
<file path=[Content_Types].xml><?xml version="1.0" encoding="utf-8"?>
<Types xmlns="http://schemas.openxmlformats.org/package/2006/content-types">
  <Default Extension="glb" ContentType="model/gltf.binary"/>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3.xml" ContentType="application/vnd.openxmlformats-officedocument.drawing+xml"/>
  <Override PartName="/xl/drawings/drawing4.xml" ContentType="application/vnd.openxmlformats-officedocument.drawing+xml"/>
  <Override PartName="/xl/slicers/slicer1.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hidePivotFieldList="1" defaultThemeVersion="166925"/>
  <mc:AlternateContent xmlns:mc="http://schemas.openxmlformats.org/markup-compatibility/2006">
    <mc:Choice Requires="x15">
      <x15ac:absPath xmlns:x15ac="http://schemas.microsoft.com/office/spreadsheetml/2010/11/ac" url="D:\project file\"/>
    </mc:Choice>
  </mc:AlternateContent>
  <xr:revisionPtr revIDLastSave="0" documentId="13_ncr:1_{A3E6BF91-5E0D-4D31-8432-CFC5DB821CB1}" xr6:coauthVersionLast="47" xr6:coauthVersionMax="47" xr10:uidLastSave="{00000000-0000-0000-0000-000000000000}"/>
  <bookViews>
    <workbookView xWindow="-108" yWindow="-108" windowWidth="23256" windowHeight="13176" activeTab="2" xr2:uid="{8B6F12D7-ED7A-4B30-B811-EC0994172D16}"/>
  </bookViews>
  <sheets>
    <sheet name="Main File" sheetId="2" r:id="rId1"/>
    <sheet name="mean_median" sheetId="1" r:id="rId2"/>
    <sheet name=" Spread_and_Correlation of Data" sheetId="3" r:id="rId3"/>
    <sheet name="PIVOT_TABLE" sheetId="4" r:id="rId4"/>
    <sheet name="Dashboard" sheetId="6" r:id="rId5"/>
  </sheets>
  <definedNames>
    <definedName name="ExternalData_1" localSheetId="0" hidden="1">'Main File'!$A$1:$Q$4804</definedName>
    <definedName name="Slicer_Years__release_date">#N/A</definedName>
  </definedNames>
  <calcPr calcId="191029"/>
  <pivotCaches>
    <pivotCache cacheId="0" r:id="rId6"/>
    <pivotCache cacheId="1" r:id="rId7"/>
  </pivotCaches>
  <extLst>
    <ext xmlns:x14="http://schemas.microsoft.com/office/spreadsheetml/2009/9/main" uri="{BBE1A952-AA13-448e-AADC-164F8A28A991}">
      <x14:slicerCaches>
        <x14:slicerCache r:id="rId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G36" i="1" l="1"/>
  <c r="K36" i="3"/>
  <c r="K25" i="3"/>
  <c r="K18" i="3"/>
  <c r="K6" i="3"/>
  <c r="K5" i="3"/>
  <c r="K7" i="3" s="1"/>
  <c r="G11" i="1"/>
  <c r="G6"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347731F3-6D36-43A4-A11B-36E022A46F71}" keepAlive="1" name="Query - file to sql" description="Connection to the 'file to sql' query in the workbook." type="5" refreshedVersion="8" background="1" saveData="1">
    <dbPr connection="Provider=Microsoft.Mashup.OleDb.1;Data Source=$Workbook$;Location=&quot;file to sql&quot;;Extended Properties=&quot;&quot;" command="SELECT * FROM [file to sql]"/>
  </connection>
</connections>
</file>

<file path=xl/sharedStrings.xml><?xml version="1.0" encoding="utf-8"?>
<sst xmlns="http://schemas.openxmlformats.org/spreadsheetml/2006/main" count="48215" uniqueCount="14595">
  <si>
    <t>budget</t>
  </si>
  <si>
    <t>genres</t>
  </si>
  <si>
    <t>id</t>
  </si>
  <si>
    <t>title</t>
  </si>
  <si>
    <t>original_language</t>
  </si>
  <si>
    <t>popularity</t>
  </si>
  <si>
    <t>production_companies</t>
  </si>
  <si>
    <t>production_countries</t>
  </si>
  <si>
    <t>release_date</t>
  </si>
  <si>
    <t>revenue</t>
  </si>
  <si>
    <t>runtime</t>
  </si>
  <si>
    <t>status</t>
  </si>
  <si>
    <t>vote_average</t>
  </si>
  <si>
    <t>vote_count</t>
  </si>
  <si>
    <t>actors</t>
  </si>
  <si>
    <t>director</t>
  </si>
  <si>
    <t>profit</t>
  </si>
  <si>
    <t>Action, Adventure, Fantasy, Science Fiction</t>
  </si>
  <si>
    <t>Avatar</t>
  </si>
  <si>
    <t>en</t>
  </si>
  <si>
    <t>Ingenious Film Partners</t>
  </si>
  <si>
    <t>United States of America</t>
  </si>
  <si>
    <t>Released</t>
  </si>
  <si>
    <t>Sam Worthington, Zoe Saldana, Sigourney Weaver, Stephen Lang, Michelle Rodriguez</t>
  </si>
  <si>
    <t>James Cameron</t>
  </si>
  <si>
    <t>Adventure, Fantasy, Action</t>
  </si>
  <si>
    <t>Pirates of the Caribbean: At World's End</t>
  </si>
  <si>
    <t>Walt Disney Pictures</t>
  </si>
  <si>
    <t>Johnny Depp, Orlando Bloom, Keira Knightley, Stellan Skarsgård, Chow Yun-fat</t>
  </si>
  <si>
    <t>Gore Verbinski</t>
  </si>
  <si>
    <t>Action, Adventure, Crime</t>
  </si>
  <si>
    <t>Spectre</t>
  </si>
  <si>
    <t>Columbia Pictures</t>
  </si>
  <si>
    <t>United Kingdom</t>
  </si>
  <si>
    <t>Daniel Craig, Christoph Waltz, Léa Seydoux, Ralph Fiennes, Monica Bellucci</t>
  </si>
  <si>
    <t>Sam Mendes</t>
  </si>
  <si>
    <t>Action, Crime, Drama, Thriller</t>
  </si>
  <si>
    <t>The Dark Knight Rises</t>
  </si>
  <si>
    <t>Legendary Pictures</t>
  </si>
  <si>
    <t>Christian Bale, Michael Caine, Gary Oldman, Anne Hathaway, Tom Hardy</t>
  </si>
  <si>
    <t>Christopher Nolan</t>
  </si>
  <si>
    <t>Action, Adventure, Science Fiction</t>
  </si>
  <si>
    <t>John Carter</t>
  </si>
  <si>
    <t>Taylor Kitsch, Lynn Collins, Samantha Morton, Willem Dafoe, Thomas Haden Church</t>
  </si>
  <si>
    <t>Andrew Stanton</t>
  </si>
  <si>
    <t>Fantasy, Action, Adventure</t>
  </si>
  <si>
    <t>Spider-Man 3</t>
  </si>
  <si>
    <t>Tobey Maguire, Kirsten Dunst, James Franco, Thomas Haden Church, Topher Grace</t>
  </si>
  <si>
    <t>Sam Raimi</t>
  </si>
  <si>
    <t>Animation, Family</t>
  </si>
  <si>
    <t>Tangled</t>
  </si>
  <si>
    <t>Zachary Levi, Mandy Moore, Donna Murphy, Ron Perlman, M.C. Gainey</t>
  </si>
  <si>
    <t>Byron Howard</t>
  </si>
  <si>
    <t>Avengers: Age of Ultron</t>
  </si>
  <si>
    <t>Marvel Studios</t>
  </si>
  <si>
    <t>Robert Downey Jr., Chris Hemsworth, Mark Ruffalo, Chris Evans, Scarlett Johansson</t>
  </si>
  <si>
    <t>Joss Whedon</t>
  </si>
  <si>
    <t>Adventure, Fantasy, Family</t>
  </si>
  <si>
    <t>Harry Potter and the Half-Blood Prince</t>
  </si>
  <si>
    <t>Warner Bros.</t>
  </si>
  <si>
    <t>Daniel Radcliffe, Rupert Grint, Emma Watson, Tom Felton, Michael Gambon</t>
  </si>
  <si>
    <t>David Yates</t>
  </si>
  <si>
    <t>Action, Adventure, Fantasy</t>
  </si>
  <si>
    <t>Batman v Superman: Dawn of Justice</t>
  </si>
  <si>
    <t>DC Comics</t>
  </si>
  <si>
    <t>Ben Affleck, Henry Cavill, Gal Gadot, Amy Adams, Jesse Eisenberg</t>
  </si>
  <si>
    <t>Zack Snyder</t>
  </si>
  <si>
    <t>Adventure, Fantasy, Action, Science Fiction</t>
  </si>
  <si>
    <t>Superman Returns</t>
  </si>
  <si>
    <t>Brandon Routh, Kevin Spacey, Kate Bosworth, James Marsden, Parker Posey</t>
  </si>
  <si>
    <t>Bryan Singer</t>
  </si>
  <si>
    <t>Adventure, Action, Thriller, Crime</t>
  </si>
  <si>
    <t>Quantum of Solace</t>
  </si>
  <si>
    <t>Eon Productions</t>
  </si>
  <si>
    <t>Daniel Craig, Olga Kurylenko, Mathieu Amalric, Judi Dench, Giancarlo Giannini</t>
  </si>
  <si>
    <t>Marc Forster</t>
  </si>
  <si>
    <t>Pirates of the Caribbean: Dead Man's Chest</t>
  </si>
  <si>
    <t>Jamaica</t>
  </si>
  <si>
    <t>Johnny Depp, Orlando Bloom, Keira Knightley, Stellan Skarsgård, Bill Nighy</t>
  </si>
  <si>
    <t>Action, Adventure, Western</t>
  </si>
  <si>
    <t>The Lone Ranger</t>
  </si>
  <si>
    <t>Johnny Depp, Armie Hammer, William Fichtner, Helena Bonham Carter, James Badge Dale</t>
  </si>
  <si>
    <t>Man of Steel</t>
  </si>
  <si>
    <t>Henry Cavill, Amy Adams, Michael Shannon, Kevin Costner, Diane Lane</t>
  </si>
  <si>
    <t>Adventure, Family, Fantasy</t>
  </si>
  <si>
    <t>The Chronicles of Narnia: Prince Caspian</t>
  </si>
  <si>
    <t>Walt Disney</t>
  </si>
  <si>
    <t>Czech Republic</t>
  </si>
  <si>
    <t>Ben Barnes, William Moseley, Anna Popplewell, Skandar Keynes, Georgie Henley</t>
  </si>
  <si>
    <t>Andrew Adamson</t>
  </si>
  <si>
    <t>Science Fiction, Action, Adventure</t>
  </si>
  <si>
    <t>The Avengers</t>
  </si>
  <si>
    <t>Paramount Pictures</t>
  </si>
  <si>
    <t>Robert Downey Jr., Chris Evans, Mark Ruffalo, Chris Hemsworth, Scarlett Johansson</t>
  </si>
  <si>
    <t>Adventure, Action, Fantasy</t>
  </si>
  <si>
    <t>Pirates of the Caribbean: On Stranger Tides</t>
  </si>
  <si>
    <t>Johnny Depp, Penélope Cruz, Ian McShane, Kevin McNally, Geoffrey Rush</t>
  </si>
  <si>
    <t>Rob Marshall</t>
  </si>
  <si>
    <t>Action, Comedy, Science Fiction</t>
  </si>
  <si>
    <t>Men in Black 3</t>
  </si>
  <si>
    <t>Amblin Entertainment</t>
  </si>
  <si>
    <t>Will Smith, Tommy Lee Jones, Josh Brolin, Michael Stuhlbarg, Emma Thompson</t>
  </si>
  <si>
    <t>Barry Sonnenfeld</t>
  </si>
  <si>
    <t>The Hobbit: The Battle of the Five Armies</t>
  </si>
  <si>
    <t>WingNut Films</t>
  </si>
  <si>
    <t>New Zealand</t>
  </si>
  <si>
    <t>Martin Freeman, Ian McKellen, Richard Armitage, Ken Stott, Graham McTavish</t>
  </si>
  <si>
    <t>Peter Jackson</t>
  </si>
  <si>
    <t>The Amazing Spider-Man</t>
  </si>
  <si>
    <t>Andrew Garfield, Emma Stone, Rhys Ifans, Denis Leary, Campbell Scott</t>
  </si>
  <si>
    <t>Marc Webb</t>
  </si>
  <si>
    <t>Action, Adventure</t>
  </si>
  <si>
    <t>Robin Hood</t>
  </si>
  <si>
    <t>Imagine Entertainment</t>
  </si>
  <si>
    <t>Russell Crowe, Cate Blanchett, Max von Sydow, William Hurt, Mark Strong</t>
  </si>
  <si>
    <t>Ridley Scott</t>
  </si>
  <si>
    <t>Adventure, Fantasy</t>
  </si>
  <si>
    <t>The Hobbit: The Desolation of Smaug</t>
  </si>
  <si>
    <t>The Golden Compass</t>
  </si>
  <si>
    <t>New Line Cinema</t>
  </si>
  <si>
    <t>Dakota Blue Richards, Nicole Kidman, Daniel Craig, Sam Elliott, Eva Green</t>
  </si>
  <si>
    <t>Chris Weitz</t>
  </si>
  <si>
    <t>Adventure, Drama, Action</t>
  </si>
  <si>
    <t>King Kong</t>
  </si>
  <si>
    <t>Naomi Watts, Jack Black, Adrien Brody, Thomas Kretschmann, Colin Hanks</t>
  </si>
  <si>
    <t>Drama, Romance, Thriller</t>
  </si>
  <si>
    <t>Titanic</t>
  </si>
  <si>
    <t>Kate Winslet, Leonardo DiCaprio, Frances Fisher, Billy Zane, Kathy Bates</t>
  </si>
  <si>
    <t>Adventure, Action, Science Fiction</t>
  </si>
  <si>
    <t>Captain America: Civil War</t>
  </si>
  <si>
    <t>Studio Babelsberg</t>
  </si>
  <si>
    <t>Chris Evans, Robert Downey Jr., Scarlett Johansson, Sebastian Stan, Anthony Mackie</t>
  </si>
  <si>
    <t>Anthony Russo</t>
  </si>
  <si>
    <t>Thriller, Action, Adventure, Science Fiction</t>
  </si>
  <si>
    <t>Battleship</t>
  </si>
  <si>
    <t>Universal Pictures</t>
  </si>
  <si>
    <t>Taylor Kitsch, Alexander Skarsgård, Rihanna, Brooklyn Decker, Tadanobu Asano</t>
  </si>
  <si>
    <t>Peter Berg</t>
  </si>
  <si>
    <t>Action, Adventure, Science Fiction, Thriller</t>
  </si>
  <si>
    <t>Jurassic World</t>
  </si>
  <si>
    <t>Universal Studios</t>
  </si>
  <si>
    <t>Chris Pratt, Bryce Dallas Howard, Irrfan Khan, Vincent D'Onofrio, Nick Robinson</t>
  </si>
  <si>
    <t>Colin Trevorrow</t>
  </si>
  <si>
    <t>Action, Adventure, Thriller</t>
  </si>
  <si>
    <t>Skyfall</t>
  </si>
  <si>
    <t>Daniel Craig, Judi Dench, Javier Bardem, Ralph Fiennes, Naomie Harris</t>
  </si>
  <si>
    <t>Spider-Man 2</t>
  </si>
  <si>
    <t>Tobey Maguire, Kirsten Dunst, James Franco, Alfred Molina, Rosemary Harris</t>
  </si>
  <si>
    <t>Iron Man 3</t>
  </si>
  <si>
    <t>China</t>
  </si>
  <si>
    <t>Robert Downey Jr., Gwyneth Paltrow, Don Cheadle, Guy Pearce, Rebecca Hall</t>
  </si>
  <si>
    <t>Shane Black</t>
  </si>
  <si>
    <t>Family, Fantasy, Adventure</t>
  </si>
  <si>
    <t>Alice in Wonderland</t>
  </si>
  <si>
    <t>Mia Wasikowska, Johnny Depp, Anne Hathaway, Helena Bonham Carter, Crispin Glover</t>
  </si>
  <si>
    <t>Tim Burton</t>
  </si>
  <si>
    <t>Adventure, Action, Science Fiction, Thriller</t>
  </si>
  <si>
    <t>X-Men: The Last Stand</t>
  </si>
  <si>
    <t>Canada</t>
  </si>
  <si>
    <t>Hugh Jackman, Halle Berry, Ian McKellen, Patrick Stewart, Famke Janssen</t>
  </si>
  <si>
    <t>Brett Ratner</t>
  </si>
  <si>
    <t>Monsters University</t>
  </si>
  <si>
    <t>Billy Crystal, John Goodman, Steve Buscemi, Helen Mirren, Noah Johnston</t>
  </si>
  <si>
    <t>Dan Scanlon</t>
  </si>
  <si>
    <t>Transformers: Revenge of the Fallen</t>
  </si>
  <si>
    <t>Shia LaBeouf, Megan Fox, Josh Duhamel, Rainn Wilson, Tyrese Gibson</t>
  </si>
  <si>
    <t>Michael Bay</t>
  </si>
  <si>
    <t>Transformers: Age of Extinction</t>
  </si>
  <si>
    <t>Mark Wahlberg, Stanley Tucci, Kelsey Grammer, Nicola Peltz, Jack Reynor</t>
  </si>
  <si>
    <t>Fantasy, Adventure, Family</t>
  </si>
  <si>
    <t>Oz: The Great and Powerful</t>
  </si>
  <si>
    <t>James Franco, Mila Kunis, Rachel Weisz, Michelle Williams, Zach Braff</t>
  </si>
  <si>
    <t>The Amazing Spider-Man 2</t>
  </si>
  <si>
    <t>Andrew Garfield, Emma Stone, Jamie Foxx, Dane DeHaan, Campbell Scott</t>
  </si>
  <si>
    <t>TRON: Legacy</t>
  </si>
  <si>
    <t>Garrett Hedlund, Jeff Bridges, Olivia Wilde, Bruce Boxleitner, Yaya DaCosta</t>
  </si>
  <si>
    <t>Joseph Kosinski</t>
  </si>
  <si>
    <t>Animation, Family, Adventure, Comedy</t>
  </si>
  <si>
    <t>Cars 2</t>
  </si>
  <si>
    <t>Owen Wilson, Larry the Cable Guy, Michael Caine, Emily Mortimer, John Turturro</t>
  </si>
  <si>
    <t>John Lasseter</t>
  </si>
  <si>
    <t>Adventure, Action, Thriller, Science Fiction</t>
  </si>
  <si>
    <t>Green Lantern</t>
  </si>
  <si>
    <t>De Line Pictures</t>
  </si>
  <si>
    <t>Ryan Reynolds, Blake Lively, Peter Sarsgaard, Tim Robbins, Mark Strong</t>
  </si>
  <si>
    <t>Martin Campbell</t>
  </si>
  <si>
    <t>Animation, Family, Comedy</t>
  </si>
  <si>
    <t>Toy Story 3</t>
  </si>
  <si>
    <t>Tom Hanks, Tim Allen, Ned Beatty, Joan Cusack, Michael Keaton</t>
  </si>
  <si>
    <t>Lee Unkrich</t>
  </si>
  <si>
    <t>Action, Science Fiction, Thriller</t>
  </si>
  <si>
    <t>Terminator Salvation</t>
  </si>
  <si>
    <t>Germany</t>
  </si>
  <si>
    <t>Christian Bale, Sam Worthington, Anton Yelchin, Moon Bloodgood, Bryce Dallas Howard</t>
  </si>
  <si>
    <t>McG</t>
  </si>
  <si>
    <t>Action</t>
  </si>
  <si>
    <t>Furious 7</t>
  </si>
  <si>
    <t>Japan</t>
  </si>
  <si>
    <t>Vin Diesel, Paul Walker, Dwayne Johnson, Michelle Rodriguez, Tyrese Gibson</t>
  </si>
  <si>
    <t>James Wan</t>
  </si>
  <si>
    <t>Action, Drama, Horror, Science Fiction, Thriller</t>
  </si>
  <si>
    <t>World War Z</t>
  </si>
  <si>
    <t>Brad Pitt, Mireille Enos, Abigail Hargrove, Sterling Jerins, James Badge Dale</t>
  </si>
  <si>
    <t>X-Men: Days of Future Past</t>
  </si>
  <si>
    <t>Twentieth Century Fox Film Corporation</t>
  </si>
  <si>
    <t>Hugh Jackman, James McAvoy, Michael Fassbender, Jennifer Lawrence, Halle Berry</t>
  </si>
  <si>
    <t>Star Trek Into Darkness</t>
  </si>
  <si>
    <t>Chris Pine, Zachary Quinto, Zoe Saldana, Karl Urban, Simon Pegg</t>
  </si>
  <si>
    <t>J.J. Abrams</t>
  </si>
  <si>
    <t>Action, Family, Fantasy</t>
  </si>
  <si>
    <t>Jack the Giant Slayer</t>
  </si>
  <si>
    <t>Nicholas Hoult, Eleanor Tomlinson, Ewan McGregor, Stanley Tucci, Ian McShane</t>
  </si>
  <si>
    <t>Drama, Romance</t>
  </si>
  <si>
    <t>The Great Gatsby</t>
  </si>
  <si>
    <t>Village Roadshow Pictures</t>
  </si>
  <si>
    <t>Leonardo DiCaprio, Tobey Maguire, Carey Mulligan, Joel Edgerton, Elizabeth Debicki</t>
  </si>
  <si>
    <t>Baz Luhrmann</t>
  </si>
  <si>
    <t>Adventure, Fantasy, Action, Romance</t>
  </si>
  <si>
    <t>Prince of Persia: The Sands of Time</t>
  </si>
  <si>
    <t>Jake Gyllenhaal, Gemma Arterton, Ben Kingsley, Alfred Molina, Steve Toussaint</t>
  </si>
  <si>
    <t>Mike Newell</t>
  </si>
  <si>
    <t>Action, Science Fiction, Adventure</t>
  </si>
  <si>
    <t>Pacific Rim</t>
  </si>
  <si>
    <t>Idris Elba, Charlie Hunnam, Charlie Day, Ron Perlman, Burn Gorman</t>
  </si>
  <si>
    <t>Guillermo del Toro</t>
  </si>
  <si>
    <t>Transformers: Dark of the Moon</t>
  </si>
  <si>
    <t>Shia LaBeouf, John Malkovich, Ken Jeong, Frances McDormand, Josh Duhamel</t>
  </si>
  <si>
    <t>Adventure, Action</t>
  </si>
  <si>
    <t>Indiana Jones and the Kingdom of the Crystal Skull</t>
  </si>
  <si>
    <t>Lucasfilm</t>
  </si>
  <si>
    <t>Harrison Ford, Cate Blanchett, Shia LaBeouf, Ray Winstone, Karen Allen</t>
  </si>
  <si>
    <t>Steven Spielberg</t>
  </si>
  <si>
    <t>Adventure, Animation, Family</t>
  </si>
  <si>
    <t>The Good Dinosaur</t>
  </si>
  <si>
    <t>Raymond Ochoa, Jack Bright, Jeffrey Wright, Frances McDormand, Maleah Nipay-Padilla</t>
  </si>
  <si>
    <t>Peter Sohn</t>
  </si>
  <si>
    <t>Animation, Adventure, Comedy, Family, Action, Fantasy</t>
  </si>
  <si>
    <t>Brave</t>
  </si>
  <si>
    <t>Kelly Macdonald, Julie Walters, Billy Connolly, Emma Thompson, Kevin McKidd</t>
  </si>
  <si>
    <t>Brenda Chapman</t>
  </si>
  <si>
    <t>Star Trek Beyond</t>
  </si>
  <si>
    <t>Chris Pine, Zachary Quinto, Karl Urban, Simon Pegg, Zoe Saldana</t>
  </si>
  <si>
    <t>Justin Lin</t>
  </si>
  <si>
    <t>WALL·E</t>
  </si>
  <si>
    <t>Ben Burtt, Elissa Knight, Jeff Garlin, Fred Willard, John Ratzenberger</t>
  </si>
  <si>
    <t>Action, Comedy, Crime, Thriller</t>
  </si>
  <si>
    <t>Rush Hour 3</t>
  </si>
  <si>
    <t>Chris Tucker, Jackie Chan, Hiroyuki Sanada, Max von Sydow, Yvan Attal</t>
  </si>
  <si>
    <t>2012</t>
  </si>
  <si>
    <t>John Cusack, Amanda Peet, Chiwetel Ejiofor, Thandie Newton, Oliver Platt</t>
  </si>
  <si>
    <t>Roland Emmerich</t>
  </si>
  <si>
    <t>Animation, Drama</t>
  </si>
  <si>
    <t>A Christmas Carol</t>
  </si>
  <si>
    <t>Gary Oldman, Jim Carrey, Steve Valentine, Daryl Sabara, Sage Ryan</t>
  </si>
  <si>
    <t>Robert Zemeckis</t>
  </si>
  <si>
    <t>Science Fiction, Fantasy, Action, Adventure</t>
  </si>
  <si>
    <t>Jupiter Ascending</t>
  </si>
  <si>
    <t>Mila Kunis, Channing Tatum, Sean Bean, Eddie Redmayne, Douglas Booth</t>
  </si>
  <si>
    <t>Lilly Wachowski</t>
  </si>
  <si>
    <t>The Legend of Tarzan</t>
  </si>
  <si>
    <t>Alexander Skarsgård, Margot Robbie, Christoph Waltz, Samuel L. Jackson, Djimon Hounsou</t>
  </si>
  <si>
    <t>The Chronicles of Narnia: The Lion, the Witch and the Wardrobe</t>
  </si>
  <si>
    <t>William Moseley, Anna Popplewell, Skandar Keynes, Georgie Henley, Liam Neeson</t>
  </si>
  <si>
    <t>Science Fiction</t>
  </si>
  <si>
    <t>X-Men: Apocalypse</t>
  </si>
  <si>
    <t>James McAvoy, Michael Fassbender, Jennifer Lawrence, Nicholas Hoult, Oscar Isaac</t>
  </si>
  <si>
    <t>Drama, Action, Crime, Thriller</t>
  </si>
  <si>
    <t>The Dark Knight</t>
  </si>
  <si>
    <t>Christian Bale, Heath Ledger, Aaron Eckhart, Michael Caine, Maggie Gyllenhaal</t>
  </si>
  <si>
    <t>Animation, Comedy, Family, Adventure</t>
  </si>
  <si>
    <t>Up</t>
  </si>
  <si>
    <t>Pixar Animation Studios</t>
  </si>
  <si>
    <t>Ed Asner, Christopher Plummer, Jordan Nagai, Bob Peterson, Delroy Lindo</t>
  </si>
  <si>
    <t>Pete Docter</t>
  </si>
  <si>
    <t>Animation, Family, Adventure, Science Fiction</t>
  </si>
  <si>
    <t>Monsters vs Aliens</t>
  </si>
  <si>
    <t>DreamWorks Animation</t>
  </si>
  <si>
    <t>Seth Rogen, Reese Witherspoon, Hugh Laurie, Paul Rudd, Kiefer Sutherland</t>
  </si>
  <si>
    <t>Conrad Vernon</t>
  </si>
  <si>
    <t>Iron Man</t>
  </si>
  <si>
    <t>Robert Downey Jr., Terrence Howard, Jeff Bridges, Shaun Toub, Gwyneth Paltrow</t>
  </si>
  <si>
    <t>Jon Favreau</t>
  </si>
  <si>
    <t>Adventure, Drama, Family</t>
  </si>
  <si>
    <t>Hugo</t>
  </si>
  <si>
    <t>France</t>
  </si>
  <si>
    <t>Ben Kingsley, Sacha Baron Cohen, Asa Butterfield, Chloë Grace Moretz, Ray Winstone</t>
  </si>
  <si>
    <t>Martin Scorsese</t>
  </si>
  <si>
    <t>Action, Adventure, Comedy, Science Fiction, Western</t>
  </si>
  <si>
    <t>Wild Wild West</t>
  </si>
  <si>
    <t>Todman, Simon, LeMasters Productions</t>
  </si>
  <si>
    <t>Will Smith, Kevin Kline, Kenneth Branagh, Salma Hayek, M. Emmet Walsh</t>
  </si>
  <si>
    <t>The Mummy: Tomb of the Dragon Emperor</t>
  </si>
  <si>
    <t>Brendan Fraser, Jet Li, John Hannah, Maria Bello, Luke Ford</t>
  </si>
  <si>
    <t>Rob Cohen</t>
  </si>
  <si>
    <t>Action, Adventure, Crime, Fantasy, Science Fiction</t>
  </si>
  <si>
    <t>Suicide Squad</t>
  </si>
  <si>
    <t>Will Smith, Margot Robbie, Joel Kinnaman, Viola Davis, Jared Leto</t>
  </si>
  <si>
    <t>David Ayer</t>
  </si>
  <si>
    <t>Fantasy, Comedy, Family</t>
  </si>
  <si>
    <t>Evan Almighty</t>
  </si>
  <si>
    <t>Steve Carell, Lauren Graham, John Goodman, Jimmy Bennett, John Michael Higgins</t>
  </si>
  <si>
    <t>Tom Shadyac</t>
  </si>
  <si>
    <t>Action, Science Fiction</t>
  </si>
  <si>
    <t>Edge of Tomorrow</t>
  </si>
  <si>
    <t>Australia</t>
  </si>
  <si>
    <t>Tom Cruise, Emily Blunt, Brendan Gleeson, Bill Paxton, Jonas Armstrong</t>
  </si>
  <si>
    <t>Doug Liman</t>
  </si>
  <si>
    <t>Waterworld</t>
  </si>
  <si>
    <t>Kevin Costner, Chaim Girafi, Rick Aviles, R. D. Call, Zitto Kazann</t>
  </si>
  <si>
    <t>Kevin Reynolds</t>
  </si>
  <si>
    <t>G.I. Joe: The Rise of Cobra</t>
  </si>
  <si>
    <t>Dennis Quaid, Channing Tatum, Marlon Wayans, Sienna Miller, Joseph Gordon-Levitt</t>
  </si>
  <si>
    <t>Stephen Sommers</t>
  </si>
  <si>
    <t>Drama, Comedy, Animation, Family</t>
  </si>
  <si>
    <t>Inside Out</t>
  </si>
  <si>
    <t>Amy Poehler, Phyllis Smith, Richard Kind, Bill Hader, Lewis Black</t>
  </si>
  <si>
    <t>Family, Adventure, Drama, Fantasy</t>
  </si>
  <si>
    <t>The Jungle Book</t>
  </si>
  <si>
    <t>Neel Sethi, Bill Murray, Ben Kingsley, Idris Elba, Scarlett Johansson</t>
  </si>
  <si>
    <t>Iron Man 2</t>
  </si>
  <si>
    <t>Robert Downey Jr., Gwyneth Paltrow, Don Cheadle, Scarlett Johansson, Mickey Rourke</t>
  </si>
  <si>
    <t>Adventure, Fantasy, Drama</t>
  </si>
  <si>
    <t>Snow White and the Huntsman</t>
  </si>
  <si>
    <t>Kristen Stewart, Charlize Theron, Chris Hemsworth, Sam Claflin, Ian McShane</t>
  </si>
  <si>
    <t>Rupert Sanders</t>
  </si>
  <si>
    <t>Fantasy, Adventure, Action, Family, Romance</t>
  </si>
  <si>
    <t>Maleficent</t>
  </si>
  <si>
    <t>Angelina Jolie, Elle Fanning, Sharlto Copley, Sam Riley, Juno Temple</t>
  </si>
  <si>
    <t>Robert Stromberg</t>
  </si>
  <si>
    <t>Science Fiction, Action, Drama, Thriller</t>
  </si>
  <si>
    <t>Dawn of the Planet of the Apes</t>
  </si>
  <si>
    <t>Ingenious Media</t>
  </si>
  <si>
    <t>Andy Serkis, Jason Clarke, Gary Oldman, Keri Russell, Toby Kebbell</t>
  </si>
  <si>
    <t>Matt Reeves</t>
  </si>
  <si>
    <t>Action, Adventure, Science Fiction, Romance</t>
  </si>
  <si>
    <t>The Lovers</t>
  </si>
  <si>
    <t>Corsan</t>
  </si>
  <si>
    <t>Josh Hartnett, Simone Kessell, Tamsin Egerton, Alice Englert, Bipasha Basu</t>
  </si>
  <si>
    <t>Roland Joffé</t>
  </si>
  <si>
    <t>Drama, Action, Adventure, Fantasy</t>
  </si>
  <si>
    <t>47 Ronin</t>
  </si>
  <si>
    <t>Mid Atlantic Films</t>
  </si>
  <si>
    <t>Keanu Reeves, Hiroyuki Sanada, Kou Shibasaki, Tadanobu Asano, Min Tanaka</t>
  </si>
  <si>
    <t>Carl Rinsch</t>
  </si>
  <si>
    <t>Captain America: The Winter Soldier</t>
  </si>
  <si>
    <t>Chris Evans, Samuel L. Jackson, Scarlett Johansson, Robert Redford, Sebastian Stan</t>
  </si>
  <si>
    <t>Comedy, Adventure, Fantasy, Animation, Family</t>
  </si>
  <si>
    <t>Shrek Forever After</t>
  </si>
  <si>
    <t>Mike Myers, Eddie Murphy, Cameron Diaz, Antonio Banderas, Julie Andrews</t>
  </si>
  <si>
    <t>Mike Mitchell</t>
  </si>
  <si>
    <t>Adventure, Family, Mystery, Science Fiction</t>
  </si>
  <si>
    <t>Tomorrowland</t>
  </si>
  <si>
    <t>Britt Robertson, George Clooney, Raffey Cassidy, Thomas Robinson, Hugh Laurie</t>
  </si>
  <si>
    <t>Brad Bird</t>
  </si>
  <si>
    <t>Adventure, Family, Animation, Action, Comedy</t>
  </si>
  <si>
    <t>Big Hero 6</t>
  </si>
  <si>
    <t>Scott Adsit, Ryan Potter, Daniel Henney, T.J. Miller, Jamie Chung</t>
  </si>
  <si>
    <t>Chris Williams</t>
  </si>
  <si>
    <t>Family, Animation, Comedy, Adventure</t>
  </si>
  <si>
    <t>Wreck-It Ralph</t>
  </si>
  <si>
    <t>Walt Disney Animation Studios</t>
  </si>
  <si>
    <t>John C. Reilly, Sarah Silverman, Jack McBrayer, Jane Lynch, Alan Tudyk</t>
  </si>
  <si>
    <t>Rich Moore</t>
  </si>
  <si>
    <t>Adventure, Animation, Family, Fantasy</t>
  </si>
  <si>
    <t>The Polar Express</t>
  </si>
  <si>
    <t>Golden Mean</t>
  </si>
  <si>
    <t>Tom Hanks, Michael Jeter, Nona Gaye, Peter Scolari, Eddie Deezen</t>
  </si>
  <si>
    <t>Independence Day: Resurgence</t>
  </si>
  <si>
    <t>Liam Hemsworth, Jeff Goldblum, Bill Pullman, Maika Monroe, Sela Ward</t>
  </si>
  <si>
    <t>Fantasy, Adventure, Animation, Family</t>
  </si>
  <si>
    <t>How to Train Your Dragon</t>
  </si>
  <si>
    <t>Jay Baruchel, Gerard Butler, Craig Ferguson, America Ferrera, Jonah Hill</t>
  </si>
  <si>
    <t>Chris Sanders</t>
  </si>
  <si>
    <t>Action, Thriller, Science Fiction</t>
  </si>
  <si>
    <t>Terminator 3: Rise of the Machines</t>
  </si>
  <si>
    <t>Arnold Schwarzenegger, Nick Stahl, Claire Danes, Kristanna Loken, David Andrews</t>
  </si>
  <si>
    <t>Jonathan Mostow</t>
  </si>
  <si>
    <t>Guardians of the Galaxy</t>
  </si>
  <si>
    <t>Chris Pratt, Zoe Saldana, Dave Bautista, Vin Diesel, Bradley Cooper</t>
  </si>
  <si>
    <t>James Gunn</t>
  </si>
  <si>
    <t>Adventure, Drama, Science Fiction</t>
  </si>
  <si>
    <t>Interstellar</t>
  </si>
  <si>
    <t>Matthew McConaughey, Jessica Chastain, Anne Hathaway, Michael Caine, Casey Affleck</t>
  </si>
  <si>
    <t>Action, Thriller, Science Fiction, Mystery, Adventure</t>
  </si>
  <si>
    <t>Inception</t>
  </si>
  <si>
    <t>Leonardo DiCaprio, Joseph Gordon-Levitt, Ellen Page, Tom Hardy, Ken Watanabe</t>
  </si>
  <si>
    <t>Action, Adventure, Drama, Horror, Science Fiction</t>
  </si>
  <si>
    <t>Shin Godzilla</t>
  </si>
  <si>
    <t>ja</t>
  </si>
  <si>
    <t>Cine Bazar</t>
  </si>
  <si>
    <t>Hiroki Hasegawa, Yutaka Takenouchi, Satomi Ishihara, Kengo Kora, Matsuo Satoru</t>
  </si>
  <si>
    <t>Hideaki Anno</t>
  </si>
  <si>
    <t>The Hobbit: An Unexpected Journey</t>
  </si>
  <si>
    <t>Ian McKellen, Martin Freeman, Richard Armitage, Andy Serkis, Cate Blanchett</t>
  </si>
  <si>
    <t>Action, Crime, Thriller</t>
  </si>
  <si>
    <t>The Fast and the Furious</t>
  </si>
  <si>
    <t>Paul Walker, Vin Diesel, Michelle Rodriguez, Jordana Brewster, Rick Yune</t>
  </si>
  <si>
    <t>Fantasy, Drama, Thriller, Mystery, Romance</t>
  </si>
  <si>
    <t>The Curious Case of Benjamin Button</t>
  </si>
  <si>
    <t>Cate Blanchett, Brad Pitt, Tilda Swinton, Julia Ormond, Elle Fanning</t>
  </si>
  <si>
    <t>David Fincher</t>
  </si>
  <si>
    <t>X-Men: First Class</t>
  </si>
  <si>
    <t>James McAvoy, Michael Fassbender, Jennifer Lawrence, Kevin Bacon, Rose Byrne</t>
  </si>
  <si>
    <t>Matthew Vaughn</t>
  </si>
  <si>
    <t>The Hunger Games: Mockingjay - Part 2</t>
  </si>
  <si>
    <t>Jennifer Lawrence, Josh Hutcherson, Liam Hemsworth, Woody Harrelson, Elizabeth Banks</t>
  </si>
  <si>
    <t>Francis Lawrence</t>
  </si>
  <si>
    <t>Fantasy, Adventure, Action, Comedy, Drama</t>
  </si>
  <si>
    <t>The Sorcerer's Apprentice</t>
  </si>
  <si>
    <t>Nicolas Cage, Jay Baruchel, Monica Bellucci, Alfred Molina, Teresa Palmer</t>
  </si>
  <si>
    <t>Jon Turteltaub</t>
  </si>
  <si>
    <t>Adventure, Action, Drama, Thriller</t>
  </si>
  <si>
    <t>Poseidon</t>
  </si>
  <si>
    <t>Virtual Studios</t>
  </si>
  <si>
    <t>Kurt Russell, Richard Dreyfuss, Josh Lucas, Jacinda Barrett, Emmy Rossum</t>
  </si>
  <si>
    <t>Wolfgang Petersen</t>
  </si>
  <si>
    <t>Fantasy</t>
  </si>
  <si>
    <t>Alice Through the Looking Glass</t>
  </si>
  <si>
    <t>Johnny Depp, Mia Wasikowska, Anne Hathaway, Helena Bonham Carter, Alan Rickman</t>
  </si>
  <si>
    <t>James Bobin</t>
  </si>
  <si>
    <t>Fantasy, Adventure, Animation, Comedy, Family</t>
  </si>
  <si>
    <t>Shrek the Third</t>
  </si>
  <si>
    <t>DreamWorks SKG</t>
  </si>
  <si>
    <t>Mike Myers, Eddie Murphy, Cameron Diaz, Julie Andrews, Antonio Banderas</t>
  </si>
  <si>
    <t>Chris Miller</t>
  </si>
  <si>
    <t>Warcraft</t>
  </si>
  <si>
    <t>Paula Patton, Travis Fimmel, Ben Foster, Robert Kazinsky, Dominic Cooper</t>
  </si>
  <si>
    <t>Duncan Jones</t>
  </si>
  <si>
    <t>Science Fiction, Action, Thriller, Adventure</t>
  </si>
  <si>
    <t>Terminator Genisys</t>
  </si>
  <si>
    <t>Arnold Schwarzenegger, Jason Clarke, Emilia Clarke, Jai Courtney, J.K. Simmons</t>
  </si>
  <si>
    <t>Alan Taylor</t>
  </si>
  <si>
    <t>The Chronicles of Narnia: The Voyage of the Dawn Treader</t>
  </si>
  <si>
    <t>Dune Entertainment</t>
  </si>
  <si>
    <t>Skandar Keynes, Georgie Henley, Simon Pegg, Gary Sweet, Arthur Angel</t>
  </si>
  <si>
    <t>Michael Apted</t>
  </si>
  <si>
    <t>History, Romance, War</t>
  </si>
  <si>
    <t>Pearl Harbor</t>
  </si>
  <si>
    <t>Jerry Bruckheimer Films</t>
  </si>
  <si>
    <t>Ben Affleck, Josh Hartnett, Kate Beckinsale, Cuba Gooding Jr., Jon Voight</t>
  </si>
  <si>
    <t>Adventure, Science Fiction, Action</t>
  </si>
  <si>
    <t>Transformers</t>
  </si>
  <si>
    <t>Shia LaBeouf, Josh Duhamel, Megan Fox, Rachael Taylor, Tyrese Gibson</t>
  </si>
  <si>
    <t>War, History, Action, Adventure, Drama, Romance</t>
  </si>
  <si>
    <t>Alexander</t>
  </si>
  <si>
    <t>France 3 Cinéma</t>
  </si>
  <si>
    <t>Colin Farrell, Angelina Jolie, Val Kilmer, Jared Leto, Jonathan Rhys Meyers</t>
  </si>
  <si>
    <t>Oliver Stone</t>
  </si>
  <si>
    <t>Adventure, Fantasy, Family, Mystery</t>
  </si>
  <si>
    <t>Harry Potter and the Order of the Phoenix</t>
  </si>
  <si>
    <t>Daniel Radcliffe, Rupert Grint, Emma Watson, Michael Gambon, Ralph Fiennes</t>
  </si>
  <si>
    <t>Harry Potter and the Goblet of Fire</t>
  </si>
  <si>
    <t>Patalex IV Productions Limited</t>
  </si>
  <si>
    <t>Daniel Radcliffe, Rupert Grint, Emma Watson, Ralph Fiennes, Michael Gambon</t>
  </si>
  <si>
    <t>Fantasy, Action</t>
  </si>
  <si>
    <t>Hancock</t>
  </si>
  <si>
    <t>Will Smith, Charlize Theron, Jason Bateman, Jae Head, Eddie Marsan</t>
  </si>
  <si>
    <t>Drama, Horror, Action, Thriller, Science Fiction</t>
  </si>
  <si>
    <t>I Am Legend</t>
  </si>
  <si>
    <t>Will Smith, Alice Braga, Charlie Tahan, Salli Richardson-Whitfield, Willow Smith</t>
  </si>
  <si>
    <t>Adventure, Comedy, Family, Fantasy</t>
  </si>
  <si>
    <t>Charlie and the Chocolate Factory</t>
  </si>
  <si>
    <t>Johnny Depp, Freddie Highmore, David Kelly, AnnaSophia Robb, Julia Winter</t>
  </si>
  <si>
    <t>Animation, Comedy, Family, Fantasy</t>
  </si>
  <si>
    <t>Ratatouille</t>
  </si>
  <si>
    <t>Patton Oswalt, Ian Holm, Lou Romano, Brian Dennehy, Peter Sohn</t>
  </si>
  <si>
    <t>Jan Pinkava</t>
  </si>
  <si>
    <t>Action, Crime, Drama</t>
  </si>
  <si>
    <t>Batman Begins</t>
  </si>
  <si>
    <t>Christian Bale, Michael Caine, Liam Neeson, Katie Holmes, Gary Oldman</t>
  </si>
  <si>
    <t>Family, Animation</t>
  </si>
  <si>
    <t>Madagascar: Escape 2 Africa</t>
  </si>
  <si>
    <t>Ben Stiller, Jada Pinkett Smith, David Schwimmer, Chris Rock, Cedric the Entertainer</t>
  </si>
  <si>
    <t>Eric Darnell</t>
  </si>
  <si>
    <t>Adventure, Fantasy, Action, Comedy, Family</t>
  </si>
  <si>
    <t>Night at the Museum: Battle of the Smithsonian</t>
  </si>
  <si>
    <t>Ben Stiller, Amy Adams, Owen Wilson, Hank Azaria, Robin Williams</t>
  </si>
  <si>
    <t>Shawn Levy</t>
  </si>
  <si>
    <t>X-Men Origins: Wolverine</t>
  </si>
  <si>
    <t>Hugh Jackman, Liev Schreiber, Danny Huston, Lynn Collins, Ryan Reynolds</t>
  </si>
  <si>
    <t>Gavin Hood</t>
  </si>
  <si>
    <t>The Matrix Revolutions</t>
  </si>
  <si>
    <t>Keanu Reeves, Laurence Fishburne, Carrie-Anne Moss, Hugo Weaving, Mary Alice</t>
  </si>
  <si>
    <t>Animation, Adventure, Family</t>
  </si>
  <si>
    <t>Frozen</t>
  </si>
  <si>
    <t>Kristen Bell, Idina Menzel, Jonathan Groff, Josh Gad, Santino Fontana</t>
  </si>
  <si>
    <t>Chris Buck</t>
  </si>
  <si>
    <t>The Matrix Reloaded</t>
  </si>
  <si>
    <t>Keanu Reeves, Carrie-Anne Moss, Laurence Fishburne, Hugo Weaving, Helmut Bakaitis</t>
  </si>
  <si>
    <t>Thor: The Dark World</t>
  </si>
  <si>
    <t>Chris Hemsworth, Natalie Portman, Tom Hiddleston, Anthony Hopkins, Christopher Eccleston</t>
  </si>
  <si>
    <t>Mad Max: Fury Road</t>
  </si>
  <si>
    <t>Tom Hardy, Charlize Theron, Nicholas Hoult, Hugh Keays-Byrne, Josh Helman</t>
  </si>
  <si>
    <t>George Miller</t>
  </si>
  <si>
    <t>Thriller, Mystery</t>
  </si>
  <si>
    <t>Angels &amp; Demons</t>
  </si>
  <si>
    <t>Italy</t>
  </si>
  <si>
    <t>Tom Hanks, Ewan McGregor, Ayelet Zurer, Stellan Skarsgård, Pierfrancesco Favino</t>
  </si>
  <si>
    <t>Ron Howard</t>
  </si>
  <si>
    <t>Thor</t>
  </si>
  <si>
    <t>Chris Hemsworth, Natalie Portman, Tom Hiddleston, Anthony Hopkins, Stellan Skarsgård</t>
  </si>
  <si>
    <t>Kenneth Branagh</t>
  </si>
  <si>
    <t>Bolt</t>
  </si>
  <si>
    <t>John Travolta, Miley Cyrus, Susie Essman, Mark Walton, Malcolm McDowell</t>
  </si>
  <si>
    <t>Fantasy, Action, Adventure, Family, Comedy</t>
  </si>
  <si>
    <t>G-Force</t>
  </si>
  <si>
    <t>Sam Rockwell, Penélope Cruz, Tracy Morgan, Jon Favreau, Steve Buscemi</t>
  </si>
  <si>
    <t>Hoyt Yeatman</t>
  </si>
  <si>
    <t>Adventure</t>
  </si>
  <si>
    <t>Wrath of the Titans</t>
  </si>
  <si>
    <t>Spain</t>
  </si>
  <si>
    <t>Sam Worthington, Liam Neeson, Ralph Fiennes, Edgar Ramírez, Toby Kebbell</t>
  </si>
  <si>
    <t>Jonathan Liebesman</t>
  </si>
  <si>
    <t>Comedy, Fantasy</t>
  </si>
  <si>
    <t>Dark Shadows</t>
  </si>
  <si>
    <t>Johnny Depp, Michelle Pfeiffer, Helena Bonham Carter, Jackie Earle Haley, Jonny Lee Miller</t>
  </si>
  <si>
    <t>Mission: Impossible - Rogue Nation</t>
  </si>
  <si>
    <t>Tom Cruise, Rebecca Ferguson, Simon Pegg, Jeremy Renner, Ving Rhames</t>
  </si>
  <si>
    <t>Christopher McQuarrie</t>
  </si>
  <si>
    <t>Drama, Horror, Thriller</t>
  </si>
  <si>
    <t>The Wolfman</t>
  </si>
  <si>
    <t>Benicio del Toro, Anthony Hopkins, Emily Blunt, Hugo Weaving, Cristina Contes</t>
  </si>
  <si>
    <t>Joe Johnston</t>
  </si>
  <si>
    <t>Family, Animation, Adventure, Comedy</t>
  </si>
  <si>
    <t>Bee Movie</t>
  </si>
  <si>
    <t>Pacific Data Images (PDI)</t>
  </si>
  <si>
    <t>Jerry Seinfeld, Renée Zellweger, Jim Cummings, Matthew Broderick, Patrick Warburton</t>
  </si>
  <si>
    <t>Steve Hickner</t>
  </si>
  <si>
    <t>Kung Fu Panda 2</t>
  </si>
  <si>
    <t>Jack Black, Angelina Jolie, Dustin Hoffman, Gary Oldman, Jackie Chan</t>
  </si>
  <si>
    <t>Jennifer Yuh Nelson</t>
  </si>
  <si>
    <t>Action, Adventure, Family, Fantasy</t>
  </si>
  <si>
    <t>The Last Airbender</t>
  </si>
  <si>
    <t>Noah Ringer, Nicola Peltz, Jackson Rathbone, Dev Patel, Shaun Toub</t>
  </si>
  <si>
    <t>M. Night Shyamalan</t>
  </si>
  <si>
    <t>Adventure, Action, Thriller</t>
  </si>
  <si>
    <t>Mission: Impossible III</t>
  </si>
  <si>
    <t>Tom Cruise, Philip Seymour Hoffman, Ving Rhames, Billy Crudup, Jonathan Rhys Meyers</t>
  </si>
  <si>
    <t>Action, Drama, Thriller</t>
  </si>
  <si>
    <t>White House Down</t>
  </si>
  <si>
    <t>Channing Tatum, Jamie Foxx, Joey King, Maggie Gyllenhaal, Richard Jenkins</t>
  </si>
  <si>
    <t>Mars Needs Moms</t>
  </si>
  <si>
    <t>Seth Green, Joan Cusack, Dan Fogler, Breckin Meyer, Elisabeth Harnois</t>
  </si>
  <si>
    <t>Simon Wells</t>
  </si>
  <si>
    <t>Adventure, Animation, Comedy, Family</t>
  </si>
  <si>
    <t>Flushed Away</t>
  </si>
  <si>
    <t>Aardman Animations</t>
  </si>
  <si>
    <t>Hugh Jackman, Kate Winslet, Ian McKellen, Jean Reno, Bill Nighy</t>
  </si>
  <si>
    <t>David Bowers</t>
  </si>
  <si>
    <t>Pan</t>
  </si>
  <si>
    <t>Levi Miller, Garrett Hedlund, Hugh Jackman, Rooney Mara, Amanda Seyfried</t>
  </si>
  <si>
    <t>Joe Wright</t>
  </si>
  <si>
    <t>Mr. Peabody &amp; Sherman</t>
  </si>
  <si>
    <t>Ty Burrell, Max Charles, Ariel Winter, Allison Janney, Ellie Kemper</t>
  </si>
  <si>
    <t>Rob Minkoff</t>
  </si>
  <si>
    <t>Adventure, Drama, War</t>
  </si>
  <si>
    <t>Troy</t>
  </si>
  <si>
    <t>Plan B Entertainment</t>
  </si>
  <si>
    <t>Brad Pitt, Orlando Bloom, Eric Bana, Brian Cox, Sean Bean</t>
  </si>
  <si>
    <t>Madagascar 3: Europe's Most Wanted</t>
  </si>
  <si>
    <t>Ben Stiller, Sacha Baron Cohen, David Schwimmer, Frances McDormand, Chris Rock</t>
  </si>
  <si>
    <t>Die Another Day</t>
  </si>
  <si>
    <t>Pierce Brosnan, Halle Berry, Rosamund Pike, Rick Yune, Toby Stephens</t>
  </si>
  <si>
    <t>Lee Tamahori</t>
  </si>
  <si>
    <t>Action, Fantasy, Comedy</t>
  </si>
  <si>
    <t>Ghostbusters</t>
  </si>
  <si>
    <t>Melissa McCarthy, Kristen Wiig, Kate McKinnon, Leslie Jones, Chris Hemsworth</t>
  </si>
  <si>
    <t>Paul Feig</t>
  </si>
  <si>
    <t>Action, Thriller, Science Fiction, Adventure</t>
  </si>
  <si>
    <t>Armageddon</t>
  </si>
  <si>
    <t>Bruce Willis, Billy Bob Thornton, Ben Affleck, Liv Tyler, Will Patton</t>
  </si>
  <si>
    <t>Action, Adventure, Comedy, Science Fiction</t>
  </si>
  <si>
    <t>Men in Black II</t>
  </si>
  <si>
    <t>Tommy Lee Jones, Will Smith, Rip Torn, Lara Flynn Boyle, Johnny Knoxville</t>
  </si>
  <si>
    <t>Adventure, Action, Animation</t>
  </si>
  <si>
    <t>Beowulf</t>
  </si>
  <si>
    <t>Ray Winstone, Angelina Jolie, Anthony Hopkins, Robin Wright, John Malkovich</t>
  </si>
  <si>
    <t>Action, Adventure, Animation, Comedy, Family</t>
  </si>
  <si>
    <t>Kung Fu Panda 3</t>
  </si>
  <si>
    <t>Jack Black, Bryan Cranston, Dustin Hoffman, Angelina Jolie, J.K. Simmons</t>
  </si>
  <si>
    <t>Action, Thriller, Adventure</t>
  </si>
  <si>
    <t>Mission: Impossible - Ghost Protocol</t>
  </si>
  <si>
    <t>Tom Cruise, Jeremy Renner, Simon Pegg, Paula Patton, Anil Kapoor</t>
  </si>
  <si>
    <t>Fantasy, Animation, Family</t>
  </si>
  <si>
    <t>Rise of the Guardians</t>
  </si>
  <si>
    <t>Chris Pine, Alec Baldwin, Jude Law, Isla Fisher, Hugh Jackman</t>
  </si>
  <si>
    <t>Peter Ramsey</t>
  </si>
  <si>
    <t>Comedy</t>
  </si>
  <si>
    <t>Fun with Dick and Jane</t>
  </si>
  <si>
    <t>Jim Carrey, Téa Leoni, Alec Baldwin, Richard Jenkins, Angie Harmon</t>
  </si>
  <si>
    <t>Dean Parisot</t>
  </si>
  <si>
    <t>Drama, Action, War, History</t>
  </si>
  <si>
    <t>The Last Samurai</t>
  </si>
  <si>
    <t>Cruise/Wagner Productions</t>
  </si>
  <si>
    <t>Tom Cruise, Ken Watanabe, William Atherton, Chad Lindberg, Billy Connolly</t>
  </si>
  <si>
    <t>Edward Zwick</t>
  </si>
  <si>
    <t>Exodus: Gods and Kings</t>
  </si>
  <si>
    <t>Scott Free Productions</t>
  </si>
  <si>
    <t>Christian Bale, Joel Edgerton, John Turturro, Aaron Paul, Ben Mendelsohn</t>
  </si>
  <si>
    <t>Star Trek</t>
  </si>
  <si>
    <t>Chris Pine, Zachary Quinto, Leonard Nimoy, Eric Bana, Bruce Greenwood</t>
  </si>
  <si>
    <t>Spider-Man</t>
  </si>
  <si>
    <t>Tobey Maguire, Willem Dafoe, Kirsten Dunst, James Franco, Cliff Robertson</t>
  </si>
  <si>
    <t>Fantasy, Action, Adventure, Animation, Comedy, Family</t>
  </si>
  <si>
    <t>How to Train Your Dragon 2</t>
  </si>
  <si>
    <t>Jay Baruchel, Gerard Butler, Kristen Wiig, Jonah Hill, Cate Blanchett</t>
  </si>
  <si>
    <t>Dean DeBlois</t>
  </si>
  <si>
    <t>Gods of Egypt</t>
  </si>
  <si>
    <t>Summit Entertainment</t>
  </si>
  <si>
    <t>Brenton Thwaites, Nikolaj Coster-Waldau, Gerard Butler, Courtney Eaton, Elodie Yung</t>
  </si>
  <si>
    <t>Alex Proyas</t>
  </si>
  <si>
    <t>Stealth</t>
  </si>
  <si>
    <t>Laura Ziskin Productions</t>
  </si>
  <si>
    <t>Josh Lucas, Jessica Biel, Jamie Foxx, Sam Shepard, Richard Roxburgh</t>
  </si>
  <si>
    <t>Action, Mystery, Science Fiction</t>
  </si>
  <si>
    <t>Watchmen</t>
  </si>
  <si>
    <t>Malin Åkerman, Billy Crudup, Carla Gugino, Jeffrey Dean Morgan, Patrick Wilson</t>
  </si>
  <si>
    <t>Action, Adventure, Comedy, Crime, Thriller</t>
  </si>
  <si>
    <t>Lethal Weapon 4</t>
  </si>
  <si>
    <t>Silver Pictures</t>
  </si>
  <si>
    <t>Mel Gibson, Danny Glover, Joe Pesci, Rene Russo, Jet Li</t>
  </si>
  <si>
    <t>Richard Donner</t>
  </si>
  <si>
    <t>Drama, Action, Science Fiction</t>
  </si>
  <si>
    <t>Hulk</t>
  </si>
  <si>
    <t>Eric Bana, Jennifer Connelly, Sam Elliott, Josh Lucas, Nick Nolte</t>
  </si>
  <si>
    <t>Ang Lee</t>
  </si>
  <si>
    <t>G.I. Joe: Retaliation</t>
  </si>
  <si>
    <t>Dwayne Johnson, D.J. Cotrona, Adrianne Palicki, Bruce Willis, Ray Park</t>
  </si>
  <si>
    <t>Jon M. Chu</t>
  </si>
  <si>
    <t>Action, Adventure, Comedy, Drama, Mystery</t>
  </si>
  <si>
    <t>Sahara</t>
  </si>
  <si>
    <t>Matthew McConaughey, Penélope Cruz, Steve Zahn, William H. Macy, Lennie James</t>
  </si>
  <si>
    <t>Breck Eisner</t>
  </si>
  <si>
    <t>Adventure, Action, Animation, Fantasy, Science Fiction, Thriller</t>
  </si>
  <si>
    <t>Final Fantasy: The Spirits Within</t>
  </si>
  <si>
    <t>Donald Sutherland, Ming-Na Wen, Alec Baldwin, Ving Rhames, Steve Buscemi</t>
  </si>
  <si>
    <t>Hironobu Sakaguchi</t>
  </si>
  <si>
    <t>Captain America: The First Avenger</t>
  </si>
  <si>
    <t>Chris Evans, Hugo Weaving, Tommy Lee Jones, Hayley Atwell, Sebastian Stan</t>
  </si>
  <si>
    <t>The World Is Not Enough</t>
  </si>
  <si>
    <t>Pierce Brosnan, Sophie Marceau, Robert Carlyle, Denise Richards, Robbie Coltrane</t>
  </si>
  <si>
    <t>Master and Commander: The Far Side of the World</t>
  </si>
  <si>
    <t>Russell Crowe, Paul Bettany, James D'Arcy, Billy Boyd, Joseph Morgan</t>
  </si>
  <si>
    <t>Peter Weir</t>
  </si>
  <si>
    <t>Adventure, Fantasy, Drama, Romance</t>
  </si>
  <si>
    <t>The Twilight Saga: Breaking Dawn - Part 2</t>
  </si>
  <si>
    <t>Kristen Stewart, Robert Pattinson, Taylor Lautner, Peter Facinelli, Elizabeth Reaser</t>
  </si>
  <si>
    <t>Bill Condon</t>
  </si>
  <si>
    <t>Animation, Comedy, Family</t>
  </si>
  <si>
    <t>Happy Feet Two</t>
  </si>
  <si>
    <t>Elijah Wood, Robin Williams, Pink, E.G. Daily, Johnny A. Sanchez</t>
  </si>
  <si>
    <t>The Incredible Hulk</t>
  </si>
  <si>
    <t>Edward Norton, Liv Tyler, Tim Roth, William Hurt, Tim Blake Nelson</t>
  </si>
  <si>
    <t>Louis Leterrier</t>
  </si>
  <si>
    <t>The BFG</t>
  </si>
  <si>
    <t>India</t>
  </si>
  <si>
    <t>Ruby Barnhill, Mark Rylance, Rebecca Hall, Jemaine Clement, Bill Hader</t>
  </si>
  <si>
    <t>Western, Drama, Adventure, Thriller</t>
  </si>
  <si>
    <t>The Revenant</t>
  </si>
  <si>
    <t>Regency Enterprises</t>
  </si>
  <si>
    <t>Leonardo DiCaprio, Tom Hardy, Will Poulter, Domhnall Gleeson, Paul Anderson</t>
  </si>
  <si>
    <t>Alejandro González Iñárritu</t>
  </si>
  <si>
    <t>Turbo</t>
  </si>
  <si>
    <t>Ryan Reynolds, Paul Giamatti, Michael Peña, Samuel L. Jackson, Luis Guzmán</t>
  </si>
  <si>
    <t>David Soren</t>
  </si>
  <si>
    <t>Animation, Comedy, Family, Western, Adventure</t>
  </si>
  <si>
    <t>Rango</t>
  </si>
  <si>
    <t>Johnny Depp, Isla Fisher, Ned Beatty, Bill Nighy, Alfred Molina</t>
  </si>
  <si>
    <t>Penguins of Madagascar</t>
  </si>
  <si>
    <t>Tom McGrath, Chris Miller, Christopher Knights, Conrad Vernon, John Malkovich</t>
  </si>
  <si>
    <t>Action, Drama, Mystery, Thriller</t>
  </si>
  <si>
    <t>The Bourne Ultimatum</t>
  </si>
  <si>
    <t>Matt Damon, Julia Stiles, David Strathairn, Scott Glenn, Paddy Considine</t>
  </si>
  <si>
    <t>Paul Greengrass</t>
  </si>
  <si>
    <t>Adventure, Animation, Family, Comedy</t>
  </si>
  <si>
    <t>Kung Fu Panda</t>
  </si>
  <si>
    <t>Jack Black, Dustin Hoffman, Angelina Jolie, Jackie Chan, Lucy Liu</t>
  </si>
  <si>
    <t>Mark Osborne</t>
  </si>
  <si>
    <t>Ant-Man</t>
  </si>
  <si>
    <t>Paul Rudd, Michael Douglas, Evangeline Lilly, Corey Stoll, Bobby Cannavale</t>
  </si>
  <si>
    <t>Peyton Reed</t>
  </si>
  <si>
    <t>The Hunger Games: Catching Fire</t>
  </si>
  <si>
    <t>Lionsgate</t>
  </si>
  <si>
    <t>Fantasy, Comedy, Animation, Science Fiction, Family</t>
  </si>
  <si>
    <t>Home</t>
  </si>
  <si>
    <t>Jim Parsons, Rihanna, Steve Martin, Jennifer Lopez, Matt Jones</t>
  </si>
  <si>
    <t>Tim Johnson</t>
  </si>
  <si>
    <t>Adventure, Thriller, Science Fiction</t>
  </si>
  <si>
    <t>War of the Worlds</t>
  </si>
  <si>
    <t>Tom Cruise, Dakota Fanning, Miranda Otto, Justin Chatwin, Tim Robbins</t>
  </si>
  <si>
    <t>Adventure, Action, Comedy, Thriller, Crime</t>
  </si>
  <si>
    <t>Bad Boys II</t>
  </si>
  <si>
    <t>Columbia Pictures Corporation</t>
  </si>
  <si>
    <t>Martin Lawrence, Will Smith, Jordi Mollà, Gabrielle Union, Peter Stormare</t>
  </si>
  <si>
    <t>Action, Adventure, Animation, Family, Fantasy</t>
  </si>
  <si>
    <t>Puss in Boots</t>
  </si>
  <si>
    <t>DreamWorks</t>
  </si>
  <si>
    <t>Antonio Banderas, Salma Hayek, Zach Galifianakis, Billy Bob Thornton, Amy Sedaris</t>
  </si>
  <si>
    <t>Action, Mystery, Thriller</t>
  </si>
  <si>
    <t>Salt</t>
  </si>
  <si>
    <t>Angelina Jolie, Liev Schreiber, Chiwetel Ejiofor, Daniel Olbrychski, August Diehl</t>
  </si>
  <si>
    <t>Phillip Noyce</t>
  </si>
  <si>
    <t>Drama, Adventure</t>
  </si>
  <si>
    <t>Noah</t>
  </si>
  <si>
    <t>Russell Crowe, Jennifer Connelly, Emma Watson, Logan Lerman, Anthony Hopkins</t>
  </si>
  <si>
    <t>Darren Aronofsky</t>
  </si>
  <si>
    <t>Adventure, Animation, Mystery</t>
  </si>
  <si>
    <t>The Adventures of Tintin</t>
  </si>
  <si>
    <t>Jamie Bell, Andy Serkis, Daniel Craig, Nick Frost, Simon Pegg</t>
  </si>
  <si>
    <t>Harry Potter and the Prisoner of Azkaban</t>
  </si>
  <si>
    <t>1492 Pictures</t>
  </si>
  <si>
    <t>Daniel Radcliffe, Rupert Grint, Emma Watson, Gary Oldman, David Thewlis</t>
  </si>
  <si>
    <t>Alfonso Cuarón</t>
  </si>
  <si>
    <t>Drama</t>
  </si>
  <si>
    <t>Bazmark Films</t>
  </si>
  <si>
    <t>Nicole Kidman, Hugh Jackman, Essie Davis, David Wenham, Bryan Brown</t>
  </si>
  <si>
    <t>After Earth</t>
  </si>
  <si>
    <t>Jaden Smith, Will Smith, Sophie Okonedo, Zoë Kravitz, Glenn Morshower</t>
  </si>
  <si>
    <t>Dinosaur</t>
  </si>
  <si>
    <t>D. B. Sweeney, Alfre Woodard, Ossie Davis, Max Casella, Hayden Panettiere</t>
  </si>
  <si>
    <t>Ralph Zondag</t>
  </si>
  <si>
    <t>Adventure, Comedy, Fantasy, Family</t>
  </si>
  <si>
    <t>Night at the Museum: Secret of the Tomb</t>
  </si>
  <si>
    <t>Ben Stiller, Rami Malek, Rebel Wilson, Robin Williams, Owen Wilson</t>
  </si>
  <si>
    <t>Animation, Action, Comedy, Family, Science Fiction</t>
  </si>
  <si>
    <t>Megamind</t>
  </si>
  <si>
    <t>Will Ferrell, Brad Pitt, Tina Fey, Jonah Hill, David Cross</t>
  </si>
  <si>
    <t>Tom McGrath</t>
  </si>
  <si>
    <t>Harry Potter and the Philosopher's Stone</t>
  </si>
  <si>
    <t>Daniel Radcliffe, Rupert Grint, Emma Watson, Richard Harris, Tom Felton</t>
  </si>
  <si>
    <t>Chris Columbus</t>
  </si>
  <si>
    <t>Fantasy, Action, Comedy, Crime</t>
  </si>
  <si>
    <t>R.I.P.D.</t>
  </si>
  <si>
    <t>Jeff Bridges, Ryan Reynolds, Kevin Bacon, Stephanie Szostak, Mary-Louise Parker</t>
  </si>
  <si>
    <t>Robert Schwentke</t>
  </si>
  <si>
    <t>Pirates of the Caribbean: The Curse of the Black Pearl</t>
  </si>
  <si>
    <t>Johnny Depp, Geoffrey Rush, Orlando Bloom, Keira Knightley, Jack Davenport</t>
  </si>
  <si>
    <t>Science Fiction, Adventure, Thriller</t>
  </si>
  <si>
    <t>The Hunger Games: Mockingjay - Part 1</t>
  </si>
  <si>
    <t>Jennifer Lawrence, Josh Hutcherson, Liam Hemsworth, Woody Harrelson, Donald Sutherland</t>
  </si>
  <si>
    <t>The Da Vinci Code</t>
  </si>
  <si>
    <t>Tom Hanks, Audrey Tautou, Ian McKellen, Paul Bettany, Jean Reno</t>
  </si>
  <si>
    <t>Animation, Adventure, Comedy, Family</t>
  </si>
  <si>
    <t>Rio 2</t>
  </si>
  <si>
    <t>Blue Sky Studios</t>
  </si>
  <si>
    <t>Jesse Eisenberg, Anne Hathaway, Leslie Mann, Jamie Foxx, Andy García</t>
  </si>
  <si>
    <t>Carlos Saldanha</t>
  </si>
  <si>
    <t>X2</t>
  </si>
  <si>
    <t>Patrick Stewart, Hugh Jackman, Ian McKellen, Halle Berry, Famke Janssen</t>
  </si>
  <si>
    <t>Action, Thriller, Crime</t>
  </si>
  <si>
    <t>Fast Five</t>
  </si>
  <si>
    <t>Vin Diesel, Paul Walker, Jordana Brewster, Tyrese Gibson, Ludacris</t>
  </si>
  <si>
    <t>Adventure, Action, Crime, Mystery</t>
  </si>
  <si>
    <t>Sherlock Holmes: A Game of Shadows</t>
  </si>
  <si>
    <t>Robert Downey Jr., Jude Law, Jared Harris, Noomi Rapace, Kelly Reilly</t>
  </si>
  <si>
    <t>Guy Ritchie</t>
  </si>
  <si>
    <t>Clash of the Titans</t>
  </si>
  <si>
    <t>The Zanuck Company</t>
  </si>
  <si>
    <t>Sam Worthington, Liam Neeson, Ralph Fiennes, Gemma Arterton, Jason Flemyng</t>
  </si>
  <si>
    <t>Total Recall</t>
  </si>
  <si>
    <t>TriStar Pictures</t>
  </si>
  <si>
    <t>Arnold Schwarzenegger, Sharon Stone, Rachel Ticotin, Ronny Cox, Michael Ironside</t>
  </si>
  <si>
    <t>Paul Verhoeven</t>
  </si>
  <si>
    <t>The 13th Warrior</t>
  </si>
  <si>
    <t>Touchstone Pictures</t>
  </si>
  <si>
    <t>Antonio Banderas, Vladimir Kulich, Dennis Storhøi, Daniel Southern, Clive Russell</t>
  </si>
  <si>
    <t>John McTiernan</t>
  </si>
  <si>
    <t>Action, Thriller</t>
  </si>
  <si>
    <t>The Bourne Legacy</t>
  </si>
  <si>
    <t>Jeremy Renner, Rachel Weisz, Edward Norton, Scott Glenn, Stacy Keach</t>
  </si>
  <si>
    <t>Tony Gilroy</t>
  </si>
  <si>
    <t>Action, Crime, Fantasy</t>
  </si>
  <si>
    <t>Batman &amp; Robin</t>
  </si>
  <si>
    <t>PolyGram Filmed Entertainment</t>
  </si>
  <si>
    <t>George Clooney, Chris O'Donnell, Arnold Schwarzenegger, Uma Thurman, Alicia Silverstone</t>
  </si>
  <si>
    <t>Joel Schumacher</t>
  </si>
  <si>
    <t>Family, Comedy, Fantasy</t>
  </si>
  <si>
    <t>How the Grinch Stole Christmas</t>
  </si>
  <si>
    <t>Jim Carrey, Taylor Momsen, Jeffrey Tambor, Christine Baranski, Bill Irwin</t>
  </si>
  <si>
    <t>The Day After Tomorrow</t>
  </si>
  <si>
    <t>Lions Gate Films</t>
  </si>
  <si>
    <t>Dennis Quaid, Jake Gyllenhaal, Emmy Rossum, Dash Mihok, Jay O. Sanders</t>
  </si>
  <si>
    <t>Mission: Impossible II</t>
  </si>
  <si>
    <t>Tom Cruise, Dougray Scott, Thandie Newton, Ving Rhames, Richard Roxburgh</t>
  </si>
  <si>
    <t>John Woo</t>
  </si>
  <si>
    <t>The Perfect Storm</t>
  </si>
  <si>
    <t>George Clooney, Mark Wahlberg, Diane Lane, John C. Reilly, William Fichtner</t>
  </si>
  <si>
    <t>Adventure, Fantasy, Action, Thriller</t>
  </si>
  <si>
    <t>Fantastic 4: Rise of the Silver Surfer</t>
  </si>
  <si>
    <t>Ioan Gruffudd, Jessica Alba, Chris Evans, Michael Chiklis, Julian McMahon</t>
  </si>
  <si>
    <t>Tim Story</t>
  </si>
  <si>
    <t>Life of Pi</t>
  </si>
  <si>
    <t>Suraj Sharma, Irrfan Khan, Ayush Tandon, Gautam Belur, Adil Hussain</t>
  </si>
  <si>
    <t>Thriller, Action, Fantasy, Horror</t>
  </si>
  <si>
    <t>Ghost Rider</t>
  </si>
  <si>
    <t>Nicolas Cage, Eva Mendes, Wes Bentley, Donal Logue, Sam Elliott</t>
  </si>
  <si>
    <t>Mark Steven Johnson</t>
  </si>
  <si>
    <t>Jason Bourne</t>
  </si>
  <si>
    <t>The Kennedy/Marshall Company</t>
  </si>
  <si>
    <t>Matt Damon, Alicia Vikander, Tommy Lee Jones, Vincent Cassel, Julia Stiles</t>
  </si>
  <si>
    <t>Action, Adventure, Comedy</t>
  </si>
  <si>
    <t>Charlie's Angels: Full Throttle</t>
  </si>
  <si>
    <t>Cameron Diaz, Drew Barrymore, Lucy Liu, Bernie Mac, Robert Patrick</t>
  </si>
  <si>
    <t>Science Fiction, Adventure, Mystery</t>
  </si>
  <si>
    <t>Prometheus</t>
  </si>
  <si>
    <t>Noomi Rapace, Michael Fassbender, Guy Pearce, Idris Elba, Logan Marshall-Green</t>
  </si>
  <si>
    <t>Family, Adventure, Animation, Comedy</t>
  </si>
  <si>
    <t>Stuart Little 2</t>
  </si>
  <si>
    <t>Michael J. Fox, Geena Davis, Hugh Laurie, Jonathan Lipnicki, Anna Hoelck</t>
  </si>
  <si>
    <t>Elysium</t>
  </si>
  <si>
    <t>Matt Damon, Jodie Foster, Sharlto Copley, Alice Braga, Diego Luna</t>
  </si>
  <si>
    <t>Neill Blomkamp</t>
  </si>
  <si>
    <t>The Chronicles of Riddick</t>
  </si>
  <si>
    <t>One Race Films</t>
  </si>
  <si>
    <t>Vin Diesel, Thandie Newton, Karl Urban, Colm Feore, Linus Roache</t>
  </si>
  <si>
    <t>David Twohy</t>
  </si>
  <si>
    <t>RoboCop</t>
  </si>
  <si>
    <t>Joel Kinnaman, Gary Oldman, Michael Keaton, Abbie Cornish, Jackie Earle Haley</t>
  </si>
  <si>
    <t>José Padilha</t>
  </si>
  <si>
    <t>Action, Family, Science Fiction</t>
  </si>
  <si>
    <t>Speed Racer</t>
  </si>
  <si>
    <t>Emile Hirsch, Christina Ricci, Matthew Fox, Susan Sarandon, Scott Porter</t>
  </si>
  <si>
    <t>Comedy, Drama, Romance</t>
  </si>
  <si>
    <t>How Do You Know</t>
  </si>
  <si>
    <t>Reese Witherspoon, Paul Rudd, Owen Wilson, Jack Nicholson, Kathryn Hahn</t>
  </si>
  <si>
    <t>James L. Brooks</t>
  </si>
  <si>
    <t>Action, Comedy</t>
  </si>
  <si>
    <t>Knight and Day</t>
  </si>
  <si>
    <t>Tree Line Films</t>
  </si>
  <si>
    <t>Tom Cruise, Cameron Diaz, Peter Sarsgaard, Viola Davis, Jordi Mollà</t>
  </si>
  <si>
    <t>James Mangold</t>
  </si>
  <si>
    <t>Action, Science Fiction, Adventure, Mystery</t>
  </si>
  <si>
    <t>Oblivion</t>
  </si>
  <si>
    <t>Tom Cruise, Morgan Freeman, Olga Kurylenko, Andrea Riseborough, Nikolaj Coster-Waldau</t>
  </si>
  <si>
    <t>Science Fiction, Adventure, Action</t>
  </si>
  <si>
    <t>Star Wars: Episode III - Revenge of the Sith</t>
  </si>
  <si>
    <t>Ewan McGregor, Natalie Portman, Hayden Christensen, Ian McDiarmid, Samuel L. Jackson</t>
  </si>
  <si>
    <t>George Lucas</t>
  </si>
  <si>
    <t>Star Wars: Episode II - Attack of the Clones</t>
  </si>
  <si>
    <t>Monsters, Inc.</t>
  </si>
  <si>
    <t>John Goodman, Billy Crystal, Mary Gibbs, Steve Buscemi, James Coburn</t>
  </si>
  <si>
    <t>Action, Science Fiction, Adventure, Fantasy</t>
  </si>
  <si>
    <t>The Wolverine</t>
  </si>
  <si>
    <t>Hugh Jackman, Hiroyuki Sanada, Famke Janssen, Will Yun Lee, Tao Okamoto</t>
  </si>
  <si>
    <t>Star Wars: Episode I - The Phantom Menace</t>
  </si>
  <si>
    <t>Liam Neeson, Ewan McGregor, Natalie Portman, Jake Lloyd, Ian McDiarmid</t>
  </si>
  <si>
    <t>Adventure, Animation, Comedy, Family, Fantasy</t>
  </si>
  <si>
    <t>The Croods</t>
  </si>
  <si>
    <t>Nicolas Cage, Emma Stone, Ryan Reynolds, Catherine Keener, Cloris Leachman</t>
  </si>
  <si>
    <t>Fantasy, Adventure, Comedy, Family</t>
  </si>
  <si>
    <t>Asterix at the Olympic Games</t>
  </si>
  <si>
    <t>fr</t>
  </si>
  <si>
    <t>Constantin Film</t>
  </si>
  <si>
    <t>Belgium</t>
  </si>
  <si>
    <t>Clovis Cornillac, Gérard Depardieu, Franck Dubosc, José Garcia, Stéphane Rousseau</t>
  </si>
  <si>
    <t>Thomas Langmann</t>
  </si>
  <si>
    <t>Drama, Action, History, War</t>
  </si>
  <si>
    <t>Windtalkers</t>
  </si>
  <si>
    <t>Lion Rock Productions</t>
  </si>
  <si>
    <t>Nicolas Cage, Adam Beach, Peter Stormare, Noah Emmerich, Mark Ruffalo</t>
  </si>
  <si>
    <t>Action, Adventure, Drama</t>
  </si>
  <si>
    <t>The Huntsman: Winter's War</t>
  </si>
  <si>
    <t>Chris Hemsworth, Charlize Theron, Emily Blunt, Jessica Chastain, Nick Frost</t>
  </si>
  <si>
    <t>Cedric Nicolas-Troyan</t>
  </si>
  <si>
    <t>Science Fiction, Action, Adventure, Fantasy, Comedy</t>
  </si>
  <si>
    <t>Teenage Mutant Ninja Turtles</t>
  </si>
  <si>
    <t>Megan Fox, Will Arnett, William Fichtner, Alan Ritchson, Noel Fisher</t>
  </si>
  <si>
    <t>Science Fiction, Thriller, Drama</t>
  </si>
  <si>
    <t>Gravity</t>
  </si>
  <si>
    <t>Sandra Bullock, George Clooney, Ed Harris, Orto Ignatiussen, Phaldut Sharma</t>
  </si>
  <si>
    <t>Dante's Peak</t>
  </si>
  <si>
    <t>Pierce Brosnan, Linda Hamilton, Jamie Renée Smith, Jeremy Foley, Elizabeth Hoffman</t>
  </si>
  <si>
    <t>Roger Donaldson</t>
  </si>
  <si>
    <t>Fantasy, Action, Adventure, Comedy</t>
  </si>
  <si>
    <t>Teenage Mutant Ninja Turtles: Out of the Shadows</t>
  </si>
  <si>
    <t>Megan Fox, Stephen Amell, Will Arnett, Laura Linney, Pete Ploszek</t>
  </si>
  <si>
    <t>Dave Green</t>
  </si>
  <si>
    <t>Fantastic Four</t>
  </si>
  <si>
    <t>Miles Teller, Kate Mara, Michael B. Jordan, Jamie Bell, Toby Kebbell</t>
  </si>
  <si>
    <t>Josh Trank</t>
  </si>
  <si>
    <t>Action, Adventure, Comedy, Family, Fantasy</t>
  </si>
  <si>
    <t>Night at the Museum</t>
  </si>
  <si>
    <t>Ben Stiller, Jake Cherry, Carla Gugino, Robin Williams, Dick Van Dyke</t>
  </si>
  <si>
    <t>San Andreas</t>
  </si>
  <si>
    <t>Dwayne Johnson, Alexandra Daddario, Carla Gugino, Ioan Gruffudd, Archie Panjabi</t>
  </si>
  <si>
    <t>Brad Peyton</t>
  </si>
  <si>
    <t>Tomorrow Never Dies</t>
  </si>
  <si>
    <t>Pierce Brosnan, Jonathan Pryce, Michelle Yeoh, Teri Hatcher, Ricky Jay</t>
  </si>
  <si>
    <t>Roger Spottiswoode</t>
  </si>
  <si>
    <t>Drama, History, War, Action</t>
  </si>
  <si>
    <t>The Patriot</t>
  </si>
  <si>
    <t>Centropolis Entertainment</t>
  </si>
  <si>
    <t>Mel Gibson, Heath Ledger, Joely Richardson, Jason Isaacs, Tchéky Karyo</t>
  </si>
  <si>
    <t>Thriller, Crime</t>
  </si>
  <si>
    <t>Ocean's Twelve</t>
  </si>
  <si>
    <t>George Clooney, Brad Pitt, Catherine Zeta-Jones, Julia Roberts, Andy García</t>
  </si>
  <si>
    <t>Steven Soderbergh</t>
  </si>
  <si>
    <t>Action, Comedy, Drama, Thriller</t>
  </si>
  <si>
    <t>Mr. &amp; Mrs. Smith</t>
  </si>
  <si>
    <t>Weed Road Pictures</t>
  </si>
  <si>
    <t>Angelina Jolie, Brad Pitt, Vince Vaughn, Adam Brody, Kerry Washington</t>
  </si>
  <si>
    <t>Adventure, Science Fiction, Thriller</t>
  </si>
  <si>
    <t>Insurgent</t>
  </si>
  <si>
    <t>Shailene Woodley, Theo James, Kate Winslet, Ansel Elgort, Miles Teller</t>
  </si>
  <si>
    <t>The Aviator</t>
  </si>
  <si>
    <t>Miramax Films</t>
  </si>
  <si>
    <t>Leonardo DiCaprio, Cate Blanchett, Kate Beckinsale, John C. Reilly, Alec Baldwin</t>
  </si>
  <si>
    <t>Gulliver's Travels</t>
  </si>
  <si>
    <t>Jack Black, Amanda Peet, Emily Blunt, Jason Segel, Chris O'Dowd</t>
  </si>
  <si>
    <t>Rob Letterman</t>
  </si>
  <si>
    <t>Action, Crime, Comedy</t>
  </si>
  <si>
    <t>The Green Hornet</t>
  </si>
  <si>
    <t>Original Film</t>
  </si>
  <si>
    <t>Seth Rogen, Jay Chou, Christoph Waltz, Cameron Diaz, Edward Furlong</t>
  </si>
  <si>
    <t>Michel Gondry</t>
  </si>
  <si>
    <t>Action, War</t>
  </si>
  <si>
    <t>300: Rise of an Empire</t>
  </si>
  <si>
    <t>Sullivan Stapleton, Eva Green, Lena Headey, Callan Mulvey, David Wenham</t>
  </si>
  <si>
    <t>Noam Murro</t>
  </si>
  <si>
    <t>Animation, Family, Adventure, Comedy, Fantasy</t>
  </si>
  <si>
    <t>The Smurfs</t>
  </si>
  <si>
    <t>Hank Azaria, Neil Patrick Harris, Jayma Mays, Sofía Vergara, Tim Gunn</t>
  </si>
  <si>
    <t>Raja Gosnell</t>
  </si>
  <si>
    <t>Home on the Range</t>
  </si>
  <si>
    <t>Roseanne Barr, Judi Dench, Jennifer Tilly, Steve Buscemi, G. W. Bailey</t>
  </si>
  <si>
    <t>Will Finn</t>
  </si>
  <si>
    <t>Adventure, Science Fiction</t>
  </si>
  <si>
    <t>Allegiant</t>
  </si>
  <si>
    <t>Shailene Woodley, Theo James, Zoë Kravitz, Miles Teller, Naomi Watts</t>
  </si>
  <si>
    <t>Action, Science Fiction, Drama</t>
  </si>
  <si>
    <t>Real Steel</t>
  </si>
  <si>
    <t>Hugh Jackman, Dakota Goyo, Evangeline Lilly, Anthony Mackie, Kevin Durand</t>
  </si>
  <si>
    <t>Fantasy, Family, Comedy, Animation</t>
  </si>
  <si>
    <t>The Smurfs 2</t>
  </si>
  <si>
    <t>Hank Azaria, Neil Patrick Harris, Brendan Gleeson, Jayma Mays, Jonathan Winters</t>
  </si>
  <si>
    <t>Speed 2: Cruise Control</t>
  </si>
  <si>
    <t>Sandra Bullock, Jason Patric, Willem Dafoe, Temuera Morrison, Mike Hagerty</t>
  </si>
  <si>
    <t>Jan de Bont</t>
  </si>
  <si>
    <t>Ender's Game</t>
  </si>
  <si>
    <t>Asa Butterfield, Harrison Ford, Hailee Steinfeld, Abigail Breslin, Ben Kingsley</t>
  </si>
  <si>
    <t>Live Free or Die Hard</t>
  </si>
  <si>
    <t>Bruce Willis, Justin Long, Timothy Olyphant, Cliff Curtis, Maggie Q</t>
  </si>
  <si>
    <t>Len Wiseman</t>
  </si>
  <si>
    <t>The Lord of the Rings: The Fellowship of the Ring</t>
  </si>
  <si>
    <t>Elijah Wood, Ian McKellen, Cate Blanchett, Orlando Bloom, Sean Bean</t>
  </si>
  <si>
    <t>Around the World in 80 Days</t>
  </si>
  <si>
    <t>Jackie Chan, Steve Coogan, Cécile de France, Robert Fyfe, Jim Broadbent</t>
  </si>
  <si>
    <t>Frank Coraci</t>
  </si>
  <si>
    <t>Ali</t>
  </si>
  <si>
    <t>Will Smith, Jamie Foxx, Jon Voight, Mario Van Peebles, Ron Silver</t>
  </si>
  <si>
    <t>Michael Mann</t>
  </si>
  <si>
    <t>Comedy, Fantasy, Family</t>
  </si>
  <si>
    <t>The Cat in the Hat</t>
  </si>
  <si>
    <t>Mike Myers, Dakota Fanning, Spencer Breslin, Kelly Preston, Alec Baldwin</t>
  </si>
  <si>
    <t>Bo Welch</t>
  </si>
  <si>
    <t>I, Robot</t>
  </si>
  <si>
    <t>Will Smith, Bridget Moynahan, Alan Tudyk, James Cromwell, Bruce Greenwood</t>
  </si>
  <si>
    <t>Drama, Action, Adventure, History, War</t>
  </si>
  <si>
    <t>Kingdom of Heaven</t>
  </si>
  <si>
    <t>Orlando Bloom, Eva Green, Jeremy Irons, Marton Csokas, Brendan Gleeson</t>
  </si>
  <si>
    <t>Animation, Fantasy, Family, Comedy</t>
  </si>
  <si>
    <t>Stuart Little</t>
  </si>
  <si>
    <t>Michael J. Fox, Geena Davis, Hugh Laurie, Jonathan Lipnicki, Nathan Lane</t>
  </si>
  <si>
    <t>Romance, Family, Animation, Music</t>
  </si>
  <si>
    <t>The Princess and the Frog</t>
  </si>
  <si>
    <t>Anika Noni Rose, Bruno Campos, Keith David, Michael-Leon Wooley, Jennifer Cody</t>
  </si>
  <si>
    <t>Ron Clements</t>
  </si>
  <si>
    <t>Drama, Adventure, Science Fiction</t>
  </si>
  <si>
    <t>The Martian</t>
  </si>
  <si>
    <t>Matt Damon, Jessica Chastain, Kristen Wiig, Jeff Daniels, Michael Peña</t>
  </si>
  <si>
    <t>The Island</t>
  </si>
  <si>
    <t>Ewan McGregor, Scarlett Johansson, Djimon Hounsou, Sean Bean, Steve Buscemi</t>
  </si>
  <si>
    <t>Comedy, Romance</t>
  </si>
  <si>
    <t>Town &amp; Country</t>
  </si>
  <si>
    <t>Warren Beatty, Diane Keaton, Goldie Hawn, Garry Shandling, Andie MacDowell</t>
  </si>
  <si>
    <t>Peter Chelsom</t>
  </si>
  <si>
    <t>Gone in Sixty Seconds</t>
  </si>
  <si>
    <t>Nicolas Cage, Angelina Jolie, Giovanni Ribisi, Delroy Lindo, Will Patton</t>
  </si>
  <si>
    <t>Dominic Sena</t>
  </si>
  <si>
    <t>Action, Drama, Adventure</t>
  </si>
  <si>
    <t>Gladiator</t>
  </si>
  <si>
    <t>Russell Crowe, Joaquin Phoenix, Connie Nielsen, Oliver Reed, Richard Harris</t>
  </si>
  <si>
    <t>Action, Thriller, Science Fiction, Mystery</t>
  </si>
  <si>
    <t>Minority Report</t>
  </si>
  <si>
    <t>Tom Cruise, Colin Farrell, Samantha Morton, Max von Sydow, Lois Smith</t>
  </si>
  <si>
    <t>Harry Potter and the Chamber of Secrets</t>
  </si>
  <si>
    <t>Daniel Radcliffe, Rupert Grint, Emma Watson, Richard Harris, Alan Rickman</t>
  </si>
  <si>
    <t>Casino Royale</t>
  </si>
  <si>
    <t>Daniel Craig, Eva Green, Mads Mikkelsen, Judi Dench, Jeffrey Wright</t>
  </si>
  <si>
    <t>Thriller, Science Fiction, Action, Adventure</t>
  </si>
  <si>
    <t>Planet of the Apes</t>
  </si>
  <si>
    <t>Mark Wahlberg, Tim Roth, Helena Bonham Carter, Michael Clarke Duncan, Kris Kristofferson</t>
  </si>
  <si>
    <t>Terminator 2: Judgment Day</t>
  </si>
  <si>
    <t>Lightstorm Entertainment</t>
  </si>
  <si>
    <t>Arnold Schwarzenegger, Linda Hamilton, Robert Patrick, Edward Furlong, Michael Edwards</t>
  </si>
  <si>
    <t>History, Crime, Drama</t>
  </si>
  <si>
    <t>Public Enemies</t>
  </si>
  <si>
    <t>Christian Bale, Johnny Depp, Giovanni Ribisi, Billy Crudup, Marion Cotillard</t>
  </si>
  <si>
    <t>Drama, Crime</t>
  </si>
  <si>
    <t>American Gangster</t>
  </si>
  <si>
    <t>Denzel Washington, Russell Crowe, Chiwetel Ejiofor, Josh Brolin, Lymari Nadal</t>
  </si>
  <si>
    <t>True Lies</t>
  </si>
  <si>
    <t>Arnold Schwarzenegger, Jamie Lee Curtis, Tom Arnold, Bill Paxton, Tia Carrere</t>
  </si>
  <si>
    <t>Thriller, Drama, Crime</t>
  </si>
  <si>
    <t>The Taking of Pelham 1 2 3</t>
  </si>
  <si>
    <t>Denzel Washington, John Travolta, Luis Guzmán, Victor Gojcaj, John Turturro</t>
  </si>
  <si>
    <t>Tony Scott</t>
  </si>
  <si>
    <t>Little Fockers</t>
  </si>
  <si>
    <t>Robert De Niro, Ben Stiller, Owen Wilson, Dustin Hoffman, Barbra Streisand</t>
  </si>
  <si>
    <t>Paul Weitz</t>
  </si>
  <si>
    <t>Action, Comedy, Crime</t>
  </si>
  <si>
    <t>The Other Guys</t>
  </si>
  <si>
    <t>Will Ferrell, Mark Wahlberg, Eva Mendes, Samuel L. Jackson, Dwayne Johnson</t>
  </si>
  <si>
    <t>Adam McKay</t>
  </si>
  <si>
    <t>Eraser</t>
  </si>
  <si>
    <t>Kopelson Entertainment</t>
  </si>
  <si>
    <t>Arnold Schwarzenegger, James Caan, Vanessa Williams, James Coburn, Robert Pastorelli</t>
  </si>
  <si>
    <t>Chuck Russell</t>
  </si>
  <si>
    <t>Drama, Western</t>
  </si>
  <si>
    <t>Django Unchained</t>
  </si>
  <si>
    <t>Jamie Foxx, Christoph Waltz, Leonardo DiCaprio, Kerry Washington, Samuel L. Jackson</t>
  </si>
  <si>
    <t>Quentin Tarantino</t>
  </si>
  <si>
    <t>Drama, Animation, Family</t>
  </si>
  <si>
    <t>The Hunchback of Notre Dame</t>
  </si>
  <si>
    <t>Tom Hulce, Demi Moore, Tony Jay, Kevin Kline, Paul Kandel</t>
  </si>
  <si>
    <t>Gary Trousdale</t>
  </si>
  <si>
    <t>The Emperor's New Groove</t>
  </si>
  <si>
    <t>David Spade, John Goodman, Eartha Kitt, Patrick Warburton, Wendie Malick</t>
  </si>
  <si>
    <t>Mark Dindal</t>
  </si>
  <si>
    <t>The Expendables 2</t>
  </si>
  <si>
    <t>Nu Image Films</t>
  </si>
  <si>
    <t>Sylvester Stallone, Jason Statham, Dolph Lundgren, Bruce Willis, Arnold Schwarzenegger</t>
  </si>
  <si>
    <t>Simon West</t>
  </si>
  <si>
    <t>Adventure, Action, Thriller, Mystery</t>
  </si>
  <si>
    <t>National Treasure</t>
  </si>
  <si>
    <t>Nicolas Cage, Diane Kruger, Justin Bartha, Sean Bean, Jon Voight</t>
  </si>
  <si>
    <t>Fantasy, Action, Adventure, Family</t>
  </si>
  <si>
    <t>Eragon</t>
  </si>
  <si>
    <t>Ed Speleers, Jeremy Irons, Sienna Guillory, Robert Carlyle, Djimon Hounsou</t>
  </si>
  <si>
    <t>Stefen Fangmeier</t>
  </si>
  <si>
    <t>Family, Fantasy</t>
  </si>
  <si>
    <t>Where the Wild Things Are</t>
  </si>
  <si>
    <t>Max Records, Catherine Keener, Lauren Ambrose, James Gandolfini, Catherine O'Hara</t>
  </si>
  <si>
    <t>Spike Jonze</t>
  </si>
  <si>
    <t>Animation, Adventure, Family, Fantasy</t>
  </si>
  <si>
    <t>Epic</t>
  </si>
  <si>
    <t>Josh Hutcherson, Amanda Seyfried, Colin Farrell, Jason Sudeikis, Aziz Ansari</t>
  </si>
  <si>
    <t>Chris Wedge</t>
  </si>
  <si>
    <t>Action, Thriller, Romance</t>
  </si>
  <si>
    <t>The Tourist</t>
  </si>
  <si>
    <t>Johnny Depp, Angelina Jolie, Paul Bettany, Timothy Dalton, Steven Berkoff</t>
  </si>
  <si>
    <t>Florian Henckel von Donnersmarck</t>
  </si>
  <si>
    <t>Action, Fantasy, Horror, Mystery</t>
  </si>
  <si>
    <t>End of Days</t>
  </si>
  <si>
    <t>Beacon Communications</t>
  </si>
  <si>
    <t>Arnold Schwarzenegger, Gabriel Byrne, Kevin Pollak, Robin Tunney, CCH Pounder</t>
  </si>
  <si>
    <t>Peter Hyams</t>
  </si>
  <si>
    <t>Drama, Thriller, Action</t>
  </si>
  <si>
    <t>Blood Diamond</t>
  </si>
  <si>
    <t>Bedford Falls Productions</t>
  </si>
  <si>
    <t>Leonardo DiCaprio, Djimon Hounsou, Jennifer Connelly, Kagiso Kuypers, Arnold Vosloo</t>
  </si>
  <si>
    <t>Crime, Drama, Comedy</t>
  </si>
  <si>
    <t>The Wolf of Wall Street</t>
  </si>
  <si>
    <t>Leonardo DiCaprio, Jonah Hill, Margot Robbie, Kyle Chandler, Rob Reiner</t>
  </si>
  <si>
    <t>Batman Forever</t>
  </si>
  <si>
    <t>Val Kilmer, Tommy Lee Jones, Jim Carrey, Nicole Kidman, Chris O'Donnell</t>
  </si>
  <si>
    <t>Starship Troopers</t>
  </si>
  <si>
    <t>Casper Van Dien, Dina Meyer, Denise Richards, Jake Busey, Neil Patrick Harris</t>
  </si>
  <si>
    <t>Drama, Science Fiction</t>
  </si>
  <si>
    <t>Cloud Atlas</t>
  </si>
  <si>
    <t>Anarchos Productions</t>
  </si>
  <si>
    <t>Tom Hanks, Halle Berry, Jim Broadbent, Hugo Weaving, Jim Sturgess</t>
  </si>
  <si>
    <t>Tom Tykwer</t>
  </si>
  <si>
    <t>Legend of the Guardians: The Owls of Ga'Hoole</t>
  </si>
  <si>
    <t>Emily Barclay, Abbie Cornish, Essie Davis, Joel Edgerton, Deborra-Lee Furness</t>
  </si>
  <si>
    <t>Action, Crime</t>
  </si>
  <si>
    <t>Catwoman</t>
  </si>
  <si>
    <t>Halle Berry, Benjamin Bratt, Sharon Stone, Lambert Wilson, Frances Conroy</t>
  </si>
  <si>
    <t>Pitof</t>
  </si>
  <si>
    <t>Hercules</t>
  </si>
  <si>
    <t>Dwayne Johnson, Ian McShane, John Hurt, Rufus Sewell, Aksel Hennie</t>
  </si>
  <si>
    <t>Adventure, Animation, Family, Fantasy, Science Fiction</t>
  </si>
  <si>
    <t>Treasure Planet</t>
  </si>
  <si>
    <t>Joseph Gordon-Levitt, Brian Murray, David Hyde Pierce, Emma Thompson, Michael Wincott</t>
  </si>
  <si>
    <t>Adventure, Comedy, Science Fiction</t>
  </si>
  <si>
    <t>Land of the Lost</t>
  </si>
  <si>
    <t>Will Ferrell, Anna Friel, Danny McBride, Jorma Taccone, Matt Lauer</t>
  </si>
  <si>
    <t>Brad Silberling</t>
  </si>
  <si>
    <t>The Expendables 3</t>
  </si>
  <si>
    <t>Davis-Films</t>
  </si>
  <si>
    <t>Sylvester Stallone, Jason Statham, Harrison Ford, Arnold Schwarzenegger, Mel Gibson</t>
  </si>
  <si>
    <t>Patrick Hughes</t>
  </si>
  <si>
    <t>Point Break</t>
  </si>
  <si>
    <t>Edgar Ramírez, Luke Bracey, Teresa Palmer, Delroy Lindo, Ray Winstone</t>
  </si>
  <si>
    <t>Ericson Core</t>
  </si>
  <si>
    <t>Fantasy, Comedy, Family, Adventure</t>
  </si>
  <si>
    <t>Son of the Mask</t>
  </si>
  <si>
    <t>Jamie Kennedy, Alan Cumming, Traylor Howard, Kal Penn, Steven Wright</t>
  </si>
  <si>
    <t>Lawrence Guterman</t>
  </si>
  <si>
    <t>Thriller, Drama, Adventure, Action, History</t>
  </si>
  <si>
    <t>In the Heart of the Sea</t>
  </si>
  <si>
    <t>Chris Hemsworth, Benjamin Walker, Cillian Murphy, Brendan Gleeson, Ben Whishaw</t>
  </si>
  <si>
    <t>The Adventures of Pluto Nash</t>
  </si>
  <si>
    <t>Eddie Murphy, Randy Quaid, Rosario Dawson, Joe Pantoliano, Jay Mohr</t>
  </si>
  <si>
    <t>Ron Underwood</t>
  </si>
  <si>
    <t>War, Action, Adventure, Drama, Thriller</t>
  </si>
  <si>
    <t>Green Zone</t>
  </si>
  <si>
    <t>Matt Damon, Greg Kinnear, Brendan Gleeson, Amy Ryan, Jason Isaacs</t>
  </si>
  <si>
    <t>Animation</t>
  </si>
  <si>
    <t>The Peanuts Movie</t>
  </si>
  <si>
    <t>Noah Schnapp, Bill Melendez, Venus Schultheis, Hadley Belle Miller, Madisyn Shipman</t>
  </si>
  <si>
    <t>Steve Martino</t>
  </si>
  <si>
    <t>Crime, Drama, Mystery, Thriller</t>
  </si>
  <si>
    <t>The Spanish Prisoner</t>
  </si>
  <si>
    <t>Jean Doumanian Productions</t>
  </si>
  <si>
    <t>Steve Martin, Campbell Scott, Ben Gazzara, Rebecca Pidgeon, Ricky Jay</t>
  </si>
  <si>
    <t>David Mamet</t>
  </si>
  <si>
    <t>The Mummy Returns</t>
  </si>
  <si>
    <t>Brendan Fraser, Rachel Weisz, John Hannah, Arnold Vosloo, Oded Fehr</t>
  </si>
  <si>
    <t>Drama, History, Crime</t>
  </si>
  <si>
    <t>Gangs of New York</t>
  </si>
  <si>
    <t>Leonardo DiCaprio, Daniel Day-Lewis, Cameron Diaz, Liam Neeson, Brendan Gleeson</t>
  </si>
  <si>
    <t>Drama, History, War</t>
  </si>
  <si>
    <t>The Flowers of War</t>
  </si>
  <si>
    <t>zh</t>
  </si>
  <si>
    <t>Beijing New Picture Film Co. Ltd.</t>
  </si>
  <si>
    <t>Christian Bale, Ni Ni, Tong Dawei, Zhang Xinyi, Shigeo Kobayashi</t>
  </si>
  <si>
    <t>Zhang Yimou</t>
  </si>
  <si>
    <t>Surf's Up</t>
  </si>
  <si>
    <t>Shia LaBeouf, Jeff Bridges, Zooey Deschanel, Jon Heder, James Woods</t>
  </si>
  <si>
    <t>Ash Brannon</t>
  </si>
  <si>
    <t>The Stepford Wives</t>
  </si>
  <si>
    <t>Nicole Kidman, Matthew Broderick, Bette Midler, Glenn Close, Christopher Walken</t>
  </si>
  <si>
    <t>Frank Oz</t>
  </si>
  <si>
    <t>Action, History, War</t>
  </si>
  <si>
    <t>Black Hawk Down</t>
  </si>
  <si>
    <t>Josh Hartnett, Ewan McGregor, Jason Isaacs, Tom Sizemore, William Fichtner</t>
  </si>
  <si>
    <t>The Campaign</t>
  </si>
  <si>
    <t>Everyman Pictures</t>
  </si>
  <si>
    <t>Will Ferrell, Zach Galifianakis, Dylan McDermott, Jason Sudeikis, Sarah Baker</t>
  </si>
  <si>
    <t>Jay Roach</t>
  </si>
  <si>
    <t>Adventure, Fantasy, Action, Thriller, Science Fiction</t>
  </si>
  <si>
    <t>The Fifth Element</t>
  </si>
  <si>
    <t>Bruce Willis, Gary Oldman, Ian Holm, Milla Jovovich, Chris Tucker</t>
  </si>
  <si>
    <t>Luc Besson</t>
  </si>
  <si>
    <t>Sex and the City 2</t>
  </si>
  <si>
    <t>Sarah Jessica Parker, Kristin Davis, Cynthia Nixon, Kim Cattrall, Chris Noth</t>
  </si>
  <si>
    <t>Michael Patrick King</t>
  </si>
  <si>
    <t>The Road to El Dorado</t>
  </si>
  <si>
    <t>Kenneth Branagh, Kevin Kline, Rosie Perez, Armand Assante, Edward James Olmos</t>
  </si>
  <si>
    <t>Don Michael Paul</t>
  </si>
  <si>
    <t>Animation, Comedy, Adventure, Family</t>
  </si>
  <si>
    <t>Ice Age: Continental Drift</t>
  </si>
  <si>
    <t>John Leguizamo, Ray Romano, Chris Wedge, Denis Leary, Seann William Scott</t>
  </si>
  <si>
    <t>Romance, Fantasy, Family, Drama</t>
  </si>
  <si>
    <t>Cinderella</t>
  </si>
  <si>
    <t>Lily James, Cate Blanchett, Richard Madden, Helena Bonham Carter, Stellan Skarsgård</t>
  </si>
  <si>
    <t>Fantasy, Drama</t>
  </si>
  <si>
    <t>The Lovely Bones</t>
  </si>
  <si>
    <t>Rachel Weisz, Mark Wahlberg, Susan Sarandon, Saoirse Ronan, Stanley Tucci</t>
  </si>
  <si>
    <t>Finding Nemo</t>
  </si>
  <si>
    <t>Albert Brooks, Ellen DeGeneres, Alexander Gould, Willem Dafoe, Brad Garrett</t>
  </si>
  <si>
    <t>The Lord of the Rings: The Return of the King</t>
  </si>
  <si>
    <t>Elijah Wood, Ian McKellen, Viggo Mortensen, Liv Tyler, Orlando Bloom</t>
  </si>
  <si>
    <t>The Lord of the Rings: The Two Towers</t>
  </si>
  <si>
    <t>Seventh Son</t>
  </si>
  <si>
    <t>Jeff Bridges, Julianne Moore, Ben Barnes, Alicia Vikander, Kit Harington</t>
  </si>
  <si>
    <t>Sergei Bodrov</t>
  </si>
  <si>
    <t>Lara Croft: Tomb Raider</t>
  </si>
  <si>
    <t>Angelina Jolie, Jon Voight, Iain Glen, Noah Taylor, Daniel Craig</t>
  </si>
  <si>
    <t>Thriller, Science Fiction, Drama, Mystery</t>
  </si>
  <si>
    <t>Transcendence</t>
  </si>
  <si>
    <t>Alcon Entertainment</t>
  </si>
  <si>
    <t>Johnny Depp, Paul Bettany, Rebecca Hall, Kate Mara, Morgan Freeman</t>
  </si>
  <si>
    <t>Wally Pfister</t>
  </si>
  <si>
    <t>Jurassic Park III</t>
  </si>
  <si>
    <t>Sam Neill, William H. Macy, Téa Leoni, Trevor Morgan, Alessandro Nivola</t>
  </si>
  <si>
    <t>Thriller, Action, Drama, Science Fiction</t>
  </si>
  <si>
    <t>Rise of the Planet of the Apes</t>
  </si>
  <si>
    <t>James Franco, Freida Pinto, John Lithgow, Brian Cox, Tom Felton</t>
  </si>
  <si>
    <t>Rupert Wyatt</t>
  </si>
  <si>
    <t>The Spiderwick Chronicles</t>
  </si>
  <si>
    <t>Freddie Highmore, Mary-Louise Parker, Nick Nolte, Sarah Bolger, Andrew McCarthy</t>
  </si>
  <si>
    <t>Mark Waters</t>
  </si>
  <si>
    <t>A Good Day to Die Hard</t>
  </si>
  <si>
    <t>Bruce Willis, Jai Courtney, Sebastian Koch, Mary Elizabeth Winstead, ???? ???????</t>
  </si>
  <si>
    <t>John Moore</t>
  </si>
  <si>
    <t>Western, History, War</t>
  </si>
  <si>
    <t>The Alamo</t>
  </si>
  <si>
    <t>Dennis Quaid, Billy Bob Thornton, Jason Patric, Patrick Wilson, Emilio Echevarría</t>
  </si>
  <si>
    <t>John Lee Hancock</t>
  </si>
  <si>
    <t>Action, Adventure, Animation, Family</t>
  </si>
  <si>
    <t>The Incredibles</t>
  </si>
  <si>
    <t>Craig T. Nelson, Holly Hunter, Samuel L. Jackson, Jason Lee, Dominique Louis</t>
  </si>
  <si>
    <t>Cutthroat Island</t>
  </si>
  <si>
    <t>Le Studio Canal+</t>
  </si>
  <si>
    <t>Geena Davis, Matthew Modine, Frank Langella, Maury Chaykin, Patrick Malahide</t>
  </si>
  <si>
    <t>Renny Harlin</t>
  </si>
  <si>
    <t>Percy Jackson &amp; the Olympians: The Lightning Thief</t>
  </si>
  <si>
    <t>Logan Lerman, Brandon T. Jackson, Alexandra Daddario, Jake Abel, Sean Bean</t>
  </si>
  <si>
    <t>Men in Black</t>
  </si>
  <si>
    <t>Tommy Lee Jones, Will Smith, Linda Fiorentino, Vincent D'Onofrio, Rip Torn</t>
  </si>
  <si>
    <t>Toy Story 2</t>
  </si>
  <si>
    <t>Tom Hanks, Tim Allen, Joan Cusack, Kelsey Grammer, Don Rickles</t>
  </si>
  <si>
    <t>Unstoppable</t>
  </si>
  <si>
    <t>Denzel Washington, Chris Pine, Rosario Dawson, Ethan Suplee, Kevin Corrigan</t>
  </si>
  <si>
    <t>Rush Hour 2</t>
  </si>
  <si>
    <t>Chris Tucker, Jackie Chan, Zhang Ziyi, Roselyn Sánchez, Ernie Reyes, Jr.</t>
  </si>
  <si>
    <t>Drama, Horror, Mystery, Thriller</t>
  </si>
  <si>
    <t>What Lies Beneath</t>
  </si>
  <si>
    <t>Harrison Ford, Michelle Pfeiffer, Diana Scarwid, James Remar, Miranda Otto</t>
  </si>
  <si>
    <t>Cloudy with a Chance of Meatballs</t>
  </si>
  <si>
    <t>Bill Hader, Anna Faris, James Caan, Mr. T, Benjamin Bratt</t>
  </si>
  <si>
    <t>Phil Lord</t>
  </si>
  <si>
    <t>Ice Age: Dawn of the Dinosaurs</t>
  </si>
  <si>
    <t>Ray Romano, John Leguizamo, Denis Leary, Queen Latifah, Simon Pegg</t>
  </si>
  <si>
    <t>Adventure, Comedy, Drama, Fantasy</t>
  </si>
  <si>
    <t>The Secret Life of Walter Mitty</t>
  </si>
  <si>
    <t>Ben Stiller, Kristen Wiig, Patton Oswalt, Shirley MacLaine, Adam Scott</t>
  </si>
  <si>
    <t>Ben Stiller</t>
  </si>
  <si>
    <t>Charlie's Angels</t>
  </si>
  <si>
    <t>Cameron Diaz, Lucy Liu, Drew Barrymore, Bill Murray, John Forsythe</t>
  </si>
  <si>
    <t>Drama, Thriller, Crime</t>
  </si>
  <si>
    <t>The Departed</t>
  </si>
  <si>
    <t>Vertigo Entertainment</t>
  </si>
  <si>
    <t>Hong Kong</t>
  </si>
  <si>
    <t>Leonardo DiCaprio, Matt Damon, Jack Nicholson, Mark Wahlberg, Martin Sheen</t>
  </si>
  <si>
    <t>Animation, Family, Adventure</t>
  </si>
  <si>
    <t>Mulan</t>
  </si>
  <si>
    <t>Eddie Murphy, Jackie Chan, Ming-Na Wen, Lea Salonga, June Foray</t>
  </si>
  <si>
    <t>Tony Bancroft</t>
  </si>
  <si>
    <t>Tropic Thunder</t>
  </si>
  <si>
    <t>Ben Stiller, Jack Black, Robert Downey Jr., Nick Nolte, Steve Coogan</t>
  </si>
  <si>
    <t>Thriller, Crime, Mystery, Drama</t>
  </si>
  <si>
    <t>The Girl with the Dragon Tattoo</t>
  </si>
  <si>
    <t>Norway</t>
  </si>
  <si>
    <t>Daniel Craig, Rooney Mara, Christopher Plummer, Goran Visnjic, Stellan Skarsgård</t>
  </si>
  <si>
    <t>Die Hard: With a Vengeance</t>
  </si>
  <si>
    <t>Bruce Willis, Jeremy Irons, Samuel L. Jackson, Graham Greene, Colleen Camp</t>
  </si>
  <si>
    <t>Action, Adventure, Crime, Mystery</t>
  </si>
  <si>
    <t>Sherlock Holmes</t>
  </si>
  <si>
    <t>Robert Downey Jr., Jude Law, Rachel McAdams, Mark Strong, Eddie Marsan</t>
  </si>
  <si>
    <t>Ben-Hur</t>
  </si>
  <si>
    <t>Jack Huston, Toby Kebbell, Rodrigo Santoro, Nazanin Boniadi, Ayelet Zurer</t>
  </si>
  <si>
    <t>Timur Bekmambetov</t>
  </si>
  <si>
    <t>Atlantis: The Lost Empire</t>
  </si>
  <si>
    <t>Michael J. Fox, Corey Burton, Claudia Christian, James Garner, John Mahoney</t>
  </si>
  <si>
    <t>Alvin and the Chipmunks: The Road Chip</t>
  </si>
  <si>
    <t>Jason Lee, Justin Long, Bella Thorne, Matthew Gray Gubler, Jesse McCartney</t>
  </si>
  <si>
    <t>Walt Becker</t>
  </si>
  <si>
    <t>Drama, Thriller, History, War</t>
  </si>
  <si>
    <t>Valkyrie</t>
  </si>
  <si>
    <t>United Artists</t>
  </si>
  <si>
    <t>Tom Cruise, Carice van Houten, Kenneth Branagh, Bill Nighy, Terence Stamp</t>
  </si>
  <si>
    <t>Comedy, Action</t>
  </si>
  <si>
    <t>You Don't Mess with the Zohan</t>
  </si>
  <si>
    <t>Adam Sandler, John Turturro, Emmanuelle Chriqui, Nick Swardson, Lainie Kazan</t>
  </si>
  <si>
    <t>Dennis Dugan</t>
  </si>
  <si>
    <t>Pixels</t>
  </si>
  <si>
    <t>Adam Sandler, Michelle Monaghan, Peter Dinklage, Josh Gad, Kevin James</t>
  </si>
  <si>
    <t>Drama, Science Fiction, Adventure</t>
  </si>
  <si>
    <t>A.I. Artificial Intelligence</t>
  </si>
  <si>
    <t>Haley Joel Osment, Frances O'Connor, Sam Robards, Jake Thomas, Jude Law</t>
  </si>
  <si>
    <t>Thriller, Fantasy, Comedy, Family, Mystery</t>
  </si>
  <si>
    <t>The Haunted Mansion</t>
  </si>
  <si>
    <t>Eddie Murphy, Terence Stamp, Nathaniel Parker, Marsha Thomason, Jennifer Tilly</t>
  </si>
  <si>
    <t>Drama, Science Fiction, Mystery</t>
  </si>
  <si>
    <t>Contact</t>
  </si>
  <si>
    <t>Jodie Foster, Matthew McConaughey, James Woods, John Hurt, Tom Skerritt</t>
  </si>
  <si>
    <t>Hollow Man</t>
  </si>
  <si>
    <t>Kevin Bacon, Elisabeth Shue, Josh Brolin, Kim Dickens, Rhona Mitra</t>
  </si>
  <si>
    <t>Crime, Thriller</t>
  </si>
  <si>
    <t>The Interpreter</t>
  </si>
  <si>
    <t>Nicole Kidman, Sean Penn, Catherine Keener, Jesper Christensen, Yvan Attal</t>
  </si>
  <si>
    <t>Sydney Pollack</t>
  </si>
  <si>
    <t>Percy Jackson: Sea of Monsters</t>
  </si>
  <si>
    <t>Logan Lerman, Alexandra Daddario, Douglas Smith, Leven Rambin, Brandon T. Jackson</t>
  </si>
  <si>
    <t>Thor Freudenthal</t>
  </si>
  <si>
    <t>Action, Adventure, Fantasy, Thriller</t>
  </si>
  <si>
    <t>Lara Croft Tomb Raider: The Cradle of Life</t>
  </si>
  <si>
    <t>Angelina Jolie, Gerard Butler, Noah Taylor, Djimon Hounsou, Til Schweiger</t>
  </si>
  <si>
    <t>Action, Adventure, Comedy, Crime, Mystery, Thriller</t>
  </si>
  <si>
    <t>Now You See Me 2</t>
  </si>
  <si>
    <t>Jesse Eisenberg, Woody Harrelson, Mark Ruffalo, Dave Franco, Morgan Freeman</t>
  </si>
  <si>
    <t>Thriller, Action, Romance, Science Fiction, Adventure</t>
  </si>
  <si>
    <t>The Saint</t>
  </si>
  <si>
    <t>Val Kilmer, Elisabeth Shue, Rade Serbedzija, Henry Goodman, Alun Armstrong</t>
  </si>
  <si>
    <t>Spy Game</t>
  </si>
  <si>
    <t>Robert Redford, Brad Pitt, Catherine McCormack, Stephen Dillane, Larry Bryggman</t>
  </si>
  <si>
    <t>Mission to Mars</t>
  </si>
  <si>
    <t>Spyglass Entertainment</t>
  </si>
  <si>
    <t>Gary Sinise, Tim Robbins, Don Cheadle, Connie Nielsen, Jerry O'Connell</t>
  </si>
  <si>
    <t>Brian De Palma</t>
  </si>
  <si>
    <t>Rio</t>
  </si>
  <si>
    <t>Jesse Eisenberg, Anne Hathaway, Leslie Mann, Jane Lynch, Will.i.am</t>
  </si>
  <si>
    <t>Comedy, Science Fiction</t>
  </si>
  <si>
    <t>Bicentennial Man</t>
  </si>
  <si>
    <t>Laurence Mark Productions</t>
  </si>
  <si>
    <t>Robin Williams, Sam Neill, Embeth Davidtz, Oliver Platt, Kiersten Warren</t>
  </si>
  <si>
    <t>Volcano</t>
  </si>
  <si>
    <t>Tommy Lee Jones, Anne Heche, Gaby Hoffmann, Don Cheadle, Joshua Fardon</t>
  </si>
  <si>
    <t>Mick Jackson</t>
  </si>
  <si>
    <t>Crime, Thriller, Drama</t>
  </si>
  <si>
    <t>The Devil's Own</t>
  </si>
  <si>
    <t>Harrison Ford, Brad Pitt, Margaret Colin, Rubén Blades, Treat Williams</t>
  </si>
  <si>
    <t>Alan J. Pakula</t>
  </si>
  <si>
    <t>Drama, History, Thriller</t>
  </si>
  <si>
    <t>K-19: The Widowmaker</t>
  </si>
  <si>
    <t>Harrison Ford, Liam Neeson, Peter Sarsgaard, Joss Ackland, John Shrapnel</t>
  </si>
  <si>
    <t>Kathryn Bigelow</t>
  </si>
  <si>
    <t>Conan the Barbarian</t>
  </si>
  <si>
    <t>Arnold Schwarzenegger, James Earl Jones, Max von Sydow, Sandahl Bergman, Cassandra Gava</t>
  </si>
  <si>
    <t>John Milius</t>
  </si>
  <si>
    <t>Romance, Drama, History</t>
  </si>
  <si>
    <t>Cinderella Man</t>
  </si>
  <si>
    <t>Russell Crowe, Renée Zellweger, Paul Giamatti, Craig Bierko, Paddy Considine</t>
  </si>
  <si>
    <t>Fantasy, Action, Family</t>
  </si>
  <si>
    <t>The Nutcracker: The Untold Story</t>
  </si>
  <si>
    <t>Vnesheconombank</t>
  </si>
  <si>
    <t>Elle Fanning, Nathan Lane, John Turturro, Frances de la Tour, Charlie Rowe</t>
  </si>
  <si>
    <t>Andrei Konchalovsky</t>
  </si>
  <si>
    <t>Drama, History</t>
  </si>
  <si>
    <t>Seabiscuit</t>
  </si>
  <si>
    <t>Jeff Bridges, David McCullough, Chris Cooper, Tobey Maguire, Elizabeth Banks</t>
  </si>
  <si>
    <t>Gary Ross</t>
  </si>
  <si>
    <t>Twister</t>
  </si>
  <si>
    <t>Helen Hunt, Bill Paxton, Cary Elwes, Jami Gertz, Philip Seymour Hoffman</t>
  </si>
  <si>
    <t>Adventure, Drama</t>
  </si>
  <si>
    <t>Cast Away</t>
  </si>
  <si>
    <t>Tom Hanks, Helen Hunt, Chris Noth, Paul Sanchez, Lari White</t>
  </si>
  <si>
    <t>Animation, Comedy</t>
  </si>
  <si>
    <t>Happy Feet</t>
  </si>
  <si>
    <t>Kennedy Miller Productions</t>
  </si>
  <si>
    <t>Elijah Wood, Robin Williams, Brittany Murphy, Hugh Jackman, Nicole Kidman</t>
  </si>
  <si>
    <t>The Bourne Supremacy</t>
  </si>
  <si>
    <t>Matt Damon, Franka Potente, Brian Cox, Julia Stiles, Karl Urban</t>
  </si>
  <si>
    <t>Air Force One</t>
  </si>
  <si>
    <t>Harrison Ford, Gary Oldman, Glenn Close, Wendy Crewson, William H. Macy</t>
  </si>
  <si>
    <t>Ocean's Eleven</t>
  </si>
  <si>
    <t>George Clooney, Brad Pitt, Matt Damon, Andy García, Julia Roberts</t>
  </si>
  <si>
    <t>The Three Musketeers</t>
  </si>
  <si>
    <t>Impact Pictures</t>
  </si>
  <si>
    <t>Milla Jovovich, Orlando Bloom, Logan Lerman, Ray Stevenson, Matthew Macfadyen</t>
  </si>
  <si>
    <t>Paul W.S. Anderson</t>
  </si>
  <si>
    <t>Hotel Transylvania</t>
  </si>
  <si>
    <t>Adam Sandler, Steve Buscemi, David Spade, Kevin James, Selena Gomez</t>
  </si>
  <si>
    <t>Genndy Tartakovsky</t>
  </si>
  <si>
    <t>Comedy, Family, Fantasy, Romance</t>
  </si>
  <si>
    <t>Enchanted</t>
  </si>
  <si>
    <t>Amy Adams, Patrick Dempsey, James Marsden, Timothy Spall, Rachel Covey</t>
  </si>
  <si>
    <t>Kevin Lima</t>
  </si>
  <si>
    <t>Safe House</t>
  </si>
  <si>
    <t>Denzel Washington, Ryan Reynolds, Vera Farmiga, Joel Kinnaman, Brendan Gleeson</t>
  </si>
  <si>
    <t>Daniel Espinosa</t>
  </si>
  <si>
    <t>Comedy, Family</t>
  </si>
  <si>
    <t>102 Dalmatians</t>
  </si>
  <si>
    <t>Glenn Close, Ioan Gruffudd, Alice Evans, Tim McInnerny, Gérard Depardieu</t>
  </si>
  <si>
    <t>Tower Heist</t>
  </si>
  <si>
    <t>Ben Stiller, Eddie Murphy, Casey Affleck, Alan Alda, Matthew Broderick</t>
  </si>
  <si>
    <t>The Holiday</t>
  </si>
  <si>
    <t>Cameron Diaz, Kate Winslet, Jude Law, Jack Black, Eli Wallach</t>
  </si>
  <si>
    <t>Nancy Meyers</t>
  </si>
  <si>
    <t>Enemy of the State</t>
  </si>
  <si>
    <t>Will Smith, Gene Hackman, Jon Voight, Regina King, Ian Hart</t>
  </si>
  <si>
    <t>It's Complicated</t>
  </si>
  <si>
    <t>Meryl Streep, Alec Baldwin, Steve Martin, John Krasinski, Lake Bell</t>
  </si>
  <si>
    <t>Ocean's Thirteen</t>
  </si>
  <si>
    <t>George Clooney, Brad Pitt, Matt Damon, Al Pacino, Bernie Mac</t>
  </si>
  <si>
    <t>Open Season</t>
  </si>
  <si>
    <t>Sony Pictures Animation</t>
  </si>
  <si>
    <t>Martin Lawrence, Ashton Kutcher, Gary Sinise, Debra Messing, Billy Connolly</t>
  </si>
  <si>
    <t>Jill Culton</t>
  </si>
  <si>
    <t>Divergent</t>
  </si>
  <si>
    <t>Shailene Woodley, Theo James, Kate Winslet, Miles Teller, Ray Stevenson</t>
  </si>
  <si>
    <t>Neil Burger</t>
  </si>
  <si>
    <t>War</t>
  </si>
  <si>
    <t>Enemy at the Gates</t>
  </si>
  <si>
    <t>Ireland</t>
  </si>
  <si>
    <t>Jude Law, Rachel Weisz, Ed Harris, Joseph Fiennes, Bob Hoskins</t>
  </si>
  <si>
    <t>Jean-Jacques Annaud</t>
  </si>
  <si>
    <t>Adventure, Action, Comedy, Thriller</t>
  </si>
  <si>
    <t>The Rundown</t>
  </si>
  <si>
    <t>Dwayne Johnson, Seann William Scott, Rosario Dawson, Christopher Walken, Ernie Reyes, Jr.</t>
  </si>
  <si>
    <t>Last Action Hero</t>
  </si>
  <si>
    <t>Arnold Schwarzenegger, F. Murray Abraham, Art Carney, Charles Dance, Frank McRae</t>
  </si>
  <si>
    <t>Drama, History, Romance</t>
  </si>
  <si>
    <t>Memoirs of a Geisha</t>
  </si>
  <si>
    <t>Zhang Ziyi, Gong Li, Youki Kudoh, Tsai Chin, Suzuka Ohgo</t>
  </si>
  <si>
    <t>The Fast and the Furious: Tokyo Drift</t>
  </si>
  <si>
    <t>Lucas Black, Nathalie Kelley, Sung Kang, Shad Moss, Brian Tee</t>
  </si>
  <si>
    <t>Drama, Animation, Family, Comedy</t>
  </si>
  <si>
    <t>Arthur Christmas</t>
  </si>
  <si>
    <t>James McAvoy, Hugh Laurie, Bill Nighy, Jim Broadbent, Imelda Staunton</t>
  </si>
  <si>
    <t>Barry Cook</t>
  </si>
  <si>
    <t>Fantasy, Drama, Mystery</t>
  </si>
  <si>
    <t>Meet Joe Black</t>
  </si>
  <si>
    <t>Brad Pitt, Anthony Hopkins, Claire Forlani, Jeffrey Tambor, Marcia Gay Harden</t>
  </si>
  <si>
    <t>Martin Brest</t>
  </si>
  <si>
    <t>Action, Thriller, Drama</t>
  </si>
  <si>
    <t>Collateral Damage</t>
  </si>
  <si>
    <t>David Foster Productions</t>
  </si>
  <si>
    <t>Arnold Schwarzenegger, Francesca Neri, Elias Koteas, Cliff Curtis, John Turturro</t>
  </si>
  <si>
    <t>Andrew Davis</t>
  </si>
  <si>
    <t>Drama, Music</t>
  </si>
  <si>
    <t>All That Jazz</t>
  </si>
  <si>
    <t>Roy Scheider, Jessica Lange, Leland Palmer, Ann Reinking, Ben Vereen</t>
  </si>
  <si>
    <t>Bob Fosse</t>
  </si>
  <si>
    <t>Adventure, Fantasy, Drama, Comedy, Science Fiction, Family</t>
  </si>
  <si>
    <t>Mirror Mirror</t>
  </si>
  <si>
    <t>Relativity Media</t>
  </si>
  <si>
    <t>Julia Roberts, Lily Collins, Armie Hammer, Nathan Lane, Martin Klebba</t>
  </si>
  <si>
    <t>Tarsem Singh</t>
  </si>
  <si>
    <t>Scott Pilgrim vs. the World</t>
  </si>
  <si>
    <t>Michael Cera, Mary Elizabeth Winstead, Kieran Culkin, Chris Evans, Anna Kendrick</t>
  </si>
  <si>
    <t>Edgar Wright</t>
  </si>
  <si>
    <t>Action, Thriller, Adventure, Science Fiction</t>
  </si>
  <si>
    <t>The Core</t>
  </si>
  <si>
    <t>Aaron Eckhart, Hilary Swank, Delroy Lindo, Stanley Tucci, Tchéky Karyo</t>
  </si>
  <si>
    <t>Jon Amiel</t>
  </si>
  <si>
    <t>Fantasy, Comedy, Romance, Science Fiction</t>
  </si>
  <si>
    <t>Nutty Professor II: The Klumps</t>
  </si>
  <si>
    <t>Eddie Murphy, Janet Jackson, Larry Miller, John Ales, Richard Gant</t>
  </si>
  <si>
    <t>Peter Segal</t>
  </si>
  <si>
    <t>Mystery, Adventure, Comedy</t>
  </si>
  <si>
    <t>Scooby-Doo</t>
  </si>
  <si>
    <t>Atlas Entertainment</t>
  </si>
  <si>
    <t>Freddie Prinze Jr., Sarah Michelle Gellar, Matthew Lillard, Linda Cardellini, Rowan Atkinson</t>
  </si>
  <si>
    <t>Dredd</t>
  </si>
  <si>
    <t>DNA Films</t>
  </si>
  <si>
    <t>South Africa</t>
  </si>
  <si>
    <t>Karl Urban, Olivia Thirlby, Lena Headey, Wood Harris, Jason Cope</t>
  </si>
  <si>
    <t>Pete Travis</t>
  </si>
  <si>
    <t>Comedy, Drama, Fantasy, Romance</t>
  </si>
  <si>
    <t>Click</t>
  </si>
  <si>
    <t>Adam Sandler, Kate Beckinsale, Christopher Walken, David Hasselhoff, Henry Winkler</t>
  </si>
  <si>
    <t>Horror, Comedy, Fantasy</t>
  </si>
  <si>
    <t>Creepshow</t>
  </si>
  <si>
    <t>Hal Holbrook, Adrienne Barbeau, Fritz Weaver, Leslie Nielsen, Carrie Nye</t>
  </si>
  <si>
    <t>George A. Romero</t>
  </si>
  <si>
    <t>Cats &amp; Dogs 2 : The Revenge of Kitty Galore</t>
  </si>
  <si>
    <t>James Marsden, Nick Nolte, Christina Applegate, Bette Midler, Pascale Hutton</t>
  </si>
  <si>
    <t>Adventure, Fantasy, Science Fiction</t>
  </si>
  <si>
    <t>Jumper</t>
  </si>
  <si>
    <t>Hayden Christensen, Jamie Bell, Samuel L. Jackson, Rachel Bilson, Michael Rooker</t>
  </si>
  <si>
    <t>Hellboy II: The Golden Army</t>
  </si>
  <si>
    <t>Ron Perlman, Selma Blair, Jeffrey Tambor, Doug Jones, John Hurt</t>
  </si>
  <si>
    <t>Zodiac</t>
  </si>
  <si>
    <t>Jake Gyllenhaal, Robert Downey Jr., Mark Ruffalo, Anthony Edwards, Brian Cox</t>
  </si>
  <si>
    <t>The 6th Day</t>
  </si>
  <si>
    <t>Phoenix Pictures</t>
  </si>
  <si>
    <t>Arnold Schwarzenegger, Michael Rapaport, Tony Goldwyn, Michael Rooker, Sarah Wynter</t>
  </si>
  <si>
    <t>Fantasy, Comedy</t>
  </si>
  <si>
    <t>Bruce Almighty</t>
  </si>
  <si>
    <t>Jim Carrey, Jennifer Aniston, Philip Baker Hall, Catherine Bell, Lisa Ann Walter</t>
  </si>
  <si>
    <t>Thriller, Adventure, Action</t>
  </si>
  <si>
    <t>The Expendables</t>
  </si>
  <si>
    <t>Millennium Films</t>
  </si>
  <si>
    <t>Sylvester Stallone, Jason Statham, Dolph Lundgren, Eric Roberts, Randy Couture</t>
  </si>
  <si>
    <t>Sylvester Stallone</t>
  </si>
  <si>
    <t>Mission: Impossible</t>
  </si>
  <si>
    <t>Tom Cruise, Jon Voight, Emmanuelle Béart, Henry Czerny, Jean Reno</t>
  </si>
  <si>
    <t>Science Fiction, Adventure, Fantasy</t>
  </si>
  <si>
    <t>The Hunger Games</t>
  </si>
  <si>
    <t>The Hangover Part II</t>
  </si>
  <si>
    <t>Bradley Cooper, Ed Helms, Zach Galifianakis, Justin Bartha, Ken Jeong</t>
  </si>
  <si>
    <t>Todd Phillips</t>
  </si>
  <si>
    <t>Action, Fantasy</t>
  </si>
  <si>
    <t>Batman Returns</t>
  </si>
  <si>
    <t>Michael Keaton, Danny DeVito, Michelle Pfeiffer, Christopher Walken, Michael Gough</t>
  </si>
  <si>
    <t>Comedy, Animation, Family</t>
  </si>
  <si>
    <t>Over the Hedge</t>
  </si>
  <si>
    <t>Bruce Willis, Garry Shandling, Steve Carell, Wanda Sykes, William Shatner</t>
  </si>
  <si>
    <t>Karey Kirkpatrick</t>
  </si>
  <si>
    <t>Lilo &amp; Stitch</t>
  </si>
  <si>
    <t>Chris Sanders, Daveigh Chase, Tia Carrere, David Ogden Stiers, Kevin McDonald</t>
  </si>
  <si>
    <t>Comedy, Family, Fantasy</t>
  </si>
  <si>
    <t>Charlotte's Web</t>
  </si>
  <si>
    <t>Julia Roberts, Steve Buscemi, John Cleese, Oprah Winfrey, Cedric the Entertainer</t>
  </si>
  <si>
    <t>Gary Winick</t>
  </si>
  <si>
    <t>Action, Drama, Romance</t>
  </si>
  <si>
    <t>Deep Impact</t>
  </si>
  <si>
    <t>Robert Duvall, Téa Leoni, Elijah Wood, Vanessa Redgrave, Morgan Freeman</t>
  </si>
  <si>
    <t>Mimi Leder</t>
  </si>
  <si>
    <t>RED 2</t>
  </si>
  <si>
    <t>Bruce Willis, Catherine Zeta-Jones, Anthony Hopkins, Helen Mirren, John Malkovich</t>
  </si>
  <si>
    <t>Comedy, Drama</t>
  </si>
  <si>
    <t>The Longest Yard</t>
  </si>
  <si>
    <t>Adam Sandler, Chris Rock, Burt Reynolds, Michael Irvin, Nelly</t>
  </si>
  <si>
    <t>Comedy, Fantasy, Family, Music, Animation</t>
  </si>
  <si>
    <t>Alvin and the Chipmunks: Chipwrecked</t>
  </si>
  <si>
    <t>Fox 2000 Pictures</t>
  </si>
  <si>
    <t>Jason Lee, David Cross, Jenny Slate, Andy Buckley, Justin Long</t>
  </si>
  <si>
    <t>Grown Ups 2</t>
  </si>
  <si>
    <t>Adam Sandler, Kevin James, Chris Rock, David Spade, Salma Hayek</t>
  </si>
  <si>
    <t>Action, Comedy, Thriller</t>
  </si>
  <si>
    <t>Get Smart</t>
  </si>
  <si>
    <t>Steve Carell, Anne Hathaway, Dwayne Johnson, Alan Arkin, Terence Stamp</t>
  </si>
  <si>
    <t>Drama, Comedy, Romance</t>
  </si>
  <si>
    <t>Something's Gotta Give</t>
  </si>
  <si>
    <t>Jack Nicholson, Diane Keaton, Keanu Reeves, Frances McDormand, Amanda Peet</t>
  </si>
  <si>
    <t>Drama, Thriller, Mystery</t>
  </si>
  <si>
    <t>Shutter Island</t>
  </si>
  <si>
    <t>Leonardo DiCaprio, Mark Ruffalo, Ben Kingsley, Emily Mortimer, Michelle Williams</t>
  </si>
  <si>
    <t>Comedy, Romance, Drama</t>
  </si>
  <si>
    <t>Four Christmases</t>
  </si>
  <si>
    <t>Vince Vaughn, Reese Witherspoon, Robert Duvall, Sissy Spacek, Jon Voight</t>
  </si>
  <si>
    <t>Seth Gordon</t>
  </si>
  <si>
    <t>Animation, Comedy, Family, Science Fiction</t>
  </si>
  <si>
    <t>Robots</t>
  </si>
  <si>
    <t>Robin Williams, Ewan McGregor, Halle Berry, Mel Brooks, Paula Abdul</t>
  </si>
  <si>
    <t>Action, Crime, Science Fiction, Thriller</t>
  </si>
  <si>
    <t>Face/Off</t>
  </si>
  <si>
    <t>John Travolta, Nicolas Cage, Joan Allen, Alessandro Nivola, Gina Gershon</t>
  </si>
  <si>
    <t>Fantasy, Comedy, Family, Romance</t>
  </si>
  <si>
    <t>Bedtime Stories</t>
  </si>
  <si>
    <t>Adam Sandler, Keri Russell, Guy Pearce, Courteney Cox, Lucy Lawless</t>
  </si>
  <si>
    <t>Adam Shankman</t>
  </si>
  <si>
    <t>Thriller, Crime, Drama</t>
  </si>
  <si>
    <t>Road to Perdition</t>
  </si>
  <si>
    <t>Tom Hanks, Tyler Hoechlin, Jennifer Jason Leigh, Liam Aiken, Paul Newman</t>
  </si>
  <si>
    <t>Romance, Comedy</t>
  </si>
  <si>
    <t>Just Go with It</t>
  </si>
  <si>
    <t>Adam Sandler, Jennifer Aniston, Nicole Kidman, Nick Swardson, Brooklyn Decker</t>
  </si>
  <si>
    <t>Con Air</t>
  </si>
  <si>
    <t>Nicolas Cage, John Cusack, John Malkovich, Ving Rhames, Nick Chinlund</t>
  </si>
  <si>
    <t>Mystery, Thriller, Action</t>
  </si>
  <si>
    <t>Eagle Eye</t>
  </si>
  <si>
    <t>Shia LaBeouf, Michelle Monaghan, Rosario Dawson, Michael Chiklis, Anthony Mackie</t>
  </si>
  <si>
    <t>D.J. Caruso</t>
  </si>
  <si>
    <t>Cold Mountain</t>
  </si>
  <si>
    <t>Jude Law, Nicole Kidman, Renée Zellweger, Eileen Atkins, Brendan Gleeson</t>
  </si>
  <si>
    <t>Anthony Minghella</t>
  </si>
  <si>
    <t>The Book of Eli</t>
  </si>
  <si>
    <t>Denzel Washington, Gary Oldman, Mila Kunis, Ray Stevenson, Jennifer Beals</t>
  </si>
  <si>
    <t>Albert Hughes</t>
  </si>
  <si>
    <t>Comedy, Family, Science Fiction</t>
  </si>
  <si>
    <t>Flubber</t>
  </si>
  <si>
    <t>Robin Williams, Marcia Gay Harden, Christopher McDonald, Raymond J. Barry, Clancy Brown</t>
  </si>
  <si>
    <t>Les Mayfield</t>
  </si>
  <si>
    <t>Horror, Thriller, Fantasy, Mystery</t>
  </si>
  <si>
    <t>The Haunting</t>
  </si>
  <si>
    <t>Liam Neeson, Catherine Zeta-Jones, Owen Wilson, Lili Taylor, Bruce Dern</t>
  </si>
  <si>
    <t>Animation, Comedy, Drama, Family, Fantasy</t>
  </si>
  <si>
    <t>Space Jam</t>
  </si>
  <si>
    <t>Warner Bros. Family Entertainment</t>
  </si>
  <si>
    <t>Michael Jordan, Wayne Knight, Billy West, Dee Bradley Baker, Theresa Randle</t>
  </si>
  <si>
    <t>Joe Pytka</t>
  </si>
  <si>
    <t>Action, Comedy, Crime, Mystery, Family</t>
  </si>
  <si>
    <t>The Pink Panther</t>
  </si>
  <si>
    <t>Steve Martin, Kevin Kline, Jean Reno, Beyoncé Knowles, Emily Mortimer</t>
  </si>
  <si>
    <t>Drama, Science Fiction, Thriller</t>
  </si>
  <si>
    <t>The Day the Earth Stood Still</t>
  </si>
  <si>
    <t>Keanu Reeves, Jennifer Connelly, Kathy Bates, Jaden Smith, John Cleese</t>
  </si>
  <si>
    <t>Scott Derrickson</t>
  </si>
  <si>
    <t>Conspiracy Theory</t>
  </si>
  <si>
    <t>Mel Gibson, Julia Roberts, Patrick Stewart, Cylk Cozart, Steve Kahan</t>
  </si>
  <si>
    <t>War, Drama, Action</t>
  </si>
  <si>
    <t>Fury</t>
  </si>
  <si>
    <t>Brad Pitt, Shia LaBeouf, Logan Lerman, Michael Peña, Jon Bernthal</t>
  </si>
  <si>
    <t>Action, Adventure, Comedy, Romance</t>
  </si>
  <si>
    <t>Six Days Seven Nights</t>
  </si>
  <si>
    <t>Caravan Pictures</t>
  </si>
  <si>
    <t>Harrison Ford, Anne Heche, David Schwimmer, Jacqueline Obradors, Temuera Morrison</t>
  </si>
  <si>
    <t>Ivan Reitman</t>
  </si>
  <si>
    <t>Comedy, Family, Animation, Adventure</t>
  </si>
  <si>
    <t>Yogi Bear</t>
  </si>
  <si>
    <t>Dan Aykroyd, Justin Timberlake, Anna Faris, Tom Cavanagh, Christine Taylor</t>
  </si>
  <si>
    <t>Eric Brevig</t>
  </si>
  <si>
    <t>Western, Animation, Adventure, Comedy, Family</t>
  </si>
  <si>
    <t>Spirit: Stallion of the Cimarron</t>
  </si>
  <si>
    <t>Matt Damon, James Cromwell, Daniel Studi, Chopper Bernet, Jeff LeBeau</t>
  </si>
  <si>
    <t>Kelly Asbury</t>
  </si>
  <si>
    <t>Comedy, Romance, Family</t>
  </si>
  <si>
    <t>Zookeeper</t>
  </si>
  <si>
    <t>Kevin James, Rosario Dawson, Sylvester Stallone, Nick Nolte, Jon Favreau</t>
  </si>
  <si>
    <t>Adventure, Family, Science Fiction</t>
  </si>
  <si>
    <t>Lost in Space</t>
  </si>
  <si>
    <t>Gary Oldman, William Hurt, Matt LeBlanc, Mimi Rogers, Heather Graham</t>
  </si>
  <si>
    <t>Stephen Hopkins</t>
  </si>
  <si>
    <t>The Manchurian Candidate</t>
  </si>
  <si>
    <t>Denzel Washington, Meryl Streep, Liev Schreiber, Jon Voight, Kimberly Elise</t>
  </si>
  <si>
    <t>Jonathan Demme</t>
  </si>
  <si>
    <t>Romance, Drama</t>
  </si>
  <si>
    <t>Déjà Vu</t>
  </si>
  <si>
    <t>Rainbow Film Company, The</t>
  </si>
  <si>
    <t>Stephen Dillane, Victoria Foyt, Vanessa Redgrave, Michael Brandon, Glynis Barber</t>
  </si>
  <si>
    <t>Henry Jaglom</t>
  </si>
  <si>
    <t>Hotel Transylvania 2</t>
  </si>
  <si>
    <t>Adam Sandler, Andy Samberg, Selena Gomez, Kevin James, Steve Buscemi</t>
  </si>
  <si>
    <t>Animation, Family, Music</t>
  </si>
  <si>
    <t>Fantasia 2000</t>
  </si>
  <si>
    <t>Steve Martin, Itzhak Perlman, Quincy Jones, Bette Midler, James Earl Jones</t>
  </si>
  <si>
    <t>James Algar</t>
  </si>
  <si>
    <t>The Time Machine</t>
  </si>
  <si>
    <t>Guy Pearce, Mark Addy, Phyllida Law, Sienna Guillory, Laura Kirk</t>
  </si>
  <si>
    <t>Mighty Joe Young</t>
  </si>
  <si>
    <t>Charlize Theron, Rade Serbedzija, Bill Paxton, Regina King, Peter Firth</t>
  </si>
  <si>
    <t>Swordfish</t>
  </si>
  <si>
    <t>John Travolta, Hugh Jackman, Halle Berry, Don Cheadle, Sam Shepard</t>
  </si>
  <si>
    <t>The Legend of Zorro</t>
  </si>
  <si>
    <t>Mexico</t>
  </si>
  <si>
    <t>Antonio Banderas, Catherine Zeta-Jones, Adrián Alonso Barona, Julio Oscar Mechoso, Nick Chinlund</t>
  </si>
  <si>
    <t>Drama, Fantasy, Romance</t>
  </si>
  <si>
    <t>What Dreams May Come</t>
  </si>
  <si>
    <t>Robin Williams, Cuba Gooding Jr., Annabella Sciorra, Max von Sydow, Jessica Brooks Grant</t>
  </si>
  <si>
    <t>Vincent Ward</t>
  </si>
  <si>
    <t>Comedy, Fantasy, Romance</t>
  </si>
  <si>
    <t>Little Nicky</t>
  </si>
  <si>
    <t>Adam Sandler, Patricia Arquette, Harvey Keitel, Rhys Ifans, Tom Lister Jr.</t>
  </si>
  <si>
    <t>Steven Brill</t>
  </si>
  <si>
    <t>Adventure, Fantasy, Action, Comedy, Thriller</t>
  </si>
  <si>
    <t>The Brothers Grimm</t>
  </si>
  <si>
    <t>The Weinstein Company</t>
  </si>
  <si>
    <t>Heath Ledger, Matt Damon, Mackenzie Crook, Roger Ashton-Griffiths, Peter Stormare</t>
  </si>
  <si>
    <t>Terry Gilliam</t>
  </si>
  <si>
    <t>Comedy, Fantasy, Science Fiction</t>
  </si>
  <si>
    <t>Mars Attacks!</t>
  </si>
  <si>
    <t>Tim Burton Productions</t>
  </si>
  <si>
    <t>Jack Nicholson, Glenn Close, Annette Bening, Pierce Brosnan, Danny DeVito</t>
  </si>
  <si>
    <t>Mystery, Drama, Horror</t>
  </si>
  <si>
    <t>Evolution</t>
  </si>
  <si>
    <t>Ex Nihilo</t>
  </si>
  <si>
    <t>Max Brebant, Roxane Duran, Julie-Marie Parmentier, Mathieu Goldfeld, Nissim Renard</t>
  </si>
  <si>
    <t>Lucile Hadzihalilovic</t>
  </si>
  <si>
    <t>The Edge</t>
  </si>
  <si>
    <t>Art Linson Productions</t>
  </si>
  <si>
    <t>Alec Baldwin, Anthony Hopkins, Elle Macpherson, Harold Perrineau, L.Q. Jones</t>
  </si>
  <si>
    <t>Surrogates</t>
  </si>
  <si>
    <t>Bruce Willis, Radha Mitchell, Rosamund Pike, James Cromwell, Ving Rhames</t>
  </si>
  <si>
    <t>Drama, Thriller</t>
  </si>
  <si>
    <t>Thirteen Days</t>
  </si>
  <si>
    <t>Kevin Costner, Bruce Greenwood, Steven Culp, Dylan Baker, Shawn Driscoll</t>
  </si>
  <si>
    <t>Daylight</t>
  </si>
  <si>
    <t>Sylvester Stallone, Amy Brenneman, Viggo Mortensen, Dan Hedaya, Jay O. Sanders</t>
  </si>
  <si>
    <t>Walking With Dinosaurs</t>
  </si>
  <si>
    <t>BBC Worldwide</t>
  </si>
  <si>
    <t>Charlie Rowe, Justin Long, Karl Urban, Angourie Rice, John Leguizamo</t>
  </si>
  <si>
    <t>Action, Science Fiction, War</t>
  </si>
  <si>
    <t>Battlefield Earth</t>
  </si>
  <si>
    <t>Franchise Pictures</t>
  </si>
  <si>
    <t>John Travolta, Barry Pepper, Forest Whitaker, Kim Coates, Sabine Karsenti</t>
  </si>
  <si>
    <t>Roger Christian</t>
  </si>
  <si>
    <t>Looney Tunes: Back in Action</t>
  </si>
  <si>
    <t>Lonely Film Productions GmbH &amp; Co. KG.</t>
  </si>
  <si>
    <t>Brendan Fraser, Jenna Elfman, Steve Martin, Timothy Dalton, Heather Locklear</t>
  </si>
  <si>
    <t>Joe Dante</t>
  </si>
  <si>
    <t>Drama, Music, Romance</t>
  </si>
  <si>
    <t>Nine</t>
  </si>
  <si>
    <t>Judi Dench, Daniel Day-Lewis, Marion Cotillard, Penélope Cruz, Sophia Loren</t>
  </si>
  <si>
    <t>Timeline</t>
  </si>
  <si>
    <t>Paul Walker, Frances O'Connor, Gerard Butler, Billy Connolly, David Thewlis</t>
  </si>
  <si>
    <t>The Postman</t>
  </si>
  <si>
    <t>Tig Productions</t>
  </si>
  <si>
    <t>Kevin Costner, Will Patton, Olivia Williams, Larenz Tate, Tom Petty</t>
  </si>
  <si>
    <t>Kevin Costner</t>
  </si>
  <si>
    <t>Adventure, Comedy, Drama, Family, Fantasy</t>
  </si>
  <si>
    <t>Babe: Pig in the City</t>
  </si>
  <si>
    <t>James Cromwell, Mary Stein, Mickey Rooney, Magda Szubanski, E.G. Daily</t>
  </si>
  <si>
    <t>The Last Witch Hunter</t>
  </si>
  <si>
    <t>Vin Diesel, Rose Leslie, Elijah Wood, Ólafur Darri Ólafsson, Rena Owen</t>
  </si>
  <si>
    <t>Thriller, Action, Science Fiction</t>
  </si>
  <si>
    <t>Red Planet</t>
  </si>
  <si>
    <t>Val Kilmer, Carrie-Anne Moss, Benjamin Bratt, Tom Sizemore, Simon Baker</t>
  </si>
  <si>
    <t>Antony Hoffman</t>
  </si>
  <si>
    <t>Adventure, Fantasy, Animation, Family</t>
  </si>
  <si>
    <t>Arthur and the Invisibles</t>
  </si>
  <si>
    <t>Canal Plus</t>
  </si>
  <si>
    <t>Freddie Highmore, Mia Farrow, Ron Crawford, Penny Balfour, Doug Rand</t>
  </si>
  <si>
    <t>Documentary, Family</t>
  </si>
  <si>
    <t>Oceans</t>
  </si>
  <si>
    <t>Pathé Films</t>
  </si>
  <si>
    <t>Pierce Brosnan, Jacques Perrin, Rie Miyazawa, Aldo Baglio, Matthias Brandt</t>
  </si>
  <si>
    <t>Jacques Perrin</t>
  </si>
  <si>
    <t>Thriller, Science Fiction, Adventure, Action</t>
  </si>
  <si>
    <t>A Sound of Thunder</t>
  </si>
  <si>
    <t>Epsilon Motion Pictures</t>
  </si>
  <si>
    <t>Heike Makatsch, Armin Rohde, David Oyelowo, Wilfried Hochholdinger, Edward Burns</t>
  </si>
  <si>
    <t>Action, Adventure, History, Romance, Drama</t>
  </si>
  <si>
    <t>Pompeii</t>
  </si>
  <si>
    <t>Kit Harington, Carrie-Anne Moss, Emily Browning, Adewale Akinnuoye-Agbaje, Jessica Lucas</t>
  </si>
  <si>
    <t>Comedy, Animation</t>
  </si>
  <si>
    <t>Top Cat Begins</t>
  </si>
  <si>
    <t>es</t>
  </si>
  <si>
    <t>Anima Estudios</t>
  </si>
  <si>
    <t>Jason Harris, David Hoffman, Bill Lobley, Darin De Paul, Marieve Herington</t>
  </si>
  <si>
    <t>Andrés Couturier</t>
  </si>
  <si>
    <t>A Beautiful Mind</t>
  </si>
  <si>
    <t>Russell Crowe, Ed Harris, Jennifer Connelly, Christopher Plummer, Paul Bettany</t>
  </si>
  <si>
    <t>Family, Animation, Drama</t>
  </si>
  <si>
    <t>The Lion King</t>
  </si>
  <si>
    <t>Jonathan Taylor Thomas, Matthew Broderick, James Earl Jones, Jeremy Irons, Moira Kelly</t>
  </si>
  <si>
    <t>Roger Allers</t>
  </si>
  <si>
    <t>Journey 2: The Mysterious Island</t>
  </si>
  <si>
    <t>Dwayne Johnson, Josh Hutcherson, Kristin Davis, Vanessa Hudgens, Luis Guzmán</t>
  </si>
  <si>
    <t>Cloudy with a Chance of Meatballs 2</t>
  </si>
  <si>
    <t>Bill Hader, Anna Faris, James Caan, Will Forte, Andy Samberg</t>
  </si>
  <si>
    <t>Cody Cameron</t>
  </si>
  <si>
    <t>Crime, Thriller, Horror</t>
  </si>
  <si>
    <t>Red Dragon</t>
  </si>
  <si>
    <t>Anthony Hopkins, Edward Norton, Ralph Fiennes, Harvey Keitel, Emily Watson</t>
  </si>
  <si>
    <t>Western, Adventure</t>
  </si>
  <si>
    <t>Hidalgo</t>
  </si>
  <si>
    <t>Casey Silver Productions</t>
  </si>
  <si>
    <t>Viggo Mortensen, Zuleikha Robinson, Omar Sharif, Adam Alexi-Malle, Louise Lombard</t>
  </si>
  <si>
    <t>Jack and Jill</t>
  </si>
  <si>
    <t>Adam Sandler, Katie Holmes, Al Pacino, Eugenio Derbez, Tim Meadows</t>
  </si>
  <si>
    <t>2 Fast 2 Furious</t>
  </si>
  <si>
    <t>Mikona Productions GmbH &amp; Co. KG</t>
  </si>
  <si>
    <t>Paul Walker, Tyrese Gibson, Eva Mendes, Cole Hauser, Ludacris</t>
  </si>
  <si>
    <t>John Singleton</t>
  </si>
  <si>
    <t>Adventure, Animation, Fantasy</t>
  </si>
  <si>
    <t>The Little Prince</t>
  </si>
  <si>
    <t>Onyx Films</t>
  </si>
  <si>
    <t>Jeff Bridges, Rachel McAdams, Paul Rudd, Marion Cotillard, James Franco</t>
  </si>
  <si>
    <t>Science Fiction, Thriller</t>
  </si>
  <si>
    <t>The Invasion</t>
  </si>
  <si>
    <t>Nicole Kidman, Daniel Craig, Jeremy Northam, Jeffrey Wright, Jackson Bond</t>
  </si>
  <si>
    <t>Oliver Hirschbiegel</t>
  </si>
  <si>
    <t>The Adventures of Rocky &amp; Bullwinkle</t>
  </si>
  <si>
    <t>Rene Russo, Jason Alexander, Piper Perabo, Randy Quaid, Robert De Niro</t>
  </si>
  <si>
    <t>Des McAnuff</t>
  </si>
  <si>
    <t>The Secret Life of Pets</t>
  </si>
  <si>
    <t>Louis C.K., Eric Stonestreet, Kevin Hart, Jenny Slate, Lake Bell</t>
  </si>
  <si>
    <t>Chris Renaud</t>
  </si>
  <si>
    <t>Fantasy, Action, Thriller, Science Fiction</t>
  </si>
  <si>
    <t>The League of Extraordinary Gentlemen</t>
  </si>
  <si>
    <t>Sean Connery, Peta Wilson, Shane West, Stuart Townsend, Jason Flemyng</t>
  </si>
  <si>
    <t>Stephen Norrington</t>
  </si>
  <si>
    <t>Despicable Me 2</t>
  </si>
  <si>
    <t>Steve Carell, Kristen Wiig, Benjamin Bratt, Miranda Cosgrove, Russell Brand</t>
  </si>
  <si>
    <t>Pierre Coffin</t>
  </si>
  <si>
    <t>Independence Day</t>
  </si>
  <si>
    <t>Will Smith, Bill Pullman, Jeff Goldblum, Mary McDonnell, Judd Hirsch</t>
  </si>
  <si>
    <t>The Lost World: Jurassic Park</t>
  </si>
  <si>
    <t>Jeff Goldblum, Julianne Moore, Pete Postlethwaite, Richard Attenborough, Vince Vaughn</t>
  </si>
  <si>
    <t>Madagascar</t>
  </si>
  <si>
    <t>Ben Stiller, Chris Rock, David Schwimmer, Jada Pinkett Smith, Sacha Baron Cohen</t>
  </si>
  <si>
    <t>Drama, Action, Thriller, Science Fiction</t>
  </si>
  <si>
    <t>Children of Men</t>
  </si>
  <si>
    <t>Clive Owen, Michael Caine, Julianne Moore, Charlie Hunnam, Chiwetel Ejiofor</t>
  </si>
  <si>
    <t>X-Men</t>
  </si>
  <si>
    <t>Wanted</t>
  </si>
  <si>
    <t>Angelina Jolie, James McAvoy, Morgan Freeman, Thomas Kretschmann, Terence Stamp</t>
  </si>
  <si>
    <t>The Rock</t>
  </si>
  <si>
    <t>Hollywood Pictures</t>
  </si>
  <si>
    <t>Sean Connery, Nicolas Cage, Ed Harris, John Spencer, David Morse</t>
  </si>
  <si>
    <t>Animation, Family, Comedy, Adventure</t>
  </si>
  <si>
    <t>Ice Age: The Meltdown</t>
  </si>
  <si>
    <t>Ray Romano, John Leguizamo, Denis Leary, Queen Latifah, Seann William Scott</t>
  </si>
  <si>
    <t>50 First Dates</t>
  </si>
  <si>
    <t>Adam Sandler, Drew Barrymore, Rob Schneider, Sean Astin, Lusia Strus</t>
  </si>
  <si>
    <t>Family, Comedy, Music, Romance</t>
  </si>
  <si>
    <t>Hairspray</t>
  </si>
  <si>
    <t>John Travolta, Michelle Pfeiffer, Christopher Walken, James Marsden, Queen Latifah</t>
  </si>
  <si>
    <t>Horror, Mystery, Thriller</t>
  </si>
  <si>
    <t>Exorcist: The Beginning</t>
  </si>
  <si>
    <t>Morgan Creek Productions</t>
  </si>
  <si>
    <t>Stellan Skarsgård, Izabella Scorupco, James D'Arcy, Julian Wadham, Remy Sweeney</t>
  </si>
  <si>
    <t>Action, Adventure, Comedy, Family</t>
  </si>
  <si>
    <t>Inspector Gadget</t>
  </si>
  <si>
    <t>Matthew Broderick, Rupert Everett, Joely Fisher, Michelle Trachtenberg, Andy Dick</t>
  </si>
  <si>
    <t>David Kellogg</t>
  </si>
  <si>
    <t>Now You See Me</t>
  </si>
  <si>
    <t>Jesse Eisenberg, Mark Ruffalo, Woody Harrelson, Mélanie Laurent, Isla Fisher</t>
  </si>
  <si>
    <t>Grown Ups</t>
  </si>
  <si>
    <t>Adam Sandler, Salma Hayek, Maria Bello, Steve Buscemi, Maya Rudolph</t>
  </si>
  <si>
    <t>The Terminal</t>
  </si>
  <si>
    <t>Tom Hanks, Catherine Zeta-Jones, Stanley Tucci, Chi McBride, Diego Luna</t>
  </si>
  <si>
    <t>Hotel for Dogs</t>
  </si>
  <si>
    <t>Emma Roberts, Jake T. Austin, Don Cheadle, Johnny Simmons, Kyla Pratt</t>
  </si>
  <si>
    <t>Vertical Limit</t>
  </si>
  <si>
    <t>Chris O'Donnell, Robin Tunney, Bill Paxton, Scott Glenn, Izabella Scorupco</t>
  </si>
  <si>
    <t>Comedy, Drama, History</t>
  </si>
  <si>
    <t>Charlie Wilson's War</t>
  </si>
  <si>
    <t>Tom Hanks, Philip Seymour Hoffman, Julia Roberts, Amy Adams, Om Puri</t>
  </si>
  <si>
    <t>Mike Nichols</t>
  </si>
  <si>
    <t>Animation, Action, Comedy, Family</t>
  </si>
  <si>
    <t>Shark Tale</t>
  </si>
  <si>
    <t>Will Smith, Robert De Niro, Renée Zellweger, Jack Black, Angelina Jolie</t>
  </si>
  <si>
    <t>Vicky Jenson</t>
  </si>
  <si>
    <t>Dreamgirls</t>
  </si>
  <si>
    <t>Jamie Foxx, Beyoncé Knowles, Eddie Murphy, Danny Glover, Jennifer Hudson</t>
  </si>
  <si>
    <t>Comedy, Crime</t>
  </si>
  <si>
    <t>Be Cool</t>
  </si>
  <si>
    <t>Double Feature Films</t>
  </si>
  <si>
    <t>John Travolta, Uma Thurman, Vince Vaughn, Cedric the Entertainer, André Benjamin</t>
  </si>
  <si>
    <t>F. Gary Gray</t>
  </si>
  <si>
    <t>Drama, Action, History, Thriller</t>
  </si>
  <si>
    <t>Munich</t>
  </si>
  <si>
    <t>Eric Bana, Daniel Craig, Ciarán Hinds, Mathieu Kassovitz, Hanns Zischler</t>
  </si>
  <si>
    <t>Action, Drama, War</t>
  </si>
  <si>
    <t>Tears of the Sun</t>
  </si>
  <si>
    <t>Bruce Willis, Monica Bellucci, Cole Hauser, Eamonn Walker, Johnny Messner</t>
  </si>
  <si>
    <t>Antoine Fuqua</t>
  </si>
  <si>
    <t>Action, Comedy, Thriller, Romance</t>
  </si>
  <si>
    <t>Killers</t>
  </si>
  <si>
    <t>Katalyst Films</t>
  </si>
  <si>
    <t>Katherine Heigl, Ashton Kutcher, Tom Selleck, Catherine O'Hara, Alex Borstein</t>
  </si>
  <si>
    <t>Robert Luketic</t>
  </si>
  <si>
    <t>Comedy, Action, Adventure</t>
  </si>
  <si>
    <t>The Man from U.N.C.L.E.</t>
  </si>
  <si>
    <t>Davis Entertainment</t>
  </si>
  <si>
    <t>Henry Cavill, Armie Hammer, Alicia Vikander, Elizabeth Debicki, Luca Calvani</t>
  </si>
  <si>
    <t>Spanglish</t>
  </si>
  <si>
    <t>Gracie Films</t>
  </si>
  <si>
    <t>Adam Sandler, Téa Leoni, Paz Vega, Cloris Leachman, Shelbie Bruce</t>
  </si>
  <si>
    <t>Monster House</t>
  </si>
  <si>
    <t>Ryan Newman, Steve Buscemi, Mitchel Musso, Sam Lerner, Spencer Locke</t>
  </si>
  <si>
    <t>Gil Kenan</t>
  </si>
  <si>
    <t>Action, Comedy, Crime, Romance</t>
  </si>
  <si>
    <t>Bandits</t>
  </si>
  <si>
    <t>Cheyenne Enterprises</t>
  </si>
  <si>
    <t>Bruce Willis, Billy Bob Thornton, Cate Blanchett, Troy Garity, William Converse-Roberts</t>
  </si>
  <si>
    <t>Barry Levinson</t>
  </si>
  <si>
    <t>Action, Adventure, Drama, Romance</t>
  </si>
  <si>
    <t>First Knight</t>
  </si>
  <si>
    <t>Sean Connery, Richard Gere, Julia Ormond, Ben Cross, Liam Cunningham</t>
  </si>
  <si>
    <t>Jerry Zucker</t>
  </si>
  <si>
    <t>Anna and the King</t>
  </si>
  <si>
    <t>Malaysia</t>
  </si>
  <si>
    <t>Jodie Foster, Chow Yun-fat, Bai Ling, Tom Felton, Randall Duk Kim</t>
  </si>
  <si>
    <t>Andy Tennant</t>
  </si>
  <si>
    <t>Fantasy, Action, Drama</t>
  </si>
  <si>
    <t>Immortals</t>
  </si>
  <si>
    <t>Virgin Produced</t>
  </si>
  <si>
    <t>Mickey Rourke, Kellan Lutz, Isabel Lucas, Henry Cavill, Luke Evans</t>
  </si>
  <si>
    <t>Mystery, Drama, Thriller, Crime</t>
  </si>
  <si>
    <t>Hostage</t>
  </si>
  <si>
    <t>Bruce Willis, Kevin Pollak, Jimmy Bennett, Michelle Horn, Ben Foster</t>
  </si>
  <si>
    <t>Florent-Emilio Siri</t>
  </si>
  <si>
    <t>Animation, Action, Science Fiction, Family, Adventure</t>
  </si>
  <si>
    <t>Titan A.E.</t>
  </si>
  <si>
    <t>Matt Damon, Bill Pullman, Drew Barrymore, John Leguizamo, Nathan Lane</t>
  </si>
  <si>
    <t>Gary Goldman</t>
  </si>
  <si>
    <t>Action, Adventure, Comedy, Thriller</t>
  </si>
  <si>
    <t>Hollywood Homicide</t>
  </si>
  <si>
    <t>Harrison Ford, Josh Hartnett, Lena Olin, Bruce Greenwood, Isaiah Washington</t>
  </si>
  <si>
    <t>Ron Shelton</t>
  </si>
  <si>
    <t>Action, War, Science Fiction</t>
  </si>
  <si>
    <t>Soldier</t>
  </si>
  <si>
    <t>Kurt Russell, Jason Scott Lee, Jason Isaacs, Connie Nielsen, Sean Pertwee</t>
  </si>
  <si>
    <t>Carriers</t>
  </si>
  <si>
    <t>Paramount Vantage</t>
  </si>
  <si>
    <t>Lou Taylor Pucci, Chris Pine, Piper Perabo, Emily VanCamp, Christopher Meloni</t>
  </si>
  <si>
    <t>Àlex Pastor</t>
  </si>
  <si>
    <t>Adventure, Fantasy, Animation, Action, Comedy</t>
  </si>
  <si>
    <t>Monkeybone</t>
  </si>
  <si>
    <t>Brendan Fraser, Bridget Fonda, John Turturro, Chris Kattan, Giancarlo Esposito</t>
  </si>
  <si>
    <t>Henry Selick</t>
  </si>
  <si>
    <t>Action, Adventure, Drama, Thriller</t>
  </si>
  <si>
    <t>Flight of the Phoenix</t>
  </si>
  <si>
    <t>Dennis Quaid, Tyrese Gibson, Giovanni Ribisi, Miranda Otto, Hugh Laurie</t>
  </si>
  <si>
    <t>Unbreakable</t>
  </si>
  <si>
    <t>Limited Edition Productions Inc.</t>
  </si>
  <si>
    <t>Bruce Willis, Samuel L. Jackson, Robin Wright, Spencer Treat Clark, John Patrick Amedori</t>
  </si>
  <si>
    <t>Minions</t>
  </si>
  <si>
    <t>Sandra Bullock, Jon Hamm, Michael Keaton, Allison Janney, Steve Coogan</t>
  </si>
  <si>
    <t>Kyle Balda</t>
  </si>
  <si>
    <t>Action, Fantasy, Thriller</t>
  </si>
  <si>
    <t>Sucker Punch</t>
  </si>
  <si>
    <t>Emily Browning, Abbie Cornish, Jena Malone, Vanessa Hudgens, Jamie Chung</t>
  </si>
  <si>
    <t>Crime, Mystery</t>
  </si>
  <si>
    <t>Snake Eyes</t>
  </si>
  <si>
    <t>Nicolas Cage, Gary Sinise, John Heard, Carla Gugino, Tamara Tunie</t>
  </si>
  <si>
    <t>Sphere</t>
  </si>
  <si>
    <t>Punch Productions</t>
  </si>
  <si>
    <t>Dustin Hoffman, Sharon Stone, Samuel L. Jackson, Peter Coyote, Liev Schreiber</t>
  </si>
  <si>
    <t>The Angry Birds Movie</t>
  </si>
  <si>
    <t>Finland</t>
  </si>
  <si>
    <t>Jason Sudeikis, Josh Gad, Danny McBride, Maya Rudolph, Bill Hader</t>
  </si>
  <si>
    <t>Fergal Reilly</t>
  </si>
  <si>
    <t>Romance, Comedy, Adventure</t>
  </si>
  <si>
    <t>Fool's Gold</t>
  </si>
  <si>
    <t>Matthew McConaughey, Kate Hudson, Donald Sutherland, Ewen Bremner, Alexis Dziena</t>
  </si>
  <si>
    <t>Funny People</t>
  </si>
  <si>
    <t>Adam Sandler, Seth Rogen, Leslie Mann, Eric Bana, Jonah Hill</t>
  </si>
  <si>
    <t>Judd Apatow</t>
  </si>
  <si>
    <t>Thriller, Action, Drama</t>
  </si>
  <si>
    <t>The Kingdom</t>
  </si>
  <si>
    <t>Jamie Foxx, Jennifer Garner, Chris Cooper, Jason Bateman, Ali Suliman</t>
  </si>
  <si>
    <t>Talladega Nights: The Ballad of Ricky Bobby</t>
  </si>
  <si>
    <t>Will Ferrell, John C. Reilly, Sacha Baron Cohen, Gary Cole, Michael Clarke Duncan</t>
  </si>
  <si>
    <t>Comedy, Family, Romance, Fantasy</t>
  </si>
  <si>
    <t>Dr. Dolittle 2</t>
  </si>
  <si>
    <t>Eddie Murphy, Kristen Wilson, Raven-Symoné, Kyla Pratt, Mandy Moore</t>
  </si>
  <si>
    <t>Steve Carr</t>
  </si>
  <si>
    <t>Action, Drama, History, War</t>
  </si>
  <si>
    <t>Braveheart</t>
  </si>
  <si>
    <t>Icon Entertainment International</t>
  </si>
  <si>
    <t>Mel Gibson, Catherine McCormack, Sophie Marceau, Patrick McGoohan, Angus Macfadyen</t>
  </si>
  <si>
    <t>Mel Gibson</t>
  </si>
  <si>
    <t>Drama, War</t>
  </si>
  <si>
    <t>Jarhead</t>
  </si>
  <si>
    <t>Jamie Foxx, Jake Gyllenhaal, Scott MacDonald, Lucas Black, Peter Sarsgaard</t>
  </si>
  <si>
    <t>The Simpsons Movie</t>
  </si>
  <si>
    <t>Dan Castellaneta, Julie Kavner, Nancy Cartwright, Yeardley Smith, Hank Azaria</t>
  </si>
  <si>
    <t>David Silverman</t>
  </si>
  <si>
    <t>The Majestic</t>
  </si>
  <si>
    <t>Jim Carrey, Martin Landau, Laurie Holden, David Ogden Stiers, Hal Holbrook</t>
  </si>
  <si>
    <t>Frank Darabont</t>
  </si>
  <si>
    <t>Driven</t>
  </si>
  <si>
    <t>Kip Pardue, Robert Sean Leonard, Til Schweiger, Estella Warren, Sylvester Stallone</t>
  </si>
  <si>
    <t>Two Brothers</t>
  </si>
  <si>
    <t>Pathé Renn Productions</t>
  </si>
  <si>
    <t>Maï Anh Le, Guy Pearce, Oanh Nguyen, Jaran 'See Tao' Petcharoen, Stéphanie Lagarde</t>
  </si>
  <si>
    <t>Drama, Mystery, Thriller</t>
  </si>
  <si>
    <t>The Village</t>
  </si>
  <si>
    <t>Scott Rudin Productions</t>
  </si>
  <si>
    <t>Bryce Dallas Howard, Joaquin Phoenix, Adrien Brody, William Hurt, Sigourney Weaver</t>
  </si>
  <si>
    <t>Doctor Dolittle</t>
  </si>
  <si>
    <t>Eddie Murphy, Ossie Davis, Oliver Platt, Peter Boyle, Richard Schiff</t>
  </si>
  <si>
    <t>Betty Thomas</t>
  </si>
  <si>
    <t>Drama, Thriller, Science Fiction, Mystery</t>
  </si>
  <si>
    <t>Signs</t>
  </si>
  <si>
    <t>Kennedy/Marshall Company, The</t>
  </si>
  <si>
    <t>Mel Gibson, Joaquin Phoenix, Rory Culkin, Abigail Breslin, Cherry Jones</t>
  </si>
  <si>
    <t>Shrek 2</t>
  </si>
  <si>
    <t>Cars</t>
  </si>
  <si>
    <t>Owen Wilson, Paul Newman, Bonnie Hunt, Larry the Cable Guy, Tony Shalhoub</t>
  </si>
  <si>
    <t>Runaway Bride</t>
  </si>
  <si>
    <t>Julia Roberts, Richard Gere, Joan Cusack, Rita Wilson, Héctor Elizondo</t>
  </si>
  <si>
    <t>Garry Marshall</t>
  </si>
  <si>
    <t>xXx</t>
  </si>
  <si>
    <t>Vin Diesel, Asia Argento, Samuel L. Jackson, Danny Trejo, Leila Arcieri</t>
  </si>
  <si>
    <t>The SpongeBob Movie: Sponge Out of Water</t>
  </si>
  <si>
    <t>Tom Kenny, Bill Fagerbakke, Rodger Bumpass, Clancy Brown, Carolyn Lawrence</t>
  </si>
  <si>
    <t>Paul Tibbitt</t>
  </si>
  <si>
    <t>Ransom</t>
  </si>
  <si>
    <t>Mel Gibson, Gary Sinise, Delroy Lindo, Rene Russo, Lili Taylor</t>
  </si>
  <si>
    <t>Drama, Action, Thriller, War</t>
  </si>
  <si>
    <t>Inglourious Basterds</t>
  </si>
  <si>
    <t>Brad Pitt, Mélanie Laurent, Christoph Waltz, Eli Roth, Michael Fassbender</t>
  </si>
  <si>
    <t>Adventure, Fantasy, Comedy, Family</t>
  </si>
  <si>
    <t>Hook</t>
  </si>
  <si>
    <t>Robin Williams, Dustin Hoffman, Julia Roberts, Bob Hoskins, Maggie Smith</t>
  </si>
  <si>
    <t>Die Hard 2</t>
  </si>
  <si>
    <t>Bruce Willis, Bonnie Bedelia, William Atherton, Reginald VelJohnson, Franco Nero</t>
  </si>
  <si>
    <t>S.W.A.T.</t>
  </si>
  <si>
    <t>Samuel L. Jackson, Colin Farrell, Michelle Rodriguez, LL Cool J, Josh Charles</t>
  </si>
  <si>
    <t>Clark Johnson</t>
  </si>
  <si>
    <t>Drama, Mystery, Romance, Science Fiction, Thriller</t>
  </si>
  <si>
    <t>Vanilla Sky</t>
  </si>
  <si>
    <t>Tom Cruise, Penélope Cruz, Cameron Diaz, Kurt Russell, Jason Lee</t>
  </si>
  <si>
    <t>Cameron Crowe</t>
  </si>
  <si>
    <t>Drama, Thriller, Fantasy, Mystery</t>
  </si>
  <si>
    <t>Lady in the Water</t>
  </si>
  <si>
    <t>Paul Giamatti, Jeffrey Wright, Bob Balaban, Sarita Choudhury, Cindy Cheung</t>
  </si>
  <si>
    <t>AVP: Alien vs. Predator</t>
  </si>
  <si>
    <t>Sanaa Lathan, Raoul Bova, Ewen Bremner, Colin Salmon, Tommy Flanagan</t>
  </si>
  <si>
    <t>Comedy, Family, Animation, Fantasy, Music</t>
  </si>
  <si>
    <t>Alvin and the Chipmunks: The Squeakquel</t>
  </si>
  <si>
    <t>Zachary Levi, David Cross, Jason Lee, Justin Long, Matthew Gray Gubler</t>
  </si>
  <si>
    <t>We Were Soldiers</t>
  </si>
  <si>
    <t>Mel Gibson, Greg Kinnear, Madeleine Stowe, Sam Elliott, Chris Klein</t>
  </si>
  <si>
    <t>Randall Wallace</t>
  </si>
  <si>
    <t>Olympus Has Fallen</t>
  </si>
  <si>
    <t>Gerard Butler, Aaron Eckhart, Angela Bassett, Morgan Freeman, Radha Mitchell</t>
  </si>
  <si>
    <t>Science Fiction, Action, Adventure, Thriller</t>
  </si>
  <si>
    <t>Star Trek: Insurrection</t>
  </si>
  <si>
    <t>Patrick Stewart, Jonathan Frakes, Brent Spiner, LeVar Burton, Michael Dorn</t>
  </si>
  <si>
    <t>Jonathan Frakes</t>
  </si>
  <si>
    <t>Battle: Los Angeles</t>
  </si>
  <si>
    <t>Aaron Eckhart, Ramón Rodríguez, Will Rothhaar, Cory Hardrict, Jim Parrack</t>
  </si>
  <si>
    <t>Big Fish</t>
  </si>
  <si>
    <t>Ewan McGregor, Albert Finney, Billy Crudup, Jessica Lange, Helena Bonham Carter</t>
  </si>
  <si>
    <t>Wolf</t>
  </si>
  <si>
    <t>Jack Nicholson, Christopher Plummer, James Spader, Michelle Pfeiffer, Kate Nelligan</t>
  </si>
  <si>
    <t>War Horse</t>
  </si>
  <si>
    <t>Tom Hiddleston, Benedict Cumberbatch, Toby Kebbell, Emily Watson, Jeremy Irvine</t>
  </si>
  <si>
    <t>War, Drama, History, Action</t>
  </si>
  <si>
    <t>The Monuments Men</t>
  </si>
  <si>
    <t>Matt Damon, Cate Blanchett, George Clooney, Bill Murray, John Goodman</t>
  </si>
  <si>
    <t>George Clooney</t>
  </si>
  <si>
    <t>The Abyss</t>
  </si>
  <si>
    <t>Ed Harris, Mary Elizabeth Mastrantonio, Michael Biehn, Leo Burmester, Todd Graff</t>
  </si>
  <si>
    <t>Wall Street: Money Never Sleeps</t>
  </si>
  <si>
    <t>Michael Douglas, Shia LaBeouf, Josh Brolin, Carey Mulligan, Frank Langella</t>
  </si>
  <si>
    <t>Horror, Action, Drama, Fantasy, War</t>
  </si>
  <si>
    <t>Dracula Untold</t>
  </si>
  <si>
    <t>Luke Evans, Sarah Gadon, Dominic Cooper, Art Parkinson, Charles Dance</t>
  </si>
  <si>
    <t>Gary Shore</t>
  </si>
  <si>
    <t>Drama, Action, Thriller, Crime</t>
  </si>
  <si>
    <t>The Siege</t>
  </si>
  <si>
    <t>Denzel Washington, Annette Bening, Bruce Willis, Tony Shalhoub, Sami Bouajila</t>
  </si>
  <si>
    <t>Adventure, Fantasy, Romance, Family</t>
  </si>
  <si>
    <t>Stardust</t>
  </si>
  <si>
    <t>Iceland</t>
  </si>
  <si>
    <t>Claire Danes, Charlie Cox, Michelle Pfeiffer, Robert De Niro, Sienna Miller</t>
  </si>
  <si>
    <t>Adventure, Drama, History</t>
  </si>
  <si>
    <t>Seven Years in Tibet</t>
  </si>
  <si>
    <t>Brad Pitt, Jamyang Jamtsho Wangchuk, David Thewlis, BD Wong, Mako</t>
  </si>
  <si>
    <t>The Dilemma</t>
  </si>
  <si>
    <t>Kevin James, Vince Vaughn, Winona Ryder, Jennifer Connelly, Queen Latifah</t>
  </si>
  <si>
    <t>Bad Company</t>
  </si>
  <si>
    <t>Anthony Hopkins, Chris Rock, Peter Stormare, Gabriel Macht, Kerry Washington</t>
  </si>
  <si>
    <t>Adventure, Action, Horror</t>
  </si>
  <si>
    <t>Doom</t>
  </si>
  <si>
    <t>Di Bonaventura Pictures</t>
  </si>
  <si>
    <t>Dwayne Johnson, Karl Urban, Rosamund Pike, Ben Daniels, Deobia Oparei</t>
  </si>
  <si>
    <t>Andrzej Bartkowiak</t>
  </si>
  <si>
    <t>I Spy</t>
  </si>
  <si>
    <t>Eddie Murphy, Owen Wilson, Famke Janssen, Keith Dallas, Malcolm McDowell</t>
  </si>
  <si>
    <t>Fantasy, Action, Horror</t>
  </si>
  <si>
    <t>Underworld: Awakening</t>
  </si>
  <si>
    <t>Lakeshore Entertainment</t>
  </si>
  <si>
    <t>Kate Beckinsale, Stephen Rea, Michael Ealy, Theo James, India Eisley</t>
  </si>
  <si>
    <t>Måns Mårlind</t>
  </si>
  <si>
    <t>Comedy, Drama, Music, Romance</t>
  </si>
  <si>
    <t>Rock of Ages</t>
  </si>
  <si>
    <t>Julianne Hough, Diego Boneta, Tom Cruise, Alec Baldwin, Russell Brand</t>
  </si>
  <si>
    <t>Hart's War</t>
  </si>
  <si>
    <t>Bruce Willis, Colin Farrell, Terrence Howard, Marcel Iure?, Cole Hauser</t>
  </si>
  <si>
    <t>Gregory Hoblit</t>
  </si>
  <si>
    <t>Killer Elite</t>
  </si>
  <si>
    <t>Current Entertainment</t>
  </si>
  <si>
    <t>Jason Statham, Clive Owen, Robert De Niro, Dominic Purcell, Yvonne Strahovski</t>
  </si>
  <si>
    <t>Gary McKendry</t>
  </si>
  <si>
    <t>Rollerball</t>
  </si>
  <si>
    <t>Chris Klein, LL Cool J, Rebecca Romijn, Naveen Andrews, Jean Reno</t>
  </si>
  <si>
    <t>Ballistic: Ecks vs. Sever</t>
  </si>
  <si>
    <t>Antonio Banderas, Lucy Liu, Gregg Henry, Ray Park, Talisa Soto</t>
  </si>
  <si>
    <t>Wych Kaosayananda</t>
  </si>
  <si>
    <t>Thriller</t>
  </si>
  <si>
    <t>Hard Rain</t>
  </si>
  <si>
    <t>Denmark</t>
  </si>
  <si>
    <t>Morgan Freeman, Christian Slater, Randy Quaid, Minnie Driver, Ed Asner</t>
  </si>
  <si>
    <t>Mikael Salomon</t>
  </si>
  <si>
    <t>Adventure, Animation, Action, Comedy, Family</t>
  </si>
  <si>
    <t>Osmosis Jones</t>
  </si>
  <si>
    <t>Conundrum Entertainment</t>
  </si>
  <si>
    <t>Chris Rock, Laurence Fishburne, David Hyde Pierce, Brandy Norwood, Bill Murray</t>
  </si>
  <si>
    <t>Bobby Farrelly</t>
  </si>
  <si>
    <t>Animation, Music, Family</t>
  </si>
  <si>
    <t>Legends of Oz: Dorothy's Return</t>
  </si>
  <si>
    <t>Prana Animation Studios</t>
  </si>
  <si>
    <t>Lea Michele, Dan Aykroyd, Patrick Stewart, Hugh Dancy, Jim Belushi</t>
  </si>
  <si>
    <t>Dan St. Pierre</t>
  </si>
  <si>
    <t>Crime, Drama, Mystery</t>
  </si>
  <si>
    <t>Blackhat</t>
  </si>
  <si>
    <t>Chris Hemsworth, Leehom Wang, Tang Wei, Viola Davis, Holt McCallany</t>
  </si>
  <si>
    <t>Mystery, Action, Thriller, Science Fiction, Adventure</t>
  </si>
  <si>
    <t>Sky Captain and the World of Tomorrow</t>
  </si>
  <si>
    <t>Jude Law, Gwyneth Paltrow, Giovanni Ribisi, Angelina Jolie, Bai Ling</t>
  </si>
  <si>
    <t>Kerry Conran</t>
  </si>
  <si>
    <t>Crime, Mystery, Thriller</t>
  </si>
  <si>
    <t>Basic Instinct 2</t>
  </si>
  <si>
    <t>Intermedia Films</t>
  </si>
  <si>
    <t>Sharon Stone, David Morrissey, Charlotte Rampling, David Thewlis, Stan Collymore</t>
  </si>
  <si>
    <t>Michael Caton-Jones</t>
  </si>
  <si>
    <t>Escape Plan</t>
  </si>
  <si>
    <t>Sylvester Stallone, Arnold Schwarzenegger, Jim Caviezel, Vinnie Jones, 50 Cent</t>
  </si>
  <si>
    <t>Mikael Håfström</t>
  </si>
  <si>
    <t>The Legend of Hercules</t>
  </si>
  <si>
    <t>Kellan Lutz, Liam McIntyre, Gaia Weiss, Scott Adkins, Roxanne McKee</t>
  </si>
  <si>
    <t>The Sum of All Fears</t>
  </si>
  <si>
    <t>Ben Affleck, Morgan Freeman, James Cromwell, Ken Jenkins, Liev Schreiber</t>
  </si>
  <si>
    <t>Phil Alden Robinson</t>
  </si>
  <si>
    <t>The Twilight Saga: Eclipse</t>
  </si>
  <si>
    <t>Kristen Stewart, Robert Pattinson, Taylor Lautner, Ashley Greene, Peter Facinelli</t>
  </si>
  <si>
    <t>David Slade</t>
  </si>
  <si>
    <t>The Score</t>
  </si>
  <si>
    <t>Robert De Niro, Edward Norton, Marlon Brando, Angela Bassett, Paul Soles</t>
  </si>
  <si>
    <t>Despicable Me</t>
  </si>
  <si>
    <t>Steve Carell, Jason Segel, Russell Brand, Julie Andrews, Will Arnett</t>
  </si>
  <si>
    <t>Money Train</t>
  </si>
  <si>
    <t>Wesley Snipes, Woody Harrelson, Jennifer Lopez, Robert Blake, Chris Cooper</t>
  </si>
  <si>
    <t>Joseph Ruben</t>
  </si>
  <si>
    <t>Ted 2</t>
  </si>
  <si>
    <t>Mark Wahlberg, Seth MacFarlane, Amanda Seyfried, Jessica Barth, Giovanni Ribisi</t>
  </si>
  <si>
    <t>Seth MacFarlane</t>
  </si>
  <si>
    <t>Agora</t>
  </si>
  <si>
    <t>Himenóptero</t>
  </si>
  <si>
    <t>Rachel Weisz, Max Minghella, Oscar Isaac, Ashraf Barhom, Michael Lonsdale</t>
  </si>
  <si>
    <t>Alejandro Amenábar</t>
  </si>
  <si>
    <t>Adventure, Fantasy, Action, Comedy, Science Fiction</t>
  </si>
  <si>
    <t>Mystery Men</t>
  </si>
  <si>
    <t>Ben Stiller, Geoffrey Rush, Claire Forlani, William H. Macy, Hank Azaria</t>
  </si>
  <si>
    <t>Kinka Usher</t>
  </si>
  <si>
    <t>Hall Pass</t>
  </si>
  <si>
    <t>Owen Wilson, Jason Sudeikis, Jenna Fischer, Christina Applegate, Nicky Whelan</t>
  </si>
  <si>
    <t>The Insider</t>
  </si>
  <si>
    <t>Al Pacino, Russell Crowe, Christopher Plummer, Diane Venora, Bruce McGill</t>
  </si>
  <si>
    <t>Action, Drama, History, Thriller</t>
  </si>
  <si>
    <t>The Finest Hours</t>
  </si>
  <si>
    <t>Chris Pine, Casey Affleck, Ben Foster, Eric Bana, Holliday Grainger</t>
  </si>
  <si>
    <t>Craig Gillespie</t>
  </si>
  <si>
    <t>Body of Lies</t>
  </si>
  <si>
    <t>Leonardo DiCaprio, Russell Crowe, Mark Strong, Ali Suliman, Simon McBurney</t>
  </si>
  <si>
    <t>Dinner for Schmucks</t>
  </si>
  <si>
    <t>Steve Carell, Paul Rudd, Stephanie Szostak, Jemaine Clement, Zach Galifianakis</t>
  </si>
  <si>
    <t>Action, Fantasy, Horror</t>
  </si>
  <si>
    <t>Abraham Lincoln: Vampire Hunter</t>
  </si>
  <si>
    <t>Benjamin Walker, Dominic Cooper, Anthony Mackie, Mary Elizabeth Winstead, Rufus Sewell</t>
  </si>
  <si>
    <t>Romance, Drama, Mystery</t>
  </si>
  <si>
    <t>Entrapment</t>
  </si>
  <si>
    <t>Fountainbridge Films</t>
  </si>
  <si>
    <t>Sean Connery, Catherine Zeta-Jones, Will Patton, Maury Chaykin, Ving Rhames</t>
  </si>
  <si>
    <t>Mystery, Science Fiction, Thriller</t>
  </si>
  <si>
    <t>The X Files</t>
  </si>
  <si>
    <t>David Duchovny, Gillian Anderson, Mitch Pileggi, William B. Davis, John Neville</t>
  </si>
  <si>
    <t>Rob Bowman</t>
  </si>
  <si>
    <t>Action, Adventure, Fantasy, War</t>
  </si>
  <si>
    <t>The Last Legion</t>
  </si>
  <si>
    <t>Colin Firth, Ben Kingsley, Aishwarya Rai Bachchan, Peter Mullan, Kevin McKidd</t>
  </si>
  <si>
    <t>Doug Lefler</t>
  </si>
  <si>
    <t>Saving Private Ryan</t>
  </si>
  <si>
    <t>Tom Hanks, Matt Damon, Vin Diesel, Tom Sizemore, Barry Pepper</t>
  </si>
  <si>
    <t>Need for Speed</t>
  </si>
  <si>
    <t>Philippines</t>
  </si>
  <si>
    <t>Aaron Paul, Dominic Cooper, Imogen Poots, Rami Malek, Ramón Rodríguez</t>
  </si>
  <si>
    <t>Scott Waugh</t>
  </si>
  <si>
    <t>What Women Want</t>
  </si>
  <si>
    <t>Helen Hunt, Mel Gibson, Marisa Tomei, Lauren Holly, Mark Feuerstein</t>
  </si>
  <si>
    <t>Ice Age</t>
  </si>
  <si>
    <t>Ray Romano, John Leguizamo, Denis Leary, Goran Visnjic, Jack Black</t>
  </si>
  <si>
    <t>Drama, Horror, Science Fiction, Thriller</t>
  </si>
  <si>
    <t>Dreamcatcher</t>
  </si>
  <si>
    <t>Morgan Freeman, Thomas Jane, Jason Lee, Damian Lewis, Timothy Olyphant</t>
  </si>
  <si>
    <t>Lawrence Kasdan</t>
  </si>
  <si>
    <t>History, Drama</t>
  </si>
  <si>
    <t>Lincoln</t>
  </si>
  <si>
    <t>Daniel Day-Lewis, Sally Field, David Strathairn, Joseph Gordon-Levitt, James Spader</t>
  </si>
  <si>
    <t>The Matrix</t>
  </si>
  <si>
    <t>Keanu Reeves, Laurence Fishburne, Carrie-Anne Moss, Hugo Weaving, Gloria Foster</t>
  </si>
  <si>
    <t>Apollo 13</t>
  </si>
  <si>
    <t>Tom Hanks, Bill Paxton, Kevin Bacon, Gary Sinise, Ed Harris</t>
  </si>
  <si>
    <t>The Santa Clause 2</t>
  </si>
  <si>
    <t>Tim Allen, Elizabeth Mitchell, David Krumholtz, Eric Lloyd, Spencer Breslin</t>
  </si>
  <si>
    <t>Michael Lembeck</t>
  </si>
  <si>
    <t>Les Misérables</t>
  </si>
  <si>
    <t>Hugh Jackman, Russell Crowe, Anne Hathaway, Amanda Seyfried, Sacha Baron Cohen</t>
  </si>
  <si>
    <t>Tom Hooper</t>
  </si>
  <si>
    <t>You've Got Mail</t>
  </si>
  <si>
    <t>Tom Hanks, Meg Ryan, Katie Sagona, Greg Kinnear, Parker Posey</t>
  </si>
  <si>
    <t>Nora Ephron</t>
  </si>
  <si>
    <t>Step Brothers</t>
  </si>
  <si>
    <t>Will Ferrell, John C. Reilly, Mary Steenburgen, Richard Jenkins, Adam Scott</t>
  </si>
  <si>
    <t>The Mask of Zorro</t>
  </si>
  <si>
    <t>Antonio Banderas, Anthony Hopkins, Catherine Zeta-Jones, Stuart Wilson, Diego Sieres</t>
  </si>
  <si>
    <t>Due Date</t>
  </si>
  <si>
    <t>Robert Downey Jr., Zach Galifianakis, Michelle Monaghan, Jamie Foxx, Juliette Lewis</t>
  </si>
  <si>
    <t>Unbroken</t>
  </si>
  <si>
    <t>Jack O'Connell, Domhnall Gleeson, Garrett Hedlund, Miyavi, Finn Wittrock</t>
  </si>
  <si>
    <t>Angelina Jolie</t>
  </si>
  <si>
    <t>Space Cowboys</t>
  </si>
  <si>
    <t>Clint Eastwood, Tommy Lee Jones, Donald Sutherland, James Garner, James Cromwell</t>
  </si>
  <si>
    <t>Clint Eastwood</t>
  </si>
  <si>
    <t>Cliffhanger</t>
  </si>
  <si>
    <t>Sylvester Stallone, John Lithgow, Michael Rooker, Janine Turner, Rex Linn</t>
  </si>
  <si>
    <t>Broken Arrow</t>
  </si>
  <si>
    <t>John Travolta, Christian Slater, Samantha Mathis, Delroy Lindo, Bob Gunton</t>
  </si>
  <si>
    <t>The Kid</t>
  </si>
  <si>
    <t>Bruce Willis, Spencer Breslin, Emily Mortimer, Lily Tomlin, Chi McBride</t>
  </si>
  <si>
    <t>World Trade Center</t>
  </si>
  <si>
    <t>Nicolas Cage, Maria Bello, Maggie Gyllenhaal, Michael Peña, Jay Hernandez</t>
  </si>
  <si>
    <t>Mona Lisa Smile</t>
  </si>
  <si>
    <t>Julia Roberts, Kirsten Dunst, Julia Stiles, Maggie Gyllenhaal, Ginnifer Goodwin</t>
  </si>
  <si>
    <t>The Dictator</t>
  </si>
  <si>
    <t>Sacha Baron Cohen, Sayed Badreya, Aasif Mandvi, Megan Fox, Anna Faris</t>
  </si>
  <si>
    <t>Larry Charles</t>
  </si>
  <si>
    <t>Mystery, Drama</t>
  </si>
  <si>
    <t>Eyes Wide Shut</t>
  </si>
  <si>
    <t>Hobby Films</t>
  </si>
  <si>
    <t>Tom Cruise, Nicole Kidman, Madison Eginton, Jackie Sawiris, Sydney Pollack</t>
  </si>
  <si>
    <t>Stanley Kubrick</t>
  </si>
  <si>
    <t>Comedy, Drama, Family</t>
  </si>
  <si>
    <t>Annie</t>
  </si>
  <si>
    <t>Quvenzhané Wallis, Jamie Foxx, Rose Byrne, Cameron Diaz, Bobby Cannavale</t>
  </si>
  <si>
    <t>Will Gluck</t>
  </si>
  <si>
    <t>Romance, Comedy, Crime, Drama</t>
  </si>
  <si>
    <t>Focus</t>
  </si>
  <si>
    <t>Kramer &amp; Sigman Films</t>
  </si>
  <si>
    <t>Will Smith, Margot Robbie, Rodrigo Santoro, Robert Taylor, Gerald McRaney</t>
  </si>
  <si>
    <t>Glenn Ficarra</t>
  </si>
  <si>
    <t>Action, Comedy, Romance</t>
  </si>
  <si>
    <t>This Means War</t>
  </si>
  <si>
    <t>Reese Witherspoon, Chris Pine, Tom Hardy, Laura Vandervoort, Angela Bassett</t>
  </si>
  <si>
    <t>Science Fiction, Action, Horror, Thriller, Adventure, Fantasy</t>
  </si>
  <si>
    <t>Blade: Trinity</t>
  </si>
  <si>
    <t>Wesley Snipes, Kris Kristofferson, Dominic Purcell, Jessica Biel, Ryan Reynolds</t>
  </si>
  <si>
    <t>David S. Goyer</t>
  </si>
  <si>
    <t>Red Dawn</t>
  </si>
  <si>
    <t>Patrick Swayze, C. Thomas Howell, Lea Thompson, Darren Dalton, Charlie Sheen</t>
  </si>
  <si>
    <t>Primary Colors</t>
  </si>
  <si>
    <t>John Travolta, Emma Thompson, Billy Bob Thornton, Kathy Bates, Adrian Lester</t>
  </si>
  <si>
    <t>Action, Horror, Science Fiction</t>
  </si>
  <si>
    <t>Resident Evil: Retribution</t>
  </si>
  <si>
    <t>Milla Jovovich, Sienna Guillory, Michelle Rodriguez, Aryana Engineer, Li Bingbing</t>
  </si>
  <si>
    <t>Death Race</t>
  </si>
  <si>
    <t>Jason Statham, Joan Allen, Ian McShane, Tyrese Gibson, Natalie Martinez</t>
  </si>
  <si>
    <t>Crime, Action, Mystery, Thriller</t>
  </si>
  <si>
    <t>The Long Kiss Goodnight</t>
  </si>
  <si>
    <t>Geena Davis, Samuel L. Jackson, Yvonne Zima, Craig Bierko, Tom Amandes</t>
  </si>
  <si>
    <t>Action, Adventure, Drama, Romance, Thriller</t>
  </si>
  <si>
    <t>Proof of Life</t>
  </si>
  <si>
    <t>Castle Rock Entertainment</t>
  </si>
  <si>
    <t>Meg Ryan, Russell Crowe, David Morse, Pamela Reed, David Caruso</t>
  </si>
  <si>
    <t>Taylor Hackford</t>
  </si>
  <si>
    <t>Family, Fantasy, Science Fiction, Adventure</t>
  </si>
  <si>
    <t>Zathura: A Space Adventure</t>
  </si>
  <si>
    <t>Jonah Bobo, Josh Hutcherson, Dax Shepard, Kristen Stewart, Tim Robbins</t>
  </si>
  <si>
    <t>Fight Club</t>
  </si>
  <si>
    <t>Edward Norton, Brad Pitt, Meat Loaf, Jared Leto, Helena Bonham Carter</t>
  </si>
  <si>
    <t>We Are Marshall</t>
  </si>
  <si>
    <t>Matthew McConaughey, Matthew Fox, Anthony Mackie, David Strathairn, Ian McShane</t>
  </si>
  <si>
    <t>Hudson Hawk</t>
  </si>
  <si>
    <t>Bruce Willis, Danny Aiello, Andie MacDowell, James Coburn, Richard E. Grant</t>
  </si>
  <si>
    <t>Michael Lehmann</t>
  </si>
  <si>
    <t>Action, Adventure, Comedy, Crime, Romance, Thriller</t>
  </si>
  <si>
    <t>Lucky Numbers</t>
  </si>
  <si>
    <t>John Travolta, Lisa Kudrow, Tim Roth, Ed O'Neill, Michael Rapaport</t>
  </si>
  <si>
    <t>Horror, Thriller</t>
  </si>
  <si>
    <t>I, Frankenstein</t>
  </si>
  <si>
    <t>Aaron Eckhart, Yvonne Strahovski, Bill Nighy, Jai Courtney, Miranda Otto</t>
  </si>
  <si>
    <t>Stuart Beattie</t>
  </si>
  <si>
    <t>Crime, Drama, Family</t>
  </si>
  <si>
    <t>Oliver Twist</t>
  </si>
  <si>
    <t>R.P. Productions</t>
  </si>
  <si>
    <t>Barney Clark, Ben Kingsley, Jamie Foreman, Harry Eden, Edward Hardwicke</t>
  </si>
  <si>
    <t>Roman Polanski</t>
  </si>
  <si>
    <t>Elektra</t>
  </si>
  <si>
    <t>Jennifer Garner, Goran Visnjic, Will Yun Lee, Cary-Hiroyuki Tagawa, Terence Stamp</t>
  </si>
  <si>
    <t>Sin City: A Dame to Kill For</t>
  </si>
  <si>
    <t>Mickey Rourke, Jessica Alba, Josh Brolin, Joseph Gordon-Levitt, Rosario Dawson</t>
  </si>
  <si>
    <t>Robert Rodriguez</t>
  </si>
  <si>
    <t>Random Hearts</t>
  </si>
  <si>
    <t>Harrison Ford, Kristin Scott Thomas, Charles S. Dutton, Bonnie Hunt, Dennis Haysbert</t>
  </si>
  <si>
    <t>Everest</t>
  </si>
  <si>
    <t>Jason Clarke, Jake Gyllenhaal, Josh Brolin, John Hawkes, Sam Worthington</t>
  </si>
  <si>
    <t>Baltasar Kormákur</t>
  </si>
  <si>
    <t>Crime, Fantasy, Drama</t>
  </si>
  <si>
    <t>Perfume: The Story of a Murderer</t>
  </si>
  <si>
    <t>Ben Whishaw, Simon Chandler, David Calder, Richard Felix, Birgit Minichmayr</t>
  </si>
  <si>
    <t>Comedy, Crime, Science Fiction</t>
  </si>
  <si>
    <t>Austin Powers in Goldmember</t>
  </si>
  <si>
    <t>Mike Myers, Beyoncé Knowles, Seth Green, Michael York, Mindy Sterling</t>
  </si>
  <si>
    <t>Animation, Action, Family, Science Fiction</t>
  </si>
  <si>
    <t>Astro Boy</t>
  </si>
  <si>
    <t>Nicolas Cage, Kristen Bell, Bill Nighy, Donald Sutherland, Freddie Highmore</t>
  </si>
  <si>
    <t>Jurassic Park</t>
  </si>
  <si>
    <t>Sam Neill, Laura Dern, Jeff Goldblum, Richard Attenborough, Bob Peck</t>
  </si>
  <si>
    <t>Drama, Action, Western</t>
  </si>
  <si>
    <t>Wyatt Earp</t>
  </si>
  <si>
    <t>Kevin Costner, Dennis Quaid, Gene Hackman, David Andrews, Linden Ashby</t>
  </si>
  <si>
    <t>Clear and Present Danger</t>
  </si>
  <si>
    <t>Harrison Ford, Willem Dafoe, Anne Archer, Joaquim de Almeida, Henry Czerny</t>
  </si>
  <si>
    <t>Dragon Blade</t>
  </si>
  <si>
    <t>Shanghai Film Group</t>
  </si>
  <si>
    <t>Jackie Chan, John Cusack, Adrien Brody, Sharni Vinson, Benny Urquidez</t>
  </si>
  <si>
    <t>Daniel Lee</t>
  </si>
  <si>
    <t>Little Man</t>
  </si>
  <si>
    <t>Revolution Studios</t>
  </si>
  <si>
    <t>Marlon Wayans, Shawn Wayans, Kerry Washington, John Witherspoon, Tracy Morgan</t>
  </si>
  <si>
    <t>Keenen Ivory Wayans</t>
  </si>
  <si>
    <t>Action, Drama, Thriller, War</t>
  </si>
  <si>
    <t>U-571</t>
  </si>
  <si>
    <t>Matthew McConaughey, Bill Paxton, Harvey Keitel, Jon Bon Jovi, David Keith</t>
  </si>
  <si>
    <t>The American President</t>
  </si>
  <si>
    <t>Michael Douglas, Annette Bening, Michael J. Fox, Martin Sheen, Anna Deavere Smith</t>
  </si>
  <si>
    <t>Rob Reiner</t>
  </si>
  <si>
    <t>The Love Guru</t>
  </si>
  <si>
    <t>Mike Myers, Jessica Alba, Justin Timberlake, Romany Malco, Meagan Good</t>
  </si>
  <si>
    <t>Marco Schnabel</t>
  </si>
  <si>
    <t>Action, Adventure, Comedy, Thriller, Crime</t>
  </si>
  <si>
    <t>3000 Miles to Graceland</t>
  </si>
  <si>
    <t>Kurt Russell, Kevin Costner, Courteney Cox, Christian Slater, Kevin Pollak</t>
  </si>
  <si>
    <t>Demian Lichtenstein</t>
  </si>
  <si>
    <t>Crime, Drama, Mystery, Western</t>
  </si>
  <si>
    <t>The Hateful Eight</t>
  </si>
  <si>
    <t>Samuel L. Jackson, Kurt Russell, Jennifer Jason Leigh, Walton Goggins, Demián Bichir</t>
  </si>
  <si>
    <t>Action, Comedy, Drama</t>
  </si>
  <si>
    <t>Blades of Glory</t>
  </si>
  <si>
    <t>Will Ferrell, Jon Heder, Will Arnett, Amy Poehler, Jenna Fischer</t>
  </si>
  <si>
    <t>Josh Gordon</t>
  </si>
  <si>
    <t>Hop</t>
  </si>
  <si>
    <t>Russell Brand, James Marsden, Kaley Cuoco, Hank Azaria, Elizabeth Perkins</t>
  </si>
  <si>
    <t>Tim Hill</t>
  </si>
  <si>
    <t>Action, Adventure, War</t>
  </si>
  <si>
    <t>300</t>
  </si>
  <si>
    <t>Gerard Butler, Lena Headey, Dominic West, David Wenham, Vincent Regan</t>
  </si>
  <si>
    <t>Meet the Fockers</t>
  </si>
  <si>
    <t>Ben Stiller, Teri Polo, Robert De Niro, Dustin Hoffman, Barbra Streisand</t>
  </si>
  <si>
    <t>Marley &amp; Me</t>
  </si>
  <si>
    <t>Sunswept Entertainment</t>
  </si>
  <si>
    <t>Owen Wilson, Jennifer Aniston, Eric Dane, Kathleen Turner, Alan Arkin</t>
  </si>
  <si>
    <t>David Frankel</t>
  </si>
  <si>
    <t>Fantasy, Drama, Crime</t>
  </si>
  <si>
    <t>The Green Mile</t>
  </si>
  <si>
    <t>Tom Hanks, Michael Clarke Duncan, David Morse, Bonnie Hunt, James Cromwell</t>
  </si>
  <si>
    <t>Wild Hogs</t>
  </si>
  <si>
    <t>Wild Hogs Productions</t>
  </si>
  <si>
    <t>Tim Allen, John Travolta, Martin Lawrence, William H. Macy, Ray Liotta</t>
  </si>
  <si>
    <t>Chicken Little</t>
  </si>
  <si>
    <t>Zach Braff, Joan Cusack, Dan Molina, Steve Zahn, Garry Marshall</t>
  </si>
  <si>
    <t>Mystery, Thriller, Drama</t>
  </si>
  <si>
    <t>Gone Girl</t>
  </si>
  <si>
    <t>Ben Affleck, Rosamund Pike, Carrie Coon, Neil Patrick Harris, Tyler Perry</t>
  </si>
  <si>
    <t>The Bourne Identity</t>
  </si>
  <si>
    <t>Matt Damon, Franka Potente, Chris Cooper, Clive Owen, Brian Cox</t>
  </si>
  <si>
    <t>GoldenEye</t>
  </si>
  <si>
    <t>Pierce Brosnan, Sean Bean, Izabella Scorupco, Famke Janssen, Joe Don Baker</t>
  </si>
  <si>
    <t>The General's Daughter</t>
  </si>
  <si>
    <t>John Travolta, Madeleine Stowe, James Cromwell, Timothy Hutton, Leslie Stefanson</t>
  </si>
  <si>
    <t>The Truman Show</t>
  </si>
  <si>
    <t>Jim Carrey, Laura Linney, Noah Emmerich, Natascha McElhone, Ed Harris</t>
  </si>
  <si>
    <t>Adventure, Animation, Drama, Family, Music</t>
  </si>
  <si>
    <t>The Prince of Egypt</t>
  </si>
  <si>
    <t>Val Kilmer, Ralph Fiennes, Patrick Stewart, Michelle Pfeiffer, Sandra Bullock</t>
  </si>
  <si>
    <t>Daddy Day Care</t>
  </si>
  <si>
    <t>Eddie Murphy, Jeff Garlin, Steve Zahn, Regina King, Kevin Nealon</t>
  </si>
  <si>
    <t>2 Guns</t>
  </si>
  <si>
    <t>Denzel Washington, Mark Wahlberg, Paula Patton, Bill Paxton, Fred Ward</t>
  </si>
  <si>
    <t>Cats &amp; Dogs</t>
  </si>
  <si>
    <t>Jeff Goldblum, Elizabeth Perkins, Alexander Pollock, Miriam Margolyes, Tobey Maguire</t>
  </si>
  <si>
    <t>The Italian Job</t>
  </si>
  <si>
    <t>Mark Wahlberg, Charlize Theron, Edward Norton, Seth Green, Jason Statham</t>
  </si>
  <si>
    <t>Two Weeks Notice</t>
  </si>
  <si>
    <t>Sandra Bullock, Hugh Grant, Alicia Witt, Dana Ivey, Robert Klein</t>
  </si>
  <si>
    <t>Marc Lawrence</t>
  </si>
  <si>
    <t>Antz</t>
  </si>
  <si>
    <t>Woody Allen, Dan Aykroyd, Anne Bancroft, Danny Glover, Gene Hackman</t>
  </si>
  <si>
    <t>Couples Retreat</t>
  </si>
  <si>
    <t>Vince Vaughn, Malin Åkerman, Jason Bateman, Kristen Bell, Jon Favreau</t>
  </si>
  <si>
    <t>Peter Billingsley</t>
  </si>
  <si>
    <t>Days of Thunder</t>
  </si>
  <si>
    <t>Tom Cruise, Robert Duvall, Nicole Kidman, Randy Quaid, Cary Elwes</t>
  </si>
  <si>
    <t>Cheaper by the Dozen 2</t>
  </si>
  <si>
    <t>Steve Martin, Eugene Levy, Bonnie Hunt, Tom Welling, Jonathan Bennett</t>
  </si>
  <si>
    <t>Maze Runner: The Scorch Trials</t>
  </si>
  <si>
    <t>Gotham Group</t>
  </si>
  <si>
    <t>Dylan O'Brien, Kaya Scodelario, Thomas Brodie-Sangster, Giancarlo Esposito, Aidan Gillen</t>
  </si>
  <si>
    <t>Wes Ball</t>
  </si>
  <si>
    <t>Eat Pray Love</t>
  </si>
  <si>
    <t>Julia Roberts, James Franco, Javier Bardem, Billy Crudup, Richard Jenkins</t>
  </si>
  <si>
    <t>Ryan Murphy</t>
  </si>
  <si>
    <t>Comedy, Drama, Romance, Fantasy</t>
  </si>
  <si>
    <t>The Family Man</t>
  </si>
  <si>
    <t>Nicolas Cage, Téa Leoni, Don Cheadle, Saul Rubinek, Amber Valletta</t>
  </si>
  <si>
    <t>RED</t>
  </si>
  <si>
    <t>Bruce Willis, John Malkovich, Helen Mirren, Mary-Louise Parker, Karl Urban</t>
  </si>
  <si>
    <t>Any Given Sunday</t>
  </si>
  <si>
    <t>Donners' Company</t>
  </si>
  <si>
    <t>Al Pacino, Cameron Diaz, Dennis Quaid, James Woods, Jamie Foxx</t>
  </si>
  <si>
    <t>The Horse Whisperer</t>
  </si>
  <si>
    <t>Wildwood Enterprises</t>
  </si>
  <si>
    <t>Robert Redford, Kristin Scott Thomas, Sam Neill, Scarlett Johansson, Dianne Wiest</t>
  </si>
  <si>
    <t>Robert Redford</t>
  </si>
  <si>
    <t>Drama, Crime, Thriller</t>
  </si>
  <si>
    <t>Collateral</t>
  </si>
  <si>
    <t>Tom Cruise, Jamie Foxx, Jada Pinkett Smith, Mark Ruffalo, Peter Berg</t>
  </si>
  <si>
    <t>Action, Fantasy, Adventure</t>
  </si>
  <si>
    <t>The Scorpion King</t>
  </si>
  <si>
    <t>Dwayne Johnson, Kelly Hu, Michael Clarke Duncan, Steven Brand, Bernard Hill</t>
  </si>
  <si>
    <t>Drama, Action, Thriller</t>
  </si>
  <si>
    <t>Ladder 49</t>
  </si>
  <si>
    <t>Joaquin Phoenix, John Travolta, Jacinda Barrett, Robert Patrick, Morris Chestnut</t>
  </si>
  <si>
    <t>Jay Russell</t>
  </si>
  <si>
    <t>Crime, Drama, Thriller</t>
  </si>
  <si>
    <t>Jack Reacher</t>
  </si>
  <si>
    <t>Tom Cruise, Rosamund Pike, Richard Jenkins, David Oyelowo, Werner Herzog</t>
  </si>
  <si>
    <t>Deep Blue Sea</t>
  </si>
  <si>
    <t>Thomas Jane, Saffron Burrows, LL Cool J, Michael Rapaport, Samuel L. Jackson</t>
  </si>
  <si>
    <t>Music, Documentary</t>
  </si>
  <si>
    <t>This Is It</t>
  </si>
  <si>
    <t>Michael Jackson, Orianthi, Kenny Ortega, Dorian Holley, Patrick Woodroffe</t>
  </si>
  <si>
    <t>Kenny Ortega</t>
  </si>
  <si>
    <t>Drama, Thriller, Science Fiction</t>
  </si>
  <si>
    <t>Contagion</t>
  </si>
  <si>
    <t>Matt Damon, Gwyneth Paltrow, Kate Winslet, Jude Law, Marion Cotillard</t>
  </si>
  <si>
    <t>Comedy, Adventure, Crime</t>
  </si>
  <si>
    <t>Kangaroo Jack</t>
  </si>
  <si>
    <t>Jerry O'Connell, Anthony Anderson, Estella Warren, Christopher Walken, Michael Shannon</t>
  </si>
  <si>
    <t>David McNally</t>
  </si>
  <si>
    <t>Coraline</t>
  </si>
  <si>
    <t>Focus Features</t>
  </si>
  <si>
    <t>Dakota Fanning, Teri Hatcher, Jennifer Saunders, Dawn French, Keith David</t>
  </si>
  <si>
    <t>Thriller, Science Fiction</t>
  </si>
  <si>
    <t>The Happening</t>
  </si>
  <si>
    <t>Mark Wahlberg, Zooey Deschanel, John Leguizamo, Spencer Breslin, Betty Buckley</t>
  </si>
  <si>
    <t>Action, Drama, Thriller, Crime</t>
  </si>
  <si>
    <t>Man on Fire</t>
  </si>
  <si>
    <t>Denzel Washington, Dakota Fanning, Marc Anthony, Radha Mitchell, Christopher Walken</t>
  </si>
  <si>
    <t>The Shaggy Dog</t>
  </si>
  <si>
    <t>Tim Allen, Kristin Davis, Danny Glover, Spencer Breslin, Robert Downey Jr.</t>
  </si>
  <si>
    <t>Brian Robbins</t>
  </si>
  <si>
    <t>Starsky &amp; Hutch</t>
  </si>
  <si>
    <t>Ben Stiller, Owen Wilson, Snoop Dogg, Fred Williamson, Vince Vaughn</t>
  </si>
  <si>
    <t>Family, Comedy</t>
  </si>
  <si>
    <t>Jingle All the Way</t>
  </si>
  <si>
    <t>Arnold Schwarzenegger, Phil Hartman, Sinbad, Rita Wilson, Jake Lloyd</t>
  </si>
  <si>
    <t>Brian Levant</t>
  </si>
  <si>
    <t>Fantasy, Action, Science Fiction</t>
  </si>
  <si>
    <t>Hellboy</t>
  </si>
  <si>
    <t>Ron Perlman, Selma Blair, Rupert Evans, John Hurt, Jeffrey Tambor</t>
  </si>
  <si>
    <t>A Civil Action</t>
  </si>
  <si>
    <t>John Travolta, Robert Duvall, Tony Shalhoub, William H. Macy, Zeljko Ivanek</t>
  </si>
  <si>
    <t>Steven Zaillian</t>
  </si>
  <si>
    <t>ParaNorman</t>
  </si>
  <si>
    <t>Kodi Smit-McPhee, Tucker Albrizzi, Jodelle Ferland, Anna Kendrick, Casey Affleck</t>
  </si>
  <si>
    <t>Sam Fell</t>
  </si>
  <si>
    <t>Action, Thriller, Adventure, Crime</t>
  </si>
  <si>
    <t>The Jackal</t>
  </si>
  <si>
    <t>Bruce Willis, Richard Gere, Sidney Poitier, Diane Venora, J.K. Simmons</t>
  </si>
  <si>
    <t>Action, Adventure, Mystery, Science Fiction, Thriller</t>
  </si>
  <si>
    <t>Paycheck</t>
  </si>
  <si>
    <t>Ben Affleck, Aaron Eckhart, Uma Thurman, Paul Giamatti, Colm Feore</t>
  </si>
  <si>
    <t>Up Close &amp; Personal</t>
  </si>
  <si>
    <t>Cinergi Pictures Entertainment</t>
  </si>
  <si>
    <t>Robert Redford, Michelle Pfeiffer, Stockard Channing, Joe Mantegna, Kate Nelligan</t>
  </si>
  <si>
    <t>Jon Avnet</t>
  </si>
  <si>
    <t>The Tale of Despereaux</t>
  </si>
  <si>
    <t>Larger Than Life Productions</t>
  </si>
  <si>
    <t>Matthew Broderick, Dustin Hoffman, Emma Watson, Tracey Ullman, Kevin Kline</t>
  </si>
  <si>
    <t>Robert Stevenhagen</t>
  </si>
  <si>
    <t>Thriller, Action, Comedy, Science Fiction</t>
  </si>
  <si>
    <t>The Tuxedo</t>
  </si>
  <si>
    <t>Jackie Chan, Jennifer Love Hewitt, Jason Isaacs, Debi Mazar, Ritchie Coster</t>
  </si>
  <si>
    <t>Kevin Donovan</t>
  </si>
  <si>
    <t>Under Siege 2: Dark Territory</t>
  </si>
  <si>
    <t>Steven Seagal, Eric Bogosian, Everett McGill, Katherine Heigl, Morris Chestnut</t>
  </si>
  <si>
    <t>Geoff Murphy</t>
  </si>
  <si>
    <t>Jack Ryan: Shadow Recruit</t>
  </si>
  <si>
    <t>Russia</t>
  </si>
  <si>
    <t>Chris Pine, Keira Knightley, Kevin Costner, Kenneth Branagh, Lenn Kudrjawizki</t>
  </si>
  <si>
    <t>Drama, Comedy</t>
  </si>
  <si>
    <t>Joy</t>
  </si>
  <si>
    <t>Jennifer Lawrence, Bradley Cooper, Robert De Niro, Dascha Polanco, Edgar Ramírez</t>
  </si>
  <si>
    <t>David O. Russell</t>
  </si>
  <si>
    <t>London Has Fallen</t>
  </si>
  <si>
    <t>Bulgaria</t>
  </si>
  <si>
    <t>Gerard Butler, Aaron Eckhart, Morgan Freeman, Angela Bassett, Melissa Leo</t>
  </si>
  <si>
    <t>Babak Najafi</t>
  </si>
  <si>
    <t>Science Fiction, Horror, Action</t>
  </si>
  <si>
    <t>Alien: Resurrection</t>
  </si>
  <si>
    <t>Sigourney Weaver, Winona Ryder, Brad Dourif, Ron Perlman, Michael Wincott</t>
  </si>
  <si>
    <t>Jean-Pierre Jeunet</t>
  </si>
  <si>
    <t>Action, Drama, Mystery, Thriller, Crime</t>
  </si>
  <si>
    <t>Shooter</t>
  </si>
  <si>
    <t>Mark Wahlberg, Michael Peña, Danny Glover, Kate Mara, Elias Koteas</t>
  </si>
  <si>
    <t>The Boxtrolls</t>
  </si>
  <si>
    <t>Laika Entertainment</t>
  </si>
  <si>
    <t>Ben Kingsley, Isaac Hempstead-Wright, Elle Fanning, Dee Bradley Baker, Toni Collette</t>
  </si>
  <si>
    <t>Anthony Stacchi</t>
  </si>
  <si>
    <t>Drama, Fantasy, Comedy</t>
  </si>
  <si>
    <t>Practical Magic</t>
  </si>
  <si>
    <t>Sandra Bullock, Nicole Kidman, Evan Rachel Wood, Goran Visnjic, Stockard Channing</t>
  </si>
  <si>
    <t>Griffin Dunne</t>
  </si>
  <si>
    <t>The Lego Movie</t>
  </si>
  <si>
    <t>Chris Pratt, Will Ferrell, Elizabeth Banks, Will Arnett, Nick Offerman</t>
  </si>
  <si>
    <t>Miss Congeniality 2: Armed and Fabulous</t>
  </si>
  <si>
    <t>Sandra Bullock, Regina King, Enrique Murciano, William Shatner, Eileen Brennan</t>
  </si>
  <si>
    <t>John Pasquin</t>
  </si>
  <si>
    <t>Reign of Fire</t>
  </si>
  <si>
    <t>Christian Bale, Matthew McConaughey, Izabella Scorupco, Gerard Butler, Alexander Siddig</t>
  </si>
  <si>
    <t>Crime, Drama, Action, Thriller</t>
  </si>
  <si>
    <t>Gangster Squad</t>
  </si>
  <si>
    <t>Josh Brolin, Ryan Gosling, Nick Nolte, Emma Stone, Sean Penn</t>
  </si>
  <si>
    <t>Ruben Fleischer</t>
  </si>
  <si>
    <t>Comedy, Adventure</t>
  </si>
  <si>
    <t>Year One</t>
  </si>
  <si>
    <t>Jack Black, Michael Cera, Olivia Wilde, Oliver Platt, David Cross</t>
  </si>
  <si>
    <t>Harold Ramis</t>
  </si>
  <si>
    <t>Invictus</t>
  </si>
  <si>
    <t>Morgan Freeman, Matt Damon, Tony Kgoroge, Patrick Mofokeng, Matt Stern</t>
  </si>
  <si>
    <t>State of Play</t>
  </si>
  <si>
    <t>Russell Crowe, Ben Affleck, Rachel McAdams, Robin Wright, Jason Bateman</t>
  </si>
  <si>
    <t>Kevin Macdonald</t>
  </si>
  <si>
    <t>Romance, Comedy, Crime</t>
  </si>
  <si>
    <t>Duplicity</t>
  </si>
  <si>
    <t>Clive Owen, Julia Roberts, Paul Giamatti, Tom Wilkinson, Lisa Roberts Gillan</t>
  </si>
  <si>
    <t>Comedy, Drama, Family, Science Fiction</t>
  </si>
  <si>
    <t>My Favorite Martian</t>
  </si>
  <si>
    <t>Jeff Daniels, Elizabeth Hurley, Daryl Hannah, Christopher Lloyd, Wallace Shawn</t>
  </si>
  <si>
    <t>Donald Petrie</t>
  </si>
  <si>
    <t>The Sentinel</t>
  </si>
  <si>
    <t>Michael Douglas, Kiefer Sutherland, Eva Longoria, Martin Donovan, Kim Basinger</t>
  </si>
  <si>
    <t>Science Fiction, Animation, Family, Comedy, Adventure</t>
  </si>
  <si>
    <t>Planet 51</t>
  </si>
  <si>
    <t>Dwayne Johnson, Seann William Scott, Jessica Biel, Justin Long, Gary Oldman</t>
  </si>
  <si>
    <t>Jorge Blanco</t>
  </si>
  <si>
    <t>Star Trek: Nemesis</t>
  </si>
  <si>
    <t>Stuart Baird</t>
  </si>
  <si>
    <t>Crime, Comedy, Romance</t>
  </si>
  <si>
    <t>Intolerable Cruelty</t>
  </si>
  <si>
    <t>George Clooney, Catherine Zeta-Jones, Edward Herrmann, Geoffrey Rush, Richard Jenkins</t>
  </si>
  <si>
    <t>Joel Coen</t>
  </si>
  <si>
    <t>Trouble with the Curve</t>
  </si>
  <si>
    <t>Malpaso Productions</t>
  </si>
  <si>
    <t>Clint Eastwood, Amy Adams, Justin Timberlake, John Goodman, Matthew Lillard</t>
  </si>
  <si>
    <t>Robert Lorenz</t>
  </si>
  <si>
    <t>Edge of Darkness</t>
  </si>
  <si>
    <t>Icon Productions</t>
  </si>
  <si>
    <t>Mel Gibson, Ray Winstone, Danny Huston, Shawn Roberts, Denis O'Hare</t>
  </si>
  <si>
    <t>The Relic</t>
  </si>
  <si>
    <t>Penelope Ann Miller, Tom Sizemore, Linda Hunt, James Whitmore, Clayton Rohner</t>
  </si>
  <si>
    <t>Analyze That</t>
  </si>
  <si>
    <t>Robert De Niro, Billy Crystal, Lisa Kudrow, Joe Viterelli, Cathy Moriarty</t>
  </si>
  <si>
    <t>Righteous Kill</t>
  </si>
  <si>
    <t>Grosvenor Park Media Ltd.</t>
  </si>
  <si>
    <t>Robert De Niro, Carla Gugino, 50 Cent, Al Pacino, Donnie Wahlberg</t>
  </si>
  <si>
    <t>Mercury Rising</t>
  </si>
  <si>
    <t>Bruce Willis, Alec Baldwin, Miko Hughes, Chi McBride, Kim Dickens</t>
  </si>
  <si>
    <t>Harold Becker</t>
  </si>
  <si>
    <t>The Soloist</t>
  </si>
  <si>
    <t>Robert Downey Jr., Jamie Foxx, Catherine Keener, Nelsan Ellis, Michael Bunin</t>
  </si>
  <si>
    <t>The Legend of Bagger Vance</t>
  </si>
  <si>
    <t>Matt Damon, Bruce McGill, Charlize Theron, Will Smith, Joel Gretsch</t>
  </si>
  <si>
    <t>Almost Famous</t>
  </si>
  <si>
    <t>Kate Hudson, Billy Crudup, Frances McDormand, Jason Lee, Patrick Fugit</t>
  </si>
  <si>
    <t>Garfield: A Tail of Two Kitties</t>
  </si>
  <si>
    <t>Bill Murray, Jennifer Love Hewitt, Billy Connolly, Ian Abercrombie, Breckin Meyer</t>
  </si>
  <si>
    <t>Action, Adventure, Crime, Drama, Mystery, Thriller</t>
  </si>
  <si>
    <t>xXx: State of the Union</t>
  </si>
  <si>
    <t>Ice Cube, Samuel L. Jackson, Willem Dafoe, Scott Speedman, Peter Strauss</t>
  </si>
  <si>
    <t>Action, Science Fiction, Fantasy, Thriller, Horror</t>
  </si>
  <si>
    <t>Priest</t>
  </si>
  <si>
    <t>Screen Gems</t>
  </si>
  <si>
    <t>Paul Bettany, Karl Urban, Cam Gigandet, Maggie Q, Lily Collins</t>
  </si>
  <si>
    <t>Scott Stewart</t>
  </si>
  <si>
    <t>Family, Animation, Adventure</t>
  </si>
  <si>
    <t>Sinbad: Legend of the Seven Seas</t>
  </si>
  <si>
    <t>Brad Pitt, Catherine Zeta-Jones, Michelle Pfeiffer, Joseph Fiennes, Dennis Haysbert</t>
  </si>
  <si>
    <t>Horror, Science Fiction, Mystery</t>
  </si>
  <si>
    <t>Event Horizon</t>
  </si>
  <si>
    <t>Laurence Fishburne, Sam Neill, Kathleen Quinlan, Joely Richardson, Richard T. Jones</t>
  </si>
  <si>
    <t>Dragonfly</t>
  </si>
  <si>
    <t>Kevin Costner, Joe Morton, Ron Rifkin, Susanna Thompson, Kathy Bates</t>
  </si>
  <si>
    <t>The Black Dahlia</t>
  </si>
  <si>
    <t>Josh Hartnett, Scarlett Johansson, Aaron Eckhart, Hilary Swank, Mia Kirshner</t>
  </si>
  <si>
    <t>Action, Adventure, Drama, History, Romance, War</t>
  </si>
  <si>
    <t>Flyboys</t>
  </si>
  <si>
    <t>James Franco, David Ellison, Jean Reno, Philip Winchester, Abdul Salis</t>
  </si>
  <si>
    <t>Tony Bill</t>
  </si>
  <si>
    <t>The Last Castle</t>
  </si>
  <si>
    <t>Robert Redford, James Gandolfini, Mark Ruffalo, Steve Burton, Delroy Lindo</t>
  </si>
  <si>
    <t>Rod Lurie</t>
  </si>
  <si>
    <t>Horror, Science Fiction, Thriller</t>
  </si>
  <si>
    <t>Supernova</t>
  </si>
  <si>
    <t>Switzerland</t>
  </si>
  <si>
    <t>James Spader, Angela Bassett, Robert Forster, Lou Diamond Phillips, Peter Facinelli</t>
  </si>
  <si>
    <t>Walter Hill</t>
  </si>
  <si>
    <t>Drama, Fantasy, Mystery, Romance</t>
  </si>
  <si>
    <t>Winter's Tale</t>
  </si>
  <si>
    <t>Colin Farrell, Jessica Brown Findlay, Russell Crowe, William Hurt, Jennifer Connelly</t>
  </si>
  <si>
    <t>Akiva Goldsman</t>
  </si>
  <si>
    <t>Action, Adventure, Drama, Mystery, Romance, Fantasy</t>
  </si>
  <si>
    <t>The Mortal Instruments: City of Bones</t>
  </si>
  <si>
    <t>Constantin Film Produktion</t>
  </si>
  <si>
    <t>Lily Collins, Jamie Campbell Bower, Kevin Zegers, Jemima West, Robert Sheehan</t>
  </si>
  <si>
    <t>Harald Zwart</t>
  </si>
  <si>
    <t>Comedy, Science Fiction, Adventure, Family</t>
  </si>
  <si>
    <t>Meet Dave</t>
  </si>
  <si>
    <t>Eddie Murphy, Elizabeth Banks, Gabrielle Union, Scott Caan, Ed Helms</t>
  </si>
  <si>
    <t>Dark Water</t>
  </si>
  <si>
    <t>Jennifer Connelly, John C. Reilly, Tim Roth, Dougray Scott, Pete Postlethwaite</t>
  </si>
  <si>
    <t>Walter Salles</t>
  </si>
  <si>
    <t>Edtv</t>
  </si>
  <si>
    <t>Matthew McConaughey, Woody Harrelson, Sally Kirkland, Jenna Elfman, Martin Landau</t>
  </si>
  <si>
    <t>Inkheart</t>
  </si>
  <si>
    <t>Brendan Fraser, Sienna Guillory, Andy Serkis, Eliza Bennett, Paul Bettany</t>
  </si>
  <si>
    <t>Iain Softley</t>
  </si>
  <si>
    <t>Action, Comedy, Thriller, Crime, Science Fiction</t>
  </si>
  <si>
    <t>The Spirit</t>
  </si>
  <si>
    <t>Gabriel Macht, Scarlett Johansson, Samuel L. Jackson, Eva Mendes, Paz Vega</t>
  </si>
  <si>
    <t>Frank Miller</t>
  </si>
  <si>
    <t>Mortdecai</t>
  </si>
  <si>
    <t>Johnny Depp, Gwyneth Paltrow, Ewan McGregor, Paul Bettany, Olivia Munn</t>
  </si>
  <si>
    <t>David Koepp</t>
  </si>
  <si>
    <t>Adventure, Fantasy, Action, Drama</t>
  </si>
  <si>
    <t>In the Name of the King: A Dungeon Siege Tale</t>
  </si>
  <si>
    <t>Boll Kino Beteiligungs GmbH &amp; Co. KG</t>
  </si>
  <si>
    <t>Jason Statham, John Rhys-Davies, Ray Liotta, Leelee Sobieski, Burt Reynolds</t>
  </si>
  <si>
    <t>Uwe Boll</t>
  </si>
  <si>
    <t>Drama, Romance, Adventure, War</t>
  </si>
  <si>
    <t>Beyond Borders</t>
  </si>
  <si>
    <t>Mandalay Pictures</t>
  </si>
  <si>
    <t>Angelina Jolie, Clive Owen, Teri Polo, Linus Roache, Noah Emmerich</t>
  </si>
  <si>
    <t>The Monkey King 2</t>
  </si>
  <si>
    <t>Filmko Pictures</t>
  </si>
  <si>
    <t>Aaron Kwok, Gong Li, William Feng, Xiao Shen Yang, Him Law</t>
  </si>
  <si>
    <t>Soi Cheang</t>
  </si>
  <si>
    <t>The Great Raid</t>
  </si>
  <si>
    <t>Lawrence Bender Productions</t>
  </si>
  <si>
    <t>Benjamin Bratt, James Franco, Connie Nielsen, Marton Csokas, Joseph Fiennes</t>
  </si>
  <si>
    <t>John Dahl</t>
  </si>
  <si>
    <t>Deadpool</t>
  </si>
  <si>
    <t>Ryan Reynolds, Morena Baccarin, Ed Skrein, T.J. Miller, Gina Carano</t>
  </si>
  <si>
    <t>Tim Miller</t>
  </si>
  <si>
    <t>Holy Man</t>
  </si>
  <si>
    <t>Eddie Murphy, Jeff Goldblum, Kelly Preston, Robert Loggia, Jon Cryer</t>
  </si>
  <si>
    <t>Stephen Herek</t>
  </si>
  <si>
    <t>War, Action</t>
  </si>
  <si>
    <t>American Sniper</t>
  </si>
  <si>
    <t>Bradley Cooper, Sienna Miller, Kyle Gallner, Cole Konis, Ben Reed</t>
  </si>
  <si>
    <t>Adventure, Horror, Comedy</t>
  </si>
  <si>
    <t>Goosebumps</t>
  </si>
  <si>
    <t>Jack Black, Dylan Minnette, Odeya Rush, Amy Ryan, Jillian Bell</t>
  </si>
  <si>
    <t>Just Like Heaven</t>
  </si>
  <si>
    <t>Reese Witherspoon, Mark Ruffalo, Donal Logue, Dina Spybey-Waters, Ben Shenkman</t>
  </si>
  <si>
    <t>Science Fiction, Comedy, Family, Romance</t>
  </si>
  <si>
    <t>The Flintstones in Viva Rock Vegas</t>
  </si>
  <si>
    <t>Mark Addy, Stephen Baldwin, Kristen Johnston, Jane Krakowski, Joan Collins</t>
  </si>
  <si>
    <t>Action, Adventure, Thriller, War</t>
  </si>
  <si>
    <t>Rambo III</t>
  </si>
  <si>
    <t>Sylvester Stallone, Richard Crenna, Kurtwood Smith, Spiros Focás, Sasson Gabai</t>
  </si>
  <si>
    <t>Peter MacDonald</t>
  </si>
  <si>
    <t>Leatherheads</t>
  </si>
  <si>
    <t>George Clooney, Renée Zellweger, John Krasinski, Wayne Duvall, Stephen Root</t>
  </si>
  <si>
    <t>Comedy, Western</t>
  </si>
  <si>
    <t>The Ridiculous 6</t>
  </si>
  <si>
    <t>Happy Madison Productions</t>
  </si>
  <si>
    <t>Adam Sandler, Taylor Lautner, Steve Buscemi, Terry Crews, Danny Trejo</t>
  </si>
  <si>
    <t>Did You Hear About the Morgans?</t>
  </si>
  <si>
    <t>Hugh Grant, Sarah Jessica Parker, Mary Steenburgen, Sam Elliott, Natalia Klimas</t>
  </si>
  <si>
    <t>The Internship</t>
  </si>
  <si>
    <t>Owen Wilson, Vince Vaughn, Rose Byrne, Max Minghella, Aasif Mandvi</t>
  </si>
  <si>
    <t>Action, Adventure, Horror, Science Fiction</t>
  </si>
  <si>
    <t>Resident Evil: Afterlife</t>
  </si>
  <si>
    <t>Milla Jovovich, Wentworth Miller, Ali Larter, Kim Coates, Kacey Clarke</t>
  </si>
  <si>
    <t>Red Tails</t>
  </si>
  <si>
    <t>Bryan Cranston, David Oyelowo, Cuba Gooding Jr., Daniela Ruah, Terrence Howard</t>
  </si>
  <si>
    <t>Anthony Hemingway</t>
  </si>
  <si>
    <t>The Devil's Advocate</t>
  </si>
  <si>
    <t>Keanu Reeves, Al Pacino, Charlize Theron, Jeffrey Jones, Judith Ivey</t>
  </si>
  <si>
    <t>That's My Boy</t>
  </si>
  <si>
    <t>Adam Sandler, Susan Sarandon, Eva Amurri Martino, Leighton Meester, Andy Samberg</t>
  </si>
  <si>
    <t>Sean Anders</t>
  </si>
  <si>
    <t>DragonHeart</t>
  </si>
  <si>
    <t>Dennis Quaid, David Thewlis, Pete Postlethwaite, Dina Meyer, Julie Christie</t>
  </si>
  <si>
    <t>Action, Comedy, Crime, Drama</t>
  </si>
  <si>
    <t>After the Sunset</t>
  </si>
  <si>
    <t>Pierce Brosnan, Salma Hayek, Woody Harrelson, Troy Garity, Russell Hornsby</t>
  </si>
  <si>
    <t>Ghost Rider: Spirit of Vengeance</t>
  </si>
  <si>
    <t>United Arab Emirates</t>
  </si>
  <si>
    <t>Nicolas Cage, Ciarán Hinds, Violante Placido, Fergus Riordan, Johnny Whitworth</t>
  </si>
  <si>
    <t>Brian Taylor</t>
  </si>
  <si>
    <t>Captain Corelli's Mandolin</t>
  </si>
  <si>
    <t>Nicolas Cage, Penélope Cruz, John Hurt, Christian Bale, Irene Papas</t>
  </si>
  <si>
    <t>John Madden</t>
  </si>
  <si>
    <t>Action, Comedy, Drama, Family, Thriller</t>
  </si>
  <si>
    <t>The Pacifier</t>
  </si>
  <si>
    <t>Vin Diesel, Lauren Graham, Faith Ford, Chris Potter, Brittany Snow</t>
  </si>
  <si>
    <t>Adventure, Drama, Action, Thriller</t>
  </si>
  <si>
    <t>Walking Tall</t>
  </si>
  <si>
    <t>Metro-Goldwyn-Mayer (MGM)</t>
  </si>
  <si>
    <t>Dwayne Johnson, Johnny Knoxville, Neal McDonough, Kristen Wilson, Cobie Smulders</t>
  </si>
  <si>
    <t>Kevin Bray</t>
  </si>
  <si>
    <t>Forrest Gump</t>
  </si>
  <si>
    <t>Tom Hanks, Robin Wright, Gary Sinise, Mykelti Williamson, Sally Field</t>
  </si>
  <si>
    <t>Comedy, Music, Family, Fantasy, Animation</t>
  </si>
  <si>
    <t>Alvin and the Chipmunks</t>
  </si>
  <si>
    <t>Jason Lee, David Cross, Cameron Richardson, Jane Lynch, Justin Long</t>
  </si>
  <si>
    <t>Meet the Parents</t>
  </si>
  <si>
    <t>Ben Stiller, Robert De Niro, Teri Polo, Blythe Danner, Owen Wilson</t>
  </si>
  <si>
    <t>Adventure, Animation, Drama, Family</t>
  </si>
  <si>
    <t>Pocahontas</t>
  </si>
  <si>
    <t>Irene Bedard, Mel Gibson, David Ogden Stiers, John Kassir, Russell Means</t>
  </si>
  <si>
    <t>Mike Gabriel</t>
  </si>
  <si>
    <t>Superman</t>
  </si>
  <si>
    <t>Christopher Reeve, Marlon Brando, Margot Kidder, Gene Hackman, Ned Beatty</t>
  </si>
  <si>
    <t>The Nutty Professor</t>
  </si>
  <si>
    <t>Eddie Murphy, Jada Pinkett Smith, James Coburn, Larry Miller, Dave Chappelle</t>
  </si>
  <si>
    <t>Hitch</t>
  </si>
  <si>
    <t>Will Smith, Eva Mendes, Kevin James, Amber Valletta, Julie Ann Emery</t>
  </si>
  <si>
    <t>Adventure, Comedy, Family, Romance</t>
  </si>
  <si>
    <t>George of the Jungle</t>
  </si>
  <si>
    <t>Brendan Fraser, Leslie Mann, Thomas Haden Church, John Cleese, Richard Roundtree</t>
  </si>
  <si>
    <t>Sam Weisman</t>
  </si>
  <si>
    <t>American Wedding</t>
  </si>
  <si>
    <t>Jason Biggs, Alyson Hannigan, Seann William Scott, Eddie Kaye Thomas, Thomas Ian Nicholas</t>
  </si>
  <si>
    <t>Jesse Dylan</t>
  </si>
  <si>
    <t>Captain Phillips</t>
  </si>
  <si>
    <t>Tom Hanks, Catherine Keener, Max Martini, Chris Mulkey, Yul Vazquez</t>
  </si>
  <si>
    <t>Date Night</t>
  </si>
  <si>
    <t>Tina Fey, Steve Carell, Mark Wahlberg, Taraji P. Henson, Jimmi Simpson</t>
  </si>
  <si>
    <t>Casper</t>
  </si>
  <si>
    <t>Christina Ricci, Bill Pullman, Cathy Moriarty, Eric Idle, Joe Nipote</t>
  </si>
  <si>
    <t>Thriller, Action, Crime</t>
  </si>
  <si>
    <t>The Equalizer</t>
  </si>
  <si>
    <t>Denzel Washington, Marton Csokas, Chloë Grace Moretz, David Harbour, Haley Bennett</t>
  </si>
  <si>
    <t>Maid in Manhattan</t>
  </si>
  <si>
    <t>Red Om Films</t>
  </si>
  <si>
    <t>Jennifer Lopez, Ralph Fiennes, Natasha Richardson, Stanley Tucci, Tyler Posey</t>
  </si>
  <si>
    <t>Wayne Wang</t>
  </si>
  <si>
    <t>Crimson Tide</t>
  </si>
  <si>
    <t>Denzel Washington, Gene Hackman, Matt Craven, George Dzundza, Viggo Mortensen</t>
  </si>
  <si>
    <t>The Pursuit of Happyness</t>
  </si>
  <si>
    <t>Will Smith, Jaden Smith, Thandie Newton, Brian Howe, James Karen</t>
  </si>
  <si>
    <t>Gabriele Muccino</t>
  </si>
  <si>
    <t>Thriller, Drama, Mystery</t>
  </si>
  <si>
    <t>Flightplan</t>
  </si>
  <si>
    <t>Jodie Foster, Peter Sarsgaard, Sean Bean, Kate Beahan, Michael Irby</t>
  </si>
  <si>
    <t>Drama, Thriller, Crime, Mystery, Romance</t>
  </si>
  <si>
    <t>Disclosure</t>
  </si>
  <si>
    <t>Michael Douglas, Demi Moore, Donald Sutherland, Dylan Baker, Jacqueline Kim</t>
  </si>
  <si>
    <t>City of Angels</t>
  </si>
  <si>
    <t>Nicolas Cage, Meg Ryan, Andre Braugher, Dennis Franz, Colm Feore</t>
  </si>
  <si>
    <t>Kill Bill: Vol. 1</t>
  </si>
  <si>
    <t>Uma Thurman, Lucy Liu, Vivica A. Fox, Daryl Hannah, David Carradine</t>
  </si>
  <si>
    <t>Bowfinger</t>
  </si>
  <si>
    <t>Steve Martin, Eddie Murphy, Heather Graham, Christine Baranski, Jamie Kennedy</t>
  </si>
  <si>
    <t>Kill Bill: Vol. 2</t>
  </si>
  <si>
    <t>Uma Thurman, David Carradine, Daryl Hannah, Michael Madsen, Gordon Liu Chia-Hui</t>
  </si>
  <si>
    <t>Tango &amp; Cash</t>
  </si>
  <si>
    <t>Sylvester Stallone, Kurt Russell, Teri Hatcher, Jack Palance, Brion James</t>
  </si>
  <si>
    <t>Death Becomes Her</t>
  </si>
  <si>
    <t>Meryl Streep, Bruce Willis, Goldie Hawn, Isabella Rossellini, Ian Ogilvy</t>
  </si>
  <si>
    <t>Adventure, Action, Comedy, Western</t>
  </si>
  <si>
    <t>Shanghai Noon</t>
  </si>
  <si>
    <t>Jackie Chan, Owen Wilson, Lucy Liu, Xander Berkeley, Roger Yuan</t>
  </si>
  <si>
    <t>Tom Dey</t>
  </si>
  <si>
    <t>Executive Decision</t>
  </si>
  <si>
    <t>Kurt Russell, Steven Seagal, Halle Berry, John Leguizamo, Oliver Platt</t>
  </si>
  <si>
    <t>Mr. Popper's Penguins</t>
  </si>
  <si>
    <t>Jim Carrey, Carla Gugino, Madeline Carroll, Angela Lansbury, Ophelia Lovibond</t>
  </si>
  <si>
    <t>The Forbidden Kingdom</t>
  </si>
  <si>
    <t>Jackie Chan, Jet Li, Michael Angarano, Liu Yifei, Li Bingbing</t>
  </si>
  <si>
    <t>Free Birds</t>
  </si>
  <si>
    <t>Reel FX Creative Studios</t>
  </si>
  <si>
    <t>Owen Wilson, Woody Harrelson, Amy Poehler, George Takei, Colm Meaney</t>
  </si>
  <si>
    <t>Jimmy Hayward</t>
  </si>
  <si>
    <t>Science Fiction, Action, Horror</t>
  </si>
  <si>
    <t>Alien³</t>
  </si>
  <si>
    <t>Sigourney Weaver, Charles S. Dutton, Charles Dance, Pete Postlethwaite, Ralph Brown</t>
  </si>
  <si>
    <t>History, Drama, Music</t>
  </si>
  <si>
    <t>Evita</t>
  </si>
  <si>
    <t>Madonna, Antonio Banderas, Jonathan Pryce, Jimmy Nail, Victoria Sus</t>
  </si>
  <si>
    <t>Alan Parker</t>
  </si>
  <si>
    <t>Action, Thriller, Crime, Adventure</t>
  </si>
  <si>
    <t>Ronin</t>
  </si>
  <si>
    <t>Robert De Niro, Jean Reno, Natascha McElhone, Stellan Skarsgård, Sean Bean</t>
  </si>
  <si>
    <t>John Frankenheimer</t>
  </si>
  <si>
    <t>The Ghost and the Darkness</t>
  </si>
  <si>
    <t>Constellation Films</t>
  </si>
  <si>
    <t>Michael Douglas, Val Kilmer, Tom Wilkinson, John Kani, Emily Mortimer</t>
  </si>
  <si>
    <t>Paddington</t>
  </si>
  <si>
    <t>Nicole Kidman, Peter Capaldi, Ben Whishaw, Michael Gambon, Imelda Staunton</t>
  </si>
  <si>
    <t>Paul King</t>
  </si>
  <si>
    <t>The Watch</t>
  </si>
  <si>
    <t>Ben Stiller, Vince Vaughn, Jonah Hill, Richard Ayoade, Rosemarie DeWitt</t>
  </si>
  <si>
    <t>Akiva Schaffer</t>
  </si>
  <si>
    <t>The Hunted</t>
  </si>
  <si>
    <t>Tommy Lee Jones, Benicio del Toro, Connie Nielsen, Leslie Stefanson, John Finn</t>
  </si>
  <si>
    <t>William Friedkin</t>
  </si>
  <si>
    <t>Instinct</t>
  </si>
  <si>
    <t>Anthony Hopkins, Cuba Gooding Jr., Donald Sutherland, Maura Tierney, George Dzundza</t>
  </si>
  <si>
    <t>Stuck on You</t>
  </si>
  <si>
    <t>Matt Damon, Greg Kinnear, Eva Mendes, Wen Yann Shih, Seymour Cassel</t>
  </si>
  <si>
    <t>Semi-Pro</t>
  </si>
  <si>
    <t>Will Ferrell, Maura Tierney, Woody Harrelson, David Koechner, Will Arnett</t>
  </si>
  <si>
    <t>Kent Alterman</t>
  </si>
  <si>
    <t>Animation, Adventure, Family, Comedy</t>
  </si>
  <si>
    <t>The Pirates! In an Adventure with Scientists!</t>
  </si>
  <si>
    <t>Hugh Grant, Brendan Gleeson, Jeremy Piven, Brian Blessed, Salma Hayek</t>
  </si>
  <si>
    <t>Peter Lord</t>
  </si>
  <si>
    <t>Changeling</t>
  </si>
  <si>
    <t>Angelina Jolie, Jeffrey Donovan, John Malkovich, Geoff Pierson, Amy Ryan</t>
  </si>
  <si>
    <t>Action, Drama, Science Fiction, Thriller</t>
  </si>
  <si>
    <t>Chain Reaction</t>
  </si>
  <si>
    <t>Keanu Reeves, Morgan Freeman, Rachel Weisz, Fred Ward, Kevin Dunn</t>
  </si>
  <si>
    <t>The Fan</t>
  </si>
  <si>
    <t>Robert De Niro, Wesley Snipes, Ellen Barkin, John Leguizamo, Benicio del Toro</t>
  </si>
  <si>
    <t>Thriller, Drama, Romance</t>
  </si>
  <si>
    <t>The Phantom of the Opera</t>
  </si>
  <si>
    <t>Odyssey Entertainment</t>
  </si>
  <si>
    <t>Gerard Butler, Emmy Rossum, Patrick Wilson, Miranda Richardson, Minnie Driver</t>
  </si>
  <si>
    <t>Elizabeth: The Golden Age</t>
  </si>
  <si>
    <t>Cate Blanchett, Clive Owen, Geoffrey Rush, Laurence Fox, Tom Hollander</t>
  </si>
  <si>
    <t>Shekhar Kapur</t>
  </si>
  <si>
    <t>Æon Flux</t>
  </si>
  <si>
    <t>Charlize Theron, Marton Csokas, Jonny Lee Miller, Sophie Okonedo, Frances McDormand</t>
  </si>
  <si>
    <t>Karyn Kusama</t>
  </si>
  <si>
    <t>Gods and Generals</t>
  </si>
  <si>
    <t>Warner Bros. Pictures</t>
  </si>
  <si>
    <t>Stephen Lang, Jeff Daniels, Robert Duvall, Kevin Conway, C. Thomas Howell</t>
  </si>
  <si>
    <t>Ronald F. Maxwell</t>
  </si>
  <si>
    <t>Turbulence</t>
  </si>
  <si>
    <t>Ray Liotta, Lauren Holly, Brendan Gleeson, Héctor Elizondo, Rachel Ticotin</t>
  </si>
  <si>
    <t>Robert Butler</t>
  </si>
  <si>
    <t>Imagine That</t>
  </si>
  <si>
    <t>Eddie Murphy, Thomas Haden Church, Yara Shahidi, Ronny Cox, Stephen Rannazzisi</t>
  </si>
  <si>
    <t>Comedy, Adventure, Crime, Family</t>
  </si>
  <si>
    <t>Muppets Most Wanted</t>
  </si>
  <si>
    <t>Buena Vista</t>
  </si>
  <si>
    <t>Ricky Gervais, Ty Burrell, Tina Fey, Steve Whitmire, Eric Jacobson</t>
  </si>
  <si>
    <t>Action, Adventure, Comedy, Family, Fantasy, Science Fiction</t>
  </si>
  <si>
    <t>Thunderbirds</t>
  </si>
  <si>
    <t>Studio Canal</t>
  </si>
  <si>
    <t>Brady Corbet, Soren Fulton, Debora Weston, Lou Hirsch, Alex Barringer</t>
  </si>
  <si>
    <t>Burlesque</t>
  </si>
  <si>
    <t>Cher, Christina Aguilera, Eric Dane, Cam Gigandet, Julianne Hough</t>
  </si>
  <si>
    <t>Steve Antin</t>
  </si>
  <si>
    <t>A Very Long Engagement</t>
  </si>
  <si>
    <t>Gerber Pictures</t>
  </si>
  <si>
    <t>Audrey Tautou, Gaspard Ulliel, Dominique Pinon, Chantal Neuwirth, André Dussollier</t>
  </si>
  <si>
    <t>Lolita</t>
  </si>
  <si>
    <t>Seven Arts Productions</t>
  </si>
  <si>
    <t>James Mason, Sue Lyon, Shelley Winters, Peter Sellers, Lois Maxwell</t>
  </si>
  <si>
    <t>D-Tox</t>
  </si>
  <si>
    <t>Sylvester Stallone, Courtney B. Vance, Tom Berenger, Charles S. Dutton, Jeffrey Wright</t>
  </si>
  <si>
    <t>Jim Gillespie</t>
  </si>
  <si>
    <t>Fantasy, Horror, Action, Thriller</t>
  </si>
  <si>
    <t>Blade II</t>
  </si>
  <si>
    <t>Wesley Snipes, Kris Kristofferson, Ron Perlman, Leonor Varela, Norman Reedus</t>
  </si>
  <si>
    <t>Seven Pounds</t>
  </si>
  <si>
    <t>Will Smith, Rosario Dawson, Sarah Jane Morris, Woody Harrelson, Michael Ealy</t>
  </si>
  <si>
    <t>Bullet to the Head</t>
  </si>
  <si>
    <t>Dark Castle Entertainment</t>
  </si>
  <si>
    <t>Sylvester Stallone, Sung Kang, Sarah Shahi, Adewale Akinnuoye-Agbaje, Jason Momoa</t>
  </si>
  <si>
    <t>The Godfather: Part III</t>
  </si>
  <si>
    <t>Al Pacino, Diane Keaton, Andy García, Talia Shire, Sofia Coppola</t>
  </si>
  <si>
    <t>Francis Ford Coppola</t>
  </si>
  <si>
    <t>Elizabethtown</t>
  </si>
  <si>
    <t>Orlando Bloom, Kirsten Dunst, Susan Sarandon, Alec Baldwin, Bruce McGill</t>
  </si>
  <si>
    <t>You, Me and Dupree</t>
  </si>
  <si>
    <t>Kate Hudson, Owen Wilson, Matt Dillon, Michael Douglas, Seth Rogen</t>
  </si>
  <si>
    <t>Superman II</t>
  </si>
  <si>
    <t>Gene Hackman, Christopher Reeve, Ned Beatty, Jackie Cooper, Sarah Douglas</t>
  </si>
  <si>
    <t>Richard Lester</t>
  </si>
  <si>
    <t>Gigli</t>
  </si>
  <si>
    <t>City Light Films</t>
  </si>
  <si>
    <t>Ben Affleck, Jennifer Lopez, Justin Bartha, Lainie Kazan, Lenny Venito</t>
  </si>
  <si>
    <t>All the King's Men</t>
  </si>
  <si>
    <t>Sean Penn, Jude Law, Kate Winslet, James Gandolfini, Patricia Clarkson</t>
  </si>
  <si>
    <t>Action, Adventure, Crime, Thriller</t>
  </si>
  <si>
    <t>Shaft</t>
  </si>
  <si>
    <t>Samuel L. Jackson, Jeffrey Wright, Christian Bale, Busta Rhymes, Dan Hedaya</t>
  </si>
  <si>
    <t>Anastasia</t>
  </si>
  <si>
    <t>Meg Ryan, John Cusack, Christopher Lloyd, Angela Lansbury, Hank Azaria</t>
  </si>
  <si>
    <t>Moulin Rouge!</t>
  </si>
  <si>
    <t>Nicole Kidman, Ewan McGregor, John Leguizamo, Jim Broadbent, Richard Roxburgh</t>
  </si>
  <si>
    <t>Mystery, Thriller, Crime</t>
  </si>
  <si>
    <t>Domestic Disturbance</t>
  </si>
  <si>
    <t>John Travolta, Vince Vaughn, Teri Polo, Matt O'Leary, Steve Buscemi</t>
  </si>
  <si>
    <t>Crime, Drama</t>
  </si>
  <si>
    <t>Black Mass</t>
  </si>
  <si>
    <t>Infinitum Nihil</t>
  </si>
  <si>
    <t>Johnny Depp, Joel Edgerton, Benedict Cumberbatch, Dakota Johnson, Kevin Bacon</t>
  </si>
  <si>
    <t>Scott Cooper</t>
  </si>
  <si>
    <t>War, Drama, History</t>
  </si>
  <si>
    <t>Flags of Our Fathers</t>
  </si>
  <si>
    <t>Ryan Phillippe, Adam Beach, Jesse Bradford, John Benjamin Hickey, John Slattery</t>
  </si>
  <si>
    <t>Law Abiding Citizen</t>
  </si>
  <si>
    <t>Film Department, The</t>
  </si>
  <si>
    <t>Jamie Foxx, Gerard Butler, Colm Meaney, Bruce McGill, Leslie Bibb</t>
  </si>
  <si>
    <t>Thriller, Action, Horror</t>
  </si>
  <si>
    <t>Grindhouse</t>
  </si>
  <si>
    <t>Big Talk Productions</t>
  </si>
  <si>
    <t>Kurt Russell, Zoë Bell, Rosario Dawson, Vanessa Ferlito, Sydney Tamiia Poitier</t>
  </si>
  <si>
    <t>Beloved</t>
  </si>
  <si>
    <t>Harpo Films</t>
  </si>
  <si>
    <t>Oprah Winfrey, Danny Glover, Thandie Newton, Lisa Gay Hamilton, Albert Hall</t>
  </si>
  <si>
    <t>Lucky You</t>
  </si>
  <si>
    <t>Eric Bana, Drew Barrymore, Robert Duvall, Debra Messing, Robert Downey Jr.</t>
  </si>
  <si>
    <t>Curtis Hanson</t>
  </si>
  <si>
    <t>Catch Me If You Can</t>
  </si>
  <si>
    <t>Kemp Company</t>
  </si>
  <si>
    <t>Leonardo DiCaprio, Tom Hanks, Christopher Walken, Martin Sheen, Nathalie Baye</t>
  </si>
  <si>
    <t>Thriller, Drama, History</t>
  </si>
  <si>
    <t>Zero Dark Thirty</t>
  </si>
  <si>
    <t>Jessica Chastain, Jason Clarke, Mark Strong, Joel Edgerton, Chris Pratt</t>
  </si>
  <si>
    <t>The Break-Up</t>
  </si>
  <si>
    <t>Vince Vaughn, Jennifer Aniston, Joey Lauren Adams, Cole Hauser, Jon Favreau</t>
  </si>
  <si>
    <t>Mamma Mia!</t>
  </si>
  <si>
    <t>Meryl Streep, Pierce Brosnan, Amanda Seyfried, Colin Firth, Stellan Skarsgård</t>
  </si>
  <si>
    <t>Phyllida Lloyd</t>
  </si>
  <si>
    <t>Valentine's Day</t>
  </si>
  <si>
    <t>Jessica Alba, Jessica Biel, Bradley Cooper, Eric Dane, Patrick Dempsey</t>
  </si>
  <si>
    <t>The Dukes of Hazzard</t>
  </si>
  <si>
    <t>Johnny Knoxville, Seann William Scott, Jessica Simpson, Willie Nelson, Burt Reynolds</t>
  </si>
  <si>
    <t>Jay Chandrasekhar</t>
  </si>
  <si>
    <t>The Thin Red Line</t>
  </si>
  <si>
    <t>Sean Penn, Adrien Brody, Jim Caviezel, Ben Chaplin, George Clooney</t>
  </si>
  <si>
    <t>Terrence Malick</t>
  </si>
  <si>
    <t>The Change-Up</t>
  </si>
  <si>
    <t>Olivia Wilde, Ryan Reynolds, Jason Bateman, Leslie Mann, Mircea Monroe</t>
  </si>
  <si>
    <t>David Dobkin</t>
  </si>
  <si>
    <t>Man on the Moon</t>
  </si>
  <si>
    <t>Mutual Film Company</t>
  </si>
  <si>
    <t>Jim Carrey, Courtney Love, Bob Zmuda, Danny DeVito, Gerry Becker</t>
  </si>
  <si>
    <t>Miloš Forman</t>
  </si>
  <si>
    <t>Casino</t>
  </si>
  <si>
    <t>Robert De Niro, Sharon Stone, Joe Pesci, James Woods, Don Rickles</t>
  </si>
  <si>
    <t>From Paris with Love</t>
  </si>
  <si>
    <t>Apipoulaï</t>
  </si>
  <si>
    <t>John Travolta, Jonathan Rhys Meyers, Kasia Smutniak, Richard Durden, Bing Yin</t>
  </si>
  <si>
    <t>Pierre Morel</t>
  </si>
  <si>
    <t>Action, Comedy, Fantasy</t>
  </si>
  <si>
    <t>Bulletproof Monk</t>
  </si>
  <si>
    <t>Seann William Scott, Jaime King, Karel Roden, Chow Yun-fat, K. C. Collins</t>
  </si>
  <si>
    <t>Paul Hunter</t>
  </si>
  <si>
    <t>Me, Myself &amp; Irene</t>
  </si>
  <si>
    <t>Jim Carrey, Renée Zellweger, Anthony Anderson, Robert Forster, Richard Jenkins</t>
  </si>
  <si>
    <t>Barnyard</t>
  </si>
  <si>
    <t>Courteney Cox, Kevin James, Sam Elliott, Danny Glover, Wanda Sykes</t>
  </si>
  <si>
    <t>Steve Oedekerk</t>
  </si>
  <si>
    <t>Deck the Halls</t>
  </si>
  <si>
    <t>Danny DeVito, Matthew Broderick, Kristin Davis, Kristin Chenoweth, Fred Armisen</t>
  </si>
  <si>
    <t>John Whitesell</t>
  </si>
  <si>
    <t>The Twilight Saga: New Moon</t>
  </si>
  <si>
    <t>Kristen Stewart, Robert Pattinson, Taylor Lautner, Billy Burke, Ashley Greene</t>
  </si>
  <si>
    <t>Shrek</t>
  </si>
  <si>
    <t>Mike Myers, Eddie Murphy, Cameron Diaz, John Lithgow, Vincent Cassel</t>
  </si>
  <si>
    <t>Science Fiction, Thriller, Romance</t>
  </si>
  <si>
    <t>The Adjustment Bureau</t>
  </si>
  <si>
    <t>Matt Damon, Emily Blunt, John Slattery, Anthony Mackie, Lauren Hodges</t>
  </si>
  <si>
    <t>George Nolfi</t>
  </si>
  <si>
    <t>Robin Hood: Prince of Thieves</t>
  </si>
  <si>
    <t>Kevin Costner, Morgan Freeman, Christian Slater, Mary Elizabeth Mastrantonio, Alan Rickman</t>
  </si>
  <si>
    <t>Jerry Maguire</t>
  </si>
  <si>
    <t>Tom Cruise, Cuba Gooding Jr., Renée Zellweger, Kelly Preston, Alison Armitage</t>
  </si>
  <si>
    <t>Ted</t>
  </si>
  <si>
    <t>Mark Wahlberg, Mila Kunis, Seth MacFarlane, Joel McHale, Giovanni Ribisi</t>
  </si>
  <si>
    <t>As Good as It Gets</t>
  </si>
  <si>
    <t>Jack Nicholson, Helen Hunt, Greg Kinnear, Cuba Gooding Jr., Skeet Ulrich</t>
  </si>
  <si>
    <t>Patch Adams</t>
  </si>
  <si>
    <t>Robin Williams, Philip Seymour Hoffman, Bob Gunton, Peter Coyote, Michael Jeter</t>
  </si>
  <si>
    <t>Anchorman 2: The Legend Continues</t>
  </si>
  <si>
    <t>Will Ferrell, Steve Carell, Paul Rudd, Christina Applegate, David Koechner</t>
  </si>
  <si>
    <t>Mr. Deeds</t>
  </si>
  <si>
    <t>Adam Sandler, Winona Ryder, John Turturro, Allen Covert, Peter Gallagher</t>
  </si>
  <si>
    <t>Thriller, Science Fiction, Mystery</t>
  </si>
  <si>
    <t>Super 8</t>
  </si>
  <si>
    <t>Joel Courtney, Elle Fanning, Riley Griffiths, Kyle Chandler, Ryan Lee</t>
  </si>
  <si>
    <t>Erin Brockovich</t>
  </si>
  <si>
    <t>Jersey Films</t>
  </si>
  <si>
    <t>Julia Roberts, Albert Finney, Aaron Eckhart, Marg Helgenberger, Cherry Jones</t>
  </si>
  <si>
    <t>How to Lose a Guy in 10 Days</t>
  </si>
  <si>
    <t>Kate Hudson, Matthew McConaughey, Kathryn Hahn, Annie Parisse, Adam Goldberg</t>
  </si>
  <si>
    <t>Crime, Comedy, Action</t>
  </si>
  <si>
    <t>22 Jump Street</t>
  </si>
  <si>
    <t>Jonah Hill, Channing Tatum, Dave Franco, Ice Cube, Nick Offerman</t>
  </si>
  <si>
    <t>Horror, Romance</t>
  </si>
  <si>
    <t>Interview with the Vampire</t>
  </si>
  <si>
    <t>Geffen Pictures</t>
  </si>
  <si>
    <t>Brad Pitt, Tom Cruise, Kirsten Dunst, Antonio Banderas, Christian Slater</t>
  </si>
  <si>
    <t>Neil Jordan</t>
  </si>
  <si>
    <t>Yes Man</t>
  </si>
  <si>
    <t>Jim Carrey, Zooey Deschanel, Rhys Darby, Sasha Alexander, Fionnula Flanagan</t>
  </si>
  <si>
    <t>Central Intelligence</t>
  </si>
  <si>
    <t>Dwayne Johnson, Kevin Hart, Amy Ryan, Aaron Paul, Danielle Nicolet</t>
  </si>
  <si>
    <t>Rawson Marshall Thurber</t>
  </si>
  <si>
    <t>Stepmom</t>
  </si>
  <si>
    <t>Julia Roberts, Susan Sarandon, Ed Harris, Jena Malone, Liam Aiken</t>
  </si>
  <si>
    <t>Daddy's Home</t>
  </si>
  <si>
    <t>Will Ferrell, Mark Wahlberg, Linda Cardellini, Thomas Haden Church, Scarlett Estevez</t>
  </si>
  <si>
    <t>Fantasy, Comedy, Music</t>
  </si>
  <si>
    <t>Into the Woods</t>
  </si>
  <si>
    <t>Meryl Streep, Emily Blunt, James Corden, Anna Kendrick, Chris Pine</t>
  </si>
  <si>
    <t>Inside Man</t>
  </si>
  <si>
    <t>Denzel Washington, Clive Owen, Jodie Foster, Christopher Plummer, Willem Dafoe</t>
  </si>
  <si>
    <t>Spike Lee</t>
  </si>
  <si>
    <t>Payback</t>
  </si>
  <si>
    <t>Mel Gibson, Kris Kristofferson, Gregg Henry, Maria Bello, David Paymer</t>
  </si>
  <si>
    <t>Brian Helgeland</t>
  </si>
  <si>
    <t>Action, Adventure, Drama, Mystery, Science Fiction, Thriller</t>
  </si>
  <si>
    <t>Congo</t>
  </si>
  <si>
    <t>Laura Linney, Dylan Walsh, Ernie Hudson, Tim Curry, Grant Heslov</t>
  </si>
  <si>
    <t>Frank Marshall</t>
  </si>
  <si>
    <t>Drama, Comedy, Family</t>
  </si>
  <si>
    <t>We Bought a Zoo</t>
  </si>
  <si>
    <t>Matt Damon, Scarlett Johansson, Thomas Haden Church, Colin Ford, Maggie Elizabeth Jones</t>
  </si>
  <si>
    <t>Knowing</t>
  </si>
  <si>
    <t>Nicolas Cage, Rose Byrne, Chandler Canterbury, Ben Mendelsohn, Nadia Townsend</t>
  </si>
  <si>
    <t>Failure to Launch</t>
  </si>
  <si>
    <t>Matthew McConaughey, Sarah Jessica Parker, Zooey Deschanel, Justin Bartha, Bradley Cooper</t>
  </si>
  <si>
    <t>The Ring Two</t>
  </si>
  <si>
    <t>Naomi Watts, Simon Baker, Elizabeth Perkins, David Dorfman, Gary Cole</t>
  </si>
  <si>
    <t>Hideo Nakata</t>
  </si>
  <si>
    <t>Crazy, Stupid, Love.</t>
  </si>
  <si>
    <t>Steve Carell, Julianne Moore, Ryan Gosling, Emma Stone, Marisa Tomei</t>
  </si>
  <si>
    <t>Garfield</t>
  </si>
  <si>
    <t>Bill Murray, Breckin Meyer, Jennifer Love Hewitt, Stephen Tobolowsky, Evan Arnold</t>
  </si>
  <si>
    <t>Peter Hewitt</t>
  </si>
  <si>
    <t>Christmas with the Kranks</t>
  </si>
  <si>
    <t>Tim Allen, Jamie Lee Curtis, Dan Aykroyd, M. Emmet Walsh, Elizabeth Franz</t>
  </si>
  <si>
    <t>Joe Roth</t>
  </si>
  <si>
    <t>Moneyball</t>
  </si>
  <si>
    <t>Brad Pitt, Jonah Hill, Philip Seymour Hoffman, Robin Wright, Chris Pratt</t>
  </si>
  <si>
    <t>Bennett Miller</t>
  </si>
  <si>
    <t>Outbreak</t>
  </si>
  <si>
    <t>Dustin Hoffman, Rene Russo, Morgan Freeman, Kevin Spacey, Cuba Gooding Jr.</t>
  </si>
  <si>
    <t>Action, Thriller, Mystery</t>
  </si>
  <si>
    <t>Non-Stop</t>
  </si>
  <si>
    <t>StudioCanal</t>
  </si>
  <si>
    <t>Liam Neeson, Julianne Moore, Scoot McNairy, Michelle Dockery, Nate Parker</t>
  </si>
  <si>
    <t>Jaume Collet-Serra</t>
  </si>
  <si>
    <t>Adventure, Family, Fantasy, Science Fiction, Thriller, Action</t>
  </si>
  <si>
    <t>Race to Witch Mountain</t>
  </si>
  <si>
    <t>Dwayne Johnson, AnnaSophia Robb, Alexander Ludwig, Carla Gugino, Chris Marquette</t>
  </si>
  <si>
    <t>Andy Fickman</t>
  </si>
  <si>
    <t>Action, Thriller, Fantasy</t>
  </si>
  <si>
    <t>V for Vendetta</t>
  </si>
  <si>
    <t>Natalie Portman, Hugo Weaving, Stephen Rea, Stephen Fry, John Hurt</t>
  </si>
  <si>
    <t>James McTeigue</t>
  </si>
  <si>
    <t>Action, Adventure, Comedy, Western</t>
  </si>
  <si>
    <t>Shanghai Knights</t>
  </si>
  <si>
    <t>Jackie Chan, Owen Wilson, Fann Wong, Aaron Taylor-Johnson, Aidan Gillen</t>
  </si>
  <si>
    <t>Curious George</t>
  </si>
  <si>
    <t>Will Ferrell, Drew Barrymore, David Cross, Eugene Levy, Dick Van Dyke</t>
  </si>
  <si>
    <t>Matthew O'Callaghan</t>
  </si>
  <si>
    <t>Comedy, Family, Adventure, Fantasy, Romance</t>
  </si>
  <si>
    <t>Herbie Fully Loaded</t>
  </si>
  <si>
    <t>Lindsay Lohan, Michael Keaton, Matt Dillon, Breckin Meyer, Justin Long</t>
  </si>
  <si>
    <t>Angela Robinson</t>
  </si>
  <si>
    <t>Don't Say a Word</t>
  </si>
  <si>
    <t>Michael Douglas, Sean Bean, Brittany Murphy, Skye McCole Bartusiak, Guy Torry</t>
  </si>
  <si>
    <t>Gary Fleder</t>
  </si>
  <si>
    <t>Fantasy, Horror, Action</t>
  </si>
  <si>
    <t>Hansel &amp; Gretel: Witch Hunters</t>
  </si>
  <si>
    <t>Jeremy Renner, Gemma Arterton, Famke Janssen, Pihla Viitala, Derek Mears</t>
  </si>
  <si>
    <t>Tommy Wirkola</t>
  </si>
  <si>
    <t>Thriller, Drama</t>
  </si>
  <si>
    <t>Unfaithful</t>
  </si>
  <si>
    <t>Richard Gere, Diane Lane, Olivier Martinez, Erik Per Sullivan, Zeljko Ivanek</t>
  </si>
  <si>
    <t>Adrian Lyne</t>
  </si>
  <si>
    <t>I Am Number Four</t>
  </si>
  <si>
    <t>Alex Pettyfer, Timothy Olyphant, Teresa Palmer, Dianna Agron, Callan McAuliffe</t>
  </si>
  <si>
    <t>Syriana</t>
  </si>
  <si>
    <t>Section Eight</t>
  </si>
  <si>
    <t>George Clooney, Matt Damon, Jeffrey Wright, Chris Cooper, Amanda Peet</t>
  </si>
  <si>
    <t>Stephen Gaghan</t>
  </si>
  <si>
    <t>Action, Drama, History, Thriller, War</t>
  </si>
  <si>
    <t>13 Hours: The Secret Soldiers of Benghazi</t>
  </si>
  <si>
    <t>Malta</t>
  </si>
  <si>
    <t>James Badge Dale, John Krasinski, Max Martini, Pablo Schreiber, Toby Stephens</t>
  </si>
  <si>
    <t>Romance, Animation, Adventure, Comedy, Family, Fantasy</t>
  </si>
  <si>
    <t>The Book of Life</t>
  </si>
  <si>
    <t>Diego Luna, Channing Tatum, Zoe Saldana, Christina Applegate, Eugenio Derbez</t>
  </si>
  <si>
    <t>Jorge R. Gutierrez</t>
  </si>
  <si>
    <t>Firewall</t>
  </si>
  <si>
    <t>Harrison Ford, Paul Bettany, Virginia Madsen, Carly Schroeder, Jimmy Bennett</t>
  </si>
  <si>
    <t>Richard Loncraine</t>
  </si>
  <si>
    <t>Absolute Power</t>
  </si>
  <si>
    <t>Clint Eastwood, Gene Hackman, Ed Harris, Scott Glenn, Laura Linney</t>
  </si>
  <si>
    <t>Action, Drama</t>
  </si>
  <si>
    <t>G.I. Jane</t>
  </si>
  <si>
    <t>Demi Moore, Viggo Mortensen, Anne Bancroft, Jason Beghe, Daniel von Bargen</t>
  </si>
  <si>
    <t>The Game</t>
  </si>
  <si>
    <t>Michael Douglas, Sean Penn, Deborah Kara Unger, James Rebhorn, Spike Jonze</t>
  </si>
  <si>
    <t>Horror, Mystery</t>
  </si>
  <si>
    <t>Silent Hill</t>
  </si>
  <si>
    <t>Silent Hill DCP Inc.</t>
  </si>
  <si>
    <t>Radha Mitchell, Sean Bean, Laurie Holden, Deborah Kara Unger, Kim Coates</t>
  </si>
  <si>
    <t>Christophe Gans</t>
  </si>
  <si>
    <t>The Replacements</t>
  </si>
  <si>
    <t>Keanu Reeves, Gene Hackman, Brooke Langton, Orlando Jones, Faizon Love</t>
  </si>
  <si>
    <t>Howard Deutch</t>
  </si>
  <si>
    <t>American Reunion</t>
  </si>
  <si>
    <t>Jason Biggs, Alyson Hannigan, Seann William Scott, Chris Klein, Thomas Ian Nicholas</t>
  </si>
  <si>
    <t>Jon Hurwitz</t>
  </si>
  <si>
    <t>The Negotiator</t>
  </si>
  <si>
    <t>Samuel L. Jackson, Kevin Spacey, David Morse, Ron Rifkin, John Spencer</t>
  </si>
  <si>
    <t>Into the Storm</t>
  </si>
  <si>
    <t>Richard Armitage, Sarah Wayne Callies, Matt Walsh, Nathan Kress, Alycia Debnam-Carey</t>
  </si>
  <si>
    <t>Steven Quale</t>
  </si>
  <si>
    <t>Beverly Hills Cop III</t>
  </si>
  <si>
    <t>Eddie Murphy, Judge Reinhold, Héctor Elizondo, Gilbert R. Hill, Timothy Carhart</t>
  </si>
  <si>
    <t>John Landis</t>
  </si>
  <si>
    <t>Comedy, Horror, Fantasy</t>
  </si>
  <si>
    <t>Gremlins 2: The New Batch</t>
  </si>
  <si>
    <t>Zach Galligan, Phoebe Cates, John Glover, Robert Prosky, Robert Picardo</t>
  </si>
  <si>
    <t>The Judge</t>
  </si>
  <si>
    <t>Robert Duvall, Robert Downey Jr., Vera Farmiga, Vincent D'Onofrio, Jeremy Strong</t>
  </si>
  <si>
    <t>The Peacemaker</t>
  </si>
  <si>
    <t>George Clooney, Nicole Kidman, Marcel Iure?, Goran Visnjic, Armin Mueller-Stahl</t>
  </si>
  <si>
    <t>Horror, Action, Science Fiction</t>
  </si>
  <si>
    <t>Resident Evil: Apocalypse</t>
  </si>
  <si>
    <t>Milla Jovovich, Sienna Guillory, Oded Fehr, Thomas Kretschmann, Sophie Vavasseur</t>
  </si>
  <si>
    <t>Alexander Witt</t>
  </si>
  <si>
    <t>Bridget Jones: The Edge of Reason</t>
  </si>
  <si>
    <t>Renée Zellweger, Hugh Grant, Colin Firth, Jim Broadbent, Gemma Jones</t>
  </si>
  <si>
    <t>Beeban Kidron</t>
  </si>
  <si>
    <t>Out of Time</t>
  </si>
  <si>
    <t>Denzel Washington, Eva Mendes, Sanaa Lathan, John Billingsley, Dean Cain</t>
  </si>
  <si>
    <t>Carl Franklin</t>
  </si>
  <si>
    <t>On Deadly Ground</t>
  </si>
  <si>
    <t>Steven Seagal, Michael Caine, Joan Chen, John C. McGinley, R. Lee Ermey</t>
  </si>
  <si>
    <t>Steven Seagal</t>
  </si>
  <si>
    <t>The Adventures of Sharkboy and Lavagirl</t>
  </si>
  <si>
    <t>Troublemaker Studios</t>
  </si>
  <si>
    <t>Taylor Lautner, Taylor Dooley, Cayden Boyd, David Arquette, Kristin Davis</t>
  </si>
  <si>
    <t>Drama, Adventure, Romance, Thriller</t>
  </si>
  <si>
    <t>The Beach</t>
  </si>
  <si>
    <t>Figment Films</t>
  </si>
  <si>
    <t>Leonardo DiCaprio, Guillaume Canet, Tilda Swinton, Virginie Ledoyen, Staffan Kihlbom</t>
  </si>
  <si>
    <t>Danny Boyle</t>
  </si>
  <si>
    <t>Raising Helen</t>
  </si>
  <si>
    <t>Kate Hudson, John Corbett, Joan Cusack, Hayden Panettiere, Spencer Breslin</t>
  </si>
  <si>
    <t>Ninja Assassin</t>
  </si>
  <si>
    <t>Rain, Naomie Harris, Sung Kang, Randall Duk Kim, Rick Yune</t>
  </si>
  <si>
    <t>For Love of the Game</t>
  </si>
  <si>
    <t>Kevin Costner, Kelly Preston, John C. Reilly, Jena Malone, J.K. Simmons</t>
  </si>
  <si>
    <t>Striptease</t>
  </si>
  <si>
    <t>Demi Moore, Burt Reynolds, Armand Assante, Ving Rhames, Robert Patrick</t>
  </si>
  <si>
    <t>Andrew Bergman</t>
  </si>
  <si>
    <t>Marmaduke</t>
  </si>
  <si>
    <t>Owen Wilson, Emma Stone, George Lopez, Christopher Mintz-Plasse, Steve Coogan</t>
  </si>
  <si>
    <t>Drama, Fantasy</t>
  </si>
  <si>
    <t>Hereafter</t>
  </si>
  <si>
    <t>Matt Damon, Bryce Dallas Howard, George McLaren, Thierry Neuvic, Cyndi Mayo Davis</t>
  </si>
  <si>
    <t>Murder by Numbers</t>
  </si>
  <si>
    <t>Sandra Bullock, Ben Chaplin, Ryan Gosling, Michael Pitt, Agnes Bruckner</t>
  </si>
  <si>
    <t>Barbet Schroeder</t>
  </si>
  <si>
    <t>Assassins</t>
  </si>
  <si>
    <t>Sylvester Stallone, Antonio Banderas, Julianne Moore, Anatoli Davydov, Muse Watson</t>
  </si>
  <si>
    <t>Hannibal Rising</t>
  </si>
  <si>
    <t>Gaspard Ulliel, Aaran Thomas, Gong Li, Dominic West, Rhys Ifans</t>
  </si>
  <si>
    <t>Peter Webber</t>
  </si>
  <si>
    <t>The Story of Us</t>
  </si>
  <si>
    <t>Bruce Willis, Michelle Pfeiffer, Rob Reiner, Colleen Rennison, Jake Sandvig</t>
  </si>
  <si>
    <t>Action, Adventure, Romance, Science Fiction, Thriller</t>
  </si>
  <si>
    <t>The Host</t>
  </si>
  <si>
    <t>Nick Wechsler Productions</t>
  </si>
  <si>
    <t>Saoirse Ronan, Diane Kruger, Jake Abel, William Hurt, Frances Fisher</t>
  </si>
  <si>
    <t>Andrew Niccol</t>
  </si>
  <si>
    <t>Basic</t>
  </si>
  <si>
    <t>John Travolta, Connie Nielsen, Samuel L. Jackson, Giovanni Ribisi, Tim Daly</t>
  </si>
  <si>
    <t>Blood Work</t>
  </si>
  <si>
    <t>Clint Eastwood, Jeff Daniels, Anjelica Huston, Wanda De Jesus, Tina Lifford</t>
  </si>
  <si>
    <t>The International</t>
  </si>
  <si>
    <t>Clive Owen, Naomi Watts, Armin Mueller-Stahl, Ulrich Thomsen, Brían F. O'Byrne</t>
  </si>
  <si>
    <t>Escape from L.A.</t>
  </si>
  <si>
    <t>Kurt Russell, Stacy Keach, Steve Buscemi, Pam Grier, Cliff Robertson</t>
  </si>
  <si>
    <t>John Carpenter</t>
  </si>
  <si>
    <t>The Iron Giant</t>
  </si>
  <si>
    <t>Warner Bros. Animation</t>
  </si>
  <si>
    <t>Eli Marienthal, Jennifer Aniston, Vin Diesel, Christopher McDonald, Harry Connick Jr.</t>
  </si>
  <si>
    <t>Adventure, Comedy, Drama</t>
  </si>
  <si>
    <t>The Life Aquatic with Steve Zissou</t>
  </si>
  <si>
    <t>Bill Murray, Anjelica Huston, Cate Blanchett, Willem Dafoe, Owen Wilson</t>
  </si>
  <si>
    <t>Wes Anderson</t>
  </si>
  <si>
    <t>War, Action, Drama, History, Thriller</t>
  </si>
  <si>
    <t>Free State of Jones</t>
  </si>
  <si>
    <t>Matthew McConaughey, Gugu Mbatha-Raw, Mahershala Ali, Keri Russell, Jacob Lofland</t>
  </si>
  <si>
    <t>The Life of David Gale</t>
  </si>
  <si>
    <t>Kevin Spacey, Kate Winslet, Laura Linney, Gabriel Mann, Rhona Mitra</t>
  </si>
  <si>
    <t>Man of the House</t>
  </si>
  <si>
    <t>Tommy Lee Jones, Cedric the Entertainer, Christina Milian, Paula Garcés, Monica Keena</t>
  </si>
  <si>
    <t>Action, Crime, Drama, Mystery, Thriller</t>
  </si>
  <si>
    <t>Run All Night</t>
  </si>
  <si>
    <t>Liam Neeson, Ed Harris, Joel Kinnaman, Boyd Holbrook, Bruce McGill</t>
  </si>
  <si>
    <t>Thriller, Crime, Mystery</t>
  </si>
  <si>
    <t>Eastern Promises</t>
  </si>
  <si>
    <t>BBC Films</t>
  </si>
  <si>
    <t>Naomi Watts, Viggo Mortensen, Vincent Cassel, Armin Mueller-Stahl, Sinéad Cusack</t>
  </si>
  <si>
    <t>David Cronenberg</t>
  </si>
  <si>
    <t>Into the Blue</t>
  </si>
  <si>
    <t>Paul Walker, Jessica Alba, Scott Caan, Ashley Scott, Josh Brolin</t>
  </si>
  <si>
    <t>John Stockwell</t>
  </si>
  <si>
    <t>Adventure, Drama, Action, History, War</t>
  </si>
  <si>
    <t>The Messenger: The Story of Joan of Arc</t>
  </si>
  <si>
    <t>Milla Jovovich, Dustin Hoffman, Faye Dunaway, John Malkovich, Vincent Cassel</t>
  </si>
  <si>
    <t>Your Highness</t>
  </si>
  <si>
    <t>Danny McBride, James Franco, Natalie Portman, Zooey Deschanel, Justin Theroux</t>
  </si>
  <si>
    <t>David Gordon Green</t>
  </si>
  <si>
    <t>Dream House</t>
  </si>
  <si>
    <t>Cliffjack Motion Pictures</t>
  </si>
  <si>
    <t>Daniel Craig, Naomi Watts, Rachel Weisz, Marton Csokas, Elias Koteas</t>
  </si>
  <si>
    <t>Jim Sheridan</t>
  </si>
  <si>
    <t>Mad City</t>
  </si>
  <si>
    <t>John Travolta, Dustin Hoffman, Mia Kirshner, Alan Alda, Robert Prosky</t>
  </si>
  <si>
    <t>Costa-Gavras</t>
  </si>
  <si>
    <t>Baby's Day Out</t>
  </si>
  <si>
    <t>Joe Mantegna, Lara Flynn Boyle, Joe Pantoliano, Brian Haley, Cynthia Nixon</t>
  </si>
  <si>
    <t>Patrick Read Johnson</t>
  </si>
  <si>
    <t>The Scarlet Letter</t>
  </si>
  <si>
    <t>Demi Moore, Gary Oldman, Robert Duvall, Robert Prosky, Edward Hardwicke</t>
  </si>
  <si>
    <t>Fair Game</t>
  </si>
  <si>
    <t>River Road Entertainment</t>
  </si>
  <si>
    <t>Naomi Watts, Sean Penn, Ty Burrell, Brooke Smith, Bruce McGill</t>
  </si>
  <si>
    <t>Domino</t>
  </si>
  <si>
    <t>Keira Knightley, Mickey Rourke, Edgar Ramírez, Delroy Lindo, Mo'Nique</t>
  </si>
  <si>
    <t>Action, Thriller, Mystery, Romance</t>
  </si>
  <si>
    <t>Jade</t>
  </si>
  <si>
    <t>David Caruso, Linda Fiorentino, Chazz Palminteri, Michael Biehn, Richard Crenna</t>
  </si>
  <si>
    <t>Gamer</t>
  </si>
  <si>
    <t>Gerard Butler, Michael C. Hall, Logan Lerman, Amber Valletta, Terry Crews</t>
  </si>
  <si>
    <t>Fantasy, Drama, Romance</t>
  </si>
  <si>
    <t>Beautiful Creatures</t>
  </si>
  <si>
    <t>Alden Ehrenreich, Alice Englert, Jeremy Irons, Viola Davis, Emmy Rossum</t>
  </si>
  <si>
    <t>Richard LaGravenese</t>
  </si>
  <si>
    <t>Comedy, Crime, Drama, Thriller</t>
  </si>
  <si>
    <t>Death to Smoochy</t>
  </si>
  <si>
    <t>Senator Film Produktion</t>
  </si>
  <si>
    <t>Robin Williams, Catherine Keener, Edward Norton, Danny DeVito, Jon Stewart</t>
  </si>
  <si>
    <t>Danny DeVito</t>
  </si>
  <si>
    <t>Zoolander 2</t>
  </si>
  <si>
    <t>Ben Stiller, Owen Wilson, Will Ferrell, Penélope Cruz, Kristen Wiig</t>
  </si>
  <si>
    <t>The Big Bounce</t>
  </si>
  <si>
    <t>Shangri-La Entertainment</t>
  </si>
  <si>
    <t>Owen Wilson, Morgan Freeman, Gary Sinise, Sara Foster, Willie Nelson</t>
  </si>
  <si>
    <t>George Armitage</t>
  </si>
  <si>
    <t>Comedy, Drama, Romance, Science Fiction</t>
  </si>
  <si>
    <t>What Planet Are You From?</t>
  </si>
  <si>
    <t>Garry Shandling, Annette Bening, John Goodman, Greg Kinnear, Linda Fiorentino</t>
  </si>
  <si>
    <t>Fantasy, Thriller, Action, Crime</t>
  </si>
  <si>
    <t>Drive Angry</t>
  </si>
  <si>
    <t>Nicolas Cage, Amber Heard, William Fichtner, Billy Burke, David Morse</t>
  </si>
  <si>
    <t>Patrick Lussier</t>
  </si>
  <si>
    <t>Street Fighter: The Legend of Chun-Li</t>
  </si>
  <si>
    <t>Kristin Kreuk, Chris Klein, Neal McDonough, Michael Clarke Duncan, Moon Bloodgood</t>
  </si>
  <si>
    <t>The One</t>
  </si>
  <si>
    <t>Jet Li, Jason Statham, Carla Gugino, Delroy Lindo, James Morrison</t>
  </si>
  <si>
    <t>James Wong</t>
  </si>
  <si>
    <t>Action, Comedy, Thriller, Crime, Mystery</t>
  </si>
  <si>
    <t>The Adventures of Ford Fairlane</t>
  </si>
  <si>
    <t>Andrew Dice Clay, Wayne Newton, Priscilla Presley, Morris Day, Lauren Holly</t>
  </si>
  <si>
    <t>The Boat That Rocked</t>
  </si>
  <si>
    <t>Tom Sturridge, Philip Seymour Hoffman, Rhys Ifans, Bill Nighy, Emma Thompson</t>
  </si>
  <si>
    <t>Richard Curtis</t>
  </si>
  <si>
    <t>Traffic</t>
  </si>
  <si>
    <t>USA Films</t>
  </si>
  <si>
    <t>Michael Douglas, Benicio del Toro, Jacob Vargas, Tomás Milián, Russell G. Jones</t>
  </si>
  <si>
    <t>Indiana Jones and the Last Crusade</t>
  </si>
  <si>
    <t>Harrison Ford, Sean Connery, Denholm Elliott, Alison Doody, John Rhys-Davies</t>
  </si>
  <si>
    <t>Anna Karenina</t>
  </si>
  <si>
    <t>Keira Knightley, Jude Law, Aaron Taylor-Johnson, Kelly Macdonald, Matthew Macfadyen</t>
  </si>
  <si>
    <t>Crime, Action, Science Fiction</t>
  </si>
  <si>
    <t>Chappie</t>
  </si>
  <si>
    <t>Sharlto Copley, Dev Patel, Ninja, Yolandi Visser, Jose Pablo Cantillo</t>
  </si>
  <si>
    <t>Drama, Mystery, Thriller, Crime</t>
  </si>
  <si>
    <t>The Bone Collector</t>
  </si>
  <si>
    <t>Denzel Washington, Angelina Jolie, Queen Latifah, Michael Rooker, Michael McGlone</t>
  </si>
  <si>
    <t>Panic Room</t>
  </si>
  <si>
    <t>Hofflund/Polone</t>
  </si>
  <si>
    <t>Jodie Foster, Kristen Stewart, Forest Whitaker, Dwight Yoakam, Jared Leto</t>
  </si>
  <si>
    <t>Horror</t>
  </si>
  <si>
    <t>The Tooth Fairy</t>
  </si>
  <si>
    <t>de</t>
  </si>
  <si>
    <t>Lochlyn Munro, Chandra West, Steve Bacic, Jianna Ballard, Carrie Fleming</t>
  </si>
  <si>
    <t>Chuck Bowman</t>
  </si>
  <si>
    <t>Three Kings</t>
  </si>
  <si>
    <t>George Clooney, Mark Wahlberg, Ice Cube, Spike Jonze, Cliff Curtis</t>
  </si>
  <si>
    <t>Child 44</t>
  </si>
  <si>
    <t>Tom Hardy, Gary Oldman, Noomi Rapace, Joel Kinnaman, Paddy Considine</t>
  </si>
  <si>
    <t>Adventure, Comedy</t>
  </si>
  <si>
    <t>Rat Race</t>
  </si>
  <si>
    <t>Cuba Gooding Jr., Seth Green, Whoopi Goldberg, Breckin Meyer, Amy Smart</t>
  </si>
  <si>
    <t>K-PAX</t>
  </si>
  <si>
    <t>Jeff Bridges, Kevin Spacey, Mary McCormack, Alfre Woodard, Ajay Naidu</t>
  </si>
  <si>
    <t>Comedy, Fantasy, Romance, Science Fiction</t>
  </si>
  <si>
    <t>Kate &amp; Leopold</t>
  </si>
  <si>
    <t>Meg Ryan, Hugh Jackman, Liev Schreiber, Breckin Meyer, Natasha Lyonne</t>
  </si>
  <si>
    <t>Fantasy, Comedy, Romance</t>
  </si>
  <si>
    <t>Bedazzled</t>
  </si>
  <si>
    <t>Elizabeth Hurley, Brendan Fraser, Frances O'Connor, Orlando Jones, Paul Adelstein</t>
  </si>
  <si>
    <t>Music, Drama, Crime, Romance</t>
  </si>
  <si>
    <t>The Cotton Club</t>
  </si>
  <si>
    <t>Orion Pictures</t>
  </si>
  <si>
    <t>Richard Gere, Gregory Hines, Diane Lane, Lonette McKee, Bob Hoskins</t>
  </si>
  <si>
    <t>Western</t>
  </si>
  <si>
    <t>3:10 to Yuma</t>
  </si>
  <si>
    <t>Russell Crowe, Christian Bale, Logan Lerman, Dallas Roberts, Peter Fonda</t>
  </si>
  <si>
    <t>Thriller, Action</t>
  </si>
  <si>
    <t>Taken 3</t>
  </si>
  <si>
    <t>Liam Neeson, Forest Whitaker, Maggie Grace, Famke Janssen, Dougray Scott</t>
  </si>
  <si>
    <t>Olivier Megaton</t>
  </si>
  <si>
    <t>Out of Sight</t>
  </si>
  <si>
    <t>George Clooney, Jennifer Lopez, Ving Rhames, Don Cheadle, Albert Brooks</t>
  </si>
  <si>
    <t>Comedy, Drama, Thriller</t>
  </si>
  <si>
    <t>The Cable Guy</t>
  </si>
  <si>
    <t>Jim Carrey, Matthew Broderick, Leslie Mann, Jack Black, George Segal</t>
  </si>
  <si>
    <t>Earth</t>
  </si>
  <si>
    <t>hi</t>
  </si>
  <si>
    <t>Cracking the Earth Films</t>
  </si>
  <si>
    <t>Aamir Khan, Nandita Das, Maia Sethna, Kitu Gidwani, Arif Zakaria</t>
  </si>
  <si>
    <t>Deepa Mehta</t>
  </si>
  <si>
    <t>Dick Tracy</t>
  </si>
  <si>
    <t>Warren Beatty, Al Pacino, Madonna, Charlie Korsmo, Glenne Headly</t>
  </si>
  <si>
    <t>Warren Beatty</t>
  </si>
  <si>
    <t>Drama, Crime, Romance</t>
  </si>
  <si>
    <t>The Thomas Crown Affair</t>
  </si>
  <si>
    <t>Irish Dreamtime</t>
  </si>
  <si>
    <t>Pierce Brosnan, Rene Russo, Denis Leary, Ben Gazzara, Frankie Faison</t>
  </si>
  <si>
    <t>Riding in Cars with Boys</t>
  </si>
  <si>
    <t>Drew Barrymore, Steve Zahn, Adam Garcia, Brittany Murphy, Logan Lerman</t>
  </si>
  <si>
    <t>Penny Marshall</t>
  </si>
  <si>
    <t>First Blood</t>
  </si>
  <si>
    <t>Sylvester Stallone, Richard Crenna, Brian Dennehy, Bill McKinney, Jack Starrett</t>
  </si>
  <si>
    <t>Ted Kotcheff</t>
  </si>
  <si>
    <t>Drama, Science Fiction, Adventure, Mystery</t>
  </si>
  <si>
    <t>Solaris</t>
  </si>
  <si>
    <t>ru</t>
  </si>
  <si>
    <t>Mosfilm</t>
  </si>
  <si>
    <t>Donatas Banionis, Natalya Bondarchuk, Jüri Järvet, Anatoliy Solonitsyn, Nikolay Grinko</t>
  </si>
  <si>
    <t>Andrei Tarkovsky</t>
  </si>
  <si>
    <t>Animation, Comedy, Family, Fantasy, Science Fiction</t>
  </si>
  <si>
    <t>Happily N'Ever After</t>
  </si>
  <si>
    <t>Vanguard Films</t>
  </si>
  <si>
    <t>George Carlin, Andy Dick, Sarah Michelle Gellar, Lisa Kaplan, Michael McShane</t>
  </si>
  <si>
    <t>Yvette Kaplan</t>
  </si>
  <si>
    <t>Drama, Horror, Thriller, Romance</t>
  </si>
  <si>
    <t>Mary Reilly</t>
  </si>
  <si>
    <t>Julia Roberts, John Malkovich, George Cole, Michael Gambon, Glenn Close</t>
  </si>
  <si>
    <t>Stephen Frears</t>
  </si>
  <si>
    <t>My Best Friend's Wedding</t>
  </si>
  <si>
    <t>Julia Roberts, Dermot Mulroney, Cameron Diaz, Rupert Everett, Philip Bosco</t>
  </si>
  <si>
    <t>P.J. Hogan</t>
  </si>
  <si>
    <t>America's Sweethearts</t>
  </si>
  <si>
    <t>Julia Roberts, Billy Crystal, Catherine Zeta-Jones, John Cusack, Hank Azaria</t>
  </si>
  <si>
    <t>Insomnia</t>
  </si>
  <si>
    <t>Al Pacino, Robin Williams, Hilary Swank, Maura Tierney, Martin Donovan</t>
  </si>
  <si>
    <t>Star Trek: First Contact</t>
  </si>
  <si>
    <t>Action, Western, Drama, Fantasy, Thriller</t>
  </si>
  <si>
    <t>Jonah Hex</t>
  </si>
  <si>
    <t>Josh Brolin, John Malkovich, Megan Fox, Michael Fassbender, Will Arnett</t>
  </si>
  <si>
    <t>Drama, Thriller, Mystery, War</t>
  </si>
  <si>
    <t>Courage Under Fire</t>
  </si>
  <si>
    <t>Denzel Washington, Meg Ryan, Lou Diamond Phillips, Matt Damon, Michael Moriarty</t>
  </si>
  <si>
    <t>Liar Liar</t>
  </si>
  <si>
    <t>Jim Carrey, Maura Tierney, Cary Elwes, Jennifer Tilly, Swoosie Kurtz</t>
  </si>
  <si>
    <t>The Infiltrator</t>
  </si>
  <si>
    <t>Good Films</t>
  </si>
  <si>
    <t>Bryan Cranston, Diane Kruger, John Leguizamo, Daniel Mays, Benjamin Bratt</t>
  </si>
  <si>
    <t>Brad Furman</t>
  </si>
  <si>
    <t>Inchon</t>
  </si>
  <si>
    <t>South Korea</t>
  </si>
  <si>
    <t>Laurence Olivier, Jacqueline Bisset, Ben Gazzara, Toshir? Mifune, Richard Roundtree</t>
  </si>
  <si>
    <t>Terence Young</t>
  </si>
  <si>
    <t>The Flintstones</t>
  </si>
  <si>
    <t>John Goodman, Elizabeth Perkins, Rick Moranis, Rosie O'Donnell, Kyle MacLachlan</t>
  </si>
  <si>
    <t>Taken 2</t>
  </si>
  <si>
    <t>Liam Neeson, Maggie Grace, Famke Janssen, Rade Serbedzija, Luke Grimes</t>
  </si>
  <si>
    <t>Scary Movie 3</t>
  </si>
  <si>
    <t>Dimension Films</t>
  </si>
  <si>
    <t>Pamela Anderson, Jenny McCarthy, Marny Eng, Charlie Sheen, Simon Rex</t>
  </si>
  <si>
    <t>David Zucker</t>
  </si>
  <si>
    <t>Comedy, Crime, Action</t>
  </si>
  <si>
    <t>Miss Congeniality</t>
  </si>
  <si>
    <t>Sandra Bullock, Benjamin Bratt, Michael Caine, Candice Bergen, William Shatner</t>
  </si>
  <si>
    <t>Action, Science Fiction, Adventure, Comedy, Family</t>
  </si>
  <si>
    <t>Journey to the Center of the Earth</t>
  </si>
  <si>
    <t>Brendan Fraser, Josh Hutcherson, Anita Briem, Seth Meyers, Jean Michel Paré</t>
  </si>
  <si>
    <t>Comedy, Drama, Family, Romance</t>
  </si>
  <si>
    <t>The Princess Diaries 2: Royal Engagement</t>
  </si>
  <si>
    <t>Anne Hathaway, Julie Andrews, Héctor Elizondo, John Rhys-Davies, Heather Matarazzo</t>
  </si>
  <si>
    <t>The Pelican Brief</t>
  </si>
  <si>
    <t>Julia Roberts, Denzel Washington, Sam Shepard, William Atherton, John Lithgow</t>
  </si>
  <si>
    <t>Drama, Thriller, Crime, Mystery</t>
  </si>
  <si>
    <t>The Client</t>
  </si>
  <si>
    <t>Susan Sarandon, Tommy Lee Jones, Mary-Louise Parker, Anthony LaPaglia, Bradley Whitford</t>
  </si>
  <si>
    <t>The Bucket List</t>
  </si>
  <si>
    <t>Two Ton Films</t>
  </si>
  <si>
    <t>Jack Nicholson, Morgan Freeman, Sean Hayes, Beverly Todd, Alfonso Freeman</t>
  </si>
  <si>
    <t>Patriot Games</t>
  </si>
  <si>
    <t>Harrison Ford, Anne Archer, Patrick Bergin, Thora Birch, James Fox</t>
  </si>
  <si>
    <t>Monster-in-Law</t>
  </si>
  <si>
    <t>Jennifer Lopez, Jane Fonda, Michael Vartan, Wanda Sykes, Adam Scott</t>
  </si>
  <si>
    <t>Prisoners</t>
  </si>
  <si>
    <t>Hugh Jackman, Jake Gyllenhaal, Paul Dano, Maria Bello, Melissa Leo</t>
  </si>
  <si>
    <t>Denis Villeneuve</t>
  </si>
  <si>
    <t>Training Day</t>
  </si>
  <si>
    <t>Denzel Washington, Ethan Hawke, Scott Glenn, Tom Berenger, Harris Yulin</t>
  </si>
  <si>
    <t>Galaxy Quest</t>
  </si>
  <si>
    <t>Tim Allen, Sigourney Weaver, Alan Rickman, Tony Shalhoub, Sam Rockwell</t>
  </si>
  <si>
    <t>Scary Movie 2</t>
  </si>
  <si>
    <t>Gold/Miller Productions</t>
  </si>
  <si>
    <t>Anna Faris, Marlon Wayans, James DeBello, Shawn Wayans, David Cross</t>
  </si>
  <si>
    <t>Comedy, Family, Music</t>
  </si>
  <si>
    <t>The Muppets</t>
  </si>
  <si>
    <t>Amy Adams, Jason Segel, Emily Blunt, John Krasinski, Zach Galifianakis</t>
  </si>
  <si>
    <t>Horror, Action</t>
  </si>
  <si>
    <t>Blade</t>
  </si>
  <si>
    <t>Wesley Snipes, Stephen Dorff, Kris Kristofferson, N'Bushe Wright, Donal Logue</t>
  </si>
  <si>
    <t>Coach Carter</t>
  </si>
  <si>
    <t>Samuel L. Jackson, Rob Brown, Robert Ri'chard, Rick Gonzalez, Channing Tatum</t>
  </si>
  <si>
    <t>Thomas Carter</t>
  </si>
  <si>
    <t>Changing Lanes</t>
  </si>
  <si>
    <t>Ben Affleck, Samuel L. Jackson, Kim Staunton, Toni Collette, Sydney Pollack</t>
  </si>
  <si>
    <t>Roger Michell</t>
  </si>
  <si>
    <t>Adventure, Horror, Thriller</t>
  </si>
  <si>
    <t>Anaconda</t>
  </si>
  <si>
    <t>Brazil</t>
  </si>
  <si>
    <t>Jennifer Lopez, Ice Cube, Jon Voight, Eric Stoltz, Owen Wilson</t>
  </si>
  <si>
    <t>Luis Llosa</t>
  </si>
  <si>
    <t>Coyote Ugly</t>
  </si>
  <si>
    <t>Piper Perabo, Adam Garcia, John Goodman, Izabella Miko, Tyra Banks</t>
  </si>
  <si>
    <t>Love Actually</t>
  </si>
  <si>
    <t>Keira Knightley, Heike Makatsch, Emma Thompson, Laura Linney, Hugh Grant</t>
  </si>
  <si>
    <t>A Bug's Life</t>
  </si>
  <si>
    <t>Kevin Spacey, Julia Louis-Dreyfus, Hayden Panettiere, Phyllis Diller, Bonnie Hunt</t>
  </si>
  <si>
    <t>From Hell</t>
  </si>
  <si>
    <t>Johnny Depp, Heather Graham, Ian Holm, Robbie Coltrane, Ian Richardson</t>
  </si>
  <si>
    <t>The Specialist</t>
  </si>
  <si>
    <t>Jerry Weintraub Productions</t>
  </si>
  <si>
    <t>Peru</t>
  </si>
  <si>
    <t>Sylvester Stallone, Sharon Stone, James Woods, Rod Steiger, Eric Roberts</t>
  </si>
  <si>
    <t>Tin Cup</t>
  </si>
  <si>
    <t>Kevin Costner, Don Johnson, Cheech Marin, George Perez, Rene Russo</t>
  </si>
  <si>
    <t>Yours, Mine and Ours</t>
  </si>
  <si>
    <t>Desilu Productions</t>
  </si>
  <si>
    <t>Lucille Ball, Henry Fonda, Van Johnson, Tom Bosley, Louise Troy</t>
  </si>
  <si>
    <t>Melville Shavelson</t>
  </si>
  <si>
    <t>Romance, Comedy, Family</t>
  </si>
  <si>
    <t>Kicking &amp; Screaming</t>
  </si>
  <si>
    <t>Will Ferrell, Robert Duvall, Kate Walsh, Musetta Vander, Josh Hutcherson</t>
  </si>
  <si>
    <t>Adventure, Comedy, Family, Science Fiction</t>
  </si>
  <si>
    <t>The Hitchhiker's Guide to the Galaxy</t>
  </si>
  <si>
    <t>Martin Freeman, Zooey Deschanel, Sam Rockwell, Yasiin Bey, John Malkovich</t>
  </si>
  <si>
    <t>Garth Jennings</t>
  </si>
  <si>
    <t>Fat Albert</t>
  </si>
  <si>
    <t>Kenan Thompson, Shedrack Anderson III, Jermaine Williams, Keith Robinson, Alphonso McAuley</t>
  </si>
  <si>
    <t>Joel Zwick</t>
  </si>
  <si>
    <t>Resident Evil: Extinction</t>
  </si>
  <si>
    <t>Milla Jovovich, Oded Fehr, Ali Larter, Iain Glen, Mike Epps</t>
  </si>
  <si>
    <t>Russell Mulcahy</t>
  </si>
  <si>
    <t>Blended</t>
  </si>
  <si>
    <t>Drew Barrymore, Adam Sandler, Wendi McLendon-Covey, Bella Thorne, Terry Crews</t>
  </si>
  <si>
    <t>Last Holiday</t>
  </si>
  <si>
    <t>Queen Latifah, LL Cool J, Timothy Hutton, Giancarlo Esposito, Alicia Witt</t>
  </si>
  <si>
    <t>The River Wild</t>
  </si>
  <si>
    <t>Meryl Streep, David Strathairn, Kevin Bacon, Benjamin Bratt, John C. Reilly</t>
  </si>
  <si>
    <t>The Indian in the Cupboard</t>
  </si>
  <si>
    <t>Hal Scardino, Litefoot, Lindsay Crouse, Richard Jenkins, Rishi Bhat</t>
  </si>
  <si>
    <t>Savages</t>
  </si>
  <si>
    <t>Ixtlan</t>
  </si>
  <si>
    <t>Blake Lively, Taylor Kitsch, Aaron Taylor-Johnson, Benicio del Toro, Salma Hayek</t>
  </si>
  <si>
    <t>Cellular</t>
  </si>
  <si>
    <t>Chris Evans, Kim Basinger, Jason Statham, Jessica Biel, William H. Macy</t>
  </si>
  <si>
    <t>David R. Ellis</t>
  </si>
  <si>
    <t>Adventure, Action, Comedy</t>
  </si>
  <si>
    <t>Johnny English</t>
  </si>
  <si>
    <t>Rowan Atkinson, John Malkovich, Natalie Imbruglia, Tasha de Vasconcelos, Ben Miller</t>
  </si>
  <si>
    <t>Peter Howitt</t>
  </si>
  <si>
    <t>The Ant Bully</t>
  </si>
  <si>
    <t>Playtone</t>
  </si>
  <si>
    <t>Julia Roberts, Meryl Streep, Nicolas Cage, Paul Giamatti, Bruce Campbell</t>
  </si>
  <si>
    <t>John A. Davis</t>
  </si>
  <si>
    <t>Dune</t>
  </si>
  <si>
    <t>Dino De Laurentiis Company</t>
  </si>
  <si>
    <t>Kyle MacLachlan, Francesca Annis, Leonardo Cimino, Brad Dourif, José Ferrer</t>
  </si>
  <si>
    <t>David Lynch</t>
  </si>
  <si>
    <t>Adventure, Drama, Music, Romance</t>
  </si>
  <si>
    <t>Across the Universe</t>
  </si>
  <si>
    <t>Evan Rachel Wood, Jim Sturgess, Joe Anderson, Dana Fuchs, Martin Luther</t>
  </si>
  <si>
    <t>Julie Taymor</t>
  </si>
  <si>
    <t>Revolutionary Road</t>
  </si>
  <si>
    <t>Leonardo DiCaprio, Kate Winslet, Michael Shannon, Kathryn Hahn, David Harbour</t>
  </si>
  <si>
    <t>16 Blocks</t>
  </si>
  <si>
    <t>Bruce Willis, Yasiin Bey, David Morse, Jenna Stern, David Zayas</t>
  </si>
  <si>
    <t>Babylon A.D.</t>
  </si>
  <si>
    <t>Vin Diesel, Michelle Yeoh, Mélanie Thierry, Lambert Wilson, Charlotte Rampling</t>
  </si>
  <si>
    <t>Mathieu Kassovitz</t>
  </si>
  <si>
    <t>Action, Adventure, Crime, Drama, Thriller</t>
  </si>
  <si>
    <t>The Glimmer Man</t>
  </si>
  <si>
    <t>Steven Seagal, Keenen Ivory Wayans, Bob Gunton, Brian Cox, Michelle Johnson</t>
  </si>
  <si>
    <t>John Gray</t>
  </si>
  <si>
    <t>Multiplicity</t>
  </si>
  <si>
    <t>Michael Keaton, Andie MacDowell, Harris Yulin, Eugene Levy, Zack Duhame</t>
  </si>
  <si>
    <t>Adventure, Comedy, Family, Fantasy, Science Fiction</t>
  </si>
  <si>
    <t>Aliens in the Attic</t>
  </si>
  <si>
    <t>Carter Jenkins, Austin Butler, Kevin Nealon, Robert Hoffman, Doris Roberts</t>
  </si>
  <si>
    <t>John Schultz</t>
  </si>
  <si>
    <t>The Pledge</t>
  </si>
  <si>
    <t>Jack Nicholson, Aaron Eckhart, Helen Mirren, Robin Wright, Vanessa Redgrave</t>
  </si>
  <si>
    <t>Sean Penn</t>
  </si>
  <si>
    <t>Comedy, Music</t>
  </si>
  <si>
    <t>The Producers</t>
  </si>
  <si>
    <t>Sony Pictures</t>
  </si>
  <si>
    <t>Matthew Broderick, Uma Thurman, Will Ferrell, Eileen Essell, Gary Beach</t>
  </si>
  <si>
    <t>Susan Stroman</t>
  </si>
  <si>
    <t>The Phantom</t>
  </si>
  <si>
    <t>Billy Zane, Kristy Swanson, Treat Williams, Catherine Zeta-Jones, James Remar</t>
  </si>
  <si>
    <t>Simon Wincer</t>
  </si>
  <si>
    <t>Drama, Romance, Western</t>
  </si>
  <si>
    <t>All the Pretty Horses</t>
  </si>
  <si>
    <t>Matt Damon, Henry Thomas, Penélope Cruz, Sam Shepard, Robert Patrick</t>
  </si>
  <si>
    <t>Billy Bob Thornton</t>
  </si>
  <si>
    <t>Nixon</t>
  </si>
  <si>
    <t>Anthony Hopkins, Joan Allen, Powers Boothe, Ed Harris, Bob Hoskins</t>
  </si>
  <si>
    <t>The Ghost Writer</t>
  </si>
  <si>
    <t>Ewan McGregor, Pierce Brosnan, Jon Bernthal, Kim Cattrall, Tom Wilkinson</t>
  </si>
  <si>
    <t>Adventure, Action, Horror, Science Fiction</t>
  </si>
  <si>
    <t>Deep Rising</t>
  </si>
  <si>
    <t>Treat Williams, Famke Janssen, Anthony Heald, Kevin J. O'Connor, Una Damon</t>
  </si>
  <si>
    <t>Miracle at St. Anna</t>
  </si>
  <si>
    <t>Rai Cinema</t>
  </si>
  <si>
    <t>Derek Luke, Michael Ealy, Laz Alonso, John Turturro, Valentina Cervi</t>
  </si>
  <si>
    <t>Action, Drama, Fantasy</t>
  </si>
  <si>
    <t>Curse of the Golden Flower</t>
  </si>
  <si>
    <t>Chow Yun-fat, Gong Li, Jay Chou, Liu Ye, Qin Jun-Jie</t>
  </si>
  <si>
    <t>Bangkok Dangerous</t>
  </si>
  <si>
    <t>Nicolas Cage, Shahkrit Yamnarm, Charlie Yeung, Panward Hemmanee, Nirattisai Kaljaruek</t>
  </si>
  <si>
    <t>Danny Pang</t>
  </si>
  <si>
    <t>Big Trouble</t>
  </si>
  <si>
    <t>Tim Allen, Rene Russo, Patrick Warburton, Ben Foster, Zooey Deschanel</t>
  </si>
  <si>
    <t>Love in the Time of Cholera</t>
  </si>
  <si>
    <t>Javier Bardem, Unax Ugalde, Benjamin Bratt, Catalina Sandino Moreno, Héctor Elizondo</t>
  </si>
  <si>
    <t>Shadow Conspiracy</t>
  </si>
  <si>
    <t>Charlie Sheen, Donald Sutherland, Linda Hamilton, Stephen Lang, Nicholas Turturro</t>
  </si>
  <si>
    <t>George P. Cosmatos</t>
  </si>
  <si>
    <t>Crime, Adventure, Action, Comedy, Thriller</t>
  </si>
  <si>
    <t>Johnny English Reborn</t>
  </si>
  <si>
    <t>Rowan Atkinson, Dominic West, Gillian Anderson, Rosamund Pike, Daniel Kaluuya</t>
  </si>
  <si>
    <t>Oliver Parker</t>
  </si>
  <si>
    <t>Foodfight!</t>
  </si>
  <si>
    <t>Threshold Entertainment</t>
  </si>
  <si>
    <t>Charlie Sheen, Wayne Brady, Hilary Duff, Eva Longoria, Christopher Lloyd</t>
  </si>
  <si>
    <t>Lawrence Kasanoff</t>
  </si>
  <si>
    <t>Argo</t>
  </si>
  <si>
    <t>GK Films</t>
  </si>
  <si>
    <t>Ben Affleck, Bryan Cranston, Alan Arkin, John Goodman, Victor Garber</t>
  </si>
  <si>
    <t>Ben Affleck</t>
  </si>
  <si>
    <t>Adventure, Action, Thriller, Crime, Mystery</t>
  </si>
  <si>
    <t>The Fugitive</t>
  </si>
  <si>
    <t>Harrison Ford, Tommy Lee Jones, Sela Ward, Julianne Moore, Joe Pantoliano</t>
  </si>
  <si>
    <t>The Bounty Hunter</t>
  </si>
  <si>
    <t>Gerard Butler, Jennifer Aniston, Gio Perez, Siobhan Fallon, Joel Garland</t>
  </si>
  <si>
    <t>Sleepers</t>
  </si>
  <si>
    <t>Propaganda Films</t>
  </si>
  <si>
    <t>Robert De Niro, Brad Pitt, Kevin Bacon, Jason Patric, Ron Eldard</t>
  </si>
  <si>
    <t>Rambo: First Blood Part II</t>
  </si>
  <si>
    <t>Sylvester Stallone, Richard Crenna, Charles Napier, Steven Berkoff, Julia Nickson</t>
  </si>
  <si>
    <t>The Juror</t>
  </si>
  <si>
    <t>Demi Moore, Alec Baldwin, Joseph Gordon-Levitt, Anne Heche, James Gandolfini</t>
  </si>
  <si>
    <t>Brian Gibson</t>
  </si>
  <si>
    <t>Pinocchio</t>
  </si>
  <si>
    <t>RKO Radio Pictures</t>
  </si>
  <si>
    <t>Mel Blanc, Don Brodie, Walter Catlett, Marion Darlington, Frankie Darro</t>
  </si>
  <si>
    <t>Ben Sharpsteen</t>
  </si>
  <si>
    <t>Action, Drama, History, Western</t>
  </si>
  <si>
    <t>Heaven's Gate</t>
  </si>
  <si>
    <t>Kris Kristofferson, Christopher Walken, John Hurt, Isabelle Huppert, Sam Waterston</t>
  </si>
  <si>
    <t>Michael Cimino</t>
  </si>
  <si>
    <t>Fantasy, Action, Science Fiction, Thriller</t>
  </si>
  <si>
    <t>Underworld: Evolution</t>
  </si>
  <si>
    <t>Kate Beckinsale, Scott Speedman, Tony Curran, Shane Brolly, Derek Jacobi</t>
  </si>
  <si>
    <t>Victor Frankenstein</t>
  </si>
  <si>
    <t>James McAvoy, Daniel Radcliffe, Jessica Brown Findlay, Andrew Scott, Charles Dance</t>
  </si>
  <si>
    <t>Paul McGuigan</t>
  </si>
  <si>
    <t>Finding Forrester</t>
  </si>
  <si>
    <t>Sean Connery, Rob Brown, F. Murray Abraham, Anna Paquin, Busta Rhymes</t>
  </si>
  <si>
    <t>Gus Van Sant</t>
  </si>
  <si>
    <t>28 Days</t>
  </si>
  <si>
    <t>Sandra Bullock, Viggo Mortensen, Dominic West, Elizabeth Perkins, Alan Tudyk</t>
  </si>
  <si>
    <t>Unleashed</t>
  </si>
  <si>
    <t>Jet Li, Morgan Freeman, Bob Hoskins, Vincent Regan, Dylan Brown</t>
  </si>
  <si>
    <t>The Sweetest Thing</t>
  </si>
  <si>
    <t>Konrad Pictures</t>
  </si>
  <si>
    <t>Cameron Diaz, Christina Applegate, Thomas Jane, Selma Blair, Jason Bateman</t>
  </si>
  <si>
    <t>Roger Kumble</t>
  </si>
  <si>
    <t>The Firm</t>
  </si>
  <si>
    <t>Tom Cruise, Jeanne Tripplehorn, Gene Hackman, Holly Hunter, Ed Harris</t>
  </si>
  <si>
    <t>Charlie St. Cloud</t>
  </si>
  <si>
    <t>Zac Efron, Amanda Crew, Charlie Tahan, Augustus Prew, Donal Logue</t>
  </si>
  <si>
    <t>Burr Steers</t>
  </si>
  <si>
    <t>The Mechanic</t>
  </si>
  <si>
    <t>CBS Films</t>
  </si>
  <si>
    <t>Jason Statham, Ben Foster, Donald Sutherland, Mini Anden, Tony Goldwyn</t>
  </si>
  <si>
    <t>21 Jump Street</t>
  </si>
  <si>
    <t>Channing Tatum, Jonah Hill, Brie Larson, Dave Franco, Ellie Kemper</t>
  </si>
  <si>
    <t>Romance, Comedy, Drama</t>
  </si>
  <si>
    <t>Notting Hill</t>
  </si>
  <si>
    <t>Bookshop Productions</t>
  </si>
  <si>
    <t>Julia Roberts, Hugh Grant, Gina McKee, Tim McInnerny, Rhys Ifans</t>
  </si>
  <si>
    <t>Chicken Run</t>
  </si>
  <si>
    <t>Mel Gibson, Miranda Richardson, Timothy Spall, Imelda Staunton, Jane Horrocks</t>
  </si>
  <si>
    <t>Nick Park</t>
  </si>
  <si>
    <t>Along Came Polly</t>
  </si>
  <si>
    <t>Ben Stiller, Jennifer Aniston, Philip Seymour Hoffman, Debra Messing, Alec Baldwin</t>
  </si>
  <si>
    <t>John Hamburg</t>
  </si>
  <si>
    <t>Boomerang</t>
  </si>
  <si>
    <t>Eddie Murphy, Robin Givens, Halle Berry, David Alan Grier, Grace Jones</t>
  </si>
  <si>
    <t>Reginald Hudlin</t>
  </si>
  <si>
    <t>The Heat</t>
  </si>
  <si>
    <t>Sandra Bullock, Melissa McCarthy, Demián Bichir, Michael Rapaport, Taran Killam</t>
  </si>
  <si>
    <t>Cleopatra</t>
  </si>
  <si>
    <t>Elizabeth Taylor, Richard Burton, Rex Harrison, Roddy McDowall, Martin Landau</t>
  </si>
  <si>
    <t>Joseph L. Mankiewicz</t>
  </si>
  <si>
    <t>Here Comes the Boom</t>
  </si>
  <si>
    <t>Salma Hayek, Kevin James, Henry Winkler, Joe Rogan, Reggie Lee</t>
  </si>
  <si>
    <t>High Crimes</t>
  </si>
  <si>
    <t>Ashley Judd, Morgan Freeman, Jim Caviezel, Amanda Peet, Adam Scott</t>
  </si>
  <si>
    <t>The Mirror Has Two Faces</t>
  </si>
  <si>
    <t>Barbra Streisand, Jeff Bridges, Lauren Bacall, George Segal, Mimi Rogers</t>
  </si>
  <si>
    <t>Barbra Streisand</t>
  </si>
  <si>
    <t>Drama, Horror, Mystery</t>
  </si>
  <si>
    <t>The Mothman Prophecies</t>
  </si>
  <si>
    <t>Richard Gere, Laura Linney, Will Patton, Bob Tracey, Debra Messing</t>
  </si>
  <si>
    <t>Mark Pellington</t>
  </si>
  <si>
    <t>Brüno</t>
  </si>
  <si>
    <t>Sacha Baron Cohen, Richard Bey, Ron Paul, Gustaf Hammarsten, Clifford Bañagale</t>
  </si>
  <si>
    <t>Licence to Kill</t>
  </si>
  <si>
    <t>Timothy Dalton, Carey Lowell, Robert Davi, Talisa Soto, Anthony Zerbe</t>
  </si>
  <si>
    <t>John Glen</t>
  </si>
  <si>
    <t>Fantasy, Thriller, Horror</t>
  </si>
  <si>
    <t>Red Riding Hood</t>
  </si>
  <si>
    <t>Appian Way</t>
  </si>
  <si>
    <t>Amanda Seyfried, Gary Oldman, Billy Burke, Shiloh Fernandez, Max Irons</t>
  </si>
  <si>
    <t>Catherine Hardwicke</t>
  </si>
  <si>
    <t>15 Minutes</t>
  </si>
  <si>
    <t>Robert De Niro, Charlize Theron, Edward Burns, Kelsey Grammer, Avery Brooks</t>
  </si>
  <si>
    <t>John Herzfeld</t>
  </si>
  <si>
    <t>Super Mario Bros.</t>
  </si>
  <si>
    <t>Bob Hoskins, John Leguizamo, Dennis Hopper, Samantha Mathis, Fisher Stevens</t>
  </si>
  <si>
    <t>Annabel Jankel</t>
  </si>
  <si>
    <t>Lord of War</t>
  </si>
  <si>
    <t>Saturn Films</t>
  </si>
  <si>
    <t>Nicolas Cage, Bridget Moynahan, Jared Leto, Ethan Hawke, Eamonn Walker</t>
  </si>
  <si>
    <t>Drama, Adventure, Action, History</t>
  </si>
  <si>
    <t>Hero</t>
  </si>
  <si>
    <t>Jet Li, Tony Leung Chiu-Wai, Maggie Cheung, Donnie Yen, Zhang Ziyi</t>
  </si>
  <si>
    <t>One for the Money</t>
  </si>
  <si>
    <t>Katherine Heigl, Jason O'Mara, Daniel Sunjata, John Leguizamo, Sherri Shepherd</t>
  </si>
  <si>
    <t>Julie Anne Robinson</t>
  </si>
  <si>
    <t>The Interview</t>
  </si>
  <si>
    <t>James Franco, Seth Rogen, Lizzy Caplan, Randall Park, Diana Bang</t>
  </si>
  <si>
    <t>Seth Rogen</t>
  </si>
  <si>
    <t>Adventure, Fantasy, Action, Western, Thriller</t>
  </si>
  <si>
    <t>The Warrior's Way</t>
  </si>
  <si>
    <t>Boram Entertainment Inc.</t>
  </si>
  <si>
    <t>Kate Bosworth, Jang Dong-gun, Geoffrey Rush, Danny Huston, Ti Lung</t>
  </si>
  <si>
    <t>Sngmoo Lee</t>
  </si>
  <si>
    <t>Micmacs</t>
  </si>
  <si>
    <t>France 2 Cinéma</t>
  </si>
  <si>
    <t>Dany Boon, Dominique Pinon, André Dussollier, Jean-Pierre Marielle, Julie Ferrier</t>
  </si>
  <si>
    <t>8 Mile</t>
  </si>
  <si>
    <t>Eminem, Mekhi Phifer, Brittany Murphy, Kim Basinger, Michael Shannon</t>
  </si>
  <si>
    <t>Adventure, Comedy, Animation</t>
  </si>
  <si>
    <t>Why I Did (Not) Eat My Father</t>
  </si>
  <si>
    <t>Jamel Debbouze, Arié Elmaleh, Mélissa Theuriau, Patrice Thibaud, Christian Hecq</t>
  </si>
  <si>
    <t>Jamel Debbouze</t>
  </si>
  <si>
    <t>Adventure, Drama, Romance, Action</t>
  </si>
  <si>
    <t>A Knight's Tale</t>
  </si>
  <si>
    <t>Heath Ledger, Rufus Sewell, Shannyn Sossamon, Paul Bettany, Laura Fraser</t>
  </si>
  <si>
    <t>Thriller, Fantasy, Action, Comedy</t>
  </si>
  <si>
    <t>The Medallion</t>
  </si>
  <si>
    <t>Living Films</t>
  </si>
  <si>
    <t>Jackie Chan, Lee Evans, Claire Forlani, Julian Sands, John Rhys-Davies</t>
  </si>
  <si>
    <t>Gordon Chan</t>
  </si>
  <si>
    <t>The Sixth Sense</t>
  </si>
  <si>
    <t>Bruce Willis, Toni Collette, Olivia Williams, Haley Joel Osment, Donnie Wahlberg</t>
  </si>
  <si>
    <t>Man on a Ledge</t>
  </si>
  <si>
    <t>Sam Worthington, Elizabeth Banks, Jamie Bell, Ed Harris, Edward Burns</t>
  </si>
  <si>
    <t>Asger Leth</t>
  </si>
  <si>
    <t>The Big Year</t>
  </si>
  <si>
    <t>Owen Wilson, Steve Martin, Jack Black, Rashida Jones, Jim Parsons</t>
  </si>
  <si>
    <t>The Karate Kid</t>
  </si>
  <si>
    <t>Ralph Macchio, Pat Morita, William Zabka, Martin Kove, Chad McQueen</t>
  </si>
  <si>
    <t>John G. Avildsen</t>
  </si>
  <si>
    <t>American Hustle</t>
  </si>
  <si>
    <t>Christian Bale, Bradley Cooper, Amy Adams, Jeremy Renner, Jennifer Lawrence</t>
  </si>
  <si>
    <t>The Proposal</t>
  </si>
  <si>
    <t>Sandra Bullock, Ryan Reynolds, Mary Steenburgen, Craig T. Nelson, Betty White</t>
  </si>
  <si>
    <t>Anne Fletcher</t>
  </si>
  <si>
    <t>Double Jeopardy</t>
  </si>
  <si>
    <t>Tommy Lee Jones, Ashley Judd, Bruce Greenwood, Annabeth Gish, Benjamin Weir</t>
  </si>
  <si>
    <t>Bruce Beresford</t>
  </si>
  <si>
    <t>Back to the Future Part II</t>
  </si>
  <si>
    <t>Michael J. Fox, Christopher Lloyd, Lea Thompson, Elisabeth Shue, James Tolkan</t>
  </si>
  <si>
    <t>Lucy</t>
  </si>
  <si>
    <t>Scarlett Johansson, Morgan Freeman, Choi Min-sik, Amr Waked, Julian Rhind-Tutt</t>
  </si>
  <si>
    <t>Fifty Shades of Grey</t>
  </si>
  <si>
    <t>Dakota Johnson, Jamie Dornan, Jennifer Ehle, Eloise Mumford, Victor Rasuk</t>
  </si>
  <si>
    <t>Sam Taylor-Johnson</t>
  </si>
  <si>
    <t>Action, Adventure, Comedy, Family, Science Fiction</t>
  </si>
  <si>
    <t>Spy Kids 3-D: Game Over</t>
  </si>
  <si>
    <t>Antonio Banderas, Carla Gugino, Alexa PenaVega, Daryl Sabara, Sylvester Stallone</t>
  </si>
  <si>
    <t>A Time to Kill</t>
  </si>
  <si>
    <t>Matthew McConaughey, Sandra Bullock, Samuel L. Jackson, Kevin Spacey, Oliver Platt</t>
  </si>
  <si>
    <t>Cheaper by the Dozen</t>
  </si>
  <si>
    <t>Steve Martin, Bonnie Hunt, Piper Perabo, Tom Welling, Hilary Duff</t>
  </si>
  <si>
    <t>Lone Survivor</t>
  </si>
  <si>
    <t>Mark Wahlberg, Taylor Kitsch, Emile Hirsch, Ben Foster, Yousuf Azami</t>
  </si>
  <si>
    <t>A League of Their Own</t>
  </si>
  <si>
    <t>Tom Hanks, Geena Davis, Madonna, Lori Petty, Jon Lovitz</t>
  </si>
  <si>
    <t>The Conjuring 2</t>
  </si>
  <si>
    <t>Patrick Wilson, Vera Farmiga, Madison Wolfe, Frances O'Connor, Lauren Esposito</t>
  </si>
  <si>
    <t>The Social Network</t>
  </si>
  <si>
    <t>Jesse Eisenberg, Andrew Garfield, Justin Timberlake, Armie Hammer, Max Minghella</t>
  </si>
  <si>
    <t>He's Just Not That Into You</t>
  </si>
  <si>
    <t>Netherlands</t>
  </si>
  <si>
    <t>Ben Affleck, Jennifer Aniston, Drew Barrymore, Jennifer Connelly, Kevin Connolly</t>
  </si>
  <si>
    <t>Ken Kwapis</t>
  </si>
  <si>
    <t>Scary Movie 4</t>
  </si>
  <si>
    <t>Anna Faris, Regina Hall, Craig Bierko, Bill Pullman, Anthony Anderson</t>
  </si>
  <si>
    <t>Scream 3</t>
  </si>
  <si>
    <t>David Arquette, Neve Campbell, Courteney Cox, Patrick Dempsey, Scott Foley</t>
  </si>
  <si>
    <t>Wes Craven</t>
  </si>
  <si>
    <t>Back to the Future Part III</t>
  </si>
  <si>
    <t>Michael J. Fox, Christopher Lloyd, Mary Steenburgen, Thomas F. Wilson, Lea Thompson</t>
  </si>
  <si>
    <t>Get Hard</t>
  </si>
  <si>
    <t>Gary Sanchez Productions</t>
  </si>
  <si>
    <t>Will Ferrell, Kevin Hart, Alison Brie, Craig T. Nelson, T.I.</t>
  </si>
  <si>
    <t>Etan Cohen</t>
  </si>
  <si>
    <t>Romance, Horror</t>
  </si>
  <si>
    <t>Dracula</t>
  </si>
  <si>
    <t>American Zoetrope</t>
  </si>
  <si>
    <t>Gary Oldman, Winona Ryder, Anthony Hopkins, Keanu Reeves, Richard E. Grant</t>
  </si>
  <si>
    <t>Julie &amp; Julia</t>
  </si>
  <si>
    <t>Meryl Streep, Amy Adams, Stanley Tucci, Chris Messina, Linda Emond</t>
  </si>
  <si>
    <t>42</t>
  </si>
  <si>
    <t>Chadwick Boseman, T.R. Knight, Harrison Ford, Nicole Beharie, Christopher Meloni</t>
  </si>
  <si>
    <t>The Talented Mr. Ripley</t>
  </si>
  <si>
    <t>Matt Damon, Gwyneth Paltrow, Jude Law, Cate Blanchett, Philip Seymour Hoffman</t>
  </si>
  <si>
    <t>Dumb and Dumber To</t>
  </si>
  <si>
    <t>Jim Carrey, Jeff Daniels, Rachel Melvin, Kathleen Turner, Brady Bluhm</t>
  </si>
  <si>
    <t>Eight Below</t>
  </si>
  <si>
    <t>Paul Walker, Bruce Greenwood, Moon Bloodgood, Jason Biggs, Gerard Plunkett</t>
  </si>
  <si>
    <t>The Intern</t>
  </si>
  <si>
    <t>Waverly Films</t>
  </si>
  <si>
    <t>Robert De Niro, Anne Hathaway, Rene Russo, Anders Holm, JoJo Kushner</t>
  </si>
  <si>
    <t>Ride Along 2</t>
  </si>
  <si>
    <t>Kevin Hart, Ice Cube, Olivia Munn, Tika Sumpter, Ken Jeong</t>
  </si>
  <si>
    <t>The Last of the Mohicans</t>
  </si>
  <si>
    <t>Daniel Day-Lewis, Madeleine Stowe, Russell Means, Eric Schweig, Jodhi May</t>
  </si>
  <si>
    <t>Ray</t>
  </si>
  <si>
    <t>Jamie Foxx, Kerry Washington, Regina King, Harry Lennix, Clifton Powell</t>
  </si>
  <si>
    <t>Sin City</t>
  </si>
  <si>
    <t>Jessica Alba, Devon Aoki, Clive Owen, Rosario Dawson, Mickey Rourke</t>
  </si>
  <si>
    <t>Vantage Point</t>
  </si>
  <si>
    <t>Dennis Quaid, Matthew Fox, Forest Whitaker, Sigourney Weaver, William Hurt</t>
  </si>
  <si>
    <t>I Love You, Man</t>
  </si>
  <si>
    <t>The Montecito Picture Company</t>
  </si>
  <si>
    <t>Paul Rudd, Jason Segel, Rashida Jones, Andy Samberg, J.K. Simmons</t>
  </si>
  <si>
    <t>Shallow Hal</t>
  </si>
  <si>
    <t>Gwyneth Paltrow, Jack Black, Jason Alexander, Joe Viterelli, Bruce McGill</t>
  </si>
  <si>
    <t>Drama, Thriller, History</t>
  </si>
  <si>
    <t>JFK</t>
  </si>
  <si>
    <t>Camelot Productions</t>
  </si>
  <si>
    <t>Kevin Costner, Tommy Lee Jones, Gary Oldman, Kevin Bacon, Michael Rooker</t>
  </si>
  <si>
    <t>Big Momma's House 2</t>
  </si>
  <si>
    <t>Martin Lawrence, Nia Long, Emily Procter, Zachary Levi, Mark Moses</t>
  </si>
  <si>
    <t>The Mexican</t>
  </si>
  <si>
    <t>Brad Pitt, Julia Roberts, James Gandolfini, J.K. Simmons, Gene Hackman</t>
  </si>
  <si>
    <t>17 Again</t>
  </si>
  <si>
    <t>Zac Efron, Leslie Mann, Matthew Perry, Tyler Steelman, Allison Miller</t>
  </si>
  <si>
    <t>The Other Woman</t>
  </si>
  <si>
    <t>Cameron Diaz, Leslie Mann, Kate Upton, Don Johnson, Nikolaj Coster-Waldau</t>
  </si>
  <si>
    <t>Nick Cassavetes</t>
  </si>
  <si>
    <t>The Final Destination</t>
  </si>
  <si>
    <t>Bobby Campo, Shantel VanSanten, Nick Zano, Haley Webb, Krista Allen</t>
  </si>
  <si>
    <t>Bridge of Spies</t>
  </si>
  <si>
    <t>Tom Hanks, Mark Rylance, Amy Ryan, Alan Alda, Sebastian Koch</t>
  </si>
  <si>
    <t>Behind Enemy Lines</t>
  </si>
  <si>
    <t>Owen Wilson, Gene Hackman, Gabriel Macht, Charles Malik Whitfield, David Keith</t>
  </si>
  <si>
    <t>Get Him to the Greek</t>
  </si>
  <si>
    <t>Jonah Hill, Russell Brand, Rose Byrne, Elisabeth Moss, Colm Meaney</t>
  </si>
  <si>
    <t>Nicholas Stoller</t>
  </si>
  <si>
    <t>Drama, Romance, Comedy</t>
  </si>
  <si>
    <t>Shall We Dance?</t>
  </si>
  <si>
    <t>Richard Gere, Jennifer Lopez, Susan Sarandon, Lisa Ann Walter, Stanley Tucci</t>
  </si>
  <si>
    <t>Comedy, Adventure, Fantasy, Science Fiction, Action</t>
  </si>
  <si>
    <t>Small Soldiers</t>
  </si>
  <si>
    <t>Gregory Smith, Kirsten Dunst, Denis Leary, Phil Hartman, David Cross</t>
  </si>
  <si>
    <t>Action, Adventure, Fantasy, Horror, Science Fiction, Thriller</t>
  </si>
  <si>
    <t>Spawn</t>
  </si>
  <si>
    <t>Michael Jai White, Martin Sheen, John Leguizamo, Theresa Randle, Nicol Williamson</t>
  </si>
  <si>
    <t>Mark A.Z. Dippé</t>
  </si>
  <si>
    <t>The Count of Monte Cristo</t>
  </si>
  <si>
    <t>Jim Caviezel, Guy Pearce, Richard Harris, James Frain, Dagmara Domi?czyk</t>
  </si>
  <si>
    <t>The Lincoln Lawyer</t>
  </si>
  <si>
    <t>Matthew McConaughey, Marisa Tomei, Ryan Phillippe, William H. Macy, Josh Lucas</t>
  </si>
  <si>
    <t>Unknown</t>
  </si>
  <si>
    <t>Liam Neeson, Diane Kruger, January Jones, Aidan Quinn, Bruno Ganz</t>
  </si>
  <si>
    <t>The Prestige</t>
  </si>
  <si>
    <t>Hugh Jackman, Christian Bale, Michael Caine, Scarlett Johansson, Andy Serkis</t>
  </si>
  <si>
    <t>Horrible Bosses 2</t>
  </si>
  <si>
    <t>Jason Bateman, Jason Sudeikis, Charlie Day, Jennifer Aniston, Kevin Spacey</t>
  </si>
  <si>
    <t>Animation, Comedy, Adventure, Family, Science Fiction</t>
  </si>
  <si>
    <t>Escape from Planet Earth</t>
  </si>
  <si>
    <t>Rainmaker Entertainment</t>
  </si>
  <si>
    <t>Brendan Fraser, Rob Corddry, Ricky Gervais, Jessica Alba, Sarah Jessica Parker</t>
  </si>
  <si>
    <t>Callan Brunker</t>
  </si>
  <si>
    <t>Apocalypto</t>
  </si>
  <si>
    <t>Rudy Youngblood, Raoul Max Trujillo, Gerardo Taracena, Iazua Larios, Antonio Monroy</t>
  </si>
  <si>
    <t>The Living Daylights</t>
  </si>
  <si>
    <t>Timothy Dalton, Maryam d'Abo, Jeroen Krabbé, Joe Don Baker, John Rhys-Davies</t>
  </si>
  <si>
    <t>Action, Science Fiction, Adventure, Thriller</t>
  </si>
  <si>
    <t>Predators</t>
  </si>
  <si>
    <t>Topher Grace, Alice Braga, Laurence Fishburne, Adrien Brody, Danny Trejo</t>
  </si>
  <si>
    <t>Nimród Antal</t>
  </si>
  <si>
    <t>Comedy, Crime, Drama, Romance, Thriller</t>
  </si>
  <si>
    <t>Legal Eagles</t>
  </si>
  <si>
    <t>Robert Redford, Debra Winger, Daryl Hannah, Brian Dennehy, Terence Stamp</t>
  </si>
  <si>
    <t>Secret Window</t>
  </si>
  <si>
    <t>Johnny Depp, John Turturro, Timothy Hutton, Charles S. Dutton, Len Cariou</t>
  </si>
  <si>
    <t>The Lake House</t>
  </si>
  <si>
    <t>Keanu Reeves, Sandra Bullock, Shohreh Aghdashloo, Christopher Plummer, Ebon Moss-Bachrach</t>
  </si>
  <si>
    <t>Alejandro Agresti</t>
  </si>
  <si>
    <t>The Skeleton Key</t>
  </si>
  <si>
    <t>Kate Hudson, Gena Rowlands, Peter Sarsgaard, John Hurt, Joy Bryant</t>
  </si>
  <si>
    <t>Fantasy, Drama, Comedy, Family</t>
  </si>
  <si>
    <t>The Odd Life of Timothy Green</t>
  </si>
  <si>
    <t>Jennifer Garner, Joel Edgerton, Ron Livingston, Rosemarie DeWitt, CJ Adams</t>
  </si>
  <si>
    <t>Peter Hedges</t>
  </si>
  <si>
    <t>Made of Honor</t>
  </si>
  <si>
    <t>Patrick Dempsey, Michelle Monaghan, Kevin McKidd, Chris Messina, Richmond Arquette</t>
  </si>
  <si>
    <t>Paul Weiland</t>
  </si>
  <si>
    <t>Music, Drama</t>
  </si>
  <si>
    <t>Jersey Boys</t>
  </si>
  <si>
    <t>Christopher Walken, Vincent Piazza, Freya Tingley, James Madio, Sean Whalen</t>
  </si>
  <si>
    <t>The Rainmaker</t>
  </si>
  <si>
    <t>Matt Damon, Danny DeVito, Jon Voight, Claire Danes, Mary Kay Place</t>
  </si>
  <si>
    <t>Gothika</t>
  </si>
  <si>
    <t>Halle Berry, Robert Downey Jr., Charles S. Dutton, Penélope Cruz, John Carroll Lynch</t>
  </si>
  <si>
    <t>Drama, History, Mystery</t>
  </si>
  <si>
    <t>Amistad</t>
  </si>
  <si>
    <t>Morgan Freeman, Nigel Hawthorne, Anthony Hopkins, Djimon Hounsou, Matthew McConaughey</t>
  </si>
  <si>
    <t>Medicine Man</t>
  </si>
  <si>
    <t>Sean Connery, Lorraine Bracco, José Wilker, Rodolfo De Alexandre, Angelo Barra Moreira</t>
  </si>
  <si>
    <t>Fantasy, Action, Science Fiction, Thriller, Horror</t>
  </si>
  <si>
    <t>Aliens vs Predator: Requiem</t>
  </si>
  <si>
    <t>Steven Pasquale, Reiko Aylesworth, John Ortiz, Ariel Gade, Sam Trammell</t>
  </si>
  <si>
    <t>Colin Strause</t>
  </si>
  <si>
    <t>Ri¢hie Ri¢h</t>
  </si>
  <si>
    <t>Macaulay Culkin, John Larroquette, Edward Herrmann, Christine Ebersole, Michael Maccarone</t>
  </si>
  <si>
    <t>Autumn in New York</t>
  </si>
  <si>
    <t>Richard Gere, Winona Ryder, Anthony LaPaglia, Elaine Stritch, Vera Farmiga</t>
  </si>
  <si>
    <t>Joan Chen</t>
  </si>
  <si>
    <t>Comedy, Music, Romance</t>
  </si>
  <si>
    <t>Music and Lyrics</t>
  </si>
  <si>
    <t>Drew Barrymore, Hugh Grant, Scott Porter, Brad Garrett, Haley Bennett</t>
  </si>
  <si>
    <t>Paul</t>
  </si>
  <si>
    <t>Seth Rogen, Simon Pegg, Nick Frost, Jason Bateman, Kristen Wiig</t>
  </si>
  <si>
    <t>Greg Mottola</t>
  </si>
  <si>
    <t>The Guilt Trip</t>
  </si>
  <si>
    <t>Seth Rogen, Barbra Streisand, Yvonne Strahovski, Colin Hanks, Adam Scott</t>
  </si>
  <si>
    <t>Scream 4</t>
  </si>
  <si>
    <t>David Arquette, Neve Campbell, Courteney Cox, Emma Roberts, Hayden Panettiere</t>
  </si>
  <si>
    <t>8MM</t>
  </si>
  <si>
    <t>Nicolas Cage, Joaquin Phoenix, James Gandolfini, Chris Bauer, Anthony Heald</t>
  </si>
  <si>
    <t>The Doors</t>
  </si>
  <si>
    <t>Val Kilmer, Meg Ryan, Kyle MacLachlan, Frank Whaley, Kevin Dillon</t>
  </si>
  <si>
    <t>Sex Tape</t>
  </si>
  <si>
    <t>Escape Artists</t>
  </si>
  <si>
    <t>Cameron Diaz, Jason Segel, Rob Corddry, Ellie Kemper, Rob Lowe</t>
  </si>
  <si>
    <t>Jake Kasdan</t>
  </si>
  <si>
    <t>Hanging Up</t>
  </si>
  <si>
    <t>Meg Ryan, Diane Keaton, Lisa Kudrow, Walter Matthau, Adam Arkin</t>
  </si>
  <si>
    <t>Diane Keaton</t>
  </si>
  <si>
    <t>Final Destination 5</t>
  </si>
  <si>
    <t>Emma Bell, Nicholas D'Agosto, Miles Fisher, Ellen Wroe, Jacqueline MacInnes Wood</t>
  </si>
  <si>
    <t>Comedy, Crime, Romance</t>
  </si>
  <si>
    <t>Mickey Blue Eyes</t>
  </si>
  <si>
    <t>Hugh Grant, James Caan, Jeanne Tripplehorn, Burt Young, James Fox</t>
  </si>
  <si>
    <t>Kelly Makin</t>
  </si>
  <si>
    <t>Pay It Forward</t>
  </si>
  <si>
    <t>Bel Air Entertainment</t>
  </si>
  <si>
    <t>Kevin Spacey, Helen Hunt, Haley Joel Osment, Jay Mohr, Jim Caviezel</t>
  </si>
  <si>
    <t>Fever Pitch</t>
  </si>
  <si>
    <t>Drew Barrymore, Jimmy Fallon, Jason Spevack, Jack Kehler, Maureen Keiller</t>
  </si>
  <si>
    <t>Drillbit Taylor</t>
  </si>
  <si>
    <t>Owen Wilson, Leslie Mann, Josh Peck, David Dorfman, Nate Hartley</t>
  </si>
  <si>
    <t>A Million Ways to Die in the West</t>
  </si>
  <si>
    <t>Media Rights Capital</t>
  </si>
  <si>
    <t>Seth MacFarlane, Charlize Theron, Liam Neeson, Amanda Seyfried, Neil Patrick Harris</t>
  </si>
  <si>
    <t>The Shadow</t>
  </si>
  <si>
    <t>Alec Baldwin, John Lone, Penelope Ann Miller, Peter Boyle, Ian McKellen</t>
  </si>
  <si>
    <t>Extremely Loud &amp; Incredibly Close</t>
  </si>
  <si>
    <t>Thomas Horn, Tom Hanks, Sandra Bullock, Max von Sydow, John Goodman</t>
  </si>
  <si>
    <t>Stephen Daldry</t>
  </si>
  <si>
    <t>Morning Glory</t>
  </si>
  <si>
    <t>Bad Robot</t>
  </si>
  <si>
    <t>Rachel McAdams, Harrison Ford, Patrick Wilson, Jeff Goldblum, Diane Keaton</t>
  </si>
  <si>
    <t>Get Rich or Die Tryin'</t>
  </si>
  <si>
    <t>50 Cent, Joy Bryant, Adewale Akinnuoye-Agbaje, Omar Benson Miller, Terrence Howard</t>
  </si>
  <si>
    <t>Crime, Action, Adventure</t>
  </si>
  <si>
    <t>The Art of War</t>
  </si>
  <si>
    <t>Amen Ra Films</t>
  </si>
  <si>
    <t>Wesley Snipes, Donald Sutherland, Maury Chaykin, Anne Archer, Michael Biehn</t>
  </si>
  <si>
    <t>Christian Duguay</t>
  </si>
  <si>
    <t>Rent</t>
  </si>
  <si>
    <t>Anthony Rapp, Adam Pascal, Rosario Dawson, Jesse L. Martin, Wilson Jermaine Heredia</t>
  </si>
  <si>
    <t>Drama, Horror, Thriller, Crime</t>
  </si>
  <si>
    <t>Bless the Child</t>
  </si>
  <si>
    <t>Kim Basinger, Angela Bettis, Holliston Coleman, Rufus Sewell, Christina Ricci</t>
  </si>
  <si>
    <t>The Out-of-Towners</t>
  </si>
  <si>
    <t>Steve Martin, Goldie Hawn, John Cleese, Mark McKinney, Jessica Cauffiel</t>
  </si>
  <si>
    <t>Fantasy, Horror, Science Fiction</t>
  </si>
  <si>
    <t>The Island of Dr. Moreau</t>
  </si>
  <si>
    <t>Marlon Brando, Val Kilmer, David Thewlis, Fairuza Balk, Daniel Rigney</t>
  </si>
  <si>
    <t>The Musketeer</t>
  </si>
  <si>
    <t>Crystal Sky Worldwide</t>
  </si>
  <si>
    <t>Catherine Deneuve, Mena Suvari, Stephen Rea, Tim Roth, Justin Chambers</t>
  </si>
  <si>
    <t>The Other Boleyn Girl</t>
  </si>
  <si>
    <t>Natalie Portman, Scarlett Johansson, Eric Bana, Jim Sturgess, Kristin Scott Thomas</t>
  </si>
  <si>
    <t>Justin Chadwick</t>
  </si>
  <si>
    <t>Sweet November</t>
  </si>
  <si>
    <t>Keanu Reeves, Charlize Theron, Jason Isaacs, Greg Germann, Lauren Graham</t>
  </si>
  <si>
    <t>Pat O'Connor</t>
  </si>
  <si>
    <t>The Reaping</t>
  </si>
  <si>
    <t>Hilary Swank, David Morrissey, Idris Elba, AnnaSophia Robb, Stephen Rea</t>
  </si>
  <si>
    <t>Mean Streets</t>
  </si>
  <si>
    <t>Scorsese Productions</t>
  </si>
  <si>
    <t>Harvey Keitel, Robert De Niro, David Proval, Amy Robinson, Richard Romanus</t>
  </si>
  <si>
    <t>Comedy, War</t>
  </si>
  <si>
    <t>Renaissance Man</t>
  </si>
  <si>
    <t>Danny DeVito, Mark Wahlberg, Gregory Hines, James Remar, Ed Begley Jr.</t>
  </si>
  <si>
    <t>Action, Thriller, Crime, Drama</t>
  </si>
  <si>
    <t>Colombiana</t>
  </si>
  <si>
    <t>TF1 Films Production</t>
  </si>
  <si>
    <t>Zoe Saldana, Cliff Curtis, Callum Blue, Michael Vartan, Lennie James</t>
  </si>
  <si>
    <t>Fantasy, Animation, Drama, Romance, Family</t>
  </si>
  <si>
    <t>Quest for Camelot</t>
  </si>
  <si>
    <t>Jessalyn Gilsig, Cary Elwes, Gary Oldman, Don Rickles, Jane Seymour</t>
  </si>
  <si>
    <t>Frederik Du Chau</t>
  </si>
  <si>
    <t>City By The Sea</t>
  </si>
  <si>
    <t>Robert De Niro, James Franco, Frances McDormand, Eliza Dushku, George Dzundza</t>
  </si>
  <si>
    <t>At First Sight</t>
  </si>
  <si>
    <t>Val Kilmer, Mira Sorvino, Kelly McGillis, Steven Weber, Bruce Davison</t>
  </si>
  <si>
    <t>Irwin Winkler</t>
  </si>
  <si>
    <t>Torque</t>
  </si>
  <si>
    <t>Martin Henderson, Ice Cube, Monet Mazur, Adam Scott, Matt Schulze</t>
  </si>
  <si>
    <t>Joseph Kahn</t>
  </si>
  <si>
    <t>City Hall</t>
  </si>
  <si>
    <t>Al Pacino, John Cusack, Bridget Fonda, Danny Aiello, Martin Landau</t>
  </si>
  <si>
    <t>Showgirls</t>
  </si>
  <si>
    <t>Elizabeth Berkley, Kyle MacLachlan, Gina Gershon, Glenn Plummer, Robert Davi</t>
  </si>
  <si>
    <t>Marie Antoinette</t>
  </si>
  <si>
    <t>Kirsten Dunst, Jason Schwartzman, Judy Davis, Rip Torn, Rose Byrne</t>
  </si>
  <si>
    <t>Sofia Coppola</t>
  </si>
  <si>
    <t>Kiss of Death</t>
  </si>
  <si>
    <t>David Caruso, Samuel L. Jackson, Nicolas Cage, Helen Hunt, Kathryn Erbe</t>
  </si>
  <si>
    <t>Get Carter</t>
  </si>
  <si>
    <t>Sylvester Stallone, Miranda Richardson, Rachael Leigh Cook, Mickey Rourke, Johnny Strong</t>
  </si>
  <si>
    <t>Stephen T. Kay</t>
  </si>
  <si>
    <t>The Impossible</t>
  </si>
  <si>
    <t>Naomi Watts, Ewan McGregor, Tom Holland, Samuel Joslin, Oaklee Pendergast</t>
  </si>
  <si>
    <t>Juan Antonio Bayona</t>
  </si>
  <si>
    <t>Ishtar</t>
  </si>
  <si>
    <t>Warren Beatty, Dustin Hoffman, Isabelle Adjani, Charles Grodin, Jack Weston</t>
  </si>
  <si>
    <t>Elaine May</t>
  </si>
  <si>
    <t>Fantastic Mr. Fox</t>
  </si>
  <si>
    <t>George Clooney, Meryl Streep, Jason Schwartzman, Bill Murray, Wallace Wolodarsky</t>
  </si>
  <si>
    <t>Life or Something Like It</t>
  </si>
  <si>
    <t>Angelina Jolie, Edward Burns, Tony Shalhoub, Christian Kane, Melissa Errico</t>
  </si>
  <si>
    <t>Memoirs of an Invisible Man</t>
  </si>
  <si>
    <t>Chevy Chase, Daryl Hannah, Sam Neill, Michael McKean, Stephen Tobolowsky</t>
  </si>
  <si>
    <t>Amélie</t>
  </si>
  <si>
    <t>Audrey Tautou, Mathieu Kassovitz, Rufus, Jamel Debbouze, Claire Maurier</t>
  </si>
  <si>
    <t>New York Minute</t>
  </si>
  <si>
    <t>DiNovi Pictures</t>
  </si>
  <si>
    <t>Ashley Olsen, Mary-Kate Olsen, Eugene Levy, Andy Richter, Riley Smith</t>
  </si>
  <si>
    <t>Dennie Gordon</t>
  </si>
  <si>
    <t>Alfie</t>
  </si>
  <si>
    <t>Jude Law, Marisa Tomei, Omar Epps, Jane Krakowski, Renée Taylor</t>
  </si>
  <si>
    <t>Charles Shyer</t>
  </si>
  <si>
    <t>Adventure, Drama, Romance</t>
  </si>
  <si>
    <t>Big Miracle</t>
  </si>
  <si>
    <t>Drew Barrymore, John Krasinski, Kristen Bell, Vinessa Shaw, Dermot Mulroney</t>
  </si>
  <si>
    <t>Drama, Mystery</t>
  </si>
  <si>
    <t>The Deep End of the Ocean</t>
  </si>
  <si>
    <t>Michelle Pfeiffer, Treat Williams, Whoopi Goldberg, Jonathan Jackson, Cory Buck</t>
  </si>
  <si>
    <t>Ulu Grosbard</t>
  </si>
  <si>
    <t>FearDotCom</t>
  </si>
  <si>
    <t>Milagro Films</t>
  </si>
  <si>
    <t>Stephen Dorff, Natascha McElhone, Stephen Rea, Udo Kier, Amelia Curtis</t>
  </si>
  <si>
    <t>William Malone</t>
  </si>
  <si>
    <t>Cirque du Freak: The Vampire's Assistant</t>
  </si>
  <si>
    <t>John C. Reilly, Josh Hutcherson, Chris Massoglia, Patrick Fugit, Salma Hayek</t>
  </si>
  <si>
    <t>Duplex</t>
  </si>
  <si>
    <t>Ben Stiller, Drew Barrymore, Eileen Essell, Amber Valletta, Justin Theroux</t>
  </si>
  <si>
    <t>Soul Men</t>
  </si>
  <si>
    <t>Samuel L. Jackson, Bernie Mac, Sharon Leal, Adam Herschman, Sean Hayes</t>
  </si>
  <si>
    <t>Malcolm D. Lee</t>
  </si>
  <si>
    <t>Raise the Titanic</t>
  </si>
  <si>
    <t>ITC Entertainment</t>
  </si>
  <si>
    <t>M. Emmet Walsh, Richard Jordan, David Selby, Anne Archer, Alec Guinness</t>
  </si>
  <si>
    <t>Jerry Jameson</t>
  </si>
  <si>
    <t>Universal Soldier: The Return</t>
  </si>
  <si>
    <t>Jean-Claude Van Damme, Kiana Tom, Bill Goldberg, Michael Jai White, Heidi Schanz</t>
  </si>
  <si>
    <t>Mic Rodgers</t>
  </si>
  <si>
    <t>Action, Horror, Mystery, Science Fiction, Thriller</t>
  </si>
  <si>
    <t>Pandorum</t>
  </si>
  <si>
    <t>Ben Foster, Dennis Quaid, Cam Gigandet, Antje Traue, Cung Le</t>
  </si>
  <si>
    <t>Christian Alvart</t>
  </si>
  <si>
    <t>Impostor</t>
  </si>
  <si>
    <t>Gary Sinise, Madeleine Stowe, Mekhi Phifer, Vincent D'Onofrio, Tony Shalhoub</t>
  </si>
  <si>
    <t>Extreme Ops</t>
  </si>
  <si>
    <t>Devon Sawa, Bridgette Wilson, Rufus Sewell, Rupert Graves, Heino Ferch</t>
  </si>
  <si>
    <t>Just Visiting</t>
  </si>
  <si>
    <t>Gaumont</t>
  </si>
  <si>
    <t>Jean Reno, Christina Applegate, Christian Clavier, Matt Ross, Tara Reid</t>
  </si>
  <si>
    <t>Jean-Marie Poiré</t>
  </si>
  <si>
    <t>Sunshine</t>
  </si>
  <si>
    <t>Cillian Murphy, Rose Byrne, Chris Evans, Michelle Yeoh, Cliff Curtis</t>
  </si>
  <si>
    <t>A Thousand Words</t>
  </si>
  <si>
    <t>Eddie Murphy, Allison Janney, Cliff Curtis, Clark Duke, Kerry Washington</t>
  </si>
  <si>
    <t>Adventure, Fantasy, Animation, Comedy, Science Fiction, Family</t>
  </si>
  <si>
    <t>Delgo</t>
  </si>
  <si>
    <t>Fathom Studios</t>
  </si>
  <si>
    <t>Freddie Prinze Jr., Jennifer Love Hewitt, Val Kilmer, Anne Bancroft, Chris Kattan</t>
  </si>
  <si>
    <t>Marc F. Adler</t>
  </si>
  <si>
    <t>Action, Drama, Crime</t>
  </si>
  <si>
    <t>The Gunman</t>
  </si>
  <si>
    <t>Sean Penn, Jasmine Trinca, Javier Bardem, Ray Winstone, Mark Rylance</t>
  </si>
  <si>
    <t>Adventure, Action, Family</t>
  </si>
  <si>
    <t>Stormbreaker</t>
  </si>
  <si>
    <t>Isle of Man Film</t>
  </si>
  <si>
    <t>Alex Pettyfer, Sarah Bolger, Ewan McGregor, Robbie Coltrane, Stephen Fry</t>
  </si>
  <si>
    <t>Geoffrey Sax</t>
  </si>
  <si>
    <t>Disturbia</t>
  </si>
  <si>
    <t>Shia LaBeouf, Sarah Roemer, Carrie-Anne Moss, David Morse, Aaron Yoo</t>
  </si>
  <si>
    <t>Action, Crime, Thriller, Drama</t>
  </si>
  <si>
    <t>Hackers</t>
  </si>
  <si>
    <t>Jonny Lee Miller, Angelina Jolie, Jesse Bradford, Matthew Lillard, Renoly Santiago</t>
  </si>
  <si>
    <t>Action, Adventure, Thriller, Drama</t>
  </si>
  <si>
    <t>The Hunting Party</t>
  </si>
  <si>
    <t>Bosnia and Herzegovina</t>
  </si>
  <si>
    <t>Richard Gere, Terrence Howard, James Brolin, Diane Kruger, Jesse Eisenberg</t>
  </si>
  <si>
    <t>Richard Shepard</t>
  </si>
  <si>
    <t>The Hudsucker Proxy</t>
  </si>
  <si>
    <t>Tim Robbins, Jennifer Jason Leigh, Paul Newman, Charles Durning, John Mahoney</t>
  </si>
  <si>
    <t>Action, Drama, History</t>
  </si>
  <si>
    <t>The Warlords</t>
  </si>
  <si>
    <t>Applause Pictures</t>
  </si>
  <si>
    <t>Jet Li, Andy Lau, Takeshi Kaneshiro, Xu Jinglei, Wei Zongwan</t>
  </si>
  <si>
    <t>Peter Chan</t>
  </si>
  <si>
    <t>Nomad: The Warrior</t>
  </si>
  <si>
    <t>Wild Bunch</t>
  </si>
  <si>
    <t>Kuno Becker, Jay Hernandez, Jason Scott Lee, Doskhan Zholzhaksynov, Ayanat Ksenbai</t>
  </si>
  <si>
    <t>Sergei Bodrov Jr.</t>
  </si>
  <si>
    <t>Snowpiercer</t>
  </si>
  <si>
    <t>ko</t>
  </si>
  <si>
    <t>CJ Entertainment</t>
  </si>
  <si>
    <t>Chris Evans, Song Kang-ho, Ed Harris, John Hurt, Tilda Swinton</t>
  </si>
  <si>
    <t>Bong Joon-ho</t>
  </si>
  <si>
    <t>A Monster in Paris</t>
  </si>
  <si>
    <t>Europa Corp</t>
  </si>
  <si>
    <t>Vanessa Paradis, Mathieu Chedid, Gad Elmaleh, François Cluzet, Ludivine Sagnier</t>
  </si>
  <si>
    <t>Bibo Bergeron</t>
  </si>
  <si>
    <t>The Last Shot</t>
  </si>
  <si>
    <t>Matthew Broderick, Alec Baldwin, Toni Collette, Calista Flockhart, Ray Liotta</t>
  </si>
  <si>
    <t>Jeff Nathanson</t>
  </si>
  <si>
    <t>Fantasy, Action, Thriller</t>
  </si>
  <si>
    <t>The Crow</t>
  </si>
  <si>
    <t>Brandon Lee, Rochelle Davis, Ernie Hudson, Michael Wincott, Bai Ling</t>
  </si>
  <si>
    <t>Action, Adventure, War, History</t>
  </si>
  <si>
    <t>Baahubali: The Beginning</t>
  </si>
  <si>
    <t>te</t>
  </si>
  <si>
    <t>Arka Media Works</t>
  </si>
  <si>
    <t>Prabhas, Rana Daggubati, Tamanna Bhatia, Anushka Shetty, Ramya Krishnan</t>
  </si>
  <si>
    <t>S.S. Rajamouli</t>
  </si>
  <si>
    <t>Drama, Romance, Fantasy</t>
  </si>
  <si>
    <t>The Time Traveler's Wife</t>
  </si>
  <si>
    <t>Eric Bana, Rachel McAdams, Michelle Nolden, Arliss Howard, Ron Livingston</t>
  </si>
  <si>
    <t>Because I Said So</t>
  </si>
  <si>
    <t>Diane Keaton, Mandy Moore, Gabriel Macht, Tom Everett Scott, Lauren Graham</t>
  </si>
  <si>
    <t>Frankenweenie</t>
  </si>
  <si>
    <t>Charlie Tahan, Catherine O'Hara, Martin Short, Martin Landau, Atticus Shaffer</t>
  </si>
  <si>
    <t>Serenity</t>
  </si>
  <si>
    <t>Nathan Fillion, Gina Torres, Alan Tudyk, Morena Baccarin, Adam Baldwin</t>
  </si>
  <si>
    <t>Against the Ropes</t>
  </si>
  <si>
    <t>Meg Ryan, Tony Shalhoub, Joe Cortese, Kerry Washington, Omar Epps</t>
  </si>
  <si>
    <t>Charles S. Dutton</t>
  </si>
  <si>
    <t>Comedy, Action, Adventure, Fantasy, Science Fiction</t>
  </si>
  <si>
    <t>Superman III</t>
  </si>
  <si>
    <t>Christopher Reeve, Richard Pryor, Jackie Cooper, Marc McClure, Annette O'Toole</t>
  </si>
  <si>
    <t>Grudge Match</t>
  </si>
  <si>
    <t>Robert De Niro, Sylvester Stallone, Alan Arkin, Jon Bernthal, Kevin Hart</t>
  </si>
  <si>
    <t>Red Cliff</t>
  </si>
  <si>
    <t>Metropolitan Filmexport</t>
  </si>
  <si>
    <t>Chang Chen, Hu Jun, Tony Leung Chiu-Wai, Takeshi Kaneshiro, Song Jia</t>
  </si>
  <si>
    <t>Sweet Home Alabama</t>
  </si>
  <si>
    <t>Reese Witherspoon, Josh Lucas, Patrick Dempsey, Candice Bergen, Rhona Mitra</t>
  </si>
  <si>
    <t>The Ugly Truth</t>
  </si>
  <si>
    <t>Katherine Heigl, Gerard Butler, Eric Winter, Bree Turner, Nick Searcy</t>
  </si>
  <si>
    <t>Sgt. Bilko</t>
  </si>
  <si>
    <t>Steve Martin, Dan Aykroyd, Phil Hartman, Glenne Headly, Daryl Mitchell</t>
  </si>
  <si>
    <t>Jonathan Lynn</t>
  </si>
  <si>
    <t>Action, Adventure, Family</t>
  </si>
  <si>
    <t>Spy Kids 2: The Island of Lost Dreams</t>
  </si>
  <si>
    <t>Antonio Banderas, Carla Gugino, Alexa PenaVega, Daryl Sabara, Steve Buscemi</t>
  </si>
  <si>
    <t>Star Trek: Generations</t>
  </si>
  <si>
    <t>David Carson</t>
  </si>
  <si>
    <t>The Grandmaster</t>
  </si>
  <si>
    <t>Tony Leung Chiu-Wai, Zhang Ziyi, Song Hye-kyo, Chang Chen, Zhao Benshan</t>
  </si>
  <si>
    <t>Wong Kar-wai</t>
  </si>
  <si>
    <t>Water for Elephants</t>
  </si>
  <si>
    <t>Robert Pattinson, Reese Witherspoon, Christoph Waltz, Tatum Etheridge, Hal Holbrook</t>
  </si>
  <si>
    <t>Adventure, Family, Fantasy, Animation</t>
  </si>
  <si>
    <t>Dragon Nest: Warriors' Dawn</t>
  </si>
  <si>
    <t>Mili Pictures</t>
  </si>
  <si>
    <t>Carrie-Anne Moss, Lucas Grabeel, Blythe Auffarth, Charlie Schlatter, Simon Jaglom</t>
  </si>
  <si>
    <t>Yuefeng Song</t>
  </si>
  <si>
    <t>The Hurricane</t>
  </si>
  <si>
    <t>Denzel Washington, Vicellous Reon Shannon, Deborah Kara Unger, Liev Schreiber, John Hannah</t>
  </si>
  <si>
    <t>Norman Jewison</t>
  </si>
  <si>
    <t>Enough</t>
  </si>
  <si>
    <t>Winkler Films</t>
  </si>
  <si>
    <t>Jennifer Lopez, Billy Campbell, Juliette Lewis, Dan Futterman, Fred Ward</t>
  </si>
  <si>
    <t>Heartbreakers</t>
  </si>
  <si>
    <t>Sigourney Weaver, Jennifer Love Hewitt, Gene Hackman, Ray Liotta, Jason Lee</t>
  </si>
  <si>
    <t>David Mirkin</t>
  </si>
  <si>
    <t>Action, Comedy, Family</t>
  </si>
  <si>
    <t>Paul Blart: Mall Cop 2</t>
  </si>
  <si>
    <t>Kevin James, Raini Rodriguez, Eduardo Verástegui, Daniella Alonso, Neal McDonough</t>
  </si>
  <si>
    <t>Angel Eyes</t>
  </si>
  <si>
    <t>Jennifer Lopez, Jim Caviezel, Jeremy Sisto, Terrence Howard, Sônia Braga</t>
  </si>
  <si>
    <t>Luis Mandoki</t>
  </si>
  <si>
    <t>Joe Somebody</t>
  </si>
  <si>
    <t>Tim Allen, Julie Bowen, Kelly Lynch, Greg Germann, Jim Belushi</t>
  </si>
  <si>
    <t>The Ninth Gate</t>
  </si>
  <si>
    <t>Bac Films</t>
  </si>
  <si>
    <t>Johnny Depp, Frank Langella, Lena Olin, Emmanuelle Seigner, Barbara Jefford</t>
  </si>
  <si>
    <t>Extreme Measures</t>
  </si>
  <si>
    <t>Hugh Grant, Gene Hackman, Sarah Jessica Parker, David Morse, Bill Nunn</t>
  </si>
  <si>
    <t>Music, Drama, Comedy</t>
  </si>
  <si>
    <t>Rock Star</t>
  </si>
  <si>
    <t>Mark Wahlberg, Jennifer Aniston, Jason Flemyng, Dominic West, Jason Bonham</t>
  </si>
  <si>
    <t>Precious</t>
  </si>
  <si>
    <t>Smokewood Entertainment Group</t>
  </si>
  <si>
    <t>Gabourey Sidibe, Mo'Nique, Paula Patton, Mariah Carey, Lenny Kravitz</t>
  </si>
  <si>
    <t>Lee Daniels</t>
  </si>
  <si>
    <t>White Squall</t>
  </si>
  <si>
    <t>Jeff Bridges, Caroline Goodall, John Savage, Scott Wolf, Jeremy Sisto</t>
  </si>
  <si>
    <t>Horror, Mystery, Science Fiction</t>
  </si>
  <si>
    <t>The Thing</t>
  </si>
  <si>
    <t>Kurt Russell, Keith David, Wilford Brimley, Donald Moffat, Richard Dysart</t>
  </si>
  <si>
    <t>Science Fiction, Action, Thriller</t>
  </si>
  <si>
    <t>Riddick</t>
  </si>
  <si>
    <t>One Race Productions</t>
  </si>
  <si>
    <t>Vin Diesel, Karl Urban, Katee Sackhoff, Jordi Mollà, Bokeem Woodbine</t>
  </si>
  <si>
    <t>Action, Adventure, Mystery, Thriller</t>
  </si>
  <si>
    <t>Switchback</t>
  </si>
  <si>
    <t>Dennis Quaid, Danny Glover, R. Lee Ermey, Claudia Stedelin, Brent Hinkley</t>
  </si>
  <si>
    <t>Jeb Stuart</t>
  </si>
  <si>
    <t>Action, Western</t>
  </si>
  <si>
    <t>Texas Rangers</t>
  </si>
  <si>
    <t>James Van Der Beek, Rachael Leigh Cook, Ashton Kutcher, Dylan McDermott, Usher Raymond</t>
  </si>
  <si>
    <t>Steve Miner</t>
  </si>
  <si>
    <t>City of Ember</t>
  </si>
  <si>
    <t>Saoirse Ronan, Harry Treadaway, Mary Kay Place, Bill Murray, Martin Landau</t>
  </si>
  <si>
    <t>The Master</t>
  </si>
  <si>
    <t>Ghoulardi Film Company</t>
  </si>
  <si>
    <t>Joaquin Phoenix, Philip Seymour Hoffman, Amy Adams, Laura Dern, Jesse Plemons</t>
  </si>
  <si>
    <t>Paul Thomas Anderson</t>
  </si>
  <si>
    <t>Adventure, Action, Comedy, Romance</t>
  </si>
  <si>
    <t>Virgin Territory</t>
  </si>
  <si>
    <t>Luxembourg</t>
  </si>
  <si>
    <t>Ryan Cartwright, Hayden Christensen, Mischa Barton, Jay Villiers, Simone Spinazzè</t>
  </si>
  <si>
    <t>David Leland</t>
  </si>
  <si>
    <t>The Express</t>
  </si>
  <si>
    <t>Rob Brown, Dennis Quaid, Darrin Henson, Charles S. Dutton, Aunjanue Ellis</t>
  </si>
  <si>
    <t>The 5th Wave</t>
  </si>
  <si>
    <t>Chloë Grace Moretz, Nick Robinson, Alex Roe, Maika Monroe, Zackary Arthur</t>
  </si>
  <si>
    <t>J Blakeson</t>
  </si>
  <si>
    <t>Creed</t>
  </si>
  <si>
    <t>Michael B. Jordan, Sylvester Stallone, Graham McTavish, Tessa Thompson, Phylicia Rash?d</t>
  </si>
  <si>
    <t>Ryan Coogler</t>
  </si>
  <si>
    <t>The Town</t>
  </si>
  <si>
    <t>Ben Affleck, Rebecca Hall, Jeremy Renner, Jon Hamm, Blake Lively</t>
  </si>
  <si>
    <t>What to Expect When You're Expecting</t>
  </si>
  <si>
    <t>Cameron Diaz, Jennifer Lopez, Elizabeth Banks, Anna Kendrick, Brooklyn Decker</t>
  </si>
  <si>
    <t>Kirk Jones</t>
  </si>
  <si>
    <t>Burn After Reading</t>
  </si>
  <si>
    <t>Mike Zoss Productions</t>
  </si>
  <si>
    <t>George Clooney, Frances McDormand, Brad Pitt, John Malkovich, Tilda Swinton</t>
  </si>
  <si>
    <t>Nim's Island</t>
  </si>
  <si>
    <t>Walden Media</t>
  </si>
  <si>
    <t>Abigail Breslin, Jodie Foster, Gerard Butler, Michael Carman, Mark Brady</t>
  </si>
  <si>
    <t>Jennifer Flackett</t>
  </si>
  <si>
    <t>Drama, Action</t>
  </si>
  <si>
    <t>Rush</t>
  </si>
  <si>
    <t>Revolution Films</t>
  </si>
  <si>
    <t>Daniel Brühl, Chris Hemsworth, Olivia Wilde, Alexandra Maria Lara, Natalie Dormer</t>
  </si>
  <si>
    <t>Magnolia</t>
  </si>
  <si>
    <t>Julianne Moore, William H. Macy, John C. Reilly, Tom Cruise, Philip Baker Hall</t>
  </si>
  <si>
    <t>Cop Out</t>
  </si>
  <si>
    <t>Bruce Willis, Tracy Morgan, Juan Carlos Hernández, Seann William Scott, Michelle Trachtenberg</t>
  </si>
  <si>
    <t>Kevin Smith</t>
  </si>
  <si>
    <t>How to Be Single</t>
  </si>
  <si>
    <t>Dakota Johnson, Rebel Wilson, Alison Brie, Nicholas Braun, Damon Wayans Jr.</t>
  </si>
  <si>
    <t>Christian Ditter</t>
  </si>
  <si>
    <t>Drama, Family</t>
  </si>
  <si>
    <t>Dolphin Tale</t>
  </si>
  <si>
    <t>Morgan Freeman, Ashley Judd, Harry Connick Jr., Nathan Gamble, Kris Kristofferson</t>
  </si>
  <si>
    <t>Charles Martin Smith</t>
  </si>
  <si>
    <t>Twilight</t>
  </si>
  <si>
    <t>Kristen Stewart, Robert Pattinson, Billy Burke, Taylor Lautner, Peter Facinelli</t>
  </si>
  <si>
    <t>John Q</t>
  </si>
  <si>
    <t>Denzel Washington, Robert Duvall, Anne Heche, Kimberly Elise, Daniel E. Smith</t>
  </si>
  <si>
    <t>Blue Streak</t>
  </si>
  <si>
    <t>Martin Lawrence, Luke Wilson, Dave Chappelle, Peter Greene, Nicole Ari Parker</t>
  </si>
  <si>
    <t>We're the Millers</t>
  </si>
  <si>
    <t>Jason Sudeikis, Jennifer Aniston, Will Poulter, Emma Roberts, Ed Helms</t>
  </si>
  <si>
    <t>Action, Fantasy, Science Fiction, Thriller</t>
  </si>
  <si>
    <t>The Inhabited Island</t>
  </si>
  <si>
    <t>Art Pictures Studio</t>
  </si>
  <si>
    <t>Vasily Stepanov, Pyotr Fyodorov, ???? ???????, Fyodor Bondarchuk, Sergey Garmash</t>
  </si>
  <si>
    <t>Fyodor Bondarchuk</t>
  </si>
  <si>
    <t>Breakdown</t>
  </si>
  <si>
    <t>Kurt Russell, J. T. Walsh, Kathleen Quinlan, M.C. Gainey, Jack Noseworthy</t>
  </si>
  <si>
    <t>Never Say Never Again</t>
  </si>
  <si>
    <t>PSO International</t>
  </si>
  <si>
    <t>Sean Connery, Kim Basinger, Klaus Maria Brandauer, Edward Fox, Barbara Carrera</t>
  </si>
  <si>
    <t>Irvin Kershner</t>
  </si>
  <si>
    <t>Science Fiction, Comedy, Adventure</t>
  </si>
  <si>
    <t>Hot Tub Time Machine</t>
  </si>
  <si>
    <t>John Cusack, Lizzy Caplan, Rob Corddry, Craig Robinson, Clark Duke</t>
  </si>
  <si>
    <t>Steve Pink</t>
  </si>
  <si>
    <t>Family, Drama</t>
  </si>
  <si>
    <t>Dolphin Tale 2</t>
  </si>
  <si>
    <t>Morgan Freeman, Ashley Judd, Nathan Gamble, Cozi Zuehlsdorff, Harry Connick Jr.</t>
  </si>
  <si>
    <t>Reindeer Games</t>
  </si>
  <si>
    <t>Ben Affleck, Gary Sinise, Charlize Theron, Dennis Farina, Donal Logue</t>
  </si>
  <si>
    <t>A Man Apart</t>
  </si>
  <si>
    <t>Vin Diesel, Larenz Tate, Timothy Olyphant, Geno Silva, Jacqueline Obradors</t>
  </si>
  <si>
    <t>Aloha</t>
  </si>
  <si>
    <t>Bradley Cooper, Emma Stone, Rachel McAdams, Bill Murray, John Krasinski</t>
  </si>
  <si>
    <t>Ghosts of Mississippi</t>
  </si>
  <si>
    <t>Alec Baldwin, James Woods, Virginia Madsen, Whoopi Goldberg, Craig T. Nelson</t>
  </si>
  <si>
    <t>Snow Falling on Cedars</t>
  </si>
  <si>
    <t>Ethan Hawke, Youki Kudoh, Reeve Carney, Anne Suzuki, Rick Yune</t>
  </si>
  <si>
    <t>Scott Hicks</t>
  </si>
  <si>
    <t>Drama, Thriller, Horror</t>
  </si>
  <si>
    <t>The Rite</t>
  </si>
  <si>
    <t>Anthony Hopkins, Colin O'Donoghue, Alice Braga, Toby Jones, Ciarán Hinds</t>
  </si>
  <si>
    <t>Thriller, Science Fiction, Mystery, Romance</t>
  </si>
  <si>
    <t>Gattaca</t>
  </si>
  <si>
    <t>Ethan Hawke, Jude Law, Gore Vidal, Uma Thurman, Alan Arkin</t>
  </si>
  <si>
    <t>Isn't She Great</t>
  </si>
  <si>
    <t>Bette Midler, Nathan Lane, Stockard Channing, David Hyde Pierce, John Cleese</t>
  </si>
  <si>
    <t>Space Chimps</t>
  </si>
  <si>
    <t>Starz Media</t>
  </si>
  <si>
    <t>Andy Samberg, Cheryl Hines, Jeff Daniels, Patrick Warburton, Kristin Chenoweth</t>
  </si>
  <si>
    <t>Kirk De Micco</t>
  </si>
  <si>
    <t>Head of State</t>
  </si>
  <si>
    <t>Chris Rock, Bernie Mac, Dylan Baker, Nick Searcy, Lynn Whitfield</t>
  </si>
  <si>
    <t>Chris Rock</t>
  </si>
  <si>
    <t>The Hangover</t>
  </si>
  <si>
    <t>Bradley Cooper, Ed Helms, Zach Galifianakis, Justin Bartha, Heather Graham</t>
  </si>
  <si>
    <t>Ip Man 3</t>
  </si>
  <si>
    <t>cn</t>
  </si>
  <si>
    <t>Mandarin Films Distribution Co.</t>
  </si>
  <si>
    <t>Donnie Yen, Lynn Hung, Zhang Jin, Patrick Tam, Karena Ng</t>
  </si>
  <si>
    <t>Wilson Yip</t>
  </si>
  <si>
    <t>Adventure, Comedy, Crime, Science Fiction</t>
  </si>
  <si>
    <t>Austin Powers: The Spy Who Shagged Me</t>
  </si>
  <si>
    <t>Mike Myers, Heather Graham, Michael York, Robert Wagner, Rob Lowe</t>
  </si>
  <si>
    <t>Batman</t>
  </si>
  <si>
    <t>Jack Nicholson, Michael Keaton, Kim Basinger, Michael Gough, Pat Hingle</t>
  </si>
  <si>
    <t>There Be Dragons</t>
  </si>
  <si>
    <t>Charlie Cox, Dougray Scott, Wes Bentley, Rodrigo Santoro, Jordi Mollà</t>
  </si>
  <si>
    <t>Lethal Weapon 3</t>
  </si>
  <si>
    <t>Mel Gibson, Danny Glover, Joe Pesci, Rene Russo, Stuart Wilson</t>
  </si>
  <si>
    <t>The Blind Side</t>
  </si>
  <si>
    <t>Sandra Bullock, Quinton Aaron, Kathy Bates, Tim McGraw, Jae Head</t>
  </si>
  <si>
    <t>Action, Comedy, Family, Adventure</t>
  </si>
  <si>
    <t>Spy Kids</t>
  </si>
  <si>
    <t>Alexa PenaVega, Daryl Sabara, Antonio Banderas, Carla Gugino, Alan Cumming</t>
  </si>
  <si>
    <t>Horrible Bosses</t>
  </si>
  <si>
    <t>Jennifer Aniston, Jason Bateman, Charlie Day, Jason Sudeikis, Colin Farrell</t>
  </si>
  <si>
    <t>Drama, Adventure, Western</t>
  </si>
  <si>
    <t>True Grit</t>
  </si>
  <si>
    <t>Jeff Bridges, Matt Damon, Josh Brolin, Barry Pepper, Hailee Steinfeld</t>
  </si>
  <si>
    <t>The Devil Wears Prada</t>
  </si>
  <si>
    <t>Meryl Streep, Anne Hathaway, Emily Blunt, Stanley Tucci, Simon Baker</t>
  </si>
  <si>
    <t>Star Trek: The Motion Picture</t>
  </si>
  <si>
    <t>William Shatner, Leonard Nimoy, DeForest Kelley, James Doohan, George Takei</t>
  </si>
  <si>
    <t>Robert Wise</t>
  </si>
  <si>
    <t>Identity Thief</t>
  </si>
  <si>
    <t>Stuber Productions</t>
  </si>
  <si>
    <t>Jason Bateman, Melissa McCarthy, Jon Favreau, Amanda Peet, T.I.</t>
  </si>
  <si>
    <t>Cape Fear</t>
  </si>
  <si>
    <t>Robert De Niro, Nick Nolte, Jessica Lange, Juliette Lewis, Joe Don Baker</t>
  </si>
  <si>
    <t>21</t>
  </si>
  <si>
    <t>Jim Sturgess, Kevin Spacey, Kate Bosworth, Aaron Yoo, Liza Lapira</t>
  </si>
  <si>
    <t>Trainwreck</t>
  </si>
  <si>
    <t>Amy Schumer, Bill Hader, Brie Larson, Colin Quinn, Vanessa Bayer</t>
  </si>
  <si>
    <t>Guess Who</t>
  </si>
  <si>
    <t>Bernie Mac, Ashton Kutcher, Zoe Saldana, Judith Scott, Hal Williams</t>
  </si>
  <si>
    <t>Kevin Rodney Sullivan</t>
  </si>
  <si>
    <t>Drama, Romance, War</t>
  </si>
  <si>
    <t>The English Patient</t>
  </si>
  <si>
    <t>Ralph Fiennes, Juliette Binoche, Willem Dafoe, Kristin Scott Thomas, Naveen Andrews</t>
  </si>
  <si>
    <t>L.A. Confidential</t>
  </si>
  <si>
    <t>Kevin Spacey, Guy Pearce, Danny DeVito, James Cromwell, Kim Basinger</t>
  </si>
  <si>
    <t>Adventure, Comedy, Family</t>
  </si>
  <si>
    <t>Sky High</t>
  </si>
  <si>
    <t>Michael Angarano, Kurt Russell, Kelly Preston, Danielle Panabaker, Kevin Heffernan</t>
  </si>
  <si>
    <t>In &amp; Out</t>
  </si>
  <si>
    <t>Kevin Kline, Joan Cusack, Tom Selleck, Matt Dillon, Debbie Reynolds</t>
  </si>
  <si>
    <t>Species</t>
  </si>
  <si>
    <t>Natasha Henstridge, Ben Kingsley, Michael Madsen, Alfred Molina, Forest Whitaker</t>
  </si>
  <si>
    <t>A Nightmare on Elm Street</t>
  </si>
  <si>
    <t>John Saxon, Ronee Blakley, Heather Langenkamp, Amanda Wyss, Jsu Garcia</t>
  </si>
  <si>
    <t>The Cell</t>
  </si>
  <si>
    <t>Jennifer Lopez, Vincent D'Onofrio, Vince Vaughn, Marianne Jean-Baptiste, Catherine Sutherland</t>
  </si>
  <si>
    <t>The Man in the Iron Mask</t>
  </si>
  <si>
    <t>United Artists Corporation</t>
  </si>
  <si>
    <t>Leonardo DiCaprio, Jeremy Irons, Gérard Depardieu, Gabriel Byrne, John Malkovich</t>
  </si>
  <si>
    <t>Secretariat</t>
  </si>
  <si>
    <t>Diane Lane, John Malkovich, Scott Glenn, Dylan Walsh, Fred Dalton Thompson</t>
  </si>
  <si>
    <t>TMNT</t>
  </si>
  <si>
    <t>Chris Evans, Sarah Michelle Gellar, Mako, Kevin Smith, Patrick Stewart</t>
  </si>
  <si>
    <t>Kevin Munroe</t>
  </si>
  <si>
    <t>Radio</t>
  </si>
  <si>
    <t>Cuba Gooding Jr., Ed Harris, Alfre Woodard, S. Epatha Merkerson, Debra Winger</t>
  </si>
  <si>
    <t>Mike Tollin</t>
  </si>
  <si>
    <t>Friends with Benefits</t>
  </si>
  <si>
    <t>Justin Timberlake, Mila Kunis, Patricia Clarkson, Woody Harrelson, Nolan Gould</t>
  </si>
  <si>
    <t>Neighbors 2: Sorority Rising</t>
  </si>
  <si>
    <t>Seth Rogen, Rose Byrne, Zac Efron, Chloë Grace Moretz, Kiersey Clemons</t>
  </si>
  <si>
    <t>Saving Mr. Banks</t>
  </si>
  <si>
    <t>Emma Thompson, Tom Hanks, Paul Giamatti, Colin Farrell, Ruth Wilson</t>
  </si>
  <si>
    <t>Malcolm X</t>
  </si>
  <si>
    <t>JVC Entertainment</t>
  </si>
  <si>
    <t>Denzel Washington, Angela Bassett, Albert Hall, Al Freeman, Jr., Delroy Lindo</t>
  </si>
  <si>
    <t>This Is 40</t>
  </si>
  <si>
    <t>Apatow Productions</t>
  </si>
  <si>
    <t>Paul Rudd, Leslie Mann, Jason Segel, Maude Apatow, Megan Fox</t>
  </si>
  <si>
    <t>Old Dogs</t>
  </si>
  <si>
    <t>Robin Williams, John Travolta, Seth Green, Justin Long, Matt Dillon</t>
  </si>
  <si>
    <t>Fantasy, Action, Adventure, Science Fiction, Thriller</t>
  </si>
  <si>
    <t>Underworld: Rise of the Lycans</t>
  </si>
  <si>
    <t>Bill Nighy, Michael Sheen, Rhona Mitra, Shane Brolly, Steven Mackintosh</t>
  </si>
  <si>
    <t>Patrick Tatopoulos</t>
  </si>
  <si>
    <t>License to Wed</t>
  </si>
  <si>
    <t>Robin Williams, Mandy Moore, John Krasinski, Eric Christian Olsen, Christine Taylor</t>
  </si>
  <si>
    <t>The Benchwarmers</t>
  </si>
  <si>
    <t>Jon Heder, Rob Schneider, David Spade, Jon Lovitz, Tim Meadows</t>
  </si>
  <si>
    <t>Must Love Dogs</t>
  </si>
  <si>
    <t>Team Todd</t>
  </si>
  <si>
    <t>Diane Lane, John Cusack, Elizabeth Perkins, Christopher Plummer, Dermot Mulroney</t>
  </si>
  <si>
    <t>Gary David Goldberg</t>
  </si>
  <si>
    <t>Donnie Brasco</t>
  </si>
  <si>
    <t>Johnny Depp, Al Pacino, Michael Madsen, Bruno Kirby, James Russo</t>
  </si>
  <si>
    <t>Resident Evil</t>
  </si>
  <si>
    <t>Milla Jovovich, Michelle Rodriguez, Eric Mabius, Ryan McCluskey, Oscar Pearce</t>
  </si>
  <si>
    <t>Poltergeist</t>
  </si>
  <si>
    <t>SLM Production Group</t>
  </si>
  <si>
    <t>Craig T. Nelson, JoBeth Williams, Beatrice Straight, Heather O'Rourke, Dominique Dunne</t>
  </si>
  <si>
    <t>Tobe Hooper</t>
  </si>
  <si>
    <t>Comedy, Crime, Thriller</t>
  </si>
  <si>
    <t>The Ladykillers</t>
  </si>
  <si>
    <t>Tom Hanks, Irma P. Hall, Marlon Wayans, J.K. Simmons, Tzi Ma</t>
  </si>
  <si>
    <t>Max Payne</t>
  </si>
  <si>
    <t>Mark Wahlberg, Mila Kunis, Beau Bridges, Ludacris, Chris O'Donnell</t>
  </si>
  <si>
    <t>In Time</t>
  </si>
  <si>
    <t>Justin Timberlake, Amanda Seyfried, Cillian Murphy, Olivia Wilde, Alex Pettyfer</t>
  </si>
  <si>
    <t>The Back-Up Plan</t>
  </si>
  <si>
    <t>Jennifer Lopez, Alex O'Loughlin, Danneel Ackles, Eric Christian Olsen, Anthony Anderson</t>
  </si>
  <si>
    <t>Alan Poul</t>
  </si>
  <si>
    <t>Something Borrowed</t>
  </si>
  <si>
    <t>Kate Hudson, Ginnifer Goodwin, John Krasinski, Colin Egglesfield, Ashley Williams</t>
  </si>
  <si>
    <t>Luke Greenfield</t>
  </si>
  <si>
    <t>Adventure, Comedy, Fantasy</t>
  </si>
  <si>
    <t>Black Knight</t>
  </si>
  <si>
    <t>Martin Lawrence, Marsha Thomason, Tom Wilkinson, Vincent Regan, Daryl Mitchell</t>
  </si>
  <si>
    <t>Gil Junger</t>
  </si>
  <si>
    <t>The Bad News Bears</t>
  </si>
  <si>
    <t>Walter Matthau, Tatum O'Neal, Ben Piazza, Vic Morrow, Erin Blunt</t>
  </si>
  <si>
    <t>Michael Ritchie</t>
  </si>
  <si>
    <t>Street Fighter</t>
  </si>
  <si>
    <t>Jean-Claude Van Damme, Raúl Juliá, Ming-Na Wen, Damian Chapa, Kylie Minogue</t>
  </si>
  <si>
    <t>Steven E. de Souza</t>
  </si>
  <si>
    <t>The Pianist</t>
  </si>
  <si>
    <t>Adrien Brody, Thomas Kretschmann, Frank Finlay, Maureen Lipman, Emilia Fox</t>
  </si>
  <si>
    <t>The Nativity Story</t>
  </si>
  <si>
    <t>Keisha Castle-Hughes, Oscar Isaac, Hiam Abbass, Shaun Toub, Ciarán Hinds</t>
  </si>
  <si>
    <t>House of Wax</t>
  </si>
  <si>
    <t>Elisha Cuthbert, Paris Hilton, Brian Van Holt, Jared Padalecki, Chad Michael Murray</t>
  </si>
  <si>
    <t>Closer</t>
  </si>
  <si>
    <t>Julia Roberts, Jude Law, Natalie Portman, Clive Owen, Colin Stinton</t>
  </si>
  <si>
    <t>Drama, Crime, History</t>
  </si>
  <si>
    <t>J. Edgar</t>
  </si>
  <si>
    <t>Leonardo DiCaprio, Josh Hamilton, Geoff Pierson, Armie Hammer, Naomi Watts</t>
  </si>
  <si>
    <t>Mirrors</t>
  </si>
  <si>
    <t>Romania</t>
  </si>
  <si>
    <t>Kiefer Sutherland, Paula Patton, Amy Smart, Cameron Boyce, Erica Gluck</t>
  </si>
  <si>
    <t>Alexandre Aja</t>
  </si>
  <si>
    <t>Drama, Fantasy, Horror</t>
  </si>
  <si>
    <t>Queen of the Damned</t>
  </si>
  <si>
    <t>Stuart Townsend, Aaliyah, Marguerite Moreau, Vincent Pérez, Paul McGann</t>
  </si>
  <si>
    <t>Michael Rymer</t>
  </si>
  <si>
    <t>Predator 2</t>
  </si>
  <si>
    <t>Kevin Peter Hall, Danny Glover, Gary Busey, Rubén Blades, María Conchita Alonso</t>
  </si>
  <si>
    <t>Untraceable</t>
  </si>
  <si>
    <t>Diane Lane, Billy Burke, Colin Hanks, Joseph Cross, Mary Beth Hurt</t>
  </si>
  <si>
    <t>Blast from the Past</t>
  </si>
  <si>
    <t>Brendan Fraser, Alicia Silverstone, Christopher Walken, Sissy Spacek, Nathan Fillion</t>
  </si>
  <si>
    <t>Hugh Wilson</t>
  </si>
  <si>
    <t>Flash Gordon</t>
  </si>
  <si>
    <t>Sam J. Jones, Melody Anderson, Max von Sydow, Chaim Topol, Ornella Muti</t>
  </si>
  <si>
    <t>Mike Hodges</t>
  </si>
  <si>
    <t>Jersey Girl</t>
  </si>
  <si>
    <t>Ben Affleck, Raquel Castro, Liv Tyler, Jennifer Lopez, George Carlin</t>
  </si>
  <si>
    <t>Action, Thriller, Crime, Mystery</t>
  </si>
  <si>
    <t>Alex Cross</t>
  </si>
  <si>
    <t>Tyler Perry, Rachel Nichols, Jean Reno, Matthew Fox, Giancarlo Esposito</t>
  </si>
  <si>
    <t>Midnight in the Garden of Good and Evil</t>
  </si>
  <si>
    <t>John Cusack, Kevin Spacey, Jude Law, Alison Eastwood, Jack Thompson</t>
  </si>
  <si>
    <t>Crime, Action, Thriller</t>
  </si>
  <si>
    <t>Heist</t>
  </si>
  <si>
    <t>Emmett/Furla Films</t>
  </si>
  <si>
    <t>Jeffrey Dean Morgan, Robert De Niro, Kate Bosworth, Dave Bautista, Gina Carano</t>
  </si>
  <si>
    <t>Scott Mann</t>
  </si>
  <si>
    <t>Nanny McPhee and the Big Bang</t>
  </si>
  <si>
    <t>Emma Thompson, Asa Butterfield, Ralph Fiennes, Maggie Gyllenhaal, Maggie Smith</t>
  </si>
  <si>
    <t>Susanna White</t>
  </si>
  <si>
    <t>Crime, History</t>
  </si>
  <si>
    <t>Hoffa</t>
  </si>
  <si>
    <t>Jack Nicholson, Danny DeVito, Armand Assante, J. T. Walsh, John C. Reilly</t>
  </si>
  <si>
    <t>Drama, Mystery, Science Fiction, Thriller</t>
  </si>
  <si>
    <t>The X Files: I Want to Believe</t>
  </si>
  <si>
    <t>David Duchovny, Gillian Anderson, Amanda Peet, Billy Connolly, Xzibit</t>
  </si>
  <si>
    <t>Chris Carter</t>
  </si>
  <si>
    <t>Family, Fantasy, Comedy</t>
  </si>
  <si>
    <t>Ella Enchanted</t>
  </si>
  <si>
    <t>World 2000 Entertainment</t>
  </si>
  <si>
    <t>Anne Hathaway, Hugh Dancy, Cary Elwes, Vivica A. Fox, Joanna Lumley</t>
  </si>
  <si>
    <t>Tommy O'Haver</t>
  </si>
  <si>
    <t>Concussion</t>
  </si>
  <si>
    <t>Will Smith, Alec Baldwin, Albert Brooks, Gugu Mbatha-Raw, David Morse</t>
  </si>
  <si>
    <t>Peter Landesman</t>
  </si>
  <si>
    <t>Thriller, Action, Mystery</t>
  </si>
  <si>
    <t>Abduction</t>
  </si>
  <si>
    <t>Taylor Lautner, Lily Collins, Alfred Molina, Jason Isaacs, Maria Bello</t>
  </si>
  <si>
    <t>Valiant</t>
  </si>
  <si>
    <t>Ewan McGregor, Ricky Gervais, Tim Curry, Jim Broadbent, Hugh Laurie</t>
  </si>
  <si>
    <t>Gary Chapman</t>
  </si>
  <si>
    <t>Wonder Boys</t>
  </si>
  <si>
    <t>Michael Douglas, Tobey Maguire, Frances McDormand, Katie Holmes, Rip Torn</t>
  </si>
  <si>
    <t>Superhero Movie</t>
  </si>
  <si>
    <t>Drake Bell, Sara Paxton, Leslie Nielsen, Christopher McDonald, Jeffrey Tambor</t>
  </si>
  <si>
    <t>Craig Mazin</t>
  </si>
  <si>
    <t>Broken City</t>
  </si>
  <si>
    <t>Mark Wahlberg, Russell Crowe, Catherine Zeta-Jones, Jeffrey Wright, Barry Pepper</t>
  </si>
  <si>
    <t>Allen Hughes</t>
  </si>
  <si>
    <t>Horror, Comedy</t>
  </si>
  <si>
    <t>Cursed</t>
  </si>
  <si>
    <t>Craven-Maddalena Films</t>
  </si>
  <si>
    <t>Portia de Rossi, Christina Ricci, Jesse Eisenberg, Milo Ventimiglia, Judy Greer</t>
  </si>
  <si>
    <t>Premium Rush</t>
  </si>
  <si>
    <t>Pariah Entertainment Group</t>
  </si>
  <si>
    <t>Joseph Gordon-Levitt, Michael Shannon, Dania Ramirez, Jamie Chung, Wolé Parks</t>
  </si>
  <si>
    <t>Hot Pursuit</t>
  </si>
  <si>
    <t>Reese Witherspoon, Sofía Vergara, Michael Mosley, John Carroll Lynch, Richard T. Jones</t>
  </si>
  <si>
    <t>War, Adventure, Drama, Romance</t>
  </si>
  <si>
    <t>The Four Feathers</t>
  </si>
  <si>
    <t>Heath Ledger, Wes Bentley, Kate Hudson, Djimon Hounsou, Michael Sheen</t>
  </si>
  <si>
    <t>Parker</t>
  </si>
  <si>
    <t>SND</t>
  </si>
  <si>
    <t>Jason Statham, Jennifer Lopez, Nick Nolte, Michael Chiklis, Clifton Collins Jr</t>
  </si>
  <si>
    <t>Wimbledon</t>
  </si>
  <si>
    <t>Kirsten Dunst, Paul Bettany, Sam Neill, James McAvoy, Bernard Hill</t>
  </si>
  <si>
    <t>Furry Vengeance</t>
  </si>
  <si>
    <t>Brendan Fraser, Ken Jeong, Brooke Shields, Angela Kinsey, Rob Riggle</t>
  </si>
  <si>
    <t>Action, Horror, Thriller</t>
  </si>
  <si>
    <t>Bait</t>
  </si>
  <si>
    <t>Pictures in Paradise</t>
  </si>
  <si>
    <t>Singapore</t>
  </si>
  <si>
    <t>Sharni Vinson, Phoebe Tonkin, Julian McMahon, Xavier Samuel, Cariba Heine</t>
  </si>
  <si>
    <t>Kimble Rendall</t>
  </si>
  <si>
    <t>Krull</t>
  </si>
  <si>
    <t>Ken Marshall, Lysette Anthony, Francesca Annis, Alun Armstrong, David Battley</t>
  </si>
  <si>
    <t>Peter Yates</t>
  </si>
  <si>
    <t>Action, Adventure, Drama, History</t>
  </si>
  <si>
    <t>Lions for Lambs</t>
  </si>
  <si>
    <t>Robert Redford, Meryl Streep, Tom Cruise, Michael Peña, Andrew Garfield</t>
  </si>
  <si>
    <t>Flight of the Intruder</t>
  </si>
  <si>
    <t>Danny Glover, Willem Dafoe, Brad Johnson, Rosanna Arquette, Tom Sizemore</t>
  </si>
  <si>
    <t>Walk Hard: The Dewey Cox Story</t>
  </si>
  <si>
    <t>John C. Reilly, Jenna Fischer, Tim Meadows, Kristen Wiig, Raymond J. Barry</t>
  </si>
  <si>
    <t>The Shipping News</t>
  </si>
  <si>
    <t>Kevin Spacey, Julianne Moore, Cate Blanchett, Judi Dench, Pete Postlethwaite</t>
  </si>
  <si>
    <t>Lasse Hallström</t>
  </si>
  <si>
    <t>American Outlaws</t>
  </si>
  <si>
    <t>Colin Farrell, Scott Caan, Ali Larter, Gabriel Macht, Gregory Smith</t>
  </si>
  <si>
    <t>The Young Victoria</t>
  </si>
  <si>
    <t>Emily Blunt, Jim Broadbent, Mark Strong, Paul Bettany, Miranda Richardson</t>
  </si>
  <si>
    <t>Jean-Marc Vallée</t>
  </si>
  <si>
    <t>Action, Crime, Mystery, Thriller</t>
  </si>
  <si>
    <t>Whiteout</t>
  </si>
  <si>
    <t>Kate Beckinsale, Gabriel Macht, Tom Skerritt, Columbus Short, Shawn Doyle</t>
  </si>
  <si>
    <t>The Tree of Life</t>
  </si>
  <si>
    <t>Fox Searchlight Pictures</t>
  </si>
  <si>
    <t>Brad Pitt, Sean Penn, Jessica Chastain, Hunter McCracken, Finnegan Williams</t>
  </si>
  <si>
    <t>Knock Off</t>
  </si>
  <si>
    <t>Aruba</t>
  </si>
  <si>
    <t>Jean-Claude Van Damme, Lela Rochon, Paul Sorvino, Rob Schneider, Mark Houghton</t>
  </si>
  <si>
    <t>Tsui Hark</t>
  </si>
  <si>
    <t>Sabotage</t>
  </si>
  <si>
    <t>Open Road Films</t>
  </si>
  <si>
    <t>Arnold Schwarzenegger, Sam Worthington, Mireille Enos, Joe Manganiello, Harold Perrineau</t>
  </si>
  <si>
    <t>Drama, Fantasy, Horror, Mystery, Romance, Thriller</t>
  </si>
  <si>
    <t>The Order</t>
  </si>
  <si>
    <t>Heath Ledger, Shannyn Sossamon, Benno Fürmann, Mark Addy, Peter Weller</t>
  </si>
  <si>
    <t>Punisher: War Zone</t>
  </si>
  <si>
    <t>Ray Stevenson, Dominic West, Julie Benz, Colin Salmon, Doug Hutchison</t>
  </si>
  <si>
    <t>Lexi Alexander</t>
  </si>
  <si>
    <t>Zoom</t>
  </si>
  <si>
    <t>Tim Allen, Courteney Cox, Chevy Chase, Spencer Breslin, Kevin Zegers</t>
  </si>
  <si>
    <t>Adventure, Drama, Thriller</t>
  </si>
  <si>
    <t>The Walk</t>
  </si>
  <si>
    <t>Joseph Gordon-Levitt, Ben Kingsley, Charlotte Le Bon, Ben Schwartz, James Badge Dale</t>
  </si>
  <si>
    <t>Fantasy, Family, Action</t>
  </si>
  <si>
    <t>Warriors of Virtue</t>
  </si>
  <si>
    <t>China Film Co-Production Corporation</t>
  </si>
  <si>
    <t>Angus Macfadyen, Mario Yedidia, Marley Shelton, Chao Li Chi</t>
  </si>
  <si>
    <t>Ronny Yu</t>
  </si>
  <si>
    <t>A Good Year</t>
  </si>
  <si>
    <t>Russell Crowe, Marion Cotillard, Albert Finney, Tom Hollander, Abbie Cornish</t>
  </si>
  <si>
    <t>Radio Flyer</t>
  </si>
  <si>
    <t>Elijah Wood, Lorraine Bracco, Adam Baldwin, John Heard, Joseph Mazzello</t>
  </si>
  <si>
    <t>Bound by Honor</t>
  </si>
  <si>
    <t>Damian Chapa, Jesse Borrego, Benjamin Bratt, Enrique Castillo, Victor Rivers</t>
  </si>
  <si>
    <t>Smilla's Sense of Snow</t>
  </si>
  <si>
    <t>Julia Ormond, Gabriel Byrne, Richard Harris, Jim Broadbent, Tom Wilkinson</t>
  </si>
  <si>
    <t>Bille August</t>
  </si>
  <si>
    <t>Thriller, Crime, Romance</t>
  </si>
  <si>
    <t>Femme Fatale</t>
  </si>
  <si>
    <t>Rebecca Romijn, Antonio Banderas, Peter Coyote, Rie Rasmussen, Gregg Henry</t>
  </si>
  <si>
    <t>Lion of the Desert</t>
  </si>
  <si>
    <t>Falcon International Productions</t>
  </si>
  <si>
    <t>Libyan Arab Jamahiriya</t>
  </si>
  <si>
    <t>Anthony Quinn, Rod Steiger, Oliver Reed, Irene Papas, Raf Vallone</t>
  </si>
  <si>
    <t>Moustapha Akkad</t>
  </si>
  <si>
    <t>The Horseman on the Roof</t>
  </si>
  <si>
    <t>Juliette Binoche, Olivier Martinez, Pierre Arditi, François Cluzet, Gérard Depardieu</t>
  </si>
  <si>
    <t>Jean-Paul Rappeneau</t>
  </si>
  <si>
    <t>Drama, War, Romance, Western</t>
  </si>
  <si>
    <t>Ride with the Devil</t>
  </si>
  <si>
    <t>Tobey Maguire, Skeet Ulrich, Jeffrey Wright, Jewel, Jonathan Rhys Meyers</t>
  </si>
  <si>
    <t>Biutiful</t>
  </si>
  <si>
    <t>Ikiru Films</t>
  </si>
  <si>
    <t>Javier Bardem, Maricel Álvarez, Hanaa Bouchaib, Guillermo Estrella, Eduard Fernández</t>
  </si>
  <si>
    <t>Action, Comedy, Western, Crime</t>
  </si>
  <si>
    <t>Bandidas</t>
  </si>
  <si>
    <t>Ultra Films</t>
  </si>
  <si>
    <t>Penélope Cruz, Salma Hayek, Dwight Yoakam, Steve Zahn, Denis Arndt</t>
  </si>
  <si>
    <t>Joachim Rønning</t>
  </si>
  <si>
    <t>Black Water Transit</t>
  </si>
  <si>
    <t>Capitol Films</t>
  </si>
  <si>
    <t>Laurence Fishburne, Karl Urban, Brittany Snow, Aisha Tyler, Beverly D'Angelo</t>
  </si>
  <si>
    <t>Tony Kaye</t>
  </si>
  <si>
    <t>Action, Mystery, Science Fiction, Thriller</t>
  </si>
  <si>
    <t>The Maze Runner</t>
  </si>
  <si>
    <t>Dylan O'Brien, Ki Hong Lee, Kaya Scodelario, Aml Ameen, Blake Cooper</t>
  </si>
  <si>
    <t>Unfinished Business</t>
  </si>
  <si>
    <t>Vince Vaughn, Dave Franco, James Marsden, June Diane Raphael, Sienna Miller</t>
  </si>
  <si>
    <t>Ken Scott</t>
  </si>
  <si>
    <t>The Age of Innocence</t>
  </si>
  <si>
    <t>Daniel Day-Lewis, Michelle Pfeiffer, Winona Ryder, Alexis Smith, Geraldine Chaplin</t>
  </si>
  <si>
    <t>Drama, Adventure, Science Fiction, Romance</t>
  </si>
  <si>
    <t>The Fountain</t>
  </si>
  <si>
    <t>Hugh Jackman, Rachel Weisz, Ellen Burstyn, Mark Margolis, Stephen McHattie</t>
  </si>
  <si>
    <t>Chill Factor</t>
  </si>
  <si>
    <t>Cuba Gooding Jr., Skeet Ulrich, Peter Firth, David Paymer, Daniel Hugh Kelly</t>
  </si>
  <si>
    <t>Hugh Johnson</t>
  </si>
  <si>
    <t>Stolen</t>
  </si>
  <si>
    <t>Nicolas Cage, Malin Åkerman, Josh Lucas, Sami Gayle, Danny Huston</t>
  </si>
  <si>
    <t>Ponyo</t>
  </si>
  <si>
    <t>Studio Ghibli</t>
  </si>
  <si>
    <t>Yuria Nara, Hiroki Doi, George Tokoro, Tomoko Yamaguchi, Yuki Amami</t>
  </si>
  <si>
    <t>Hayao Miyazaki</t>
  </si>
  <si>
    <t>The Longest Ride</t>
  </si>
  <si>
    <t>Scott Eastwood, Britt Robertson, Lolita Davidovich, Melissa Benoist, Jack Huston</t>
  </si>
  <si>
    <t>George Tillman, Jr.</t>
  </si>
  <si>
    <t>The Astronaut's Wife</t>
  </si>
  <si>
    <t>Johnny Depp, Charlize Theron, Joe Morton, Clea DuVall, Nick Cassavetes</t>
  </si>
  <si>
    <t>Rand Ravich</t>
  </si>
  <si>
    <t>Romance, Drama, Adventure</t>
  </si>
  <si>
    <t>I Dreamed of Africa</t>
  </si>
  <si>
    <t>Kim Basinger, Vincent Pérez, Liam Aiken, Daniel Craig, Eva Marie Saint</t>
  </si>
  <si>
    <t>Hugh Hudson</t>
  </si>
  <si>
    <t>Playing for Keeps</t>
  </si>
  <si>
    <t>Evil Twins</t>
  </si>
  <si>
    <t>Gerard Butler, Jessica Biel, Uma Thurman, Catherine Zeta-Jones, Iqbal Theba</t>
  </si>
  <si>
    <t>Mandela: Long Walk to Freedom</t>
  </si>
  <si>
    <t>Distant Horizons</t>
  </si>
  <si>
    <t>Idris Elba, Naomie Harris, Tony Kgoroge, Riaad Moosa, Fana Mokoena</t>
  </si>
  <si>
    <t>Reds</t>
  </si>
  <si>
    <t>Barclays Mercantile Industrial Finance</t>
  </si>
  <si>
    <t>Warren Beatty, Diane Keaton, Edward Herrmann, Jack Nicholson, Jerzy Kosinski</t>
  </si>
  <si>
    <t>A Few Good Men</t>
  </si>
  <si>
    <t>David Brown Productions</t>
  </si>
  <si>
    <t>Tom Cruise, Jack Nicholson, Demi Moore, Kevin Bacon, Kevin Pollak</t>
  </si>
  <si>
    <t>Exit Wounds</t>
  </si>
  <si>
    <t>Steven Seagal, DMX, Isaiah Washington, Anthony Anderson, Bill Duke</t>
  </si>
  <si>
    <t>Crime, Comedy</t>
  </si>
  <si>
    <t>Big Momma's House</t>
  </si>
  <si>
    <t>Martin Lawrence, Nia Long, Paul Giamatti, Jascha Washington, Terrence Howard</t>
  </si>
  <si>
    <t>Family, Fantasy, Animation, Adventure</t>
  </si>
  <si>
    <t>Thunder and the House of Magic</t>
  </si>
  <si>
    <t>Brianne Siddall, Joey Camen, Elisa Gabrielli, Robin Atkin Downes, Shanelle Workman</t>
  </si>
  <si>
    <t>Ben Stassen</t>
  </si>
  <si>
    <t>Horror, Action, Thriller, Science Fiction</t>
  </si>
  <si>
    <t>The Darkest Hour</t>
  </si>
  <si>
    <t>Emile Hirsch, Rachael Taylor, Olivia Thirlby, Joel Kinnaman, Max Minghella</t>
  </si>
  <si>
    <t>Chris Gorak</t>
  </si>
  <si>
    <t>Music, Drama, Romance</t>
  </si>
  <si>
    <t>Step Up Revolution</t>
  </si>
  <si>
    <t>Kathryn McCormick, Ryan Guzman, Stephen Boss, Megan Boone, Jessica Guadix</t>
  </si>
  <si>
    <t>Scott Speer</t>
  </si>
  <si>
    <t>Action, Crime, Horror, Thriller</t>
  </si>
  <si>
    <t>Snakes on a Plane</t>
  </si>
  <si>
    <t>Samuel L. Jackson, Julianna Margulies, Kenan Thompson, Nathan Phillips, Rachel Blanchard</t>
  </si>
  <si>
    <t>Mystery, Thriller</t>
  </si>
  <si>
    <t>The Watcher</t>
  </si>
  <si>
    <t>James Spader, Keanu Reeves, Marisa Tomei, Ernie Hudson, Chris Ellis</t>
  </si>
  <si>
    <t>Joe Charbanic</t>
  </si>
  <si>
    <t>The Punisher</t>
  </si>
  <si>
    <t>Thomas Jane, John Travolta, Will Patton, Roy Scheider, Laura Harring</t>
  </si>
  <si>
    <t>Jonathan Hensleigh</t>
  </si>
  <si>
    <t>Goal!: The Dream Begins</t>
  </si>
  <si>
    <t>Kuno Becker, Alessandro Nivola, Anna Friel, Stephen Dillane, Gary Lewis</t>
  </si>
  <si>
    <t>Danny Cannon</t>
  </si>
  <si>
    <t>Safe</t>
  </si>
  <si>
    <t>Jason Statham, Chris Sarandon, James Hong, Catherine Chan, Robert John Burke</t>
  </si>
  <si>
    <t>Boaz Yakin</t>
  </si>
  <si>
    <t>Pushing Tin</t>
  </si>
  <si>
    <t>John Cusack, Billy Bob Thornton, Cate Blanchett, Angelina Jolie, Gene Dinovi</t>
  </si>
  <si>
    <t>Return of the Jedi</t>
  </si>
  <si>
    <t>Mark Hamill, Harrison Ford, Carrie Fisher, Billy Dee Williams, Anthony Daniels</t>
  </si>
  <si>
    <t>Richard Marquand</t>
  </si>
  <si>
    <t>Doomsday</t>
  </si>
  <si>
    <t>Rogue Pictures</t>
  </si>
  <si>
    <t>Rhona Mitra, Bob Hoskins, Malcolm McDowell, Alexander Siddig, David O'Hara</t>
  </si>
  <si>
    <t>Neil Marshall</t>
  </si>
  <si>
    <t>The Reader</t>
  </si>
  <si>
    <t>Kate Winslet, Ralph Fiennes, David Kross, Jeanette Hain, Bruno Ganz</t>
  </si>
  <si>
    <t>Wanderlust</t>
  </si>
  <si>
    <t>Paul Rudd, Jennifer Aniston, Justin Theroux, Malin Åkerman, Lauren Ambrose</t>
  </si>
  <si>
    <t>David Wain</t>
  </si>
  <si>
    <t>Elf</t>
  </si>
  <si>
    <t>Will Ferrell, James Caan, Zooey Deschanel, Mary Steenburgen, Daniel Tay</t>
  </si>
  <si>
    <t>Drama, Fantasy, Romance, Science Fiction</t>
  </si>
  <si>
    <t>Phenomenon</t>
  </si>
  <si>
    <t>John Travolta, Kyra Sedgwick, Forest Whitaker, Robert Duvall, Jeffrey DeMunn</t>
  </si>
  <si>
    <t>Snow Dogs</t>
  </si>
  <si>
    <t>Jim Belushi, Cuba Gooding Jr., James Coburn, M. Emmet Walsh, Sisqó</t>
  </si>
  <si>
    <t>Fantasy, Comedy, Drama</t>
  </si>
  <si>
    <t>Scrooged</t>
  </si>
  <si>
    <t>Bill Murray, Karen Allen, John Forsythe, Bobcat Goldthwait, Carol Kane</t>
  </si>
  <si>
    <t>Nacho Libre</t>
  </si>
  <si>
    <t>Jack Black, Ana de la Reguera, Héctor Jiménez, Darius Rose, Moisés Arias</t>
  </si>
  <si>
    <t>Jared Hess</t>
  </si>
  <si>
    <t>Bridesmaids</t>
  </si>
  <si>
    <t>Kristen Wiig, Rose Byrne, Maya Rudolph, Wendi McLendon-Covey, Ellie Kemper</t>
  </si>
  <si>
    <t>This Is the End</t>
  </si>
  <si>
    <t>James Franco, Jonah Hill, Seth Rogen, Jay Baruchel, Danny McBride</t>
  </si>
  <si>
    <t>Stigmata</t>
  </si>
  <si>
    <t>FGM Entertainment</t>
  </si>
  <si>
    <t>Patricia Arquette, Gabriel Byrne, Jonathan Pryce, Nia Long, Thomas Kopache</t>
  </si>
  <si>
    <t>Rupert Wainwright</t>
  </si>
  <si>
    <t>Men of Honor</t>
  </si>
  <si>
    <t>Robert De Niro, Cuba Gooding Jr., Charlize Theron, Aunjanue Ellis, Hal Holbrook</t>
  </si>
  <si>
    <t>Takers</t>
  </si>
  <si>
    <t>Rainforest Films</t>
  </si>
  <si>
    <t>Chris Brown, Hayden Christensen, Matt Dillon, Michael Ealy, Idris Elba</t>
  </si>
  <si>
    <t>John Luessenhop</t>
  </si>
  <si>
    <t>The Big Wedding</t>
  </si>
  <si>
    <t>Millenium Films</t>
  </si>
  <si>
    <t>Robert De Niro, Diane Keaton, Katherine Heigl, Amanda Seyfried, Topher Grace</t>
  </si>
  <si>
    <t>Justin Zackham</t>
  </si>
  <si>
    <t>Big Mommas: Like Father, Like Son</t>
  </si>
  <si>
    <t>Martin Lawrence, Brandon T. Jackson, Portia Doubleday, Mari Morrow, Faizon Love</t>
  </si>
  <si>
    <t>Source Code</t>
  </si>
  <si>
    <t>The Mark Gordon Company</t>
  </si>
  <si>
    <t>Jake Gyllenhaal, Michelle Monaghan, Vera Farmiga, Russell Peters, Michael Arden</t>
  </si>
  <si>
    <t>Alive</t>
  </si>
  <si>
    <t>Ethan Hawke, Vincent Spano, Josh Hamilton, Bruce Ramsay, John Newton</t>
  </si>
  <si>
    <t>The Number 23</t>
  </si>
  <si>
    <t>Jim Carrey, Virginia Madsen, Logan Lerman, Danny Huston, Lynn Collins</t>
  </si>
  <si>
    <t>The Young and Prodigious T.S. Spivet</t>
  </si>
  <si>
    <t>Epithète Films</t>
  </si>
  <si>
    <t>Kyle Catlett, Helena Bonham Carter, Judy Davis, Callum Keith Rennie, Niamh Wilson</t>
  </si>
  <si>
    <t>1941</t>
  </si>
  <si>
    <t>Dan Aykroyd, Ned Beatty, John Belushi, Lorraine Gary, Murray Hamilton</t>
  </si>
  <si>
    <t>Dreamer: Inspired By a True Story</t>
  </si>
  <si>
    <t>Kurt Russell, Dakota Fanning, Kris Kristofferson, Elisabeth Shue, David Morse</t>
  </si>
  <si>
    <t>John Gatins</t>
  </si>
  <si>
    <t>A History of Violence</t>
  </si>
  <si>
    <t>Viggo Mortensen, Maria Bello, Heidi Hayes, Ashton Holmes, William Hurt</t>
  </si>
  <si>
    <t>Transporter 2</t>
  </si>
  <si>
    <t>Jason Statham, Amber Valletta, Kate Nauta, Alessandro Gassman, François Berléand</t>
  </si>
  <si>
    <t>The Quick and the Dead</t>
  </si>
  <si>
    <t>Sharon Stone, Gene Hackman, Russell Crowe, Leonardo DiCaprio, Tobin Bell</t>
  </si>
  <si>
    <t>Action, Comedy, Romance, Thriller</t>
  </si>
  <si>
    <t>Laws of Attraction</t>
  </si>
  <si>
    <t>Pierce Brosnan, Julianne Moore, Michael Sheen, Parker Posey, Frances Fisher</t>
  </si>
  <si>
    <t>Bringing Out the Dead</t>
  </si>
  <si>
    <t>Nicolas Cage, Patricia Arquette, John Goodman, Ving Rhames, Tom Sizemore</t>
  </si>
  <si>
    <t>Action, Science Fiction, Thriller, Crime</t>
  </si>
  <si>
    <t>Repo Men</t>
  </si>
  <si>
    <t>Jude Law, Forest Whitaker, Alice Braga, Liev Schreiber, Carice van Houten</t>
  </si>
  <si>
    <t>Miguel Sapochnik</t>
  </si>
  <si>
    <t>Fantasy, Drama, Horror, Action, Thriller, Science Fiction</t>
  </si>
  <si>
    <t>Dragon Wars: D-War</t>
  </si>
  <si>
    <t>Younggu-Art Movies</t>
  </si>
  <si>
    <t>Jason Behr, Robert Forster, Aimee Garcia, Chris Mulkey, Elizabeth Peña</t>
  </si>
  <si>
    <t>Shim Hyung-Rae</t>
  </si>
  <si>
    <t>Bogus</t>
  </si>
  <si>
    <t>Whoopi Goldberg, Gérard Depardieu, Haley Joel Osment, Ute Lemper, Andrea Martin</t>
  </si>
  <si>
    <t>The Incredible Burt Wonderstone</t>
  </si>
  <si>
    <t>Steve Carell, Jim Carrey, Steve Buscemi, Olivia Wilde, James Gandolfini</t>
  </si>
  <si>
    <t>Don Scardino</t>
  </si>
  <si>
    <t>Animation, Comedy, Family, Music</t>
  </si>
  <si>
    <t>Cats Don't Dance</t>
  </si>
  <si>
    <t>Scott Bakula, Jasmine Guy, Natalie Cole, Ashley Peldon, Lindsay Ridgeway</t>
  </si>
  <si>
    <t>Cradle Will Rock</t>
  </si>
  <si>
    <t>Hank Azaria, Rubén Blades, Joan Cusack, John Cusack, Bill Murray</t>
  </si>
  <si>
    <t>Tim Robbins</t>
  </si>
  <si>
    <t>War, Crime, Drama, Mystery, Romance, Thriller</t>
  </si>
  <si>
    <t>The Good German</t>
  </si>
  <si>
    <t>George Clooney, Cate Blanchett, Tobey Maguire, Tony Curran, Leland Orser</t>
  </si>
  <si>
    <t>George and the Dragon</t>
  </si>
  <si>
    <t>Carousel Picture Company</t>
  </si>
  <si>
    <t>James Purefoy, Piper Perabo, Patrick Swayze, Michael Clarke Duncan, Bill Treacher</t>
  </si>
  <si>
    <t>Tom Reeve</t>
  </si>
  <si>
    <t>Apocalypse Now</t>
  </si>
  <si>
    <t>Martin Sheen, Marlon Brando, Robert Duvall, Frederic Forrest, Sam Bottoms</t>
  </si>
  <si>
    <t>Going the Distance</t>
  </si>
  <si>
    <t>Drew Barrymore, Justin Long, Charlie Day, Jason Sudeikis, Christina Applegate</t>
  </si>
  <si>
    <t>Nanette Burstein</t>
  </si>
  <si>
    <t>Music, Drama, Family</t>
  </si>
  <si>
    <t>Mr. Holland's Opus</t>
  </si>
  <si>
    <t>Richard Dreyfuss, Glenne Headly, Jay Thomas, Olympia Dukakis, William H. Macy</t>
  </si>
  <si>
    <t>Criminal</t>
  </si>
  <si>
    <t>Kevin Costner, Gary Oldman, Tommy Lee Jones, Ryan Reynolds, Jordi Mollà</t>
  </si>
  <si>
    <t>Ariel Vromen</t>
  </si>
  <si>
    <t>Out of Africa</t>
  </si>
  <si>
    <t>Meryl Streep, Robert Redford, Klaus Maria Brandauer, Michael Kitchen, Malick Bowens</t>
  </si>
  <si>
    <t>Flight</t>
  </si>
  <si>
    <t>Denzel Washington, Don Cheadle, Bruce Greenwood, Kelly Reilly, John Goodman</t>
  </si>
  <si>
    <t>Action, Adventure, Thriller, Science Fiction</t>
  </si>
  <si>
    <t>Moonraker</t>
  </si>
  <si>
    <t>Roger Moore, Lois Chiles, Michael Lonsdale, Corinne Cléry, Richard Kiel</t>
  </si>
  <si>
    <t>Lewis Gilbert</t>
  </si>
  <si>
    <t>The Grand Budapest Hotel</t>
  </si>
  <si>
    <t>Ralph Fiennes, Tony Revolori, F. Murray Abraham, Mathieu Amalric, Adrien Brody</t>
  </si>
  <si>
    <t>Hearts in Atlantis</t>
  </si>
  <si>
    <t>Anthony Hopkins, Anton Yelchin, Hope Davis, Mika Boorem, David Morse</t>
  </si>
  <si>
    <t>Comedy, Horror</t>
  </si>
  <si>
    <t>Arachnophobia</t>
  </si>
  <si>
    <t>Jeff Daniels, Harley Jane Kozak, Garette Ratliff Henson, Marlene Katz, Julian Sands</t>
  </si>
  <si>
    <t>Crime, Drama, Science Fiction, Thriller</t>
  </si>
  <si>
    <t>Frequency</t>
  </si>
  <si>
    <t>Dennis Quaid, Jim Caviezel, Andre Braugher, Elizabeth Mitchell, Noah Emmerich</t>
  </si>
  <si>
    <t>Vacation</t>
  </si>
  <si>
    <t>Ed Helms, Christina Applegate, Skyler Gisondo, Steele Stebbins, Chris Hemsworth</t>
  </si>
  <si>
    <t>John Francis Daley</t>
  </si>
  <si>
    <t>Comedy, Thriller, Crime</t>
  </si>
  <si>
    <t>Get Shorty</t>
  </si>
  <si>
    <t>John Travolta, Gene Hackman, Rene Russo, Danny DeVito, Dennis Farina</t>
  </si>
  <si>
    <t>Action, Comedy, Crime, Drama, Music</t>
  </si>
  <si>
    <t>Chicago</t>
  </si>
  <si>
    <t>Catherine Zeta-Jones, Renée Zellweger, Queen Latifah, Richard Gere, Christine Baranski</t>
  </si>
  <si>
    <t>Big Daddy</t>
  </si>
  <si>
    <t>Adam Sandler, Joey Lauren Adams, Kristy Swanson, Cole Sprouse, Jon Stewart</t>
  </si>
  <si>
    <t>American Pie 2</t>
  </si>
  <si>
    <t>Jason Biggs, Thomas Ian Nicholas, Chris Klein, Seann William Scott, Eddie Kaye Thomas</t>
  </si>
  <si>
    <t>J.B. Rogers</t>
  </si>
  <si>
    <t>Toy Story</t>
  </si>
  <si>
    <t>Tom Hanks, Tim Allen, Don Rickles, Jim Varney, Wallace Shawn</t>
  </si>
  <si>
    <t>Speed</t>
  </si>
  <si>
    <t>Keanu Reeves, Dennis Hopper, Sandra Bullock, Joe Morton, Jeff Daniels</t>
  </si>
  <si>
    <t>The Vow</t>
  </si>
  <si>
    <t>Rachel McAdams, Channing Tatum, Sam Neill, Scott Speedman, Jessica Lange</t>
  </si>
  <si>
    <t>Michael Sucsy</t>
  </si>
  <si>
    <t>Extraordinary Measures</t>
  </si>
  <si>
    <t>Harrison Ford, Brendan Fraser, Keri Russell, Courtney B. Vance, Meredith Droeger</t>
  </si>
  <si>
    <t>Tom Vaughan</t>
  </si>
  <si>
    <t>Remember the Titans</t>
  </si>
  <si>
    <t>Denzel Washington, Will Patton, Ryan Hurst, Wood Harris, Hayden Panettiere</t>
  </si>
  <si>
    <t>The Hunt for Red October</t>
  </si>
  <si>
    <t>Alec Baldwin, Sean Connery, Scott Glenn, Sam Neill, James Earl Jones</t>
  </si>
  <si>
    <t>The Butler</t>
  </si>
  <si>
    <t>Forest Whitaker, David Banner, Michael Rainey Jr., LaJessie Smith, Mariah Carey</t>
  </si>
  <si>
    <t>DodgeBall: A True Underdog Story</t>
  </si>
  <si>
    <t>Vince Vaughn, Christine Taylor, Ben Stiller, Rip Torn, Justin Long</t>
  </si>
  <si>
    <t>The Addams Family</t>
  </si>
  <si>
    <t>Raúl Juliá, Anjelica Huston, Christopher Lloyd, Christina Ricci, Carel Struycken</t>
  </si>
  <si>
    <t>Crime, Comedy, Adventure</t>
  </si>
  <si>
    <t>Ace Ventura: When Nature Calls</t>
  </si>
  <si>
    <t>O Entertainment</t>
  </si>
  <si>
    <t>Jim Carrey, Ian McNeice, Simon Callow, Maynard Eziashi, Bob Gunton</t>
  </si>
  <si>
    <t>Comedy, Family, Romance</t>
  </si>
  <si>
    <t>The Princess Diaries</t>
  </si>
  <si>
    <t>Anne Hathaway, Julie Andrews, Heather Matarazzo, Robert Schwartzman, Héctor Elizondo</t>
  </si>
  <si>
    <t>The First Wives Club</t>
  </si>
  <si>
    <t>Goldie Hawn, Bette Midler, Diane Keaton, Maggie Smith, Dan Hedaya</t>
  </si>
  <si>
    <t>Se7en</t>
  </si>
  <si>
    <t>Brad Pitt, Morgan Freeman, Gwyneth Paltrow, John C. McGinley, Kevin Spacey</t>
  </si>
  <si>
    <t>District 9</t>
  </si>
  <si>
    <t>Sharlto Copley, Jason Cope, Nathalie Boltt, Sylvaine Strike, Elizabeth Mkandawie</t>
  </si>
  <si>
    <t>The SpongeBob SquarePants Movie</t>
  </si>
  <si>
    <t>Tom Kenny, Clancy Brown, Rodger Bumpass, Bill Fagerbakke, Carolyn Lawrence</t>
  </si>
  <si>
    <t>Stephen Hillenburg</t>
  </si>
  <si>
    <t>Thriller, Crime, Drama, Mystery</t>
  </si>
  <si>
    <t>Mystic River</t>
  </si>
  <si>
    <t>Sean Penn, Tim Robbins, Kevin Bacon, Laurence Fishburne, Marcia Gay Harden</t>
  </si>
  <si>
    <t>Million Dollar Baby</t>
  </si>
  <si>
    <t>Clint Eastwood, Hilary Swank, Morgan Freeman, Jay Baruchel, Mike Colter</t>
  </si>
  <si>
    <t>Analyze This</t>
  </si>
  <si>
    <t>Spring Creek Productions</t>
  </si>
  <si>
    <t>Robert De Niro, Billy Crystal, Lisa Kudrow, Chazz Palminteri, Joe Viterelli</t>
  </si>
  <si>
    <t>The Notebook</t>
  </si>
  <si>
    <t>Rachel McAdams, Ryan Gosling, Gena Rowlands, James Garner, Sam Shepard</t>
  </si>
  <si>
    <t>27 Dresses</t>
  </si>
  <si>
    <t>Katherine Heigl, James Marsden, Malin Åkerman, Judy Greer, Edward Burns</t>
  </si>
  <si>
    <t>Comedy, Drama, Family, Music, Romance</t>
  </si>
  <si>
    <t>Hannah Montana: The Movie</t>
  </si>
  <si>
    <t>Miley Cyrus, Billy Ray Cyrus, Emily Osment, Jason Earles, Taylor Swift</t>
  </si>
  <si>
    <t>Rugrats in Paris: The Movie</t>
  </si>
  <si>
    <t>it</t>
  </si>
  <si>
    <t>E.G. Daily, Susan Sarandon, John Lithgow, Tara Strong, Cheryl Chase</t>
  </si>
  <si>
    <t>Stig Bergqvist</t>
  </si>
  <si>
    <t>The Prince of Tides</t>
  </si>
  <si>
    <t>Nick Nolte, Barbra Streisand, Blythe Danner, Kate Nelligan, Jeroen Krabbé</t>
  </si>
  <si>
    <t>Adventure, Drama, Romance, War</t>
  </si>
  <si>
    <t>Legends of the Fall</t>
  </si>
  <si>
    <t>Brad Pitt, Anthony Hopkins, Aidan Quinn, Julia Ormond, Henry Thomas</t>
  </si>
  <si>
    <t>Up in the Air</t>
  </si>
  <si>
    <t>George Clooney, Vera Farmiga, Anna Kendrick, Jason Bateman, Melanie Lynskey</t>
  </si>
  <si>
    <t>Jason Reitman</t>
  </si>
  <si>
    <t>About Schmidt</t>
  </si>
  <si>
    <t>Jack Nicholson, Kathy Bates, Hope Davis, Dermot Mulroney, June Squibb</t>
  </si>
  <si>
    <t>Alexander Payne</t>
  </si>
  <si>
    <t>Horror, Comedy, Romance</t>
  </si>
  <si>
    <t>Warm Bodies</t>
  </si>
  <si>
    <t>Nicholas Hoult, Teresa Palmer, Analeigh Tipton, Rob Corddry, Dave Franco</t>
  </si>
  <si>
    <t>Jonathan Levine</t>
  </si>
  <si>
    <t>Looper</t>
  </si>
  <si>
    <t>Endgame Entertainment</t>
  </si>
  <si>
    <t>Joseph Gordon-Levitt, Bruce Willis, Emily Blunt, Paul Dano, Noah Segan</t>
  </si>
  <si>
    <t>Rian Johnson</t>
  </si>
  <si>
    <t>Fantasy, Comedy, Science Fiction, Romance</t>
  </si>
  <si>
    <t>Down to Earth</t>
  </si>
  <si>
    <t>Chris Rock, Regina King, Chazz Palminteri, Eugene Levy, Frankie Faison</t>
  </si>
  <si>
    <t>Babe</t>
  </si>
  <si>
    <t>Christine Cavanaugh, Miriam Margolyes, Danny Mann, Hugo Weaving, Miriam Flynn</t>
  </si>
  <si>
    <t>Chris Noonan</t>
  </si>
  <si>
    <t>Hope Springs</t>
  </si>
  <si>
    <t>Meryl Streep, Steve Carell, Tommy Lee Jones, Jean Smart, Marin Ireland</t>
  </si>
  <si>
    <t>Forgetting Sarah Marshall</t>
  </si>
  <si>
    <t>Jason Segel, Kristen Bell, Mila Kunis, Russell Brand, Bill Hader</t>
  </si>
  <si>
    <t>Four Brothers</t>
  </si>
  <si>
    <t>Mark Wahlberg, Tyrese Gibson, André Benjamin, Garrett Hedlund, Terrence Howard</t>
  </si>
  <si>
    <t>Baby Mama</t>
  </si>
  <si>
    <t>Tina Fey, Amy Poehler, Dax Shepard, Sigourney Weaver, Greg Kinnear</t>
  </si>
  <si>
    <t>Michael McCullers</t>
  </si>
  <si>
    <t>Hope Floats</t>
  </si>
  <si>
    <t>Sandra Bullock, Harry Connick Jr., Gena Rowlands, Mae Whitman, Michael Paré</t>
  </si>
  <si>
    <t>Forest Whitaker</t>
  </si>
  <si>
    <t>Bride Wars</t>
  </si>
  <si>
    <t>Anne Hathaway, Kate Hudson, Bryan Greenberg, Chris Pratt, Steve Howey</t>
  </si>
  <si>
    <t>Without a Paddle</t>
  </si>
  <si>
    <t>Seth Green, Matthew Lillard, Dax Shepard, Antony Starr, Andrew Hampton</t>
  </si>
  <si>
    <t>13 Going on 30</t>
  </si>
  <si>
    <t>Jennifer Garner, Mark Ruffalo, Judy Greer, Andy Serkis, Kathy Baker</t>
  </si>
  <si>
    <t>Midnight in Paris</t>
  </si>
  <si>
    <t>Gravier Productions</t>
  </si>
  <si>
    <t>Owen Wilson, Rachel McAdams, Kurt Fuller, Mimi Kennedy, Michael Sheen</t>
  </si>
  <si>
    <t>Woody Allen</t>
  </si>
  <si>
    <t>The Nut Job</t>
  </si>
  <si>
    <t>Will Arnett, Katherine Heigl, Brendan Fraser, Liam Neeson, Stephen Lang</t>
  </si>
  <si>
    <t>Peter Lepeniotis</t>
  </si>
  <si>
    <t>Blow</t>
  </si>
  <si>
    <t>Johnny Depp, Penélope Cruz, Ethan Suplee, Ray Liotta, Franka Potente</t>
  </si>
  <si>
    <t>Ted Demme</t>
  </si>
  <si>
    <t>Message in a Bottle</t>
  </si>
  <si>
    <t>Kevin Costner, Robin Wright, Paul Newman, John Savage, Illeana Douglas</t>
  </si>
  <si>
    <t>Star Trek V: The Final Frontier</t>
  </si>
  <si>
    <t>William Shatner</t>
  </si>
  <si>
    <t>Comedy, Drama, Family, Fantasy</t>
  </si>
  <si>
    <t>Like Mike</t>
  </si>
  <si>
    <t>Shad Moss, Morris Chestnut, Jonathan Lipnicki, Brenda Song, Jesse Plemons</t>
  </si>
  <si>
    <t>The Naked Gun 33?: The Final Insult</t>
  </si>
  <si>
    <t>Leslie Nielsen, Priscilla Presley, George Kennedy, O.J. Simpson, Fred Ward</t>
  </si>
  <si>
    <t>A View to a Kill</t>
  </si>
  <si>
    <t>Roger Moore, Christopher Walken, Tanya Roberts, Grace Jones, Patrick Macnee</t>
  </si>
  <si>
    <t>The Curse of the Were-Rabbit</t>
  </si>
  <si>
    <t>Peter Sallis, Helena Bonham Carter, Ralph Fiennes, Nicholas Smith, Liz Smith</t>
  </si>
  <si>
    <t>P.S. I Love You</t>
  </si>
  <si>
    <t>Wendy Finerman Productions</t>
  </si>
  <si>
    <t>Hilary Swank, Gerard Butler, Lisa Kudrow, Harry Connick Jr., Gina Gershon</t>
  </si>
  <si>
    <t>Racing Stripes</t>
  </si>
  <si>
    <t>Frankie Muniz, Mandy Moore, Hayden Panettiere, Bruce Greenwood, Wendie Malick</t>
  </si>
  <si>
    <t>Atonement</t>
  </si>
  <si>
    <t>Keira Knightley, James McAvoy, Romola Garai, Saoirse Ronan, Brenda Blethyn</t>
  </si>
  <si>
    <t>Letters to Juliet</t>
  </si>
  <si>
    <t>Amanda Seyfried, Christopher Egan, Gael García Bernal, Vanessa Redgrave, Franco Nero</t>
  </si>
  <si>
    <t>Black Rain</t>
  </si>
  <si>
    <t>Michael Douglas, Andy García, Kate Capshaw, Shigeru Kôyama, John Spencer</t>
  </si>
  <si>
    <t>The Three Stooges</t>
  </si>
  <si>
    <t>Wessler Entertainment</t>
  </si>
  <si>
    <t>Sean Hayes, Will Sasso, Chris Diamantopoulos, Jane Lynch, Sofía Vergara</t>
  </si>
  <si>
    <t>Romance, Fantasy, Animation, Music</t>
  </si>
  <si>
    <t>Corpse Bride</t>
  </si>
  <si>
    <t>Tim Burton Animation Company</t>
  </si>
  <si>
    <t>Johnny Depp, Helena Bonham Carter, Emily Watson, Tracey Ullman, Paul Whitehouse</t>
  </si>
  <si>
    <t>Glory Road</t>
  </si>
  <si>
    <t>Josh Lucas, Derek Luke, Jon Voight, Austin Nichols, Evan Jones</t>
  </si>
  <si>
    <t>James Gartner</t>
  </si>
  <si>
    <t>Sicario</t>
  </si>
  <si>
    <t>Emily Blunt, Benicio del Toro, Josh Brolin, Victor Garber, Jon Bernthal</t>
  </si>
  <si>
    <t>Southpaw</t>
  </si>
  <si>
    <t>Jake Gyllenhaal, Rachel McAdams, Forest Whitaker, Oona Laurence, 50 Cent</t>
  </si>
  <si>
    <t>Drag Me to Hell</t>
  </si>
  <si>
    <t>Alison Lohman, Justin Long, Lorna Raver, Dileep Rao, David Paymer</t>
  </si>
  <si>
    <t>The Age of Adaline</t>
  </si>
  <si>
    <t>Blake Lively, Michiel Huisman, Harrison Ford, Ellen Burstyn, Kathy Baker</t>
  </si>
  <si>
    <t>Lee Toland Krieger</t>
  </si>
  <si>
    <t>Secondhand Lions</t>
  </si>
  <si>
    <t>Michael Caine, Robert Duvall, Haley Joel Osment, Josh Lucas, Kyra Sedgwick</t>
  </si>
  <si>
    <t>Tim McCanlies</t>
  </si>
  <si>
    <t>Step Up 3D</t>
  </si>
  <si>
    <t>Rick Malambri, Adam G. Sevani, Joe Slaughter, Sharni Vinson, Alyson Stoner</t>
  </si>
  <si>
    <t>Blue Crush</t>
  </si>
  <si>
    <t>Kate Bosworth, Matthew Davis, Michelle Rodriguez, Sanoe Lake, Mika Boorem</t>
  </si>
  <si>
    <t>Stranger Than Fiction</t>
  </si>
  <si>
    <t>Mandate Pictures</t>
  </si>
  <si>
    <t>Will Ferrell, Maggie Gyllenhaal, Dustin Hoffman, Emma Thompson, Queen Latifah</t>
  </si>
  <si>
    <t>30 Days of Night</t>
  </si>
  <si>
    <t>Josh Hartnett, Melissa George, Ben Foster, Danny Huston, Mark Boone Junior</t>
  </si>
  <si>
    <t>The Cabin in the Woods</t>
  </si>
  <si>
    <t>Kristen Connolly, Chris Hemsworth, Anna Hutchison, Fran Kranz, Jesse Williams</t>
  </si>
  <si>
    <t>Drew Goddard</t>
  </si>
  <si>
    <t>Meet the Spartans</t>
  </si>
  <si>
    <t>Sean Maguire, Carmen Electra, Ken Davitian, Kevin Sorbo, Diedrich Bader</t>
  </si>
  <si>
    <t>Jason Friedberg</t>
  </si>
  <si>
    <t>Adventure, Comedy, Crime</t>
  </si>
  <si>
    <t>Midnight Run</t>
  </si>
  <si>
    <t>Robert De Niro, Charles Grodin, Yaphet Kotto, John Ashton, Dennis Farina</t>
  </si>
  <si>
    <t>The Running Man</t>
  </si>
  <si>
    <t>Keith Barish Productions</t>
  </si>
  <si>
    <t>Arnold Schwarzenegger, Richard Dawson, María Conchita Alonso, Yaphet Kotto, Jim Brown</t>
  </si>
  <si>
    <t>Paul Michael Glaser</t>
  </si>
  <si>
    <t>Horror, Comedy, Music</t>
  </si>
  <si>
    <t>Little Shop of Horrors</t>
  </si>
  <si>
    <t>The Geffen Company</t>
  </si>
  <si>
    <t>Rick Moranis, Ellen Greene, Vincent Gardenia, Steve Martin, Tisha Campbell-Martin</t>
  </si>
  <si>
    <t>Hanna</t>
  </si>
  <si>
    <t>Saoirse Ronan, Eric Bana, Vicky Krieps, Cate Blanchett, Tom Hollander</t>
  </si>
  <si>
    <t>Action, Fantasy, Science Fiction</t>
  </si>
  <si>
    <t>Mortal Kombat: Annihilation</t>
  </si>
  <si>
    <t>Robin Shou, Talisa Soto, James Remar, Sandra Hess, Lynn 'Red' Williams</t>
  </si>
  <si>
    <t>John R. Leonetti</t>
  </si>
  <si>
    <t>Larry Crowne</t>
  </si>
  <si>
    <t>Tom Hanks, Julia Roberts, Bryan Cranston, Cedric the Entertainer, Pam Grier</t>
  </si>
  <si>
    <t>Tom Hanks</t>
  </si>
  <si>
    <t>Drama, Horror</t>
  </si>
  <si>
    <t>Carrie</t>
  </si>
  <si>
    <t>Chloë Grace Moretz, Julianne Moore, Judy Greer, Alex Russell, Portia Doubleday</t>
  </si>
  <si>
    <t>Kimberly Peirce</t>
  </si>
  <si>
    <t>Music</t>
  </si>
  <si>
    <t>Take the Lead</t>
  </si>
  <si>
    <t>Antonio Banderas, Rob Brown, Yaya DaCosta, Alfre Woodard, John Ortiz</t>
  </si>
  <si>
    <t>Liz Friedlander</t>
  </si>
  <si>
    <t>Action, Adventure, Crime, Drama</t>
  </si>
  <si>
    <t>Gridiron Gang</t>
  </si>
  <si>
    <t>Dwayne Johnson, Xzibit, L. Scott Caldwell, Leon Rippy, Kevin Dunn</t>
  </si>
  <si>
    <t>Phil Joanou</t>
  </si>
  <si>
    <t>What's the Worst That Could Happen?</t>
  </si>
  <si>
    <t>Martin Lawrence, Danny DeVito, John Leguizamo, Glenne Headly, Carmen Ejogo</t>
  </si>
  <si>
    <t>Action, Adventure, Animation, Science Fiction, Thriller</t>
  </si>
  <si>
    <t>9</t>
  </si>
  <si>
    <t>Focus Films</t>
  </si>
  <si>
    <t>Christopher Plummer, Martin Landau, John C. Reilly, Crispin Glover, Jennifer Connelly</t>
  </si>
  <si>
    <t>Shane Acker</t>
  </si>
  <si>
    <t>Side Effects</t>
  </si>
  <si>
    <t>Jude Law, Rooney Mara, Catherine Zeta-Jones, Channing Tatum, Vinessa Shaw</t>
  </si>
  <si>
    <t>The Prince &amp; Me</t>
  </si>
  <si>
    <t>Julia Stiles, Luke Mably, Ben Miller, Miranda Richardson, James Fox</t>
  </si>
  <si>
    <t>Martha Coolidge</t>
  </si>
  <si>
    <t>Winnie the Pooh</t>
  </si>
  <si>
    <t>Jim Cummings, Travis Oates, Bud Luckey, Craig Ferguson, Tom Kenny</t>
  </si>
  <si>
    <t>Stephen Anderson</t>
  </si>
  <si>
    <t>Dumb and Dumberer: When Harry Met Lloyd</t>
  </si>
  <si>
    <t>Mimi Rogers, Eric Christian Olsen, Luis Guzmán, Rachel Nichols, Eugene Levy</t>
  </si>
  <si>
    <t>Troy Miller</t>
  </si>
  <si>
    <t>Bulworth</t>
  </si>
  <si>
    <t>Warren Beatty, Halle Berry, Sean Astin, Christine Baranski, Adilah Barnes</t>
  </si>
  <si>
    <t>Get on Up</t>
  </si>
  <si>
    <t>Chadwick Boseman, Nelsan Ellis, Dan Aykroyd, Viola Davis, Lennie James</t>
  </si>
  <si>
    <t>Tate Taylor</t>
  </si>
  <si>
    <t>One True Thing</t>
  </si>
  <si>
    <t>Meryl Streep, Renée Zellweger, William Hurt, Tom Everett Scott, Lauren Graham</t>
  </si>
  <si>
    <t>Virtuosity</t>
  </si>
  <si>
    <t>Denzel Washington, Russell Crowe, Kelly Lynch, William Forsythe, Stephen Spinella</t>
  </si>
  <si>
    <t>Brett Leonard</t>
  </si>
  <si>
    <t>Fantasy, Drama, Action, Comedy, Crime, Science Fiction</t>
  </si>
  <si>
    <t>My Super Ex-Girlfriend</t>
  </si>
  <si>
    <t>Uma Thurman, Luke Wilson, Anna Faris, Eddie Izzard, Rainn Wilson</t>
  </si>
  <si>
    <t>Thriller, Crime, Horror</t>
  </si>
  <si>
    <t>Deliver Us from Evil</t>
  </si>
  <si>
    <t>Eric Bana, Edgar Ramírez, Olivia Munn, Joel McHale, Sean Harris</t>
  </si>
  <si>
    <t>Sanctum</t>
  </si>
  <si>
    <t>Ioan Gruffudd, Richard Roxburgh, Alice Parkinson, Daniel Wyllie, Allison Cratchley</t>
  </si>
  <si>
    <t>Alister Grierson</t>
  </si>
  <si>
    <t>Little Black Book</t>
  </si>
  <si>
    <t>Brittany Murphy, Holly Hunter, Kathy Bates, Ron Livingston, Kevin Sussman</t>
  </si>
  <si>
    <t>Nick Hurran</t>
  </si>
  <si>
    <t>The Five-Year Engagement</t>
  </si>
  <si>
    <t>Jason Segel, Emily Blunt, Chris Pratt, Alison Brie, Rhys Ifans</t>
  </si>
  <si>
    <t>Mr. 3000</t>
  </si>
  <si>
    <t>Bernie Mac, Angela Bassett, Michael Rispoli, Brian J. White, Dondre Whitfield</t>
  </si>
  <si>
    <t>Charles Stone III</t>
  </si>
  <si>
    <t>Romance, Drama, Thriller, Crime</t>
  </si>
  <si>
    <t>The Next Three Days</t>
  </si>
  <si>
    <t>Russell Crowe, Elizabeth Banks, Brian Dennehy, RZA, Moran Atias</t>
  </si>
  <si>
    <t>Paul Haggis</t>
  </si>
  <si>
    <t>Ultraviolet</t>
  </si>
  <si>
    <t>Milla Jovovich, Cameron Bright, Nick Chinlund, Sebastien Andrieu, Ida Martin</t>
  </si>
  <si>
    <t>Kurt Wimmer</t>
  </si>
  <si>
    <t>Assault on Precinct 13</t>
  </si>
  <si>
    <t>Ethan Hawke, Laurence Fishburne, Gabriel Byrne, Maria Bello, Drea de Matteo</t>
  </si>
  <si>
    <t>Jean-François Richet</t>
  </si>
  <si>
    <t>Action, Drama, Crime, Thriller</t>
  </si>
  <si>
    <t>The Replacement Killers</t>
  </si>
  <si>
    <t>Chow Yun-fat, Mira Sorvino, Michael Rooker, Kenneth Tsang, Jürgen Prochnow</t>
  </si>
  <si>
    <t>Fled</t>
  </si>
  <si>
    <t>Laurence Fishburne, Stephen Baldwin, Salma Hayek, Will Patton, Robert John Burke</t>
  </si>
  <si>
    <t>Kevin Hooks</t>
  </si>
  <si>
    <t>Action, Comedy, Horror, Thriller</t>
  </si>
  <si>
    <t>Eight Legged Freaks</t>
  </si>
  <si>
    <t>David Arquette, Kari Wuhrer, Scott Terra, Scarlett Johansson, Doug E. Doug</t>
  </si>
  <si>
    <t>Ellory Elkayem</t>
  </si>
  <si>
    <t>Love &amp; Other Drugs</t>
  </si>
  <si>
    <t>Jake Gyllenhaal, Anne Hathaway, Oliver Platt, Hank Azaria, Gabriel Macht</t>
  </si>
  <si>
    <t>88 Minutes</t>
  </si>
  <si>
    <t>Al Pacino, Alicia Witt, Leelee Sobieski, Amy Brenneman, William Forsythe</t>
  </si>
  <si>
    <t>North Country</t>
  </si>
  <si>
    <t>Charlize Theron, Elle Peterson, Thomas Curtis, Frances McDormand, Sean Bean</t>
  </si>
  <si>
    <t>Niki Caro</t>
  </si>
  <si>
    <t>The Whole Ten Yards</t>
  </si>
  <si>
    <t>Bruce Willis, Matthew Perry, Amanda Peet, Kevin Pollak, Frank Collison</t>
  </si>
  <si>
    <t>Horror, Thriller, Science Fiction</t>
  </si>
  <si>
    <t>Splice</t>
  </si>
  <si>
    <t>Adrien Brody, Sarah Polley, Delphine Chanéac, David Hewlett, Abigail Chu</t>
  </si>
  <si>
    <t>Vincenzo Natali</t>
  </si>
  <si>
    <t>Howard the Duck</t>
  </si>
  <si>
    <t>Lea Thompson, Jeffrey Jones, Tim Robbins, Ed Gale, Holly Robinson Peete</t>
  </si>
  <si>
    <t>Willard Huyck</t>
  </si>
  <si>
    <t>Pride and Glory</t>
  </si>
  <si>
    <t>Edward Norton, Jon Voight, Colin Farrell, Noah Emmerich, Jennifer Ehle</t>
  </si>
  <si>
    <t>Gavin O'Connor</t>
  </si>
  <si>
    <t>Action, Adventure, Horror, Thriller</t>
  </si>
  <si>
    <t>The Cave</t>
  </si>
  <si>
    <t>Cole Hauser, Eddie Cibrian, Morris Chestnut, Lena Headey, Piper Perabo</t>
  </si>
  <si>
    <t>Bruce Hunt</t>
  </si>
  <si>
    <t>Alex &amp; Emma</t>
  </si>
  <si>
    <t>Luke Wilson, Kate Hudson, Sophie Marceau, David Paymer, Paul Wilson</t>
  </si>
  <si>
    <t>Drama, Mystery, Romance, Thriller</t>
  </si>
  <si>
    <t>Wicker Park</t>
  </si>
  <si>
    <t>Josh Hartnett, Rose Byrne, Matthew Lillard, Diane Kruger, Christopher Cousins</t>
  </si>
  <si>
    <t>Fright Night</t>
  </si>
  <si>
    <t>Anton Yelchin, Colin Farrell, Toni Collette, Christopher Mintz-Plasse, David Tennant</t>
  </si>
  <si>
    <t>The New World</t>
  </si>
  <si>
    <t>Colin Farrell, Q'orianka Kilcher, Christopher Plummer, Christian Bale, August Schellenberg</t>
  </si>
  <si>
    <t>Wing Commander</t>
  </si>
  <si>
    <t>Carousel Picture Company, The</t>
  </si>
  <si>
    <t>Freddie Prinze Jr., Saffron Burrows, Matthew Lillard, Tchéky Karyo, Jürgen Prochnow</t>
  </si>
  <si>
    <t>Christopher Roberts</t>
  </si>
  <si>
    <t>In Dreams</t>
  </si>
  <si>
    <t>Annette Bening, Aidan Quinn, Stephen Rea, Robert Downey Jr., Paul Guilfoyle</t>
  </si>
  <si>
    <t>Action, Adventure, Fantasy, Science Fiction, Thriller</t>
  </si>
  <si>
    <t>Dragonball Evolution</t>
  </si>
  <si>
    <t>Chow Yun-fat, Justin Chatwin, Joon Park, Jamie Chung, Emmy Rossum</t>
  </si>
  <si>
    <t>The Last Stand</t>
  </si>
  <si>
    <t>Arnold Schwarzenegger, Forest Whitaker, Rodrigo Santoro, Johnny Knoxville, Jaimie Alexander</t>
  </si>
  <si>
    <t>Kim Jee-woon</t>
  </si>
  <si>
    <t>Godsend</t>
  </si>
  <si>
    <t>Greg Kinnear, Rebecca Romijn, Robert De Niro, Cameron Bright, Zoie Palmer</t>
  </si>
  <si>
    <t>Nick Hamm</t>
  </si>
  <si>
    <t>Chasing Liberty</t>
  </si>
  <si>
    <t>Mandy Moore, Stark Sands, Tony Jayawardena, Jeremy Piven, Annabella Sciorra</t>
  </si>
  <si>
    <t>Andy Cadiff</t>
  </si>
  <si>
    <t>Hoodwinked Too! Hood VS. Evil</t>
  </si>
  <si>
    <t>HW Two</t>
  </si>
  <si>
    <t>Hayden Panettiere, Bill Hader, Joan Cusack, Patrick Warburton, Glenn Close</t>
  </si>
  <si>
    <t>Mike Disa</t>
  </si>
  <si>
    <t>An Unfinished Life</t>
  </si>
  <si>
    <t>Robert Redford, Jennifer Lopez, Morgan Freeman, Becca Gardner, Josh Lucas</t>
  </si>
  <si>
    <t>Adventure, Fantasy, Mystery</t>
  </si>
  <si>
    <t>The Imaginarium of Doctor Parnassus</t>
  </si>
  <si>
    <t>Infinity Features Entertainment</t>
  </si>
  <si>
    <t>Christopher Plummer, Heath Ledger, Johnny Depp, Jude Law, Colin Farrell</t>
  </si>
  <si>
    <t>Barney's Version</t>
  </si>
  <si>
    <t>Serendipity Point Films</t>
  </si>
  <si>
    <t>Paul Giamatti, Dustin Hoffman, Rosamund Pike, Minnie Driver, Rachelle Lefevre</t>
  </si>
  <si>
    <t>Richard J. Lewis</t>
  </si>
  <si>
    <t>Runner Runner</t>
  </si>
  <si>
    <t>Ben Affleck, Gemma Arterton, Justin Timberlake, Anthony Mackie, David Costabile</t>
  </si>
  <si>
    <t>Antitrust</t>
  </si>
  <si>
    <t>Industry Entertainment</t>
  </si>
  <si>
    <t>Ryan Phillippe, Rachael Leigh Cook, Tim Robbins, Claire Forlani, Richard Roundtree</t>
  </si>
  <si>
    <t>Glory</t>
  </si>
  <si>
    <t>Matthew Broderick, Denzel Washington, Cary Elwes, Morgan Freeman, Jihmi Kennedy</t>
  </si>
  <si>
    <t>Once Upon a Time in America</t>
  </si>
  <si>
    <t>Robert De Niro, James Woods, Elizabeth McGovern, Joe Pesci, Burt Young</t>
  </si>
  <si>
    <t>Sergio Leone</t>
  </si>
  <si>
    <t>Thriller, Action, Crime, Drama</t>
  </si>
  <si>
    <t>Dead Man Down</t>
  </si>
  <si>
    <t>Colin Farrell, Noomi Rapace, Terrence Howard, Dominic Cooper, Isabelle Huppert</t>
  </si>
  <si>
    <t>Niels Arden Oplev</t>
  </si>
  <si>
    <t>The Merchant of Venice</t>
  </si>
  <si>
    <t>Movision</t>
  </si>
  <si>
    <t>Al Pacino, Jeremy Irons, Joseph Fiennes, Lynn Collins, Zuleikha Robinson</t>
  </si>
  <si>
    <t>Michael Radford</t>
  </si>
  <si>
    <t>The Good Thief</t>
  </si>
  <si>
    <t>Nick Nolte, Tchéky Karyo, Nutsa Kukhianidze, Marc Lavoine, Saïd Taghmaoui</t>
  </si>
  <si>
    <t>Supercross</t>
  </si>
  <si>
    <t>Tag Entertainment</t>
  </si>
  <si>
    <t>Steve Howey, Mike Vogel, Cameron Richardson, Sophia Bush, Channing Tatum</t>
  </si>
  <si>
    <t>Steve Boyum</t>
  </si>
  <si>
    <t>Drama, Family, Romance</t>
  </si>
  <si>
    <t>Miss Potter</t>
  </si>
  <si>
    <t>Ewan McGregor, Renée Zellweger, Emily Watson, Barbara Flynn, Bill Paterson</t>
  </si>
  <si>
    <t>Fantasy, Drama, Action, Thriller, Romance</t>
  </si>
  <si>
    <t>The Promise</t>
  </si>
  <si>
    <t>Cecilia Cheung, Liu Ye, Hong Chen, Cheng Qian, Jang Dong-gun</t>
  </si>
  <si>
    <t>Chen Kaige</t>
  </si>
  <si>
    <t>DOA: Dead or Alive</t>
  </si>
  <si>
    <t>Jaime Pressly, Devon Aoki, Holly Valance, Sarah Carter, Natassia Malthe</t>
  </si>
  <si>
    <t>Corey Yuen Kwai</t>
  </si>
  <si>
    <t>Action, Drama, Western</t>
  </si>
  <si>
    <t>The Assassination of Jesse James by the Coward Robert Ford</t>
  </si>
  <si>
    <t>Brad Pitt, Casey Affleck, Sam Shepard, Mary-Louise Parker, Paul Schneider</t>
  </si>
  <si>
    <t>Andrew Dominik</t>
  </si>
  <si>
    <t>1911</t>
  </si>
  <si>
    <t>Variance Films</t>
  </si>
  <si>
    <t>Jackie Chan, Li Bingbing, Joan Chen, Jaycee Chan, Sun Chun</t>
  </si>
  <si>
    <t>Jackie Chan</t>
  </si>
  <si>
    <t>Little Nicholas</t>
  </si>
  <si>
    <t>Fidélité Productions</t>
  </si>
  <si>
    <t>Maxime Godart, Valérie Lemercier, Kad Merad, Sandrine Kiberlain, François-Xavier Demaison</t>
  </si>
  <si>
    <t>Laurent Tirard</t>
  </si>
  <si>
    <t>Wild Card</t>
  </si>
  <si>
    <t>Jason Statham, Michael Angarano, Milo Ventimiglia, Dominik García-Lorido, Anne Heche</t>
  </si>
  <si>
    <t>Machine Gun Preacher</t>
  </si>
  <si>
    <t>Mpower Pictures</t>
  </si>
  <si>
    <t>Gerard Butler, Michelle Monaghan, Kathy Baker, Richard Goteri, Peter Carey</t>
  </si>
  <si>
    <t>Animals United</t>
  </si>
  <si>
    <t>Christoph Maria Herbst, Ralf Schmitz, Thomas Fritsch, Bastian Pastewka, Oliver Kalkofe</t>
  </si>
  <si>
    <t>Reinhard Klooss</t>
  </si>
  <si>
    <t>Goodbye Bafana</t>
  </si>
  <si>
    <t>Film Afrika</t>
  </si>
  <si>
    <t>Joseph Fiennes, Dennis Haysbert, Diane Kruger, Shiloh Henderson, Patrick Lyster</t>
  </si>
  <si>
    <t>United Passions</t>
  </si>
  <si>
    <t>Thelma Films</t>
  </si>
  <si>
    <t>Tim Roth, Sam Neill, Thomas Kretschmann, Gérard Depardieu, Jemima West</t>
  </si>
  <si>
    <t>Frédéric Auburtin</t>
  </si>
  <si>
    <t>Grace of Monaco</t>
  </si>
  <si>
    <t>Nicole Kidman, Milo Ventimiglia, Paz Vega, Tim Roth, Parker Posey</t>
  </si>
  <si>
    <t>Olivier Dahan</t>
  </si>
  <si>
    <t>Fantasy, Adventure, Animation</t>
  </si>
  <si>
    <t>Savva. Heart of the Warrior</t>
  </si>
  <si>
    <t>Maksim Chukharyov, Konstantin Khabenskiy, Mikhail Galustyan, Fyodor Bondarchuk, Natalya Ionova</t>
  </si>
  <si>
    <t>Maksim Fadeev</t>
  </si>
  <si>
    <t>Ripley's Game</t>
  </si>
  <si>
    <t>Mr. Mudd Production</t>
  </si>
  <si>
    <t>John Malkovich, Ray Winstone, Uwe Mansshardt, Hanns Zischler, Paolo Paoloni</t>
  </si>
  <si>
    <t>Liliana Cavani</t>
  </si>
  <si>
    <t>Adventure, Animation, Comedy, Fantasy</t>
  </si>
  <si>
    <t>Sausage Party</t>
  </si>
  <si>
    <t>Seth Rogen, Kristen Wiig, Jonah Hill, Bill Hader, Michael Cera</t>
  </si>
  <si>
    <t>Pitch Perfect 2</t>
  </si>
  <si>
    <t>Anna Kendrick, Rebel Wilson, Hailee Steinfeld, Brittany Snow, Skylar Astin</t>
  </si>
  <si>
    <t>Elizabeth Banks</t>
  </si>
  <si>
    <t>Walk the Line</t>
  </si>
  <si>
    <t>Joaquin Phoenix, Reese Witherspoon, Ginnifer Goodwin, Robert Patrick, Tyler Hilton</t>
  </si>
  <si>
    <t>Keeping the Faith</t>
  </si>
  <si>
    <t>Ben Stiller, Edward Norton, Jenna Elfman, Anne Bancroft, Eli Wallach</t>
  </si>
  <si>
    <t>Edward Norton</t>
  </si>
  <si>
    <t>The Borrowers</t>
  </si>
  <si>
    <t>Working Title Films</t>
  </si>
  <si>
    <t>John Goodman, Jim Broadbent, Celia Imrie, Tom Felton, Hugh Laurie</t>
  </si>
  <si>
    <t>Frost/Nixon</t>
  </si>
  <si>
    <t>Michael Sheen, Frank Langella, Kevin Bacon, Sam Rockwell, Mark Simich</t>
  </si>
  <si>
    <t>Confessions of a Dangerous Mind</t>
  </si>
  <si>
    <t>Sam Rockwell, Drew Barrymore, Julia Roberts, Rutger Hauer, Brad Pitt</t>
  </si>
  <si>
    <t>Serving Sara</t>
  </si>
  <si>
    <t>Matthew Perry, Elizabeth Hurley, Vincent Pastore, Bruce Campbell, Cedric the Entertainer</t>
  </si>
  <si>
    <t>The Boss</t>
  </si>
  <si>
    <t>Melissa McCarthy, Peter Dinklage, Kristen Bell, Kathy Bates, Kristen Schaal</t>
  </si>
  <si>
    <t>Ben Falcone</t>
  </si>
  <si>
    <t>Cry Freedom</t>
  </si>
  <si>
    <t>Denzel Washington, Kevin Kline, Penelope Wilton, Kate Hardie, John Matshikiza</t>
  </si>
  <si>
    <t>Richard Attenborough</t>
  </si>
  <si>
    <t>Mumford</t>
  </si>
  <si>
    <t>Loren Dean, Hope Davis, Jason Lee, Alfre Woodard, Zooey Deschanel</t>
  </si>
  <si>
    <t>Drama, Horror, Comedy</t>
  </si>
  <si>
    <t>Seed of Chucky</t>
  </si>
  <si>
    <t>Brad Dourif, Jennifer Tilly, Billy Boyd, Redman, Hannah Spearritt</t>
  </si>
  <si>
    <t>Don Mancini</t>
  </si>
  <si>
    <t>Drama, Mystery, Thriller, Fantasy</t>
  </si>
  <si>
    <t>The Jacket</t>
  </si>
  <si>
    <t>Adrien Brody, Keira Knightley, Kris Kristofferson, Jennifer Jason Leigh, Kelly Lynch</t>
  </si>
  <si>
    <t>John Maybury</t>
  </si>
  <si>
    <t>Animation, Family, Comedy, Adventure, Fantasy, Romance</t>
  </si>
  <si>
    <t>Aladdin</t>
  </si>
  <si>
    <t>Scott Weinger, Robin Williams, Linda Larkin, Jonathan Freeman, Frank Welker</t>
  </si>
  <si>
    <t>Straight Outta Compton</t>
  </si>
  <si>
    <t>O'Shea Jackson Jr., Corey Hawkins, Jason Mitchell, Neil Brown Jr., Aldis Hodge</t>
  </si>
  <si>
    <t>Indiana Jones and the Temple of Doom</t>
  </si>
  <si>
    <t>Harrison Ford, Kate Capshaw, Jonathan Ke Quan, Amrish Puri, Roshan Seth</t>
  </si>
  <si>
    <t>The Rugrats Movie</t>
  </si>
  <si>
    <t>Nickelodeon Movies</t>
  </si>
  <si>
    <t>Whoopi Goldberg, David Spade, E.G. Daily, Tara Strong, Christine Cavanaugh</t>
  </si>
  <si>
    <t>Norton Virgien</t>
  </si>
  <si>
    <t>Crime, Mystery, Thriller, Action</t>
  </si>
  <si>
    <t>Along Came a Spider</t>
  </si>
  <si>
    <t>Morgan Freeman, Monica Potter, Michael Wincott, Dylan Baker, Mika Boorem</t>
  </si>
  <si>
    <t>Florence Foster Jenkins</t>
  </si>
  <si>
    <t>Meryl Streep, Hugh Grant, Rebecca Ferguson, Simon Helberg, Nina Arianda</t>
  </si>
  <si>
    <t>Once Upon a Time in Mexico</t>
  </si>
  <si>
    <t>Antonio Banderas, Salma Hayek, Johnny Depp, Eva Mendes, Mickey Rourke</t>
  </si>
  <si>
    <t>Die Hard</t>
  </si>
  <si>
    <t>Bruce Willis, Alan Rickman, Alexander Godunov, Bonnie Bedelia, Reginald VelJohnson</t>
  </si>
  <si>
    <t>Role Models</t>
  </si>
  <si>
    <t>Seann William Scott, Paul Rudd, Elizabeth Banks, Christopher Mintz-Plasse, Bobb'e J. Thompson</t>
  </si>
  <si>
    <t>The Big Short</t>
  </si>
  <si>
    <t>Christian Bale, Steve Carell, Ryan Gosling, Brad Pitt, Melissa Leo</t>
  </si>
  <si>
    <t>Music, Comedy, Drama</t>
  </si>
  <si>
    <t>Taking Woodstock</t>
  </si>
  <si>
    <t>Demetri Martin, Imelda Staunton, Henry Goodman, Liev Schreiber, Jonathan Groff</t>
  </si>
  <si>
    <t>Miracle</t>
  </si>
  <si>
    <t>Kurt Russell, Patricia Clarkson, Noah Emmerich, Sean McCann, Kenneth Welsh</t>
  </si>
  <si>
    <t>Dawn of the Dead</t>
  </si>
  <si>
    <t>New Amsterdam Entertainment</t>
  </si>
  <si>
    <t>Sarah Polley, Ving Rhames, Jake Weber, Mekhi Phifer, Ty Burrell</t>
  </si>
  <si>
    <t>The Wedding Planner</t>
  </si>
  <si>
    <t>Jennifer Lopez, Matthew McConaughey, Justin Chambers, Joanna Gleason, Lou Myers</t>
  </si>
  <si>
    <t>Animation, Science Fiction</t>
  </si>
  <si>
    <t>Space Pirate Captain Harlock</t>
  </si>
  <si>
    <t>Toei Animation Company</t>
  </si>
  <si>
    <t>Shun Oguri, Haruma Miura, Yu Aoi, Arata Furuta, Ayano Fukuda</t>
  </si>
  <si>
    <t>Shinji Aramaki</t>
  </si>
  <si>
    <t>The Royal Tenenbaums</t>
  </si>
  <si>
    <t>Gene Hackman, Anjelica Huston, Ben Stiller, Gwyneth Paltrow, Luke Wilson</t>
  </si>
  <si>
    <t>Identity</t>
  </si>
  <si>
    <t>John Cusack, Ray Liotta, Amanda Peet, John Hawkes, Alfred Molina</t>
  </si>
  <si>
    <t>Last Vegas</t>
  </si>
  <si>
    <t>Robert De Niro, Morgan Freeman, Michael Douglas, Kevin Kline, Mary Steenburgen</t>
  </si>
  <si>
    <t>For Your Eyes Only</t>
  </si>
  <si>
    <t>Roger Moore, Carole Bouquet, Chaim Topol, Lynn-Holly Johnson, Julian Glover</t>
  </si>
  <si>
    <t>Serendipity</t>
  </si>
  <si>
    <t>John Cusack, Kate Beckinsale, Jeremy Piven, Bridget Moynahan, Eugene Levy</t>
  </si>
  <si>
    <t>Thriller, Science Fiction, Action, Crime</t>
  </si>
  <si>
    <t>Timecop</t>
  </si>
  <si>
    <t>Jean-Claude Van Damme, Mia Sara, Ron Silver, Bruce McGill, Gloria Reuben</t>
  </si>
  <si>
    <t>Zoolander</t>
  </si>
  <si>
    <t>Ben Stiller, Owen Wilson, Christine Taylor, Will Ferrell, Milla Jovovich</t>
  </si>
  <si>
    <t>Romance</t>
  </si>
  <si>
    <t>Safe Haven</t>
  </si>
  <si>
    <t>Temple Hill Productions</t>
  </si>
  <si>
    <t>Julianne Hough, Josh Duhamel, Cobie Smulders, David Lyons, Mike Pniewski</t>
  </si>
  <si>
    <t>Hocus Pocus</t>
  </si>
  <si>
    <t>Bette Midler, Sarah Jessica Parker, Kathy Najimy, Omri Katz, Thora Birch</t>
  </si>
  <si>
    <t>No Reservations</t>
  </si>
  <si>
    <t>Catherine Zeta-Jones, Aaron Eckhart, Abigail Breslin, Patricia Clarkson, Jenny Wade</t>
  </si>
  <si>
    <t>Kick-Ass</t>
  </si>
  <si>
    <t>Aaron Taylor-Johnson, Chloë Grace Moretz, Christopher Mintz-Plasse, Nicolas Cage, Mark Strong</t>
  </si>
  <si>
    <t>30 Minutes or Less</t>
  </si>
  <si>
    <t>Jesse Eisenberg, Danny McBride, Aziz Ansari, Bianca Kajlich, Nick Swardson</t>
  </si>
  <si>
    <t>Thriller, Horror</t>
  </si>
  <si>
    <t>Dracula 2000</t>
  </si>
  <si>
    <t>Neo Art &amp; Logic</t>
  </si>
  <si>
    <t>Gerard Butler, Christopher Plummer, Jonny Lee Miller, Justine Waddell, Jennifer Esposito</t>
  </si>
  <si>
    <t>Alexander and the Terrible, Horrible, No Good, Very Bad Day</t>
  </si>
  <si>
    <t>Steve Carell, Jennifer Garner, Ed Oxenbould, Dylan Minnette, Kerris Dorsey</t>
  </si>
  <si>
    <t>Miguel Arteta</t>
  </si>
  <si>
    <t>Pride &amp; Prejudice</t>
  </si>
  <si>
    <t>Keira Knightley, Matthew Macfadyen, Rosamund Pike, Simon Woods, Donald Sutherland</t>
  </si>
  <si>
    <t>Science Fiction, Drama, Thriller</t>
  </si>
  <si>
    <t>Blade Runner</t>
  </si>
  <si>
    <t>Shaw Brothers</t>
  </si>
  <si>
    <t>Harrison Ford, Rutger Hauer, Sean Young, Edward James Olmos, M. Emmet Walsh</t>
  </si>
  <si>
    <t>Rob Roy</t>
  </si>
  <si>
    <t>Liam Neeson, Jessica Lange, John Hurt, Tim Roth, Eric Stoltz</t>
  </si>
  <si>
    <t>3 Days to Kill</t>
  </si>
  <si>
    <t>Wonderland Sound and Vision</t>
  </si>
  <si>
    <t>Kevin Costner, Amber Heard, Hailee Steinfeld, Connie Nielsen, Tómas Lemarquis</t>
  </si>
  <si>
    <t>We Own the Night</t>
  </si>
  <si>
    <t>Joaquin Phoenix, Eva Mendes, Alex Veadov, Mark Wahlberg, Robert Duvall</t>
  </si>
  <si>
    <t>James Gray</t>
  </si>
  <si>
    <t>Lost Souls</t>
  </si>
  <si>
    <t>Winona Ryder, Ben Chaplin, Sarah Wynter, Philip Baker Hall, John Hurt</t>
  </si>
  <si>
    <t>Janusz Kami?ski</t>
  </si>
  <si>
    <t>Documentary</t>
  </si>
  <si>
    <t>Winged Migration</t>
  </si>
  <si>
    <t>Philippe Labro, Jacques Perrin</t>
  </si>
  <si>
    <t>Comedy, Drama, Family, Fantasy, Romance</t>
  </si>
  <si>
    <t>Just My Luck</t>
  </si>
  <si>
    <t>Lindsay Lohan, Samaire Armstrong, Chris Pine, Missi Pyle, Makenzie Vega Norfolk</t>
  </si>
  <si>
    <t>Mystery, Alaska</t>
  </si>
  <si>
    <t>Russell Crowe, Hank Azaria, Mary McCormack, Burt Reynolds, Colm Meaney</t>
  </si>
  <si>
    <t>The Spy Next Door</t>
  </si>
  <si>
    <t>Robert Simonds Productions</t>
  </si>
  <si>
    <t>Amber Valletta, Lucas Till, Jackie Chan, Billy Ray Cyrus, George Lopez</t>
  </si>
  <si>
    <t>A Simple Wish</t>
  </si>
  <si>
    <t>Martin Short, Kathleen Turner, Mara Wilson, Robert Pastorelli, Deborah Odell</t>
  </si>
  <si>
    <t>Ghosts of Mars</t>
  </si>
  <si>
    <t>Natasha Henstridge, Ice Cube, Jason Statham, Clea DuVall, Pam Grier</t>
  </si>
  <si>
    <t>Our Brand Is Crisis</t>
  </si>
  <si>
    <t>Participant Media</t>
  </si>
  <si>
    <t>Sandra Bullock, Anthony Mackie, Billy Bob Thornton, Zoe Kazan, Scoot McNairy</t>
  </si>
  <si>
    <t>Romance, Horror, Comedy, Thriller</t>
  </si>
  <si>
    <t>Pride and Prejudice and Zombies</t>
  </si>
  <si>
    <t>Lily James, Sam Riley, Jack Huston, Bella Heathcote, Douglas Booth</t>
  </si>
  <si>
    <t>Kundun</t>
  </si>
  <si>
    <t>Tenzin Thuthob Tsarong, Tencho Gyalpo, Tsewang Migyur Khangsar, Gyurme Tethong, Robert Lin</t>
  </si>
  <si>
    <t>How to Lose Friends &amp; Alienate People</t>
  </si>
  <si>
    <t>UK Film Council</t>
  </si>
  <si>
    <t>Kelan Pannell, Janette Scott, Simon Pegg, Megan Fox, Gillian Anderson</t>
  </si>
  <si>
    <t>Robert B. Weide</t>
  </si>
  <si>
    <t>Kick-Ass 2</t>
  </si>
  <si>
    <t>Aaron Taylor-Johnson, Chloë Grace Moretz, Christopher Mintz-Plasse, Clark Duke, Jim Carrey</t>
  </si>
  <si>
    <t>Jeff Wadlow</t>
  </si>
  <si>
    <t>Alatriste</t>
  </si>
  <si>
    <t>Viggo Mortensen, Elena Anaya, Unax Ugalde, Eduard Fernández, Eduardo Noriega</t>
  </si>
  <si>
    <t>Agustín Díaz Yanes</t>
  </si>
  <si>
    <t>Brick Mansions</t>
  </si>
  <si>
    <t>Canal+</t>
  </si>
  <si>
    <t>Paul Walker, David Belle, RZA, Robert Maillet, Carlo Rota</t>
  </si>
  <si>
    <t>Camille Delamarre</t>
  </si>
  <si>
    <t>Octopussy</t>
  </si>
  <si>
    <t>Roger Moore, Maud Adams, Louis Jourdan, Kristina Wayborn, Kabir Bedi</t>
  </si>
  <si>
    <t>Knocked Up</t>
  </si>
  <si>
    <t>Seth Rogen, Katherine Heigl, Leslie Mann, Paul Rudd, Jason Segel</t>
  </si>
  <si>
    <t>My Sister's Keeper</t>
  </si>
  <si>
    <t>Mark Johnson Productions</t>
  </si>
  <si>
    <t>Cameron Diaz, Alec Baldwin, Abigail Breslin, Joan Cusack, Sofia Vassilieva</t>
  </si>
  <si>
    <t>Welcome Home Roscoe Jenkins</t>
  </si>
  <si>
    <t>Martin Lawrence, James Earl Jones, Margaret Avery, Joy Bryant, Cedric the Entertainer</t>
  </si>
  <si>
    <t>Drama, Adventure, History</t>
  </si>
  <si>
    <t>A Passage to India</t>
  </si>
  <si>
    <t>Judy Davis, Alec Guinness, Peggy Ashcroft, James Fox, Victor Banerjee</t>
  </si>
  <si>
    <t>David Lean</t>
  </si>
  <si>
    <t>Notes on a Scandal</t>
  </si>
  <si>
    <t>Judi Dench, Cate Blanchett, Bill Nighy, Juno Temple, Max Lewis</t>
  </si>
  <si>
    <t>Richard Eyre</t>
  </si>
  <si>
    <t>Rendition</t>
  </si>
  <si>
    <t>Anonymous Content</t>
  </si>
  <si>
    <t>Omar Metwally, Reese Witherspoon, Jake Gyllenhaal, Moa Khouas, Zineb Oukach</t>
  </si>
  <si>
    <t>Star Trek VI: The Undiscovered Country</t>
  </si>
  <si>
    <t>Nicholas Meyer</t>
  </si>
  <si>
    <t>Divine Secrets of the Ya-Ya Sisterhood</t>
  </si>
  <si>
    <t>All Girl Productions</t>
  </si>
  <si>
    <t>Sandra Bullock, Ellen Burstyn, Fionnula Flanagan, James Garner, Cherry Jones</t>
  </si>
  <si>
    <t>Callie Khouri</t>
  </si>
  <si>
    <t>Kiss the Girls</t>
  </si>
  <si>
    <t>Morgan Freeman, Ashley Judd, Cary Elwes, Alex McArthur, Tony Goldwyn</t>
  </si>
  <si>
    <t>Music, Comedy, Action, Crime</t>
  </si>
  <si>
    <t>The Blues Brothers</t>
  </si>
  <si>
    <t>Dan Aykroyd, John Belushi, James Brown, Cab Calloway, Ray Charles</t>
  </si>
  <si>
    <t>Adventure, Comedy, Drama, Family</t>
  </si>
  <si>
    <t>The Sisterhood of the Traveling Pants 2</t>
  </si>
  <si>
    <t>Alexis Bledel, Amber Tamblyn, America Ferrera, Blake Lively, Rachel Nichols</t>
  </si>
  <si>
    <t>Sanaa Hamri</t>
  </si>
  <si>
    <t>Joyful Noise</t>
  </si>
  <si>
    <t>Queen Latifah, Dolly Parton, Keke Palmer, Jeremy Jordan, Courtney B. Vance</t>
  </si>
  <si>
    <t>Todd Graff</t>
  </si>
  <si>
    <t>About a Boy</t>
  </si>
  <si>
    <t>Hugh Grant, Nicholas Hoult, Toni Collette, Rachel Weisz, Sharon Small</t>
  </si>
  <si>
    <t>Horror, Comedy, Action, Science Fiction, Thriller</t>
  </si>
  <si>
    <t>Lake Placid</t>
  </si>
  <si>
    <t>Bill Pullman, Bridget Fonda, Oliver Platt, Brendan Gleeson, Betty White</t>
  </si>
  <si>
    <t>Lucky Number Slevin</t>
  </si>
  <si>
    <t>Josh Hartnett, Bruce Willis, Lucy Liu, Morgan Freeman, Ben Kingsley</t>
  </si>
  <si>
    <t>The Right Stuff</t>
  </si>
  <si>
    <t>Fred Ward, Dennis Quaid, Ed Harris, Scott Glenn, Sam Shepard</t>
  </si>
  <si>
    <t>Philip Kaufman</t>
  </si>
  <si>
    <t>Anonymous</t>
  </si>
  <si>
    <t>Jamie Campbell Bower, Rhys Ifans, David Thewlis, Joely Richardson, Vanessa Redgrave</t>
  </si>
  <si>
    <t>Drama, Family, Fantasy, Adventure</t>
  </si>
  <si>
    <t>The NeverEnding Story</t>
  </si>
  <si>
    <t>Producers Sales Organization</t>
  </si>
  <si>
    <t>Barret Oliver, Gerald McRaney, Noah Hathaway, Drum Garrett, Darryl Cooksey</t>
  </si>
  <si>
    <t>Mystery, Science Fiction</t>
  </si>
  <si>
    <t>Dark City</t>
  </si>
  <si>
    <t>Rufus Sewell, William Hurt, Kiefer Sutherland, Jennifer Connelly, Richard O'Brien</t>
  </si>
  <si>
    <t>The Duchess</t>
  </si>
  <si>
    <t>BIM Distribuzione</t>
  </si>
  <si>
    <t>Keira Knightley, Ralph Fiennes, Aidan McArdle, Simon McBurney, Charlotte Rampling</t>
  </si>
  <si>
    <t>Saul Dibb</t>
  </si>
  <si>
    <t>Return to Oz</t>
  </si>
  <si>
    <t>Silver Screen Partners II</t>
  </si>
  <si>
    <t>Fairuza Balk, Nicol Williamson, Jean Marsh, Piper Laurie, Matt Clark</t>
  </si>
  <si>
    <t>Walter Murch</t>
  </si>
  <si>
    <t>Crime, Action, Drama</t>
  </si>
  <si>
    <t>The Newton Boys</t>
  </si>
  <si>
    <t>Matthew McConaughey, Skeet Ulrich, Ethan Hawke, Vincent D'Onofrio, Gail Cronauer</t>
  </si>
  <si>
    <t>Richard Linklater</t>
  </si>
  <si>
    <t>Case 39</t>
  </si>
  <si>
    <t>Renée Zellweger, Jodelle Ferland, Ian McShane, Kerry O'Malley, Callum Keith Rennie</t>
  </si>
  <si>
    <t>Suspect Zero</t>
  </si>
  <si>
    <t>Carrie-Anne Moss, Aaron Eckhart, Ben Kingsley, Harry Lennix, Kevin Chamberlin</t>
  </si>
  <si>
    <t>E. Elias Merhige</t>
  </si>
  <si>
    <t>Martian Child</t>
  </si>
  <si>
    <t>John Cusack, Bobby Coleman, Amanda Peet, Joan Cusack, Oliver Platt</t>
  </si>
  <si>
    <t>Menno Meyjes</t>
  </si>
  <si>
    <t>Family, Comedy, Action</t>
  </si>
  <si>
    <t>Spy Kids: All the Time in the World</t>
  </si>
  <si>
    <t>Jessica Alba, Mason Cook, Rowan Blanchard, Joel McHale, Jeremy Piven</t>
  </si>
  <si>
    <t>Money Monster</t>
  </si>
  <si>
    <t>George Clooney, Julia Roberts, Jack O'Connell, Caitriona Balfe, Dominic West</t>
  </si>
  <si>
    <t>Jodie Foster</t>
  </si>
  <si>
    <t>Thriller, Action, Comedy, Crime</t>
  </si>
  <si>
    <t>The 51st State</t>
  </si>
  <si>
    <t>Film Council</t>
  </si>
  <si>
    <t>Samuel L. Jackson, Robert Carlyle, Emily Mortimer, Meat Loaf, Rhys Ifans</t>
  </si>
  <si>
    <t>Flawless</t>
  </si>
  <si>
    <t>Robert De Niro, Philip Seymour Hoffman, Barry Miller, Chris Bauer, Skipp Sudduth</t>
  </si>
  <si>
    <t>Mindhunters</t>
  </si>
  <si>
    <t>Avenue Pictures Productions</t>
  </si>
  <si>
    <t>LL Cool J, Jonny Lee Miller, Kathryn Morris, Patricia Velásquez, Clifton Collins Jr</t>
  </si>
  <si>
    <t>What Just Happened</t>
  </si>
  <si>
    <t>2929 Productions</t>
  </si>
  <si>
    <t>Bruce Willis, Robert De Niro, Sean Penn, Robin Wright, Stanley Tucci</t>
  </si>
  <si>
    <t>The Statement</t>
  </si>
  <si>
    <t>Sony Pictures Classics</t>
  </si>
  <si>
    <t>Michael Caine, Tilda Swinton, Jeremy Northam, Alan Bates, Charlotte Rampling</t>
  </si>
  <si>
    <t>Comedy, Drama, Music</t>
  </si>
  <si>
    <t>The Magic Flute</t>
  </si>
  <si>
    <t>Walt deFaria</t>
  </si>
  <si>
    <t>Joseph Kaiser, Amy Carson, René Pape, Lyubov Petrova, Benjamin Jay Davis</t>
  </si>
  <si>
    <t>Paul Blart: Mall Cop</t>
  </si>
  <si>
    <t>Kevin James, Keir O'Donnell, Jayma Mays, Raini Rodriguez, Shirley Knight</t>
  </si>
  <si>
    <t>Freaky Friday</t>
  </si>
  <si>
    <t>Jamie Lee Curtis, Lindsay Lohan, Mark Harmon, Harold Gould, Haley Hudson</t>
  </si>
  <si>
    <t>The 40 Year Old Virgin</t>
  </si>
  <si>
    <t>Steve Carell, Catherine Keener, Paul Rudd, Romany Malco, Seth Rogen</t>
  </si>
  <si>
    <t>Romance, History</t>
  </si>
  <si>
    <t>Shakespeare in Love</t>
  </si>
  <si>
    <t>Joseph Fiennes, Gwyneth Paltrow, Geoffrey Rush, Tom Wilkinson, Judi Dench</t>
  </si>
  <si>
    <t>A Walk Among the Tombstones</t>
  </si>
  <si>
    <t>Liam Neeson, Dan Stevens, David Harbour, Boyd Holbrook, Adam David Thompson</t>
  </si>
  <si>
    <t>Scott Frank</t>
  </si>
  <si>
    <t>Kindergarten Cop</t>
  </si>
  <si>
    <t>Arnold Schwarzenegger, Penelope Ann Miller, Pamela Reed, Linda Hunt, Richard Tyson</t>
  </si>
  <si>
    <t>Pineapple Express</t>
  </si>
  <si>
    <t>Seth Rogen, James Franco, Danny McBride, Gary Cole, Rosie Perez</t>
  </si>
  <si>
    <t>Ever After: A Cinderella Story</t>
  </si>
  <si>
    <t>Drew Barrymore, Dougray Scott, Anjelica Huston, Megan Dodds, Melanie Lynskey</t>
  </si>
  <si>
    <t>Open Range</t>
  </si>
  <si>
    <t>Kevin Costner, Robert Duvall, Michael Gambon, Michael Jeter, Diego Luna</t>
  </si>
  <si>
    <t>Flatliners</t>
  </si>
  <si>
    <t>Kiefer Sutherland, Julia Roberts, Kevin Bacon, William Baldwin, Oliver Platt</t>
  </si>
  <si>
    <t>A Bridge Too Far</t>
  </si>
  <si>
    <t>Dirk Bogarde, James Caan, Michael Caine, Sean Connery, Edward Fox</t>
  </si>
  <si>
    <t>Red Eye</t>
  </si>
  <si>
    <t>Rachel McAdams, Cillian Murphy, Brian Cox, Jayma Mays, Jack Scalia</t>
  </si>
  <si>
    <t>Final Destination 2</t>
  </si>
  <si>
    <t>Ali Larter, A.J. Cook, Michael Landes, Tony Todd, Keegan Connor Tracy</t>
  </si>
  <si>
    <t>O Brother, Where Art Thou?</t>
  </si>
  <si>
    <t>George Clooney, John Turturro, Tim Blake Nelson, John Goodman, Holly Hunter</t>
  </si>
  <si>
    <t>Legion</t>
  </si>
  <si>
    <t>Bold Films</t>
  </si>
  <si>
    <t>Paul Bettany, Dennis Quaid, Kevin Durand, Kate Walsh, Doug Jones</t>
  </si>
  <si>
    <t>Thriller, Crime, Action</t>
  </si>
  <si>
    <t>Pain &amp; Gain</t>
  </si>
  <si>
    <t>Mark Wahlberg, Dwayne Johnson, Anthony Mackie, Tony Shalhoub, Ed Harris</t>
  </si>
  <si>
    <t>In Good Company</t>
  </si>
  <si>
    <t>Depth of Field</t>
  </si>
  <si>
    <t>Topher Grace, Scarlett Johansson, Dennis Quaid, Marg Helgenberger, David Paymer</t>
  </si>
  <si>
    <t>Adventure, Family, Science Fiction, Thriller</t>
  </si>
  <si>
    <t>Clockstoppers</t>
  </si>
  <si>
    <t>Jesse Bradford, Paula Garcés, Robin Thomas, French Stewart, Michael Biehn</t>
  </si>
  <si>
    <t>Action, Crime, Drama, Western</t>
  </si>
  <si>
    <t>Silverado</t>
  </si>
  <si>
    <t>Kevin Kline, Scott Glenn, Kevin Costner, Danny Glover, Brian Dennehy</t>
  </si>
  <si>
    <t>Drama, Thriller, War</t>
  </si>
  <si>
    <t>Brothers</t>
  </si>
  <si>
    <t>Tobey Maguire, Jake Gyllenhaal, Natalie Portman, Sam Shepard, Mare Winningham</t>
  </si>
  <si>
    <t>Agent Cody Banks 2: Destination London</t>
  </si>
  <si>
    <t>Splendid Pictures</t>
  </si>
  <si>
    <t>Frankie Muniz, Anthony Anderson, Hannah Spearritt, Alfie Allen, Cynthia Stevenson</t>
  </si>
  <si>
    <t>Kevin Allen</t>
  </si>
  <si>
    <t>New Year's Eve</t>
  </si>
  <si>
    <t>Robert De Niro, Katherine Heigl, Ashton Kutcher, Carla Gugino, Lea Michele</t>
  </si>
  <si>
    <t>Drama, Thriller, Mystery, Romance</t>
  </si>
  <si>
    <t>Original Sin</t>
  </si>
  <si>
    <t>Angelina Jolie, Antonio Banderas, Gregory Itzin, Jack Thompson, Allison Mackie</t>
  </si>
  <si>
    <t>Michael Cristofer</t>
  </si>
  <si>
    <t>Crime, Thriller, Mystery</t>
  </si>
  <si>
    <t>The Raven</t>
  </si>
  <si>
    <t>Hungary</t>
  </si>
  <si>
    <t>John Cusack, Luke Evans, Alice Eve, Brendan Gleeson, Kevin McNally</t>
  </si>
  <si>
    <t>Welcome to Mooseport</t>
  </si>
  <si>
    <t>Ray Romano, Gene Hackman, Marcia Gay Harden, Maura Tierney, June Squibb</t>
  </si>
  <si>
    <t>Highlander: The Final Dimension</t>
  </si>
  <si>
    <t>Trans-Film</t>
  </si>
  <si>
    <t>Christopher Lambert, Mario Van Peebles, Deborah Kara Unger, Mako, Martin Neufeld</t>
  </si>
  <si>
    <t>Andrew Morahan</t>
  </si>
  <si>
    <t>Blood and Wine</t>
  </si>
  <si>
    <t>Jack Nicholson, Stephen Dorff, Jennifer Lopez, Judy Davis, Michael Caine</t>
  </si>
  <si>
    <t>Bob Rafelson</t>
  </si>
  <si>
    <t>Fantasy, Horror</t>
  </si>
  <si>
    <t>Snow White: A Tale of Terror</t>
  </si>
  <si>
    <t>Interscope Communications</t>
  </si>
  <si>
    <t>Sigourney Weaver, Sam Neill, Monica Keena, Gil Bellows, Brian Glover</t>
  </si>
  <si>
    <t>Michael Cohn</t>
  </si>
  <si>
    <t>Comedy, Crime, Mystery, Romance, Thriller</t>
  </si>
  <si>
    <t>The Curse of the Jade Scorpion</t>
  </si>
  <si>
    <t>Dan Aykroyd, Helen Hunt, Woody Allen, Charlize Theron, David Ogden Stiers</t>
  </si>
  <si>
    <t>Accidental Love</t>
  </si>
  <si>
    <t>K. JAM Media</t>
  </si>
  <si>
    <t>Jake Gyllenhaal, Jessica Biel, James Marsden, Catherine Keener, Paul Reubens</t>
  </si>
  <si>
    <t>Adventure, Family</t>
  </si>
  <si>
    <t>Flipper</t>
  </si>
  <si>
    <t>Elijah Wood, Paul Hogan, Jonathan Banks, Jason Fuchs, Robert Deacon</t>
  </si>
  <si>
    <t>Alan Shapiro</t>
  </si>
  <si>
    <t>Science Fiction, Mystery, Thriller</t>
  </si>
  <si>
    <t>Self/less</t>
  </si>
  <si>
    <t>Ryan Reynolds, Ben Kingsley, Natalie Martinez, Matthew Goode, Michelle Dockery</t>
  </si>
  <si>
    <t>The Constant Gardener</t>
  </si>
  <si>
    <t>Ralph Fiennes, Rachel Weisz, Danny Huston, Bill Nighy, Donald Sumpter</t>
  </si>
  <si>
    <t>Fernando Meirelles</t>
  </si>
  <si>
    <t>The Passion of the Christ</t>
  </si>
  <si>
    <t>Jim Caviezel, Maia Morgenstern, Monica Bellucci, Rosalinda Celentano, Sergio Rubini</t>
  </si>
  <si>
    <t>Mrs. Doubtfire</t>
  </si>
  <si>
    <t>Robin Williams, Sally Field, Pierce Brosnan, Harvey Fierstein, Polly Holliday</t>
  </si>
  <si>
    <t>Rain Man</t>
  </si>
  <si>
    <t>Dustin Hoffman, Tom Cruise, Valeria Golino, Gerald R. Molen, Jack Murdock</t>
  </si>
  <si>
    <t>Gran Torino</t>
  </si>
  <si>
    <t>Clint Eastwood, Christopher Carley, Bee Vang, Ahney Her, Brian Haley</t>
  </si>
  <si>
    <t>W.</t>
  </si>
  <si>
    <t>Ixtlan Productions</t>
  </si>
  <si>
    <t>Josh Brolin, Elizabeth Banks, Ellen Burstyn, Ioan Gruffudd, Thandie Newton</t>
  </si>
  <si>
    <t>Taken</t>
  </si>
  <si>
    <t>Liam Neeson, Famke Janssen, Maggie Grace, Katie Cassidy, Holly Valance</t>
  </si>
  <si>
    <t>The Best of Me</t>
  </si>
  <si>
    <t>Michelle Monaghan, James Marsden, Liana Liberato, Luke Bracey, Gerald McRaney</t>
  </si>
  <si>
    <t>Michael Hoffman</t>
  </si>
  <si>
    <t>Thriller, Action, Drama, Music, Romance</t>
  </si>
  <si>
    <t>The Bodyguard</t>
  </si>
  <si>
    <t>Whitney Houston, Kevin Costner, Michele Lamar Richards, Ralph Waite, Gary Kemp</t>
  </si>
  <si>
    <t>Schindler's List</t>
  </si>
  <si>
    <t>Liam Neeson, Ben Kingsley, Ralph Fiennes, Caroline Goodall, Jonathan Sagall</t>
  </si>
  <si>
    <t>The Help</t>
  </si>
  <si>
    <t>Emma Stone, Viola Davis, Octavia Spencer, Bryce Dallas Howard, Jessica Chastain</t>
  </si>
  <si>
    <t>The Fifth Estate</t>
  </si>
  <si>
    <t>Benedict Cumberbatch, Daniel Brühl, Anthony Mackie, David Thewlis, Alicia Vikander</t>
  </si>
  <si>
    <t>Mystery, Fantasy, Adventure, Comedy</t>
  </si>
  <si>
    <t>Scooby-Doo 2: Monsters Unleashed</t>
  </si>
  <si>
    <t>Mosaic Media Group</t>
  </si>
  <si>
    <t>Freddie Prinze Jr., Sarah Michelle Gellar, Matthew Lillard, Linda Cardellini, Seth Green</t>
  </si>
  <si>
    <t>Thriller, Adventure, Mystery, Fantasy</t>
  </si>
  <si>
    <t>Forbidden Kingdom</t>
  </si>
  <si>
    <t>Jason Flemyng, Aleksey Chadov, Agniya Ditkovskite, Yuriy Tsurilo, Olga Zaytseva</t>
  </si>
  <si>
    <t>Oleg Stepchenko</t>
  </si>
  <si>
    <t>Freddy vs. Jason</t>
  </si>
  <si>
    <t>Robert Englund, Ken Kirzinger, Jason Ritter, Monica Keena, Lochlyn Munro</t>
  </si>
  <si>
    <t>The Face of an Angel</t>
  </si>
  <si>
    <t>Kate Beckinsale, Cara Delevingne, Daniel Brühl, Ava Acres, Corrado Invernizzi</t>
  </si>
  <si>
    <t>Michael Winterbottom</t>
  </si>
  <si>
    <t>Action, Adventure, Animation, Comedy, Family, Fantasy, Science Fiction</t>
  </si>
  <si>
    <t>Jimmy Neutron: Boy Genius</t>
  </si>
  <si>
    <t>Debi Derryberry, Megan Cavanagh, Mark DeCarlo, Jeffrey Garcia, Patrick Stewart</t>
  </si>
  <si>
    <t>Cloverfield</t>
  </si>
  <si>
    <t>Lizzy Caplan, Jessica Lucas, Odette Annable, Michael Stahl-David, Mike Vogel</t>
  </si>
  <si>
    <t>Science Fiction, Adventure, Action, Comedy, Family</t>
  </si>
  <si>
    <t>Teenage Mutant Ninja Turtles II: The Secret of the Ooze</t>
  </si>
  <si>
    <t>Paige Turco, David Warner, Michelan Sisti, Leif Tilden, Kenn Scott</t>
  </si>
  <si>
    <t>Michael Pressman</t>
  </si>
  <si>
    <t>Crime, Drama, History, Thriller</t>
  </si>
  <si>
    <t>The Untouchables</t>
  </si>
  <si>
    <t>Kevin Costner, Sean Connery, Charles Martin Smith, Andy García, Robert De Niro</t>
  </si>
  <si>
    <t>No Country for Old Men</t>
  </si>
  <si>
    <t>Tommy Lee Jones, Javier Bardem, Josh Brolin, Woody Harrelson, Kelly Macdonald</t>
  </si>
  <si>
    <t>Ride Along</t>
  </si>
  <si>
    <t>Ice Cube, Kevin Hart, John Leguizamo, Bruce McGill, Tika Sumpter</t>
  </si>
  <si>
    <t>Bridget Jones's Diary</t>
  </si>
  <si>
    <t>Renée Zellweger, Colin Firth, Hugh Grant, Gemma Jones, Jim Broadbent</t>
  </si>
  <si>
    <t>Sharon Maguire</t>
  </si>
  <si>
    <t>Chocolat</t>
  </si>
  <si>
    <t>Juliette Binoche, Alfred Molina, Johnny Depp, Judi Dench, Leslie Caron</t>
  </si>
  <si>
    <t>Legally Blonde 2: Red, White &amp; Blonde</t>
  </si>
  <si>
    <t>Type A Films</t>
  </si>
  <si>
    <t>Reese Witherspoon, Sally Field, Regina King, Jennifer Coolidge, James Newman</t>
  </si>
  <si>
    <t>Charles Herman-Wurmfeld</t>
  </si>
  <si>
    <t>Parental Guidance</t>
  </si>
  <si>
    <t>Billy Crystal, Bette Midler, Marisa Tomei, Tom Everett Scott, Bailee Madison</t>
  </si>
  <si>
    <t>No Strings Attached</t>
  </si>
  <si>
    <t>Natalie Portman, Ashton Kutcher, Kevin Kline, Cary Elwes, Greta Gerwig</t>
  </si>
  <si>
    <t>Action, Adventure, Drama, History, Western</t>
  </si>
  <si>
    <t>Tombstone</t>
  </si>
  <si>
    <t>Kurt Russell, Val Kilmer, Sam Elliott, Bill Paxton, Powers Boothe</t>
  </si>
  <si>
    <t>Romeo Must Die</t>
  </si>
  <si>
    <t>Jet Li, Aaliyah, Isaiah Washington, Russell Wong, DMX</t>
  </si>
  <si>
    <t>The Omen</t>
  </si>
  <si>
    <t>Gregory Peck, Lee Remick, David Warner, Billie Whitelaw, Harvey Stephens</t>
  </si>
  <si>
    <t>Final Destination 3</t>
  </si>
  <si>
    <t>Mary Elizabeth Winstead, Ryan Merriman, Kris Lemche, Alexz Johnson, Sam Easton</t>
  </si>
  <si>
    <t>The Lucky One</t>
  </si>
  <si>
    <t>Zac Efron, Blythe Danner, Taylor Schilling, Jay R. Ferguson, Riley Thomas Stewart</t>
  </si>
  <si>
    <t>Bridge to Terabithia</t>
  </si>
  <si>
    <t>Josh Hutcherson, AnnaSophia Robb, Robert Patrick, Zooey Deschanel, Bailee Madison</t>
  </si>
  <si>
    <t>Gábor Csupó</t>
  </si>
  <si>
    <t>Finding Neverland</t>
  </si>
  <si>
    <t>Johnny Depp, Kate Winslet, Julie Christie, Dustin Hoffman, Freddie Highmore</t>
  </si>
  <si>
    <t>A Madea Christmas</t>
  </si>
  <si>
    <t>Lions Gate</t>
  </si>
  <si>
    <t>Tyler Perry, Anna Maria Horsford, Tika Sumpter, Eric Lively, Chad Michael Murray</t>
  </si>
  <si>
    <t>Tyler Perry</t>
  </si>
  <si>
    <t>The Grey</t>
  </si>
  <si>
    <t>Liam Neeson, Dermot Mulroney, Frank Grillo, Dallas Roberts, Joe Anderson</t>
  </si>
  <si>
    <t>Joe Carnahan</t>
  </si>
  <si>
    <t>Hide and Seek</t>
  </si>
  <si>
    <t>Robert De Niro, Dakota Fanning, Famke Janssen, Elisabeth Shue, Amy Irving</t>
  </si>
  <si>
    <t>John Polson</t>
  </si>
  <si>
    <t>Anchorman: The Legend of Ron Burgundy</t>
  </si>
  <si>
    <t>Will Ferrell, Christina Applegate, Paul Rudd, David Koechner, Steve Carell</t>
  </si>
  <si>
    <t>GoodFellas</t>
  </si>
  <si>
    <t>Robert De Niro, Ray Liotta, Joe Pesci, Lorraine Bracco, Paul Sorvino</t>
  </si>
  <si>
    <t>Agent Cody Banks</t>
  </si>
  <si>
    <t>Frankie Muniz, Hilary Duff, Angie Harmon, Keith David, Cynthia Stevenson</t>
  </si>
  <si>
    <t>Nanny McPhee</t>
  </si>
  <si>
    <t>Emma Thompson, Colin Firth, Kelly Macdonald, Thomas Brodie-Sangster, Eliza Bennett</t>
  </si>
  <si>
    <t>Scarface</t>
  </si>
  <si>
    <t>Al Pacino, Steven Bauer, Michelle Pfeiffer, Mary Elizabeth Mastrantonio, Robert Loggia</t>
  </si>
  <si>
    <t>Nothing to Lose</t>
  </si>
  <si>
    <t>Tim Robbins, Martin Lawrence, John C. McGinley, Kelly Preston, Irma P. Hall</t>
  </si>
  <si>
    <t>The Last Emperor</t>
  </si>
  <si>
    <t>John Lone, Peter O'Toole, Joan Chen, Dennis Dun, Ryuichi Sakamoto</t>
  </si>
  <si>
    <t>Bernardo Bertolucci</t>
  </si>
  <si>
    <t>Thriller, Action, Drama, Crime</t>
  </si>
  <si>
    <t>Contraband</t>
  </si>
  <si>
    <t>Mark Wahlberg, Kate Beckinsale, Ben Foster, Giovanni Ribisi, J.K. Simmons</t>
  </si>
  <si>
    <t>Money Talks</t>
  </si>
  <si>
    <t>Chris Tucker, Charlie Sheen, Heather Locklear, Paul Sorvino, Elise Neal</t>
  </si>
  <si>
    <t>There Will Be Blood</t>
  </si>
  <si>
    <t>Daniel Day-Lewis, Paul Dano, Dillon Freasier, Ciarán Hinds, Kevin J. O'Connor</t>
  </si>
  <si>
    <t>The Wild Thornberrys Movie</t>
  </si>
  <si>
    <t>Lacey Chabert, Tom Kane, Cree Summer, Tim Curry, Lynn Redgrave</t>
  </si>
  <si>
    <t>Cathy Malkasian</t>
  </si>
  <si>
    <t>Rugrats Go Wild</t>
  </si>
  <si>
    <t>E.G. Daily, Nancy Cartwright, Kath Soucie, Dionne Quan, Tim Curry</t>
  </si>
  <si>
    <t>Undercover Brother</t>
  </si>
  <si>
    <t>Eddie Griffin, Chris Kattan, Denise Richards, Aunjanue Ellis, Chi McBride</t>
  </si>
  <si>
    <t>The Sisterhood of the Traveling Pants</t>
  </si>
  <si>
    <t>Amber Tamblyn, Alexis Bledel, America Ferrera, Blake Lively, Jenna Boyd</t>
  </si>
  <si>
    <t>Kiss of the Dragon</t>
  </si>
  <si>
    <t>Jet Li, Bridget Fonda, Tchéky Karyo, Max Ryan, Ric Young</t>
  </si>
  <si>
    <t>Chris Nahon</t>
  </si>
  <si>
    <t>The House Bunny</t>
  </si>
  <si>
    <t>Anna Faris, Emma Stone, Kat Dennings, Katharine McPhee, Rumer Willis</t>
  </si>
  <si>
    <t>Fred Wolf</t>
  </si>
  <si>
    <t>Beauty Shop</t>
  </si>
  <si>
    <t>Queen Latifah, Alicia Silverstone, Andie MacDowell, Alfre Woodard, Mena Suvari</t>
  </si>
  <si>
    <t>Bille Woodruff</t>
  </si>
  <si>
    <t>Million Dollar Arm</t>
  </si>
  <si>
    <t>Jon Hamm, Bill Paxton, Lake Bell, Suraj Sharma, Aasif Mandvi</t>
  </si>
  <si>
    <t>The Giver</t>
  </si>
  <si>
    <t>Jeff Bridges, Meryl Streep, Brenton Thwaites, Odeya Rush, Alexander Skarsgård</t>
  </si>
  <si>
    <t>What a Girl Wants</t>
  </si>
  <si>
    <t>Amanda Bynes, Colin Firth, Kelly Preston, Jonathan Pryce, Oliver James</t>
  </si>
  <si>
    <t>Jeepers Creepers 2</t>
  </si>
  <si>
    <t>Ray Wise, Jonathan Breck, Garikayi Mutambirwa, Eric Nenninger, Josh Hammond</t>
  </si>
  <si>
    <t>Victor Salva</t>
  </si>
  <si>
    <t>Good Luck Chuck</t>
  </si>
  <si>
    <t>Dane Cook, Jessica Alba, Dan Fogler, Ellia English, Lonny Ross</t>
  </si>
  <si>
    <t>Mark Helfrich</t>
  </si>
  <si>
    <t>Cradle 2 the Grave</t>
  </si>
  <si>
    <t>Jet Li, DMX, Kelly Hu, Anthony Anderson, Tom Arnold</t>
  </si>
  <si>
    <t>The Hours</t>
  </si>
  <si>
    <t>Nicole Kidman, Julianne Moore, Meryl Streep, Stephen Dillane, Miranda Richardson</t>
  </si>
  <si>
    <t>She's the Man</t>
  </si>
  <si>
    <t>Amanda Bynes, Channing Tatum, Laura Ramsey, Vinnie Jones, David Cross</t>
  </si>
  <si>
    <t>Mr. Bean's Holiday</t>
  </si>
  <si>
    <t>Tiger Aspect Productions</t>
  </si>
  <si>
    <t>Rowan Atkinson, Max Baldry, Emma de Caunes, Willem Dafoe, Karel Roden</t>
  </si>
  <si>
    <t>Steve Bendelack</t>
  </si>
  <si>
    <t>Adventure, Action, Horror, Science Fiction, Thriller</t>
  </si>
  <si>
    <t>Anacondas: The Hunt for the Blood Orchid</t>
  </si>
  <si>
    <t>Johnny Messner, KaDee Strickland, Matthew Marsden, Nicholas Gonzalez, Eugene Byrd</t>
  </si>
  <si>
    <t>Dwight H. Little</t>
  </si>
  <si>
    <t>Blood Ties</t>
  </si>
  <si>
    <t>Clive Owen, Billy Crudup, Marion Cotillard, Mila Kunis, Zoe Saldana</t>
  </si>
  <si>
    <t>Guillaume Canet</t>
  </si>
  <si>
    <t>August Rush</t>
  </si>
  <si>
    <t>Freddie Highmore, Keri Russell, Jonathan Rhys Meyers, Terrence Howard, Robin Williams</t>
  </si>
  <si>
    <t>Kirsten Sheridan</t>
  </si>
  <si>
    <t>Elizabeth</t>
  </si>
  <si>
    <t>Channel Four Films</t>
  </si>
  <si>
    <t>Cate Blanchett, Geoffrey Rush, Christopher Eccleston, Joseph Fiennes, Richard Attenborough</t>
  </si>
  <si>
    <t>Bride of Chucky</t>
  </si>
  <si>
    <t>Ed Gale, Jennifer Tilly, Brad Dourif, Katherine Heigl, Nick Stabile</t>
  </si>
  <si>
    <t>History, Action, Drama, Adventure, War</t>
  </si>
  <si>
    <t>Tora! Tora! Tora!</t>
  </si>
  <si>
    <t>Martin Balsam, Sô Yamamura, Joseph Cotten, Tatsuya Mihashi, E.G. Marshall</t>
  </si>
  <si>
    <t>Richard Fleischer</t>
  </si>
  <si>
    <t>Adventure, Fantasy, Drama, Comedy, Music</t>
  </si>
  <si>
    <t>Spice World</t>
  </si>
  <si>
    <t>Victoria Beckham, Melanie Brown, Emma Bunton, Melanie Chisholm, Geri Halliwell</t>
  </si>
  <si>
    <t>Bob Spiers</t>
  </si>
  <si>
    <t>The Sitter</t>
  </si>
  <si>
    <t>Sam Rockwell, Jonah Hill, Max Records, Ari Graynor, J.B. Smoove</t>
  </si>
  <si>
    <t>Action, Comedy, Music</t>
  </si>
  <si>
    <t>Dance Flick</t>
  </si>
  <si>
    <t>Shoshana Bush, Damon Wayans Jr., Essence Atkins, Chris Elliott, David Alan Grier</t>
  </si>
  <si>
    <t>Damien Dante Wayans</t>
  </si>
  <si>
    <t>The Shawshank Redemption</t>
  </si>
  <si>
    <t>Tim Robbins, Morgan Freeman, Bob Gunton, Clancy Brown, Mark Rolston</t>
  </si>
  <si>
    <t>Crocodile Dundee in Los Angeles</t>
  </si>
  <si>
    <t>Bungalow Productions</t>
  </si>
  <si>
    <t>Paul Hogan, Linda Kozlowski, Jere Burns, Jonathan Banks, Alec Wilson</t>
  </si>
  <si>
    <t>Kingpin</t>
  </si>
  <si>
    <t>Motion Picture Corporation of America</t>
  </si>
  <si>
    <t>Woody Harrelson, Randy Quaid, Vanessa Angel, Bill Murray, Chris Elliott</t>
  </si>
  <si>
    <t>The Gambler</t>
  </si>
  <si>
    <t>Mark Wahlberg, John Goodman, Brie Larson, Michael Kenneth Williams, Jessica Lange</t>
  </si>
  <si>
    <t>August: Osage County</t>
  </si>
  <si>
    <t>Meryl Streep, Julia Roberts, Chris Cooper, Ewan McGregor, Margo Martindale</t>
  </si>
  <si>
    <t>John Wells</t>
  </si>
  <si>
    <t>Ice Princess</t>
  </si>
  <si>
    <t>Michelle Trachtenberg, Joan Cusack, Amy Stewart, Hayden Panettiere, Kim Cattrall</t>
  </si>
  <si>
    <t>Tim Fywell</t>
  </si>
  <si>
    <t>A Lot Like Love</t>
  </si>
  <si>
    <t>Mile High Productions</t>
  </si>
  <si>
    <t>Ashton Kutcher, Amanda Peet, Aimee Garcia, Taryn Manning, Ali Larter</t>
  </si>
  <si>
    <t>Nigel Cole</t>
  </si>
  <si>
    <t>Eddie the Eagle</t>
  </si>
  <si>
    <t>Taron Egerton, Hugh Jackman, Christopher Walken, Ania Sowinski, Mads Sjøgård Pettersen</t>
  </si>
  <si>
    <t>Dexter Fletcher</t>
  </si>
  <si>
    <t>He Got Game</t>
  </si>
  <si>
    <t>40 Acres &amp; A Mule Filmworks</t>
  </si>
  <si>
    <t>Denzel Washington, Ray Allen, Milla Jovovich, Rosario Dawson, Hill Harper</t>
  </si>
  <si>
    <t>Romance, Drama, Comedy</t>
  </si>
  <si>
    <t>Don Juan DeMarco</t>
  </si>
  <si>
    <t>Johnny Depp, Marlon Brando, Faye Dunaway, Géraldine Pailhas, Bob Dishy</t>
  </si>
  <si>
    <t>Jeremy Leven</t>
  </si>
  <si>
    <t>Dear John</t>
  </si>
  <si>
    <t>Amanda Seyfried, Channing Tatum, Henry Thomas, Richard Jenkins, Scott Porter</t>
  </si>
  <si>
    <t>Action, Adventure, Crime, Mystery, Thriller</t>
  </si>
  <si>
    <t>The Losers</t>
  </si>
  <si>
    <t>Jeffrey Dean Morgan, Zoe Saldana, Chris Evans, Idris Elba, Columbus Short</t>
  </si>
  <si>
    <t>Sylvain White</t>
  </si>
  <si>
    <t>Fantasy, Horror, Thriller</t>
  </si>
  <si>
    <t>Don't Be Afraid of the Dark</t>
  </si>
  <si>
    <t>Katie Holmes, Guy Pearce, Bailee Madison, Alan Dale, Jack Thompson</t>
  </si>
  <si>
    <t>Troy Nixey</t>
  </si>
  <si>
    <t>Jet Li, Jason Statham, John Lone, Devon Aoki, Luis Guzmán</t>
  </si>
  <si>
    <t>Philip G. Atwell</t>
  </si>
  <si>
    <t>Punch-Drunk Love</t>
  </si>
  <si>
    <t>Adam Sandler, Emily Watson, Philip Seymour Hoffman, Luis Guzmán, Mary Lynn Rajskub</t>
  </si>
  <si>
    <t>EuroTrip</t>
  </si>
  <si>
    <t>Scott Mechlowicz, Jacob Pitts, Michelle Trachtenberg, Travis Wester, Vinnie Jones</t>
  </si>
  <si>
    <t>Jeff Schaffer</t>
  </si>
  <si>
    <t>Half Past Dead</t>
  </si>
  <si>
    <t>Steven Seagal, Morris Chestnut, Ja Rule, Nia Peeples, Claudia Christian</t>
  </si>
  <si>
    <t>Unaccompanied Minors</t>
  </si>
  <si>
    <t>Lewis Black, Wilmer Valderrama, Tyler James Williams, Dyllan Christopher, Brett Kelly</t>
  </si>
  <si>
    <t>Bright Lights, Big City</t>
  </si>
  <si>
    <t>Michael J. Fox, Kiefer Sutherland, Phoebe Cates, Jason Robards, Dianne Wiest</t>
  </si>
  <si>
    <t>James Bridges</t>
  </si>
  <si>
    <t>Animation, Family, Fantasy</t>
  </si>
  <si>
    <t>The Adventures of Pinocchio</t>
  </si>
  <si>
    <t>Martin Landau, Jonathan Taylor Thomas, Geneviève Bujold, Udo Kier, Bebe Neuwirth</t>
  </si>
  <si>
    <t>Steve Barron</t>
  </si>
  <si>
    <t>The Greatest Game Ever Played</t>
  </si>
  <si>
    <t>Shia LaBeouf, Stephen Dillane, Josh Flitter, Peter Firth, Peyton List</t>
  </si>
  <si>
    <t>Bill Paxton</t>
  </si>
  <si>
    <t>The Box</t>
  </si>
  <si>
    <t>Cameron Diaz, James Marsden, Frank Langella, Michael Zegen, James Rebhorn</t>
  </si>
  <si>
    <t>Richard Kelly</t>
  </si>
  <si>
    <t>The Ruins</t>
  </si>
  <si>
    <t>Shawn Ashmore, Jonathan Tucker, Jena Malone, Laura Ramsey, Joe Anderson</t>
  </si>
  <si>
    <t>Carter Smith</t>
  </si>
  <si>
    <t>The Next Best Thing</t>
  </si>
  <si>
    <t>Madonna, Rupert Everett, Benjamin Bratt, Malcolm Stumpf, Josef Sommer</t>
  </si>
  <si>
    <t>John Schlesinger</t>
  </si>
  <si>
    <t>My Soul to Take</t>
  </si>
  <si>
    <t>Max Thieriot, John Magaro, Denzel Whitaker, Zena Grey, Nick Lashaway</t>
  </si>
  <si>
    <t>The Girl Next Door</t>
  </si>
  <si>
    <t>Emile Hirsch, Elisha Cuthbert, Timothy Olyphant, James Remar, Chris Marquette</t>
  </si>
  <si>
    <t>Maximum Risk</t>
  </si>
  <si>
    <t>Jean-Claude Van Damme, Natasha Henstridge, Jean-Hugues Anglade, Zach Grenier, Paul Ben-Victor</t>
  </si>
  <si>
    <t>Ringo Lam</t>
  </si>
  <si>
    <t>Stealing Harvard</t>
  </si>
  <si>
    <t>Jason Lee, Tom Green, Leslie Mann, Dennis Farina, John C. McGinley</t>
  </si>
  <si>
    <t>Bruce McCulloch</t>
  </si>
  <si>
    <t>Legend</t>
  </si>
  <si>
    <t>Tom Hardy, Emily Browning, Christopher Eccleston, David Thewlis, Taron Egerton</t>
  </si>
  <si>
    <t>Hot Rod</t>
  </si>
  <si>
    <t>Andy Samberg, Isla Fisher, Bill Hader, Sissy Spacek, Danny McBride</t>
  </si>
  <si>
    <t>Shark Night</t>
  </si>
  <si>
    <t>Incentive Filmed Entertainment</t>
  </si>
  <si>
    <t>Sara Paxton, Chris Carmack, Joel David Moore, Chris Zylka, Dustin Milligan</t>
  </si>
  <si>
    <t>Angela's Ashes</t>
  </si>
  <si>
    <t>Emily Watson, Robert Carlyle, Joe Breen, Michael Legge, Ciaran Owens</t>
  </si>
  <si>
    <t>Draft Day</t>
  </si>
  <si>
    <t>Kevin Costner, Jennifer Garner, Tom Welling, Sam Elliott, Terry Crews</t>
  </si>
  <si>
    <t>Fantasy, Horror, Science Fiction, Thriller</t>
  </si>
  <si>
    <t>Lifeforce</t>
  </si>
  <si>
    <t>Steve Railsback, Peter Firth, Frank Finlay, Mathilda May, Patrick Stewart</t>
  </si>
  <si>
    <t>Crime, Drama, History</t>
  </si>
  <si>
    <t>The Conspirator</t>
  </si>
  <si>
    <t>Evan Rachel Wood, James McAvoy, Kevin Kline, Robin Wright, Alexis Bledel</t>
  </si>
  <si>
    <t>Lords of Dogtown</t>
  </si>
  <si>
    <t>Emile Hirsch, Victor Rasuk, Rebecca De Mornay, John Robinson, Michael Angarano</t>
  </si>
  <si>
    <t>The 33</t>
  </si>
  <si>
    <t>Antonio Banderas, Rodrigo Santoro, Juliette Binoche, James Brolin, Lou Diamond Phillips</t>
  </si>
  <si>
    <t>Patricia Riggen</t>
  </si>
  <si>
    <t>Action, Adventure, Comedy, Fantasy</t>
  </si>
  <si>
    <t>Big Trouble in Little China</t>
  </si>
  <si>
    <t>Kurt Russell, Kim Cattrall, Dennis Dun, James Hong, Victor Wong</t>
  </si>
  <si>
    <t>Fly Me to the Moon</t>
  </si>
  <si>
    <t>Diane Kruger, Dany Boon, Alice Pol, Robert Plagnol, Jonathan Cohen</t>
  </si>
  <si>
    <t>Pascal Chaumeil</t>
  </si>
  <si>
    <t>Warrior</t>
  </si>
  <si>
    <t>Solaris Film</t>
  </si>
  <si>
    <t>Tom Hardy, Jennifer Morrison, Nick Nolte, Joel Edgerton, Frank Grillo</t>
  </si>
  <si>
    <t>Michael Collins</t>
  </si>
  <si>
    <t>Liam Neeson, Aidan Quinn, Stephen Rea, Alan Rickman, Julia Roberts</t>
  </si>
  <si>
    <t>Gettysburg</t>
  </si>
  <si>
    <t>TriStar Television</t>
  </si>
  <si>
    <t>Jeff Daniels, Tom Berenger, Martin Sheen, Sam Elliott, Stephen Lang</t>
  </si>
  <si>
    <t>Stop-Loss</t>
  </si>
  <si>
    <t>Ryan Phillippe, Abbie Cornish, Joseph Gordon-Levitt, Channing Tatum, Josef Sommer</t>
  </si>
  <si>
    <t>Abandon</t>
  </si>
  <si>
    <t>Katie Holmes, Benjamin Bratt, Charlie Hunnam, Zooey Deschanel, Fred Ward</t>
  </si>
  <si>
    <t>Brokedown Palace</t>
  </si>
  <si>
    <t>Claire Danes, Kate Beckinsale, Bill Pullman, Jacqueline Kim, Lou Diamond Phillips</t>
  </si>
  <si>
    <t>Jonathan Kaplan</t>
  </si>
  <si>
    <t>The Possession</t>
  </si>
  <si>
    <t>Ghost House Pictures</t>
  </si>
  <si>
    <t>Jeffrey Dean Morgan, Natasha Calis, Madison Davenport, Kyra Sedgwick, Rob LaBelle</t>
  </si>
  <si>
    <t>Ole Bornedal</t>
  </si>
  <si>
    <t>Mrs. Winterbourne</t>
  </si>
  <si>
    <t>Shirley MacLaine, Ricki Lake, Brendan Fraser, Jane Krakowski, Loren Dean</t>
  </si>
  <si>
    <t>Richard Benjamin</t>
  </si>
  <si>
    <t>Straw Dogs</t>
  </si>
  <si>
    <t>Battleplan Productions</t>
  </si>
  <si>
    <t>James Marsden, Kate Bosworth, Alexander Skarsgård, Dominic Purcell, Laz Alonso</t>
  </si>
  <si>
    <t>The Hoax</t>
  </si>
  <si>
    <t>Richard Gere, Alfred Molina, Marcia Gay Harden, Hope Davis, Julie Delpy</t>
  </si>
  <si>
    <t>Stone Cold</t>
  </si>
  <si>
    <t>Stone Group Pictures</t>
  </si>
  <si>
    <t>Brian Bosworth, Lance Henriksen, William Forsythe, Arabella Holzbog, Sam McMurray</t>
  </si>
  <si>
    <t>Craig R. Baxley</t>
  </si>
  <si>
    <t>The Road</t>
  </si>
  <si>
    <t>Viggo Mortensen, Kodi Smit-McPhee, Charlize Theron, Robert Duvall, Guy Pearce</t>
  </si>
  <si>
    <t>John Hillcoat</t>
  </si>
  <si>
    <t>Action, Adventure, Comedy, Fantasy, Science Fiction</t>
  </si>
  <si>
    <t>Sheena</t>
  </si>
  <si>
    <t>Tanya Roberts, Ted Wass, Donovan Scott, Elizabeth of Toro, France Zobda</t>
  </si>
  <si>
    <t>John Guillermin</t>
  </si>
  <si>
    <t>Underclassman</t>
  </si>
  <si>
    <t>Nick Cannon, Roselyn Sánchez, Shawn Ashmore, Cheech Marin, Kelly Hu</t>
  </si>
  <si>
    <t>Marcos Siega</t>
  </si>
  <si>
    <t>Say It Isn't So</t>
  </si>
  <si>
    <t>Chris Klein, Heather Graham, Orlando Jones, Sally Field, Richard Jenkins</t>
  </si>
  <si>
    <t>The World's Fastest Indian</t>
  </si>
  <si>
    <t>New Zealand Film Commission</t>
  </si>
  <si>
    <t>Anthony Hopkins, Iain Rea, Tessa Mitchell, Aaron Murphy, Tim Shadbolt</t>
  </si>
  <si>
    <t>Action, Comedy, Fantasy, Science Fiction</t>
  </si>
  <si>
    <t>Tank Girl</t>
  </si>
  <si>
    <t>Trilogy Entertainment Group</t>
  </si>
  <si>
    <t>Lori Petty, Ice-T, Naomi Watts, Malcolm McDowell, Iggy Pop</t>
  </si>
  <si>
    <t>Rachel Talalay</t>
  </si>
  <si>
    <t>King's Ransom</t>
  </si>
  <si>
    <t>Anthony Anderson, Jay Mohr, Kellita Smith, Brooke D'Orsay, Donald Faison</t>
  </si>
  <si>
    <t>Jeffrey W. Byrd</t>
  </si>
  <si>
    <t>Blindness</t>
  </si>
  <si>
    <t>Rhombus Media</t>
  </si>
  <si>
    <t>Julianne Moore, Mark Ruffalo, Alice Braga, Gael García Bernal, Danny Glover</t>
  </si>
  <si>
    <t>Action, Adventure, Fantasy, Horror</t>
  </si>
  <si>
    <t>BloodRayne</t>
  </si>
  <si>
    <t>Boll KG</t>
  </si>
  <si>
    <t>Kristanna Loken, Ben Kingsley, Michelle Rodriguez, Michael Madsen, Matthew Davis</t>
  </si>
  <si>
    <t>Carnage</t>
  </si>
  <si>
    <t>Kate Winslet, Jodie Foster, Christoph Waltz, John C. Reilly, Elvis Polanski</t>
  </si>
  <si>
    <t>Where the Truth Lies</t>
  </si>
  <si>
    <t>Kevin Bacon, Colin Firth, Alison Lohman, David Hayman, Rachel Blanchard</t>
  </si>
  <si>
    <t>Atom Egoyan</t>
  </si>
  <si>
    <t>Fantasy, Family</t>
  </si>
  <si>
    <t>Cirque du Soleil: Worlds Away</t>
  </si>
  <si>
    <t>Erica Linz, Igor Zaripov, Matt Gillanders, Jason Berrent, Dallas Barnett</t>
  </si>
  <si>
    <t>Without Limits</t>
  </si>
  <si>
    <t>Billy Crudup, Donald Sutherland, Monica Potter, Jeremy Sisto, Matthew Lillard</t>
  </si>
  <si>
    <t>Robert Towne</t>
  </si>
  <si>
    <t>Me and Orson Welles</t>
  </si>
  <si>
    <t>Zac Efron, Claire Danes, Christian McKay, Imogen Poots, Zoe Kazan</t>
  </si>
  <si>
    <t>Drama, Romance, Crime, Mystery</t>
  </si>
  <si>
    <t>The Best Offer</t>
  </si>
  <si>
    <t>Paco Cinematografica</t>
  </si>
  <si>
    <t>Geoffrey Rush, Jim Sturgess, Sylvia Hoeks, Donald Sutherland, Maximilian Dirr</t>
  </si>
  <si>
    <t>Giuseppe Tornatore</t>
  </si>
  <si>
    <t>The Bad Lieutenant: Port of Call - New Orleans</t>
  </si>
  <si>
    <t>Nicolas Cage, Eva Mendes, Val Kilmer, Fairuza Balk, Shawn Hatosy</t>
  </si>
  <si>
    <t>Werner Herzog</t>
  </si>
  <si>
    <t>A Turtle's Tale: Sammy's Adventures</t>
  </si>
  <si>
    <t>Motion Investment Group</t>
  </si>
  <si>
    <t>Yuri Lowenthal, Gemma Arterton, Isabelle Fuhrman, Melanie Griffith, Tim Curry</t>
  </si>
  <si>
    <t>Little White Lies</t>
  </si>
  <si>
    <t>M6 Films</t>
  </si>
  <si>
    <t>François Cluzet, Marion Cotillard, Benoît Magimel, Gilles Lellouche, Jean Dujardin</t>
  </si>
  <si>
    <t>Love Ranch</t>
  </si>
  <si>
    <t>Helen Mirren, Joe Pesci, Sergio Peris-Mencheta, Gina Gershon, Bai Ling</t>
  </si>
  <si>
    <t>Family, Adventure, Animation</t>
  </si>
  <si>
    <t>The True Story of Puss 'n Boots</t>
  </si>
  <si>
    <t>Herold and Family</t>
  </si>
  <si>
    <t>Jérôme Deschamps, Yolande Moreau, Louise Wallon, Arthur Deschamps, Jean-Claude Bolle-Reddat</t>
  </si>
  <si>
    <t>Jérôme Deschamps</t>
  </si>
  <si>
    <t>Space Dogs</t>
  </si>
  <si>
    <t>CN Film</t>
  </si>
  <si>
    <t>Anna Bolshova, Evgeny Mironov, Sergey Garmash, Aleksandr Bashirov, Elena Yakovleva</t>
  </si>
  <si>
    <t>Inna Evlannikova</t>
  </si>
  <si>
    <t>The Counselor</t>
  </si>
  <si>
    <t>Michael Fassbender, Cameron Diaz, Javier Bardem, Goran Visnjic, Penélope Cruz</t>
  </si>
  <si>
    <t>Romance, Adventure, Action, History</t>
  </si>
  <si>
    <t>Ironclad</t>
  </si>
  <si>
    <t>Rising Star</t>
  </si>
  <si>
    <t>James Purefoy, Kate Mara, Jason Flemyng, Paul Giamatti, Brian Cox</t>
  </si>
  <si>
    <t>Jonathan English</t>
  </si>
  <si>
    <t>History, Action, Drama</t>
  </si>
  <si>
    <t>Waterloo</t>
  </si>
  <si>
    <t>Rod Steiger, Christopher Plummer, Orson Welles, Jack Hawkins, Virginia McKenna</t>
  </si>
  <si>
    <t>Sergey Bondarchuk</t>
  </si>
  <si>
    <t>Kung Fu Jungle</t>
  </si>
  <si>
    <t>Emperor Motion Pictures</t>
  </si>
  <si>
    <t>Donnie Yen, Charlie Yeung, Wang Baoqiang, Bai Bing, Deep Ng</t>
  </si>
  <si>
    <t>Teddy Chan</t>
  </si>
  <si>
    <t>Red Sky</t>
  </si>
  <si>
    <t>Aldamisa Entertainment</t>
  </si>
  <si>
    <t>Cam Gigandet, Rachael Leigh Cook, Shane West, Bill Pullman, Brian Krause</t>
  </si>
  <si>
    <t>Mario Van Peebles</t>
  </si>
  <si>
    <t>Dangerous Liaisons</t>
  </si>
  <si>
    <t>Lorimar Film Entertainment</t>
  </si>
  <si>
    <t>Glenn Close, John Malkovich, Michelle Pfeiffer, Swoosie Kurtz, Keanu Reeves</t>
  </si>
  <si>
    <t>On the Road</t>
  </si>
  <si>
    <t>Garrett Hedlund, Sam Riley, Kristen Stewart, Amy Adams, Tom Sturridge</t>
  </si>
  <si>
    <t>Science Fiction, Adventure</t>
  </si>
  <si>
    <t>Star Trek IV: The Voyage Home</t>
  </si>
  <si>
    <t>Leonard Nimoy</t>
  </si>
  <si>
    <t>Rocky Balboa</t>
  </si>
  <si>
    <t>Sylvester Stallone, Burt Young, Milo Ventimiglia, Geraldine Hughes, James Francis Kelly III</t>
  </si>
  <si>
    <t>Scream 2</t>
  </si>
  <si>
    <t>David Arquette, Neve Campbell, Courteney Cox, Sarah Michelle Gellar, Jamie Kennedy</t>
  </si>
  <si>
    <t>Jane Got a Gun</t>
  </si>
  <si>
    <t>Handsomecharlie Films</t>
  </si>
  <si>
    <t>Natalie Portman, Joel Edgerton, Ewan McGregor, Noah Emmerich, Boyd Holbrook</t>
  </si>
  <si>
    <t>Think Like a Man Too</t>
  </si>
  <si>
    <t>Will Packer Productions</t>
  </si>
  <si>
    <t>Adam Brody, Michael Ealy, Jerry Ferrara, Meagan Good, Regina Hall</t>
  </si>
  <si>
    <t>The Whole Nine Yards</t>
  </si>
  <si>
    <t>Bruce Willis, Matthew Perry, Rosanna Arquette, Michael Clarke Duncan, Kevin Pollak</t>
  </si>
  <si>
    <t>Drama, Family, Music, Romance</t>
  </si>
  <si>
    <t>Footloose</t>
  </si>
  <si>
    <t>Kevin Bacon, John Lithgow, Dianne Wiest, Chris Penn, Lori Singer</t>
  </si>
  <si>
    <t>Herbert Ross</t>
  </si>
  <si>
    <t>Old School</t>
  </si>
  <si>
    <t>Luke Wilson, Will Ferrell, Vince Vaughn, Ellen Pompeo, Leah Remini</t>
  </si>
  <si>
    <t>The Fisher King</t>
  </si>
  <si>
    <t>Jeff Bridges, Robin Williams, Mercedes Ruehl, Amanda Plummer, Michael Jeter</t>
  </si>
  <si>
    <t>I Still Know What You Did Last Summer</t>
  </si>
  <si>
    <t>Jennifer Love Hewitt, Freddie Prinze Jr., Mekhi Phifer, Brandy Norwood, Muse Watson</t>
  </si>
  <si>
    <t>Return to Me</t>
  </si>
  <si>
    <t>David Duchovny, Minnie Driver, Carroll O'Connor, Robert Loggia, Jim Belushi</t>
  </si>
  <si>
    <t>Bonnie Hunt</t>
  </si>
  <si>
    <t>Zack and Miri Make a Porno</t>
  </si>
  <si>
    <t>Blue Askew</t>
  </si>
  <si>
    <t>Seth Rogen, Elizabeth Banks, Jennifer Schwalbach Smith, Jason Mewes, Gerry Bednob</t>
  </si>
  <si>
    <t>Nurse Betty</t>
  </si>
  <si>
    <t>Gramercy Pictures</t>
  </si>
  <si>
    <t>Renée Zellweger, Morgan Freeman, Chris Rock, Greg Kinnear, Aaron Eckhart</t>
  </si>
  <si>
    <t>Neil LaBute</t>
  </si>
  <si>
    <t>The Men Who Stare at Goats</t>
  </si>
  <si>
    <t>George Clooney, Ewan McGregor, Jeff Bridges, Kevin Spacey, Robert Patrick</t>
  </si>
  <si>
    <t>Grant Heslov</t>
  </si>
  <si>
    <t>Adventure, Drama, Action, Comedy, Romance</t>
  </si>
  <si>
    <t>Double Take</t>
  </si>
  <si>
    <t>Orlando Jones, Eddie Griffin, Garcelle Beauvais, Gary Grubbs, Daniel Roebuck</t>
  </si>
  <si>
    <t>George Gallo</t>
  </si>
  <si>
    <t>Girl, Interrupted</t>
  </si>
  <si>
    <t>Winona Ryder, Angelina Jolie, Clea DuVall, Brittany Murphy, Elisabeth Moss</t>
  </si>
  <si>
    <t>Win a Date with Tad Hamilton!</t>
  </si>
  <si>
    <t>Josh Duhamel, Kate Bosworth, Topher Grace, Nathan Lane, Sean Hayes</t>
  </si>
  <si>
    <t>Fantasy, Comedy, Science Fiction, Family</t>
  </si>
  <si>
    <t>Muppets from Space</t>
  </si>
  <si>
    <t>Steve Whitmire, Dave Goelz, Bill Barretta, Frank Oz, Jerry Nelson</t>
  </si>
  <si>
    <t>Adventure, Family, Fantasy, Music</t>
  </si>
  <si>
    <t>The Wiz</t>
  </si>
  <si>
    <t>Diana Ross, Michael Jackson, Nipsey Russell, Ted Ross, Theresa Merritt</t>
  </si>
  <si>
    <t>Sidney Lumet</t>
  </si>
  <si>
    <t>Ready to Rumble</t>
  </si>
  <si>
    <t>David Arquette, Scott Caan, Oliver Platt, Rose McGowan, Bill Goldberg</t>
  </si>
  <si>
    <t>Play It to the Bone</t>
  </si>
  <si>
    <t>Antonio Banderas, Woody Harrelson, Lolita Davidovich, Tom Sizemore, Lucy Liu</t>
  </si>
  <si>
    <t>I Don't Know How She Does It</t>
  </si>
  <si>
    <t>Sarah Jessica Parker, Pierce Brosnan, Sarah Shahi, Busy Philipps, Olivia Munn</t>
  </si>
  <si>
    <t>Douglas McGrath</t>
  </si>
  <si>
    <t>Piranha 3D</t>
  </si>
  <si>
    <t>Elisabeth Shue, Adam Scott, Jerry O'Connell, Steven R. McQueen, Jessica Szohr</t>
  </si>
  <si>
    <t>Beyond the Sea</t>
  </si>
  <si>
    <t>Kevin Spacey, Kate Bosworth, John Goodman, Bob Hoskins, Brenda Blethyn</t>
  </si>
  <si>
    <t>Kevin Spacey</t>
  </si>
  <si>
    <t>Meet the Deedles</t>
  </si>
  <si>
    <t>Paul Walker, John Ashton, Dennis Hopper, Eric Braeden, Richard Lineback</t>
  </si>
  <si>
    <t>Adventure, Fantasy, Animation, Science Fiction, Family</t>
  </si>
  <si>
    <t>The Thief and the Cobbler</t>
  </si>
  <si>
    <t>Vincent Price, Anthony Quayle, Sean Connery, Joan Sims, Paul Matthews</t>
  </si>
  <si>
    <t>Richard Williams</t>
  </si>
  <si>
    <t>The Bridge of San Luis Rey</t>
  </si>
  <si>
    <t>Gabriel Byrne, F. Murray Abraham, Kathy Bates, Robert De Niro, Harvey Keitel</t>
  </si>
  <si>
    <t>Mary McGuckian</t>
  </si>
  <si>
    <t>Faster</t>
  </si>
  <si>
    <t>Dwayne Johnson, Billy Bob Thornton, Maggie Grace, Carla Gugino, Tom Berenger</t>
  </si>
  <si>
    <t>Fantasy, Animation, Adventure</t>
  </si>
  <si>
    <t>Howl's Moving Castle</t>
  </si>
  <si>
    <t>Takuya Kimura, Akihiro Miwa, Tatsuya Gashûin, Mitsunori Isaki, Yo Oizumi</t>
  </si>
  <si>
    <t>Zombieland</t>
  </si>
  <si>
    <t>Jesse Eisenberg, Woody Harrelson, Emma Stone, Abigail Breslin, Amber Heard</t>
  </si>
  <si>
    <t>The Waterboy</t>
  </si>
  <si>
    <t>Adam Sandler, Kathy Bates, Fairuza Balk, Henry Winkler, Jerry Reed</t>
  </si>
  <si>
    <t>The Empire Strikes Back</t>
  </si>
  <si>
    <t>Bad Boys</t>
  </si>
  <si>
    <t>Will Smith, Martin Lawrence, Téa Leoni, Tchéky Karyo, Joe Pantoliano</t>
  </si>
  <si>
    <t>The Naked Gun 2½: The Smell of Fear</t>
  </si>
  <si>
    <t>Leslie Nielsen, Priscilla Presley, George Kennedy, O.J. Simpson, Robert Goulet</t>
  </si>
  <si>
    <t>Final Destination</t>
  </si>
  <si>
    <t>Devon Sawa, Ali Larter, Kerr Smith, Tony Todd, Seann William Scott</t>
  </si>
  <si>
    <t>The Ides of March</t>
  </si>
  <si>
    <t>Ryan Gosling, George Clooney, Philip Seymour Hoffman, Paul Giamatti, Evan Rachel Wood</t>
  </si>
  <si>
    <t>Thriller, Science Fiction, Action</t>
  </si>
  <si>
    <t>Pitch Black</t>
  </si>
  <si>
    <t>Vin Diesel, Radha Mitchell, Cole Hauser, Lewis Fitz-Gerald, Claudia Black</t>
  </si>
  <si>
    <t>Someone Like You...</t>
  </si>
  <si>
    <t>Ashley Judd, Greg Kinnear, Hugh Jackman, Marisa Tomei, Ellen Barkin</t>
  </si>
  <si>
    <t>Tony Goldwyn</t>
  </si>
  <si>
    <t>Romance, Science Fiction, Drama</t>
  </si>
  <si>
    <t>Her</t>
  </si>
  <si>
    <t>Joaquin Phoenix, Scarlett Johansson, Rooney Mara, Amy Adams, Olivia Wilde</t>
  </si>
  <si>
    <t>Joy Ride</t>
  </si>
  <si>
    <t>Steve Zahn, Paul Walker, Leelee Sobieski, Jessica Bowman, Stuart Stone</t>
  </si>
  <si>
    <t>The Adventurer: The Curse of the Midas Box</t>
  </si>
  <si>
    <t>Matador Pictures</t>
  </si>
  <si>
    <t>Aneurin Barnard, Michael Sheen, Lena Headey, Sam Neill, Ioan Gruffudd</t>
  </si>
  <si>
    <t>Jonathan Newman</t>
  </si>
  <si>
    <t>Anywhere But Here</t>
  </si>
  <si>
    <t>Susan Sarandon, Natalie Portman, Hart Bochner, Eileen Ryan, Ray Baker</t>
  </si>
  <si>
    <t>The Crew</t>
  </si>
  <si>
    <t>Richard Dreyfuss, Burt Reynolds, Dan Hedaya, Seymour Cassel, Carrie-Anne Moss</t>
  </si>
  <si>
    <t>Michael Dinner</t>
  </si>
  <si>
    <t>Haywire</t>
  </si>
  <si>
    <t>Irish Film Board</t>
  </si>
  <si>
    <t>Gina Carano, Ewan McGregor, Michael Fassbender, Bill Paxton, Channing Tatum</t>
  </si>
  <si>
    <t>Adventure, Thriller</t>
  </si>
  <si>
    <t>Jaws: The Revenge</t>
  </si>
  <si>
    <t>Lorraine Gary, Lance Guest, Mario Van Peebles, Michael Caine, Karen Young</t>
  </si>
  <si>
    <t>Joseph Sargent</t>
  </si>
  <si>
    <t>Marvin's Room</t>
  </si>
  <si>
    <t>Diane Keaton, Meryl Streep, Leonardo DiCaprio, Robert De Niro, Hume Cronyn</t>
  </si>
  <si>
    <t>Jerry Zaks</t>
  </si>
  <si>
    <t>The Longshots</t>
  </si>
  <si>
    <t>Cube Vision</t>
  </si>
  <si>
    <t>Ice Cube, Keke Palmer, Tasha Smith, Jill Marie Jones, Dash Mihok</t>
  </si>
  <si>
    <t>Fred Durst</t>
  </si>
  <si>
    <t>The End of the Affair</t>
  </si>
  <si>
    <t>Ralph Fiennes, Stephen Rea, Julianne Moore, James Bolam, Ian Hart</t>
  </si>
  <si>
    <t>Harley Davidson and the Marlboro Man</t>
  </si>
  <si>
    <t>Mickey Rourke, Don Johnson, Chelsea Field, Daniel Baldwin, Giancarlo Esposito</t>
  </si>
  <si>
    <t>History, Drama, Thriller, Crime, Mystery</t>
  </si>
  <si>
    <t>In the Valley of Elah</t>
  </si>
  <si>
    <t>Tommy Lee Jones, Charlize Theron, Susan Sarandon, Frances Fisher, James Franco</t>
  </si>
  <si>
    <t>Coco Before Chanel</t>
  </si>
  <si>
    <t>Audrey Tautou, Benoît Poelvoorde, Alessandro Nivola, Marie Gillain, Emmanuelle Devos</t>
  </si>
  <si>
    <t>Anne Fontaine</t>
  </si>
  <si>
    <t>Western, Drama</t>
  </si>
  <si>
    <t>Forsaken</t>
  </si>
  <si>
    <t>Minds Eye Entertainment</t>
  </si>
  <si>
    <t>Demi Moore, Kiefer Sutherland, Donald Sutherland, Brian Cox, Siobhan Williams</t>
  </si>
  <si>
    <t>Jon Cassar</t>
  </si>
  <si>
    <t>Cheri</t>
  </si>
  <si>
    <t>Michelle Pfeiffer, Kathy Bates, Rupert Friend, Felicity Jones, Iben Hjejle</t>
  </si>
  <si>
    <t>Vanity Fair</t>
  </si>
  <si>
    <t>Alliance Films</t>
  </si>
  <si>
    <t>Reese Witherspoon, James Purefoy, Jonathan Rhys Meyers, Romola Garai, Gabriel Byrne</t>
  </si>
  <si>
    <t>Mira Nair</t>
  </si>
  <si>
    <t>Drama, Action, History</t>
  </si>
  <si>
    <t>Bodyguards and Assassins</t>
  </si>
  <si>
    <t>China Film Group Corporation</t>
  </si>
  <si>
    <t>Donnie Yen, Wang Xue-qi, Tony Leung Ka-Fai, Nicholas Tse, Hu Jun</t>
  </si>
  <si>
    <t>1408</t>
  </si>
  <si>
    <t>John Cusack, Samuel L. Jackson, Mary McCormack, Jasmine Jessica Anthony, Tony Shalhoub</t>
  </si>
  <si>
    <t>Spaceballs</t>
  </si>
  <si>
    <t>Brooksfilms Ltd.</t>
  </si>
  <si>
    <t>Mel Brooks, Rick Moranis, Bill Pullman, Daphne Zuniga, John Candy</t>
  </si>
  <si>
    <t>Mel Brooks</t>
  </si>
  <si>
    <t>War, Drama</t>
  </si>
  <si>
    <t>The Water Diviner</t>
  </si>
  <si>
    <t>Hopscotch Features</t>
  </si>
  <si>
    <t>Russell Crowe, Olga Kurylenko, Y?lmaz Erdo?an, Cem Y?lmaz, Jai Courtney</t>
  </si>
  <si>
    <t>Russell Crowe</t>
  </si>
  <si>
    <t>Ghost</t>
  </si>
  <si>
    <t>Patrick Swayze, Demi Moore, Whoopi Goldberg, Tony Goldwyn, Vincent Schiavelli</t>
  </si>
  <si>
    <t>There's Something About Mary</t>
  </si>
  <si>
    <t>Cameron Diaz, Ben Stiller, Matt Dillon, Lee Evans, Chris Elliott</t>
  </si>
  <si>
    <t>The Santa Clause</t>
  </si>
  <si>
    <t>Tim Allen, Judge Reinhold, Wendy Crewson, David Krumholtz, Peter Boyle</t>
  </si>
  <si>
    <t>The Rookie</t>
  </si>
  <si>
    <t>Dennis Quaid, Rachel Griffiths, Beth Grant, Angus T. Jones, Brian Cox</t>
  </si>
  <si>
    <t>The Game Plan</t>
  </si>
  <si>
    <t>Dwayne Johnson, Madison Pettis, Kyra Sedgwick, Roselyn Sánchez, Morris Chestnut</t>
  </si>
  <si>
    <t>The Bridges of Madison County</t>
  </si>
  <si>
    <t>Meryl Streep, Clint Eastwood, Annie Corley, Victor Slezak, Jim Haynie</t>
  </si>
  <si>
    <t>The Animal</t>
  </si>
  <si>
    <t>Rob Schneider, Colleen Haskell, John C. McGinley, Ed Asner, Guy Torry</t>
  </si>
  <si>
    <t>Gandhi</t>
  </si>
  <si>
    <t>Ben Kingsley, Candice Bergen, Edward Fox, John Gielgud, Trevor Howard</t>
  </si>
  <si>
    <t>The Hundred-Foot Journey</t>
  </si>
  <si>
    <t>Helen Mirren, Manish Dayal, Om Puri, Charlotte Le Bon, Rohan Chand</t>
  </si>
  <si>
    <t>Crime, Drama, Mystery, Thriller, Action</t>
  </si>
  <si>
    <t>The Net</t>
  </si>
  <si>
    <t>Sandra Bullock, Jeremy Northam, Dennis Miller, Wendy Gazelle, Ken Howard</t>
  </si>
  <si>
    <t>I Am Sam</t>
  </si>
  <si>
    <t>Sean Penn, Michelle Pfeiffer, Dianne Wiest, Dakota Fanning, Richard Schiff</t>
  </si>
  <si>
    <t>Jessie Nelson</t>
  </si>
  <si>
    <t>Son of God</t>
  </si>
  <si>
    <t>Hearst Entertainment Productions</t>
  </si>
  <si>
    <t>Roma Downey, Diogo Morgado, Louise Delamere, Darwin Shaw, Amber Rose Revah</t>
  </si>
  <si>
    <t>Christopher Spencer</t>
  </si>
  <si>
    <t>Underworld</t>
  </si>
  <si>
    <t>Kate Beckinsale, Scott Speedman, Michael Sheen, Shane Brolly, Bill Nighy</t>
  </si>
  <si>
    <t>Derailed</t>
  </si>
  <si>
    <t>Clive Owen, Jennifer Aniston, Vincent Cassel, Melissa George, Addison Timlin</t>
  </si>
  <si>
    <t>Drama, Comedy, Crime</t>
  </si>
  <si>
    <t>The Informant!</t>
  </si>
  <si>
    <t>Matt Damon, Scott Bakula, Joel McHale, Melanie Lynskey, Ann Dowd</t>
  </si>
  <si>
    <t>Shadowlands</t>
  </si>
  <si>
    <t>Shadowlands Productions</t>
  </si>
  <si>
    <t>Anthony Hopkins, Debra Winger, John Wood, Julian Fellowes, Roddy Maude-Roxby</t>
  </si>
  <si>
    <t>Deuce Bigalow: European Gigolo</t>
  </si>
  <si>
    <t>Rob Schneider, Eddie Griffin, Jeroen Krabbé, Til Schweiger, Hanna Verboom</t>
  </si>
  <si>
    <t>Mike Bigelow</t>
  </si>
  <si>
    <t>Delivery Man</t>
  </si>
  <si>
    <t>Vince Vaughn, Cobie Smulders, Chris Pratt, Britt Robertson, Jack Reynor</t>
  </si>
  <si>
    <t>Our Kind of Traitor</t>
  </si>
  <si>
    <t>Ewan McGregor, Stellan Skarsgård, Damian Lewis, Naomie Harris, Jeremy Northam</t>
  </si>
  <si>
    <t>Saving Silverman</t>
  </si>
  <si>
    <t>Jason Biggs, Steve Zahn, Jack Black, Amanda Peet, Amanda Detmer</t>
  </si>
  <si>
    <t>Diary of a Wimpy Kid: Dog Days</t>
  </si>
  <si>
    <t>Zachary Gordon, Robert Capron, Devon Bostick, Rachael Harris, Steve Zahn</t>
  </si>
  <si>
    <t>Thriller, Drama, Crime, Romance</t>
  </si>
  <si>
    <t>Summer of Sam</t>
  </si>
  <si>
    <t>John Leguizamo, Adrien Brody, Mira Sorvino, Jennifer Esposito, Anthony LaPaglia</t>
  </si>
  <si>
    <t>Jay and Silent Bob Strike Back</t>
  </si>
  <si>
    <t>Kevin Smith, Jason Mewes, Ben Affleck, Jeff Anderson, Brian O'Halloran</t>
  </si>
  <si>
    <t>The Glass House</t>
  </si>
  <si>
    <t>Leelee Sobieski, Diane Lane, Stellan Skarsgård, Bruce Dern, Kathy Baker</t>
  </si>
  <si>
    <t>Daniel Sackheim</t>
  </si>
  <si>
    <t>Comedy, Drama, Mystery</t>
  </si>
  <si>
    <t>Hail, Caesar!</t>
  </si>
  <si>
    <t>Josh Brolin, George Clooney, Alden Ehrenreich, Ralph Fiennes, Scarlett Johansson</t>
  </si>
  <si>
    <t>Josie and the Pussycats</t>
  </si>
  <si>
    <t>Rachael Leigh Cook, Rosario Dawson, Tara Reid, Gabriel Mann, Alan Cumming</t>
  </si>
  <si>
    <t>Deborah Kaplan</t>
  </si>
  <si>
    <t>Homefront</t>
  </si>
  <si>
    <t>Jason Statham, James Franco, Izabela Vidovic, Winona Ryder, Rachelle Lefevre</t>
  </si>
  <si>
    <t>Family, Horror</t>
  </si>
  <si>
    <t>The Little Vampire</t>
  </si>
  <si>
    <t>Richard E. Grant, Jonathan Lipnicki, Jim Carter, Alice Krige, Pamela Gidley</t>
  </si>
  <si>
    <t>Uli Edel</t>
  </si>
  <si>
    <t>I Heart Huckabees</t>
  </si>
  <si>
    <t>Jason Schwartzman, Dustin Hoffman, Lily Tomlin, Jude Law, Mark Wahlberg</t>
  </si>
  <si>
    <t>Action, Adventure, Crime, Science Fiction, Thriller</t>
  </si>
  <si>
    <t>RoboCop 3</t>
  </si>
  <si>
    <t>Robert John Burke, Nancy Allen, Mario Machado, Jodi Long, John Posey</t>
  </si>
  <si>
    <t>Fred Dekker</t>
  </si>
  <si>
    <t>Megiddo: The Omega Code 2</t>
  </si>
  <si>
    <t>Infinity Omnimedia</t>
  </si>
  <si>
    <t>Michael York, Michael Biehn, Diane Venora, R. Lee Ermey, Udo Kier</t>
  </si>
  <si>
    <t>Brian Trenchard-Smith</t>
  </si>
  <si>
    <t>Drama, Comedy, Thriller, Music, Romance</t>
  </si>
  <si>
    <t>Darling Lili</t>
  </si>
  <si>
    <t>Julie Andrews, Rock Hudson, Jeremy Kemp, Lance Percival, Michael Witney</t>
  </si>
  <si>
    <t>Blake Edwards</t>
  </si>
  <si>
    <t>Dudley Do-Right</t>
  </si>
  <si>
    <t>Brendan Fraser, Sarah Jessica Parker, Alfred Molina, Eric Idle, Robert Prosky</t>
  </si>
  <si>
    <t>The Transporter Refueled</t>
  </si>
  <si>
    <t>EuropaCorp</t>
  </si>
  <si>
    <t>Ed Skrein, Ray Stevenson, Loan Chabanol, Gabriella Wright, Tatjana Pajkovi?</t>
  </si>
  <si>
    <t>The Libertine</t>
  </si>
  <si>
    <t>First Choice Films</t>
  </si>
  <si>
    <t>Johnny Depp, Samantha Morton, John Malkovich, Rosamund Pike, Paul Ritter</t>
  </si>
  <si>
    <t>Laurence Dunmore</t>
  </si>
  <si>
    <t>Black Book</t>
  </si>
  <si>
    <t>nl</t>
  </si>
  <si>
    <t>CoBo Fund</t>
  </si>
  <si>
    <t>Carice van Houten, Sebastian Koch, Thom Hoffman, Halina Reijn, Waldemar Kobus</t>
  </si>
  <si>
    <t>Romance, Drama, History, War, Music</t>
  </si>
  <si>
    <t>Joyeux Noël</t>
  </si>
  <si>
    <t>Diane Kruger, Natalie Dessay, Benno Fürmann, Guillaume Canet, Gary Lewis</t>
  </si>
  <si>
    <t>Christian Carion</t>
  </si>
  <si>
    <t>Hit &amp; Run</t>
  </si>
  <si>
    <t>Primate Pictures</t>
  </si>
  <si>
    <t>Kristen Bell, Dax Shepard, Tom Arnold, Kristin Chenoweth, Michael Rosenbaum</t>
  </si>
  <si>
    <t>Dax Shepard</t>
  </si>
  <si>
    <t>Mad Money</t>
  </si>
  <si>
    <t>Diane Keaton, Queen Latifah, Katie Holmes, Ted Danson, Roger Cross</t>
  </si>
  <si>
    <t>Before I Go to Sleep</t>
  </si>
  <si>
    <t>Nicole Kidman, Colin Firth, Mark Strong, Anne-Marie Duff, Jing Lusi</t>
  </si>
  <si>
    <t>Rowan Joffe</t>
  </si>
  <si>
    <t>Sorcerer</t>
  </si>
  <si>
    <t>Roy Scheider, Bruno Cremer, Francisco Rabal, Amidou, Ramon Bieri</t>
  </si>
  <si>
    <t>Stone</t>
  </si>
  <si>
    <t>Stone Productions</t>
  </si>
  <si>
    <t>Frances Conroy, Robert De Niro, Edward Norton, Milla Jovovich, Enver Gjokaj</t>
  </si>
  <si>
    <t>John Curran</t>
  </si>
  <si>
    <t>Moliere</t>
  </si>
  <si>
    <t>Romain Duris, Fabrice Luchini, Edouard Baer, Ludivine Sagnier, Laura Morante</t>
  </si>
  <si>
    <t>Out of the Furnace</t>
  </si>
  <si>
    <t>Christian Bale, Zoe Saldana, Woody Harrelson, Sam Shepard, Willem Dafoe</t>
  </si>
  <si>
    <t>Drama, Mystery, Crime</t>
  </si>
  <si>
    <t>Michael Clayton</t>
  </si>
  <si>
    <t>George Clooney, Tom Wilkinson, Tilda Swinton, Sydney Pollack, Michael O'Keefe</t>
  </si>
  <si>
    <t>My Fellow Americans</t>
  </si>
  <si>
    <t>Jack Lemmon, James Garner, Dan Aykroyd, John Heard, Wilford Brimley</t>
  </si>
  <si>
    <t>Arlington Road</t>
  </si>
  <si>
    <t>Jeff Bridges, Tim Robbins, Joan Cusack, Hope Davis, Robert Gossett</t>
  </si>
  <si>
    <t>Animation, Adventure, Romance</t>
  </si>
  <si>
    <t>Underdogs</t>
  </si>
  <si>
    <t>100 Bares</t>
  </si>
  <si>
    <t>Argentina</t>
  </si>
  <si>
    <t>Juan José Campanella, Diego Ramos, Pablo Rago, Axel Kuschevatzky, David Masajnik</t>
  </si>
  <si>
    <t>Juan José Campanella</t>
  </si>
  <si>
    <t>To Rome with Love</t>
  </si>
  <si>
    <t>Ellen Page, Woody Allen, Jesse Eisenberg, Penélope Cruz, Alec Baldwin</t>
  </si>
  <si>
    <t>Firefox</t>
  </si>
  <si>
    <t>Clint Eastwood, Freddie Jones, David Huffman, Warren Clarke, Ronald Lacey</t>
  </si>
  <si>
    <t>Animation, Comedy, Music</t>
  </si>
  <si>
    <t>South Park: Bigger, Longer &amp; Uncut</t>
  </si>
  <si>
    <t>Trey Parker, Matt Stone, Mary Kay Bergman, Isaac Hayes, George Clooney</t>
  </si>
  <si>
    <t>Trey Parker</t>
  </si>
  <si>
    <t>Death at a Funeral</t>
  </si>
  <si>
    <t>Sidney Kimmel Entertainment</t>
  </si>
  <si>
    <t>Matthew Macfadyen, Keeley Hawes, Andy Nyman, Ewen Bremner, Daisy Donovan</t>
  </si>
  <si>
    <t>Teenage Mutant Ninja Turtles III</t>
  </si>
  <si>
    <t>Paige Turco, Stuart Wilson, Sab Shimono, Vivian Wu, Mark Caso</t>
  </si>
  <si>
    <t>Stuart Gillard</t>
  </si>
  <si>
    <t>Hardball</t>
  </si>
  <si>
    <t>Keanu Reeves, Diane Lane, Michael B. Jordan, D. B. Sweeney, John Hawkes</t>
  </si>
  <si>
    <t>Silver Linings Playbook</t>
  </si>
  <si>
    <t>Bradley Cooper, Jennifer Lawrence, Robert De Niro, Jacki Weaver, Chris Tucker</t>
  </si>
  <si>
    <t>Freedom Writers</t>
  </si>
  <si>
    <t>Hilary Swank, Scott Glenn, Imelda Staunton, Patrick Dempsey, Mario</t>
  </si>
  <si>
    <t>For Colored Girls</t>
  </si>
  <si>
    <t>Kimberly Elise, Janet Jackson, Loretta Devine, Thandie Newton, Anika Noni Rose</t>
  </si>
  <si>
    <t>The Transporter</t>
  </si>
  <si>
    <t>TF1 Films Productions</t>
  </si>
  <si>
    <t>Jason Statham, Shu Qi, François Berléand, Matt Schulze, Ric Young</t>
  </si>
  <si>
    <t>Never Back Down</t>
  </si>
  <si>
    <t>Sean Faris, Amber Heard, Cam Gigandet, Djimon Hounsou, Evan Peters</t>
  </si>
  <si>
    <t>The Rage: Carrie 2</t>
  </si>
  <si>
    <t>Emily Bergl, Jason London, Amy Irving, J. Smith-Cameron, Dylan Bruno</t>
  </si>
  <si>
    <t>Katt Shea</t>
  </si>
  <si>
    <t>Away We Go</t>
  </si>
  <si>
    <t>Neal Street Productions</t>
  </si>
  <si>
    <t>John Krasinski, Maya Rudolph, Carmen Ejogo, Catherine O'Hara, Jeff Daniels</t>
  </si>
  <si>
    <t>Swing Vote</t>
  </si>
  <si>
    <t>Kevin Costner, Madeline Carroll, Paula Patton, Kelsey Grammer, Dennis Hopper</t>
  </si>
  <si>
    <t>Joshua Michael Stern</t>
  </si>
  <si>
    <t>Moonlight Mile</t>
  </si>
  <si>
    <t>Jake Gyllenhaal, Dustin Hoffman, Susan Sarandon, Aleksia Landeau, Ellen Pompeo</t>
  </si>
  <si>
    <t>Tinker Tailor Soldier Spy</t>
  </si>
  <si>
    <t>John Hurt, Gary Oldman, Kathy Burke, Benedict Cumberbatch, Colin Firth</t>
  </si>
  <si>
    <t>Tomas Alfredson</t>
  </si>
  <si>
    <t>Molly</t>
  </si>
  <si>
    <t>Elisabeth Shue, Aaron Eckhart, Jill Hennessy, Thomas Jane, D.W. Moffett</t>
  </si>
  <si>
    <t>John Duigan</t>
  </si>
  <si>
    <t>The Beaver</t>
  </si>
  <si>
    <t>Jodie Foster, Mel Gibson, Jennifer Lawrence, Anton Yelchin, Zachary Booth</t>
  </si>
  <si>
    <t>The Best Little Whorehouse in Texas</t>
  </si>
  <si>
    <t>Burt Reynolds, Dolly Parton, Dom DeLuise, Charles Durning, Jim Nabors</t>
  </si>
  <si>
    <t>Colin Higgins</t>
  </si>
  <si>
    <t>Action, Thriller, Science Fiction, Horror</t>
  </si>
  <si>
    <t>eXistenZ</t>
  </si>
  <si>
    <t>Alliance Atlantis Communications</t>
  </si>
  <si>
    <t>Jennifer Jason Leigh, Jude Law, Ian Holm, Willem Dafoe, Don McKellar</t>
  </si>
  <si>
    <t>Raiders of the Lost Ark</t>
  </si>
  <si>
    <t>Harrison Ford, Karen Allen, Paul Freeman, Ronald Lacey, John Rhys-Davies</t>
  </si>
  <si>
    <t>Comedy, Family, Adventure, Crime</t>
  </si>
  <si>
    <t>Home Alone 2: Lost in New York</t>
  </si>
  <si>
    <t>Macaulay Culkin, Joe Pesci, Catherine O'Hara, Daniel Stern, John Heard</t>
  </si>
  <si>
    <t>Science Fiction, Drama</t>
  </si>
  <si>
    <t>Close Encounters of the Third Kind</t>
  </si>
  <si>
    <t>Richard Dreyfuss, François Truffaut, Teri Garr, Melinda Dillon, Bob Balaban</t>
  </si>
  <si>
    <t>Pulse</t>
  </si>
  <si>
    <t>Kristen Bell, Ian Somerhalder, Christina Milian, Rick Gonzalez, Jonathan Tucker</t>
  </si>
  <si>
    <t>Jim Sonzero</t>
  </si>
  <si>
    <t>Beverly Hills Cop II</t>
  </si>
  <si>
    <t>Eddie Murphy, Judge Reinhold, John Ashton, Ronny Cox, Paul Reiser</t>
  </si>
  <si>
    <t>Bringing Down the House</t>
  </si>
  <si>
    <t>Hyde Park Films</t>
  </si>
  <si>
    <t>Steve Martin, Queen Latifah, Eugene Levy, Joan Plowright, Jean Smart</t>
  </si>
  <si>
    <t>The Silence of the Lambs</t>
  </si>
  <si>
    <t>Jodie Foster, Anthony Hopkins, Scott Glenn, Ted Levine, Anthony Heald</t>
  </si>
  <si>
    <t>Music, Comedy</t>
  </si>
  <si>
    <t>Wayne's World</t>
  </si>
  <si>
    <t>Mike Myers, Dana Carvey, Rob Lowe, Tia Carrere, Lara Flynn Boyle</t>
  </si>
  <si>
    <t>Penelope Spheeris</t>
  </si>
  <si>
    <t>Comedy, Documentary, Action</t>
  </si>
  <si>
    <t>Jackass 3D</t>
  </si>
  <si>
    <t>MTV Films</t>
  </si>
  <si>
    <t>Johnny Knoxville, Bam Margera, Ryan Dunn, Steve-O, Chris Pontius</t>
  </si>
  <si>
    <t>Jeff Tremaine</t>
  </si>
  <si>
    <t>Jaws 2</t>
  </si>
  <si>
    <t>Roy Scheider, Lorraine Gary, Murray Hamilton, Joseph Mascolo, Jeffrey Kramer</t>
  </si>
  <si>
    <t>Jeannot Szwarc</t>
  </si>
  <si>
    <t>Beverly Hills Chihuahua</t>
  </si>
  <si>
    <t>Drew Barrymore, Piper Perabo, Andy García, George Lopez, Paul Rodríguez</t>
  </si>
  <si>
    <t>The Conjuring</t>
  </si>
  <si>
    <t>Patrick Wilson, Vera Farmiga, Lili Taylor, Ron Livingston, Shanley Caswell</t>
  </si>
  <si>
    <t>Are We There Yet?</t>
  </si>
  <si>
    <t>Ice Cube, Nia Long, Aleisha Allen, Philip Bolden, Jay Mohr</t>
  </si>
  <si>
    <t>Tammy</t>
  </si>
  <si>
    <t>Melissa McCarthy, Susan Sarandon, Kathy Bates, Allison Janney, Dan Aykroyd</t>
  </si>
  <si>
    <t>School of Rock</t>
  </si>
  <si>
    <t>Jack Black, Joan Cusack, Mike White, Sarah Silverman, Adam Pascal</t>
  </si>
  <si>
    <t>Mortal Kombat</t>
  </si>
  <si>
    <t>Christopher Lambert, Robin Shou, Linden Ashby, Cary-Hiroyuki Tagawa, Bridgette Wilson</t>
  </si>
  <si>
    <t>White Chicks</t>
  </si>
  <si>
    <t>Shawn Wayans, Marlon Wayans, Jaime King, Frankie Faison, Maitland Ward</t>
  </si>
  <si>
    <t>The Descendants</t>
  </si>
  <si>
    <t>George Clooney, Shailene Woodley, Amara Miller, Nick Krause, Robert Forster</t>
  </si>
  <si>
    <t>Adventure, Family, Drama, Comedy</t>
  </si>
  <si>
    <t>Holes</t>
  </si>
  <si>
    <t>Sigourney Weaver, Jon Voight, Tim Blake Nelson, Patricia Arquette, Shia LaBeouf</t>
  </si>
  <si>
    <t>The Last Song</t>
  </si>
  <si>
    <t>Miley Cyrus, Greg Kinnear, Bobby Coleman, Liam Hemsworth, Hallock Beals</t>
  </si>
  <si>
    <t>12 Years a Slave</t>
  </si>
  <si>
    <t>Chiwetel Ejiofor, Michael Fassbender, Lupita Nyong'o, Benedict Cumberbatch, Paul Dano</t>
  </si>
  <si>
    <t>Steve McQueen</t>
  </si>
  <si>
    <t>Drama, Romance, Comedy, Music</t>
  </si>
  <si>
    <t>Drumline</t>
  </si>
  <si>
    <t>Nick Cannon, Zoe Saldana, Orlando Jones, Leonard Roberts, GQ</t>
  </si>
  <si>
    <t>Why Did I Get Married Too?</t>
  </si>
  <si>
    <t>Tyler Perry, Janet Jackson, Jill Scott, Sharon Leal, Malik Yoba</t>
  </si>
  <si>
    <t>Edward Scissorhands</t>
  </si>
  <si>
    <t>Johnny Depp, Winona Ryder, Dianne Wiest, Alan Arkin, Anthony Michael Hall</t>
  </si>
  <si>
    <t>Me Before You</t>
  </si>
  <si>
    <t>Emilia Clarke, Sam Claflin, Janet McTeer, Charles Dance, Brendan Coyle</t>
  </si>
  <si>
    <t>Thea Sharrock</t>
  </si>
  <si>
    <t>Madea's Witness Protection</t>
  </si>
  <si>
    <t>Tyler Perry Company, The</t>
  </si>
  <si>
    <t>Tyler Perry, Eugene Levy, Denise Richards, Doris Roberts, Devan Leos</t>
  </si>
  <si>
    <t>The French Connection</t>
  </si>
  <si>
    <t>Gene Hackman, Fernando Rey, Roy Scheider, Tony Lo Bianco, Marcel Bozzuffi</t>
  </si>
  <si>
    <t>Bad Moms</t>
  </si>
  <si>
    <t>STX Entertainment</t>
  </si>
  <si>
    <t>Mila Kunis, Kristen Bell, Kathryn Hahn, Christina Applegate, Jada Pinkett Smith</t>
  </si>
  <si>
    <t>Jon Lucas</t>
  </si>
  <si>
    <t>Date Movie</t>
  </si>
  <si>
    <t>Alyson Hannigan, Adam Campbell, Sophie Monk, Jennifer Coolidge, Fred Willard</t>
  </si>
  <si>
    <t>Return to Never Land</t>
  </si>
  <si>
    <t>Harriet Owen, Blayne Weaver, Jeff Bennett, Kath Soucie, Corey Burton</t>
  </si>
  <si>
    <t>Robin Budd</t>
  </si>
  <si>
    <t>Selma</t>
  </si>
  <si>
    <t>David Oyelowo, Tom Wilkinson, Carmen Ejogo, André Holland, Omar J. Dorsey</t>
  </si>
  <si>
    <t>Ava DuVernay</t>
  </si>
  <si>
    <t>The Jungle Book 2</t>
  </si>
  <si>
    <t>John Goodman, Haley Joel Osment, Mae Whitman, Connor Funk, Bob Joles</t>
  </si>
  <si>
    <t>Steve Trenbirth</t>
  </si>
  <si>
    <t>Thriller, Horror, Drama, Mystery</t>
  </si>
  <si>
    <t>Boogeyman</t>
  </si>
  <si>
    <t>Emily Deschanel, Barry Watson, Skye McCole Bartusiak, Lucy Lawless, Tory Mussett</t>
  </si>
  <si>
    <t>Premonition</t>
  </si>
  <si>
    <t>Sandra Bullock, Julian McMahon, Courtney Taylor Burness, Nia Long, Shyann McClure</t>
  </si>
  <si>
    <t>Mennan Yapo</t>
  </si>
  <si>
    <t>The Tigger Movie</t>
  </si>
  <si>
    <t>Jim Cummings, Nikita Hopkins, Ken Sansom, John Fiedler, Peter Cullen</t>
  </si>
  <si>
    <t>Jun Falkenstein</t>
  </si>
  <si>
    <t>Horror, Thriller, Mystery</t>
  </si>
  <si>
    <t>Orphan</t>
  </si>
  <si>
    <t>Vera Farmiga, Peter Sarsgaard, Isabelle Fuhrman, CCH Pounder, Jimmy Bennett</t>
  </si>
  <si>
    <t>Max</t>
  </si>
  <si>
    <t>Thomas Haden Church, Josh Wiggins, Lauren Graham, Robbie Amell, Mia Xitlali</t>
  </si>
  <si>
    <t>Epic Movie</t>
  </si>
  <si>
    <t>Kal Penn, Adam Campbell, Jennifer Coolidge, Jayma Mays, Faune A. Chambers</t>
  </si>
  <si>
    <t>Spotlight</t>
  </si>
  <si>
    <t>Mark Ruffalo, Michael Keaton, Rachel McAdams, Liev Schreiber, John Slattery</t>
  </si>
  <si>
    <t>Tom McCarthy</t>
  </si>
  <si>
    <t>Lakeview Terrace</t>
  </si>
  <si>
    <t>Samuel L. Jackson, Patrick Wilson, Kerry Washington, Ron Glass, Justin Chambers</t>
  </si>
  <si>
    <t>The Grudge 2</t>
  </si>
  <si>
    <t>Sarah Michelle Gellar, Amber Tamblyn, Edison Chen, Arielle Kebbel, Jennifer Beals</t>
  </si>
  <si>
    <t>Takashi Shimizu</t>
  </si>
  <si>
    <t>How Stella Got Her Groove Back</t>
  </si>
  <si>
    <t>Angela Bassett, Taye Diggs, Whoopi Goldberg, Regina King, Suzzanne Douglas</t>
  </si>
  <si>
    <t>Bill &amp; Ted's Bogus Journey</t>
  </si>
  <si>
    <t>Keanu Reeves, Alex Winter, George Carlin, William Sadler, Joss Ackland</t>
  </si>
  <si>
    <t>Comedy, Drama, Romance, Thriller</t>
  </si>
  <si>
    <t>Man of the Year</t>
  </si>
  <si>
    <t>Robin Williams, Christopher Walken, Laura Linney, Lewis Black, Jeff Goldblum</t>
  </si>
  <si>
    <t>Adventure, Family, Science Fiction, Action</t>
  </si>
  <si>
    <t>The Black Hole</t>
  </si>
  <si>
    <t>Walt Disney Productions</t>
  </si>
  <si>
    <t>Maximilian Schell, Anthony Perkins, Robert Forster, Joseph Bottoms, Ernest Borgnine</t>
  </si>
  <si>
    <t>Gary Nelson</t>
  </si>
  <si>
    <t>The American</t>
  </si>
  <si>
    <t>This Is That Productions</t>
  </si>
  <si>
    <t>George Clooney, Violante Placido, Thekla Reuten, Paolo Bonacelli, Johan Leysen</t>
  </si>
  <si>
    <t>Anton Corbijn</t>
  </si>
  <si>
    <t>Selena</t>
  </si>
  <si>
    <t>Q Productions</t>
  </si>
  <si>
    <t>Jennifer Lopez, Edward James Olmos, Constance Marie, Jon Seda, Lupe Ontiveros</t>
  </si>
  <si>
    <t>Gregory Nava</t>
  </si>
  <si>
    <t>Vampires Suck</t>
  </si>
  <si>
    <t>Chris Riggi, Matt Lanter, Jenn Proske, Ken Jeong, Bradley Dodds</t>
  </si>
  <si>
    <t>Babel</t>
  </si>
  <si>
    <t>Brad Pitt, Cate Blanchett, Gael García Bernal, Rinko Kikuchi, Adriana Barraza</t>
  </si>
  <si>
    <t>This Is Where I Leave You</t>
  </si>
  <si>
    <t>Jason Bateman, Tina Fey, Adam Driver, Rose Byrne, Corey Stoll</t>
  </si>
  <si>
    <t>Doubt</t>
  </si>
  <si>
    <t>Meryl Streep, Philip Seymour Hoffman, Amy Adams, Viola Davis, Alice Drummond</t>
  </si>
  <si>
    <t>John Patrick Shanley</t>
  </si>
  <si>
    <t>Music, Adventure, Animation, Action, Comedy</t>
  </si>
  <si>
    <t>Team America: World Police</t>
  </si>
  <si>
    <t>Trey Parker, Matt Stone, Kristen Miller, Masasa Moyo, Daran Norris</t>
  </si>
  <si>
    <t>Texas Chainsaw 3D</t>
  </si>
  <si>
    <t>Alexandra Daddario, Dan Yeager, Bill Moseley, Marilyn Burns, Tania Raymonde</t>
  </si>
  <si>
    <t>Copycat</t>
  </si>
  <si>
    <t>Sigourney Weaver, Holly Hunter, Will Patton, William McNamara, Harry Connick Jr.</t>
  </si>
  <si>
    <t>Scary Movie 5</t>
  </si>
  <si>
    <t>Simon Rex, Ashley Tisdale, Charlie Sheen, Lindsay Lohan, Erica Ash</t>
  </si>
  <si>
    <t>Drama, Action, Comedy, Western, Music</t>
  </si>
  <si>
    <t>Paint Your Wagon</t>
  </si>
  <si>
    <t>Lee Marvin, Clint Eastwood, Jean Seberg, Harve Presnell, Ray Walston</t>
  </si>
  <si>
    <t>Joshua Logan</t>
  </si>
  <si>
    <t>Milk</t>
  </si>
  <si>
    <t>Sean Penn, Emile Hirsch, James Franco, Josh Brolin, Diego Luna</t>
  </si>
  <si>
    <t>Risen</t>
  </si>
  <si>
    <t>Tom Felton, Cliff Curtis, Joseph Fiennes, Peter Firth, Mark Killeen</t>
  </si>
  <si>
    <t>Ghost Ship</t>
  </si>
  <si>
    <t>Gabriel Byrne, Julianna Margulies, Desmond Harrington, Ron Eldard, Isaiah Washington</t>
  </si>
  <si>
    <t>Steve Beck</t>
  </si>
  <si>
    <t>A Very Harold &amp; Kumar Christmas</t>
  </si>
  <si>
    <t>Neil Patrick Harris, John Cho, Elias Koteas, Danneel Ackles, Kal Penn</t>
  </si>
  <si>
    <t>Todd Strauss-Schulson</t>
  </si>
  <si>
    <t>Wild Things</t>
  </si>
  <si>
    <t>Matt Dillon, Kevin Bacon, Denise Richards, Neve Campbell, Theresa Russell</t>
  </si>
  <si>
    <t>John McNaughton</t>
  </si>
  <si>
    <t>The Stepfather</t>
  </si>
  <si>
    <t>Dylan Walsh, Sela Ward, Penn Badgley, Amber Heard, Sherry Stringfield</t>
  </si>
  <si>
    <t>Nelson McCormick</t>
  </si>
  <si>
    <t>The Debt</t>
  </si>
  <si>
    <t>Helen Mirren, Ciarán Hinds, Tom Wilkinson, Jessica Chastain, Sam Worthington</t>
  </si>
  <si>
    <t>Comedy, Drama, Romance, Music</t>
  </si>
  <si>
    <t>High Fidelity</t>
  </si>
  <si>
    <t>John Cusack, Iben Hjejle, Todd Louiso, Jack Black, Lisa Bonet</t>
  </si>
  <si>
    <t>One Missed Call</t>
  </si>
  <si>
    <t>Shannyn Sossamon, Edward Burns, Ana Claudia Talancón, Ray Wise, Azura Skye</t>
  </si>
  <si>
    <t>Eric Valette</t>
  </si>
  <si>
    <t>Eye for an Eye</t>
  </si>
  <si>
    <t>Sally Field, Kiefer Sutherland, Ed Harris, Beverly D'Angelo, Charlayne Woodard</t>
  </si>
  <si>
    <t>The Bank Job</t>
  </si>
  <si>
    <t>Jason Statham, Saffron Burrows, Stephen Campbell Moore, Daniel Mays, James Faulkner</t>
  </si>
  <si>
    <t>Science Fiction, Drama, Romance</t>
  </si>
  <si>
    <t>Eternal Sunshine of the Spotless Mind</t>
  </si>
  <si>
    <t>Jim Carrey, Kate Winslet, Kirsten Dunst, Mark Ruffalo, Elijah Wood</t>
  </si>
  <si>
    <t>You Again</t>
  </si>
  <si>
    <t>Oops Doughnuts Productions</t>
  </si>
  <si>
    <t>Kristen Bell, Sigourney Weaver, Betty White, Kristin Chenoweth, Odette Annable</t>
  </si>
  <si>
    <t>Street Kings</t>
  </si>
  <si>
    <t>Keanu Reeves, Forest Whitaker, Chris Evans, Hugh Laurie, Martha Higareda</t>
  </si>
  <si>
    <t>Comedy, Action, Science Fiction</t>
  </si>
  <si>
    <t>The World's End</t>
  </si>
  <si>
    <t>Simon Pegg, Nick Frost, Martin Freeman, Eddie Marsan, Paddy Considine</t>
  </si>
  <si>
    <t>Action, Adventure, Crime, Family, Mystery, Thriller</t>
  </si>
  <si>
    <t>Nancy Drew</t>
  </si>
  <si>
    <t>Emma Roberts, Josh Flitter, Max Thieriot, Rachael Leigh Cook, Tate Donovan</t>
  </si>
  <si>
    <t>Andrew Fleming</t>
  </si>
  <si>
    <t>Fantasy, Horror, Action, Thriller, Science Fiction</t>
  </si>
  <si>
    <t>Daybreakers</t>
  </si>
  <si>
    <t>Ethan Hawke, Sam Neill, Willem Dafoe, Claudia Karvan, Isabel Lucas</t>
  </si>
  <si>
    <t>Michael Spierig</t>
  </si>
  <si>
    <t>She's Out of My League</t>
  </si>
  <si>
    <t>Alice Eve, Jay Baruchel, Mike Vogel, Krysten Ritter, Debra Jo Rupp</t>
  </si>
  <si>
    <t>Jim Field Smith</t>
  </si>
  <si>
    <t>Adventure, Comedy, Romance</t>
  </si>
  <si>
    <t>Monte Carlo</t>
  </si>
  <si>
    <t>Selena Gomez, Katie Cassidy, Cory Monteith, Leighton Meester, Andie MacDowell</t>
  </si>
  <si>
    <t>Thomas Bezucha</t>
  </si>
  <si>
    <t>Stay Alive</t>
  </si>
  <si>
    <t>Jon Foster, Samaire Armstrong, Frankie Muniz, Jimmi Simpson, Wendell Pierce</t>
  </si>
  <si>
    <t>William Brent Bell</t>
  </si>
  <si>
    <t>Romance, Action, Adventure, Western, Drama</t>
  </si>
  <si>
    <t>Quigley Down Under</t>
  </si>
  <si>
    <t>Pathe</t>
  </si>
  <si>
    <t>Tom Selleck, Laura San Giacomo, Alan Rickman, Chris Haywood, Ron Haddrick</t>
  </si>
  <si>
    <t>Alpha and Omega</t>
  </si>
  <si>
    <t>Lions Gate Family Entertainment</t>
  </si>
  <si>
    <t>Hayden Panettiere, Justin Long, Dennis Hopper, Christina Ricci, Danny Glover</t>
  </si>
  <si>
    <t>Ben Gluck</t>
  </si>
  <si>
    <t>The Covenant</t>
  </si>
  <si>
    <t>Screen Gems, Inc.</t>
  </si>
  <si>
    <t>Steven Strait, Laura Ramsey, Jessica Lucas, Taylor Kitsch, Chace Crawford</t>
  </si>
  <si>
    <t>Stick It</t>
  </si>
  <si>
    <t>Jeff Bridges, Missy Peregrym, Vanessa Lengies, Maddy Curley, Nikki SooHoo</t>
  </si>
  <si>
    <t>Jessica Bendinger</t>
  </si>
  <si>
    <t>Shorts</t>
  </si>
  <si>
    <t>Jimmy Bennett, Kat Dennings, Jolie Vanier, William H. Macy, James Spader</t>
  </si>
  <si>
    <t>Fantasy, Drama, Comedy, Thriller</t>
  </si>
  <si>
    <t>To Die For</t>
  </si>
  <si>
    <t>The Rank Organisation</t>
  </si>
  <si>
    <t>Nicole Kidman, Matt Dillon, Joaquin Phoenix, Casey Affleck, Illeana Douglas</t>
  </si>
  <si>
    <t>Mystery, Adventure, Crime</t>
  </si>
  <si>
    <t>Nerve</t>
  </si>
  <si>
    <t>Emma Roberts, Dave Franco, Emily Meade, Miles Heizer, Juliette Lewis</t>
  </si>
  <si>
    <t>Henry Joost</t>
  </si>
  <si>
    <t>Drama, Western, Crime</t>
  </si>
  <si>
    <t>Appaloosa</t>
  </si>
  <si>
    <t>Viggo Mortensen, Ed Harris, Renée Zellweger, Jeremy Irons, Timothy Spall</t>
  </si>
  <si>
    <t>Ed Harris</t>
  </si>
  <si>
    <t>Action, Drama, Fantasy, Horror, Thriller</t>
  </si>
  <si>
    <t>Vampires</t>
  </si>
  <si>
    <t>James Woods, Daniel Baldwin, Sheryl Lee, Thomas Ian Griffith, Maximilian Schell</t>
  </si>
  <si>
    <t>Psycho</t>
  </si>
  <si>
    <t>Anthony Perkins, Vera Miles, John Gavin, Janet Leigh, Martin Balsam</t>
  </si>
  <si>
    <t>Alfred Hitchcock</t>
  </si>
  <si>
    <t>My Best Friend's Girl</t>
  </si>
  <si>
    <t>Dane Cook, Kate Hudson, Alec Baldwin, Jason Biggs, Diora Baird</t>
  </si>
  <si>
    <t>Endless Love</t>
  </si>
  <si>
    <t>Alex Pettyfer, Gabriella Wilde, Robert Patrick, Rhys Wakefield, Emma Rigby</t>
  </si>
  <si>
    <t>Shana Feste</t>
  </si>
  <si>
    <t>Georgia Rule</t>
  </si>
  <si>
    <t>Jane Fonda, Lindsay Lohan, Felicity Huffman, Dermot Mulroney, Cary Elwes</t>
  </si>
  <si>
    <t>Under the Rainbow</t>
  </si>
  <si>
    <t>Chevy Chase, Carrie Fisher, Eve Arden, Joseph Maher, Robert Donner</t>
  </si>
  <si>
    <t>Steve Rash</t>
  </si>
  <si>
    <t>Adventure, Drama, Fantasy, Romance</t>
  </si>
  <si>
    <t>Ladyhawke</t>
  </si>
  <si>
    <t>Matthew Broderick, Rutger Hauer, Michelle Pfeiffer, Alfred Molina, John Wood</t>
  </si>
  <si>
    <t>Simon Birch</t>
  </si>
  <si>
    <t>Jim Carrey, Ashley Judd, Ian Michael Smith, Joseph Mazzello, Oliver Platt</t>
  </si>
  <si>
    <t>Reign Over Me</t>
  </si>
  <si>
    <t>Adam Sandler, Don Cheadle, Jada Pinkett Smith, Liv Tyler, Saffron Burrows</t>
  </si>
  <si>
    <t>Mike Binder</t>
  </si>
  <si>
    <t>Into the Wild</t>
  </si>
  <si>
    <t>Emile Hirsch, Marcia Gay Harden, William Hurt, Jena Malone, Brian H. Dierker</t>
  </si>
  <si>
    <t>School for Scoundrels</t>
  </si>
  <si>
    <t>Billy Bob Thornton, Jon Heder, Jacinda Barrett, Sarah Silverman, Michael Clarke Duncan</t>
  </si>
  <si>
    <t>Thriller, Horror, Mystery</t>
  </si>
  <si>
    <t>Silent Hill: Revelation 3D</t>
  </si>
  <si>
    <t>Adelaide Clemens, Kit Harington, Sean Bean, Carrie-Anne Moss, Radha Mitchell</t>
  </si>
  <si>
    <t>Michael J. Bassett</t>
  </si>
  <si>
    <t>Horror, Action, Thriller, Crime</t>
  </si>
  <si>
    <t>From Dusk Till Dawn</t>
  </si>
  <si>
    <t>A Band Apart</t>
  </si>
  <si>
    <t>George Clooney, Quentin Tarantino, Harvey Keitel, Juliette Lewis, Ernest Liu</t>
  </si>
  <si>
    <t>Pooh's Heffalump Movie</t>
  </si>
  <si>
    <t>Jim Cummings, John Fiedler, Nikita Hopkins, Kath Soucie, Ken Sansom</t>
  </si>
  <si>
    <t>Frank Nissen</t>
  </si>
  <si>
    <t>Home for the Holidays</t>
  </si>
  <si>
    <t>Holly Hunter, Robert Downey Jr., Anne Bancroft, Charles Durning, Claire Danes</t>
  </si>
  <si>
    <t>Action, Comedy, Crime, Fantasy</t>
  </si>
  <si>
    <t>Kung Fu Hustle</t>
  </si>
  <si>
    <t>Stephen Chow, Yuen Wah, Yuen Qiu, Lam Tze-Chung, Huang Sheng-Yi</t>
  </si>
  <si>
    <t>Stephen Chow</t>
  </si>
  <si>
    <t>The Country Bears</t>
  </si>
  <si>
    <t>Haley Joel Osment, Diedrich Bader, Candy Ford, James Gammon, Brad Garrett</t>
  </si>
  <si>
    <t>Peter Hastings</t>
  </si>
  <si>
    <t>The Kite Runner</t>
  </si>
  <si>
    <t>Khalid Abdalla, Atossa Leoni, Shaun Toub, Zekeria Ebrahimi, Ahmad Khan Mahmoodzada</t>
  </si>
  <si>
    <t>21 Grams</t>
  </si>
  <si>
    <t>Sean Penn, Naomi Watts, Benicio del Toro, Danny Huston, Carly Nahon</t>
  </si>
  <si>
    <t>Paparazzi</t>
  </si>
  <si>
    <t>Cole Hauser, Robin Tunney, Dennis Farina, Daniel Baldwin, Tom Sizemore</t>
  </si>
  <si>
    <t>Paul Abascal</t>
  </si>
  <si>
    <t>A Guy Thing</t>
  </si>
  <si>
    <t>Jason Lee, Julia Stiles, Selma Blair, James Brolin, Shawn Hatosy</t>
  </si>
  <si>
    <t>Chris Koch</t>
  </si>
  <si>
    <t>Drama, Comedy, Romance, Family</t>
  </si>
  <si>
    <t>Loser</t>
  </si>
  <si>
    <t>Jason Biggs, Mena Suvari, Zak Orth, Thomas Sadoski, Jimmi Simpson</t>
  </si>
  <si>
    <t>Amy Heckerling</t>
  </si>
  <si>
    <t>Capitalism: A Love Story</t>
  </si>
  <si>
    <t>Michael Moore, Thora Birch, William Black, Elijah Cummings, Baron Hill</t>
  </si>
  <si>
    <t>Michael Moore</t>
  </si>
  <si>
    <t>The Greatest Story Ever Told</t>
  </si>
  <si>
    <t>George Stevens Productions</t>
  </si>
  <si>
    <t>Max von Sydow, Michael Anderson Jr., Carroll Baker, Ina Balin, Victor Buono</t>
  </si>
  <si>
    <t>George Stevens</t>
  </si>
  <si>
    <t>Secret in Their Eyes</t>
  </si>
  <si>
    <t>Chiwetel Ejiofor, Nicole Kidman, Julia Roberts, Dean Norris, Lyndon Smith</t>
  </si>
  <si>
    <t>Billy Ray</t>
  </si>
  <si>
    <t>Disaster Movie</t>
  </si>
  <si>
    <t>Matt Lanter, Vanessa Lachey, Nicole Ari Parker, Crista Flanagan, Gary 'G. Thang' Johnson</t>
  </si>
  <si>
    <t>Armored</t>
  </si>
  <si>
    <t>Columbus Short, Laurence Fishburne, Skeet Ulrich, Amaury Nolasco, Matt Dillon</t>
  </si>
  <si>
    <t>Comedy, Thriller, Crime, Action</t>
  </si>
  <si>
    <t>The Man Who Knew Too Little</t>
  </si>
  <si>
    <t>Bill Murray, Peter Gallagher, Joanne Whalley, Alfred Molina, Richard Wilson</t>
  </si>
  <si>
    <t>What's Your Number?</t>
  </si>
  <si>
    <t>Chris Evans, Anna Faris, Martin Freeman, Chris Pratt, Ari Graynor</t>
  </si>
  <si>
    <t>Mark Mylod</t>
  </si>
  <si>
    <t>Lockout</t>
  </si>
  <si>
    <t>Guy Pearce, Maggie Grace, Joseph Gilgun, Lennie James, Peter Stormare</t>
  </si>
  <si>
    <t>Stephen St. Leger</t>
  </si>
  <si>
    <t>Envy</t>
  </si>
  <si>
    <t>Ben Stiller, Jack Black, Rachel Weisz, Christopher Walken, Amy Poehler</t>
  </si>
  <si>
    <t>Crank: High Voltage</t>
  </si>
  <si>
    <t>Jason Statham, Amy Smart, Dwight Yoakam, Efren Ramirez, Julanne Chidi Hill</t>
  </si>
  <si>
    <t>Bullets Over Broadway</t>
  </si>
  <si>
    <t>John Cusack, Dianne Wiest, Jennifer Tilly, Chazz Palminteri, Mary-Louise Parker</t>
  </si>
  <si>
    <t>One Night with the King</t>
  </si>
  <si>
    <t>Gener8Xion Entertainment</t>
  </si>
  <si>
    <t>Tiffany Dupont, Peter O'Toole, Luke Goss, John Noble, Omar Sharif</t>
  </si>
  <si>
    <t>Michael O. Sajbel</t>
  </si>
  <si>
    <t>Drama, Action, Thriller, Romance</t>
  </si>
  <si>
    <t>The Quiet American</t>
  </si>
  <si>
    <t>Michael Caine, Brendan Fraser, ?? Th? H?i Y?n, Tzi Ma, Rade Serbedzija</t>
  </si>
  <si>
    <t>The Weather Man</t>
  </si>
  <si>
    <t>Nicolas Cage, Michael Caine, Hope Davis, Gemmenne de la Peña, Nicholas Hoult</t>
  </si>
  <si>
    <t>Undisputed</t>
  </si>
  <si>
    <t>Wesley Snipes, Ving Rhames, Peter Falk, Michael Rooker, Jon Seda</t>
  </si>
  <si>
    <t>Ghost Town</t>
  </si>
  <si>
    <t>Ricky Gervais, Greg Kinnear, Téa Leoni, Billy Campbell, Jordan Carlos</t>
  </si>
  <si>
    <t>12 Rounds</t>
  </si>
  <si>
    <t>John Cena, Aidan Gillen, Ashley Scott, Steve Harris, Brian J. White</t>
  </si>
  <si>
    <t>Let Me In</t>
  </si>
  <si>
    <t>Hammer Film Productions</t>
  </si>
  <si>
    <t>Kodi Smit-McPhee, Chloë Grace Moretz, Richard Jenkins, Elias Koteas, Sasha Barrese</t>
  </si>
  <si>
    <t>Adventure, Action, Comedy, Family</t>
  </si>
  <si>
    <t>3 Ninjas Kick Back</t>
  </si>
  <si>
    <t>Victor Wong, Max Elliott Slade, Sean Fox, J. Evan Bonifant, Caroline Junko King</t>
  </si>
  <si>
    <t>Charles T. Kanganis</t>
  </si>
  <si>
    <t>Be Kind Rewind</t>
  </si>
  <si>
    <t>Jack Black, Yasiin Bey, Danny Glover, Mia Farrow, Marcus Carl Franklin</t>
  </si>
  <si>
    <t>Mrs Henderson Presents</t>
  </si>
  <si>
    <t>Judi Dench, Bob Hoskins, Will Young, Christopher Guest, Kelly Reilly</t>
  </si>
  <si>
    <t>Triple 9</t>
  </si>
  <si>
    <t>Worldview Entertainment</t>
  </si>
  <si>
    <t>Casey Affleck, Chiwetel Ejiofor, Woody Harrelson, Kate Winslet, Anthony Mackie</t>
  </si>
  <si>
    <t>Deconstructing Harry</t>
  </si>
  <si>
    <t>Fine Line Features</t>
  </si>
  <si>
    <t>Woody Allen, Kirstie Alley, Billy Crystal, Judy Davis, Caroline Aaron</t>
  </si>
  <si>
    <t>Three to Tango</t>
  </si>
  <si>
    <t>Matthew Perry, Neve Campbell, Dylan McDermott, Oliver Platt, Cylk Cozart</t>
  </si>
  <si>
    <t>Damon Santostefano</t>
  </si>
  <si>
    <t>Burnt</t>
  </si>
  <si>
    <t>Bradley Cooper, Sienna Miller, Lily James, Alicia Vikander, Uma Thurman</t>
  </si>
  <si>
    <t>Comedy, Crime, Drama</t>
  </si>
  <si>
    <t>We're No Angels</t>
  </si>
  <si>
    <t>Robert De Niro, Sean Penn, Demi Moore, Hoyt Axton, Bruno Kirby</t>
  </si>
  <si>
    <t>Music, Comedy, Romance</t>
  </si>
  <si>
    <t>Everyone Says I Love You</t>
  </si>
  <si>
    <t>Drew Barrymore, Diva Gray, Natasha Lyonne, Edward Norton, Woody Allen</t>
  </si>
  <si>
    <t>Death Sentence</t>
  </si>
  <si>
    <t>Kevin Bacon, Garrett Hedlund, Kelly Preston, Jordan Garrett, John Goodman</t>
  </si>
  <si>
    <t>Everybody's Fine</t>
  </si>
  <si>
    <t>Robert De Niro, Drew Barrymore, Kate Beckinsale, Sam Rockwell, Melissa Leo</t>
  </si>
  <si>
    <t>Superbabies: Baby Geniuses 2</t>
  </si>
  <si>
    <t>Jon Voight, Scott Baio, Vanessa Angel, Skyler Shaye, Whoopi Goldberg</t>
  </si>
  <si>
    <t>Bob Clark</t>
  </si>
  <si>
    <t>The Man</t>
  </si>
  <si>
    <t>Samuel L. Jackson, Eugene Levy, Luke Goss, Miguel Ferrer, Susie Essman</t>
  </si>
  <si>
    <t>Code Name: The Cleaner</t>
  </si>
  <si>
    <t>Cedric the Entertainer, Lucy Liu, Nicollette Sheridan, Mark Dacascos, Callum Keith Rennie</t>
  </si>
  <si>
    <t>Connie and Carla</t>
  </si>
  <si>
    <t>Nia Vardalos, Toni Collette, David Duchovny, Stephen Spinella, Alec Mapa</t>
  </si>
  <si>
    <t>Sweet Charity</t>
  </si>
  <si>
    <t>Shirley MacLaine, John McMartin, Ricardo Montalban, Sammy Davis, Jr., Chita Rivera</t>
  </si>
  <si>
    <t>Comedy, Romance, Crime, Drama, Mystery</t>
  </si>
  <si>
    <t>Inherent Vice</t>
  </si>
  <si>
    <t>Joaquin Phoenix, Josh Brolin, Owen Wilson, Katherine Waterston, Reese Witherspoon</t>
  </si>
  <si>
    <t>Family</t>
  </si>
  <si>
    <t>Doogal</t>
  </si>
  <si>
    <t>Daniel Tay, Jimmy Fallon, Jon Stewart, Whoopi Goldberg, William H. Macy</t>
  </si>
  <si>
    <t>Frank Passingham</t>
  </si>
  <si>
    <t>Battle of the Year</t>
  </si>
  <si>
    <t>Josh Holloway, Josh Peck, Chris Brown, Laz Alonso, Caity Lotz</t>
  </si>
  <si>
    <t>Benson Lee</t>
  </si>
  <si>
    <t>An American Carol</t>
  </si>
  <si>
    <t>Kevin Farley, Kelsey Grammer, Leslie Nielsen, Trace Adkins, Robert Davi</t>
  </si>
  <si>
    <t>Machete Kills</t>
  </si>
  <si>
    <t>Danny Trejo, Mel Gibson, Amber Heard, Michelle Rodriguez, Sofía Vergara</t>
  </si>
  <si>
    <t>Willard</t>
  </si>
  <si>
    <t>Crispin Glover, R. Lee Ermey, Laura Harring, Jackie Burroughs, Ashlyn Gere</t>
  </si>
  <si>
    <t>Glen Morgan</t>
  </si>
  <si>
    <t>Strange Wilderness</t>
  </si>
  <si>
    <t>Steve Zahn, Allen Covert, Jonah Hill, Kevin Heffernan, Ashley Scott</t>
  </si>
  <si>
    <t>Topsy-Turvy</t>
  </si>
  <si>
    <t>Newmarket Capital Group</t>
  </si>
  <si>
    <t>Allan Corduner, Jim Broadbent, Timothy Spall, Dexter Fletcher, Shirley Henderson</t>
  </si>
  <si>
    <t>Mike Leigh</t>
  </si>
  <si>
    <t>Comedy, Drama, War</t>
  </si>
  <si>
    <t>Little Boy</t>
  </si>
  <si>
    <t>Metanoia Films</t>
  </si>
  <si>
    <t>Jakob Salvati, Emily Watson, Cary-Hiroyuki Tagawa, Michael Rapaport, David Henrie</t>
  </si>
  <si>
    <t>Alejandro Monteverde</t>
  </si>
  <si>
    <t>A Dangerous Method</t>
  </si>
  <si>
    <t>Recorded Pictures Company</t>
  </si>
  <si>
    <t>Keira Knightley, Viggo Mortensen, Michael Fassbender, Sarah Gadon, Vincent Cassel</t>
  </si>
  <si>
    <t>Animation, Science Fiction, Thriller</t>
  </si>
  <si>
    <t>A Scanner Darkly</t>
  </si>
  <si>
    <t>Thousand Words</t>
  </si>
  <si>
    <t>Keanu Reeves, Winona Ryder, Woody Harrelson, Robert Downey Jr., Mitch Baker</t>
  </si>
  <si>
    <t>Chasing Mavericks</t>
  </si>
  <si>
    <t>Gerard Butler, Jonny Weston, Elisabeth Shue, Abigail Spencer, Leven Rambin</t>
  </si>
  <si>
    <t>Action, Fantasy, Horror, Thriller</t>
  </si>
  <si>
    <t>Alone in the Dark</t>
  </si>
  <si>
    <t>Christian Slater, Tara Reid, Stephen Dorff, Frank C. Turner, Matthew Walker</t>
  </si>
  <si>
    <t>Comedy, Drama, Family, Music</t>
  </si>
  <si>
    <t>Bandslam</t>
  </si>
  <si>
    <t>Vanessa Hudgens, Aly Michalka, Gaelan Connell, Lisa Kudrow, Scott Porter</t>
  </si>
  <si>
    <t>Birth</t>
  </si>
  <si>
    <t>Nicole Kidman, Cameron Bright, Danny Huston, Lauren Bacall, Alison Elliott</t>
  </si>
  <si>
    <t>Jonathan Glazer</t>
  </si>
  <si>
    <t>A Most Violent Year</t>
  </si>
  <si>
    <t>Oscar Isaac, Jessica Chastain, Albert Brooks, Elyes Gabel, David Oyelowo</t>
  </si>
  <si>
    <t>J.C. Chandor</t>
  </si>
  <si>
    <t>Drama, Romance, War, History</t>
  </si>
  <si>
    <t>Passchendaele</t>
  </si>
  <si>
    <t>Paul Gross, Caroline Dhavernas, Joe Dinicol, Meredith Bailey, Adam Harrington</t>
  </si>
  <si>
    <t>Paul Gross</t>
  </si>
  <si>
    <t>Flash of Genius</t>
  </si>
  <si>
    <t>Aaron Abrams, Alan Alda, Lauren Graham, Greg Kinnear, Tatiana Maslany</t>
  </si>
  <si>
    <t>Marc Abraham</t>
  </si>
  <si>
    <t>I'm Not There.</t>
  </si>
  <si>
    <t>Cate Blanchett, Heath Ledger, Julianne Moore, Ben Whishaw, Charlotte Gainsbourg</t>
  </si>
  <si>
    <t>Todd Haynes</t>
  </si>
  <si>
    <t>The Cold Light of Day</t>
  </si>
  <si>
    <t>Henry Cavill, Verónica Echegui, Sigourney Weaver, Bruce Willis, Caroline Goodall</t>
  </si>
  <si>
    <t>Mabrouk El Mechri</t>
  </si>
  <si>
    <t>Adventure, Comedy, Drama, Romance</t>
  </si>
  <si>
    <t>The Brothers Bloom</t>
  </si>
  <si>
    <t>Rachel Weisz, Adrien Brody, Mark Ruffalo, Rinko Kikuchi, Robbie Coltrane</t>
  </si>
  <si>
    <t>Synecdoche, New York</t>
  </si>
  <si>
    <t>Likely Story</t>
  </si>
  <si>
    <t>Philip Seymour Hoffman, Samantha Morton, Jennifer Jason Leigh, Michelle Williams, Catherine Keener</t>
  </si>
  <si>
    <t>Charlie Kaufman</t>
  </si>
  <si>
    <t>Adventure, Fantasy, Animation</t>
  </si>
  <si>
    <t>Princess Mononoke</t>
  </si>
  <si>
    <t>Y?ji Matsuda, Yuriko Ishida, Y?ko Tanaka, Kaoru Kobayashi, Masahiko Nishimura</t>
  </si>
  <si>
    <t>Comedy, Drama, Foreign</t>
  </si>
  <si>
    <t>Bon voyage</t>
  </si>
  <si>
    <t>Grégori Derangère, Gérard Depardieu, Isabelle Adjani, Virginie Ledoyen, Yvan Attal</t>
  </si>
  <si>
    <t>Can't Stop the Music</t>
  </si>
  <si>
    <t>EMI Films</t>
  </si>
  <si>
    <t>Alex Briley, David Hodo, Glenn Hughes, Randy Jones, Felipe Rose</t>
  </si>
  <si>
    <t>Nancy Walker</t>
  </si>
  <si>
    <t>Action, Adventure, Crime, Drama, Thriller, Western</t>
  </si>
  <si>
    <t>The Proposition</t>
  </si>
  <si>
    <t>Autonomous</t>
  </si>
  <si>
    <t>Guy Pearce, Ray Winstone, Emily Watson, Danny Huston, David Wenham</t>
  </si>
  <si>
    <t>My All American</t>
  </si>
  <si>
    <t>Paul Schiff Productions</t>
  </si>
  <si>
    <t>Aaron Eckhart, Finn Wittrock, Robin Tunney, Sarah Bolger, Michael Reilly Burke</t>
  </si>
  <si>
    <t>Angelo Pizzo</t>
  </si>
  <si>
    <t>Marci X</t>
  </si>
  <si>
    <t>Lisa Kudrow, Damon Wayans, Richard Benjamin, Jane Krakowski, Christine Baranski</t>
  </si>
  <si>
    <t>Equilibrium</t>
  </si>
  <si>
    <t>Christian Bale, Taye Diggs, Emily Watson, Angus Macfadyen, Sean Bean</t>
  </si>
  <si>
    <t>The Children of Huang Shi</t>
  </si>
  <si>
    <t>Australian Film Finance Corporation</t>
  </si>
  <si>
    <t>Jonathan Rhys Meyers, Radha Mitchell, Chow Yun-fat, Michelle Yeoh</t>
  </si>
  <si>
    <t>The Yards</t>
  </si>
  <si>
    <t>Mark Wahlberg, Joaquin Phoenix, Charlize Theron, James Caan, Ellen Burstyn</t>
  </si>
  <si>
    <t>The Oogieloves in the Big Balloon Adventure</t>
  </si>
  <si>
    <t>Christopher Lloyd, Cary Elwes, Jaime Pressly, Cloris Leachman, Chazz Palminteri</t>
  </si>
  <si>
    <t>Matthew Diamond</t>
  </si>
  <si>
    <t>By the Sea</t>
  </si>
  <si>
    <t>Angelina Jolie, Brad Pitt, Mélanie Laurent, Melvil Poupaud, Niels Arestrup</t>
  </si>
  <si>
    <t>Animation, Fantasy, Science Fiction</t>
  </si>
  <si>
    <t>Steamboy</t>
  </si>
  <si>
    <t>Bandai Visual Company</t>
  </si>
  <si>
    <t>Anne Suzuki, Masane Tsukayama, Katsuo Nakamura, Manami Konishi, Kiyoshi Kodama</t>
  </si>
  <si>
    <t>Katsuhiro ?tomo</t>
  </si>
  <si>
    <t>The Game of Their Lives</t>
  </si>
  <si>
    <t>Bristol Bay Productions</t>
  </si>
  <si>
    <t>Gerard Butler, Wes Bentley, Gavin Rossdale, Costas Mandylor, Louis Mandylor</t>
  </si>
  <si>
    <t>David Anspaugh</t>
  </si>
  <si>
    <t>Drama, Mystery, Thriller, Crime, Romance</t>
  </si>
  <si>
    <t>All Good Things</t>
  </si>
  <si>
    <t>Kirsten Dunst, Ryan Gosling, Kristen Wiig, Frank Langella, Lily Rabe</t>
  </si>
  <si>
    <t>Andrew Jarecki</t>
  </si>
  <si>
    <t>Rapa Nui</t>
  </si>
  <si>
    <t>Jason Scott Lee, Esai Morales, Sandrine Holt, Eru Potaka-Dewes, Emilio Tuki Hito</t>
  </si>
  <si>
    <t>Comedy, Drama, Family, Fantasy, Science Fiction</t>
  </si>
  <si>
    <t>CJ7</t>
  </si>
  <si>
    <t>Columbia Pictures Film Production Asia</t>
  </si>
  <si>
    <t>Stephen Chow, Xu Jiao, Kitty Zhang Yuqi, Lam Tze-Chung, Lee Sheung-Ching</t>
  </si>
  <si>
    <t>The Visitors II: The Corridors of Time</t>
  </si>
  <si>
    <t>Christian Clavier, Jean Reno, Marie-Anne Chazel, Christian Bujeau, Muriel Robin</t>
  </si>
  <si>
    <t>Action, Comedy, Horror, Mystery, Science Fiction, Thriller</t>
  </si>
  <si>
    <t>Dylan Dog: Dead of Night</t>
  </si>
  <si>
    <t>Brandon Routh, Peter Stormare, Sam Huntington, Taye Diggs, Anita Briem</t>
  </si>
  <si>
    <t>People I Know</t>
  </si>
  <si>
    <t>Al Pacino, Kim Basinger, Ryan O'Neal, Téa Leoni, Jonathan Walker</t>
  </si>
  <si>
    <t>Daniel Algrant</t>
  </si>
  <si>
    <t>The Tempest</t>
  </si>
  <si>
    <t>Helen Mirren, Felicity Jones, Reeve Carney, David Strathairn, Tom Conti</t>
  </si>
  <si>
    <t>Regression</t>
  </si>
  <si>
    <t>Ethan Hawke, Emma Watson, David Thewlis, Lothaire Bluteau, Dale Dickey</t>
  </si>
  <si>
    <t>Action, History, Drama</t>
  </si>
  <si>
    <t>Three Kingdoms: Resurrection of the Dragon</t>
  </si>
  <si>
    <t>Visualizer Film Productions</t>
  </si>
  <si>
    <t>Sammo Hung, Vanness Wu, Maggie Q, Andy Lau, Ti Lung</t>
  </si>
  <si>
    <t>Butterfly on a Wheel</t>
  </si>
  <si>
    <t>Pierce Brosnan, Maria Bello, Gerard Butler, Emma Karwandy, Claudette Mink</t>
  </si>
  <si>
    <t>Mike Barker</t>
  </si>
  <si>
    <t>Comedy, Animation, Adventure, Family</t>
  </si>
  <si>
    <t>Zambezia</t>
  </si>
  <si>
    <t>Industrial Development Corporation of South Africa</t>
  </si>
  <si>
    <t>Jeremy Suarez, Samuel L. Jackson, Abigail Breslin, Leonard Nimoy, Jeff Goldblum</t>
  </si>
  <si>
    <t>Wayne Thornley</t>
  </si>
  <si>
    <t>Ramanujan</t>
  </si>
  <si>
    <t>ta</t>
  </si>
  <si>
    <t>Camphor Cinema</t>
  </si>
  <si>
    <t>Abhinay Vaddi, Suhasini Maniratnam, Kevin McGowan, Abbas, Anmol</t>
  </si>
  <si>
    <t>Gnana Rajasekaran</t>
  </si>
  <si>
    <t>Dwegons</t>
  </si>
  <si>
    <t>Melissa Leo, Maggie Wheeler, Joey D. Vieira, R. Martin Klein, Thomas Francis Walsh III</t>
  </si>
  <si>
    <t>Tom Walsh</t>
  </si>
  <si>
    <t>Hands of Stone</t>
  </si>
  <si>
    <t>Weinstein Company, The</t>
  </si>
  <si>
    <t>Panama</t>
  </si>
  <si>
    <t>Robert De Niro, Edgar Ramírez, Jurnee Smollett, Ellen Barkin, Rubén Blades</t>
  </si>
  <si>
    <t>Jonathan Jakubowicz</t>
  </si>
  <si>
    <t>Survivor</t>
  </si>
  <si>
    <t>Pierce Brosnan, Milla Jovovich, Dylan McDermott, Angela Bassett, Robert Forster</t>
  </si>
  <si>
    <t>The Frozen Ground</t>
  </si>
  <si>
    <t>Grindstone Entertainment Group</t>
  </si>
  <si>
    <t>Nicolas Cage, Vanessa Hudgens, John Cusack, Radha Mitchell, Jodi Lyn O'Keefe</t>
  </si>
  <si>
    <t>Scott Walker</t>
  </si>
  <si>
    <t>The Painted Veil</t>
  </si>
  <si>
    <t>Emotion Pictures</t>
  </si>
  <si>
    <t>Edward Norton, Juliet Howland, Naomi Watts, Ian Renwick, Liev Schreiber</t>
  </si>
  <si>
    <t>Action, Crime, Drama, History, Thriller</t>
  </si>
  <si>
    <t>The Baader Meinhof Complex</t>
  </si>
  <si>
    <t>Nouvelles Éditions de Films (NEF)</t>
  </si>
  <si>
    <t>Martina Gedeck, Moritz Bleibtreu, Johanna Wokalek, Nadja Uhl, Stipe Erceg</t>
  </si>
  <si>
    <t>Adventure, Drama, Western</t>
  </si>
  <si>
    <t>Dances with Wolves</t>
  </si>
  <si>
    <t>Kevin Costner, Mary McDonnell, Graham Greene, Rodney A. Grant, Floyd Red Crow Westerman</t>
  </si>
  <si>
    <t>Bad Teacher</t>
  </si>
  <si>
    <t>Cameron Diaz, Jason Segel, Justin Timberlake, Lucy Punch, Phyllis Smith</t>
  </si>
  <si>
    <t>Drama, Crime, Mystery</t>
  </si>
  <si>
    <t>Sea of Love</t>
  </si>
  <si>
    <t>Universal Pictures Corporation</t>
  </si>
  <si>
    <t>Al Pacino, Ellen Barkin, John Goodman, Michael Rooker, William Hickey</t>
  </si>
  <si>
    <t>A Cinderella Story</t>
  </si>
  <si>
    <t>Gaylord Films</t>
  </si>
  <si>
    <t>Hilary Duff, Jennifer Coolidge, Chad Michael Murray, Dan Byrd, Regina King</t>
  </si>
  <si>
    <t>Mark Rosman</t>
  </si>
  <si>
    <t>Crime, Horror, Mystery</t>
  </si>
  <si>
    <t>Scream</t>
  </si>
  <si>
    <t>Woods Entertainment</t>
  </si>
  <si>
    <t>David Arquette, Neve Campbell, Courteney Cox, Matthew Lillard, Rose McGowan</t>
  </si>
  <si>
    <t>Thir13en Ghosts</t>
  </si>
  <si>
    <t>Tony Shalhoub, Embeth Davidtz, Matthew Lillard, Shannon Elizabeth, Matthew Harrison</t>
  </si>
  <si>
    <t>The Shining</t>
  </si>
  <si>
    <t>Hawk Films</t>
  </si>
  <si>
    <t>Jack Nicholson, Shelley Duvall, Danny Lloyd, Scatman Crothers, Barry Nelson</t>
  </si>
  <si>
    <t>Adventure, Comedy, Science Fiction, Family</t>
  </si>
  <si>
    <t>Back to the Future</t>
  </si>
  <si>
    <t>Michael J. Fox, Christopher Lloyd, Lea Thompson, Crispin Glover, Thomas F. Wilson</t>
  </si>
  <si>
    <t>House on Haunted Hill</t>
  </si>
  <si>
    <t>Geoffrey Rush, Famke Janssen, Taye Diggs, Peter Gallagher, Chris Kattan</t>
  </si>
  <si>
    <t>I Can Do Bad All By Myself</t>
  </si>
  <si>
    <t>Tyler Perry, Taraji P. Henson, Adam Rodríguez, Mary J. Blige, Gladys Knight</t>
  </si>
  <si>
    <t>Fight Valley</t>
  </si>
  <si>
    <t>Cinestyle Media Group</t>
  </si>
  <si>
    <t>Erin O'Brien, Miesha Tate, Holly Holm, Cristiane Justino, Susie Celek</t>
  </si>
  <si>
    <t>Rob Hawk</t>
  </si>
  <si>
    <t>The Switch</t>
  </si>
  <si>
    <t>Jason Bateman, Jennifer Aniston, Jeff Goldblum, Juliette Lewis, Todd Louiso</t>
  </si>
  <si>
    <t>Just Married</t>
  </si>
  <si>
    <t>Ashton Kutcher, Brittany Murphy, Christian Kane, David Moscow, Alex Thomas</t>
  </si>
  <si>
    <t>Drama, Action, Thriller, Crime, War</t>
  </si>
  <si>
    <t>The Devil's Double</t>
  </si>
  <si>
    <t>Corrino Media Corporation</t>
  </si>
  <si>
    <t>Dominic Cooper, Ludivine Sagnier, Raad Rawi, Mehmet Ferda, Philip Quast</t>
  </si>
  <si>
    <t>Animation, Drama, Family, Science Fiction</t>
  </si>
  <si>
    <t>Thomas and the Magic Railroad</t>
  </si>
  <si>
    <t>Destination Films</t>
  </si>
  <si>
    <t>Alec Baldwin, Peter Fonda, Mara Wilson</t>
  </si>
  <si>
    <t>Britt Allcroft</t>
  </si>
  <si>
    <t>Mystery, Horror, Action</t>
  </si>
  <si>
    <t>The Crazies</t>
  </si>
  <si>
    <t>Penn Station Entertainment</t>
  </si>
  <si>
    <t>Timothy Olyphant, Radha Mitchell, Joe Anderson, Danielle Panabaker, Christie Lynn Smith</t>
  </si>
  <si>
    <t>Spirited Away</t>
  </si>
  <si>
    <t>Rumi Hiiragi, Miyu Irino, Mari Natsuki, Takashi Naito, Yasuko Sawaguchi</t>
  </si>
  <si>
    <t>Firestorm</t>
  </si>
  <si>
    <t>Andy Lau, Gordon Lam Ka-Tung, Yao Chen, Hu Jun, Ray Lui</t>
  </si>
  <si>
    <t>Alan Yuen</t>
  </si>
  <si>
    <t>The Bounty</t>
  </si>
  <si>
    <t>Mel Gibson, Anthony Hopkins, Laurence Olivier, Edward Fox, Daniel Day-Lewis</t>
  </si>
  <si>
    <t>The Book Thief</t>
  </si>
  <si>
    <t>Geoffrey Rush, Sophie Nélisse, Emily Watson, Nico Liersch, Ben Schnetzer</t>
  </si>
  <si>
    <t>Brian Percival</t>
  </si>
  <si>
    <t>Comedy, Adventure, Romance</t>
  </si>
  <si>
    <t>Sex Drive</t>
  </si>
  <si>
    <t>Summit Entertainment, LLC</t>
  </si>
  <si>
    <t>Josh Zuckerman, Amanda Crew, Clark Duke, James Marsden, Seth Green</t>
  </si>
  <si>
    <t>Leap Year</t>
  </si>
  <si>
    <t>Amy Adams, Matthew Goode, Adam Scott, John Lithgow, Flaminia Cinque</t>
  </si>
  <si>
    <t>Anand Tucker</t>
  </si>
  <si>
    <t>The Fall of the Roman Empire</t>
  </si>
  <si>
    <t>Sophia Loren, Stephen Boyd, Alec Guinness, Christopher Plummer, Anthony Quayle</t>
  </si>
  <si>
    <t>Anthony Mann</t>
  </si>
  <si>
    <t>Take Me Home Tonight</t>
  </si>
  <si>
    <t>Topher Grace, Anna Faris, Dan Fogler, Teresa Palmer, Michelle Trachtenberg</t>
  </si>
  <si>
    <t>Michael Dowse</t>
  </si>
  <si>
    <t>Won't Back Down</t>
  </si>
  <si>
    <t>Gran Via Productions</t>
  </si>
  <si>
    <t>Viola Davis, Maggie Gyllenhaal, Ving Rhames, Lance Reddick, Rosie Perez</t>
  </si>
  <si>
    <t>Daniel Barnz</t>
  </si>
  <si>
    <t>Family, Fantasy, Music</t>
  </si>
  <si>
    <t>The Nutcracker</t>
  </si>
  <si>
    <t>Darci Kistler, Damian Woetzel, Bart Robinson Cook, Kyra Nichols, Jessica Lynn Cohen</t>
  </si>
  <si>
    <t>Emile Ardolino</t>
  </si>
  <si>
    <t>Thriller, Drama, Music, Crime</t>
  </si>
  <si>
    <t>Kansas City</t>
  </si>
  <si>
    <t>Jennifer Jason Leigh, Miranda Richardson, Harry Belafonte, Michael Murphy, Dermot Mulroney</t>
  </si>
  <si>
    <t>Robert Altman</t>
  </si>
  <si>
    <t>Indignation</t>
  </si>
  <si>
    <t>Logan Lerman, Sarah Gadon, Tracy Letts, Linda Emond, Danny Burstein</t>
  </si>
  <si>
    <t>James Schamus</t>
  </si>
  <si>
    <t>Horror, Thriller, Drama</t>
  </si>
  <si>
    <t>The Amityville Horror</t>
  </si>
  <si>
    <t>Platinum Dunes</t>
  </si>
  <si>
    <t>Ryan Reynolds, Melissa George, Jesse James, Chloë Grace Moretz, Jimmy Bennett</t>
  </si>
  <si>
    <t>Andrew Douglas</t>
  </si>
  <si>
    <t>Adaptation.</t>
  </si>
  <si>
    <t>Beverly Detroit</t>
  </si>
  <si>
    <t>Nicolas Cage, Meryl Streep, Chris Cooper, Tilda Swinton, Cara Seymour</t>
  </si>
  <si>
    <t>Land of the Dead</t>
  </si>
  <si>
    <t>Simon Baker, John Leguizamo, Dennis Hopper, Robert Joy, Asia Argento</t>
  </si>
  <si>
    <t>Out of Inferno</t>
  </si>
  <si>
    <t>Sun Entertainment Culture</t>
  </si>
  <si>
    <t>Lau Ching-Wan, Angelica Lee, Chen Sicheng, Natalie Tong, Eddie Cheung Siu-Fai</t>
  </si>
  <si>
    <t>Adventure, Drama, Comedy</t>
  </si>
  <si>
    <t>Fear and Loathing in Las Vegas</t>
  </si>
  <si>
    <t>Johnny Depp, Benicio del Toro, Tobey Maguire, Christina Ricci, Ellen Barkin</t>
  </si>
  <si>
    <t>Comedy, Romance, Fantasy</t>
  </si>
  <si>
    <t>The Invention of Lying</t>
  </si>
  <si>
    <t>Ricky Gervais, Jennifer Garner, Jonah Hill, Louis C.K., Jeffrey Tambor</t>
  </si>
  <si>
    <t>Ricky Gervais</t>
  </si>
  <si>
    <t>Neighbors</t>
  </si>
  <si>
    <t>Seth Rogen, Zac Efron, Rose Byrne, Dave Franco, Ike Barinholtz</t>
  </si>
  <si>
    <t>Romance, Comedy, Crime, Fantasy</t>
  </si>
  <si>
    <t>The Mask</t>
  </si>
  <si>
    <t>Jim Carrey, Cameron Diaz, Nancy Fish, Tim Bagley, Johnny Williams</t>
  </si>
  <si>
    <t>Fantasy, Drama, Comedy, Romance, Family</t>
  </si>
  <si>
    <t>Big</t>
  </si>
  <si>
    <t>Tom Hanks, Elizabeth Perkins, Robert Loggia, John Heard, Jared Rushton</t>
  </si>
  <si>
    <t>Borat: Cultural Learnings of America for Make Benefit Glorious Nation of Kazakhstan</t>
  </si>
  <si>
    <t>Sacha Baron Cohen, Ken Davitian, Luenell, Pamela Anderson, Bob Barr</t>
  </si>
  <si>
    <t>Legally Blonde</t>
  </si>
  <si>
    <t>Marc Platt Productions</t>
  </si>
  <si>
    <t>Reese Witherspoon, Luke Wilson, Selma Blair, Matthew Davis, Victor Garber</t>
  </si>
  <si>
    <t>Star Trek III: The Search for Spock</t>
  </si>
  <si>
    <t>Crime, Drama, Horror, Thriller</t>
  </si>
  <si>
    <t>The Exorcism of Emily Rose</t>
  </si>
  <si>
    <t>Laura Linney, Tom Wilkinson, Campbell Scott, Jennifer Carpenter, Kenneth Welsh</t>
  </si>
  <si>
    <t>Deuce Bigalow: Male Gigolo</t>
  </si>
  <si>
    <t>Rob Schneider, William Forsythe, Eddie Griffin, Arija Bareikis, Oded Fehr</t>
  </si>
  <si>
    <t>Left Behind</t>
  </si>
  <si>
    <t>Stoney Lake Entertainment</t>
  </si>
  <si>
    <t>Nicolas Cage, Chad Michael Murray, Lea Thompson, Nicky Whelan, Martin Klebba</t>
  </si>
  <si>
    <t>Vic Armstrong</t>
  </si>
  <si>
    <t>The Family Stone</t>
  </si>
  <si>
    <t>Claire Danes, Diane Keaton, Rachel McAdams, Dermot Mulroney, Sarah Jessica Parker</t>
  </si>
  <si>
    <t>Barbershop 2:  Back in Business</t>
  </si>
  <si>
    <t>Ice Cube, Cedric the Entertainer, Sean Patrick Thomas, Keke Palmer, Michael Ealy</t>
  </si>
  <si>
    <t>Bad Santa</t>
  </si>
  <si>
    <t>Billy Bob Thornton, Tony Cox, Brett Kelly, Bernie Mac, John Ritter</t>
  </si>
  <si>
    <t>Terry Zwigoff</t>
  </si>
  <si>
    <t>Science Fiction, Comedy, Crime</t>
  </si>
  <si>
    <t>Austin Powers: International Man of Mystery</t>
  </si>
  <si>
    <t>Mike Myers, Elizabeth Hurley, Michael York, Mimi Rogers, Seth Green</t>
  </si>
  <si>
    <t>My Big Fat Greek Wedding 2</t>
  </si>
  <si>
    <t>John Corbett, Elena Kampouris, Nia Vardalos, Ian Gomez, John Stamos</t>
  </si>
  <si>
    <t>Diary of a Wimpy Kid: Rodrick Rules</t>
  </si>
  <si>
    <t>Zachary Gordon, Devon Bostick, Rachael Harris, Robert Capron, Steve Zahn</t>
  </si>
  <si>
    <t>Predator</t>
  </si>
  <si>
    <t>Arnold Schwarzenegger, Carl Weathers, Elpidia Carrillo, Bill Duke, Jesse Ventura</t>
  </si>
  <si>
    <t>Drama, History, Music</t>
  </si>
  <si>
    <t>Amadeus</t>
  </si>
  <si>
    <t>F. Murray Abraham, Tom Hulce, Elizabeth Berridge, Roy Dotrice, Simon Callow</t>
  </si>
  <si>
    <t>Crime, Horror</t>
  </si>
  <si>
    <t>Prom Night</t>
  </si>
  <si>
    <t>Brittany Snow, Scott Porter, Jessica Stroup, Dana Davis, Kelly Blatz</t>
  </si>
  <si>
    <t>Mean Girls</t>
  </si>
  <si>
    <t>Lindsay Lohan, Rachel McAdams, Tim Meadows, Ana Gasteyer, Amy Poehler</t>
  </si>
  <si>
    <t>Under the Tuscan Sun</t>
  </si>
  <si>
    <t>Timnick Films</t>
  </si>
  <si>
    <t>Diane Lane, Sandra Oh, Lindsay Duncan, Raoul Bova, Vincent Riotta</t>
  </si>
  <si>
    <t>Audrey Wells</t>
  </si>
  <si>
    <t>Gosford Park</t>
  </si>
  <si>
    <t>Helen Mirren, Clive Owen, Maggie Smith, Geraldine Somerville, Jeremy Northam</t>
  </si>
  <si>
    <t>Peggy Sue Got Married</t>
  </si>
  <si>
    <t>Kathleen Turner, Nicolas Cage, Barry Miller, Catherine Hicks, Joan Allen</t>
  </si>
  <si>
    <t>Birdman</t>
  </si>
  <si>
    <t>Michael Keaton, Emma Stone, Zach Galifianakis, Naomi Watts, Edward Norton</t>
  </si>
  <si>
    <t>Blue Jasmine</t>
  </si>
  <si>
    <t>Perdido Productions</t>
  </si>
  <si>
    <t>Cate Blanchett, Alec Baldwin, Sally Hawkins, Bobby Cannavale, Louis C.K.</t>
  </si>
  <si>
    <t>Drama, History, Crime, Thriller, Action</t>
  </si>
  <si>
    <t>United 93</t>
  </si>
  <si>
    <t>J.J. Johnson, Polly Adams, Trish Gates, Nancy McDoniel, Opal Alladin</t>
  </si>
  <si>
    <t>Romance, Music, Family</t>
  </si>
  <si>
    <t>Honey</t>
  </si>
  <si>
    <t>Jessica Alba, Mekhi Phifer, Joy Bryant, Romeo Miller, David Moscow</t>
  </si>
  <si>
    <t>Spy Hard</t>
  </si>
  <si>
    <t>Leslie Nielsen, Nicollette Sheridan, Charles Durning, Marcia Gay Harden, Barry Bostwick</t>
  </si>
  <si>
    <t>Rick Friedberg</t>
  </si>
  <si>
    <t>The Fog</t>
  </si>
  <si>
    <t>AVCO Embassy Pictures</t>
  </si>
  <si>
    <t>Adrienne Barbeau, Jamie Lee Curtis, Janet Leigh, John Houseman, Tom Atkins</t>
  </si>
  <si>
    <t>Soul Surfer</t>
  </si>
  <si>
    <t>AnnaSophia Robb, Helen Hunt, Lorraine Nicholson, Carrie Underwood, Dennis Quaid</t>
  </si>
  <si>
    <t>Sean McNamara</t>
  </si>
  <si>
    <t>War, Comedy, Drama</t>
  </si>
  <si>
    <t>Catch-22</t>
  </si>
  <si>
    <t>Alan Arkin, Martin Balsam, Richard Benjamin, Art Garfunkel, Jack Gilford</t>
  </si>
  <si>
    <t>Observe and Report</t>
  </si>
  <si>
    <t>Seth Rogen, Anna Faris, Michael Peña, Ray Liotta, Collette Wolfe</t>
  </si>
  <si>
    <t>Jody Hill</t>
  </si>
  <si>
    <t>Conan the Destroyer</t>
  </si>
  <si>
    <t>De Laurentiis Entertainment Group</t>
  </si>
  <si>
    <t>Arnold Schwarzenegger, Grace Jones, Wilt Chamberlain, Tracey Walter, Mako</t>
  </si>
  <si>
    <t>Raging Bull</t>
  </si>
  <si>
    <t>Robert De Niro, Joe Pesci, Cathy Moriarty, Frank Vincent, Nicholas Colasanto</t>
  </si>
  <si>
    <t>Love Happens</t>
  </si>
  <si>
    <t>Aaron Eckhart, Jennifer Aniston, Judy Greer, Martin Sheen, Deirdre Blades</t>
  </si>
  <si>
    <t>Brandon Camp</t>
  </si>
  <si>
    <t>Action, Adventure, Crime, Drama, Family, Mystery, Thriller</t>
  </si>
  <si>
    <t>Young Sherlock Holmes</t>
  </si>
  <si>
    <t>Nicholas Rowe, Alan Cox, Sophie Ward, Anthony Higgins, Susan Fleetwood</t>
  </si>
  <si>
    <t>Music, Comedy, Drama, Romance</t>
  </si>
  <si>
    <t>Fame</t>
  </si>
  <si>
    <t>Kay Panabaker, Naturi Naughton, Kherington Payne, Megan Mullally, Walter Perez</t>
  </si>
  <si>
    <t>Kevin Tancharoen</t>
  </si>
  <si>
    <t>127 Hours</t>
  </si>
  <si>
    <t>James Franco, Kate Mara, Amber Tamblyn, Clémence Poésy, Lizzy Caplan</t>
  </si>
  <si>
    <t>Small Time Crooks</t>
  </si>
  <si>
    <t>Woody Allen, Carolyn Saxon, Tracey Ullman, Michael Rapaport, Tony Darrow</t>
  </si>
  <si>
    <t>Center Stage</t>
  </si>
  <si>
    <t>Amanda Schull, Zoe Saldana, Susan May Pratt, Peter Gallagher, Scottie Thompson</t>
  </si>
  <si>
    <t>Nicholas Hytner</t>
  </si>
  <si>
    <t>Love the Coopers</t>
  </si>
  <si>
    <t>Steve Martin, Diane Keaton, John Goodman, Alan Arkin, Olivia Wilde</t>
  </si>
  <si>
    <t>Family, Action, Adventure</t>
  </si>
  <si>
    <t>Catch That Kid</t>
  </si>
  <si>
    <t>Kristen Stewart, Corbin Bleu, Max Thieriot, Jennifer Beals, Sam Robards</t>
  </si>
  <si>
    <t>Bart Freundlich</t>
  </si>
  <si>
    <t>Life as a House</t>
  </si>
  <si>
    <t>Kevin Kline, Kristin Scott Thomas, Hayden Christensen, Jena Malone, Mary Steenburgen</t>
  </si>
  <si>
    <t>Steve Jobs</t>
  </si>
  <si>
    <t>Michael Fassbender, Kate Winslet, Seth Rogen, Katherine Waterston, Jeff Daniels</t>
  </si>
  <si>
    <t>I Love You, Beth Cooper</t>
  </si>
  <si>
    <t>Hayden Panettiere, Paul Rust, Lauren London, Lauren Storm, Jack Carpenter</t>
  </si>
  <si>
    <t>Youth in Revolt</t>
  </si>
  <si>
    <t>Michael Cera, Zach Galifianakis, Justin Long, Ray Liotta, Steve Buscemi</t>
  </si>
  <si>
    <t>Action, Adventure, Romance, Western</t>
  </si>
  <si>
    <t>The Legend of the Lone Ranger</t>
  </si>
  <si>
    <t>Christopher Lloyd, Matt Clark, Juanin Clay, Jason Robards, John Bennett Perry</t>
  </si>
  <si>
    <t>William A. Fraker</t>
  </si>
  <si>
    <t>The Tailor of Panama</t>
  </si>
  <si>
    <t>Pierce Brosnan, Geoffrey Rush, Jamie Lee Curtis, Leonor Varela, Brendan Gleeson</t>
  </si>
  <si>
    <t>John Boorman</t>
  </si>
  <si>
    <t>Blow Out</t>
  </si>
  <si>
    <t>Cinema 77</t>
  </si>
  <si>
    <t>John Travolta, Nancy Allen, John Lithgow, Dennis Franz, Peter Boyden</t>
  </si>
  <si>
    <t>Getaway</t>
  </si>
  <si>
    <t>Ethan Hawke, Selena Gomez, Jon Voight, Paul Freeman, Bruce Payne</t>
  </si>
  <si>
    <t>Courtney Solomon</t>
  </si>
  <si>
    <t>The Ice Storm</t>
  </si>
  <si>
    <t>Kevin Kline, Joan Allen, Sigourney Weaver, Henry Czerny, Tobey Maguire</t>
  </si>
  <si>
    <t>And So It Goes</t>
  </si>
  <si>
    <t>Michael Douglas, Diane Keaton, Sterling Jerins, Paloma Guzmán, Frances Sternhagen</t>
  </si>
  <si>
    <t>Troop Beverly Hills</t>
  </si>
  <si>
    <t>Shelley Long, Craig T. Nelson, Betty Thomas, Mary Gross, Carla Gugino</t>
  </si>
  <si>
    <t>Jeff Kanew</t>
  </si>
  <si>
    <t>Being Julia</t>
  </si>
  <si>
    <t>Michael Gambon, Annette Bening, Leigh Lawson, Shaun Evans, Jeremy Irons</t>
  </si>
  <si>
    <t>István Szabó</t>
  </si>
  <si>
    <t>Nine 1/2 Weeks</t>
  </si>
  <si>
    <t>Mickey Rourke, Kim Basinger, Margaret Whitton, David Margulies, Christine Baranski</t>
  </si>
  <si>
    <t>Dragonslayer</t>
  </si>
  <si>
    <t>Peter MacNicol, Caitlin Clarke, Ralph Richardson, John Hallam, Peter Eyre</t>
  </si>
  <si>
    <t>Matthew Robbins</t>
  </si>
  <si>
    <t>The Last Station</t>
  </si>
  <si>
    <t>Zephyr Films</t>
  </si>
  <si>
    <t>James McAvoy, Christopher Plummer, Helen Mirren, Paul Giamatti, Anne-Marie Duff</t>
  </si>
  <si>
    <t>Ed Wood</t>
  </si>
  <si>
    <t>Johnny Depp, Martin Landau, Sarah Jessica Parker, Patricia Arquette, Jeffrey Jones</t>
  </si>
  <si>
    <t>Labor Day</t>
  </si>
  <si>
    <t>Josh Brolin, Kate Winslet, Gattlin Griffith, Tobey Maguire, Tom Lipinski</t>
  </si>
  <si>
    <t>History</t>
  </si>
  <si>
    <t>Mongol: The Rise of Genghis Khan</t>
  </si>
  <si>
    <t>Kinokompaniya CTB</t>
  </si>
  <si>
    <t>Tadanobu Asano, Sun Honglei, Khulan Chuluun, Aliya, Ba Sen</t>
  </si>
  <si>
    <t>RockNRolla</t>
  </si>
  <si>
    <t>Mark Strong, Tom Wilkinson, Toby Kebbell, Gerard Butler, Tom Hardy</t>
  </si>
  <si>
    <t>Megaforce</t>
  </si>
  <si>
    <t>Golden Harvest Company</t>
  </si>
  <si>
    <t>Barry Bostwick, Michael Beck, Persis Khambatta, Henry Silva, George Furth</t>
  </si>
  <si>
    <t>Hal Needham</t>
  </si>
  <si>
    <t>Hamlet</t>
  </si>
  <si>
    <t>Kenneth Branagh, Derek Jacobi, Julie Christie, Richard Briers, Kate Winslet</t>
  </si>
  <si>
    <t>Mao's Last Dancer</t>
  </si>
  <si>
    <t>Great Scott Productions Pty. Ltd.</t>
  </si>
  <si>
    <t>Chi Cao, Chengwu Guo, Wen Bin Huang, Joan Chen, Bruce Greenwood</t>
  </si>
  <si>
    <t>Midnight Special</t>
  </si>
  <si>
    <t>Michael Shannon, Jaeden Lieberher, Joel Edgerton, Kirsten Dunst, Adam Driver</t>
  </si>
  <si>
    <t>Jeff Nichols</t>
  </si>
  <si>
    <t>Anything Else</t>
  </si>
  <si>
    <t>Woody Allen, Jason Biggs, Christina Ricci, Stockard Channing, Danny DeVito</t>
  </si>
  <si>
    <t>The Railway Man</t>
  </si>
  <si>
    <t>Archer Street Productions</t>
  </si>
  <si>
    <t>Jeremy Irvine, Colin Firth, Stellan Skarsgård, Michael MacKenzie, Nicole Kidman</t>
  </si>
  <si>
    <t>Jonathan Teplitzky</t>
  </si>
  <si>
    <t>The White Ribbon</t>
  </si>
  <si>
    <t>Les Films du Losange</t>
  </si>
  <si>
    <t>Austria</t>
  </si>
  <si>
    <t>Ursina Lardi, Ulrich Tukur, Burghart Klaußner, Christian Friedel, Leonie Benesch</t>
  </si>
  <si>
    <t>Michael Haneke</t>
  </si>
  <si>
    <t>Restoration</t>
  </si>
  <si>
    <t>Emily Roya O'Brien, Adrian Gaeta, Zack Ward, Sarah Ann Schultz</t>
  </si>
  <si>
    <t>Zack Ward</t>
  </si>
  <si>
    <t>Romance, Science Fiction, Horror, Action, Crime</t>
  </si>
  <si>
    <t>The Wraith</t>
  </si>
  <si>
    <t>New Century Entertainment Corporation</t>
  </si>
  <si>
    <t>Charlie Sheen, Nick Cassavetes, Sherilyn Fenn, Randy Quaid, Matthew Barry</t>
  </si>
  <si>
    <t>Mike Marvin</t>
  </si>
  <si>
    <t>Salton Sea</t>
  </si>
  <si>
    <t>Val Kilmer, Vincent D'Onofrio, Adam Goldberg, Luis Guzmán, Doug Hutchison</t>
  </si>
  <si>
    <t>Metallica: Through the Never</t>
  </si>
  <si>
    <t>Exclusive Media Group</t>
  </si>
  <si>
    <t>Dane DeHaan, Mackenzie Gray, James Hetfield, Lars Ulrich, Kirk Hammett</t>
  </si>
  <si>
    <t>The Informers</t>
  </si>
  <si>
    <t>Senator Entertainment Co</t>
  </si>
  <si>
    <t>Billy Bob Thornton, Kim Basinger, Mickey Rourke, Winona Ryder, Jon Foster</t>
  </si>
  <si>
    <t>Gregor Jordan</t>
  </si>
  <si>
    <t>Crime, Drama, Thriller, History</t>
  </si>
  <si>
    <t>Carlos</t>
  </si>
  <si>
    <t>Egoli Tossell Film AG</t>
  </si>
  <si>
    <t>Edgar Ramírez, Alexander Scheer, Fadi Abi Samra, Nora von Waldstätten, Talal El-Jordi</t>
  </si>
  <si>
    <t>Olivier Assayas</t>
  </si>
  <si>
    <t>I Come with the Rain</t>
  </si>
  <si>
    <t>Central-Europa Film</t>
  </si>
  <si>
    <t>Josh Hartnett, Elias Koteas, Takuya Kimura, Lee Byung-hun, Tran Nu Yên-Khê</t>
  </si>
  <si>
    <t>Tran Anh Hung</t>
  </si>
  <si>
    <t>Western, Action, Drama, History</t>
  </si>
  <si>
    <t>One Man's Hero</t>
  </si>
  <si>
    <t>Filmax</t>
  </si>
  <si>
    <t>Tom Berenger, Joaquim de Almeida, Daniela Romo, Mark Moses, Stuart Graham</t>
  </si>
  <si>
    <t>Lance Hool</t>
  </si>
  <si>
    <t>Horror, Science Fiction</t>
  </si>
  <si>
    <t>Day of the Dead</t>
  </si>
  <si>
    <t>Dead Films</t>
  </si>
  <si>
    <t>Lori Cardille, Terry Alexander, Joseph Pilato, Jarlath Conroy, Anthony Dileo Jr.</t>
  </si>
  <si>
    <t>I Am Wrath</t>
  </si>
  <si>
    <t>Patriot Pictures</t>
  </si>
  <si>
    <t>John Travolta, Christopher Meloni, Rebecca De Mornay, Amanda Schull, Patrick St. Esprit</t>
  </si>
  <si>
    <t>Action, Animation, Science Fiction</t>
  </si>
  <si>
    <t>Renaissance</t>
  </si>
  <si>
    <t>Daniel Craig, Catherine McCormack, Romola Garai, Jonathan Pryce, Ian Holm</t>
  </si>
  <si>
    <t>Christian Volckman</t>
  </si>
  <si>
    <t>Red Sonja</t>
  </si>
  <si>
    <t>Famous Films (II)</t>
  </si>
  <si>
    <t>Arnold Schwarzenegger, Brigitte Nielsen, Sandahl Bergman, Paul L. Smith, Ernie Reyes, Jr.</t>
  </si>
  <si>
    <t>Red Lights</t>
  </si>
  <si>
    <t>First Generation Films</t>
  </si>
  <si>
    <t>Sigourney Weaver, Robert De Niro, Cillian Murphy, Elizabeth Olsen, Toby Jones</t>
  </si>
  <si>
    <t>Rodrigo Cortés</t>
  </si>
  <si>
    <t>Superbad</t>
  </si>
  <si>
    <t>Jonah Hill, Michael Cera, Christopher Mintz-Plasse, Bill Hader, Seth Rogen</t>
  </si>
  <si>
    <t>Madea Goes to Jail</t>
  </si>
  <si>
    <t>Tyler Perry, Derek Luke, Keshia Knight Pulliam, Whoopi Goldberg, Ion Overman</t>
  </si>
  <si>
    <t>Wolves</t>
  </si>
  <si>
    <t>Copperheart Entertainment</t>
  </si>
  <si>
    <t>Jason Momoa, Lucas Till, John Pyper-Ferguson, Stephen McHattie, Merritt Patterson</t>
  </si>
  <si>
    <t>David Hayter</t>
  </si>
  <si>
    <t>Step Up 2: The Streets</t>
  </si>
  <si>
    <t>Briana Evigan, Robert Hoffman, Will Kemp, Cassie Ventura, Adam G. Sevani</t>
  </si>
  <si>
    <t>Hoodwinked!</t>
  </si>
  <si>
    <t>Anne Hathaway, Glenn Close, Jim Belushi, Patrick Warburton, Anthony Anderson</t>
  </si>
  <si>
    <t>Cory Edwards</t>
  </si>
  <si>
    <t>Hotel Rwanda</t>
  </si>
  <si>
    <t>Don Cheadle, Sophie Okonedo, Nick Nolte, Fana Mokoena, Joaquin Phoenix</t>
  </si>
  <si>
    <t>Terry George</t>
  </si>
  <si>
    <t>Hitman</t>
  </si>
  <si>
    <t>Timothy Olyphant, Dougray Scott, Olga Kurylenko, Robert Knepper, Ulrich Thomsen</t>
  </si>
  <si>
    <t>Xavier Gens</t>
  </si>
  <si>
    <t>Black Nativity</t>
  </si>
  <si>
    <t>Forest Whitaker, Angela Bassett, Jennifer Hudson, Tyrese Gibson, Jacob Latimore</t>
  </si>
  <si>
    <t>Kasi Lemmons</t>
  </si>
  <si>
    <t>The Prince</t>
  </si>
  <si>
    <t>Bruce Willis, Jason Patric, John Cusack, Jessica Lowndes, Gia Mantegna</t>
  </si>
  <si>
    <t>Brian A Miller</t>
  </si>
  <si>
    <t>City of Ghosts</t>
  </si>
  <si>
    <t>Matt Dillon, James Caan, Natascha McElhone, Gérard Depardieu, Stellan Skarsgård</t>
  </si>
  <si>
    <t>Matt Dillon</t>
  </si>
  <si>
    <t>Horror, Drama, Mystery, Thriller</t>
  </si>
  <si>
    <t>The Others</t>
  </si>
  <si>
    <t>Nicole Kidman, Christopher Eccleston, Alakina Mann, James Bentley, Eric Sykes</t>
  </si>
  <si>
    <t>Aliens</t>
  </si>
  <si>
    <t>Sigourney Weaver, Michael Biehn, James Remar, Paul Reiser, Lance Henriksen</t>
  </si>
  <si>
    <t>My Fair Lady</t>
  </si>
  <si>
    <t>Audrey Hepburn, Rex Harrison, Stanley Holloway, Wilfrid Hyde-White, Gladys Cooper</t>
  </si>
  <si>
    <t>George Cukor</t>
  </si>
  <si>
    <t>I Know What You Did Last Summer</t>
  </si>
  <si>
    <t>Jennifer Love Hewitt, Sarah Michelle Gellar, Ryan Phillippe, Freddie Prinze Jr., Bridgette Wilson</t>
  </si>
  <si>
    <t>Let's Be Cops</t>
  </si>
  <si>
    <t>Jake Johnson, Damon Wayans Jr., Nina Dobrev, Rob Riggle, James D'Arcy</t>
  </si>
  <si>
    <t>Sideways</t>
  </si>
  <si>
    <t>Paul Giamatti, Thomas Haden Church, Virginia Madsen, Sandra Oh, Marylouise Burke</t>
  </si>
  <si>
    <t>Beerfest</t>
  </si>
  <si>
    <t>Broken Lizard Industries</t>
  </si>
  <si>
    <t>Erik Stolhanske, Jay Chandrasekhar, Steve Lemme, Paul Soter, M.C. Gainey</t>
  </si>
  <si>
    <t>Halloween</t>
  </si>
  <si>
    <t>Compass International Pictures</t>
  </si>
  <si>
    <t>Donald Pleasence, Jamie Lee Curtis, P.J. Soles, Nancy Kyes, Nick Castle</t>
  </si>
  <si>
    <t>Good Boy!</t>
  </si>
  <si>
    <t>Jim Henson Pictures</t>
  </si>
  <si>
    <t>Molly Shannon, Liam Aiken, Matthew Broderick, Donald Faison, Cheech Marin</t>
  </si>
  <si>
    <t>John Robert Hoffman</t>
  </si>
  <si>
    <t>The Best Man Holiday</t>
  </si>
  <si>
    <t>Universal</t>
  </si>
  <si>
    <t>Terrence Howard, Harold Perrineau, Morris Chestnut, Sanaa Lathan, Taye Diggs</t>
  </si>
  <si>
    <t>Smokin' Aces</t>
  </si>
  <si>
    <t>Ryan Reynolds, Ray Liotta, Joseph Ruskin, Alex Rocco, Wayne Newton</t>
  </si>
  <si>
    <t>Horror, Crime</t>
  </si>
  <si>
    <t>Saw: The Final Chapter</t>
  </si>
  <si>
    <t>Tobin Bell, Costas Mandylor, Betsy Russell, Cary Elwes, Sean Patrick Flanery</t>
  </si>
  <si>
    <t>Kevin Greutert</t>
  </si>
  <si>
    <t>40 Days and 40 Nights</t>
  </si>
  <si>
    <t>Josh Hartnett, Shannyn Sossamon, Adam Trese, Emmanuelle Vaugier, Barry Newman</t>
  </si>
  <si>
    <t>A Night at the Roxbury</t>
  </si>
  <si>
    <t>Will Ferrell, Chris Kattan, Jennifer Coolidge, Michael Clarke Duncan, Eva Mendes</t>
  </si>
  <si>
    <t>John Fortenberry</t>
  </si>
  <si>
    <t>Beastly</t>
  </si>
  <si>
    <t>Alex Pettyfer, Vanessa Hudgens, Mary-Kate Olsen, Lisa Gay Hamilton, Neil Patrick Harris</t>
  </si>
  <si>
    <t>The Hills Have Eyes</t>
  </si>
  <si>
    <t>Aaron Stanford, Kathleen Quinlan, Vinessa Shaw, Emilie de Ravin, Dan Byrd</t>
  </si>
  <si>
    <t>Dickie Roberts: Former Child Star</t>
  </si>
  <si>
    <t>David Spade, Mary McCormack, Craig Bierko, Scott Terra, Jenna Boyd</t>
  </si>
  <si>
    <t>McFarland, USA</t>
  </si>
  <si>
    <t>Kevin Costner, Ramiro Rodriguez, Carlos Pratts, Johnny Ortiz, Rafael Martinez</t>
  </si>
  <si>
    <t>Lottery Ticket</t>
  </si>
  <si>
    <t>Shad Moss, Brandon T. Jackson, Naturi Naughton, Loretta Devine, Teairra Mari</t>
  </si>
  <si>
    <t>Erik White</t>
  </si>
  <si>
    <t>ATL</t>
  </si>
  <si>
    <t>T.I., Evan Ross, Jackie Long, Lauren London, Albert Daniels</t>
  </si>
  <si>
    <t>Christian Robinson</t>
  </si>
  <si>
    <t>Pitch Perfect</t>
  </si>
  <si>
    <t>Brownstone Productions</t>
  </si>
  <si>
    <t>Anna Kendrick, Skylar Astin, Brittany Snow, Anna Camp, Rebel Wilson</t>
  </si>
  <si>
    <t>Jason Moore</t>
  </si>
  <si>
    <t>Summer Catch</t>
  </si>
  <si>
    <t>Tollin/Robbins Productions</t>
  </si>
  <si>
    <t>Freddie Prinze Jr., Jessica Biel, Fred Ward, Matthew Lillard, Brian Dennehy</t>
  </si>
  <si>
    <t>A Simple Plan</t>
  </si>
  <si>
    <t>Bill Paxton, Bridget Fonda, Billy Bob Thornton, Brent Briscoe, Chelcie Ross</t>
  </si>
  <si>
    <t>They</t>
  </si>
  <si>
    <t>Laura Regan, Marc Blucas, Ethan Embry, Dagmara Domi?czyk, Jon Abrahams</t>
  </si>
  <si>
    <t>Robert Harmon</t>
  </si>
  <si>
    <t>Larry the Cable Guy: Health Inspector</t>
  </si>
  <si>
    <t>Parallel Pictures</t>
  </si>
  <si>
    <t>Larry the Cable Guy, Iris Bahr, Tony Hale, David Koechner, Brooke Dillman</t>
  </si>
  <si>
    <t>Trent Cooper</t>
  </si>
  <si>
    <t>The Adventures of Elmo in Grouchland</t>
  </si>
  <si>
    <t>Kevin Clash, Mandy Patinkin, Vanessa Williams, Sonia Manzano, Roscoe Orman</t>
  </si>
  <si>
    <t>Gary Halvorson</t>
  </si>
  <si>
    <t>Brooklyn's Finest</t>
  </si>
  <si>
    <t>Richard Gere, Don Cheadle, Ethan Hawke, Wesley Snipes, Vincent D'Onofrio</t>
  </si>
  <si>
    <t>55 Days at Peking</t>
  </si>
  <si>
    <t>Allied Artists Pictures</t>
  </si>
  <si>
    <t>Charlton Heston, Ava Gardner, David Niven, Burt Kwouk, Flora Robson</t>
  </si>
  <si>
    <t>Nicholas Ray</t>
  </si>
  <si>
    <t>Evil Dead</t>
  </si>
  <si>
    <t>Jane Levy, Shiloh Fernandez, Lou Taylor Pucci, Jessica Lucas, Elizabeth Blackmore</t>
  </si>
  <si>
    <t>Fede Alvarez</t>
  </si>
  <si>
    <t>My Life in Ruins</t>
  </si>
  <si>
    <t>Greece</t>
  </si>
  <si>
    <t>Nia Vardalos, Richard Dreyfuss, Alexis Georgoulis, Alistair McGowan, Harland Williams</t>
  </si>
  <si>
    <t>American Dreamz</t>
  </si>
  <si>
    <t>Hugh Grant, Dennis Quaid, Mandy Moore, Willem Dafoe, Chris Klein</t>
  </si>
  <si>
    <t>Superman IV: The Quest for Peace</t>
  </si>
  <si>
    <t>Cannon Films</t>
  </si>
  <si>
    <t>Christopher Reeve, Margot Kidder, Gene Hackman, Jackie Cooper, Marc McClure</t>
  </si>
  <si>
    <t>Sidney J. Furie</t>
  </si>
  <si>
    <t>How She Move</t>
  </si>
  <si>
    <t>Rutina Wesley, Dwain Murphy, Boyd Banks, Clé Bennett, Nina Dobrev</t>
  </si>
  <si>
    <t>Ian Iqbal Rashid</t>
  </si>
  <si>
    <t>Running Scared</t>
  </si>
  <si>
    <t>International Production Company</t>
  </si>
  <si>
    <t>Paul Walker, Cameron Bright, Vera Farmiga, Chazz Palminteri, Karel Roden</t>
  </si>
  <si>
    <t>Wayne Kramer</t>
  </si>
  <si>
    <t>Bobby Jones: Stroke of Genius</t>
  </si>
  <si>
    <t>Dean River Productions</t>
  </si>
  <si>
    <t>Jim Caviezel, Claire Forlani, Jeremy Northam, Malcolm McDowell, Aidan Quinn</t>
  </si>
  <si>
    <t>Rowdy Herrington</t>
  </si>
  <si>
    <t>Shanghai Surprise</t>
  </si>
  <si>
    <t>HandMade Films</t>
  </si>
  <si>
    <t>Madonna, Sean Penn, Paul Freeman, Richard Griffiths, Clyde Kusatsu</t>
  </si>
  <si>
    <t>Jim Goddard</t>
  </si>
  <si>
    <t>Fantasy, Drama, Thriller, Romance</t>
  </si>
  <si>
    <t>The Illusionist</t>
  </si>
  <si>
    <t>Michael London Productions</t>
  </si>
  <si>
    <t>Edward Norton, Jessica Biel, Paul Giamatti, Rufus Sewell, Eddie Marsan</t>
  </si>
  <si>
    <t>Roar</t>
  </si>
  <si>
    <t>American Filmworks</t>
  </si>
  <si>
    <t>Tippi Hedren, Melanie Griffith, Jerry Marshall, Kyalo Mativo, Rick Glassey</t>
  </si>
  <si>
    <t>Noel Marshall</t>
  </si>
  <si>
    <t>Veronica Guerin</t>
  </si>
  <si>
    <t>Cate Blanchett, Gerard McSorley, Ciarán Hinds, Brenda Fricker, Don Wycherley</t>
  </si>
  <si>
    <t>Thriller, Romance</t>
  </si>
  <si>
    <t>Escobar: Paradise Lost</t>
  </si>
  <si>
    <t>Nexus Factory</t>
  </si>
  <si>
    <t>Benicio del Toro, Josh Hutcherson, Brady Corbet, Claudia Traisac, Carlos Bardem</t>
  </si>
  <si>
    <t>Andrea Di Stefano</t>
  </si>
  <si>
    <t>Action, Adventure, Comedy, Drama, Science Fiction, Thriller</t>
  </si>
  <si>
    <t>Southland Tales</t>
  </si>
  <si>
    <t>Dwayne Johnson, Seann William Scott, Sarah Michelle Gellar, Mandy Moore, Will Sasso</t>
  </si>
  <si>
    <t>Dragon Hunters</t>
  </si>
  <si>
    <t>Futurikon</t>
  </si>
  <si>
    <t>Vincent Lindon, Patrick Timsit, Philippe Nahon, Amanda Lear, Marie Drion</t>
  </si>
  <si>
    <t>Guillaume Ivernel</t>
  </si>
  <si>
    <t>Damnation Alley</t>
  </si>
  <si>
    <t>Jan-Michael Vincent, George Peppard, Dominique Sanda, Paul Winfield, Jackie Earle Haley</t>
  </si>
  <si>
    <t>Jack Smight</t>
  </si>
  <si>
    <t>The Apparition</t>
  </si>
  <si>
    <t>Ashley Greene, Sebastian Stan, Tom Felton, Julianna Guill, Luke Pasqualino</t>
  </si>
  <si>
    <t xml:space="preserve">Todd Lincoln </t>
  </si>
  <si>
    <t>My Girl</t>
  </si>
  <si>
    <t>Anna Chlumsky, Macaulay Culkin, Dan Aykroyd, Jamie Lee Curtis, Richard Masur</t>
  </si>
  <si>
    <t>Howard Zieff</t>
  </si>
  <si>
    <t>Drama, Mystery, Romance</t>
  </si>
  <si>
    <t>Fur: An Imaginary Portrait of Diane Arbus</t>
  </si>
  <si>
    <t>Nicole Kidman, Robert Downey Jr., Ty Burrell, Harris Yulin, Jane Alexander</t>
  </si>
  <si>
    <t>Steven Shainberg</t>
  </si>
  <si>
    <t>Wall Street</t>
  </si>
  <si>
    <t>Charlie Sheen, Michael Douglas, Martin Sheen, Daryl Hannah, John C. McGinley</t>
  </si>
  <si>
    <t>Sense and Sensibility</t>
  </si>
  <si>
    <t>Kate Winslet, Emma Thompson, Hugh Grant, Tom Wilkinson, Alan Rickman</t>
  </si>
  <si>
    <t>Becoming Jane</t>
  </si>
  <si>
    <t>Ecosse Films</t>
  </si>
  <si>
    <t>Anne Hathaway, James McAvoy, Julie Walters, James Cromwell, Maggie Smith</t>
  </si>
  <si>
    <t>Julian Jarrold</t>
  </si>
  <si>
    <t>Sydney White</t>
  </si>
  <si>
    <t>Amanda Bynes, Sara Paxton, Matt Long, Jeremy Howard, Danny Strong</t>
  </si>
  <si>
    <t>Joe Nussbaum</t>
  </si>
  <si>
    <t>House of Sand and Fog</t>
  </si>
  <si>
    <t>Jennifer Connelly, Ben Kingsley, Ron Eldard, Frances Fisher, Kim Dickens</t>
  </si>
  <si>
    <t>Vadim Perelman</t>
  </si>
  <si>
    <t>Dead Poets Society</t>
  </si>
  <si>
    <t>Robin Williams, Ethan Hawke, Robert Sean Leonard, Gale Hansen, Josh Charles</t>
  </si>
  <si>
    <t>Dumb and Dumber</t>
  </si>
  <si>
    <t>Jim Carrey, Jeff Daniels, Lauren Holly, Teri Garr, Mike Starr</t>
  </si>
  <si>
    <t>When Harry Met Sally...</t>
  </si>
  <si>
    <t>Meg Ryan, Billy Crystal, Carrie Fisher, Bruno Kirby, Steven Ford</t>
  </si>
  <si>
    <t>The Verdict</t>
  </si>
  <si>
    <t>Paul Newman, Charlotte Rampling, Jack Warden, James Mason, Milo O'Shea</t>
  </si>
  <si>
    <t>Road Trip</t>
  </si>
  <si>
    <t>Breckin Meyer, Seann William Scott, Amy Smart, Paulo Costanzo, DJ Qualls</t>
  </si>
  <si>
    <t>Varsity Blues</t>
  </si>
  <si>
    <t>James Van Der Beek, Amy Smart, Jon Voight, Paul Walker, Ron Lester</t>
  </si>
  <si>
    <t>The Artist</t>
  </si>
  <si>
    <t>Jean Dujardin, Bérénice Bejo, John Goodman, James Cromwell, Penelope Ann Miller</t>
  </si>
  <si>
    <t>Michel Hazanavicius</t>
  </si>
  <si>
    <t>The Unborn</t>
  </si>
  <si>
    <t>Odette Annable, Gary Oldman, Meagan Good, Cam Gigandet, Idris Elba</t>
  </si>
  <si>
    <t>Moonrise Kingdom</t>
  </si>
  <si>
    <t>Bruce Willis, Edward Norton, Jared Gilman, Kara Hayward, Bill Murray</t>
  </si>
  <si>
    <t>The Texas Chainsaw Massacre: The Beginning</t>
  </si>
  <si>
    <t>Jordana Brewster, Taylor Handley, Diora Baird, Matt Bomer, R. Lee Ermey</t>
  </si>
  <si>
    <t>The Young Messiah</t>
  </si>
  <si>
    <t>Adam Greaves-Neal, Sara Lazzaro, Vincent Walsh, Sean Bean, Jonathan Bailey</t>
  </si>
  <si>
    <t>Cyrus Nowrasteh</t>
  </si>
  <si>
    <t>The Master of Disguise</t>
  </si>
  <si>
    <t>Dana Carvey, Brent Spiner, Jennifer Esposito, Harold Gould, James Brolin</t>
  </si>
  <si>
    <t>Perry Andelin Blake</t>
  </si>
  <si>
    <t>Fantasy, Drama, War</t>
  </si>
  <si>
    <t>Pan's Labyrinth</t>
  </si>
  <si>
    <t>Estudios Picasso</t>
  </si>
  <si>
    <t>Ivana Baquero, Maribel Verdú, Sergi López, Doug Jones, Ariadna Gil</t>
  </si>
  <si>
    <t>See Spot Run</t>
  </si>
  <si>
    <t>Michael Clarke Duncan, David Arquette, Leslie Bibb, Joe Viterelli, Steve Schirripa</t>
  </si>
  <si>
    <t>Crime, Drama, Romance</t>
  </si>
  <si>
    <t>Baby Boy</t>
  </si>
  <si>
    <t>Tyrese Gibson, Taraji P. Henson, Omar Gooding, Ving Rhames, Snoop Dogg</t>
  </si>
  <si>
    <t>Thriller, Drama, Horror</t>
  </si>
  <si>
    <t>The Roommate</t>
  </si>
  <si>
    <t>Minka Kelly, Leighton Meester, Cam Gigandet, Aly Michalka, Matt Lanter</t>
  </si>
  <si>
    <t>Christian E. Christiansen</t>
  </si>
  <si>
    <t>Mystery, Adventure, Comedy, Romance, Drama</t>
  </si>
  <si>
    <t>Joe Dirt</t>
  </si>
  <si>
    <t>David Spade, Brittany Daniel, Dennis Miller, Adam Beach, Jaime Pressly</t>
  </si>
  <si>
    <t>Double Impact</t>
  </si>
  <si>
    <t>Jean-Claude Van Damme, Geoffrey Lewis, Alonna Shaw, Cory Everson, Philip Chan Yan-Kin</t>
  </si>
  <si>
    <t>Sheldon Lettich</t>
  </si>
  <si>
    <t>Crime, Action, Comedy</t>
  </si>
  <si>
    <t>Hot Fuzz</t>
  </si>
  <si>
    <t>Simon Pegg, Nick Frost, Jim Broadbent, Paddy Considine, Rafe Spall</t>
  </si>
  <si>
    <t>The Women</t>
  </si>
  <si>
    <t>Cloris Leachman, India Ennenga, Annette Bening, Eva Mendes, Debra Messing</t>
  </si>
  <si>
    <t>Diane English</t>
  </si>
  <si>
    <t>Vicky Cristina Barcelona</t>
  </si>
  <si>
    <t>Scarlett Johansson, Rebecca Hall, Javier Bardem, Penélope Cruz, Christopher Evan Welch</t>
  </si>
  <si>
    <t>Arn: The Knight Templar</t>
  </si>
  <si>
    <t>sv</t>
  </si>
  <si>
    <t>Danmarks Radio (DR)</t>
  </si>
  <si>
    <t>Sweden</t>
  </si>
  <si>
    <t>Joakim Nätterqvist, Sofia Helin, Stellan Skarsgård, Michael Nyqvist, Mirja Turestedt</t>
  </si>
  <si>
    <t>Peter Flinth</t>
  </si>
  <si>
    <t>Boys and Girls</t>
  </si>
  <si>
    <t>Punch 21 Productions</t>
  </si>
  <si>
    <t>Freddie Prinze Jr., Claire Forlani, Jason Biggs, Amanda Detmer, Alyson Hannigan</t>
  </si>
  <si>
    <t>Robert Iscove</t>
  </si>
  <si>
    <t>White Oleander</t>
  </si>
  <si>
    <t>Pandora Filmproduktion</t>
  </si>
  <si>
    <t>Alison Lohman, Michelle Pfeiffer, Cole Hauser, Robin Wright, Amy Aquino</t>
  </si>
  <si>
    <t>Peter Kosminsky</t>
  </si>
  <si>
    <t>Jennifer's Body</t>
  </si>
  <si>
    <t>Megan Fox, Amanda Seyfried, Johnny Simmons, Adam Brody, J.K. Simmons</t>
  </si>
  <si>
    <t>Comedy, Crime, Mystery</t>
  </si>
  <si>
    <t>Drowning Mona</t>
  </si>
  <si>
    <t>Code Entertainment</t>
  </si>
  <si>
    <t>Danny DeVito, Bette Midler, Neve Campbell, Jamie Lee Curtis, Casey Affleck</t>
  </si>
  <si>
    <t>Nick Gomez</t>
  </si>
  <si>
    <t>Radio Days</t>
  </si>
  <si>
    <t>Woody Allen, Mia Farrow, Jeff Daniels, Larry David, Todd Field</t>
  </si>
  <si>
    <t>Remember Me</t>
  </si>
  <si>
    <t>Robert Pattinson, Emilie de Ravin, Pierce Brosnan, Lena Olin, Chris Cooper</t>
  </si>
  <si>
    <t>Allen Coulter</t>
  </si>
  <si>
    <t>How to Deal</t>
  </si>
  <si>
    <t>Mandy Moore, Trent Ford, Allison Janney, Alexandra Holden, Dylan Baker</t>
  </si>
  <si>
    <t>Clare Kilner</t>
  </si>
  <si>
    <t>My Stepmother is an Alien</t>
  </si>
  <si>
    <t>Weintraub Entertainment Group</t>
  </si>
  <si>
    <t>Dan Aykroyd, Kim Basinger, Jon Lovitz, Alyson Hannigan, Seth Green</t>
  </si>
  <si>
    <t>Philadelphia</t>
  </si>
  <si>
    <t>Tom Hanks, Denzel Washington, Jason Robards, Mary Steenburgen, Antonio Banderas</t>
  </si>
  <si>
    <t>The Thirteenth Floor</t>
  </si>
  <si>
    <t>Craig Bierko, Armin Mueller-Stahl, Gretchen Mol, Vincent D'Onofrio, Dennis Haysbert</t>
  </si>
  <si>
    <t>Josef Rusnak</t>
  </si>
  <si>
    <t>The Cookout</t>
  </si>
  <si>
    <t>Cookout Productions</t>
  </si>
  <si>
    <t>Ja Rule, Tim Meadows, Jenifer Lewis, Jonathan Silverman, Eve</t>
  </si>
  <si>
    <t>Lance Rivera</t>
  </si>
  <si>
    <t>Meteor</t>
  </si>
  <si>
    <t>Palladium Productions</t>
  </si>
  <si>
    <t>Sean Connery, Natalie Wood, Karl Malden, Brian Keith, Martin Landau</t>
  </si>
  <si>
    <t>Ronald Neame</t>
  </si>
  <si>
    <t>Duets</t>
  </si>
  <si>
    <t>Gwyneth Paltrow, Scott Speedman, Maria Bello, Paul Giamatti, Andre Braugher</t>
  </si>
  <si>
    <t>Bruce Paltrow</t>
  </si>
  <si>
    <t>Hollywood Ending</t>
  </si>
  <si>
    <t>Woody Allen, George Hamilton, Téa Leoni, Debra Messing, Mark Rydell</t>
  </si>
  <si>
    <t>Detroit Rock City</t>
  </si>
  <si>
    <t>Giuseppe Andrews, James DeBello, Edward Furlong, Sam Huntington, Lin Shaye</t>
  </si>
  <si>
    <t>Adam Rifkin</t>
  </si>
  <si>
    <t>Highlander</t>
  </si>
  <si>
    <t>Davis-Panzer Productions</t>
  </si>
  <si>
    <t>Christopher Lambert, Roxanne Hart, Clancy Brown, Sean Connery, Beatie Edney</t>
  </si>
  <si>
    <t>Things We Lost in the Fire</t>
  </si>
  <si>
    <t>Halle Berry, Benicio del Toro, David Duchovny, Alison Lohman, Sarah Dubrovsky</t>
  </si>
  <si>
    <t>Susanne Bier</t>
  </si>
  <si>
    <t>Steel</t>
  </si>
  <si>
    <t>Quincy Jones-David Salzman Entertainment</t>
  </si>
  <si>
    <t>Shaquille O'Neal, Annabeth Gish, Richard Roundtree, Judd Nelson, Irma P. Hall</t>
  </si>
  <si>
    <t>Kenneth Johnson</t>
  </si>
  <si>
    <t>The Immigrant</t>
  </si>
  <si>
    <t>Kingsgate Films</t>
  </si>
  <si>
    <t>Marion Cotillard, Jeremy Renner, Joaquin Phoenix, Dagmara Domi?czyk, Gabriel Rush</t>
  </si>
  <si>
    <t>Drama, History, Family, Romance</t>
  </si>
  <si>
    <t>The White Countess</t>
  </si>
  <si>
    <t>Ralph Fiennes, Natasha Richardson, Hiroyuki Sanada, Lynn Redgrave, Vanessa Redgrave</t>
  </si>
  <si>
    <t>James Ivory</t>
  </si>
  <si>
    <t>Trance</t>
  </si>
  <si>
    <t>Cloud Eight Films</t>
  </si>
  <si>
    <t>James McAvoy, Vincent Cassel, Rosario Dawson, Matt Cross, Danny Sapani</t>
  </si>
  <si>
    <t>Soul Plane</t>
  </si>
  <si>
    <t>Tom Arnold, Kevin Hart, Method Man, Snoop Dogg, K. D. Aubert</t>
  </si>
  <si>
    <t>Jessy Terrero</t>
  </si>
  <si>
    <t>Welcome to the Sticks</t>
  </si>
  <si>
    <t>Centre National de la Cinématographie</t>
  </si>
  <si>
    <t>Kad Merad, Dany Boon, Zoé Félix, Lorenzo Ausilia-Foret, Anne Marivin</t>
  </si>
  <si>
    <t>Dany Boon</t>
  </si>
  <si>
    <t>Good</t>
  </si>
  <si>
    <t>Viggo Mortensen, Jason Isaacs, Mark Strong, Steven Mackintosh, Jodie Whittaker</t>
  </si>
  <si>
    <t>Vicente Amorim</t>
  </si>
  <si>
    <t>Enter the Void</t>
  </si>
  <si>
    <t>Nathaniel Brown, Paz de la Huerta, Cyril Roy, Masato Tanno, Jesse Kuhn</t>
  </si>
  <si>
    <t>Gaspar Noé</t>
  </si>
  <si>
    <t>Comedy, Romance, Horror</t>
  </si>
  <si>
    <t>Vamps</t>
  </si>
  <si>
    <t>Lucky Monkey Pictures</t>
  </si>
  <si>
    <t>Alicia Silverstone, Krysten Ritter, Sigourney Weaver, Richard Lewis, Wallace Shawn</t>
  </si>
  <si>
    <t>Hachi: A Dog's Tale</t>
  </si>
  <si>
    <t>Grand Army Entertainment</t>
  </si>
  <si>
    <t>Richard Gere, Joan Allen, Jason Alexander, Cary-Hiroyuki Tagawa, Sarah Roemer</t>
  </si>
  <si>
    <t>Zulu</t>
  </si>
  <si>
    <t>Eskwad</t>
  </si>
  <si>
    <t>Orlando Bloom, Forest Whitaker, Conrad Kemp, Inge Beckmann, Tinarie Van Wyk-Loots</t>
  </si>
  <si>
    <t>Jérôme Salle</t>
  </si>
  <si>
    <t>The Homesman</t>
  </si>
  <si>
    <t>The Javelina Film Company</t>
  </si>
  <si>
    <t>Hilary Swank, Tommy Lee Jones, Grace Gummer, Meryl Streep, Miranda Otto</t>
  </si>
  <si>
    <t>Tommy Lee Jones</t>
  </si>
  <si>
    <t>Juwanna Mann</t>
  </si>
  <si>
    <t>Miguel A. Núñez, Jr., Vivica A. Fox, Kevin Pollak, Tommy Davidson, Ginuwine</t>
  </si>
  <si>
    <t>Jesse Vaughan</t>
  </si>
  <si>
    <t>Ararat</t>
  </si>
  <si>
    <t>Simon Abkarian, Charles Aznavour, Christopher Plummer, Arsinée Khanjian, David Alpay</t>
  </si>
  <si>
    <t>Madison</t>
  </si>
  <si>
    <t>Jim Caviezel, Jake Lloyd, Mary McCormack, Bruce Dern, Paul Dooley</t>
  </si>
  <si>
    <t>William Bindley</t>
  </si>
  <si>
    <t>Mystery, Crime, Drama, Thriller</t>
  </si>
  <si>
    <t>Slow Burn</t>
  </si>
  <si>
    <t>Ray Liotta, LL Cool J, Mekhi Phifer, Jolene Blalock, Chiwetel Ejiofor</t>
  </si>
  <si>
    <t>Wayne Beach</t>
  </si>
  <si>
    <t>Drama, Action, Comedy</t>
  </si>
  <si>
    <t>Wasabi</t>
  </si>
  <si>
    <t>Jean Reno, Ryoko Hirosue, Michel Muller, Carole Bouquet, Yoshi Oida</t>
  </si>
  <si>
    <t>Gérard Krawczyk</t>
  </si>
  <si>
    <t>Comedy, Horror, Science Fiction</t>
  </si>
  <si>
    <t>Slither</t>
  </si>
  <si>
    <t>Nathan Fillion, Don Thompson, Elizabeth Banks, Gregg Henry, Xantha Radley</t>
  </si>
  <si>
    <t>Beverly Hills Cop</t>
  </si>
  <si>
    <t>Home Alone</t>
  </si>
  <si>
    <t>Macaulay Culkin, Joe Pesci, Daniel Stern, John Heard, Catherine O'Hara</t>
  </si>
  <si>
    <t>Family, Comedy, Drama</t>
  </si>
  <si>
    <t>Three Men and a Baby</t>
  </si>
  <si>
    <t>Tom Selleck, Steve Guttenberg, Ted Danson, Nancy Travis, Margaret Colin</t>
  </si>
  <si>
    <t>Tootsie</t>
  </si>
  <si>
    <t>Dustin Hoffman, Jessica Lange, Teri Garr, Dabney Coleman, Charles Durning</t>
  </si>
  <si>
    <t>Action, Romance, War</t>
  </si>
  <si>
    <t>Top Gun</t>
  </si>
  <si>
    <t>Tom Cruise, Kelly McGillis, Val Kilmer, Anthony Edwards, Tom Skerritt</t>
  </si>
  <si>
    <t>Adventure, Drama, Action, Romance</t>
  </si>
  <si>
    <t>Crouching Tiger, Hidden Dragon</t>
  </si>
  <si>
    <t>Chow Yun-fat, Michelle Yeoh, Zhang Ziyi, Chang Chen, Cheng Pei-Pei</t>
  </si>
  <si>
    <t>American Beauty</t>
  </si>
  <si>
    <t>Kevin Spacey, Annette Bening, Thora Birch, Wes Bentley, Mena Suvari</t>
  </si>
  <si>
    <t>The King's Speech</t>
  </si>
  <si>
    <t>Colin Firth, Geoffrey Rush, Helena Bonham Carter, Guy Pearce, Timothy Spall</t>
  </si>
  <si>
    <t>Twins</t>
  </si>
  <si>
    <t>Arnold Schwarzenegger, Danny DeVito, Kelly Preston, Chloe Webb, David Caruso</t>
  </si>
  <si>
    <t>The Yellow Handkerchief</t>
  </si>
  <si>
    <t>area japan</t>
  </si>
  <si>
    <t>William Hurt, Maria Bello, Kristen Stewart, Eddie Redmayne, Veronica Russell</t>
  </si>
  <si>
    <t>Udayan Prasad</t>
  </si>
  <si>
    <t>The Color Purple</t>
  </si>
  <si>
    <t>Whoopi Goldberg, Margaret Avery, Danny Glover, Akosua Busia, Oprah Winfrey</t>
  </si>
  <si>
    <t>Tidal Wave</t>
  </si>
  <si>
    <t>Polygon Entertainment</t>
  </si>
  <si>
    <t>Park Joong-hoon, Sol Kyung-gu, Uhm Jung-hwa, Ha Ji-won, Lee Briggs</t>
  </si>
  <si>
    <t>Yoon Je-kyoon</t>
  </si>
  <si>
    <t>History, Drama, Thriller, War</t>
  </si>
  <si>
    <t>The Imitation Game</t>
  </si>
  <si>
    <t>Black Bear Pictures</t>
  </si>
  <si>
    <t>Benedict Cumberbatch, Keira Knightley, Matthew Goode, Rory Kinnear, Allen Leech</t>
  </si>
  <si>
    <t>Morten Tyldum</t>
  </si>
  <si>
    <t>Private Benjamin</t>
  </si>
  <si>
    <t>Goldie Hawn, Eileen Brennan, Armand Assante, Robert Webber, Mary Kay Place</t>
  </si>
  <si>
    <t>Coal Miner's Daughter</t>
  </si>
  <si>
    <t>Sissy Spacek, Tommy Lee Jones, Levon Helm, Beverly D'Angelo, William Sanderson</t>
  </si>
  <si>
    <t>Diary of a Wimpy Kid</t>
  </si>
  <si>
    <t>Zachary Gordon, Robert Capron, Rachael Harris, Steve Zahn, Devon Bostick</t>
  </si>
  <si>
    <t>Mama</t>
  </si>
  <si>
    <t>Jessica Chastain, Nikolaj Coster-Waldau, Megan Charpentier, Isabelle Nélisse, Daniel Kash</t>
  </si>
  <si>
    <t>Andy Muschietti</t>
  </si>
  <si>
    <t>National Lampoon's Vacation</t>
  </si>
  <si>
    <t>Chevy Chase, Beverly D'Angelo, Imogene Coca, Randy Quaid, Anthony Michael Hall</t>
  </si>
  <si>
    <t>Bad Grandpa</t>
  </si>
  <si>
    <t>Johnny Knoxville, Jackson Nicoll, Georgina Cates, Spike Jonze, Catherine Keener</t>
  </si>
  <si>
    <t>The Queen</t>
  </si>
  <si>
    <t>Helen Mirren, Michael Sheen, James Cromwell, Sylvia Syms, Helen McCrory</t>
  </si>
  <si>
    <t>Beetlejuice</t>
  </si>
  <si>
    <t>Geffen Company, The</t>
  </si>
  <si>
    <t>Geena Davis, Alec Baldwin, Winona Ryder, Michael Keaton, Catherine O'Hara</t>
  </si>
  <si>
    <t>Why Did I Get Married?</t>
  </si>
  <si>
    <t>Tyler Perry, Jill Scott, Janet Jackson, Michael Jai White, Malik Yoba</t>
  </si>
  <si>
    <t>Little Women</t>
  </si>
  <si>
    <t>Winona Ryder, Gabriel Byrne, Trini Alvarado, Samantha Mathis, Kirsten Dunst</t>
  </si>
  <si>
    <t>Gillian Armstrong</t>
  </si>
  <si>
    <t>The Woman in Black</t>
  </si>
  <si>
    <t>Daniel Radcliffe, Ciarán Hinds, Sidney Johnston, Alisa Khazanova, Mary Stockley</t>
  </si>
  <si>
    <t>James Watkins</t>
  </si>
  <si>
    <t>When a Stranger Calls</t>
  </si>
  <si>
    <t>Camilla Belle, Katie Cassidy, Tommy Flanagan, Brian Geraghty, Clark Gregg</t>
  </si>
  <si>
    <t>Big Fat Liar</t>
  </si>
  <si>
    <t>Frankie Muniz, Paul Giamatti, Amanda Bynes, Amanda Detmer, Donald Faison</t>
  </si>
  <si>
    <t>The Deer Hunter</t>
  </si>
  <si>
    <t>Robert De Niro, John Cazale, John Savage, Christopher Walken, Meryl Streep</t>
  </si>
  <si>
    <t>Wag the Dog</t>
  </si>
  <si>
    <t>Dustin Hoffman, Robert De Niro, Anne Heche, Woody Harrelson, Jim Belushi</t>
  </si>
  <si>
    <t>The Lizzie McGuire Movie</t>
  </si>
  <si>
    <t>Hilary Duff, Adam Lamberg, Hallie Todd, Robert Carradine, Jake Thomas</t>
  </si>
  <si>
    <t>Jim Fall</t>
  </si>
  <si>
    <t>Snitch</t>
  </si>
  <si>
    <t>Front Street Productions</t>
  </si>
  <si>
    <t>Dwayne Johnson, Barry Pepper, Jon Bernthal, Susan Sarandon, Michael Kenneth Williams</t>
  </si>
  <si>
    <t>Ric Roman Waugh</t>
  </si>
  <si>
    <t>Krampus</t>
  </si>
  <si>
    <t>Adam Scott, Toni Collette, Allison Tolman, David Koechner, Emjay Anthony</t>
  </si>
  <si>
    <t>Michael Dougherty</t>
  </si>
  <si>
    <t>The Faculty</t>
  </si>
  <si>
    <t>Jordana Brewster, Elijah Wood, Clea DuVall, Laura Harris, Josh Hartnett</t>
  </si>
  <si>
    <t>What's Love Got to Do with It</t>
  </si>
  <si>
    <t>Angela Bassett, Laurence Fishburne, Vanessa Bell Calloway, Rae'Ven Larrymore Kelly, Virginia Capers</t>
  </si>
  <si>
    <t>Cop Land</t>
  </si>
  <si>
    <t>Sylvester Stallone, Harvey Keitel, Ray Liotta, Robert De Niro, Michael Rapaport</t>
  </si>
  <si>
    <t>Not Another Teen Movie</t>
  </si>
  <si>
    <t>Chyler Leigh, Chris Evans, Jaime Pressly, Eric Christian Olsen, Mia Kirshner</t>
  </si>
  <si>
    <t>Joel Gallen</t>
  </si>
  <si>
    <t>End of Watch</t>
  </si>
  <si>
    <t>Jake Gyllenhaal, Michael Peña, Natalie Martinez, Anna Kendrick, David Harbour</t>
  </si>
  <si>
    <t>The Skulls</t>
  </si>
  <si>
    <t>Joshua Jackson, Paul Walker, Hill Harper, Leslie Bibb, Christopher McDonald</t>
  </si>
  <si>
    <t>The Theory of Everything</t>
  </si>
  <si>
    <t>Eddie Redmayne, Felicity Jones, Charlie Cox, Emily Watson, Simon McBurney</t>
  </si>
  <si>
    <t>James Marsh</t>
  </si>
  <si>
    <t>Malibu's Most Wanted</t>
  </si>
  <si>
    <t>Karz Entertainment</t>
  </si>
  <si>
    <t>Jamie Kennedy, Taye Diggs, Anthony Anderson, Regina Hall, Blair Underwood</t>
  </si>
  <si>
    <t>Where the Heart Is</t>
  </si>
  <si>
    <t>Natalie Portman, Ashley Judd, Stockard Channing, Joan Cusack, Sally Field</t>
  </si>
  <si>
    <t>Matt Williams</t>
  </si>
  <si>
    <t>Adventure, Drama, History, War</t>
  </si>
  <si>
    <t>Lawrence of Arabia</t>
  </si>
  <si>
    <t>Horizon Pictures (II)</t>
  </si>
  <si>
    <t>Peter O'Toole, Alec Guinness, Anthony Quinn, Jack Hawkins, Omar Sharif</t>
  </si>
  <si>
    <t>Halloween II</t>
  </si>
  <si>
    <t>Scout Taylor-Compton, Sheri Moon Zombie, Tyler Mane, Chase Wright Vanek, Brad Dourif</t>
  </si>
  <si>
    <t>Rob Zombie</t>
  </si>
  <si>
    <t>Wild</t>
  </si>
  <si>
    <t>Reese Witherspoon, Laura Dern, Thomas Sadoski, Keene McRae, Michiel Huisman</t>
  </si>
  <si>
    <t>Crime, Thriller, Horror, Drama</t>
  </si>
  <si>
    <t>The Last House on the Left</t>
  </si>
  <si>
    <t>Garret Dillahunt, Michael Bowen, Joshua Cox, Riki Lindhome, Aaron Paul</t>
  </si>
  <si>
    <t>Dennis Iliadis</t>
  </si>
  <si>
    <t>The Wedding Date</t>
  </si>
  <si>
    <t>26 Films</t>
  </si>
  <si>
    <t>Debra Messing, Dermot Mulroney, Amy Adams, Jack Davenport, Jeremy Sheffield</t>
  </si>
  <si>
    <t>Halloween: Resurrection</t>
  </si>
  <si>
    <t>Jamie Lee Curtis, Brad Loree, Busta Rhymes, Bianca Kajlich, Katee Sackhoff</t>
  </si>
  <si>
    <t>Rick Rosenthal</t>
  </si>
  <si>
    <t>Adventure, Family, Fantasy, Comedy, Romance</t>
  </si>
  <si>
    <t>The Princess Bride</t>
  </si>
  <si>
    <t>Act III Communications</t>
  </si>
  <si>
    <t>Cary Elwes, Robin Wright, Mandy Patinkin, André the Giant, Chris Sarandon</t>
  </si>
  <si>
    <t>The Great Debaters</t>
  </si>
  <si>
    <t>Denzel Washington, Nate Parker, Forest Whitaker, Denzel Whitaker, Kimberly Elise</t>
  </si>
  <si>
    <t>Denzel Washington</t>
  </si>
  <si>
    <t>Drive</t>
  </si>
  <si>
    <t>Ryan Gosling, Carey Mulligan, Bryan Cranston, Albert Brooks, Oscar Isaac</t>
  </si>
  <si>
    <t>Nicolas Winding Refn</t>
  </si>
  <si>
    <t>Confessions of a Teenage Drama Queen</t>
  </si>
  <si>
    <t>Lindsay Lohan, Adam Garcia, Glenne Headly, Alison Pill, Megan Fox</t>
  </si>
  <si>
    <t>Sara Sugarman</t>
  </si>
  <si>
    <t>The Object of My Affection</t>
  </si>
  <si>
    <t>Jennifer Aniston, Paul Rudd, Hayden Panettiere, Alan Alda, Allison Janney</t>
  </si>
  <si>
    <t>28 Weeks Later</t>
  </si>
  <si>
    <t>Imogen Poots, Robert Carlyle, Rose Byrne, Jeremy Renner, Harold Perrineau</t>
  </si>
  <si>
    <t>Juan Carlos Fresnadillo</t>
  </si>
  <si>
    <t>When the Game Stands Tall</t>
  </si>
  <si>
    <t>Jim Caviezel, Michael Chiklis, Laura Dern, Clancy Brown, Ser'Darius Blain</t>
  </si>
  <si>
    <t>Because of Winn-Dixie</t>
  </si>
  <si>
    <t>Jeff Daniels, AnnaSophia Robb, Cicely Tyson, Eva Marie Saint, Dave Matthews</t>
  </si>
  <si>
    <t>Action, Comedy, Drama, Romance</t>
  </si>
  <si>
    <t>Love &amp; Basketball</t>
  </si>
  <si>
    <t>Chris Warren, Jr., Kyla Pratt, Sanaa Lathan, Omar Epps, Alfre Woodard</t>
  </si>
  <si>
    <t>Gina Prince-Bythewood</t>
  </si>
  <si>
    <t>Grosse Pointe Blank</t>
  </si>
  <si>
    <t>John Cusack, Minnie Driver, Dan Aykroyd, Joan Cusack, Alan Arkin</t>
  </si>
  <si>
    <t>All About Steve</t>
  </si>
  <si>
    <t>Sandra Bullock, Thomas Haden Church, Bradley Cooper, Ken Jeong, DJ Qualls</t>
  </si>
  <si>
    <t>Phil Traill</t>
  </si>
  <si>
    <t>Mystery, Thriller, Horror</t>
  </si>
  <si>
    <t>Book of Shadows: Blair Witch 2</t>
  </si>
  <si>
    <t>Artisan Entertainment</t>
  </si>
  <si>
    <t>Kim Director, Jeffrey Donovan, Erica Leerhsen, Tristine Skyler, Stephen Barker Turner</t>
  </si>
  <si>
    <t>Joe Berlinger</t>
  </si>
  <si>
    <t>Drama, Fantasy, Horror, Thriller</t>
  </si>
  <si>
    <t>The Craft</t>
  </si>
  <si>
    <t>Robin Tunney, Fairuza Balk, Neve Campbell, Rachel True, Skeet Ulrich</t>
  </si>
  <si>
    <t>Drama, Thriller, Crime, Romance</t>
  </si>
  <si>
    <t>Match Point</t>
  </si>
  <si>
    <t>Jonathan Rhys Meyers, Scarlett Johansson, Emily Mortimer, Brian Cox, Penelope Wilton</t>
  </si>
  <si>
    <t>Ramona and Beezus</t>
  </si>
  <si>
    <t>Joey King, Selena Gomez, John Corbett, Bridget Moynahan, Ginnifer Goodwin</t>
  </si>
  <si>
    <t>Elizabeth Allen Rosenbaum</t>
  </si>
  <si>
    <t>The Remains of the Day</t>
  </si>
  <si>
    <t>Anthony Hopkins, Emma Thompson, James Fox, Christopher Reeve, Hugh Grant</t>
  </si>
  <si>
    <t>Boogie Nights</t>
  </si>
  <si>
    <t>Mark Wahlberg, Burt Reynolds, John C. Reilly, Julianne Moore, Thomas Jane</t>
  </si>
  <si>
    <t>Nowhere to Run</t>
  </si>
  <si>
    <t>Jean-Claude Van Damme, Rosanna Arquette, Kieran Culkin, Ted Levine, Tiffany Taubman</t>
  </si>
  <si>
    <t>Flicka</t>
  </si>
  <si>
    <t>Tim McGraw, Maria Bello, Armie Hammer, Alison Lohman, Ryan Kwanten</t>
  </si>
  <si>
    <t>Michael Mayer</t>
  </si>
  <si>
    <t>The Hills Have Eyes 2</t>
  </si>
  <si>
    <t>Michael Bailey Smith, Archie Kao, Jay Acovone, Jeff Kober, Philip Pavel</t>
  </si>
  <si>
    <t>Martin Weisz</t>
  </si>
  <si>
    <t>Urban Legends: Final Cut</t>
  </si>
  <si>
    <t>Jennifer Morrison, Matthew Davis, Loretta Devine, Hart Bochner, Anthony Anderson</t>
  </si>
  <si>
    <t>John Ottman</t>
  </si>
  <si>
    <t>Fantasy, Drama, Science Fiction, Romance, Family</t>
  </si>
  <si>
    <t>Tuck Everlasting</t>
  </si>
  <si>
    <t>Alexis Bledel, William Hurt, Sissy Spacek, Jonathan Jackson, Scott Bairstow</t>
  </si>
  <si>
    <t>The Marine</t>
  </si>
  <si>
    <t>John Cena, Kelly Carlson, Robert Patrick, Abigail Bianca, Anthony Ray Parker</t>
  </si>
  <si>
    <t>John Bonito</t>
  </si>
  <si>
    <t>Keanu</t>
  </si>
  <si>
    <t>Jordan Peele, Keegan-Michael Key, Tiffany Haddish, Method Man, Darrell Britt-Gibson</t>
  </si>
  <si>
    <t>Peter Atencio</t>
  </si>
  <si>
    <t>Country Strong</t>
  </si>
  <si>
    <t>Maguire Entertainment</t>
  </si>
  <si>
    <t>Gwyneth Paltrow, Garrett Hedlund, Tim McGraw, Leighton Meester, Marshall Chapman</t>
  </si>
  <si>
    <t>Mystery, Horror, Science Fiction</t>
  </si>
  <si>
    <t>Disturbing Behavior</t>
  </si>
  <si>
    <t>James Marsden, Katie Holmes, Nick Stahl, Steve Railsback, Bruce Greenwood</t>
  </si>
  <si>
    <t>David Nutter</t>
  </si>
  <si>
    <t>The Place Beyond the Pines</t>
  </si>
  <si>
    <t>Ryan Gosling, Bradley Cooper, Eva Mendes, Dane DeHaan, Emory Cohen</t>
  </si>
  <si>
    <t>Derek Cianfrance</t>
  </si>
  <si>
    <t>The November Man</t>
  </si>
  <si>
    <t>Pierce Brosnan, Luke Bracey, Olga Kurylenko, Bill Smitrovich, Amila Terzimehic</t>
  </si>
  <si>
    <t>Eye of the Beholder</t>
  </si>
  <si>
    <t>Ewan McGregor, Ashley Judd, Patrick Bergin, k.d. lang, Geneviève Bujold</t>
  </si>
  <si>
    <t>Stephan Elliott</t>
  </si>
  <si>
    <t>The Hurt Locker</t>
  </si>
  <si>
    <t>Jeremy Renner, Anthony Mackie, Brian Geraghty, Guy Pearce, Ralph Fiennes</t>
  </si>
  <si>
    <t>Fantasy, Drama, Horror, Action, Thriller</t>
  </si>
  <si>
    <t>Firestarter</t>
  </si>
  <si>
    <t>David Keith, Drew Barrymore, Freddie Jones, Heather Locklear, Martin Sheen</t>
  </si>
  <si>
    <t>Mark L. Lester</t>
  </si>
  <si>
    <t>Killing Them Softly</t>
  </si>
  <si>
    <t>Brad Pitt, Scoot McNairy, Ben Mendelsohn, James Gandolfini, Ray Liotta</t>
  </si>
  <si>
    <t>A Most Wanted Man</t>
  </si>
  <si>
    <t>Philip Seymour Hoffman, Rachel McAdams, Robin Wright, Daniel Brühl, Willem Dafoe</t>
  </si>
  <si>
    <t>Freddy Got Fingered</t>
  </si>
  <si>
    <t>Tom Green, Rip Torn, Marisa Coughlan, Eddie Kaye Thomas, Harland Williams</t>
  </si>
  <si>
    <t>Tom Green</t>
  </si>
  <si>
    <t>Adventure, Animation, Comedy, Science Fiction, Family</t>
  </si>
  <si>
    <t>VeggieTales: The Pirates Who Don't Do Anything</t>
  </si>
  <si>
    <t>Starz Animation</t>
  </si>
  <si>
    <t>Phil Vischer, Mike Nawrocki, Cam Clarke, Laura Gerow, Yuri Lowenthal</t>
  </si>
  <si>
    <t>Mike Nawrocki</t>
  </si>
  <si>
    <t>U2 3D</t>
  </si>
  <si>
    <t>National Geographic Entertainment</t>
  </si>
  <si>
    <t>Bono, The Edge, Adam Clayton,  Larry Mullen Jr.</t>
  </si>
  <si>
    <t>Highlander: Endgame</t>
  </si>
  <si>
    <t>Christopher Lambert, Bruce Payne, Adrian Paul, Donnie Yen, Lisa Barbuscia</t>
  </si>
  <si>
    <t>Douglas Aarniokoski</t>
  </si>
  <si>
    <t>Crime, Drama, Music</t>
  </si>
  <si>
    <t>Idlewild</t>
  </si>
  <si>
    <t>André Benjamin, Paula Patton, Terrence Howard, Faizon Love, Malinda Williams</t>
  </si>
  <si>
    <t>Bryan Barber</t>
  </si>
  <si>
    <t>One Day</t>
  </si>
  <si>
    <t>Film 4</t>
  </si>
  <si>
    <t>Anne Hathaway, Jim Sturgess, Patricia Clarkson, Ken Stott, Romola Garai</t>
  </si>
  <si>
    <t>Lone Scherfig</t>
  </si>
  <si>
    <t>Whip It</t>
  </si>
  <si>
    <t>Ellen Page, Alia Shawkat, Kristen Wiig, Drew Barrymore, Shannon Eagen</t>
  </si>
  <si>
    <t>Drew Barrymore</t>
  </si>
  <si>
    <t>Knockaround Guys</t>
  </si>
  <si>
    <t>Barry Pepper, Andy Davoli, Seth Green, Vin Diesel, John Malkovich</t>
  </si>
  <si>
    <t>Brian Koppelman</t>
  </si>
  <si>
    <t>Action, Comedy, Thriller, Crime</t>
  </si>
  <si>
    <t>Confidence</t>
  </si>
  <si>
    <t>Cinerenta Medienbeteiligungs KG</t>
  </si>
  <si>
    <t>Edward Burns, Rachel Weisz, Morris Chestnut, Dustin Hoffman, Andy García</t>
  </si>
  <si>
    <t>James Foley</t>
  </si>
  <si>
    <t>The Muse</t>
  </si>
  <si>
    <t>October Films</t>
  </si>
  <si>
    <t>Albert Brooks, Sharon Stone, Andie MacDowell, Jeff Bridges, Cybill Shepherd</t>
  </si>
  <si>
    <t>Albert Brooks</t>
  </si>
  <si>
    <t>De-Lovely</t>
  </si>
  <si>
    <t>Kevin Kline, Ashley Judd, Jonathan Pryce, Kevin McNally, Sandra Nelson</t>
  </si>
  <si>
    <t>New York Stories</t>
  </si>
  <si>
    <t>Woody Allen, Marvin Chatinover, Mae Questel, Mia Farrow, Molly Regan</t>
  </si>
  <si>
    <t>Barney's Great Adventure</t>
  </si>
  <si>
    <t>Steve Gomer</t>
  </si>
  <si>
    <t>The Man with the Iron Fists</t>
  </si>
  <si>
    <t>Arcade Pictures</t>
  </si>
  <si>
    <t>Russell Crowe, Lucy Liu, Jamie Chung, RZA, Zhu Zhu</t>
  </si>
  <si>
    <t>RZA</t>
  </si>
  <si>
    <t>Home Fries</t>
  </si>
  <si>
    <t>Drew Barrymore, Catherine O'Hara, Luke Wilson, Jake Busey, Shelley Duvall</t>
  </si>
  <si>
    <t>Here On Earth</t>
  </si>
  <si>
    <t>Leelee Sobieski, Chris Klein, Josh Hartnett, Michael Rooker, Annie Corley</t>
  </si>
  <si>
    <t>Mark Piznarski</t>
  </si>
  <si>
    <t>Embassy International Pictures</t>
  </si>
  <si>
    <t>Jonathan Pryce, Robert De Niro, Katherine Helmond, Ian Holm, Bob Hoskins</t>
  </si>
  <si>
    <t>Raise Your Voice</t>
  </si>
  <si>
    <t>Hilary Duff, Oliver James, David Keith, Johnny Lewis, Rita Wilson</t>
  </si>
  <si>
    <t>The Big Lebowski</t>
  </si>
  <si>
    <t>Jeff Bridges, John Goodman, Julianne Moore, Steve Buscemi, Philip Seymour Hoffman</t>
  </si>
  <si>
    <t>Black Snake Moan</t>
  </si>
  <si>
    <t>Paramount Classics</t>
  </si>
  <si>
    <t>Samuel L. Jackson, Christina Ricci, Justin Timberlake, S. Epatha Merkerson, John Cothran, Jr.</t>
  </si>
  <si>
    <t>Craig Brewer</t>
  </si>
  <si>
    <t>Dark Blue</t>
  </si>
  <si>
    <t>Kurt Russell, Scott Speedman, Michael Michele, Brendan Gleeson, Ving Rhames</t>
  </si>
  <si>
    <t>A Mighty Heart</t>
  </si>
  <si>
    <t>Angelina Jolie, Dan Futterman, Irrfan Khan, Archie Panjabi, Denis O'Hare</t>
  </si>
  <si>
    <t>Whatever It Takes</t>
  </si>
  <si>
    <t>Jodi Lyn O'Keefe, Shane West, Marla Sokoloff, James Franco, Aaron Paul</t>
  </si>
  <si>
    <t>David Raynr</t>
  </si>
  <si>
    <t>Boat Trip</t>
  </si>
  <si>
    <t>Cuba Gooding Jr., Horatio Sanz, Roselyn Sánchez, Vivica A. Fox, Maurice Godin</t>
  </si>
  <si>
    <t>Mort Nathan</t>
  </si>
  <si>
    <t>Comedy, Drama, History, Romance</t>
  </si>
  <si>
    <t>The Importance of Being Earnest</t>
  </si>
  <si>
    <t>Ealing Studios</t>
  </si>
  <si>
    <t>Rupert Everett, Colin Firth, Reese Witherspoon, Judi Dench, Tom Wilkinson</t>
  </si>
  <si>
    <t>The Love Letter</t>
  </si>
  <si>
    <t>Campbell Scott, Jennifer Jason Leigh, David Dukes, Estelle Parsons</t>
  </si>
  <si>
    <t>Dan Curtis</t>
  </si>
  <si>
    <t>Hoot</t>
  </si>
  <si>
    <t>Luke Wilson, Logan Lerman, Brie Larson, Tim Blake Nelson, Cody Linley</t>
  </si>
  <si>
    <t>Wil Shriner</t>
  </si>
  <si>
    <t>Comedy, Drama, Crime</t>
  </si>
  <si>
    <t>In Bruges</t>
  </si>
  <si>
    <t>Blueprint Pictures</t>
  </si>
  <si>
    <t>Colin Farrell, Brendan Gleeson, Ralph Fiennes, Clémence Poésy, Thekla Reuten</t>
  </si>
  <si>
    <t>Martin McDonagh</t>
  </si>
  <si>
    <t>Peeples</t>
  </si>
  <si>
    <t>34th Street Films</t>
  </si>
  <si>
    <t>Craig Robinson, Kerry Washington, David Alan Grier, S. Epatha Merkerson, Tyler James Williams</t>
  </si>
  <si>
    <t>Tina Gordon Chism</t>
  </si>
  <si>
    <t>The Rocker</t>
  </si>
  <si>
    <t>Fox Atomic</t>
  </si>
  <si>
    <t>Rainn Wilson, Josh Gad, Christina Applegate, Emma Stone, Teddy Geiger</t>
  </si>
  <si>
    <t>Peter Cattaneo</t>
  </si>
  <si>
    <t>Post Grad</t>
  </si>
  <si>
    <t>Alexis Bledel, Zach Gilford, Rodrigo Santoro, Jane Lynch, Carol Burnett</t>
  </si>
  <si>
    <t>Promised Land</t>
  </si>
  <si>
    <t>Matt Damon, John Krasinski, Frances McDormand, Rosemarie DeWitt, Lucas Black</t>
  </si>
  <si>
    <t>Whatever Works</t>
  </si>
  <si>
    <t>Larry David, Evan Rachel Wood, Adam Brooks, Michael McKean, Lyle Kanouse</t>
  </si>
  <si>
    <t>The In Crowd</t>
  </si>
  <si>
    <t>Susan Ward, Lori Heuring, Matthew Settle, Nathan Bexton, Tess Harper</t>
  </si>
  <si>
    <t>Mary Lambert</t>
  </si>
  <si>
    <t>Adventure, Crime, Drama, Mystery, Western</t>
  </si>
  <si>
    <t>The Three Burials of Melquiades Estrada</t>
  </si>
  <si>
    <t>Tommy Lee Jones, Barry Pepper, Dwight Yoakam, January Jones, Melissa Leo</t>
  </si>
  <si>
    <t>Jakob the Liar</t>
  </si>
  <si>
    <t>Robin Williams, Armin Mueller-Stahl, Hannah Taylor-Gordon, Éva Igó, István Bálint</t>
  </si>
  <si>
    <t>Peter Kassovitz</t>
  </si>
  <si>
    <t>Action, Comedy, Crime, Mystery</t>
  </si>
  <si>
    <t>Kiss Kiss Bang Bang</t>
  </si>
  <si>
    <t>Robert Downey Jr., Val Kilmer, Michelle Monaghan, Corbin Bernsen, Dash Mihok</t>
  </si>
  <si>
    <t>Thriller, Comedy, Horror</t>
  </si>
  <si>
    <t>Idle Hands</t>
  </si>
  <si>
    <t>Devon Sawa, Seth Green, Jessica Alba, Vivica A. Fox, Christopher Hart</t>
  </si>
  <si>
    <t>Rodman Flender</t>
  </si>
  <si>
    <t>Mulholland Drive</t>
  </si>
  <si>
    <t>Asymmetrical Productions</t>
  </si>
  <si>
    <t>Naomi Watts, Laura Harring, Ann Miller, Dan Hedaya, Justin Theroux</t>
  </si>
  <si>
    <t>Drama, Fantasy, Horror, Romance</t>
  </si>
  <si>
    <t>Blood and Chocolate</t>
  </si>
  <si>
    <t>Agnes Bruckner, Hugh Dancy, Katja Riemann, Olivier Martinez, Bryan Dick</t>
  </si>
  <si>
    <t>Katja von Garnier</t>
  </si>
  <si>
    <t>You Will Meet a Tall Dark Stranger</t>
  </si>
  <si>
    <t>Antena 3 Films</t>
  </si>
  <si>
    <t>Gemma Jones, Anthony Hopkins, Naomi Watts, Josh Brolin, Antonio Banderas</t>
  </si>
  <si>
    <t>Drama, Romance, Science Fiction</t>
  </si>
  <si>
    <t>Never Let Me Go</t>
  </si>
  <si>
    <t>Carey Mulligan, Andrew Garfield, Keira Knightley, Domhnall Gleeson, Andrea Riseborough</t>
  </si>
  <si>
    <t>Mark Romanek</t>
  </si>
  <si>
    <t>The Company</t>
  </si>
  <si>
    <t>Chris O'Donnell, Alfred Molina, Michael Keaton, Rory Cochrane, Alessandro Nivola</t>
  </si>
  <si>
    <t>Transsiberian</t>
  </si>
  <si>
    <t>Lietuvos Kinostudija</t>
  </si>
  <si>
    <t>Woody Harrelson, Emily Mortimer, Kate Mara, Eduardo Noriega, Thomas Kretschmann</t>
  </si>
  <si>
    <t>Brad Anderson</t>
  </si>
  <si>
    <t>The Clan of the Cave Bear</t>
  </si>
  <si>
    <t>The Guber-Peters Company</t>
  </si>
  <si>
    <t>Daryl Hannah, Pamela Reed, James Remar, Thomas G. Waites, John Doolittle</t>
  </si>
  <si>
    <t>Michael Chapman</t>
  </si>
  <si>
    <t>Crazy in Alabama</t>
  </si>
  <si>
    <t>Melanie Griffith, David Morse, Lucas Black, Cathy Moriarty, Meat Loaf</t>
  </si>
  <si>
    <t>Antonio Banderas</t>
  </si>
  <si>
    <t>Horror, Thriller, Crime</t>
  </si>
  <si>
    <t>Funny Games</t>
  </si>
  <si>
    <t>Celluloid Dreams</t>
  </si>
  <si>
    <t>Naomi Watts, Tim Roth, Michael Pitt, Brady Corbet, Devon Gearhart</t>
  </si>
  <si>
    <t>Listening</t>
  </si>
  <si>
    <t>Young Medium</t>
  </si>
  <si>
    <t>Thomas Stroppel, Artie Ahr, Amber Marie Bollinger, Christine Haeberman, Steve Hanks</t>
  </si>
  <si>
    <t>Khalil Sullins</t>
  </si>
  <si>
    <t>Felicia's Journey</t>
  </si>
  <si>
    <t>Bob Hoskins, Elaine Cassidy, Arsinée Khanjian, Peter McDonald, Gerard McSorley</t>
  </si>
  <si>
    <t>Metropolis</t>
  </si>
  <si>
    <t>Brigitte Helm, Alfred Abel, Gustav Fröhlich, Rudolf Klein-Rogge, Fritz Rasp</t>
  </si>
  <si>
    <t>Fritz Lang</t>
  </si>
  <si>
    <t>District B13</t>
  </si>
  <si>
    <t>David Belle, Cyril Raffaelli, Tony D'Amario, Dany Verissimo-Petit, Bibi Naceri</t>
  </si>
  <si>
    <t>Things to Do in Denver When You're Dead</t>
  </si>
  <si>
    <t>Andy García, Christopher Lloyd, William Forsythe, Bill Nunn, Treat Williams</t>
  </si>
  <si>
    <t>The Assassin</t>
  </si>
  <si>
    <t>Media Asia Films</t>
  </si>
  <si>
    <t>Shu Qi, Chang Chen, Nikki Hsieh, Sheu Fang-Yi, Ethan Juan</t>
  </si>
  <si>
    <t>Hou Hsiao-hsien</t>
  </si>
  <si>
    <t>Drama, Comedy, War, Crime, Thriller</t>
  </si>
  <si>
    <t>Buffalo Soldiers</t>
  </si>
  <si>
    <t>Grosvenor Park Films LLP</t>
  </si>
  <si>
    <t>Joaquin Phoenix, Ed Harris, Scott Glenn, Anna Paquin, Elizabeth McGovern</t>
  </si>
  <si>
    <t>The Return</t>
  </si>
  <si>
    <t>Ren Film</t>
  </si>
  <si>
    <t>Vladimir Garin, Konstantin Lavronenko, Nataliya Vdovina, Vanya Dobronravov, Yelizaveta Aleksandrova</t>
  </si>
  <si>
    <t>Andrey Zvyagintsev</t>
  </si>
  <si>
    <t>Ong Bak 2</t>
  </si>
  <si>
    <t>th</t>
  </si>
  <si>
    <t>Iyara Films</t>
  </si>
  <si>
    <t>Thailand</t>
  </si>
  <si>
    <t>Tony Jaa, Sarunyu Wongkrachang, Sorapong Chatree, Primorata Dejudom</t>
  </si>
  <si>
    <t>Tony Jaa</t>
  </si>
  <si>
    <t>Adventure, Action, Drama</t>
  </si>
  <si>
    <t>Centurion</t>
  </si>
  <si>
    <t>Pathé Pictures International</t>
  </si>
  <si>
    <t>Michael Fassbender, Olga Kurylenko, David Morrissey, Liam Cunningham, Dominic West</t>
  </si>
  <si>
    <t>Silent Trigger</t>
  </si>
  <si>
    <t>Dolph Lundgren, Gina Bellman, Conrad Dunn, Christopher Heyerdahl</t>
  </si>
  <si>
    <t>Mystery, Drama, Crime, Thriller, Horror</t>
  </si>
  <si>
    <t>The Midnight Meat Train</t>
  </si>
  <si>
    <t>Bradley Cooper, Vinnie Jones, Brooke Shields, Leslie Bibb, Roger Bart</t>
  </si>
  <si>
    <t>Ryûhei Kitamura</t>
  </si>
  <si>
    <t>Winnie Mandela</t>
  </si>
  <si>
    <t>Elias Koteas, Terrence Howard, Jennifer Hudson, Wendy Crewson, Angelique Pretorius</t>
  </si>
  <si>
    <t>Darrell James Roodt</t>
  </si>
  <si>
    <t>The Son of No One</t>
  </si>
  <si>
    <t>Channing Tatum, Al Pacino, Juliette Binoche, Katie Holmes, James Ransone</t>
  </si>
  <si>
    <t>Dito Montiel</t>
  </si>
  <si>
    <t>Action, Comedy, Drama, History</t>
  </si>
  <si>
    <t>All The Queen's Men</t>
  </si>
  <si>
    <t>Matt LeBlanc, Eddie Izzard, James Cosmo, Nicolette Krebitz, David Tristan Birkin</t>
  </si>
  <si>
    <t>Stefan Ruzowitzky</t>
  </si>
  <si>
    <t>Comedy, Drama, Romance, Fantasy, Music</t>
  </si>
  <si>
    <t>The Good Night</t>
  </si>
  <si>
    <t>Penélope Cruz, Martin Freeman, Gwyneth Paltrow, Simon Pegg, Danny DeVito</t>
  </si>
  <si>
    <t>Jake Paltrow</t>
  </si>
  <si>
    <t>Bathory: Countess of Blood</t>
  </si>
  <si>
    <t>Lunar Films</t>
  </si>
  <si>
    <t>Anna Friel, Karel Roden, Hans Matheson, Vincent Regan, Franco Nero</t>
  </si>
  <si>
    <t>Juraj Jakubisko</t>
  </si>
  <si>
    <t>Khumba</t>
  </si>
  <si>
    <t>Triggerfish Animation</t>
  </si>
  <si>
    <t>Jake T. Austin, Liam Neeson, Steve Buscemi, AnnaSophia Robb, Laurence Fishburne</t>
  </si>
  <si>
    <t>Anthony Silverston</t>
  </si>
  <si>
    <t>Automata</t>
  </si>
  <si>
    <t>Green Moon Productions</t>
  </si>
  <si>
    <t>Antonio Banderas, Birgitte Hjort Sørensen, Dylan McDermott, Robert Forster, Tim McInnerny</t>
  </si>
  <si>
    <t>Gabe Ibáñez</t>
  </si>
  <si>
    <t>Dungeons &amp; Dragons: Wrath of the Dragon God</t>
  </si>
  <si>
    <t>Skyline Films</t>
  </si>
  <si>
    <t>Bruce Payne, Mark Dymond, Clemency Burton-Hill, Ellie Chidzey, Tim Stern</t>
  </si>
  <si>
    <t>Gerry Lively</t>
  </si>
  <si>
    <t>Shinjuku Incident</t>
  </si>
  <si>
    <t>JCE Movies</t>
  </si>
  <si>
    <t>Jackie Chan, Naoto Takenaka, Daniel Wu, Xu Jinglei, Fan Bingbing</t>
  </si>
  <si>
    <t>Derek Yee Tung-Sing</t>
  </si>
  <si>
    <t>Drama, Foreign</t>
  </si>
  <si>
    <t>Pandaemonium</t>
  </si>
  <si>
    <t>Arts Council of England</t>
  </si>
  <si>
    <t>Linus Roache, John Hannah, Samantha Morton, Emily Woof, Andrea Lowe</t>
  </si>
  <si>
    <t>Julien Temple</t>
  </si>
  <si>
    <t>Romance, Fantasy, Drama, Comedy</t>
  </si>
  <si>
    <t>Groundhog Day</t>
  </si>
  <si>
    <t>Bill Murray, Andie MacDowell, Chris Elliott, Stephen Tobolowsky, Brian Doyle-Murray</t>
  </si>
  <si>
    <t>Magic Mike XXL</t>
  </si>
  <si>
    <t>Channing Tatum, Matt Bomer, Joe Manganiello, Kevin Nash, Adam Rodríguez</t>
  </si>
  <si>
    <t>Gregory Jacobs</t>
  </si>
  <si>
    <t>Romeo + Juliet</t>
  </si>
  <si>
    <t>Leonardo DiCaprio, Claire Danes, John Leguizamo, Harold Perrineau, Pete Postlethwaite</t>
  </si>
  <si>
    <t>Sarah's Key</t>
  </si>
  <si>
    <t>Kristin Scott Thomas, Niels Arestrup, Frédéric Pierrot, Michel Duchaussoy, Dominique Frot</t>
  </si>
  <si>
    <t>Gilles Paquet-Brenner</t>
  </si>
  <si>
    <t>Freedom</t>
  </si>
  <si>
    <t>Production One</t>
  </si>
  <si>
    <t>Cuba Gooding Jr., William Sadler, Sharon Leal, David Rasche, Diane Salinger</t>
  </si>
  <si>
    <t>Peter Cousens</t>
  </si>
  <si>
    <t>Unforgiven</t>
  </si>
  <si>
    <t>Clint Eastwood, Gene Hackman, Morgan Freeman, Richard Harris, Jaimz Woolvett</t>
  </si>
  <si>
    <t>Manderlay</t>
  </si>
  <si>
    <t>da</t>
  </si>
  <si>
    <t>Zentropa Entertainments</t>
  </si>
  <si>
    <t>Bryce Dallas Howard, Isaach De Bankolé, Danny Glover, Willem Dafoe, Michaël Abiteboul</t>
  </si>
  <si>
    <t>Lars von Trier</t>
  </si>
  <si>
    <t>Slumdog Millionaire</t>
  </si>
  <si>
    <t>Dev Patel, Freida Pinto, Anil Kapoor, Mia Drake Inderbitzin, Saurabh Shukla</t>
  </si>
  <si>
    <t>Fatal Attraction</t>
  </si>
  <si>
    <t>Michael Douglas, Glenn Close, Anne Archer, Ellen Hamilton Latzen, Jane Krakowski</t>
  </si>
  <si>
    <t>Pretty Woman</t>
  </si>
  <si>
    <t>Julia Roberts, Richard Gere, Ralph Bellamy, Jason Alexander, Héctor Elizondo</t>
  </si>
  <si>
    <t>Crocodile Dundee II</t>
  </si>
  <si>
    <t>Paul Hogan, Linda Kozlowski, John Meillon, Ernie Dingo, Charles S. Dutton</t>
  </si>
  <si>
    <t>John Cornell</t>
  </si>
  <si>
    <t>Thriller, Mystery, Drama, Crime</t>
  </si>
  <si>
    <t>Broken Horses</t>
  </si>
  <si>
    <t>Reliance Entertainment</t>
  </si>
  <si>
    <t>María Valverde, Vincent D'Onofrio, Thomas Jane, Anton Yelchin, Sean Patrick Flanery</t>
  </si>
  <si>
    <t>Vidhu Vinod Chopra</t>
  </si>
  <si>
    <t>Born on the Fourth of July</t>
  </si>
  <si>
    <t>Tom Cruise, Raymond J. Barry, Caroline Kava, Holly Marie Combs, Kyra Sedgwick</t>
  </si>
  <si>
    <t>Cool Runnings</t>
  </si>
  <si>
    <t>Leon Robinson, Doug E. Doug, Rawle D. Lewis, Malik Yoba, John Candy</t>
  </si>
  <si>
    <t>Mystery, Horror</t>
  </si>
  <si>
    <t>My Bloody Valentine</t>
  </si>
  <si>
    <t>Jensen Ackles, Jaime King, Kerr Smith, Betsy Rue, Edi Gathegi</t>
  </si>
  <si>
    <t>Stomp the Yard</t>
  </si>
  <si>
    <t>Columbus Short, Meagan Good, Ne-Yo, Darrin Henson, Jermaine Williams</t>
  </si>
  <si>
    <t>The Spy Who Loved Me</t>
  </si>
  <si>
    <t>Roger Moore, Barbara Bach, Curd Jürgens, Richard Kiel, Caroline Munro</t>
  </si>
  <si>
    <t>Urban Legend</t>
  </si>
  <si>
    <t>Alicia Witt, Jared Leto, Rebecca Gayheart, Michael Rosenbaum, Loretta Devine</t>
  </si>
  <si>
    <t>Jamie Blanks</t>
  </si>
  <si>
    <t>Good Deeds</t>
  </si>
  <si>
    <t>Tyler Perry, Phylicia Rash?d, Thandie Newton, Brian J. White, Gabrielle Union</t>
  </si>
  <si>
    <t>Action, Adventure, Drama, Family</t>
  </si>
  <si>
    <t>White Fang</t>
  </si>
  <si>
    <t>Klaus Maria Brandauer, Ethan Hawke, Seymour Cassel, Susan Hogan, James Remar</t>
  </si>
  <si>
    <t>Randal Kleiser</t>
  </si>
  <si>
    <t>Superstar</t>
  </si>
  <si>
    <t>SNL Studios</t>
  </si>
  <si>
    <t>Molly Shannon, Will Ferrell, Elaine Hendrix, Harland Williams, Tom Green</t>
  </si>
  <si>
    <t>The Iron Lady</t>
  </si>
  <si>
    <t>Meryl Streep, Anthony Stewart Head, Harry Lloyd, Jim Broadbent, Susan Brown</t>
  </si>
  <si>
    <t>Action, Adventure, Animation, Comedy, Family, Fantasy, Romance</t>
  </si>
  <si>
    <t>Jonah: A VeggieTales Movie</t>
  </si>
  <si>
    <t>Big Idea Productions</t>
  </si>
  <si>
    <t>Phil Vischer, Mike Nawrocki, Tim Hodge, Lisa Vischer, Daniel Anderson</t>
  </si>
  <si>
    <t>Phil Vischer</t>
  </si>
  <si>
    <t>Poetic Justice</t>
  </si>
  <si>
    <t>Janet Jackson, Tupac Amaru Shakur, Regina King, Joe Torry, Tyra Ferrell</t>
  </si>
  <si>
    <t>All About the Benjamins</t>
  </si>
  <si>
    <t>Ice Cube, Mike Epps, Tommy Flanagan, Carmen Chaplin, Eva Mendes</t>
  </si>
  <si>
    <t>Comedy, Horror, Romance</t>
  </si>
  <si>
    <t>Vampire in Brooklyn</t>
  </si>
  <si>
    <t>Eddie Murphy, Angela Bassett, Allen Payne, Kadeem Hardison, John Witherspoon</t>
  </si>
  <si>
    <t>Horror, Thriller, Fantasy</t>
  </si>
  <si>
    <t>Exorcist II: The Heretic</t>
  </si>
  <si>
    <t>Linda Blair, Richard Burton, Louise Fletcher, Max von Sydow, Kitty Winn</t>
  </si>
  <si>
    <t>An American Haunting</t>
  </si>
  <si>
    <t>Media Pro Pictures</t>
  </si>
  <si>
    <t>Donald Sutherland, Sissy Spacek, James D'Arcy, Matthew Marsh, Gaye Brown</t>
  </si>
  <si>
    <t>My Boss's Daughter</t>
  </si>
  <si>
    <t>Ashton Kutcher, Tara Reid, Andy Richter, Jeffrey Tambor, Michael Madsen</t>
  </si>
  <si>
    <t>Thriller, Mystery, Adventure</t>
  </si>
  <si>
    <t>A Perfect Getaway</t>
  </si>
  <si>
    <t>Milla Jovovich, Timothy Olyphant, Steve Zahn, Chris Hemsworth, Anthony Ruivivar</t>
  </si>
  <si>
    <t>Our Family Wedding</t>
  </si>
  <si>
    <t>Forest Whitaker, America Ferrera, Carlos Mencia, Regina King, Lance Gross</t>
  </si>
  <si>
    <t>Rick Famuyiwa</t>
  </si>
  <si>
    <t>Dead Man on Campus</t>
  </si>
  <si>
    <t>Tom Everett Scott, Mark-Paul Gosselaar, Poppy Montgomery, Lochlyn Munro, Randy Pearlstein</t>
  </si>
  <si>
    <t>Alan Cohn</t>
  </si>
  <si>
    <t>Tea with Mussolini</t>
  </si>
  <si>
    <t>Medusa Produzione</t>
  </si>
  <si>
    <t>Cher, Judi Dench, Joan Plowright, Maggie Smith, Lily Tomlin</t>
  </si>
  <si>
    <t>Franco Zeffirelli</t>
  </si>
  <si>
    <t>Thinner</t>
  </si>
  <si>
    <t>Robert John Burke, Joe Mantegna, Lucinda Jenney, Michael Constantine, Kari Wuhrer</t>
  </si>
  <si>
    <t>Tom Holland</t>
  </si>
  <si>
    <t>New York, New York</t>
  </si>
  <si>
    <t>Liza Minnelli, Robert De Niro, Lionel Stander, Barry Primus, Dick Miller</t>
  </si>
  <si>
    <t>Crooklyn</t>
  </si>
  <si>
    <t>Alfre Woodard, Delroy Lindo, David Patrick Kelly, Zelda Harris, Carlton Williams</t>
  </si>
  <si>
    <t>I Think I Love My Wife</t>
  </si>
  <si>
    <t>Chris Rock, Kerry Washington, Gina Torres, Steve Buscemi, Edward Herrmann</t>
  </si>
  <si>
    <t>Jason X</t>
  </si>
  <si>
    <t>Kane Hodder, Lexa Doig, Chuck Campbell, Lisa Ryder, David Cronenberg</t>
  </si>
  <si>
    <t>James Isaac</t>
  </si>
  <si>
    <t>Bobby</t>
  </si>
  <si>
    <t>Anthony Hopkins, Heather Graham, Ashton Kutcher, Mary Elizabeth Winstead, Helen Hunt</t>
  </si>
  <si>
    <t>Emilio Estevez</t>
  </si>
  <si>
    <t>Head Over Heels</t>
  </si>
  <si>
    <t>Monica Potter, Freddie Prinze Jr., Shalom Harlow, Ivana Mili?evi?, Sarah Murdoch</t>
  </si>
  <si>
    <t>Fun Size</t>
  </si>
  <si>
    <t>Victoria Justice, Jackson Nicoll, Chelsea Handler, Josh Pence, Jane Levy</t>
  </si>
  <si>
    <t>Josh Schwartz</t>
  </si>
  <si>
    <t>The Diving Bell and the Butterfly</t>
  </si>
  <si>
    <t>Mathieu Amalric, Emmanuelle Seigner, Marie-Josée Croze, Anne Consigny, Patrick Chesnais</t>
  </si>
  <si>
    <t>Julian Schnabel</t>
  </si>
  <si>
    <t>Little Children</t>
  </si>
  <si>
    <t>Kate Winslet, Patrick Wilson, Jennifer Connelly, Jackie Earle Haley, Noah Emmerich</t>
  </si>
  <si>
    <t>Todd Field</t>
  </si>
  <si>
    <t>Gossip</t>
  </si>
  <si>
    <t>Joshua Jackson, James Marsden, Kate Hudson, Lena Headey, Norman Reedus</t>
  </si>
  <si>
    <t>Davis Guggenheim</t>
  </si>
  <si>
    <t>A Walk on the Moon</t>
  </si>
  <si>
    <t>Diane Lane, Viggo Mortensen, Liev Schreiber, Anna Paquin, Tovah Feldshuh</t>
  </si>
  <si>
    <t>Catch a Fire</t>
  </si>
  <si>
    <t>Mirage Enterprises</t>
  </si>
  <si>
    <t>Tim Robbins, Derek Luke, Bonnie Henna, Mncedisi Shabangu, Tumisho Masha</t>
  </si>
  <si>
    <t>Soul Survivors</t>
  </si>
  <si>
    <t>Eliza Dushku, Melissa Sagemiller, Wes Bentley, Casey Affleck, Angela Featherstone</t>
  </si>
  <si>
    <t>Stephen Carpenter</t>
  </si>
  <si>
    <t>Jefferson in Paris</t>
  </si>
  <si>
    <t>Merchant Ivory Productions</t>
  </si>
  <si>
    <t>Nick Nolte, Greta Scacchi, Thandie Newton, Gwyneth Paltrow, Jean-Pierre Aumont</t>
  </si>
  <si>
    <t>Easy Virtue</t>
  </si>
  <si>
    <t>Jessica Biel, Ben Barnes, Kristin Scott Thomas, Colin Firth, Kimberley Nixon</t>
  </si>
  <si>
    <t>Caravans</t>
  </si>
  <si>
    <t>Anthony Quinn, Jennifer O'Neill, Michael Sarrazin, Christopher Lee, Joseph Cotten</t>
  </si>
  <si>
    <t>James Fargo</t>
  </si>
  <si>
    <t>Mr. Turner</t>
  </si>
  <si>
    <t>Film4</t>
  </si>
  <si>
    <t>Timothy Spall, Dorothy Atkinson, Marion Bailey, Paul Jesson, Lesley Manville</t>
  </si>
  <si>
    <t>Wild Grass</t>
  </si>
  <si>
    <t>André Dussollier, Sabine Azéma, Emmanuelle Devos, Mathieu Amalric, Anne Consigny</t>
  </si>
  <si>
    <t>Alain Resnais</t>
  </si>
  <si>
    <t>Amen.</t>
  </si>
  <si>
    <t>Renn Productions</t>
  </si>
  <si>
    <t>Ulrich Tukur, Mathieu Kassovitz, Ulrich Mühe, Michel Duchaussoy, Marcel Iure?</t>
  </si>
  <si>
    <t>History, Action</t>
  </si>
  <si>
    <t>Reign of Assassins</t>
  </si>
  <si>
    <t>Michelle Yeoh, Jung Woo-sung, Wang Xue-qi, Barbie Hsu, Shawn Yue</t>
  </si>
  <si>
    <t>The Lucky Ones</t>
  </si>
  <si>
    <t>Tim Robbins, Rachel McAdams, Michael Peña, Kerry Bishé, Molly Hagan</t>
  </si>
  <si>
    <t>Margaret</t>
  </si>
  <si>
    <t>Anna Paquin, Matt Damon, Mark Ruffalo, Matthew Broderick, Jeannie Berlin</t>
  </si>
  <si>
    <t>Kenneth Lonergan</t>
  </si>
  <si>
    <t>Stan Helsing</t>
  </si>
  <si>
    <t>Insight Productions</t>
  </si>
  <si>
    <t>Diora Baird, Leslie Nielsen, Steve Howey, Kenan Thompson, Tara Wilson</t>
  </si>
  <si>
    <t>Bo Zenga</t>
  </si>
  <si>
    <t>Flipped</t>
  </si>
  <si>
    <t>Reiner / Greisman Productions</t>
  </si>
  <si>
    <t>Madeline Carroll, Callan McAuliffe, Rebecca De Mornay, Anthony Edwards, John Mahoney</t>
  </si>
  <si>
    <t>Brokeback Mountain</t>
  </si>
  <si>
    <t>Heath Ledger, Jake Gyllenhaal, Randy Quaid, Michelle Williams, Anne Hathaway</t>
  </si>
  <si>
    <t>Clueless</t>
  </si>
  <si>
    <t>Alicia Silverstone, Stacey Dash, Brittany Murphy, Paul Rudd, Donald Faison</t>
  </si>
  <si>
    <t>Far from Heaven</t>
  </si>
  <si>
    <t>Clear Blue Sky Productions</t>
  </si>
  <si>
    <t>Julianne Moore, Dennis Quaid, Dennis Haysbert, Patricia Clarkson, Viola Davis</t>
  </si>
  <si>
    <t>Hot Tub Time Machine 2</t>
  </si>
  <si>
    <t>Rob Corddry, Craig Robinson, Clark Duke, Adam Scott, Chevy Chase</t>
  </si>
  <si>
    <t>Quills</t>
  </si>
  <si>
    <t>Geoffrey Rush, Kate Winslet, Joaquin Phoenix, Michael Caine, Billie Whitelaw</t>
  </si>
  <si>
    <t>Seven Psychopaths</t>
  </si>
  <si>
    <t>Colin Farrell, Sam Rockwell, Woody Harrelson, Christopher Walken, Tom Waits</t>
  </si>
  <si>
    <t>The Caveman's Valentine</t>
  </si>
  <si>
    <t>Samuel L. Jackson, Colm Feore, Ann Magnuson, Aunjanue Ellis, Tamara Tunie</t>
  </si>
  <si>
    <t>Downfall</t>
  </si>
  <si>
    <t>Degeto Film</t>
  </si>
  <si>
    <t>Bruno Ganz, Alexandra Maria Lara, Corinna Harfouch, Ulrich Matthes, Juliane Köhler</t>
  </si>
  <si>
    <t>The Sea Inside</t>
  </si>
  <si>
    <t>Javier Bardem, Belén Rueda, Lola Dueñas, Joan Dalmau, Josep Maria Pou</t>
  </si>
  <si>
    <t>Thriller, Science Fiction, Drama</t>
  </si>
  <si>
    <t>Under the Skin</t>
  </si>
  <si>
    <t>Scottish Screen</t>
  </si>
  <si>
    <t>Scarlett Johansson, Kryštof Hádek, Paul Brannigan, Michael Moreland, Scott Dymond</t>
  </si>
  <si>
    <t>Good Morning, Vietnam</t>
  </si>
  <si>
    <t>Silver Screen Partners III</t>
  </si>
  <si>
    <t>Robin Williams, Forest Whitaker, Tung Thanh Tran, Chintara Sukapatana, Bruno Kirby</t>
  </si>
  <si>
    <t>The Last Godfather</t>
  </si>
  <si>
    <t>Harvey Keitel, Jason Mewes, Blake Clark, Jon Polito, Paul Hipp</t>
  </si>
  <si>
    <t>Documentary, Music, Family</t>
  </si>
  <si>
    <t>Justin Bieber: Never Say Never</t>
  </si>
  <si>
    <t>Insurge Pictures</t>
  </si>
  <si>
    <t>Justin Bieber, Miley Cyrus, Usher Raymond, Jaden Smith, Sean Kingston</t>
  </si>
  <si>
    <t>Black Swan</t>
  </si>
  <si>
    <t>Natalie Portman, Mila Kunis, Vincent Cassel, Barbara Hershey, Winona Ryder</t>
  </si>
  <si>
    <t>The Godfather: Part II</t>
  </si>
  <si>
    <t>Al Pacino, Robert Duvall, Diane Keaton, Robert De Niro, John Cazale</t>
  </si>
  <si>
    <t>Drama, Family, Romance, Music</t>
  </si>
  <si>
    <t>Save the Last Dance</t>
  </si>
  <si>
    <t>Julia Stiles, Sean Patrick Thomas, Kerry Washington, Fredro Starr, Terry Kinney</t>
  </si>
  <si>
    <t>A Nightmare on Elm Street 4: The Dream Master</t>
  </si>
  <si>
    <t>Robert Englund, Tuesday Knight, Ken Sagoes, Rodney Eastman, Lisa Wilcox</t>
  </si>
  <si>
    <t>Miracles from Heaven</t>
  </si>
  <si>
    <t>Jennifer Garner, Kylie Rogers, Martin Henderson, Brighton Sharbino, Courtney Fansler</t>
  </si>
  <si>
    <t>Dude, Where’s My Car?</t>
  </si>
  <si>
    <t>Ashton Kutcher, Seann William Scott, Kristy Swanson, Jennifer Garner, Marla Sokoloff</t>
  </si>
  <si>
    <t>Danny Leiner</t>
  </si>
  <si>
    <t>Crime, Action, Adventure, Drama, Western</t>
  </si>
  <si>
    <t>Young Guns</t>
  </si>
  <si>
    <t>Emilio Estevez, Kiefer Sutherland, Lou Diamond Phillips, Charlie Sheen, Dermot Mulroney</t>
  </si>
  <si>
    <t>Christopher Cain</t>
  </si>
  <si>
    <t>St. Vincent</t>
  </si>
  <si>
    <t>Bill Murray, Melissa McCarthy, Naomi Watts, Jaeden Lieberher, Chris O'Dowd</t>
  </si>
  <si>
    <t>Theodore Melfi</t>
  </si>
  <si>
    <t>About Last Night</t>
  </si>
  <si>
    <t>Kevin Hart, Michael Ealy, Regina Hall, Joy Bryant, Christopher McDonald</t>
  </si>
  <si>
    <t>10 Things I Hate About You</t>
  </si>
  <si>
    <t>Mad Chance</t>
  </si>
  <si>
    <t>Heath Ledger, Julia Stiles, Joseph Gordon-Levitt, Larisa Oleynik, David Krumholtz</t>
  </si>
  <si>
    <t>The New Guy</t>
  </si>
  <si>
    <t>DJ Qualls, Eliza Dushku, Zooey Deschanel, Lyle Lovett, Jerod Mixon</t>
  </si>
  <si>
    <t>Ed Decter</t>
  </si>
  <si>
    <t>National Lampoon's Loaded Weapon 1</t>
  </si>
  <si>
    <t>Emilio Estevez, Samuel L. Jackson, Jon Lovitz, Tim Curry, Kathy Ireland</t>
  </si>
  <si>
    <t>Gene Quintano</t>
  </si>
  <si>
    <t>Horror, Drama, Thriller</t>
  </si>
  <si>
    <t>The Shallows</t>
  </si>
  <si>
    <t>Blake Lively, Óscar Jaenada, Angelo Josue Lozano Corzo, José Manuel Trujillo Salas, Brett Cullen</t>
  </si>
  <si>
    <t>The Butterfly Effect</t>
  </si>
  <si>
    <t>Ashton Kutcher, Melora Walters, Amy Smart, Elden Henson, William Lee Scott</t>
  </si>
  <si>
    <t>Eric Bress</t>
  </si>
  <si>
    <t>Snow Day</t>
  </si>
  <si>
    <t>Chevy Chase, Chris Elliott, Jean Smart, Iggy Pop, Pam Grier</t>
  </si>
  <si>
    <t>This Christmas</t>
  </si>
  <si>
    <t>Loretta Devine, Delroy Lindo, Idris Elba, Regina King, Laz Alonso</t>
  </si>
  <si>
    <t>Preston A. Whitmore II</t>
  </si>
  <si>
    <t>Science Fiction, Comedy, Family</t>
  </si>
  <si>
    <t>Baby Geniuses</t>
  </si>
  <si>
    <t>Kathleen Turner, Christopher Lloyd, Kim Cattrall, Peter MacNicol, Dom DeLuise</t>
  </si>
  <si>
    <t>The Big Hit</t>
  </si>
  <si>
    <t>Mark Wahlberg, Lou Diamond Phillips, Christina Applegate, China Chow, Avery Brooks</t>
  </si>
  <si>
    <t>Kirk Wong</t>
  </si>
  <si>
    <t>Harriet the Spy</t>
  </si>
  <si>
    <t>Michelle Trachtenberg, Rosie O'Donnell, J. Smith-Cameron, Eartha Kitt, Vanessa Lee Chester</t>
  </si>
  <si>
    <t>Bronwen Hughes</t>
  </si>
  <si>
    <t>Child's Play 2</t>
  </si>
  <si>
    <t>Alex Vincent, Jenny Agutter, Gerrit Graham, Christine Elise, Brad Dourif</t>
  </si>
  <si>
    <t>John Lafia</t>
  </si>
  <si>
    <t>No Good Deed</t>
  </si>
  <si>
    <t>Idris Elba, Taraji P. Henson, Leslie Bibb, Kate del Castillo, Henry Simmons</t>
  </si>
  <si>
    <t>Sam Miller</t>
  </si>
  <si>
    <t>Science Fiction, Horror, Thriller</t>
  </si>
  <si>
    <t>The Mist</t>
  </si>
  <si>
    <t>Darkwoods Productions</t>
  </si>
  <si>
    <t>Thomas Jane, Marcia Gay Harden, Laurie Holden, Andre Braugher, Toby Jones</t>
  </si>
  <si>
    <t>Ex Machina</t>
  </si>
  <si>
    <t>Domhnall Gleeson, Alicia Vikander, Oscar Isaac, Sonoya Mizuno, Corey Johnson</t>
  </si>
  <si>
    <t>Alex Garland</t>
  </si>
  <si>
    <t>Fantasy, Drama, Comedy</t>
  </si>
  <si>
    <t>Being John Malkovich</t>
  </si>
  <si>
    <t>John Cusack, Cameron Diaz, Catherine Keener, Charlie Sheen, John Malkovich</t>
  </si>
  <si>
    <t>Two Can Play That Game</t>
  </si>
  <si>
    <t>Vivica A. Fox, Morris Chestnut, Anthony Anderson, Gabrielle Union, Wendy Raquel Robinson</t>
  </si>
  <si>
    <t>Mark Brown</t>
  </si>
  <si>
    <t>Family, Adventure, Science Fiction</t>
  </si>
  <si>
    <t>Earth to Echo</t>
  </si>
  <si>
    <t>Walt Disney Studios Motion Pictures</t>
  </si>
  <si>
    <t>Teo Halm, Astro, Resse Hartwig, Ella Wahlestedt, Jason Gray-Stanford</t>
  </si>
  <si>
    <t>Crazy/Beautiful</t>
  </si>
  <si>
    <t>Kirsten Dunst, Jay Hernandez, Bruce Davison, Herman Osorio, Miguel Castro</t>
  </si>
  <si>
    <t>Action, Adventure, Drama, War</t>
  </si>
  <si>
    <t>Letters from Iwo Jima</t>
  </si>
  <si>
    <t>Ken Watanabe, Kazunari Ninomiya, Tsuyoshi Ihara, Ryo Kase, Shidou Nakamura</t>
  </si>
  <si>
    <t>Adventure, Comedy, Drama, Science Fiction</t>
  </si>
  <si>
    <t>The Astronaut Farmer</t>
  </si>
  <si>
    <t>Polish Brothers Construction</t>
  </si>
  <si>
    <t>Billy Bob Thornton, Virginia Madsen, Max Thieriot, Jasper Polish, Logan Polish</t>
  </si>
  <si>
    <t>Michael Polish</t>
  </si>
  <si>
    <t>Woo</t>
  </si>
  <si>
    <t>Jada Pinkett Smith, Tommy Davidson, Duane Martin, Michael Ralph, Darrel Heath</t>
  </si>
  <si>
    <t>Daisy von Scherler Mayer</t>
  </si>
  <si>
    <t>Room</t>
  </si>
  <si>
    <t>Téléfilm Canada</t>
  </si>
  <si>
    <t>Brie Larson, Jacob Tremblay, Joan Allen, Sean Bridgers, William H. Macy</t>
  </si>
  <si>
    <t>Lenny Abrahamson</t>
  </si>
  <si>
    <t>Dirty Work</t>
  </si>
  <si>
    <t>Norm Macdonald, Artie Lange, Jack Warden, Traylor Howard, Don Rickles</t>
  </si>
  <si>
    <t>Bob Saget</t>
  </si>
  <si>
    <t>Comedy, Crime, Horror, Thriller</t>
  </si>
  <si>
    <t>Serial Mom</t>
  </si>
  <si>
    <t>Savoy Pictures</t>
  </si>
  <si>
    <t>Kathleen Turner, Sam Waterston, Ricki Lake, Matthew Lillard, Traci Lords</t>
  </si>
  <si>
    <t>John Waters</t>
  </si>
  <si>
    <t>Dick</t>
  </si>
  <si>
    <t>Kirsten Dunst, Michelle Williams, Will Ferrell, Dan Hedaya, Bruce McCulloch</t>
  </si>
  <si>
    <t>Light It Up</t>
  </si>
  <si>
    <t>Usher Raymond, Vanessa Williams, Forest Whitaker, Rosario Dawson, Robert Ri'chard</t>
  </si>
  <si>
    <t>Craig Bolotin</t>
  </si>
  <si>
    <t>54</t>
  </si>
  <si>
    <t>Redeemable Features</t>
  </si>
  <si>
    <t>Ryan Phillippe, Salma Hayek, Breckin Meyer, Mike Myers, Neve Campbell</t>
  </si>
  <si>
    <t>Mark Christopher</t>
  </si>
  <si>
    <t>Bubble Boy</t>
  </si>
  <si>
    <t>Jake Gyllenhaal, Swoosie Kurtz, Marley Shelton, Danny Trejo, John Carroll Lynch</t>
  </si>
  <si>
    <t>Blair Hayes</t>
  </si>
  <si>
    <t>Birthday Girl</t>
  </si>
  <si>
    <t>HAL Films</t>
  </si>
  <si>
    <t>Nicole Kidman, Ben Chaplin, Vincent Cassel, Mathieu Kassovitz, Kate Lynn Evans</t>
  </si>
  <si>
    <t>Jez Butterworth</t>
  </si>
  <si>
    <t>21 &amp; Over</t>
  </si>
  <si>
    <t>Miles Teller, Skylar Astin, Justin Chon, Sarah Wright, Jonathan Keltz</t>
  </si>
  <si>
    <t>Paris, je t'aime</t>
  </si>
  <si>
    <t>Filmazure</t>
  </si>
  <si>
    <t>Steve Buscemi, Natalie Portman, Willem Dafoe, Maggie Gyllenhaal, Axel Kiener</t>
  </si>
  <si>
    <t>Isabel Coixet</t>
  </si>
  <si>
    <t>Resurrecting the Champ</t>
  </si>
  <si>
    <t>Samuel L. Jackson, Josh Hartnett, Alan Alda, Teri Hatcher, Kathryn Morris</t>
  </si>
  <si>
    <t>Admission</t>
  </si>
  <si>
    <t>Tina Fey, Paul Rudd, Michael Sheen, Lily Tomlin, Wallace Shawn</t>
  </si>
  <si>
    <t>The Widow of Saint-Pierre</t>
  </si>
  <si>
    <t>Cinémaginaire Inc.</t>
  </si>
  <si>
    <t>Daniel Auteuil, Emir Kusturica, Juliette Binoche, Michel Duchaussoy, Philippe Magnan</t>
  </si>
  <si>
    <t>Patrice Leconte</t>
  </si>
  <si>
    <t>Chloe</t>
  </si>
  <si>
    <t>Julianne Moore, Liam Neeson, Amanda Seyfried, Max Thieriot, R. H. Thomson</t>
  </si>
  <si>
    <t>Faithful</t>
  </si>
  <si>
    <t>Cher, Chazz Palminteri, Ryan O'Neal, Paul Mazursky, Amber Smith</t>
  </si>
  <si>
    <t>Paul Mazursky</t>
  </si>
  <si>
    <t>Drama, Action, Comedy, Crime</t>
  </si>
  <si>
    <t>Find Me Guilty</t>
  </si>
  <si>
    <t>Yari Film Group</t>
  </si>
  <si>
    <t>Vin Diesel, Alex Rocco, Frank Pietrangolare, Richard DeDomenico, Paul Borghese</t>
  </si>
  <si>
    <t>The Perks of Being a Wallflower</t>
  </si>
  <si>
    <t>Logan Lerman, Emma Watson, Ezra Miller, Paul Rudd, Nina Dobrev</t>
  </si>
  <si>
    <t>Stephen Chbosky</t>
  </si>
  <si>
    <t>Excessive Force</t>
  </si>
  <si>
    <t>Thomas Ian Griffith, Lance Henriksen, James Earl Jones, Burt Young, Tony Todd</t>
  </si>
  <si>
    <t>Jon Hess</t>
  </si>
  <si>
    <t>Infamous</t>
  </si>
  <si>
    <t>Killer Films</t>
  </si>
  <si>
    <t>Sigourney Weaver, Toby Jones, Gwyneth Paltrow, Sandra Bullock, Isabella Rossellini</t>
  </si>
  <si>
    <t>The Claim</t>
  </si>
  <si>
    <t>Peter Mullan, Milla Jovovich, Wes Bentley, Nastassja Kinski, Sarah Polley</t>
  </si>
  <si>
    <t>The Vatican Tapes</t>
  </si>
  <si>
    <t>Olivia Taylor Dudley, Michael Peña, Djimon Hounsou, Dougray Scott, Peter Andersson</t>
  </si>
  <si>
    <t>Mark Neveldine</t>
  </si>
  <si>
    <t>Attack the Block</t>
  </si>
  <si>
    <t>Nick Frost, Jodie Whittaker, John Boyega, Luke Treadaway, Flaminia Cinque</t>
  </si>
  <si>
    <t>Joe Cornish</t>
  </si>
  <si>
    <t>In the Land of Blood and Honey</t>
  </si>
  <si>
    <t>FilmDistrict</t>
  </si>
  <si>
    <t>Zana Marjanovi?, Goran Kosti?, Branko ?uri?, Dzana Pinjo, Miloš Timotijevi?</t>
  </si>
  <si>
    <t>The Call</t>
  </si>
  <si>
    <t>Halle Berry, Abigail Breslin, Morris Chestnut, Michael Imperioli, Ella Rae Peck</t>
  </si>
  <si>
    <t>History, Drama, War, Action</t>
  </si>
  <si>
    <t>Operation Chromite</t>
  </si>
  <si>
    <t>Taewon Entertainment</t>
  </si>
  <si>
    <t>Lee Jung-jae, Liam Neeson, Lee Beom-soo, Jin Se-yeon, Jung Joon-ho</t>
  </si>
  <si>
    <t>John H. Lee</t>
  </si>
  <si>
    <t>The Crocodile Hunter: Collision Course</t>
  </si>
  <si>
    <t>Steve Irwin, Terri Irwin, Magda Szubanski, David Wenham, Lachy Hulme</t>
  </si>
  <si>
    <t>John Stainton</t>
  </si>
  <si>
    <t>I Love You Phillip Morris</t>
  </si>
  <si>
    <t>Jim Carrey, Ewan McGregor, Leslie Mann, Rodrigo Santoro, Brennan Brown</t>
  </si>
  <si>
    <t>Quest for Fire</t>
  </si>
  <si>
    <t>xx</t>
  </si>
  <si>
    <t>Belstar Productions</t>
  </si>
  <si>
    <t>Everett McGill, Ron Perlman, Nicholas Kadi, Rae Dawn Chong, Gary Schwartz</t>
  </si>
  <si>
    <t>Antwone Fisher</t>
  </si>
  <si>
    <t>Derek Luke, Malcolm David Kelley, Cory Hodges, Denzel Washington, Joy Bryant</t>
  </si>
  <si>
    <t>The Emperor's Club</t>
  </si>
  <si>
    <t>Kevin Kline, Emile Hirsch, Embeth Davidtz, Rob Morrow, Edward Herrmann</t>
  </si>
  <si>
    <t>Action, Thriller, Crime, Romance</t>
  </si>
  <si>
    <t>True Romance</t>
  </si>
  <si>
    <t>Christian Slater, Patricia Arquette, Michael Rapaport, Bronson Pinchot, Gary Oldman</t>
  </si>
  <si>
    <t>Romance, Science Fiction</t>
  </si>
  <si>
    <t>Womb</t>
  </si>
  <si>
    <t>Razor Film Produktion GmbH</t>
  </si>
  <si>
    <t>Eva Green, Matt Smith, Lesley Manville, Peter Wight, István Lénárt</t>
  </si>
  <si>
    <t>Benedek Fliegauf</t>
  </si>
  <si>
    <t>Glengarry Glen Ross</t>
  </si>
  <si>
    <t>Al Pacino, Jack Lemmon, Alec Baldwin, Alan Arkin, Ed Harris</t>
  </si>
  <si>
    <t>The Killer Inside Me</t>
  </si>
  <si>
    <t>Casey Affleck, Kate Hudson, Jessica Alba, Ned Beatty, Tom Bower</t>
  </si>
  <si>
    <t>Cat People</t>
  </si>
  <si>
    <t>Nastassja Kinski, Malcolm McDowell, John Heard, Ruby Dee, Ed Begley Jr.</t>
  </si>
  <si>
    <t>Paul Schrader</t>
  </si>
  <si>
    <t>Sorority Row</t>
  </si>
  <si>
    <t>Rumer Willis, Briana Evigan, Jamie Chung, Leah Pipes, Teri Andrzejewski</t>
  </si>
  <si>
    <t>Stewart Hendler</t>
  </si>
  <si>
    <t>The Prisoner of Zenda</t>
  </si>
  <si>
    <t>Ronald Colman, Madeleine Carroll, Raymond Massey, Mary Astor, Douglas Fairbanks Jr.</t>
  </si>
  <si>
    <t>John Cromwell</t>
  </si>
  <si>
    <t>Lars and the Real Girl</t>
  </si>
  <si>
    <t>Ryan Gosling, Emily Mortimer, Paul Schneider, Kelli Garner, Lauren Ash</t>
  </si>
  <si>
    <t>The Boy in the Striped Pyjamas</t>
  </si>
  <si>
    <t>Asa Butterfield, Jack Scanlon, Vera Farmiga, David Thewlis, Rupert Friend</t>
  </si>
  <si>
    <t>Mark Herman</t>
  </si>
  <si>
    <t>Drama, Crime, Music</t>
  </si>
  <si>
    <t>Dancer in the Dark</t>
  </si>
  <si>
    <t>Björk, Catherine Deneuve, David Morse, Peter Stormare, Joel Grey</t>
  </si>
  <si>
    <t>Oscar and Lucinda</t>
  </si>
  <si>
    <t>Ralph Fiennes, Cate Blanchett, Ciarán Hinds, Tom Wilkinson, Richard Roxburgh</t>
  </si>
  <si>
    <t>The Funeral</t>
  </si>
  <si>
    <t>C&amp;P Productions</t>
  </si>
  <si>
    <t>Christopher Walken, Chris Penn, Annabella Sciorra, Isabella Rossellini, Vincent Gallo</t>
  </si>
  <si>
    <t>Abel Ferrara</t>
  </si>
  <si>
    <t>Solitary Man</t>
  </si>
  <si>
    <t>Smartest Man Productions</t>
  </si>
  <si>
    <t>Michael Douglas, Danny DeVito, Jesse Eisenberg, Susan Sarandon, Mary-Louise Parker</t>
  </si>
  <si>
    <t>Machete</t>
  </si>
  <si>
    <t>Danny Trejo, Michelle Rodriguez, Jessica Alba, Robert De Niro, Lindsay Lohan</t>
  </si>
  <si>
    <t>Crime, Comedy, Drama</t>
  </si>
  <si>
    <t>Casino Jack</t>
  </si>
  <si>
    <t>An Olive Branch Productions</t>
  </si>
  <si>
    <t>Kevin Spacey, Kelly Preston, Hannah Endicott-Douglas, Rachelle Lefevre, Barry Pepper</t>
  </si>
  <si>
    <t>George Hickenlooper</t>
  </si>
  <si>
    <t>The Land Before Time</t>
  </si>
  <si>
    <t>Gabriel Damon, Candace Hutson, Judith Barsi, Will Ryan, Pat Hingle</t>
  </si>
  <si>
    <t>Don Bluth</t>
  </si>
  <si>
    <t>Action, Adventure, Drama, History, War</t>
  </si>
  <si>
    <t>Tae Guk Gi: The Brotherhood of War</t>
  </si>
  <si>
    <t>Showbox Entertainment</t>
  </si>
  <si>
    <t>Jang Dong-gun, Won Bin, Lee Eun-ju, Gong Hyung-jin, Park Jeong-Woo</t>
  </si>
  <si>
    <t>Kang Je-gyu</t>
  </si>
  <si>
    <t>The Perfect Game</t>
  </si>
  <si>
    <t>HighRoad Entertainment</t>
  </si>
  <si>
    <t>Clifton Collins Jr, Cheech Marin, Moisés Arias, Emilie de Ravin, Jake T. Austin</t>
  </si>
  <si>
    <t>William Dear</t>
  </si>
  <si>
    <t>The Exorcist</t>
  </si>
  <si>
    <t>Linda Blair, Max von Sydow, Ellen Burstyn, Jason Miller, Lee J. Cobb</t>
  </si>
  <si>
    <t>Horror, Thriller, Adventure</t>
  </si>
  <si>
    <t>Jaws</t>
  </si>
  <si>
    <t>Roy Scheider, Robert Shaw, Richard Dreyfuss, Lorraine Gary, Murray Hamilton</t>
  </si>
  <si>
    <t>American Pie</t>
  </si>
  <si>
    <t>Jason Biggs, Chris Klein, Thomas Ian Nicholas, Alyson Hannigan, Shannon Elizabeth</t>
  </si>
  <si>
    <t>Animation, Comedy, Drama, Family</t>
  </si>
  <si>
    <t>Ernest &amp; Celestine</t>
  </si>
  <si>
    <t>Anne-Marie Loop, Lambert Wilson, Pauline Brunner, Patrice Melennec, Brigitte Virtudes</t>
  </si>
  <si>
    <t>Stéphane Aubier</t>
  </si>
  <si>
    <t>The Golden Child</t>
  </si>
  <si>
    <t>Eddie Murphy, Charles Dance, Charlotte Lewis, Victor Wong, Peter Kwong</t>
  </si>
  <si>
    <t>Think Like a Man</t>
  </si>
  <si>
    <t>Michael Ealy, Jerry Ferrara, Meagan Good, Regina Hall, Kevin Hart</t>
  </si>
  <si>
    <t>Barbershop</t>
  </si>
  <si>
    <t>Ice Cube, Anthony Anderson, Cedric the Entertainer, Sean Patrick Thomas, Eve</t>
  </si>
  <si>
    <t>Star Trek II: The Wrath of Khan</t>
  </si>
  <si>
    <t>Comedy, Mystery</t>
  </si>
  <si>
    <t>Ace Ventura: Pet Detective</t>
  </si>
  <si>
    <t>Jim Carrey, Sean Young, Courteney Cox, Tone Loc, Dan Marino</t>
  </si>
  <si>
    <t>WarGames</t>
  </si>
  <si>
    <t>Matthew Broderick, Dabney Coleman, Ally Sheedy, John Wood, Barry Corbin</t>
  </si>
  <si>
    <t>John Badham</t>
  </si>
  <si>
    <t>Crime, Drama, Romance, Thriller</t>
  </si>
  <si>
    <t>Witness</t>
  </si>
  <si>
    <t>Harrison Ford, Kelly McGillis, Josef Sommer, Lukas Haas, Jan Rubes</t>
  </si>
  <si>
    <t>Action, Thriller, War</t>
  </si>
  <si>
    <t>Act of Valor</t>
  </si>
  <si>
    <t>Roselyn Sánchez, Emilio Rivera, Nestor Serrano, Gonzalo Menendez, Alexander Asefa</t>
  </si>
  <si>
    <t>Mike McCoy</t>
  </si>
  <si>
    <t>Music, Drama, Romance, Crime</t>
  </si>
  <si>
    <t>Step Up</t>
  </si>
  <si>
    <t>Channing Tatum, Jenna Dewan, Damaine Radcliff, De'Shawn Washington, Mario</t>
  </si>
  <si>
    <t>Beavis and Butt-Head Do America</t>
  </si>
  <si>
    <t>Mike Judge, Bruce Willis, Demi Moore, Robert Stack, Richard Linklater</t>
  </si>
  <si>
    <t>Mike Judge</t>
  </si>
  <si>
    <t>Jackie Brown</t>
  </si>
  <si>
    <t>Pam Grier, Samuel L. Jackson, Robert Forster, Bridget Fonda, Michael Keaton</t>
  </si>
  <si>
    <t>Harold &amp; Kumar Escape from Guantanamo Bay</t>
  </si>
  <si>
    <t>John Cho, Kal Penn, Neil Patrick Harris, Rob Corddry, Jack Conley</t>
  </si>
  <si>
    <t>Chronicle</t>
  </si>
  <si>
    <t>Dane DeHaan, Alex Russell, Michael B. Jordan, Michael Kelly, Anna Wood</t>
  </si>
  <si>
    <t>Yentl</t>
  </si>
  <si>
    <t>Barbra Streisand, Mandy Patinkin, Amy Irving, Nehemiah Persoff, Steven Hill</t>
  </si>
  <si>
    <t>Family, Fantasy, Science Fiction, Adventure, Comedy</t>
  </si>
  <si>
    <t>Time Bandits</t>
  </si>
  <si>
    <t>Handmade Films Ltd.</t>
  </si>
  <si>
    <t>Sean Connery, John Cleese, Shelley Duvall, Michael Palin, Ian Holm</t>
  </si>
  <si>
    <t>Action, Adventure, Comedy, Drama, Family, Music, Romance</t>
  </si>
  <si>
    <t>Crossroads</t>
  </si>
  <si>
    <t>Britney Spears, Zoe Saldana, Taryn Manning, Anson Mount, Dan Aykroyd</t>
  </si>
  <si>
    <t>Tamra Davis</t>
  </si>
  <si>
    <t>Project X</t>
  </si>
  <si>
    <t>Oliver Cooper, Jonathan Daniel Brown, Thomas Mann, Dax Flame, Kirby Bliss Blanton</t>
  </si>
  <si>
    <t>Nima Nourizadeh</t>
  </si>
  <si>
    <t>Patton</t>
  </si>
  <si>
    <t>George C. Scott, Karl Malden, Stephen Young, Michael Strong, Carey Loftin</t>
  </si>
  <si>
    <t>Franklin J. Schaffner</t>
  </si>
  <si>
    <t>One Hour Photo</t>
  </si>
  <si>
    <t>Robin Williams, Connie Nielsen, Michael Vartan, Erin Daniels, Eriq La Salle</t>
  </si>
  <si>
    <t>Quarantine</t>
  </si>
  <si>
    <t>Jennifer Carpenter, Steve Harris, Jay Hernandez, Johnathon Schaech, Columbus Short</t>
  </si>
  <si>
    <t>John Erick Dowdle</t>
  </si>
  <si>
    <t>The Eye</t>
  </si>
  <si>
    <t>Jessica Alba, Alessandro Nivola, Parker Posey, Rade Serbedzija, Fernanda Romero</t>
  </si>
  <si>
    <t>David Moreau</t>
  </si>
  <si>
    <t>Johnson Family Vacation</t>
  </si>
  <si>
    <t>Cedric the Entertainer, Vanessa Williams, Steve Harvey, Shari Headley, Shad Moss</t>
  </si>
  <si>
    <t>Christopher Erskin</t>
  </si>
  <si>
    <t>How High</t>
  </si>
  <si>
    <t>Method Man, Redman, Obba Babatundé, Mike Epps, Anna Maria Horsford</t>
  </si>
  <si>
    <t>Comedy, Family, Fantasy, Drama</t>
  </si>
  <si>
    <t>The Muppet Christmas Carol</t>
  </si>
  <si>
    <t>Michael Caine, Don Austen, Meredith Braun, Don Austen, Ed Sanders</t>
  </si>
  <si>
    <t>Brian Henson</t>
  </si>
  <si>
    <t>Frida</t>
  </si>
  <si>
    <t>Salma Hayek, Alfred Molina, Mía Maestro, Patricia Reyes Spíndola, Diego Luna</t>
  </si>
  <si>
    <t>Documentary, Music</t>
  </si>
  <si>
    <t>Katy Perry: Part of Me</t>
  </si>
  <si>
    <t>Katy Perry, Russell Brand, Shannon Woodward, Rachael Markarian, Mia Moretti</t>
  </si>
  <si>
    <t>Dan Cutforth</t>
  </si>
  <si>
    <t>The Fault in Our Stars</t>
  </si>
  <si>
    <t>Shailene Woodley, Ansel Elgort, Nat Wolff, Laura Dern, Sam Trammell</t>
  </si>
  <si>
    <t>Josh Boone</t>
  </si>
  <si>
    <t>Rounders</t>
  </si>
  <si>
    <t>Matt Damon, John Turturro, Gretchen Mol, Goran Visnjic, Edward Norton</t>
  </si>
  <si>
    <t>Top Five</t>
  </si>
  <si>
    <t>Chris Rock, Rosario Dawson, J.B. Smoove, Gabrielle Union, Romany Malco</t>
  </si>
  <si>
    <t>Prophecy</t>
  </si>
  <si>
    <t>Talia Shire, Robert Foxworth, Armand Assante, Richard Dysart, Victoria Racimo</t>
  </si>
  <si>
    <t>Stir of Echoes</t>
  </si>
  <si>
    <t>Kevin Bacon, Kathryn Erbe, Illeana Douglas, Kevin Dunn, Conor O'Farrell</t>
  </si>
  <si>
    <t>Philomena</t>
  </si>
  <si>
    <t>Judi Dench, Steve Coogan, Sophie Kennedy Clark, Mare Winningham, Barbara Jefford</t>
  </si>
  <si>
    <t>The Upside of Anger</t>
  </si>
  <si>
    <t>Joan Allen, Kevin Costner, Erika Christensen, Keri Russell, Alicia Witt</t>
  </si>
  <si>
    <t>Horror, Drama, Thriller, Science Fiction</t>
  </si>
  <si>
    <t>The Boys from Brazil</t>
  </si>
  <si>
    <t>Producers Circle</t>
  </si>
  <si>
    <t>Gregory Peck, Laurence Olivier, James Mason, Lilli Palmer, Uta Hagen</t>
  </si>
  <si>
    <t>Fantasy, Romance, Family, Comedy</t>
  </si>
  <si>
    <t>Aquamarine</t>
  </si>
  <si>
    <t>Emma Roberts, Joanna 'JoJo' Levesque, Sara Paxton, Jake McDorman, Arielle Kebbel</t>
  </si>
  <si>
    <t>Paper Towns</t>
  </si>
  <si>
    <t>Nat Wolff, Cara Delevingne, Justice Smith, Austin Abrams, Halston Sage</t>
  </si>
  <si>
    <t>Jake Schreier</t>
  </si>
  <si>
    <t>My Baby's Daddy</t>
  </si>
  <si>
    <t>Eddie Griffin, Anthony Anderson, Michael Imperioli, Method Man, Paula Jai Parker</t>
  </si>
  <si>
    <t>Cheryl Dunye</t>
  </si>
  <si>
    <t>Nebraska</t>
  </si>
  <si>
    <t>Bruce Dern, Will Forte, Bob Odenkirk, June Squibb, Stacy Keach</t>
  </si>
  <si>
    <t>Horror, Comedy, Thriller</t>
  </si>
  <si>
    <t>Tales from the Crypt: Demon Knight</t>
  </si>
  <si>
    <t>Billy Zane, William Sadler, Jada Pinkett Smith, Brenda Bakke, CCH Pounder</t>
  </si>
  <si>
    <t>Ernest R. Dickerson</t>
  </si>
  <si>
    <t>Comedy, Family, Fantasy, Science Fiction</t>
  </si>
  <si>
    <t>Max Keeble's Big Move</t>
  </si>
  <si>
    <t>Alex D. Linz, Zena Grey, Nora Dunn, Larry Miller, Josh Peck</t>
  </si>
  <si>
    <t>Young Adult</t>
  </si>
  <si>
    <t>Charlize Theron, Patton Oswalt, Patrick Wilson, Elizabeth Reaser, Collette Wolfe</t>
  </si>
  <si>
    <t>Crank</t>
  </si>
  <si>
    <t>Jason Statham, Amy Smart, Jose Pablo Cantillo, Efren Ramirez, Dwight Yoakam</t>
  </si>
  <si>
    <t>Def Jam's How to Be a Player</t>
  </si>
  <si>
    <t>Island Pictures</t>
  </si>
  <si>
    <t>Bill Bellamy, Lark Voorhies, Bernie Mac, Elise Neal</t>
  </si>
  <si>
    <t>Lionel C. Martin</t>
  </si>
  <si>
    <t>Living Out Loud</t>
  </si>
  <si>
    <t>Holly Hunter, Danny DeVito, Queen Latifah, Martin Donovan, Rachael Leigh Cook</t>
  </si>
  <si>
    <t>Just Wright</t>
  </si>
  <si>
    <t>Queen Latifah, Common, Paula Patton, James Pickens Jr., Phylicia Rash?d</t>
  </si>
  <si>
    <t>Rachel Getting Married</t>
  </si>
  <si>
    <t>Clinica Estetico</t>
  </si>
  <si>
    <t>Anne Hathaway, Rosemarie DeWitt, Sebastian Stan, Roslyn Ruff, Bill Irwin</t>
  </si>
  <si>
    <t>Romance, Crime, Drama</t>
  </si>
  <si>
    <t>The Postman Always Rings Twice</t>
  </si>
  <si>
    <t>Jack Nicholson, Jessica Lange, John Colicos, Michael Lerner, Anjelica Huston</t>
  </si>
  <si>
    <t>Girl with a Pearl Earring</t>
  </si>
  <si>
    <t>Wild Bear Films</t>
  </si>
  <si>
    <t>Scarlett Johansson, Colin Firth, Cillian Murphy, Tom Wilkinson, Judy Parfitt</t>
  </si>
  <si>
    <t>Action, Drama, History, War, Adventure</t>
  </si>
  <si>
    <t>Das Boot</t>
  </si>
  <si>
    <t>Radiant Film GmbH</t>
  </si>
  <si>
    <t>Jürgen Prochnow, Herbert Grönemeyer, Klaus Wennemann, Hubertus Bengsch, Martin Semmelrogge</t>
  </si>
  <si>
    <t>Sorority Boys</t>
  </si>
  <si>
    <t>Barry Watson, Michael Rosenbaum, Harland Williams, Melissa Sagemiller, Tony Denman</t>
  </si>
  <si>
    <t>Wallace Wolodarsky</t>
  </si>
  <si>
    <t>Comedy, Drama, Science Fiction</t>
  </si>
  <si>
    <t>About Time</t>
  </si>
  <si>
    <t>Domhnall Gleeson, Rachel McAdams, Bill Nighy, Lydia Wilson, Lindsay Duncan</t>
  </si>
  <si>
    <t>House of Flying Daggers</t>
  </si>
  <si>
    <t>Takeshi Kaneshiro, Andy Lau, Zhang Ziyi, Song Dandan, Zhao Hongfei</t>
  </si>
  <si>
    <t>Arbitrage</t>
  </si>
  <si>
    <t>Richard Gere, Susan Sarandon, Tim Roth, Brit Marling, Monica Raymund</t>
  </si>
  <si>
    <t>Nicholas Jarecki</t>
  </si>
  <si>
    <t>Project Almanac</t>
  </si>
  <si>
    <t>Jonny Weston, Virginia Gardner, Sofia Black-D'Elia, Sam Lerner, Allen Evangelista</t>
  </si>
  <si>
    <t>Dean Israelite</t>
  </si>
  <si>
    <t>Cadillac Records</t>
  </si>
  <si>
    <t>Parkwood Entertainment</t>
  </si>
  <si>
    <t>Adrien Brody, Jeffrey Wright, Beyoncé Knowles, Gabrielle Union, Columbus Short</t>
  </si>
  <si>
    <t>Darnell Martin</t>
  </si>
  <si>
    <t>Screwed</t>
  </si>
  <si>
    <t>Norm Macdonald, Dave Chappelle, Danny DeVito, Elaine Stritch, Daniel Benzali</t>
  </si>
  <si>
    <t>Scott Alexander</t>
  </si>
  <si>
    <t>Fortress</t>
  </si>
  <si>
    <t>Christopher Lambert, Kurtwood Smith, Loryn Locklin, Clifton Collins Jr, Jeffrey Combs</t>
  </si>
  <si>
    <t>Stuart Gordon</t>
  </si>
  <si>
    <t>For Your Consideration</t>
  </si>
  <si>
    <t>Catherine O'Hara, Harry Shearer, Parker Posey, Christopher Moynihan, John Michael Higgins</t>
  </si>
  <si>
    <t>Christopher Guest</t>
  </si>
  <si>
    <t>Celebrity</t>
  </si>
  <si>
    <t>Sweetland Films</t>
  </si>
  <si>
    <t>Kenneth Branagh, Judy Davis, Joe Mantegna, Leonardo DiCaprio, Charlize Theron</t>
  </si>
  <si>
    <t>Running with Scissors</t>
  </si>
  <si>
    <t>Annette Bening, Brian Cox, Joseph Cross, Joseph Fiennes, Evan Rachel Wood</t>
  </si>
  <si>
    <t>From Justin to Kelly</t>
  </si>
  <si>
    <t>19 Entertainment</t>
  </si>
  <si>
    <t>Kelly Clarkson, Justin Guarini , Brandon Henschel, Greg Siff, Brian Dietzen</t>
  </si>
  <si>
    <t>Girl 6</t>
  </si>
  <si>
    <t>Theresa Randle, Isaiah Washington, Spike Lee, Jenifer Lewis, Debi Mazar</t>
  </si>
  <si>
    <t>In the Cut</t>
  </si>
  <si>
    <t>Pathe Productions</t>
  </si>
  <si>
    <t>Meg Ryan, Mark Ruffalo, Jennifer Jason Leigh, Nick Damici, Heather Litteer</t>
  </si>
  <si>
    <t>Jane Campion</t>
  </si>
  <si>
    <t>Two Lovers</t>
  </si>
  <si>
    <t>Joaquin Phoenix, Gwyneth Paltrow, Isabella Rossellini, Vinessa Shaw, Moni Moshonov</t>
  </si>
  <si>
    <t>Last Orders</t>
  </si>
  <si>
    <t>Scala Productions</t>
  </si>
  <si>
    <t>Michael Caine, Tom Courtenay, David Hemmings, Bob Hoskins, Helen Mirren</t>
  </si>
  <si>
    <t>Fred Schepisi</t>
  </si>
  <si>
    <t>Horror, Drama, Science Fiction</t>
  </si>
  <si>
    <t>Cineclick Asia</t>
  </si>
  <si>
    <t>Song Kang-ho, Park Hae-il, Bae Doona, Ko Ah-sung, Byun Hee-bong</t>
  </si>
  <si>
    <t>Adventure, Crime, Thriller</t>
  </si>
  <si>
    <t>The Pursuit of D.B. Cooper</t>
  </si>
  <si>
    <t>Robert Duvall, Treat Williams, Kathryn Harrold, Ed Flanders, Paul Gleason</t>
  </si>
  <si>
    <t>Comedy, Horror, Thriller, Western</t>
  </si>
  <si>
    <t>Ravenous</t>
  </si>
  <si>
    <t>Guy Pearce, Robert Carlyle, David Arquette, Jeremy Davies, Neal McDonough</t>
  </si>
  <si>
    <t>Antonia Bird</t>
  </si>
  <si>
    <t>Charlie Bartlett</t>
  </si>
  <si>
    <t>Anton Yelchin, Robert Downey Jr., Hope Davis, Kat Dennings, Tyler Hilton</t>
  </si>
  <si>
    <t>Jon Poll</t>
  </si>
  <si>
    <t>The Great Beauty</t>
  </si>
  <si>
    <t>Toni Servillo, Carlo Verdone, Sabrina Ferilli, Carlo Buccirosso, Iaia Forte</t>
  </si>
  <si>
    <t>Paolo Sorrentino</t>
  </si>
  <si>
    <t>The Dangerous Lives of Altar Boys</t>
  </si>
  <si>
    <t>Egg Pictures</t>
  </si>
  <si>
    <t>Emile Hirsch, Kieran Culkin, Jodie Foster, Vincent D'Onofrio, Jena Malone</t>
  </si>
  <si>
    <t>Peter Care</t>
  </si>
  <si>
    <t>Stoker</t>
  </si>
  <si>
    <t>Mia Wasikowska, Nicole Kidman, Matthew Goode, Dermot Mulroney, Jacki Weaver</t>
  </si>
  <si>
    <t>Park Chan-wook</t>
  </si>
  <si>
    <t>Fantasy, Drama, Science Fiction, Romance</t>
  </si>
  <si>
    <t>2046</t>
  </si>
  <si>
    <t>Paradis Films</t>
  </si>
  <si>
    <t>Tony Leung Chiu-Wai, Zhang Ziyi, Faye Wong, Takuya Kimura, Gong Li</t>
  </si>
  <si>
    <t>Married Life</t>
  </si>
  <si>
    <t>Chris Cooper, Pierce Brosnan, Patricia Clarkson, Rachel McAdams, David Wenham</t>
  </si>
  <si>
    <t>Ira Sachs</t>
  </si>
  <si>
    <t>Duma</t>
  </si>
  <si>
    <t>John Wells Productions</t>
  </si>
  <si>
    <t>Alex Michaeletos, Campbell Scott, Mary Makhatho, Nthabiseng Kenoshi, Hope Davis</t>
  </si>
  <si>
    <t>Carroll Ballard</t>
  </si>
  <si>
    <t>Ondine</t>
  </si>
  <si>
    <t>Octagon Films</t>
  </si>
  <si>
    <t>Colin Farrell, Alicja Bachleda-Curu?, Dervla Kirwan, Alison Barry, Marion O'Dwyer</t>
  </si>
  <si>
    <t>Brother</t>
  </si>
  <si>
    <t>Takeshi Kitano, Omar Epps, Claude Maki, Susumu Terajima, Masaya Kato</t>
  </si>
  <si>
    <t>Takeshi Kitano</t>
  </si>
  <si>
    <t>Welcome to Collinwood</t>
  </si>
  <si>
    <t>William H. Macy, Isaiah Washington, Sam Rockwell, Michael Jeter, Luis Guzmán</t>
  </si>
  <si>
    <t>Critical Care</t>
  </si>
  <si>
    <t>Live Entertainment</t>
  </si>
  <si>
    <t>James Spader, Kyra Sedgwick, Helen Mirren, Albert Brooks, Anne Bancroft</t>
  </si>
  <si>
    <t>The Life Before Her Eyes</t>
  </si>
  <si>
    <t>Uma Thurman, Evan Rachel Wood, Eva Amurri Martino, Gabrielle Brennan, Brett Cullen</t>
  </si>
  <si>
    <t>Darling Companion</t>
  </si>
  <si>
    <t>Kasdan Pictures</t>
  </si>
  <si>
    <t>Diane Keaton, Kevin Kline, Sam Shepard, Dianne Wiest, Richard Jenkins</t>
  </si>
  <si>
    <t>Trade</t>
  </si>
  <si>
    <t>Centropolis Film Productions</t>
  </si>
  <si>
    <t>Kevin Kline, Cesar Ramos, Paulina Gaita?n, Alicja Bachleda-Curu?, Marco Pérez</t>
  </si>
  <si>
    <t>Marco Kreuzpaintner</t>
  </si>
  <si>
    <t>Fateless</t>
  </si>
  <si>
    <t>hu</t>
  </si>
  <si>
    <t>Marcell Nagy, Béla Dóra, Bálint Péntek, Áron Dimény, Péter Fancsikai</t>
  </si>
  <si>
    <t>Lajos Koltai</t>
  </si>
  <si>
    <t>Breakfast of Champions</t>
  </si>
  <si>
    <t>Bruce Willis, Albert Finney, Nick Nolte, Barbara Hershey, Glenne Headly</t>
  </si>
  <si>
    <t>Alan Rudolph</t>
  </si>
  <si>
    <t>A Woman, a Gun and a Noodle Shop</t>
  </si>
  <si>
    <t>Sun Honglei, Xiao Shen Yang, Yan Ni, Ni Dahong, Zhao Benshan</t>
  </si>
  <si>
    <t>Cypher</t>
  </si>
  <si>
    <t>Jeremy Northam, Lucy Liu, Nigel Bennett, Timothy Webber, David Hewlett</t>
  </si>
  <si>
    <t>City of Life and Death</t>
  </si>
  <si>
    <t>Liu Ye, Gao Yuanyuan, Hideo Nakaizumi, John Paisley, Beverly Peckous</t>
  </si>
  <si>
    <t>Lu Chuan</t>
  </si>
  <si>
    <t>Animation, Family, Action, Adventure, Comedy</t>
  </si>
  <si>
    <t>Legend of a Rabbit</t>
  </si>
  <si>
    <t>Jon Heder, Tom Arnold, Michael Clarke Duncan, Rebecca Black, Claire Geare</t>
  </si>
  <si>
    <t>Lijun Sun</t>
  </si>
  <si>
    <t>Space Battleship Yamato</t>
  </si>
  <si>
    <t>Tokyo Broadcasting System (TBS)</t>
  </si>
  <si>
    <t>Hiroyuki Ikeuchi, Takuya Kimura, Meisa Kuroki, Toshir? Yanagiba, Tsutomu Yamazaki</t>
  </si>
  <si>
    <t>Takashi Yamazaki</t>
  </si>
  <si>
    <t>5 Days of War</t>
  </si>
  <si>
    <t>Midnight Sun Pictures</t>
  </si>
  <si>
    <t>Rupert Friend, Val Kilmer, Andy García, Dean Cain, Emmanuelle Chriqui</t>
  </si>
  <si>
    <t>Triangle</t>
  </si>
  <si>
    <t>Dan Films</t>
  </si>
  <si>
    <t>Melissa George, Liam Hemsworth, Emma Lung, Rachael Carpani, Michael Dorman</t>
  </si>
  <si>
    <t>Christopher Smith</t>
  </si>
  <si>
    <t>10 Days in a Madhouse</t>
  </si>
  <si>
    <t>Caroline Barry, Christopher Lambert, Kelly LeBrock, Julia Chantrey, Alexandra Callas</t>
  </si>
  <si>
    <t>Timothy Hines</t>
  </si>
  <si>
    <t>Heaven is for Real</t>
  </si>
  <si>
    <t>Greg Kinnear, Kelly Reilly, Connor Corum, Thomas Haden Church, Jon Ted Wynne</t>
  </si>
  <si>
    <t>Snatch</t>
  </si>
  <si>
    <t>Jason Statham, Brad Pitt, Vinnie Jones, Dennis Farina, Benicio del Toro</t>
  </si>
  <si>
    <t>Dancin' It's On</t>
  </si>
  <si>
    <t>cs</t>
  </si>
  <si>
    <t>Post Production</t>
  </si>
  <si>
    <t>Witney Carson, Chehon Wespi-Tschopp, Gary Daniels, David Winters, Jordan Clark</t>
  </si>
  <si>
    <t>David Winters</t>
  </si>
  <si>
    <t>Pet Sematary</t>
  </si>
  <si>
    <t>Dale Midkiff, Fred Gwynne, Denise Crosby, Brad Greenquist, Michael Lombard</t>
  </si>
  <si>
    <t>Madadayo</t>
  </si>
  <si>
    <t>Tokuma Shoten</t>
  </si>
  <si>
    <t>Tatsuo Matsumura, Kyôko Kagawa, Hisashi Igawa, George Tokoro, Masayuki Yui</t>
  </si>
  <si>
    <t>Akira Kurosawa</t>
  </si>
  <si>
    <t>The Cry of the Owl</t>
  </si>
  <si>
    <t>MACT Productions</t>
  </si>
  <si>
    <t>Paddy Considine, Julia Stiles, Caroline Dhavernas, James Gilbert, Karl Pruner</t>
  </si>
  <si>
    <t>Jamie Thraves</t>
  </si>
  <si>
    <t>A Tale of Three Cities</t>
  </si>
  <si>
    <t>Huayi Brothers</t>
  </si>
  <si>
    <t xml:space="preserve">Lau Ching-Wan, Tang Wei, Qin Hailu, Jing Boran </t>
  </si>
  <si>
    <t>Mabel Cheung</t>
  </si>
  <si>
    <t>Fantasy, Horror, Comedy</t>
  </si>
  <si>
    <t>Gremlins</t>
  </si>
  <si>
    <t>Zach Galligan, Phoebe Cates, Hoyt Axton, Polly Holliday, Dick Miller</t>
  </si>
  <si>
    <t>Star Wars</t>
  </si>
  <si>
    <t>Mark Hamill, Harrison Ford, Carrie Fisher, Peter Cushing, Alec Guinness</t>
  </si>
  <si>
    <t>Dirty Grandpa</t>
  </si>
  <si>
    <t>Zac Efron, Robert De Niro, Julianne Hough, Aubrey Plaza, Dermot Mulroney</t>
  </si>
  <si>
    <t>Dan Mazer</t>
  </si>
  <si>
    <t>Doctor Zhivago</t>
  </si>
  <si>
    <t>Omar Sharif, Julie Christie, Geraldine Chaplin, Rod Steiger, Alec Guinness</t>
  </si>
  <si>
    <t>Adventure, Crime, Drama, Thriller</t>
  </si>
  <si>
    <t>Trash</t>
  </si>
  <si>
    <t>pt</t>
  </si>
  <si>
    <t>O2 Filmes</t>
  </si>
  <si>
    <t>Rickson Tevez, Eduardo Luis, Gabriel Weinstein, Rooney Mara, Selton Mello</t>
  </si>
  <si>
    <t>High School Musical 3: Senior Year</t>
  </si>
  <si>
    <t>Zac Efron, Vanessa Hudgens, Ashley Tisdale, Lucas Grabeel, Corbin Bleu</t>
  </si>
  <si>
    <t>The Fighter</t>
  </si>
  <si>
    <t>Mark Wahlberg, Christian Bale, Amy Adams, Melissa Leo, Mickey O'Keefe</t>
  </si>
  <si>
    <t>Action, Comedy, Documentary</t>
  </si>
  <si>
    <t>Jackass Number Two</t>
  </si>
  <si>
    <t>Johnny Knoxville, Bam Margera, Steve-O, Chris Pontius, Ryan Dunn</t>
  </si>
  <si>
    <t>My Cousin Vinny</t>
  </si>
  <si>
    <t>Joe Pesci, Ralph Macchio, Marisa Tomei, Mitchell Whitfield, Fred Gwynne</t>
  </si>
  <si>
    <t>If I Stay</t>
  </si>
  <si>
    <t>Chloë Grace Moretz, Jamie Blackley, Liana Liberato, Mireille Enos, Stacy Keach</t>
  </si>
  <si>
    <t>R.J. Cutler</t>
  </si>
  <si>
    <t>Drive Hard</t>
  </si>
  <si>
    <t>Odyssey Media</t>
  </si>
  <si>
    <t>Thomas Jane, John Cusack, Zoe Ventoura, Damien Garvey, Christopher Morris</t>
  </si>
  <si>
    <t>Major League</t>
  </si>
  <si>
    <t>Tom Berenger, Charlie Sheen, Corbin Bernsen, Margaret Whitton, James Gammon</t>
  </si>
  <si>
    <t>David S. Ward</t>
  </si>
  <si>
    <t>St. Trinian's</t>
  </si>
  <si>
    <t>Talulah Riley, Rupert Everett, Gemma Arterton, Colin Firth, Lena Headey</t>
  </si>
  <si>
    <t>Barnaby Thompson</t>
  </si>
  <si>
    <t>Phone Booth</t>
  </si>
  <si>
    <t>Colin Farrell, Kiefer Sutherland, Forest Whitaker, Radha Mitchell, Katie Holmes</t>
  </si>
  <si>
    <t>A Walk to Remember</t>
  </si>
  <si>
    <t>Mandy Moore, Shane West, Peter Coyote, Daryl Hannah, Lauren German</t>
  </si>
  <si>
    <t>Dead Man Walking</t>
  </si>
  <si>
    <t>Havoc</t>
  </si>
  <si>
    <t>Susan Sarandon, Sean Penn, Robert Prosky, Raymond J. Barry, R. Lee Ermey</t>
  </si>
  <si>
    <t>Cruel Intentions</t>
  </si>
  <si>
    <t>Sarah Michelle Gellar, Ryan Phillippe, Reese Witherspoon, Selma Blair, Louise Fletcher</t>
  </si>
  <si>
    <t>Saw VI</t>
  </si>
  <si>
    <t>Tobin Bell, Costas Mandylor, Betsy Russell, Mark Rolston, Peter Outerbridge</t>
  </si>
  <si>
    <t>History of the World: Part I</t>
  </si>
  <si>
    <t>Mel Brooks, Dom DeLuise, Madeline Kahn, Harvey Korman, Cloris Leachman</t>
  </si>
  <si>
    <t>The Secret Life of Bees</t>
  </si>
  <si>
    <t>Dakota Fanning, Queen Latifah, Jennifer Hudson, Sophie Okonedo, Alicia Keys</t>
  </si>
  <si>
    <t>Corky Romano</t>
  </si>
  <si>
    <t>Chris Kattan, Vinessa Shaw, Peter Falk, Peter Berg, Chris Penn</t>
  </si>
  <si>
    <t>Rob Pritts</t>
  </si>
  <si>
    <t>Raising Cain</t>
  </si>
  <si>
    <t>John Lithgow, Lolita Davidovich, Steven Bauer, Frances Sternhagen, Gregg Henry</t>
  </si>
  <si>
    <t>F.I.S.T.</t>
  </si>
  <si>
    <t>Sylvester Stallone, Rod Steiger, Peter Boyle, Melinda Dillon, David Huffman</t>
  </si>
  <si>
    <t>Invaders from Mars</t>
  </si>
  <si>
    <t>Cannon Pictures</t>
  </si>
  <si>
    <t>Karen Black, Hunter Carson, Timothy Bottoms, Laraine Newman, James Karen</t>
  </si>
  <si>
    <t>Brooklyn</t>
  </si>
  <si>
    <t>Wildgaze Films</t>
  </si>
  <si>
    <t>Saoirse Ronan, Domhnall Gleeson, Emory Cohen, Jim Broadbent, Julie Walters</t>
  </si>
  <si>
    <t>John Crowley</t>
  </si>
  <si>
    <t>Barry Lyndon</t>
  </si>
  <si>
    <t>Ryan O'Neal, Marisa Berenson, Hardy Krüger, Diana Körner, Frank Middlemass</t>
  </si>
  <si>
    <t>Out Cold</t>
  </si>
  <si>
    <t>Jason London, Lee Majors, Zach Galifianakis, Victoria Silvstedt, David Koechner</t>
  </si>
  <si>
    <t>Brendan Malloy</t>
  </si>
  <si>
    <t>The Ladies Man</t>
  </si>
  <si>
    <t>Tim Meadows, Karyn Parsons, Billy Dee Williams, John Witherspoon, Jill Talley</t>
  </si>
  <si>
    <t>Quartet</t>
  </si>
  <si>
    <t>Maggie Smith, Tom Courtenay, Billy Connolly, Pauline Collins, Michael Gambon</t>
  </si>
  <si>
    <t>Dustin Hoffman</t>
  </si>
  <si>
    <t>Tomcats</t>
  </si>
  <si>
    <t>Jerry O'Connell, Shannon Elizabeth, Jake Busey, Horatio Sanz, Bernie Casey</t>
  </si>
  <si>
    <t>Gregory Poirier</t>
  </si>
  <si>
    <t>Frailty</t>
  </si>
  <si>
    <t>Bill Paxton, Matthew McConaughey, Powers Boothe, Matt O'Leary, Jeremy Sumpter</t>
  </si>
  <si>
    <t>Woman in Gold</t>
  </si>
  <si>
    <t>Helen Mirren, Ryan Reynolds, Tatiana Maslany, Katie Holmes, Max Irons</t>
  </si>
  <si>
    <t>Simon Curtis</t>
  </si>
  <si>
    <t>Kinsey</t>
  </si>
  <si>
    <t>Liam Neeson, Laura Linney, Chris O'Donnell, Peter Sarsgaard, Timothy Hutton</t>
  </si>
  <si>
    <t>Army of Darkness</t>
  </si>
  <si>
    <t>Bruce Campbell, Embeth Davidtz, Marcus Gilbert, Ian Abercrombie, Richard Grove</t>
  </si>
  <si>
    <t>Slackers</t>
  </si>
  <si>
    <t>Jason Segel, Devon Sawa, Jason Schwartzman, Jaime King, Cameron Diaz</t>
  </si>
  <si>
    <t>Dewey Nicks</t>
  </si>
  <si>
    <t>What's Eating Gilbert Grape</t>
  </si>
  <si>
    <t>Johnny Depp, Leonardo DiCaprio, Juliette Lewis, Darlene Cates, Mary Steenburgen</t>
  </si>
  <si>
    <t>The Visual Bible: The Gospel of John</t>
  </si>
  <si>
    <t>Gospel of John Ltd.</t>
  </si>
  <si>
    <t>Christopher Plummer, Henry Ian Cusick, Stuart Bunce, Daniel Kash, Stephen Russell</t>
  </si>
  <si>
    <t>Philip Saville</t>
  </si>
  <si>
    <t>Vera Drake</t>
  </si>
  <si>
    <t>Imelda Staunton, Sally Hawkins, Richard Graham, Eddie Marsan, Anna Keaveney</t>
  </si>
  <si>
    <t>The Guru</t>
  </si>
  <si>
    <t>Jimi Mistry, Heather Graham, Marisa Tomei, Michael McKean, Dash Mihok</t>
  </si>
  <si>
    <t>The Perez Family</t>
  </si>
  <si>
    <t>Samuel Goldwyn Company, The</t>
  </si>
  <si>
    <t>Marisa Tomei, Alfred Molina, Anjelica Huston, Chazz Palminteri, Trini Alvarado</t>
  </si>
  <si>
    <t>Inside Llewyn Davis</t>
  </si>
  <si>
    <t>Oscar Isaac, Carey Mulligan, Justin Timberlake, Jerry Grayson, Robin Bartlett</t>
  </si>
  <si>
    <t>O</t>
  </si>
  <si>
    <t>FilmEngine</t>
  </si>
  <si>
    <t>Mekhi Phifer, Josh Hartnett, Andrew Keegan, Julia Stiles, Martin Sheen</t>
  </si>
  <si>
    <t>Tim Blake Nelson</t>
  </si>
  <si>
    <t>Drama, Adventure, Romance</t>
  </si>
  <si>
    <t>Return to the Blue Lagoon</t>
  </si>
  <si>
    <t>Fiji</t>
  </si>
  <si>
    <t>Milla Jovovich, Brian Krause, Lisa Pelikan, Courtney Barilla, Garette Ratliff Henson</t>
  </si>
  <si>
    <t>William A. Graham</t>
  </si>
  <si>
    <t>The Molly Maguires</t>
  </si>
  <si>
    <t>Sean Connery, Samantha Eggar, Richard Harris, Frank Finlay, Anthony Zerbe</t>
  </si>
  <si>
    <t>Martin Ritt</t>
  </si>
  <si>
    <t>Romance &amp; Cigarettes</t>
  </si>
  <si>
    <t>James Gandolfini, Susan Sarandon, Kate Winslet, Steve Buscemi, Mandy Moore</t>
  </si>
  <si>
    <t>John Turturro</t>
  </si>
  <si>
    <t>Copying Beethoven</t>
  </si>
  <si>
    <t>Ed Harris, Diane Kruger, Matthew Goode, Phyllida Law, Ralph Riach</t>
  </si>
  <si>
    <t>Agnieszka Holland</t>
  </si>
  <si>
    <t>Brighton Rock</t>
  </si>
  <si>
    <t>Andy Serkis, Helen Mirren, John Hurt, Sam Riley, Andrea Riseborough</t>
  </si>
  <si>
    <t>Saw V</t>
  </si>
  <si>
    <t>Tobin Bell, Costas Mandylor, Scott Patterson, Betsy Russell, Mark Rolston</t>
  </si>
  <si>
    <t>David Hackl</t>
  </si>
  <si>
    <t>Drama, Action, Thriller, Crime, Foreign</t>
  </si>
  <si>
    <t>Machine Gun McCain</t>
  </si>
  <si>
    <t>Euro International Film (EIA)</t>
  </si>
  <si>
    <t>John Cassavetes, Britt Ekland, Peter Falk, Gabriele Ferzetti, Margherita Guzzinati</t>
  </si>
  <si>
    <t>Giuliano Montaldo</t>
  </si>
  <si>
    <t>LOL</t>
  </si>
  <si>
    <t>Miley Cyrus, Demi Moore, Douglas Booth, Ashley Greene, Ashley Hinshaw</t>
  </si>
  <si>
    <t>Lisa Azuelos</t>
  </si>
  <si>
    <t>Jindabyne</t>
  </si>
  <si>
    <t>Australian Film Finance Corporation (AFFC)</t>
  </si>
  <si>
    <t>Laura Linney, Gabriel Byrne, Deborra-Lee Furness, John Howard, Leah Purcell</t>
  </si>
  <si>
    <t>Ray Lawrence</t>
  </si>
  <si>
    <t>Kabhi Alvida Naa Kehna</t>
  </si>
  <si>
    <t>Yash Raj Films</t>
  </si>
  <si>
    <t>Shah Rukh Khan, Rani Mukerji, Preity Zinta, Abhishek Bachchan, Amitabh Bachchan</t>
  </si>
  <si>
    <t>Karan Johar</t>
  </si>
  <si>
    <t>An Ideal Husband</t>
  </si>
  <si>
    <t>Cate Blanchett, Minnie Driver, Rupert Everett, Julianne Moore, Jeremy Northam</t>
  </si>
  <si>
    <t>Science Fiction, Thriller, Horror</t>
  </si>
  <si>
    <t>The Last Days on Mars</t>
  </si>
  <si>
    <t>Qwerty Films</t>
  </si>
  <si>
    <t>Liev Schreiber, Romola Garai, Elias Koteas, Olivia Williams, Johnny Harris</t>
  </si>
  <si>
    <t>Ruairi Robinson</t>
  </si>
  <si>
    <t>Darkness</t>
  </si>
  <si>
    <t>Vía Digital</t>
  </si>
  <si>
    <t>Anna Paquin, Lena Olin, Iain Glen, Giancarlo Giannini, Fele Martínez</t>
  </si>
  <si>
    <t>Jaume Balagueró</t>
  </si>
  <si>
    <t>Science Fiction, Mystery, Adventure</t>
  </si>
  <si>
    <t>2001: A Space Odyssey</t>
  </si>
  <si>
    <t>Stanley Kubrick Productions</t>
  </si>
  <si>
    <t>Keir Dullea, Gary Lockwood, William Sylvester, Douglas Rain, Daniel Richter</t>
  </si>
  <si>
    <t>Science Fiction, Adventure, Family, Fantasy</t>
  </si>
  <si>
    <t>E.T. the Extra-Terrestrial</t>
  </si>
  <si>
    <t>Henry Thomas, Drew Barrymore, Robert MacNaughton, Dee Wallace, Peter Coyote</t>
  </si>
  <si>
    <t>In the Land of Women</t>
  </si>
  <si>
    <t>Meg Ryan, Kristen Stewart, Adam Brody, JoBeth Williams, Olympia Dukakis</t>
  </si>
  <si>
    <t>Jon Kasdan</t>
  </si>
  <si>
    <t>The Blue Butterfly</t>
  </si>
  <si>
    <t>Palpable Productions</t>
  </si>
  <si>
    <t>Marc Donato, Pascale Bussières, William Hurt, Raoul Max Trujillo, Steve Adams</t>
  </si>
  <si>
    <t>Léa Pool</t>
  </si>
  <si>
    <t>There Goes My Baby</t>
  </si>
  <si>
    <t>Nelson Entertainment</t>
  </si>
  <si>
    <t>Dermot Mulroney, Ricky Schroder, Kelli Williams, Noah Wyle, Lucy Deakins</t>
  </si>
  <si>
    <t>Floyd Mutrux</t>
  </si>
  <si>
    <t>Drama, Comedy, Romance, Foreign</t>
  </si>
  <si>
    <t>Housefull</t>
  </si>
  <si>
    <t>Akshay Kumar, Ritesh Deshmukh, Deepika Padukone, Lara Dutta, Jiah Khan</t>
  </si>
  <si>
    <t>Sajid Khan</t>
  </si>
  <si>
    <t>Drama, Action, History, Western, Romance</t>
  </si>
  <si>
    <t>September Dawn</t>
  </si>
  <si>
    <t>Jon Voight, Tamara Hope, Trent Ford, Lolita Davidovich, Dean Cain</t>
  </si>
  <si>
    <t>For Greater Glory - The True Story of Cristiada</t>
  </si>
  <si>
    <t>Dos Corazones</t>
  </si>
  <si>
    <t>Eva Longoria, Andy García, Oscar Isaac, Peter O'Toole, Rubén Blades</t>
  </si>
  <si>
    <t>Dean Wright</t>
  </si>
  <si>
    <t>The Bélier Family</t>
  </si>
  <si>
    <t>Louane Emera, Karin Viard, François Damiens, Eric Elmosnino, Roxane Duran</t>
  </si>
  <si>
    <t>Eric Lartigau</t>
  </si>
  <si>
    <t>Good Will Hunting</t>
  </si>
  <si>
    <t>Robin Williams, Matt Damon, Ben Affleck, Stellan Skarsgård, Minnie Driver</t>
  </si>
  <si>
    <t>Misconduct</t>
  </si>
  <si>
    <t>Josh Duhamel, Alice Eve, Malin Åkerman, Lee Byung-hun, Julia Stiles</t>
  </si>
  <si>
    <t>Shintaro Shimosawa</t>
  </si>
  <si>
    <t>Saw III</t>
  </si>
  <si>
    <t>Tobin Bell, Shawnee Smith, Angus Macfadyen, Bahar Soomekh, Dina Meyer</t>
  </si>
  <si>
    <t>Darren Lynn Bousman</t>
  </si>
  <si>
    <t>Stripes</t>
  </si>
  <si>
    <t>Columbia Pictures Industries</t>
  </si>
  <si>
    <t>Bill Murray, Harold Ramis, Warren Oates, P.J. Soles, Sean Young</t>
  </si>
  <si>
    <t>Bring It On</t>
  </si>
  <si>
    <t>Kirsten Dunst, Jesse Bradford, Eliza Dushku, Gabrielle Union, Huntley Ritter</t>
  </si>
  <si>
    <t>The Purge: Election Year</t>
  </si>
  <si>
    <t>Elizabeth Mitchell, Frank Grillo, Mykelti Williamson, Edwin Hodge, Raymond J. Barry</t>
  </si>
  <si>
    <t>James DeMonaco</t>
  </si>
  <si>
    <t>She's All That</t>
  </si>
  <si>
    <t>Freddie Prinze Jr., Rachael Leigh Cook, Matthew Lillard, Paul Walker, Jodi Lyn O'Keefe</t>
  </si>
  <si>
    <t>Saw IV</t>
  </si>
  <si>
    <t>Tobin Bell, Scott Patterson, Costas Mandylor, Betsy Russell, Lyriq Bent</t>
  </si>
  <si>
    <t>White Noise</t>
  </si>
  <si>
    <t>Michael Keaton, Chandra West, Deborah Kara Unger, Ian McNeice, Keegan Connor Tracy</t>
  </si>
  <si>
    <t>Madea's Family Reunion</t>
  </si>
  <si>
    <t>Tyler Perry, Blair Underwood, Lynn Whitfield, Boris Kodjoe, Lisa Arrindell</t>
  </si>
  <si>
    <t>The Color of Money</t>
  </si>
  <si>
    <t>Silver Screen Partners</t>
  </si>
  <si>
    <t>Paul Newman, Tom Cruise, Mary Elizabeth Mastrantonio, Helen Shaver, John Turturro</t>
  </si>
  <si>
    <t>The Longest Day</t>
  </si>
  <si>
    <t>Eddie Albert, Paul Anka, Arletty, Jean-Louis Barrault, Richard Beymer</t>
  </si>
  <si>
    <t>Bernhard Wicki</t>
  </si>
  <si>
    <t>The Mighty Ducks</t>
  </si>
  <si>
    <t>Emilio Estevez, Joss Ackland, Lane Smith, Heidi Kling, Josef Sommer</t>
  </si>
  <si>
    <t>The Grudge</t>
  </si>
  <si>
    <t>Sarah Michelle Gellar, Jason Behr, Clea DuVall, Bill Pullman, William Mapother</t>
  </si>
  <si>
    <t>Happy Gilmore</t>
  </si>
  <si>
    <t>Adam Sandler, Ben Stiller, Christopher McDonald, Julie Bowen, Frances Bay</t>
  </si>
  <si>
    <t>Jeepers Creepers</t>
  </si>
  <si>
    <t>Gina Philips, Justin Long, Jonathan Breck, Patricia Belcher, Eileen Brennan</t>
  </si>
  <si>
    <t>Bill &amp; Ted's Excellent Adventure</t>
  </si>
  <si>
    <t>Keanu Reeves, Alex Winter, George Carlin, Dan Shor, Hal Landon Jr.</t>
  </si>
  <si>
    <t>Drama, Family, Music</t>
  </si>
  <si>
    <t>Oliver!</t>
  </si>
  <si>
    <t>Ron Moody, Shani Wallis, Oliver Reed, Harry Secombe, Mark Lester</t>
  </si>
  <si>
    <t>Carol Reed</t>
  </si>
  <si>
    <t>The Best Exotic Marigold Hotel</t>
  </si>
  <si>
    <t>Bill Nighy, Maggie Smith, Tom Wilkinson, Judi Dench, Dev Patel</t>
  </si>
  <si>
    <t>Science Fiction, Animation, Comedy, Family</t>
  </si>
  <si>
    <t>Recess: School's Out</t>
  </si>
  <si>
    <t>Walt Disney Television Animation</t>
  </si>
  <si>
    <t>Rickey D'Shon Collins, Jason Davis, Ashley Johnson, Courtland Mead, Pamela Adlon</t>
  </si>
  <si>
    <t>Chuck Sheetz</t>
  </si>
  <si>
    <t>Mad Max Beyond Thunderdome</t>
  </si>
  <si>
    <t>Mel Gibson, Tina Turner, Bruce Spence, Helen Buday, Angelo Rossitto</t>
  </si>
  <si>
    <t>Commando</t>
  </si>
  <si>
    <t>Arnold Schwarzenegger, Rae Dawn Chong, Dan Hedaya, Vernon Wells, James Olson</t>
  </si>
  <si>
    <t>The Boy</t>
  </si>
  <si>
    <t>Lauren Cohan, Rupert Evans, James Russell, Jim Norton, Diana Hardcastle</t>
  </si>
  <si>
    <t>Devil</t>
  </si>
  <si>
    <t>Chris Messina, Jacob Vargas, Bojana Novakovi?, Logan Marshall-Green, Bokeem Woodbine</t>
  </si>
  <si>
    <t>Friday After Next</t>
  </si>
  <si>
    <t>Ice Cube, Mike Epps, John Witherspoon, Don Curry, Anna Maria Horsford</t>
  </si>
  <si>
    <t>Marcus Raboy</t>
  </si>
  <si>
    <t>Insidious: Chapter 3</t>
  </si>
  <si>
    <t>Dermot Mulroney, Stefanie Scott, Lin Shaye, Leigh Whannell, Angus Sampson</t>
  </si>
  <si>
    <t>Leigh Whannell</t>
  </si>
  <si>
    <t>The Last Dragon</t>
  </si>
  <si>
    <t>Taimak, Julius Carry, Vanity, Christopher Murney, Faith Prince</t>
  </si>
  <si>
    <t>Michael Schultz</t>
  </si>
  <si>
    <t>The Lawnmower Man</t>
  </si>
  <si>
    <t>Jeff Fahey, Pierce Brosnan, Jenny Wright, Mark Bringelson, Geoffrey Lewis</t>
  </si>
  <si>
    <t>Nick and Norah's Infinite Playlist</t>
  </si>
  <si>
    <t>Michael Cera, Kat Dennings, Aaron Yoo, Alexis Dziena, Ari Graynor</t>
  </si>
  <si>
    <t>Peter Sollett</t>
  </si>
  <si>
    <t>Fantasy, Comedy, Adventure</t>
  </si>
  <si>
    <t>Dogma</t>
  </si>
  <si>
    <t>Ben Affleck, Matt Damon, Linda Fiorentino, Jason Mewes, Chris Rock</t>
  </si>
  <si>
    <t>The Banger Sisters</t>
  </si>
  <si>
    <t>Goldie Hawn, Susan Sarandon, Geoffrey Rush, Erika Christensen, Robin Thomas</t>
  </si>
  <si>
    <t>Bob Dolman</t>
  </si>
  <si>
    <t>Drama, Fantasy, Horror, Science Fiction, Thriller</t>
  </si>
  <si>
    <t>Twilight Zone: The Movie</t>
  </si>
  <si>
    <t>Albert Brooks, Vic Morrow, John Larroquette, John Lithgow, Dan Aykroyd</t>
  </si>
  <si>
    <t>Road House</t>
  </si>
  <si>
    <t>Patrick Swayze, Kelly Lynch, Sam Elliott, Ben Gazzara, Marshall R. Teague</t>
  </si>
  <si>
    <t>A Low Down Dirty Shame</t>
  </si>
  <si>
    <t>Keenen Ivory Wayans, Charles S. Dutton, Jada Pinkett Smith, Salli Richardson-Whitfield, Andrew Divoff</t>
  </si>
  <si>
    <t>Swimfan</t>
  </si>
  <si>
    <t>Jesse Bradford, Erika Christensen, Shiri Appleby, Kate Burton, Jason Ritter</t>
  </si>
  <si>
    <t>Employee of the Month</t>
  </si>
  <si>
    <t>Dane Cook, Jessica Simpson, Dax Shepard, Andy Dick, Tim Bagley</t>
  </si>
  <si>
    <t>Greg Coolidge</t>
  </si>
  <si>
    <t>Can't Hardly Wait</t>
  </si>
  <si>
    <t>Jennifer Love Hewitt, Ethan Embry, Charlie Korsmo, Lauren Ambrose, Peter Facinelli</t>
  </si>
  <si>
    <t>The Outsiders</t>
  </si>
  <si>
    <t>Matt Dillon, Ralph Macchio, C. Thomas Howell, Patrick Swayze, Rob Lowe</t>
  </si>
  <si>
    <t>Pete's Dragon</t>
  </si>
  <si>
    <t>Bryce Dallas Howard, Oakes Fegley, Wes Bentley, Karl Urban, Oona Laurence</t>
  </si>
  <si>
    <t>David Lowery</t>
  </si>
  <si>
    <t>The Dead Zone</t>
  </si>
  <si>
    <t>Christopher Walken, Brooke Adams, Tom Skerritt, Martin Sheen, Herbert Lom</t>
  </si>
  <si>
    <t>Sinister 2</t>
  </si>
  <si>
    <t>Shannyn Sossamon, James Ransone, Robert Daniel Sloan, Dartanian Sloan, Lea Coco</t>
  </si>
  <si>
    <t>Ciaran Foy</t>
  </si>
  <si>
    <t>Sparkle</t>
  </si>
  <si>
    <t>Whitney Houston, Cee Lo Green, Derek Luke, Mike Epps, Carmen Ejogo</t>
  </si>
  <si>
    <t>Salim Akil</t>
  </si>
  <si>
    <t>Valentine</t>
  </si>
  <si>
    <t>Denise Richards, David Boreanaz, Marley Shelton, Jessica Capshaw, Jessica Cauffiel</t>
  </si>
  <si>
    <t>The Fourth Kind</t>
  </si>
  <si>
    <t>Milla Jovovich, Will Patton, Hakeem Kae-Kazim, Corey Johnson, Enzo Cilenti</t>
  </si>
  <si>
    <t>Olatunde Osunsanmi</t>
  </si>
  <si>
    <t>Drama, Comedy, Music</t>
  </si>
  <si>
    <t>A Prairie Home Companion</t>
  </si>
  <si>
    <t>Meryl Streep, Lindsay Lohan, Virginia Madsen, Woody Harrelson, Garrison Keillor</t>
  </si>
  <si>
    <t>Sugar Hill</t>
  </si>
  <si>
    <t>Wesley Snipes, Michael Wright, Donald Faison, O.L. Duke, Leslie Uggams</t>
  </si>
  <si>
    <t>Leon Ichaso</t>
  </si>
  <si>
    <t>Invasion U.S.A.</t>
  </si>
  <si>
    <t>Chuck Norris, Richard Lynch, Melissa Prophet, Alexander Zale, Alex Colon</t>
  </si>
  <si>
    <t>Joseph Zito</t>
  </si>
  <si>
    <t>Roll Bounce</t>
  </si>
  <si>
    <t>Nick Cannon, Shad Moss, Chi McBride, Meagan Good, Brandon T. Jackson</t>
  </si>
  <si>
    <t>Rushmore</t>
  </si>
  <si>
    <t>Jason Schwartzman, Olivia Williams, Bill Murray, Seymour Cassel, Mason Gamble</t>
  </si>
  <si>
    <t>Skyline</t>
  </si>
  <si>
    <t>Eric Balfour, Scottie Thompson, David Zayas, Donald Faison, Brittany Daniel</t>
  </si>
  <si>
    <t>The Second Best Exotic Marigold Hotel</t>
  </si>
  <si>
    <t>Dev Patel, Judi Dench, Richard Gere, Maggie Smith, Bill Nighy</t>
  </si>
  <si>
    <t>Kit Kittredge: An American Girl</t>
  </si>
  <si>
    <t>Abigail Breslin, Chris O'Donnell, Julia Ormond, Stanley Tucci, Joan Cusack</t>
  </si>
  <si>
    <t>Patricia Rozema</t>
  </si>
  <si>
    <t>The Perfect Man</t>
  </si>
  <si>
    <t>Hilary Duff, Heather Locklear, Chris Noth, Mike O'Malley, Ben Feldman</t>
  </si>
  <si>
    <t>Mo' Better Blues</t>
  </si>
  <si>
    <t>Denzel Washington, Spike Lee, Wesley Snipes, Giancarlo Esposito, John Turturro</t>
  </si>
  <si>
    <t>Kung Pow: Enter the Fist</t>
  </si>
  <si>
    <t>Hui Lou Chen, Tad Horino, Steve Oedekerk, Jennifer Tung, Ming Lo</t>
  </si>
  <si>
    <t>Action, Horror</t>
  </si>
  <si>
    <t>Tremors</t>
  </si>
  <si>
    <t>Kevin Bacon, Fred Ward, Finn Carter, Michael Gross, Reba McEntire</t>
  </si>
  <si>
    <t>Wrong Turn</t>
  </si>
  <si>
    <t>Desmond Harrington, Eliza Dushku, Emmanuelle Chriqui, Jeremy Sisto, Kevin Zegers</t>
  </si>
  <si>
    <t>Rob Schmidt</t>
  </si>
  <si>
    <t>Western, History</t>
  </si>
  <si>
    <t>The Long Riders</t>
  </si>
  <si>
    <t>David Carradine, Keith Carradine, Robert Carradine, James Keach, Stacy Keach</t>
  </si>
  <si>
    <t>The Corruptor</t>
  </si>
  <si>
    <t>Mark Wahlberg, Chow Yun-fat, Byron Mann, Kim Chan, Ric Young</t>
  </si>
  <si>
    <t>Mud</t>
  </si>
  <si>
    <t>FilmNation Entertainment</t>
  </si>
  <si>
    <t>Matthew McConaughey, Tye Sheridan, Jacob Lofland, Sam Shepard, Reese Witherspoon</t>
  </si>
  <si>
    <t>Action, Adventure, Comedy, Crime</t>
  </si>
  <si>
    <t>Reno 911!: Miami</t>
  </si>
  <si>
    <t>Lennie Loftin, Danny DeVito, Ben Garant, Carlos Alazraqui, Mary Birdsong</t>
  </si>
  <si>
    <t>Ben Garant</t>
  </si>
  <si>
    <t>One Direction: This Is Us</t>
  </si>
  <si>
    <t>Harry Styles, Niall Horan, Zayn Malik, Louis Tomlinson, Liam Payne</t>
  </si>
  <si>
    <t>Morgan Spurlock</t>
  </si>
  <si>
    <t>The Goods: Live Hard, Sell Hard</t>
  </si>
  <si>
    <t>Jeremy Piven, Ving Rhames, James Brolin, David Koechner, Kathryn Hahn</t>
  </si>
  <si>
    <t>Neal Brennan</t>
  </si>
  <si>
    <t>Hey Arnold! The Movie</t>
  </si>
  <si>
    <t>Spencer Klein, Francesca Smith, Jamil Walker Smith, Dan Castellaneta, Tress MacNeille</t>
  </si>
  <si>
    <t>Tuck Tucker</t>
  </si>
  <si>
    <t>My Week with Marilyn</t>
  </si>
  <si>
    <t>Michelle Williams, Eddie Redmayne, Kenneth Branagh, Julia Ormond, Judi Dench</t>
  </si>
  <si>
    <t>Action, Comedy, Crime, Drama, Thriller</t>
  </si>
  <si>
    <t>The Matador</t>
  </si>
  <si>
    <t>Pierce Brosnan, Greg Kinnear, Hope Davis, Portia Dawson, Adam Scott</t>
  </si>
  <si>
    <t>Love Jones</t>
  </si>
  <si>
    <t>Larenz Tate, Nia Long, Isaiah Washington, Bill Bellamy, Lisa Nicole Carson</t>
  </si>
  <si>
    <t>Theodore Witcher</t>
  </si>
  <si>
    <t>The Gift</t>
  </si>
  <si>
    <t>Blumhouse Productions</t>
  </si>
  <si>
    <t>Jason Bateman, Rebecca Hall, Joel Edgerton, Allison Tolman, Tim Griffin</t>
  </si>
  <si>
    <t>Joel Edgerton</t>
  </si>
  <si>
    <t>End of the Spear</t>
  </si>
  <si>
    <t>Bearing Fruit Entertainment</t>
  </si>
  <si>
    <t>Louie Leonardo, Chad Allen, Jack Guzman, Chase Ellison, Sylvia Jefferies</t>
  </si>
  <si>
    <t>Jim Hanon</t>
  </si>
  <si>
    <t>Get Over It</t>
  </si>
  <si>
    <t>Miramax</t>
  </si>
  <si>
    <t>Kirsten Dunst, Ben Foster, Melissa Sagemiller, Colin Hanks, Zoe Saldana</t>
  </si>
  <si>
    <t>Office Space</t>
  </si>
  <si>
    <t>Ron Livingston, Jennifer Aniston, David Herman, Ajay Naidu, Diedrich Bader</t>
  </si>
  <si>
    <t>Drop Dead Gorgeous</t>
  </si>
  <si>
    <t>Kirsten Dunst, Ellen Barkin, Denise Richards, Amy Adams, Kirstie Alley</t>
  </si>
  <si>
    <t>Michael Patrick Jann</t>
  </si>
  <si>
    <t>Big Eyes</t>
  </si>
  <si>
    <t>Amy Adams, Christoph Waltz, Krysten Ritter, Danny Huston, Jason Schwartzman</t>
  </si>
  <si>
    <t>Very Bad Things</t>
  </si>
  <si>
    <t>Initial Entertainment Group (IEG)</t>
  </si>
  <si>
    <t>Jon Favreau, Leland Orser, Cameron Diaz, Christian Slater, Jeremy Piven</t>
  </si>
  <si>
    <t>Sleepover</t>
  </si>
  <si>
    <t>Alexa PenaVega, Mika Boorem, Jane Lynch, Sara Paxton, Brie Larson</t>
  </si>
  <si>
    <t>Crime, Mystery, Horror, Thriller</t>
  </si>
  <si>
    <t>Body Double</t>
  </si>
  <si>
    <t>Craig Wasson, Melanie Griffith, Gregg Henry, Deborah Shelton, Guy Boyd</t>
  </si>
  <si>
    <t>MacGruber</t>
  </si>
  <si>
    <t>Will Forte, Kristen Wiig, Val Kilmer, Ryan Phillippe, Maya Rudolph</t>
  </si>
  <si>
    <t>Jorma Taccone</t>
  </si>
  <si>
    <t>Dirty Pretty Things</t>
  </si>
  <si>
    <t>Chiwetel Ejiofor, Audrey Tautou, Sergi López, Benedict Wong, Sophie Okonedo</t>
  </si>
  <si>
    <t>Movie 43</t>
  </si>
  <si>
    <t>Greenestreet Films</t>
  </si>
  <si>
    <t>Anna Faris, Emma Stone, Halle Berry, Kate Winslet, Hugh Jackman</t>
  </si>
  <si>
    <t>Over Her Dead Body</t>
  </si>
  <si>
    <t>The Safran Company</t>
  </si>
  <si>
    <t>Eva Longoria, Jason Biggs, Lake Bell, Paul Rudd, Lindsay Sloane</t>
  </si>
  <si>
    <t>Jeff Lowell</t>
  </si>
  <si>
    <t>Seeking a Friend for the End of the World</t>
  </si>
  <si>
    <t>Steve Carell, Keira Knightley, Connie Britton, Adam Brody, Rob Corddry</t>
  </si>
  <si>
    <t>Lorene Scafaria</t>
  </si>
  <si>
    <t>Cedar Rapids</t>
  </si>
  <si>
    <t>Ad Hominem Enterprises</t>
  </si>
  <si>
    <t>Anne Heche, Ed Helms, Sigourney Weaver, John C. Reilly, Rob Corddry</t>
  </si>
  <si>
    <t>American History X</t>
  </si>
  <si>
    <t>Edward Norton, Edward Furlong, Beverly D'Angelo, Avery Brooks, Jennifer Lien</t>
  </si>
  <si>
    <t>The Collection</t>
  </si>
  <si>
    <t>Fortress Features</t>
  </si>
  <si>
    <t>Josh Stewart, Christopher McDonald, Emma Fitzpatrick, Lee Tergesen, Erin Way</t>
  </si>
  <si>
    <t>Marcus Dunstan</t>
  </si>
  <si>
    <t>Animation, Drama, Family, Music</t>
  </si>
  <si>
    <t>Teacher's Pet</t>
  </si>
  <si>
    <t>Nathan Lane, Kelsey Grammer, Shaun Fleming, Debra Jo Rupp, David Ogden Stiers</t>
  </si>
  <si>
    <t>Timothy Bjorklund</t>
  </si>
  <si>
    <t>Drama, Thriller, Mystery, Music, Romance</t>
  </si>
  <si>
    <t>The Red Violin</t>
  </si>
  <si>
    <t>Carlo Cecchi, Irene Grazioli, Anita Laurenzi, Tommaso Puntelli, Samuele Amighetti</t>
  </si>
  <si>
    <t>François Girard</t>
  </si>
  <si>
    <t>The Straight Story</t>
  </si>
  <si>
    <t>Richard Farnsworth, Sissy Spacek, Jane Galloway Heitz, Joseph A. Carpenter, Donald Wiegert</t>
  </si>
  <si>
    <t>Action, Crime, Drama, Romance</t>
  </si>
  <si>
    <t>Deuces Wild</t>
  </si>
  <si>
    <t>Stephen Dorff, Fairuza Balk, Brad Renfro, Norman Reedus, Max Perlich</t>
  </si>
  <si>
    <t>Scott Kalvert</t>
  </si>
  <si>
    <t>Bad Words</t>
  </si>
  <si>
    <t>Darko Entertainment</t>
  </si>
  <si>
    <t>Jason Bateman, Kathryn Hahn, Rohan Chand, Philip Baker Hall, Allison Janney</t>
  </si>
  <si>
    <t>Jason Bateman</t>
  </si>
  <si>
    <t>Run, Fatboy, Run</t>
  </si>
  <si>
    <t>Entertainment Films</t>
  </si>
  <si>
    <t>Simon Pegg, Thandie Newton, Hank Azaria, Dylan Moran, Harish Patel</t>
  </si>
  <si>
    <t>David Schwimmer</t>
  </si>
  <si>
    <t>Heartbeeps</t>
  </si>
  <si>
    <t>Andy Kaufman, Bernadette Peters, Randy Quaid, Kenneth McMillan, Melanie Mayron</t>
  </si>
  <si>
    <t>Allan Arkush</t>
  </si>
  <si>
    <t>Black or White</t>
  </si>
  <si>
    <t>Treehouse Pictures</t>
  </si>
  <si>
    <t>Kevin Costner, Jillian Estell, Jennifer Ehle, Gillian Jacobs, Octavia Spencer</t>
  </si>
  <si>
    <t>On the Line</t>
  </si>
  <si>
    <t>Lance Bass, Joey Fatone, Emmanuelle Chriqui, James Bulliard, Al Green</t>
  </si>
  <si>
    <t>Eric Bross</t>
  </si>
  <si>
    <t>Rescue Dawn</t>
  </si>
  <si>
    <t>Christian Bale, Steve Zahn, Marshall Bell, Toby Huss, Pat Healy</t>
  </si>
  <si>
    <t>Danny Collins</t>
  </si>
  <si>
    <t>Big Indie Pictures</t>
  </si>
  <si>
    <t>Al Pacino, Annette Bening, Jennifer Garner, Bobby Cannavale, Christopher Plummer</t>
  </si>
  <si>
    <t>Dan Fogelman</t>
  </si>
  <si>
    <t>Jeff, Who Lives at Home</t>
  </si>
  <si>
    <t>Indian Paintbrush</t>
  </si>
  <si>
    <t>Jason Segel, Ed Helms, Susan Sarandon, Judy Greer, Rae Dawn Chong</t>
  </si>
  <si>
    <t>Jay Duplass</t>
  </si>
  <si>
    <t>I Am Love</t>
  </si>
  <si>
    <t>Tilda Swinton, Flavio Parenti, Edoardo Gabbriellini, Alba Rohrwacher, Gabriele Ferzetti</t>
  </si>
  <si>
    <t>Luca Guadagnino</t>
  </si>
  <si>
    <t>Atlas Shrugged Part II</t>
  </si>
  <si>
    <t>Cinema Vehicle Services</t>
  </si>
  <si>
    <t>Samantha Mathis, Jason Beghe, Esai Morales, Patrick Fabian, Kim Rhodes</t>
  </si>
  <si>
    <t>John Putch</t>
  </si>
  <si>
    <t>Romeo Is Bleeding</t>
  </si>
  <si>
    <t>Gary Oldman, Lena Olin, Annabella Sciorra, Juliette Lewis, Roy Scheider</t>
  </si>
  <si>
    <t>Peter Medak</t>
  </si>
  <si>
    <t>The Limey</t>
  </si>
  <si>
    <t>Terence Stamp, Lesley Ann Warren, Luis Guzmán, Barry Newman, Joe Dallesandro</t>
  </si>
  <si>
    <t>Crash</t>
  </si>
  <si>
    <t>Blackfriars Bridge Films</t>
  </si>
  <si>
    <t>Sandra Bullock, Don Cheadle, Matt Dillon, Michael Peña, Jennifer Esposito</t>
  </si>
  <si>
    <t>The House of Mirth</t>
  </si>
  <si>
    <t>Granada Film Productions</t>
  </si>
  <si>
    <t>Gillian Anderson, Dan Aykroyd, Eleanor Bron, Terry Kinney, Anthony LaPaglia</t>
  </si>
  <si>
    <t>Terence Davies</t>
  </si>
  <si>
    <t>Malone</t>
  </si>
  <si>
    <t>Burt Reynolds, Cliff Robertson, Kenneth McMillan, Cynthia Gibb, Scott Wilson</t>
  </si>
  <si>
    <t>Harley Cokeliss</t>
  </si>
  <si>
    <t>Peaceful Warrior</t>
  </si>
  <si>
    <t>Scott Mechlowicz, Nick Nolte, Amy Smart, Tim DeKay, Ashton Holmes</t>
  </si>
  <si>
    <t>Bucky Larson: Born to Be a Star</t>
  </si>
  <si>
    <t>Nick Swardson, Christina Ricci, Stephen Dorff, Don Johnson, Ido Mosseri</t>
  </si>
  <si>
    <t>Tom Brady</t>
  </si>
  <si>
    <t>Bamboozled</t>
  </si>
  <si>
    <t>Damon Wayans, Savion Glover, Tommy Davidson, Jada Pinkett Smith, Michael Rapaport</t>
  </si>
  <si>
    <t>The Forest</t>
  </si>
  <si>
    <t>Lava Bear Films</t>
  </si>
  <si>
    <t>Natalie Dormer, Taylor Kinney, Yukiyoshi Ozawa, Eoin Macken, Rina Takasaki</t>
  </si>
  <si>
    <t>Jason Zada</t>
  </si>
  <si>
    <t>Adventure, Mystery, Thriller</t>
  </si>
  <si>
    <t>Sphinx</t>
  </si>
  <si>
    <t>Lesley-Anne Down, Frank Langella, Maurice Ronet, John Gielgud, Vic Tablian</t>
  </si>
  <si>
    <t>While We're Young</t>
  </si>
  <si>
    <t>Ben Stiller, Naomi Watts, Adam Driver, Amanda Seyfried, Charles Grodin</t>
  </si>
  <si>
    <t>Noah Baumbach</t>
  </si>
  <si>
    <t>A Better Life</t>
  </si>
  <si>
    <t>Demián Bichir, José Julián, Chelsea Rendon, Dolores Heredia, Joaquín Cosio</t>
  </si>
  <si>
    <t>Spider</t>
  </si>
  <si>
    <t>Ralph Fiennes, Miranda Richardson, Gabriel Byrne, Lynn Redgrave, John Neville</t>
  </si>
  <si>
    <t>Gun Shy</t>
  </si>
  <si>
    <t>Sandra Bullock, Liam Neeson, Oliver Platt, José Zúñiga, Michael DeLorenzo</t>
  </si>
  <si>
    <t>Eric Blakeney</t>
  </si>
  <si>
    <t>Adventure, Drama, Action, Family</t>
  </si>
  <si>
    <t>Nicholas Nickleby</t>
  </si>
  <si>
    <t>Charlie Hunnam, Nathan Lane, Jim Broadbent, Christopher Plummer, Jamie Bell</t>
  </si>
  <si>
    <t>The Iceman</t>
  </si>
  <si>
    <t>Bleiberg Entertainment</t>
  </si>
  <si>
    <t>Michael Shannon, Winona Ryder, Ray Liotta, Chris Evans, David Schwimmer</t>
  </si>
  <si>
    <t>Krrish</t>
  </si>
  <si>
    <t>Hrithik Roshan, Naseeruddin Shah, Priyanka Chopra, Rekha, Sharat Saxena</t>
  </si>
  <si>
    <t>Rakesh Roshan</t>
  </si>
  <si>
    <t>Thriller, Comedy, Crime</t>
  </si>
  <si>
    <t>Cecil B. Demented</t>
  </si>
  <si>
    <t>Melanie Griffith, Stephen Dorff, Alicia Witt, Adrian Grenier, Lawrence Gilliard Jr.</t>
  </si>
  <si>
    <t>Killer Joe</t>
  </si>
  <si>
    <t>Voltage pictures</t>
  </si>
  <si>
    <t>Matthew McConaughey, Emile Hirsch, Thomas Haden Church, Gina Gershon, Juno Temple</t>
  </si>
  <si>
    <t>The Joneses</t>
  </si>
  <si>
    <t>Echo Lake Productions</t>
  </si>
  <si>
    <t>David Duchovny, Demi Moore, Amber Heard, Benjamin Hollingsworth, Lauren Hutton</t>
  </si>
  <si>
    <t>Derrick Borte</t>
  </si>
  <si>
    <t>Owning Mahowny</t>
  </si>
  <si>
    <t>Philip Seymour Hoffman, Minnie Driver, John Hurt, Maury Chaykin, Ian Tracey</t>
  </si>
  <si>
    <t>Richard Kwietniowski</t>
  </si>
  <si>
    <t>The Brothers Solomon</t>
  </si>
  <si>
    <t>Will Arnett, Will Forte, Kristen Wiig, Chi McBride, Lee Majors</t>
  </si>
  <si>
    <t>Bob Odenkirk</t>
  </si>
  <si>
    <t>My Blueberry Nights</t>
  </si>
  <si>
    <t>Block 2 Pictures</t>
  </si>
  <si>
    <t>Norah Jones, Jude Law, Natalie Portman, David Strathairn, Rachel Weisz</t>
  </si>
  <si>
    <t>Illuminata</t>
  </si>
  <si>
    <t>Overseas FilmGroup</t>
  </si>
  <si>
    <t>John Turturro, Christopher Walken, Susan Sarandon, Rufus Sewell, Beverly D'Angelo</t>
  </si>
  <si>
    <t>Swept Away</t>
  </si>
  <si>
    <t>Madonna, Adriano Giannini, Bruce Greenwood, Elizabeth Banks, Michael Beattie</t>
  </si>
  <si>
    <t>War, Inc.</t>
  </si>
  <si>
    <t>John Cusack, Hilary Duff, Marisa Tomei, Joan Cusack, Dan Aykroyd</t>
  </si>
  <si>
    <t>Joshua Seftel</t>
  </si>
  <si>
    <t>Shaolin Soccer</t>
  </si>
  <si>
    <t>Star Overseas</t>
  </si>
  <si>
    <t>Stephen Chow, Ng Man-Tat, Patrick Tse Yin, Zhao Wei, Wong Yat-Fei</t>
  </si>
  <si>
    <t>The Brown Bunny</t>
  </si>
  <si>
    <t>Vincent Gallo, Chloë Sevigny, Cheryl Tiegs, Elizabeth Blake, Anna Vareschi</t>
  </si>
  <si>
    <t>Vincent Gallo</t>
  </si>
  <si>
    <t>The Swindle</t>
  </si>
  <si>
    <t>Rhône-Alpes Cinéma</t>
  </si>
  <si>
    <t>Michel Serrault, Isabelle Huppert, François Cluzet, Jean-François Balmer</t>
  </si>
  <si>
    <t>Claude Chabrol</t>
  </si>
  <si>
    <t>Rosewater</t>
  </si>
  <si>
    <t>Odd Lot Entertainment</t>
  </si>
  <si>
    <t>Gael García Bernal, Shohreh Aghdashloo, Jason Jones, Haluk Bilginer, Nasser Faris</t>
  </si>
  <si>
    <t>Jon Stewart</t>
  </si>
  <si>
    <t>The Chambermaid on the Titanic</t>
  </si>
  <si>
    <t>Olivier Martinez, Aitana Sánchez-Gijón, Romane Bohringer, Didier Bezace</t>
  </si>
  <si>
    <t>Bigas Luna</t>
  </si>
  <si>
    <t>Coriolanus</t>
  </si>
  <si>
    <t>Gerard Butler, Ralph Fiennes, Lubna Azabal, Ashraf Barhom, Jessica Chastain</t>
  </si>
  <si>
    <t>Ralph Fiennes</t>
  </si>
  <si>
    <t>Imaginary Heroes</t>
  </si>
  <si>
    <t>Signature Pictures</t>
  </si>
  <si>
    <t>Sigourney Weaver, Ryan Donowho, Emile Hirsch, Jeff Daniels, Michelle Williams</t>
  </si>
  <si>
    <t>Dan Harris</t>
  </si>
  <si>
    <t>High Heels and Low Lifes</t>
  </si>
  <si>
    <t>Fragile Films</t>
  </si>
  <si>
    <t>Minnie Driver, Mary McCormack, Kevin McNally, Danny Dyer, Michael Gambon</t>
  </si>
  <si>
    <t>Mel Smith</t>
  </si>
  <si>
    <t>World's Greatest Dad</t>
  </si>
  <si>
    <t>Magnolia Pictures</t>
  </si>
  <si>
    <t>Robin Williams, Alexie Gilmore, Daryl Sabara, Geoff Pierson, Henry Simmons</t>
  </si>
  <si>
    <t>Bobcat Goldthwait</t>
  </si>
  <si>
    <t>Severance</t>
  </si>
  <si>
    <t>Danny Dyer, Laura Harris, Toby Stephens, Tim McInnerny, Babou Ceesay</t>
  </si>
  <si>
    <t>Edmond</t>
  </si>
  <si>
    <t>First Independent Pictures</t>
  </si>
  <si>
    <t>William H. Macy, Joe Mantegna, Denise Richards, Mena Suvari, Bokeem Woodbine</t>
  </si>
  <si>
    <t>Welcome to the Rileys</t>
  </si>
  <si>
    <t>Kristen Stewart, James Gandolfini, Melissa Leo, Joe Chrest, Ally Sheedy</t>
  </si>
  <si>
    <t>Jake Scott</t>
  </si>
  <si>
    <t>Police Academy: Mission to Moscow</t>
  </si>
  <si>
    <t>George Gaynes, G. W. Bailey, Leslie Easterbrook, Michael Winslow, David Graf</t>
  </si>
  <si>
    <t>Alan Metter</t>
  </si>
  <si>
    <t>Blood Done Sign My Name</t>
  </si>
  <si>
    <t>Natalie Alyn Lind, Michael Rooker, Emily Alyn Lind, Omar Benson Miller, Lee Norris</t>
  </si>
  <si>
    <t>War, History, Drama</t>
  </si>
  <si>
    <t>Cinco de Mayo: La Batalla</t>
  </si>
  <si>
    <t>Estudios Churubusco Azteca</t>
  </si>
  <si>
    <t>Christian Vazquez, Liz Gallardo, Angélica Aragón, Kuno Becker, Ginés García Millán</t>
  </si>
  <si>
    <t>Rafa Lara</t>
  </si>
  <si>
    <t>Elsa &amp; Fred</t>
  </si>
  <si>
    <t>Riverside Entertainment</t>
  </si>
  <si>
    <t>Shirley MacLaine, Christopher Plummer, Chris Noth, Marcia Gay Harden, Scott Bakula</t>
  </si>
  <si>
    <t>An Alan Smithee Film: Burn, Hollywood, Burn</t>
  </si>
  <si>
    <t>Jackie Chan, Sylvester Stallone, Whoopi Goldberg, Eric Idle, Ryan O'Neal</t>
  </si>
  <si>
    <t>Alan Smithee</t>
  </si>
  <si>
    <t>The Open Road</t>
  </si>
  <si>
    <t>Justin Timberlake, Jeff Bridges, Kate Mara, Harry Dean Stanton, Mary Steenburgen</t>
  </si>
  <si>
    <t>Michael Meredith</t>
  </si>
  <si>
    <t>The Good Guy</t>
  </si>
  <si>
    <t>Belladonna Productions</t>
  </si>
  <si>
    <t>Alexis Bledel, Colin Egglesfield, Anna Chlumsky, Andrew McCarthy, Scott Porter</t>
  </si>
  <si>
    <t>Julio DePietro</t>
  </si>
  <si>
    <t>Motherhood</t>
  </si>
  <si>
    <t>Uma Thurman, Minnie Driver, Anthony Edwards, David Schallipp, Matthew Schallipp</t>
  </si>
  <si>
    <t>Katherine Dieckmann</t>
  </si>
  <si>
    <t>Free Style</t>
  </si>
  <si>
    <t>Rigel Entertainment</t>
  </si>
  <si>
    <t>Corbin Bleu, Sandra Echeverría, Madison Pettis</t>
  </si>
  <si>
    <t>Strangerland</t>
  </si>
  <si>
    <t>Nicole Kidman, Joseph Fiennes, Hugo Weaving, Lisa Flanagan, Megan Alston</t>
  </si>
  <si>
    <t>Kim Farrant</t>
  </si>
  <si>
    <t>Janky Promoters</t>
  </si>
  <si>
    <t>Ice Cube, Mike Epps, Young Jeezy, Darris Love, Julio Oscar Mechoso</t>
  </si>
  <si>
    <t>Blonde Ambition</t>
  </si>
  <si>
    <t>Jessica Simpson, Luke Wilson, Rachael Leigh Cook, Penelope Ann Miller, Andy Dick</t>
  </si>
  <si>
    <t>Scott Marshall Smith</t>
  </si>
  <si>
    <t>The Oxford Murders</t>
  </si>
  <si>
    <t>La Fabrique de Films</t>
  </si>
  <si>
    <t>Elijah Wood, John Hurt, Leonor Watling, Julie Cox, Jim Carter</t>
  </si>
  <si>
    <t>Álex de la Iglesia</t>
  </si>
  <si>
    <t>The Reef</t>
  </si>
  <si>
    <t>Lightning Entertainment</t>
  </si>
  <si>
    <t>Adrienne Pickering, Zoe Naylor, Gyton Grantley, Damian Walshe-Howling, Kieran Darcy-Smith</t>
  </si>
  <si>
    <t>Andrew Traucki</t>
  </si>
  <si>
    <t>Eulogy</t>
  </si>
  <si>
    <t>Myriad Pictures</t>
  </si>
  <si>
    <t>Hank Azaria, Jesse Bradford, Zooey Deschanel, Glenne Headly, Famke Janssen</t>
  </si>
  <si>
    <t>Michael Clancy</t>
  </si>
  <si>
    <t>Thriller, Drama, Horror, Fantasy</t>
  </si>
  <si>
    <t>White Noise 2: The Light</t>
  </si>
  <si>
    <t>Brightlight Pictures</t>
  </si>
  <si>
    <t>Nathan Fillion, Katee Sackhoff, Craig Fairbrass, Adrian Holmes, Teryl Rothery</t>
  </si>
  <si>
    <t>Beat the World</t>
  </si>
  <si>
    <t>The Harold Greenberg Fund</t>
  </si>
  <si>
    <t>Tyrone Brown, Mishael Morgan, Nikki Grant, Chase Armitage, Ray Johnson</t>
  </si>
  <si>
    <t>Robert Adetuyi</t>
  </si>
  <si>
    <t>Fifty Dead Men Walking</t>
  </si>
  <si>
    <t>Ben Kingsley, Jim Sturgess, Kevin Zegers, Rose McGowan, Tom Collins</t>
  </si>
  <si>
    <t>Kari Skogland</t>
  </si>
  <si>
    <t>Jungle Shuffle</t>
  </si>
  <si>
    <t>Wonderworld Studios</t>
  </si>
  <si>
    <t>Drake Bell, Rob Schneider, Brianne Siddall, Joey D'Auria, Jessica DiCicco</t>
  </si>
  <si>
    <t>Taedong Park</t>
  </si>
  <si>
    <t>Adam Resurrected</t>
  </si>
  <si>
    <t>3L Filmproduktion GmbH</t>
  </si>
  <si>
    <t>Jeff Goldblum, Willem Dafoe, Derek Jacobi, Ayelet Zurer, Hana Laslo</t>
  </si>
  <si>
    <t>Of Horses and Men</t>
  </si>
  <si>
    <t>is</t>
  </si>
  <si>
    <t>Filmhuset Gruppen</t>
  </si>
  <si>
    <t>Ingvar Eggert Sigurðsson, Charlotte Bøving, Steinn Ármann Magnússon, Kristbjörg Kjeld, Helgi Björnsson</t>
  </si>
  <si>
    <t>Benedikt Erlingsson</t>
  </si>
  <si>
    <t>It's a Wonderful Afterlife</t>
  </si>
  <si>
    <t>Studio 18</t>
  </si>
  <si>
    <t>Shabana Azmi, Goldy Notay, Sendhil Ramamurthy, Sally Hawkins, Mark Addy</t>
  </si>
  <si>
    <t>Gurinder Chadha</t>
  </si>
  <si>
    <t>Action, Horror, Thriller, Science Fiction</t>
  </si>
  <si>
    <t>The Devil's Tomb</t>
  </si>
  <si>
    <t>Ice Cold Productions</t>
  </si>
  <si>
    <t>Cuba Gooding Jr., Ray Winstone, Ron Perlman, Taryn Manning, Stephanie Jacobsen</t>
  </si>
  <si>
    <t>Jason Connery</t>
  </si>
  <si>
    <t>Drama, Foreign, Romance</t>
  </si>
  <si>
    <t>Partition</t>
  </si>
  <si>
    <t>Partition Films%2C Inc.</t>
  </si>
  <si>
    <t>Kristin Kreuk, Jimi Mistry, Neve Campbell, John Light, Irrfan Khan</t>
  </si>
  <si>
    <t>Vic Sarin</t>
  </si>
  <si>
    <t>Good Intentions</t>
  </si>
  <si>
    <t>Shadowlight Productions</t>
  </si>
  <si>
    <t>Luke Perry, LeAnn Rimes, Jimmi Simpson</t>
  </si>
  <si>
    <t>Jim Issa</t>
  </si>
  <si>
    <t>The Good, The Bad, The Weird</t>
  </si>
  <si>
    <t>Song Kang-ho, Lee Byung-hun, Jung Woo-sung, Yoon Je-moon, Song Young-chang</t>
  </si>
  <si>
    <t>Nurse 3-D</t>
  </si>
  <si>
    <t>Paz de la Huerta, Katrina Bowden, Kathleen Turner, Judd Nelson, Boris Kodjoe</t>
  </si>
  <si>
    <t>Drama, Action, Comedy, Western</t>
  </si>
  <si>
    <t>Gunless</t>
  </si>
  <si>
    <t>Sienna Guillory, Tyler Mane, Callum Keith Rennie, Dustin Milligan, Graham Greene</t>
  </si>
  <si>
    <t>William Phillips</t>
  </si>
  <si>
    <t>Adventureland</t>
  </si>
  <si>
    <t>Jesse Eisenberg, Kristen Stewart, Martin Starr, Kristen Wiig, Bill Hader</t>
  </si>
  <si>
    <t>The Lost City</t>
  </si>
  <si>
    <t>Andy García, Richard Bradford, Nestor Carbonell, Enrique Murciano, Dominik García-Lorido</t>
  </si>
  <si>
    <t>Andy García</t>
  </si>
  <si>
    <t>Next Friday</t>
  </si>
  <si>
    <t>Ice Cube, Mike Epps, Justin Pierce, John Witherspoon, Don Curry</t>
  </si>
  <si>
    <t>American Heist</t>
  </si>
  <si>
    <t>NGN Productions</t>
  </si>
  <si>
    <t>Hayden Christensen, Adrien Brody, Jordana Brewster, Akon, Laura Cayouette</t>
  </si>
  <si>
    <t>Sarik Andreasyan</t>
  </si>
  <si>
    <t>You Only Live Twice</t>
  </si>
  <si>
    <t>Sean Connery, Akiko Wakabayashi, Karin Dor, Mie Hama, Tetsur? Tamba</t>
  </si>
  <si>
    <t>Plastic</t>
  </si>
  <si>
    <t>Gateway Films</t>
  </si>
  <si>
    <t>Ed Speleers, Will Poulter, Alfie Allen, Sebastian de Souza, Emma Rigby</t>
  </si>
  <si>
    <t>Julian Gilbey</t>
  </si>
  <si>
    <t>Amour</t>
  </si>
  <si>
    <t>Emmanuelle Riva, Jean-Louis Trintignant, Isabelle Huppert, William Shimell, Rita Blanco</t>
  </si>
  <si>
    <t>Poltergeist III</t>
  </si>
  <si>
    <t>Tom Skerritt, Nancy Allen, Heather O'Rourke, Lara Flynn Boyle, Kipley Wentz</t>
  </si>
  <si>
    <t>Gary Sherman</t>
  </si>
  <si>
    <t>Re-Kill</t>
  </si>
  <si>
    <t>Roger Cross, Scott Adkins, Daniella Alonso, Bruce Payne, Jesse Garcia</t>
  </si>
  <si>
    <t>Valeri Milev</t>
  </si>
  <si>
    <t>It's a Mad, Mad, Mad, Mad World</t>
  </si>
  <si>
    <t>Spencer Tracy, Milton Berle, Sid Caesar, Buddy Hackett, Mickey Rooney</t>
  </si>
  <si>
    <t>Stanley Kramer</t>
  </si>
  <si>
    <t>Volver</t>
  </si>
  <si>
    <t>El Deseo</t>
  </si>
  <si>
    <t>Penélope Cruz, Carmen Maura, Lola Dueñas, Blanca Portillo, Yohana Cobo</t>
  </si>
  <si>
    <t>Pedro Almodóvar</t>
  </si>
  <si>
    <t>Heavy Metal</t>
  </si>
  <si>
    <t>Canadian Film Development Corporation (CFDC)</t>
  </si>
  <si>
    <t>Rodger Bumpass, Jackie Burroughs, Joe Flaherty, Harold Ramis, John Candy</t>
  </si>
  <si>
    <t>Gerald Potterton</t>
  </si>
  <si>
    <t>Gentlemen Broncos</t>
  </si>
  <si>
    <t>Michael Angarano, Sam Rockwell, Clive Revill, Jemaine Clement, Jennifer Coolidge</t>
  </si>
  <si>
    <t>Richard III</t>
  </si>
  <si>
    <t>British Screen</t>
  </si>
  <si>
    <t>Ian McKellen, Annette Bening, Jim Broadbent, Kristin Scott Thomas, Adrian Dunbar</t>
  </si>
  <si>
    <t>Into the Grizzly Maze</t>
  </si>
  <si>
    <t>Purple Pictures</t>
  </si>
  <si>
    <t>James Marsden, Thomas Jane, Piper Perabo, Scott Glenn, Michaela McManus</t>
  </si>
  <si>
    <t>Drama, Action, Romance</t>
  </si>
  <si>
    <t>Kites</t>
  </si>
  <si>
    <t>Bollywood Hollywood Production</t>
  </si>
  <si>
    <t>Hrithik Roshan, Bárbara Mori, Kabir Bedi, Kangana Ranaut, Nicholas Brown</t>
  </si>
  <si>
    <t>Anurag Basu</t>
  </si>
  <si>
    <t>Melancholia</t>
  </si>
  <si>
    <t>Kirsten Dunst, Charlotte Gainsbourg, Kiefer Sutherland, Charlotte Rampling, John Hurt</t>
  </si>
  <si>
    <t>Red Dog</t>
  </si>
  <si>
    <t>Screen Australia</t>
  </si>
  <si>
    <t>Josh Lucas, Rachael Taylor, Rohan Nichol, Luke Ford, Arthur Angel</t>
  </si>
  <si>
    <t>Kriv Stenders</t>
  </si>
  <si>
    <t>Jab Tak Hai Jaan</t>
  </si>
  <si>
    <t>Shah Rukh Khan, Katrina Kaif, Anushka Sharma, Anupam Kher, Bindal Parikh</t>
  </si>
  <si>
    <t>Yash Chopra</t>
  </si>
  <si>
    <t>Alien</t>
  </si>
  <si>
    <t>Tom Skerritt, Sigourney Weaver, Veronica Cartwright, Harry Dean Stanton, John Hurt</t>
  </si>
  <si>
    <t>The Texas Chain Saw Massacre</t>
  </si>
  <si>
    <t>Marilyn Burns, Allen Danziger, Paul A. Partain, William Vail, Teri McMinn</t>
  </si>
  <si>
    <t>The Runaways</t>
  </si>
  <si>
    <t>Dakota Fanning, Kristen Stewart, Michael Shannon, Riley Keough, Stella Maeve</t>
  </si>
  <si>
    <t>Floria Sigismondi</t>
  </si>
  <si>
    <t>Fiddler on the Roof</t>
  </si>
  <si>
    <t>Chaim Topol, Norma Crane, Leonard Frey, Molly Picon, Paul Mann</t>
  </si>
  <si>
    <t>Thunderball</t>
  </si>
  <si>
    <t>Bahamas</t>
  </si>
  <si>
    <t>Sean Connery, Claudine Auger, Adolfo Celi, Luciana Paluzzi, Rik Van Nutter</t>
  </si>
  <si>
    <t>Horror, Comedy, Science Fiction</t>
  </si>
  <si>
    <t>Detention</t>
  </si>
  <si>
    <t>Detention Films</t>
  </si>
  <si>
    <t>Shanley Caswell, Josh Hutcherson, Spencer Locke, Dane Cook, A.D. Johnson</t>
  </si>
  <si>
    <t>Loose Cannons</t>
  </si>
  <si>
    <t>Fandango</t>
  </si>
  <si>
    <t>Nicole Grimaudo, Riccardo Scamarcio, Alessandro Preziosi, Lunetta Savino, Ennio Fantastichini</t>
  </si>
  <si>
    <t>Ferzan Ozpetek</t>
  </si>
  <si>
    <t>Drama, Action, Crime</t>
  </si>
  <si>
    <t>Set It Off</t>
  </si>
  <si>
    <t>Jada Pinkett Smith, Queen Latifah, Vivica A. Fox, Kimberly Elise, Blair Underwood</t>
  </si>
  <si>
    <t>The Best Man</t>
  </si>
  <si>
    <t>Nia Long, Morris Chestnut, Harold Perrineau, Terrence Howard, Sanaa Lathan</t>
  </si>
  <si>
    <t>Child's Play</t>
  </si>
  <si>
    <t>Catherine Hicks, Chris Sarandon, Alex Vincent, Brad Dourif, Dinah Manoff</t>
  </si>
  <si>
    <t>Sicko</t>
  </si>
  <si>
    <t>Michael Moore, George W. Bush, Bill Clinton, Hillary Clinton, Billy Crystal</t>
  </si>
  <si>
    <t>The Purge: Anarchy</t>
  </si>
  <si>
    <t>Frank Grillo, Carmen Ejogo, Zach Gilford, Kiele Sanchez, Zoë Borde</t>
  </si>
  <si>
    <t>Down to You</t>
  </si>
  <si>
    <t>Freddie Prinze Jr., Julia Stiles, Selma Blair, Shawn Hatosy, Zak Orth</t>
  </si>
  <si>
    <t>Kris Isacsson</t>
  </si>
  <si>
    <t>Harold &amp; Kumar Go to White Castle</t>
  </si>
  <si>
    <t>John Cho, Kal Penn, Paula Garcés, Neil Patrick Harris, David Krumholtz</t>
  </si>
  <si>
    <t>The Contender</t>
  </si>
  <si>
    <t>Gary Oldman, Joan Allen, Jeff Bridges, Christian Slater, Sam Elliott</t>
  </si>
  <si>
    <t>Boiler Room</t>
  </si>
  <si>
    <t>Giovanni Ribisi, Vin Diesel, Nia Long, Tom Everett Scott, Ben Affleck</t>
  </si>
  <si>
    <t>Ben Younger</t>
  </si>
  <si>
    <t>Trading Places</t>
  </si>
  <si>
    <t>Eddie Murphy, Dan Aykroyd, Jamie Lee Curtis, Jim Belushi, Denholm Elliott</t>
  </si>
  <si>
    <t>Black Christmas</t>
  </si>
  <si>
    <t>Katie Cassidy, Michelle Trachtenberg, Kristen Cloke, Mary Elizabeth Winstead, Lacey Chabert</t>
  </si>
  <si>
    <t>Breakin' All the Rules</t>
  </si>
  <si>
    <t>Jamie Foxx, Morris Chestnut, Jennifer Esposito, Gabrielle Union, Peter MacNicol</t>
  </si>
  <si>
    <t>Daniel Taplitz</t>
  </si>
  <si>
    <t>War, Drama, History, Action, Romance</t>
  </si>
  <si>
    <t>Henry V</t>
  </si>
  <si>
    <t>Kenneth Branagh, Derek Jacobi, Brian Blessed, James Larkin, Paul Scofield</t>
  </si>
  <si>
    <t>The Savages</t>
  </si>
  <si>
    <t>Laura Linney, Philip Seymour Hoffman, Philip Bosco, Cara Seymour, Peter Friedman</t>
  </si>
  <si>
    <t>Tamara Jenkins</t>
  </si>
  <si>
    <t>Chasing Papi</t>
  </si>
  <si>
    <t>Roselyn Sánchez, Sofía Vergara, Jaci Velasquez, Eduardo Verástegui, Lisa Vidal</t>
  </si>
  <si>
    <t>Linda Mendoza</t>
  </si>
  <si>
    <t>The Way of the Gun</t>
  </si>
  <si>
    <t>Benicio del Toro, Ryan Phillippe, Juliette Lewis, James Caan, Taye Diggs</t>
  </si>
  <si>
    <t>Igby Goes Down</t>
  </si>
  <si>
    <t>Kieran Culkin, Claire Danes, Jeff Goldblum, Jared Harris, Amanda Peet</t>
  </si>
  <si>
    <t>PCU</t>
  </si>
  <si>
    <t>Jeremy Piven, Chris Young, David Spade, Megan Ward, Sarah Trigger</t>
  </si>
  <si>
    <t>Hart Bochner</t>
  </si>
  <si>
    <t>Romance, Drama, Family</t>
  </si>
  <si>
    <t>The Ultimate Gift</t>
  </si>
  <si>
    <t>The Ultimate Gift LLC</t>
  </si>
  <si>
    <t>James Garner, Drew Fuller, Abigail Breslin, Ali Hillis, Bill Cobbs</t>
  </si>
  <si>
    <t>Action, Science Fiction, Comedy</t>
  </si>
  <si>
    <t>The Ice Pirates</t>
  </si>
  <si>
    <t>JF Productions</t>
  </si>
  <si>
    <t>Robert Urich, Mary Crosby, Michael D. Roberts, Anjelica Huston, John Matuszak</t>
  </si>
  <si>
    <t>Stewart Raffill</t>
  </si>
  <si>
    <t>Gracie</t>
  </si>
  <si>
    <t>Elevation Filmworks</t>
  </si>
  <si>
    <t>Jesse Lee Soffer, Christopher Shand, Carly Schroeder, Karl Girolamo, Vasilios Mantagas</t>
  </si>
  <si>
    <t>Trust the Man</t>
  </si>
  <si>
    <t>Trust the Man LLC</t>
  </si>
  <si>
    <t>David Duchovny, Julianne Moore, Billy Crudup, Maggie Gyllenhaal, Justin Bartha</t>
  </si>
  <si>
    <t>Hamlet 2</t>
  </si>
  <si>
    <t>Steve Coogan, Catherine Keener, Joseph Julian Soria, Melonie Diaz, Arnie Pantoja</t>
  </si>
  <si>
    <t>Velvet Goldmine</t>
  </si>
  <si>
    <t>Ewan McGregor, Christian Bale, Jonathan Rhys Meyers, Janet McTeer, Toni Collette</t>
  </si>
  <si>
    <t>The Wailing</t>
  </si>
  <si>
    <t>Fox International Productions</t>
  </si>
  <si>
    <t>Kwak Do-won, Hwang Jung-min, Chun Woo-hee, Jun Kunimura, Kim Hwan-hee</t>
  </si>
  <si>
    <t>Na Hong-jin</t>
  </si>
  <si>
    <t>Glee: The Concert Movie</t>
  </si>
  <si>
    <t>Dianna Agron, Lea Michele, Gwyneth Paltrow, Darren Criss, Chris Colfer</t>
  </si>
  <si>
    <t>Drama, Foreign, History, War</t>
  </si>
  <si>
    <t>The Legend of Suriyothai</t>
  </si>
  <si>
    <t>M.L. Piyapas Bhirombhakdi, Sarunyu Wongkrachang, Chatchai Plengpanich, Johnny Anfone, Mai Charoenpura</t>
  </si>
  <si>
    <t>Chatrichalerm Yukol</t>
  </si>
  <si>
    <t>Two Evil Eyes</t>
  </si>
  <si>
    <t>Adrienne Barbeau, Harvey Keitel, Ramy Zada, E.G. Marshall, Madeleine Potter</t>
  </si>
  <si>
    <t>Barbecue</t>
  </si>
  <si>
    <t>Lambert Wilson, Franck Dubosc, Florence Foresti, Guillaume de Tonquédec, Jérôme Commandeur</t>
  </si>
  <si>
    <t>Eric Lavaine</t>
  </si>
  <si>
    <t>All or Nothing</t>
  </si>
  <si>
    <t>Les Films Alain Sarde</t>
  </si>
  <si>
    <t>James Corden, Timothy Spall, Ruth Sheen, Lesley Manville, Sally Hawkins</t>
  </si>
  <si>
    <t>Princess Kaiulani</t>
  </si>
  <si>
    <t>Island Film Group</t>
  </si>
  <si>
    <t>Q'orianka Kilcher, Barry Pepper, Will Patton, Jimmy Yuill, Shaun Evans</t>
  </si>
  <si>
    <t>Marc Forby</t>
  </si>
  <si>
    <t>Drama, Family, Foreign</t>
  </si>
  <si>
    <t>Opal Dream</t>
  </si>
  <si>
    <t>Renaissance Films</t>
  </si>
  <si>
    <t>Sapphire Boyce, Christian Byers, Vince Colosimo, Jacqueline McKenzie, Robert Morgan</t>
  </si>
  <si>
    <t>Crime, Drama, History, War</t>
  </si>
  <si>
    <t>Flame &amp; Citron</t>
  </si>
  <si>
    <t>Det Danske Filminstitut</t>
  </si>
  <si>
    <t>Thure Lindhardt, Mads Mikkelsen, Stine Stengade, Peter Mygind, Mille Lehfeldt</t>
  </si>
  <si>
    <t>Ole Christian Madsen</t>
  </si>
  <si>
    <t>Undiscovered</t>
  </si>
  <si>
    <t>Kip Pardue, Carrie Fisher, Shannyn Sossamon, Pell James, Steven Strait</t>
  </si>
  <si>
    <t>Meiert Avis</t>
  </si>
  <si>
    <t>Thriller, Mystery, Crime, Drama</t>
  </si>
  <si>
    <t>Red Riding: In the Year of Our Lord 1974</t>
  </si>
  <si>
    <t>Andrew Garfield, David Morrissey, John Henshaw, Anthony Flanagan, Warren Clarke</t>
  </si>
  <si>
    <t>The Girl on the Train</t>
  </si>
  <si>
    <t>Michel Blanc, Catherine Deneuve, Émilie Dequenne, Nicolas Duvauchelle, Mathieu Demy</t>
  </si>
  <si>
    <t>André Téchiné</t>
  </si>
  <si>
    <t>Veronika Decides to Die</t>
  </si>
  <si>
    <t>Velvet Steamroller Entertainment</t>
  </si>
  <si>
    <t>Sarah Michelle Gellar, David Thewlis, Jonathan Tucker, Erika Christensen, Melissa Leo</t>
  </si>
  <si>
    <t>Emily Young</t>
  </si>
  <si>
    <t>Crocodile Dundee</t>
  </si>
  <si>
    <t>Paul Hogan, Linda Kozlowski, Mark Blum, David Gulpilil, Michael Lombard</t>
  </si>
  <si>
    <t>Peter Faiman</t>
  </si>
  <si>
    <t>Ultramarines: A Warhammer 40,000 Movie</t>
  </si>
  <si>
    <t>Good Story Productions</t>
  </si>
  <si>
    <t>Terence Stamp, John Hurt, Sean Pertwee, Steven Waddington, Donald Sumpter</t>
  </si>
  <si>
    <t>Martyn Pick</t>
  </si>
  <si>
    <t>Thriller, Mystery, Science Fiction</t>
  </si>
  <si>
    <t>The I Inside</t>
  </si>
  <si>
    <t>Ryan Phillippe, Sarah Polley, Piper Perabo, Robert Sean Leonard, Stephen Rea</t>
  </si>
  <si>
    <t>Roland Suso Richter</t>
  </si>
  <si>
    <t>Beneath Hill 60</t>
  </si>
  <si>
    <t>New South Wales Film &amp; Television Office</t>
  </si>
  <si>
    <t>Brendan Cowell, Harrison Gilbertson, Steve Le Marquand, Gyton Grantley, Alan Dukes</t>
  </si>
  <si>
    <t>Jeremy Sims</t>
  </si>
  <si>
    <t>Polisse</t>
  </si>
  <si>
    <t>Les Productions du Trésor</t>
  </si>
  <si>
    <t>Karin Viard, JoeyStarr, Marina Foïs, Nicolas Duvauchelle, Maïwenn</t>
  </si>
  <si>
    <t>Maïwenn</t>
  </si>
  <si>
    <t>Awake</t>
  </si>
  <si>
    <t>Hayden Christensen, Jessica Alba, Terrence Howard, Lena Olin, Charlie Hewson</t>
  </si>
  <si>
    <t>Joby Harold</t>
  </si>
  <si>
    <t>Action, Adventure, Animation, Fantasy, Science Fiction</t>
  </si>
  <si>
    <t>Star Wars: Clone Wars: Volume 1</t>
  </si>
  <si>
    <t>Tom Kane, Corey Burton, Mat Lucas, James Arnold Taylor, André Sogliuzzo</t>
  </si>
  <si>
    <t>Skin Trade</t>
  </si>
  <si>
    <t>SC Films International</t>
  </si>
  <si>
    <t>Dolph Lundgren, Tony Jaa, Ron Perlman, Celina Jade, Michael Jai White</t>
  </si>
  <si>
    <t>Ekachai Uekrongtham</t>
  </si>
  <si>
    <t>The Lost Boys</t>
  </si>
  <si>
    <t>Jason Patric, Corey Haim, Corey Feldman, Dianne Wiest, Kiefer Sutherland</t>
  </si>
  <si>
    <t>Crazy Heart</t>
  </si>
  <si>
    <t>Jeff Bridges, Maggie Gyllenhaal, Colin Farrell, Robert Duvall, Paul Herman</t>
  </si>
  <si>
    <t>The Rose</t>
  </si>
  <si>
    <t>Bette Midler, Alan Bates, Frederic Forrest, Harry Dean Stanton, David Keith</t>
  </si>
  <si>
    <t>Mark Rydell</t>
  </si>
  <si>
    <t>Baggage Claim</t>
  </si>
  <si>
    <t>Sneak Preview Productions</t>
  </si>
  <si>
    <t>Paula Patton, Adam Brody, Djimon Hounsou, Taye Diggs, Christina Milian</t>
  </si>
  <si>
    <t>David E. Talbert</t>
  </si>
  <si>
    <t>Barbarella</t>
  </si>
  <si>
    <t>Jane Fonda, John Phillip Law, Anita Pallenberg, Marcel Marceau, Claude Dauphin</t>
  </si>
  <si>
    <t>Roger Vadim</t>
  </si>
  <si>
    <t>Shipwrecked</t>
  </si>
  <si>
    <t>Stian Smestad, Gabriel Byrne, Louisa Milwood-Haigh, Bjørn Sundquist, Joachim Rafaelsen</t>
  </si>
  <si>
    <t>Nils Gaup</t>
  </si>
  <si>
    <t>Election</t>
  </si>
  <si>
    <t>Matthew Broderick, Reese Witherspoon, Chris Klein, Jessica Campbell, Mark Harelik</t>
  </si>
  <si>
    <t>The Namesake</t>
  </si>
  <si>
    <t>Kal Penn, Tabu, Irrfan Khan, Sahira Nair, Jacinda Barrett</t>
  </si>
  <si>
    <t>The DUFF</t>
  </si>
  <si>
    <t>Mae Whitman, Robbie Amell, Bella Thorne, Bianca A. Santos, Skyler Samuels</t>
  </si>
  <si>
    <t>Ari Sandel</t>
  </si>
  <si>
    <t>Glitter</t>
  </si>
  <si>
    <t>Mariah Carey, Max Beesley, Terrence Howard, Valarie Pettiford, Padma Lakshmi</t>
  </si>
  <si>
    <t>Vondie Curtis-Hall</t>
  </si>
  <si>
    <t>The Haunting in Connecticut 2: Ghosts of Georgia</t>
  </si>
  <si>
    <t>Gold Circle Films</t>
  </si>
  <si>
    <t>Chad Michael Murray, Katee Sackhoff, Abigail Spencer, Cicely Tyson, Emily Alyn Lind</t>
  </si>
  <si>
    <t>Tom Elkins</t>
  </si>
  <si>
    <t>Silmido</t>
  </si>
  <si>
    <t>Hanmac Films</t>
  </si>
  <si>
    <t>Sol Kyung-gu, Heo Jun-ho, Ahn Sung-Ki, Jung Jae-young, Im Won-hee</t>
  </si>
  <si>
    <t>Kang Woo-Suk</t>
  </si>
  <si>
    <t>Bright Star</t>
  </si>
  <si>
    <t>Abbie Cornish, Ben Whishaw, Paul Schneider, Kerry Fox, Edie Martin</t>
  </si>
  <si>
    <t>My Name Is Khan</t>
  </si>
  <si>
    <t>Shah Rukh Khan, Kajol, Jimmy Shergill, Zarina Wahab, Tanay Chheda</t>
  </si>
  <si>
    <t>All Is Lost</t>
  </si>
  <si>
    <t>Sudden Storm Productions</t>
  </si>
  <si>
    <t>Limbo</t>
  </si>
  <si>
    <t>Mary Elizabeth Mastrantonio, David Strathairn, Vanessa Martinez, Kris Kristofferson</t>
  </si>
  <si>
    <t>John Sayles</t>
  </si>
  <si>
    <t>Namastey London</t>
  </si>
  <si>
    <t>Akshay Kumar, Katrina Kaif, Rishi Kapoor, Clive Standen, Upen Patel</t>
  </si>
  <si>
    <t>Vipul Amrutlal Shah</t>
  </si>
  <si>
    <t>The Wind That Shakes the Barley</t>
  </si>
  <si>
    <t>Cillian Murphy, Pádraic Delaney, Liam Cunningham, Orla Fitzgerald, Gerard Kearney</t>
  </si>
  <si>
    <t>Ken Loach</t>
  </si>
  <si>
    <t>Yeh Jawaani Hai Deewani</t>
  </si>
  <si>
    <t>Dharma Productions</t>
  </si>
  <si>
    <t>Ranbir Kapoor, Deepika Padukone, Kalki Koechlin, Aditya Roy Kapoor, Kunaal Roy Kapur</t>
  </si>
  <si>
    <t>Ayan Mukherjee</t>
  </si>
  <si>
    <t>Quo Vadis</t>
  </si>
  <si>
    <t>Robert Taylor, Deborah Kerr, Leo Genn, Peter Ustinov, Patricia Laffan</t>
  </si>
  <si>
    <t>Mervyn LeRoy</t>
  </si>
  <si>
    <t>Horror, Comedy, Music, Science Fiction</t>
  </si>
  <si>
    <t>Repo! The Genetic Opera</t>
  </si>
  <si>
    <t>Alexa PenaVega, Paul Sorvino, Anthony Stewart Head, Sarah Brightman, Paris Hilton</t>
  </si>
  <si>
    <t>Valley of the Wolves: Iraq</t>
  </si>
  <si>
    <t>tr</t>
  </si>
  <si>
    <t>Pana Film</t>
  </si>
  <si>
    <t>Turkey</t>
  </si>
  <si>
    <t>Muhammed Necati ?a?maz, Billy Zane, Ghassan Massoud, Gurkan Uygun, Bergüzar Korel</t>
  </si>
  <si>
    <t>Serdar Akar</t>
  </si>
  <si>
    <t>Pulp Fiction</t>
  </si>
  <si>
    <t>John Travolta, Samuel L. Jackson, Uma Thurman, Bruce Willis, Ving Rhames</t>
  </si>
  <si>
    <t>The Muppet Movie</t>
  </si>
  <si>
    <t>Incorporated Television Company</t>
  </si>
  <si>
    <t>Jim Henson, Frank Oz, Jerry Nelson, Richard Hunt, Dave Goelz</t>
  </si>
  <si>
    <t>James Frawley</t>
  </si>
  <si>
    <t>Nightcrawler</t>
  </si>
  <si>
    <t>Jake Gyllenhaal, Rene Russo, Riz Ahmed, Bill Paxton, Kevin Rahm</t>
  </si>
  <si>
    <t>Dan Gilroy</t>
  </si>
  <si>
    <t>Club Dread</t>
  </si>
  <si>
    <t>Kevin Heffernan, Jay Chandrasekhar, Paul Soter, Erik Stolhanske, Tanja Reichert</t>
  </si>
  <si>
    <t>The Sound of Music</t>
  </si>
  <si>
    <t>Julie Andrews, Christopher Plummer, Eleanor Parker, Richard Haydn, Peggy Wood</t>
  </si>
  <si>
    <t>Splash</t>
  </si>
  <si>
    <t>Tom Hanks, Daryl Hannah, Eugene Levy, John Candy, Dody Goodman</t>
  </si>
  <si>
    <t>Little Miss Sunshine</t>
  </si>
  <si>
    <t>Greg Kinnear, Toni Collette, Steve Carell, Paul Dano, Abigail Breslin</t>
  </si>
  <si>
    <t>Jonathan Dayton</t>
  </si>
  <si>
    <t>Stand by Me</t>
  </si>
  <si>
    <t>Wil Wheaton, River Phoenix, Corey Feldman, Jerry O'Connell, Kiefer Sutherland</t>
  </si>
  <si>
    <t>28 Days Later</t>
  </si>
  <si>
    <t>Cillian Murphy, Naomie Harris, Noah Huntley, Christopher Dunne, Emma Hitching</t>
  </si>
  <si>
    <t>You Got Served</t>
  </si>
  <si>
    <t>Marques Houston, Omarion, J-Boog, Lil' Fizz, Raz B</t>
  </si>
  <si>
    <t>Chris Stokes</t>
  </si>
  <si>
    <t>Escape from Alcatraz</t>
  </si>
  <si>
    <t>Clint Eastwood, Patrick McGoohan, Roberts Blossom, Jack Thibeau, Fred Ward</t>
  </si>
  <si>
    <t>Don Siegel</t>
  </si>
  <si>
    <t>Brown Sugar</t>
  </si>
  <si>
    <t>Sanaa Lathan, Taye Diggs, Yasiin Bey, Queen Latifah, Nicole Ari Parker</t>
  </si>
  <si>
    <t>Comedy, Thriller, Crime, Romance</t>
  </si>
  <si>
    <t>A Thin Line Between Love and Hate</t>
  </si>
  <si>
    <t>Lynn Whitfield, Martin Lawrence, Regina King, Della Reese, Bobby Brown</t>
  </si>
  <si>
    <t>Martin Lawrence</t>
  </si>
  <si>
    <t>50/50</t>
  </si>
  <si>
    <t>Joseph Gordon-Levitt, Seth Rogen, Anna Kendrick, Bryce Dallas Howard, Anjelica Huston</t>
  </si>
  <si>
    <t>Shutter</t>
  </si>
  <si>
    <t>Joshua Jackson, Rachael Taylor, Megumi Okina, David Denman, Eri Otoguro</t>
  </si>
  <si>
    <t>Masayuki Ochiai</t>
  </si>
  <si>
    <t>That Awkward Moment</t>
  </si>
  <si>
    <t>Zac Efron, Miles Teller, Michael B. Jordan, Imogen Poots, Mackenzie Davis</t>
  </si>
  <si>
    <t>Tom Gormican</t>
  </si>
  <si>
    <t>Modern Problems</t>
  </si>
  <si>
    <t>Chevy Chase, Patti D'Arbanville, Dabney Coleman, Mary Kay Place, Nell Carter</t>
  </si>
  <si>
    <t>Ken Shapiro</t>
  </si>
  <si>
    <t>Kicks</t>
  </si>
  <si>
    <t>Bystorm Films</t>
  </si>
  <si>
    <t>Mahershala Ali, Kofi Siriboe, Christopher Meyer, Natalie Stephany Aguilar, Christopher Jordan Wallace</t>
  </si>
  <si>
    <t>Justin Tipping</t>
  </si>
  <si>
    <t>Much Ado About Nothing</t>
  </si>
  <si>
    <t>Kenneth Branagh, Richard Briers, Michael Keaton, Robert Sean Leonard, Keanu Reeves</t>
  </si>
  <si>
    <t>On Her Majesty's Secret Service</t>
  </si>
  <si>
    <t>George Lazenby, Diana Rigg, Telly Savalas, Gabriele Ferzetti, Ilse Steppat</t>
  </si>
  <si>
    <t>Peter R. Hunt</t>
  </si>
  <si>
    <t>Horror, Thriller, Mystery, Fantasy</t>
  </si>
  <si>
    <t>New Nightmare</t>
  </si>
  <si>
    <t>Heather Langenkamp, Robert Englund, Miko Hughes, Wes Craven, David Newsom</t>
  </si>
  <si>
    <t>Drive Me Crazy</t>
  </si>
  <si>
    <t>Melissa Joan Hart, Stephen Collins, Adrian Grenier, Susan May Pratt, Ali Larter</t>
  </si>
  <si>
    <t>Akeelah and the Bee</t>
  </si>
  <si>
    <t>Keke Palmer, Laurence Fishburne, Angela Bassett, Curtis Armstrong, J.R. Villarreal</t>
  </si>
  <si>
    <t>Doug Atchison</t>
  </si>
  <si>
    <t>Half Baked</t>
  </si>
  <si>
    <t>Dave Chappelle, Tommy Chong, Harland Williams, Guillermo Díaz, Jim Breuer</t>
  </si>
  <si>
    <t>New in Town</t>
  </si>
  <si>
    <t>Renée Zellweger, Harry Connick Jr., J.K. Simmons, Siobhan Fallon, Mike O'Brien</t>
  </si>
  <si>
    <t>Jonas Elmer</t>
  </si>
  <si>
    <t>American Psycho</t>
  </si>
  <si>
    <t>Christian Bale, Willem Dafoe, Jared Leto, Josh Lucas, Samantha Mathis</t>
  </si>
  <si>
    <t>Mary Harron</t>
  </si>
  <si>
    <t>The Good Girl</t>
  </si>
  <si>
    <t>Jennifer Aniston, Jake Gyllenhaal, Zooey Deschanel, John C. Reilly, Deborah Rush</t>
  </si>
  <si>
    <t>Bon Cop Bad Cop</t>
  </si>
  <si>
    <t>Park Ex Pictures</t>
  </si>
  <si>
    <t>Patrick Huard, Colm Feore, Michel Beaudry, Patrice Bélanger, Hugolin Chevrette-Landesque</t>
  </si>
  <si>
    <t>Erik Canuel</t>
  </si>
  <si>
    <t>The Boondock Saints II: All Saints Day</t>
  </si>
  <si>
    <t>Chris Brinker Productions</t>
  </si>
  <si>
    <t>Sean Patrick Flanery, Norman Reedus, Billy Connolly, Clifton Collins Jr, Julie Benz</t>
  </si>
  <si>
    <t>Troy Duffy</t>
  </si>
  <si>
    <t>The City of Your Final Destination</t>
  </si>
  <si>
    <t>Nicholas Blandullo, Sofia Viruboff, Omar Metwally, Alexandra Maria Lara, Charlotte Gainsbourg</t>
  </si>
  <si>
    <t>Enough Said</t>
  </si>
  <si>
    <t>Julia Louis-Dreyfus, Catherine Keener, James Gandolfini, Toni Collette, Ben Falcone</t>
  </si>
  <si>
    <t>Nicole Holofcener</t>
  </si>
  <si>
    <t>Easy A</t>
  </si>
  <si>
    <t>Emma Stone, Stanley Tucci, Amanda Bynes, Cam Gigandet, Lisa Kudrow</t>
  </si>
  <si>
    <t>The Inkwell</t>
  </si>
  <si>
    <t>Larenz Tate, Joe Morton, Suzzanne Douglas, Glynn Turman, Vanessa Bell Calloway</t>
  </si>
  <si>
    <t>Matty Rich</t>
  </si>
  <si>
    <t>Shadow of the Vampire</t>
  </si>
  <si>
    <t>John Malkovich, Willem Dafoe, Udo Kier, Cary Elwes, Catherine McCormack</t>
  </si>
  <si>
    <t>Prom</t>
  </si>
  <si>
    <t>Aimee Teegarden, Thomas McDonell, Nicholas Braun, Faith Ford, Danielle Campbell</t>
  </si>
  <si>
    <t>The Pallbearer</t>
  </si>
  <si>
    <t>David Schwimmer, Gwyneth Paltrow, Michael Rapaport, Toni Collette, Carol Kane</t>
  </si>
  <si>
    <t>Held Up</t>
  </si>
  <si>
    <t>Jamie Foxx, Nia Long, Barry Corbin, John Cullum, Jake Busey</t>
  </si>
  <si>
    <t>Woman on Top</t>
  </si>
  <si>
    <t>Penélope Cruz, Murilo Benicio, Mark Feuerstein, John de Lancie, Anne Ramsay</t>
  </si>
  <si>
    <t>Fina Torres</t>
  </si>
  <si>
    <t>Howards End</t>
  </si>
  <si>
    <t>Vanessa Redgrave, Helena Bonham Carter, Emma Thompson, Prunella Scales, Anthony Hopkins</t>
  </si>
  <si>
    <t>Animation, Comedy, Drama, Romance</t>
  </si>
  <si>
    <t>Anomalisa</t>
  </si>
  <si>
    <t>Starburns Industries</t>
  </si>
  <si>
    <t>David Thewlis, Jennifer Jason Leigh, Tom Noonan</t>
  </si>
  <si>
    <t>Another Year</t>
  </si>
  <si>
    <t>Jim Broadbent, Lesley Manville, Ruth Sheen, Oliver Maltman, Peter Wight</t>
  </si>
  <si>
    <t>Comedy, Thriller, Music, Crime, Mystery</t>
  </si>
  <si>
    <t>8 Women</t>
  </si>
  <si>
    <t>Catherine Deneuve, Isabelle Huppert, Emmanuelle Béart, Fanny Ardant, Virginie Ledoyen</t>
  </si>
  <si>
    <t>François Ozon</t>
  </si>
  <si>
    <t>Showdown in Little Tokyo</t>
  </si>
  <si>
    <t>Original Pictures</t>
  </si>
  <si>
    <t>Dolph Lundgren, Brandon Lee, Cary-Hiroyuki Tagawa, Tia Carrere, Philip Tan</t>
  </si>
  <si>
    <t>Clay Pigeons</t>
  </si>
  <si>
    <t>Joaquin Phoenix, Vince Vaughn, Janeane Garofalo, Gregory Sporleder, Georgina Cates</t>
  </si>
  <si>
    <t>It's Kind of a Funny Story</t>
  </si>
  <si>
    <t>Keir Gilchrist, Emma Roberts, Zach Galifianakis, Viola Davis, Zoë Kravitz</t>
  </si>
  <si>
    <t>Ryan Fleck</t>
  </si>
  <si>
    <t>Made in Dagenham</t>
  </si>
  <si>
    <t>Sally Hawkins, Bob Hoskins, Miranda Richardson, Geraldine James, Simon Nehan</t>
  </si>
  <si>
    <t>When Did You Last See Your Father?</t>
  </si>
  <si>
    <t>Intandem Films</t>
  </si>
  <si>
    <t>Jim Broadbent, Colin Firth, Juliet Stevenson, Gina McKee, Sarah Lancashire</t>
  </si>
  <si>
    <t>Prefontaine</t>
  </si>
  <si>
    <t>Jared Leto, R. Lee Ermey, Ed O'Neill, Breckin Meyer, Lindsay Crouse</t>
  </si>
  <si>
    <t>Steve James</t>
  </si>
  <si>
    <t>The Wicked Lady</t>
  </si>
  <si>
    <t>Cannon Group</t>
  </si>
  <si>
    <t>Faye Dunaway, John Gielgud, Denholm Elliott, Alan Bates, Prunella Scales</t>
  </si>
  <si>
    <t>Michael Winner</t>
  </si>
  <si>
    <t>The Secret of Kells</t>
  </si>
  <si>
    <t>Gébéka Films</t>
  </si>
  <si>
    <t>Evan McGuire, Christen Mooney, Brendan Gleeson, Mick Lally, Liam Hourican</t>
  </si>
  <si>
    <t>Tomm Moore</t>
  </si>
  <si>
    <t>Comedy, Music, Romance, Drama</t>
  </si>
  <si>
    <t>Begin Again</t>
  </si>
  <si>
    <t>Mark Ruffalo, Keira Knightley, Adam Levine, Hailee Steinfeld, Catherine Keener</t>
  </si>
  <si>
    <t>John Carney</t>
  </si>
  <si>
    <t>Down in the Valley</t>
  </si>
  <si>
    <t>Class 5 Films</t>
  </si>
  <si>
    <t>Edward Norton, Evan Rachel Wood, David Morse, Rory Culkin, Bruce Dern</t>
  </si>
  <si>
    <t>David Jacobson</t>
  </si>
  <si>
    <t>Brooklyn Rules</t>
  </si>
  <si>
    <t>Alec Baldwin, Paulo Araujo, Daniel Tay, Ty Thomas Reed, Brian O'Neill</t>
  </si>
  <si>
    <t>Michael Corrente</t>
  </si>
  <si>
    <t>TV Movie, Romance, Drama</t>
  </si>
  <si>
    <t>Restless</t>
  </si>
  <si>
    <t>British Broadcasting Corporation (BBC)</t>
  </si>
  <si>
    <t>Hayley Atwell, Rufus Sewell, Michelle Dockery, Michael Gambon, Charlotte Rampling</t>
  </si>
  <si>
    <t>Edward Hall</t>
  </si>
  <si>
    <t>Comedy, Music, Mystery, Crime</t>
  </si>
  <si>
    <t>The Singing Detective</t>
  </si>
  <si>
    <t>Robert Downey Jr., Robin Wright, Mel Gibson, Jeremy Northam, Katie Holmes</t>
  </si>
  <si>
    <t>Keith Gordon</t>
  </si>
  <si>
    <t>The Land Girls</t>
  </si>
  <si>
    <t>Catherine McCormack, Rachel Weisz, Anna Friel, Paul Bettany, Steven Mackintosh</t>
  </si>
  <si>
    <t>Romance, Comedy, Drama, Horror</t>
  </si>
  <si>
    <t>Fido</t>
  </si>
  <si>
    <t>Billy Connolly, Carrie-Anne Moss, Dylan Baker, Kesun Loder, Henry Czerny</t>
  </si>
  <si>
    <t>Andrew Currie</t>
  </si>
  <si>
    <t>The Wendell Baker Story</t>
  </si>
  <si>
    <t>Luke Wilson, Eva Mendes, Jacob Vargas, Owen Wilson, Kris Kristofferson</t>
  </si>
  <si>
    <t>Luke Wilson</t>
  </si>
  <si>
    <t>Wild Target</t>
  </si>
  <si>
    <t>Bill Nighy, Emily Blunt, Rupert Grint, Rupert Everett, Eileen Atkins</t>
  </si>
  <si>
    <t>Crime, Horror, Thriller</t>
  </si>
  <si>
    <t>Pathology</t>
  </si>
  <si>
    <t>Milo Ventimiglia, Alyssa Milano, Michael Weston, Lauren Lee Smith, Johnny Whitworth</t>
  </si>
  <si>
    <t>Marc Schölermann</t>
  </si>
  <si>
    <t>Wuthering Heights</t>
  </si>
  <si>
    <t>Tom Hardy, Charlotte Riley, Andrew Lincoln, Sarah Lancashire, Burn Gorman</t>
  </si>
  <si>
    <t>Coky Giedroyc</t>
  </si>
  <si>
    <t>10th &amp; Wolf</t>
  </si>
  <si>
    <t>Thinkfilm</t>
  </si>
  <si>
    <t>James Marsden, Brian Dennehy, Leo Rossi, Dennis Hopper, Giovanni Ribisi</t>
  </si>
  <si>
    <t>Robert Moresco</t>
  </si>
  <si>
    <t>Comedy, Crime, Drama, Romance</t>
  </si>
  <si>
    <t>Dear Wendy</t>
  </si>
  <si>
    <t>Jamie Bell, Bill Pullman, Michael Angarano, Danso Gordon, Alison Pill</t>
  </si>
  <si>
    <t>Thomas Vinterberg</t>
  </si>
  <si>
    <t>Aloft</t>
  </si>
  <si>
    <t>Arcadia Motion Pictures</t>
  </si>
  <si>
    <t>Jennifer Connelly, Mélanie Laurent, Cillian Murphy, William Shimell, Zen McGrath</t>
  </si>
  <si>
    <t>Claudia Llosa</t>
  </si>
  <si>
    <t>Science Fiction, Animation</t>
  </si>
  <si>
    <t>Akira</t>
  </si>
  <si>
    <t>Mitsuo Iwata, Nozomu Sasaki, Mami Koyama, Tesshou Genda, Hiroshi Ohtake</t>
  </si>
  <si>
    <t>The Death and Life of Bobby Z</t>
  </si>
  <si>
    <t>Eclectic pictures</t>
  </si>
  <si>
    <t>Paul Walker, Laurence Fishburne, Olivia Wilde, Jason Lewis, Michael Bowen</t>
  </si>
  <si>
    <t>The Rocket: The Legend of Rocket Richard</t>
  </si>
  <si>
    <t>Roy Dupuis, Michel Barrette, Rémy Girard, Tony Calabretta, Sean Avery</t>
  </si>
  <si>
    <t>Charles Binamé</t>
  </si>
  <si>
    <t>Swelter</t>
  </si>
  <si>
    <t>Grand Peaks Entertainment</t>
  </si>
  <si>
    <t>Jean-Claude Van Damme, Brad Carter, Josh Henderson, Alfred Molina, Lennie James</t>
  </si>
  <si>
    <t>Keith Parmer</t>
  </si>
  <si>
    <t>My Lucky Star</t>
  </si>
  <si>
    <t>Bona International Film Group</t>
  </si>
  <si>
    <t>Zhang Ziyi, Leehom Wang, Ruby Lin, Yao Chen, Ada Choi</t>
  </si>
  <si>
    <t>Imagine Me &amp; You</t>
  </si>
  <si>
    <t>Piper Perabo, Lena Headey, Matthew Goode, Celia Imrie, Darren Boyd</t>
  </si>
  <si>
    <t>Ol Parker</t>
  </si>
  <si>
    <t>Mr. Church</t>
  </si>
  <si>
    <t>Envision Media Arts</t>
  </si>
  <si>
    <t>Eddie Murphy, Britt Robertson, Natascha McElhone, Xavier Samuel, Lucy Fry</t>
  </si>
  <si>
    <t>Swimming Pool</t>
  </si>
  <si>
    <t>Charlotte Rampling, Ludivine Sagnier, Charles Dance, Jean-Marie Lamour, Marc Fayolle</t>
  </si>
  <si>
    <t>Green Street Hooligans: Underground</t>
  </si>
  <si>
    <t>Tea Shop &amp; Film Company</t>
  </si>
  <si>
    <t>Scott Adkins, Joey Ansah, Kacey Clarke, Mark Wingett, Roberta Taylor</t>
  </si>
  <si>
    <t>James Nunn</t>
  </si>
  <si>
    <t>The Blood of Heroes</t>
  </si>
  <si>
    <t>Handistom Investment</t>
  </si>
  <si>
    <t>Rutger Hauer, Joan Chen, Delroy Lindo, Anna Katarina, Vincent D'Onofrio</t>
  </si>
  <si>
    <t>David Webb Peoples</t>
  </si>
  <si>
    <t>Code of Honor</t>
  </si>
  <si>
    <t>Steamroller Productions</t>
  </si>
  <si>
    <t>Steven Seagal, Craig Sheffer, Louis Mandylor, Helena Mattsson, Griff Furst</t>
  </si>
  <si>
    <t>Michael Winnick</t>
  </si>
  <si>
    <t>Driving Miss Daisy</t>
  </si>
  <si>
    <t>Morgan Freeman, Jessica Tandy, Dan Aykroyd, Patti LuPone, Esther Rolle</t>
  </si>
  <si>
    <t>Soul Food</t>
  </si>
  <si>
    <t>Vivica A. Fox, Nia Long, Michael Beach, Mekhi Phifer, Brandon Hammond</t>
  </si>
  <si>
    <t>Crime, Action, Comedy, Thriller</t>
  </si>
  <si>
    <t>Rumble in the Bronx</t>
  </si>
  <si>
    <t>Jackie Chan, Anita Mui, Françoise Yip, Bill Tung, Marc Akerstream</t>
  </si>
  <si>
    <t>Stanley Tong</t>
  </si>
  <si>
    <t>Far from Men</t>
  </si>
  <si>
    <t>Procirep</t>
  </si>
  <si>
    <t>Viggo Mortensen, Reda Kateb, Djemel Barek, Vincent Martin, Nicolas Giraud</t>
  </si>
  <si>
    <t>David Oelhoffen</t>
  </si>
  <si>
    <t>Thank You for Smoking</t>
  </si>
  <si>
    <t>Aaron Eckhart, Maria Bello, Cameron Bright, Adam Brody, Sam Elliott</t>
  </si>
  <si>
    <t>Hostel: Part II</t>
  </si>
  <si>
    <t>Lauren German, Bijou Phillips, Heather Matarazzo, Richard Burgi, Roger Bart</t>
  </si>
  <si>
    <t>Eli Roth</t>
  </si>
  <si>
    <t>An Education</t>
  </si>
  <si>
    <t>Carey Mulligan, Olivia Williams, Peter Sarsgaard, Alfred Molina, Cara Seymour</t>
  </si>
  <si>
    <t>Shopgirl</t>
  </si>
  <si>
    <t>Steve Martin, Claire Danes, Jason Schwartzman, Bridgette Wilson, Frances Conroy</t>
  </si>
  <si>
    <t>The Hotel New Hampshire</t>
  </si>
  <si>
    <t>Rob Lowe, Jodie Foster, Paul McCrane, Beau Bridges, Seth Green</t>
  </si>
  <si>
    <t>Tony Richardson</t>
  </si>
  <si>
    <t>Narc</t>
  </si>
  <si>
    <t>Jason Patric, Ray Liotta, Chi McBride, Busta Rhymes, Lloyd Adams</t>
  </si>
  <si>
    <t>Men with Brooms</t>
  </si>
  <si>
    <t>Paul Gross, Molly Parker, Leslie Nielsen, Polly Shannon, Peter Outerbridge</t>
  </si>
  <si>
    <t>Witless Protection</t>
  </si>
  <si>
    <t>Parallel Films</t>
  </si>
  <si>
    <t>Larry the Cable Guy, Ivana Mili?evi?, Jenny McCarthy, Yaphet Kotto, Peter Stormare</t>
  </si>
  <si>
    <t>Charles Robert Carner</t>
  </si>
  <si>
    <t>The Work and the Glory</t>
  </si>
  <si>
    <t>Sam Hennings, Brenda Strong, Eric Johnson, Alexander Carroll, Tiffany Dupont</t>
  </si>
  <si>
    <t>Russell Holt</t>
  </si>
  <si>
    <t>Extract</t>
  </si>
  <si>
    <t>Jason Bateman, Mila Kunis, Kristen Wiig, Ben Affleck, J.K. Simmons</t>
  </si>
  <si>
    <t>Masked and Anonymous</t>
  </si>
  <si>
    <t>Bob Dylan, Jeff Bridges, Penélope Cruz, John Goodman, Jessica Lange</t>
  </si>
  <si>
    <t>Drama, Thriller, Crime, Foreign</t>
  </si>
  <si>
    <t>Betty Fisher and Other Stories</t>
  </si>
  <si>
    <t>Sandrine Kiberlain, Nicole Garcia, Mathilde Seigner, Luck Mervil, Stéphane Freiss</t>
  </si>
  <si>
    <t>Claude Miller</t>
  </si>
  <si>
    <t>Drama, Romance, Science Fiction, Thriller</t>
  </si>
  <si>
    <t>Code 46</t>
  </si>
  <si>
    <t>Tim Robbins, Samantha Morton, Nabil Elouahabi, Om Puri, Emil Marwa</t>
  </si>
  <si>
    <t>Outside Bet</t>
  </si>
  <si>
    <t>Bob Hoskins, Jenny Agutter, Phil Davis, Vincent Regan, Calum MacNab</t>
  </si>
  <si>
    <t>Sacha Bennett</t>
  </si>
  <si>
    <t>Albert Nobbs</t>
  </si>
  <si>
    <t>Chrysalis Films</t>
  </si>
  <si>
    <t>Glenn Close, Mia Wasikowska, Aaron Taylor-Johnson, Pauline Collins, Brendan Gleeson</t>
  </si>
  <si>
    <t>Rodrigo García</t>
  </si>
  <si>
    <t>Black November</t>
  </si>
  <si>
    <t>Wells &amp; Jeta Entertainment</t>
  </si>
  <si>
    <t>Razaaq Adoti, Sarah Wayne Callies, Mickey Rourke, Kim Basinger, Anne Heche</t>
  </si>
  <si>
    <t>Jeta Amata</t>
  </si>
  <si>
    <t>Family, Comedy, Romance</t>
  </si>
  <si>
    <t>Ta Ra Rum Pum</t>
  </si>
  <si>
    <t>Saif Ali Khan, Rani Mukerji, Angelina Idnani, Angelina Idnani, Master Ali Haji</t>
  </si>
  <si>
    <t>Siddharth Anand</t>
  </si>
  <si>
    <t>Persepolis</t>
  </si>
  <si>
    <t>Chiara Mastroianni, Danielle Darrieux, Catherine Deneuve, Simon Abkarian, Gabrielle Lopes Benites</t>
  </si>
  <si>
    <t>Vincent Paronnaud</t>
  </si>
  <si>
    <t>Thriller, Adventure, Fantasy</t>
  </si>
  <si>
    <t>The Hole</t>
  </si>
  <si>
    <t>Chris Massoglia, Haley Bennett, Nathan Gamble, Bruce Dern, Teri Polo</t>
  </si>
  <si>
    <t>The Wave</t>
  </si>
  <si>
    <t>Jürgen Vogel, Frederick Lau, Max Riemelt, Jennifer Ulrich, Christiane Paul</t>
  </si>
  <si>
    <t>Dennis Gansel</t>
  </si>
  <si>
    <t>The Neon Demon</t>
  </si>
  <si>
    <t>Elle Fanning, Karl Glusman, Jena Malone, Bella Heathcote, Abbey Lee</t>
  </si>
  <si>
    <t>Thriller, Crime, Drama, Action</t>
  </si>
  <si>
    <t>Harry Brown</t>
  </si>
  <si>
    <t>HanWay Films</t>
  </si>
  <si>
    <t>Michael Caine, Emily Mortimer, Iain Glen, Lee Oakes, Liam Cunningham</t>
  </si>
  <si>
    <t>Daniel Barber</t>
  </si>
  <si>
    <t>The Omega Code</t>
  </si>
  <si>
    <t>Code Productions</t>
  </si>
  <si>
    <t>Casper Van Dien, Michael York, Catherine Oxenberg, Michael Ironside, Jan T?íska</t>
  </si>
  <si>
    <t>Robert Marcarelli</t>
  </si>
  <si>
    <t>Juno</t>
  </si>
  <si>
    <t>Ellen Page, Michael Cera, Jennifer Garner, Jason Bateman, Allison Janney</t>
  </si>
  <si>
    <t>Pound of Flesh</t>
  </si>
  <si>
    <t>Jean-Claude Van Damme, John Ralston, Darren Shahlavi, Aki Aleong, Jason Tobin</t>
  </si>
  <si>
    <t>Ernie Barbarash</t>
  </si>
  <si>
    <t>Diamonds Are Forever</t>
  </si>
  <si>
    <t>Sean Connery, Jill St. John, Charles Gray, Lana Wood, Jimmy Dean</t>
  </si>
  <si>
    <t>Guy Hamilton</t>
  </si>
  <si>
    <t>The Godfather</t>
  </si>
  <si>
    <t>Marlon Brando, Al Pacino, James Caan, Richard S. Castellano, Robert Duvall</t>
  </si>
  <si>
    <t>Flashdance</t>
  </si>
  <si>
    <t>Jennifer Beals, Michael Nouri, Lilia Skala, Kyle T. Heffner, Sunny Johnson</t>
  </si>
  <si>
    <t>(500) Days of Summer</t>
  </si>
  <si>
    <t>Joseph Gordon-Levitt, Zooey Deschanel, Chloë Grace Moretz, Geoffrey Arend, Matthew Gray Gubler</t>
  </si>
  <si>
    <t>The Piano</t>
  </si>
  <si>
    <t>Holly Hunter, Harvey Keitel, Sam Neill, Anna Paquin, Cliff Curtis</t>
  </si>
  <si>
    <t>Magic Mike</t>
  </si>
  <si>
    <t>Extension 765</t>
  </si>
  <si>
    <t>Channing Tatum, Matthew McConaughey, Alex Pettyfer, Cody Horn, Olivia Munn</t>
  </si>
  <si>
    <t>Darkness Falls</t>
  </si>
  <si>
    <t>Chaney Kley, Emma Caulfield, Lee Cormie, Grant Piro, Sullivan Stapleton</t>
  </si>
  <si>
    <t>Live and Let Die</t>
  </si>
  <si>
    <t>Roger Moore, Yaphet Kotto, Jane Seymour, Clifton James, Julius Harris</t>
  </si>
  <si>
    <t>My Dog Skip</t>
  </si>
  <si>
    <t>Frankie Muniz, Diane Lane, Kevin Bacon, Luke Wilson, Chaon Cross</t>
  </si>
  <si>
    <t>Definitely, Maybe</t>
  </si>
  <si>
    <t>Ryan Reynolds, Abigail Breslin, Elizabeth Banks, Isla Fisher, Rachel Weisz</t>
  </si>
  <si>
    <t>Adam Brooks</t>
  </si>
  <si>
    <t>Jumping the Broom</t>
  </si>
  <si>
    <t>Paula Patton, Julie Bowen, Meagan Good, Mike Epps, Angela Bassett</t>
  </si>
  <si>
    <t>Good Night, and Good Luck.</t>
  </si>
  <si>
    <t>David Strathairn, Jeff Daniels, Alex Borstein, Rose Abdoo, Dianne Reeves</t>
  </si>
  <si>
    <t>Capote</t>
  </si>
  <si>
    <t>Philip Seymour Hoffman, Allie Mickelson, Craig Archibald, Bronwen Coleman, Kate Shindle</t>
  </si>
  <si>
    <t>Desperado</t>
  </si>
  <si>
    <t>Antonio Banderas, Salma Hayek, Joaquim de Almeida, Cheech Marin, Steve Buscemi</t>
  </si>
  <si>
    <t>Adventure, Action, Romance, Science Fiction</t>
  </si>
  <si>
    <t>Logan's Run</t>
  </si>
  <si>
    <t>Michael York, Richard Jordan, Jenny Agutter, Roscoe Lee Browne, Farrah Fawcett</t>
  </si>
  <si>
    <t>Michael Anderson</t>
  </si>
  <si>
    <t>The Man with the Golden Gun</t>
  </si>
  <si>
    <t>Roger Moore, Christopher Lee, Britt Ekland, Maud Adams, Hervé Villechaize</t>
  </si>
  <si>
    <t>Action, Adventure, Comedy, Crime, Drama</t>
  </si>
  <si>
    <t>Action Jackson</t>
  </si>
  <si>
    <t>Carl Weathers, Craig T. Nelson, Vanity, Sharon Stone, Thomas F. Wilson</t>
  </si>
  <si>
    <t>Adventure, Horror</t>
  </si>
  <si>
    <t>The Descent</t>
  </si>
  <si>
    <t>Celador Films</t>
  </si>
  <si>
    <t>Shauna Macdonald, Natalie Mendoza, Alex Reid, Saskia Mulder, MyAnna Buring</t>
  </si>
  <si>
    <t>Michael Jordan to the Max</t>
  </si>
  <si>
    <t>IMAX</t>
  </si>
  <si>
    <t>Michael Jordan, Phil Jackson, Bob Costas, Bill Murray, Laurence Fishburne</t>
  </si>
  <si>
    <t>James D. Stern</t>
  </si>
  <si>
    <t>Devil's Due</t>
  </si>
  <si>
    <t>Allison Miller, Zach Gilford, Sam Anderson, Robert Belushi, Catherine Kresge</t>
  </si>
  <si>
    <t>Matt Bettinelli-Olpin</t>
  </si>
  <si>
    <t>Flirting with Disaster</t>
  </si>
  <si>
    <t>Ben Stiller, Patricia Arquette, Téa Leoni, Mary Tyler Moore, Alan Alda</t>
  </si>
  <si>
    <t>Drama, Horror, Crime</t>
  </si>
  <si>
    <t>The Devil's Rejects</t>
  </si>
  <si>
    <t>Sid Haig, Bill Moseley, Sheri Moon Zombie, William Forsythe, Ken Foree</t>
  </si>
  <si>
    <t>Dope</t>
  </si>
  <si>
    <t>Forest Whitaker's Significant Productions</t>
  </si>
  <si>
    <t>Shameik Moore, Kiersey Clemons, Tony Revolori, Zoë Kravitz, Chanel Iman</t>
  </si>
  <si>
    <t>In Too Deep</t>
  </si>
  <si>
    <t>Suntaur Entertainment Company</t>
  </si>
  <si>
    <t>Omar Epps, LL Cool J, Nia Long, Stanley Tucci, Hill Harper</t>
  </si>
  <si>
    <t>House of 1000 Corpses</t>
  </si>
  <si>
    <t>Sid Haig, Bill Moseley, Sheri Moon Zombie, Karen Black, Erin Daniels</t>
  </si>
  <si>
    <t>Alien Zone</t>
  </si>
  <si>
    <t>John Ericson, Ivor Francis, Judith Novgrod, Burr DeBenning, Charles Aidman</t>
  </si>
  <si>
    <t>Sharron Miller</t>
  </si>
  <si>
    <t>A Serious Man</t>
  </si>
  <si>
    <t>Michael Stuhlbarg, Richard Kind, Fred Melamed, Sari Lennick, Aaron Wolff</t>
  </si>
  <si>
    <t>Get Low</t>
  </si>
  <si>
    <t>K5 International</t>
  </si>
  <si>
    <t>Bill Murray, Sissy Spacek, Robert Duvall, Lucas Black, Bill Cobbs</t>
  </si>
  <si>
    <t>Aaron Schneider</t>
  </si>
  <si>
    <t>Adventure, Comedy, Fantasy, Horror</t>
  </si>
  <si>
    <t>Warlock</t>
  </si>
  <si>
    <t>New World Pictures</t>
  </si>
  <si>
    <t>Julian Sands, Lori Singer, Richard E. Grant, Mary Woronov, Kevin O'Brien</t>
  </si>
  <si>
    <t>Beyond the Lights</t>
  </si>
  <si>
    <t>Gugu Mbatha-Raw, Nate Parker, Minnie Driver, Machine Gun Kelly, Danny Glover</t>
  </si>
  <si>
    <t>A Single Man</t>
  </si>
  <si>
    <t>Colin Firth, Julianne Moore, Nicholas Hoult, Matthew Goode, Jon Kortajarena</t>
  </si>
  <si>
    <t>Tom Ford</t>
  </si>
  <si>
    <t>The Last Temptation of Christ</t>
  </si>
  <si>
    <t>Willem Dafoe, Harvey Keitel, Barbara Hershey, David Bowie, Harry Dean Stanton</t>
  </si>
  <si>
    <t>Outside Providence</t>
  </si>
  <si>
    <t>Shawn Hatosy, Amy Smart, Alec Baldwin, Jon Abrahams, Richard Jenkins</t>
  </si>
  <si>
    <t>Drama, Comedy, Music, Romance</t>
  </si>
  <si>
    <t>Bride &amp; Prejudice</t>
  </si>
  <si>
    <t>Aishwarya Rai Bachchan, Martin Henderson, Naveen Andrews, Daniel Gillies, Indira Varma</t>
  </si>
  <si>
    <t>Adventure, Drama, Action, History</t>
  </si>
  <si>
    <t>Rabbit-Proof Fence</t>
  </si>
  <si>
    <t>Showtime Australia</t>
  </si>
  <si>
    <t>Everlyn Sampi, Tianna Sansbury, Laura Monaghan, Kenneth Branagh, David Gulpilil</t>
  </si>
  <si>
    <t>Who's Your Caddy?</t>
  </si>
  <si>
    <t>Mick Partridge, Big Boi, Sherri Shepherd, Lil Wayne, Andy Milonakis</t>
  </si>
  <si>
    <t>Thriller, Action, Horror, Science Fiction, Crime</t>
  </si>
  <si>
    <t>Split Second</t>
  </si>
  <si>
    <t>Entertainment</t>
  </si>
  <si>
    <t>Rutger Hauer, Kim Cattrall, Michael J. Pollard, Alastair Duncan, Alun Armstrong</t>
  </si>
  <si>
    <t>Tony Maylam</t>
  </si>
  <si>
    <t>The Other Side of Heaven</t>
  </si>
  <si>
    <t>3Mark Entertainment</t>
  </si>
  <si>
    <t>Christopher Gorham, Anne Hathaway, Joe Folau, Miriama Smith</t>
  </si>
  <si>
    <t>Mitch Davis</t>
  </si>
  <si>
    <t>Veer-Zaara</t>
  </si>
  <si>
    <t>Shah Rukh Khan, Preity Zinta, Rani Mukerji, Amitabh Bachchan, Hema Malini</t>
  </si>
  <si>
    <t>Redbelt</t>
  </si>
  <si>
    <t>Chiwetel Ejiofor, Tim Allen, Alice Braga, Jose Pablo Cantillo, Randy Couture</t>
  </si>
  <si>
    <t>Cyrus</t>
  </si>
  <si>
    <t>John C. Reilly, Jonah Hill, Marisa Tomei, Catherine Keener, Matt Walsh</t>
  </si>
  <si>
    <t>A Dog Of Flanders</t>
  </si>
  <si>
    <t>Jack Warden, Jeremy James Kissner, Jesse James, Jon Voight, Cheryl Ladd</t>
  </si>
  <si>
    <t>Kevin Brodie</t>
  </si>
  <si>
    <t>Auto Focus</t>
  </si>
  <si>
    <t>Greg Kinnear, Willem Dafoe, Rita Wilson, Maria Bello, Ron Leibman</t>
  </si>
  <si>
    <t>Factory Girl</t>
  </si>
  <si>
    <t>Sienna Miller, Guy Pearce, Hayden Christensen, Mena Suvari, Jimmy Fallon</t>
  </si>
  <si>
    <t>We Need to Talk About Kevin</t>
  </si>
  <si>
    <t>John C. Reilly, Tilda Swinton, Ezra Miller, Siobhan Fallon, Jasper Newell</t>
  </si>
  <si>
    <t>Lynne Ramsay</t>
  </si>
  <si>
    <t>The Christmas Candle</t>
  </si>
  <si>
    <t>Impact Productions LLC</t>
  </si>
  <si>
    <t>Hans Matheson, Samantha Barks, Lesley Manville, Sylvester McCoy, James Cosmo</t>
  </si>
  <si>
    <t>John Stephenson</t>
  </si>
  <si>
    <t>The Mighty Macs</t>
  </si>
  <si>
    <t>Carla Gugino, Ellen Burstyn, Marley Shelton, David Boreanaz, Jennifer Butler</t>
  </si>
  <si>
    <t>Tim Chambers</t>
  </si>
  <si>
    <t>Losin' It</t>
  </si>
  <si>
    <t>Tijuana Productions</t>
  </si>
  <si>
    <t>Tom Cruise, Jackie Earle Haley, John Stockwell, John P. Navin, Jr., Shelley Long</t>
  </si>
  <si>
    <t>Mother and Child</t>
  </si>
  <si>
    <t>Mockingbird Pictures</t>
  </si>
  <si>
    <t>Naomi Watts, Samuel L. Jackson, Annette Bening, Carla Gallo, Kerry Washington</t>
  </si>
  <si>
    <t>March or Die</t>
  </si>
  <si>
    <t>Associated General Films</t>
  </si>
  <si>
    <t>Gene Hackman, Terence Hill, Catherine Deneuve, Ian Holm, Jack O'Halloran</t>
  </si>
  <si>
    <t>Dick Richards</t>
  </si>
  <si>
    <t>Fantasy, Comedy, Science Fiction</t>
  </si>
  <si>
    <t>The Visitors</t>
  </si>
  <si>
    <t>Jean Reno, Valérie Lemercier, Christian Clavier, Marie-Anne Chazel, Christian Bujeau</t>
  </si>
  <si>
    <t>Somewhere</t>
  </si>
  <si>
    <t>Stephen Dorff, Chris Pontius, Erin Wasson, Alexandra Williams, Nathalie Fay</t>
  </si>
  <si>
    <t>I Hope They Serve Beer in Hell</t>
  </si>
  <si>
    <t>Matt Czuchry, Jesse Bradford, Marika Dominczyk, Traci Lords, Geoff Stults</t>
  </si>
  <si>
    <t>Bob Gosse</t>
  </si>
  <si>
    <t>Chairman of the Board</t>
  </si>
  <si>
    <t>101st Street Films</t>
  </si>
  <si>
    <t>Scott 'Carrot Top' Thompson, Courtney Thorne-Smith, Larry Miller, Jack Warden, M. Emmet Walsh</t>
  </si>
  <si>
    <t>Alex Zamm</t>
  </si>
  <si>
    <t>Hesher</t>
  </si>
  <si>
    <t>DRO Entertainment</t>
  </si>
  <si>
    <t>Joseph Gordon-Levitt, Natalie Portman, Rainn Wilson, Audrey Wasilewski, Frank Collison</t>
  </si>
  <si>
    <t>Spencer Susser</t>
  </si>
  <si>
    <t>Dom Hemingway</t>
  </si>
  <si>
    <t>Jude Law, Demián Bichir, Richard E. Grant, Matthew C. Martino, Emilia Clarke</t>
  </si>
  <si>
    <t>Mystery, Drama, Adventure</t>
  </si>
  <si>
    <t>Gerry</t>
  </si>
  <si>
    <t>Casey Affleck, Matt Damon</t>
  </si>
  <si>
    <t>The Heart of Me</t>
  </si>
  <si>
    <t>Helena Bonham Carter, Olivia Williams, Paul Bettany, Eleanor Bron, Tom Ward</t>
  </si>
  <si>
    <t>Thaddeus O'Sullivan</t>
  </si>
  <si>
    <t>Freeheld</t>
  </si>
  <si>
    <t>Julianne Moore, Ellen Page, Steve Carell, Michael Shannon, Luke Grimes</t>
  </si>
  <si>
    <t>The Extra Man</t>
  </si>
  <si>
    <t>Kevin Kline, Paul Dano, Katie Holmes, John C. Reilly, Dan Hedaya</t>
  </si>
  <si>
    <t>Shari Springer Berman</t>
  </si>
  <si>
    <t>Hard to Be a God</t>
  </si>
  <si>
    <t>Lenfilm Studio</t>
  </si>
  <si>
    <t>Leonid Yarmolnik, Yuriy Tsurilo, Natalya Moteva, Aleksandr Chutko, Aleksandr Ilin</t>
  </si>
  <si>
    <t>Aleksey German</t>
  </si>
  <si>
    <t>Crime, Thriller, Comedy</t>
  </si>
  <si>
    <t>Ca$h</t>
  </si>
  <si>
    <t>Immortal Thoughts</t>
  </si>
  <si>
    <t>Sean Bean, Chris Hemsworth, Victoria Profeta, Thampy Antony, Mike Starr</t>
  </si>
  <si>
    <t>Stephen Milburn Anderson</t>
  </si>
  <si>
    <t>Wah-Wah</t>
  </si>
  <si>
    <t>Reeleyes Film</t>
  </si>
  <si>
    <t>Gabriel Byrne, Emily Watson, Julie Walters, Nicholas Hoult, Miranda Richardson</t>
  </si>
  <si>
    <t>Richard E. Grant</t>
  </si>
  <si>
    <t>The Boondock Saints</t>
  </si>
  <si>
    <t>Willem Dafoe, Norman Reedus, Sean Patrick Flanery, David Della Rocco, David Ferry</t>
  </si>
  <si>
    <t>Z Storm</t>
  </si>
  <si>
    <t>Pegasus Motion Pictures</t>
  </si>
  <si>
    <t>Louis Koo, Gordon Lam Ka-Tung, Dada Chan, Janelle Sing, Michael Wong</t>
  </si>
  <si>
    <t>David Lam</t>
  </si>
  <si>
    <t>Twixt</t>
  </si>
  <si>
    <t>Val Kilmer, Bruce Dern, Ben Chaplin, Elle Fanning, Joanne Whalley</t>
  </si>
  <si>
    <t>Animation, Fantasy</t>
  </si>
  <si>
    <t>The Snow Queen</t>
  </si>
  <si>
    <t>Bazelevs Production</t>
  </si>
  <si>
    <t>Ivan Okhlobystin, Dmitriy Nagiev, Lyudmila Artemeva, Anna Ardova, Elizaveta Arzamasova</t>
  </si>
  <si>
    <t>Vladlen Barbe</t>
  </si>
  <si>
    <t>Alpha and Omega: The Legend of the Saw Tooth Cave</t>
  </si>
  <si>
    <t>Crest Animation Production</t>
  </si>
  <si>
    <t>Dee Dee Greene, Ben Diskin, Lindsay Torrance, Kate Higgins, Christopher Corey Smith</t>
  </si>
  <si>
    <t>Richard Rich</t>
  </si>
  <si>
    <t>Romance, Western</t>
  </si>
  <si>
    <t>Pale Rider</t>
  </si>
  <si>
    <t>Clint Eastwood, Michael Moriarty, Carrie Snodgress, Chris Penn, Richard Dysart</t>
  </si>
  <si>
    <t>Stargate: The Ark of Truth</t>
  </si>
  <si>
    <t>Ben Browder, Amanda Tapping, Christopher Judge, Michael Shanks, Beau Bridges</t>
  </si>
  <si>
    <t>Robert C. Cooper</t>
  </si>
  <si>
    <t>Dazed and Confused</t>
  </si>
  <si>
    <t>Jason London, Rory Cochrane, Wiley Wiggins, Sasha Jenson, Michelle Burke</t>
  </si>
  <si>
    <t>High School Musical 2</t>
  </si>
  <si>
    <t>Disney Channel</t>
  </si>
  <si>
    <t>Two Lovers and a Bear</t>
  </si>
  <si>
    <t>Dane DeHaan, Tatiana Maslany, Gordon Pinsent, John Ralston, Joel Gagne</t>
  </si>
  <si>
    <t>Kim Nguyen</t>
  </si>
  <si>
    <t>Criminal Activities</t>
  </si>
  <si>
    <t>NeeNee Productions</t>
  </si>
  <si>
    <t>Dan Stevens, John Travolta, Michael Pitt, Jackie Earle Haley, Travis Aaron Wade</t>
  </si>
  <si>
    <t>Jackie Earle Haley</t>
  </si>
  <si>
    <t>Aimee &amp; Jaguar</t>
  </si>
  <si>
    <t>Maria Schrader, Juliane Köhler, Johanna Wokalek, Heike Makatsch, Elisabeth Degen</t>
  </si>
  <si>
    <t>Max Färberböck</t>
  </si>
  <si>
    <t>The Chumscrubber</t>
  </si>
  <si>
    <t>Jamie Bell, Camilla Belle, Justin Chatwin, Glenn Close, Kathi Copeland</t>
  </si>
  <si>
    <t>Arie Posin</t>
  </si>
  <si>
    <t>Shade</t>
  </si>
  <si>
    <t>Cobalt Media Group</t>
  </si>
  <si>
    <t>Stuart Townsend, Gabriel Byrne, Thandie Newton, Jamie Foxx, Roger Guenveur Smith</t>
  </si>
  <si>
    <t>Damian Nieman</t>
  </si>
  <si>
    <t>House at the End of the Street</t>
  </si>
  <si>
    <t>A Bigger Boat</t>
  </si>
  <si>
    <t>Jennifer Lawrence, Max Thieriot, Elisabeth Shue, Gil Bellows, Nolan Gerard Funk</t>
  </si>
  <si>
    <t>Mark Tonderai</t>
  </si>
  <si>
    <t>Drama, War, Mystery</t>
  </si>
  <si>
    <t>Incendies</t>
  </si>
  <si>
    <t>TS Productions</t>
  </si>
  <si>
    <t>Lubna Azabal, Mélissa Désormeaux-Poulin, Maxim Gaudette, Rémy Girard, Allen Altman</t>
  </si>
  <si>
    <t>Remember Me, My Love</t>
  </si>
  <si>
    <t>Fabrizio Bentivoglio, Laura Morante, Monica Bellucci, Silvio Muccino, Nicoletta Romanoff</t>
  </si>
  <si>
    <t>Perrier’s Bounty</t>
  </si>
  <si>
    <t>Premiere Picture</t>
  </si>
  <si>
    <t>Cillian Murphy, Brendan Gleeson, Jim Broadbent, Padraic Delaney, Natalie Britton</t>
  </si>
  <si>
    <t>Ian Fitzgibbon</t>
  </si>
  <si>
    <t>Elite Squad</t>
  </si>
  <si>
    <t>Wagner Moura, Caio Junqueira, André Ramiro, Milhem Cortaz, Fernanda Machado</t>
  </si>
  <si>
    <t>Annabelle</t>
  </si>
  <si>
    <t>Annabelle Wallis, Ward Horton, Tony Amendola, Alfre Woodard, Eric Ladin</t>
  </si>
  <si>
    <t>Comedy, Drama, Foreign, Romance</t>
  </si>
  <si>
    <t>Bran Nue Dae</t>
  </si>
  <si>
    <t>Rocky McKenzie, Geoffrey Rush, Jessica Mauboy, Ernie Dingo, Missy Higgins</t>
  </si>
  <si>
    <t>Rachel Perkins</t>
  </si>
  <si>
    <t>Boyz n the Hood</t>
  </si>
  <si>
    <t>Laurence Fishburne, Cuba Gooding Jr., Ice Cube, Morris Chestnut, Angela Bassett</t>
  </si>
  <si>
    <t>La Bamba</t>
  </si>
  <si>
    <t>Lou Diamond Phillips, Danielle von Zerneck, Elizabeth Peña, Rosanna DeSoto, Esai Morales</t>
  </si>
  <si>
    <t>Luis Valdez</t>
  </si>
  <si>
    <t>The Four Seasons</t>
  </si>
  <si>
    <t>Alan Alda, Carol Burnett, Len Cariou, Sandy Dennis, Rita Moreno</t>
  </si>
  <si>
    <t>Alan Alda</t>
  </si>
  <si>
    <t>Dressed to Kill</t>
  </si>
  <si>
    <t>Filmways Pictures</t>
  </si>
  <si>
    <t>Michael Caine, Angie Dickinson, Nancy Allen, Keith Gordon, Dennis Franz</t>
  </si>
  <si>
    <t>The Adventures of Huck Finn</t>
  </si>
  <si>
    <t>Elijah Wood, Courtney B. Vance, Robbie Coltrane, Jason Robards, Ron Perlman</t>
  </si>
  <si>
    <t>Crime, Comedy, Thriller</t>
  </si>
  <si>
    <t>Go</t>
  </si>
  <si>
    <t>Sarah Polley, Katie Holmes, Jay Mohr, Timothy Olyphant, William Fichtner</t>
  </si>
  <si>
    <t>Friends with Money</t>
  </si>
  <si>
    <t>Catherine Keener, Jason Isaacs, Timm Sharp, Jennifer Aniston, Joan Cusack</t>
  </si>
  <si>
    <t>The Andromeda Strain</t>
  </si>
  <si>
    <t>Arthur Hill, David Wayne, James Olson, Kate Reid, Paula Kelly</t>
  </si>
  <si>
    <t>Bats</t>
  </si>
  <si>
    <t>Lou Diamond Phillips, Dina Meyer, Bob Gunton, Leon Robinson, Carlos Jacott</t>
  </si>
  <si>
    <t>Louis Morneau</t>
  </si>
  <si>
    <t>Nowhere in Africa</t>
  </si>
  <si>
    <t>MTM Cineteve</t>
  </si>
  <si>
    <t>Juliane Köhler, Merab Ninidze, Sidede Onyulo, Matthias Habich, Lea Kurka</t>
  </si>
  <si>
    <t>Caroline Link</t>
  </si>
  <si>
    <t>Shame</t>
  </si>
  <si>
    <t>Michael Fassbender, Carey Mulligan, James Badge Dale, Nicole Beharie, Alex Manette</t>
  </si>
  <si>
    <t>Layer Cake</t>
  </si>
  <si>
    <t>Daniel Craig, Tom Hardy, Colm Meaney, George Harris, Sally Hawkins</t>
  </si>
  <si>
    <t>The Work and the Glory II: American Zion</t>
  </si>
  <si>
    <t>Sam Hennings, Brenda Strong, Eric Johnson, Alexander Carroll, Brighton Hertford</t>
  </si>
  <si>
    <t>Sterling Van Wagenen</t>
  </si>
  <si>
    <t>The East</t>
  </si>
  <si>
    <t>Brit Marling, Alexander Skarsgård, Ellen Page, Toby Kebbell, Shiloh Fernandez</t>
  </si>
  <si>
    <t>Zal Batmanglij</t>
  </si>
  <si>
    <t>A Home at the End of the World</t>
  </si>
  <si>
    <t>Colin Farrell, Dallas Roberts, Robin Wright, Sissy Spacek, Ryan Donowho</t>
  </si>
  <si>
    <t>Drama, Comedy, Foreign</t>
  </si>
  <si>
    <t>Aberdeen</t>
  </si>
  <si>
    <t>Filmfabriken Baltic Sea AB</t>
  </si>
  <si>
    <t>Stellan Skarsgård, Lena Headey, Ian Hart, Charlotte Rampling, Louise Goodall</t>
  </si>
  <si>
    <t>Hans Petter Moland</t>
  </si>
  <si>
    <t>The Messenger</t>
  </si>
  <si>
    <t>Oscilloscope Laboratories</t>
  </si>
  <si>
    <t>Ben Foster, Woody Harrelson, Jena Malone, Eamonn Walker, Samantha Morton</t>
  </si>
  <si>
    <t>Oren Moverman</t>
  </si>
  <si>
    <t>Action, Drama, Thriller, Adventure</t>
  </si>
  <si>
    <t>Tracker</t>
  </si>
  <si>
    <t>T.H.E. Films</t>
  </si>
  <si>
    <t>Ray Winstone, Temuera Morrison, Andy Anderson, Gareth Reeves, Mark Mitchinson</t>
  </si>
  <si>
    <t>Ian Sharp</t>
  </si>
  <si>
    <t>Control</t>
  </si>
  <si>
    <t>Becker International</t>
  </si>
  <si>
    <t>Sam Riley, Samantha Morton, Alexandra Maria Lara, Joe Anderson, James Anthony Pearson</t>
  </si>
  <si>
    <t>The Terminator</t>
  </si>
  <si>
    <t>Arnold Schwarzenegger, Michael Biehn, Linda Hamilton, Paul Winfield, Lance Henriksen</t>
  </si>
  <si>
    <t>Good bye, Lenin!</t>
  </si>
  <si>
    <t>WDR</t>
  </si>
  <si>
    <t>Daniel Brühl, Katrin Sass, Chulpan Khamatova, Maria Simon, Florian Lukas</t>
  </si>
  <si>
    <t>Wolfgang Becker</t>
  </si>
  <si>
    <t>The Damned United</t>
  </si>
  <si>
    <t>Michael Sheen, Timothy Spall, Colm Meaney, Jim Broadbent, Maurice Roeves</t>
  </si>
  <si>
    <t>The Return of the Living Dead</t>
  </si>
  <si>
    <t>Hemdale Film Corporation</t>
  </si>
  <si>
    <t>Clu Gulager, James Karen, Don Calfa, Thom Mathews, John Philbin</t>
  </si>
  <si>
    <t>Dan O'Bannon</t>
  </si>
  <si>
    <t>Mallrats</t>
  </si>
  <si>
    <t>Jason Lee, Jeremy London, Shannen Doherty, Claire Forlani, Ben Affleck</t>
  </si>
  <si>
    <t>Grease</t>
  </si>
  <si>
    <t>John Travolta, Olivia Newton-John, Stockard Channing, Jeff Conaway, Didi Conn</t>
  </si>
  <si>
    <t>Drama, War, Action</t>
  </si>
  <si>
    <t>Platoon</t>
  </si>
  <si>
    <t>Tom Berenger, Charlie Sheen, Willem Dafoe, Forest Whitaker, John C. McGinley</t>
  </si>
  <si>
    <t>Fahrenheit 9/11</t>
  </si>
  <si>
    <t>Robert De Niro, Michael Moore, George W. Bush, Ben Affleck, Stevie Wonder</t>
  </si>
  <si>
    <t>History, Drama, Western, Crime</t>
  </si>
  <si>
    <t>Butch Cassidy and the Sundance Kid</t>
  </si>
  <si>
    <t>Paul Newman, Robert Redford, Katharine Ross, Strother Martin, Henry Jones</t>
  </si>
  <si>
    <t>George Roy Hill</t>
  </si>
  <si>
    <t>Mary Poppins</t>
  </si>
  <si>
    <t>Julie Andrews, Dick Van Dyke, David Tomlinson, Glynis Johns, Hermione Baddeley</t>
  </si>
  <si>
    <t>Robert Stevenson</t>
  </si>
  <si>
    <t>Ordinary People</t>
  </si>
  <si>
    <t>Donald Sutherland, Mary Tyler Moore, Judd Hirsch, Timothy Hutton, M. Emmet Walsh</t>
  </si>
  <si>
    <t>West Side Story</t>
  </si>
  <si>
    <t>Natalie Wood, Richard Beymer, Russ Tamblyn, Rita Moreno, George Chakiris</t>
  </si>
  <si>
    <t>Caddyshack</t>
  </si>
  <si>
    <t>Chevy Chase, Rodney Dangerfield, Ted Knight, Michael O'Keefe, Bill Murray</t>
  </si>
  <si>
    <t>The Brothers</t>
  </si>
  <si>
    <t>Morris Chestnut, D. L. Hughley, Bill Bellamy, Shemar Moore, Tatyana Ali</t>
  </si>
  <si>
    <t>Gary Hardwick</t>
  </si>
  <si>
    <t>The Wood</t>
  </si>
  <si>
    <t>Omar Epps, Richard T. Jones, Taye Diggs, Malinda Williams, Sean Nelson</t>
  </si>
  <si>
    <t>The Usual Suspects</t>
  </si>
  <si>
    <t>Blue Parrot Productions</t>
  </si>
  <si>
    <t>Stephen Baldwin, Gabriel Byrne, Chazz Palminteri, Kevin Pollak, Pete Postlethwaite</t>
  </si>
  <si>
    <t>A Nightmare on Elm Street 5: The Dream Child</t>
  </si>
  <si>
    <t>Robert Englund, Lisa Wilcox, Erika Anderson, Valorie Armstrong, Michael Ashton</t>
  </si>
  <si>
    <t>National Lampoon’s Van Wilder</t>
  </si>
  <si>
    <t>Tapestry Films</t>
  </si>
  <si>
    <t>Ryan Reynolds, Tara Reid, Tim Matheson, Kal Penn, Simon Helberg</t>
  </si>
  <si>
    <t>The Wrestler</t>
  </si>
  <si>
    <t>Mickey Rourke, Marisa Tomei, Evan Rachel Wood, Mark Margolis, Todd Barry</t>
  </si>
  <si>
    <t>Duel in the Sun</t>
  </si>
  <si>
    <t>The Selznik Studio</t>
  </si>
  <si>
    <t>Jennifer Jones, Joseph Cotten, Gregory Peck, Lionel Barrymore, Herbert Marshall</t>
  </si>
  <si>
    <t>King Vidor</t>
  </si>
  <si>
    <t>Best in Show</t>
  </si>
  <si>
    <t>Jay Brazeau, Parker Posey, Michael Hitchcock, Catherine O'Hara, Eugene Levy</t>
  </si>
  <si>
    <t>Science Fiction, Action</t>
  </si>
  <si>
    <t>Escape from New York</t>
  </si>
  <si>
    <t>Kurt Russell, Lee Van Cleef, Ernest Borgnine, Donald Pleasence, Isaac Hayes</t>
  </si>
  <si>
    <t>School Daze</t>
  </si>
  <si>
    <t>Samuel L. Jackson, Laurence Fishburne, Giancarlo Esposito, Tisha Campbell-Martin, Ossie Davis</t>
  </si>
  <si>
    <t>Daddy Day Camp</t>
  </si>
  <si>
    <t>Cuba Gooding Jr., Tamala Jones, Paul Rae, Lochlyn Munro, Richard Gant</t>
  </si>
  <si>
    <t>Fred Savage</t>
  </si>
  <si>
    <t>Mr. Nice Guy</t>
  </si>
  <si>
    <t>Jackie Chan, Richard Norton, Miki Lee, Gabrielle Fitzpatrick, Karen McLymont</t>
  </si>
  <si>
    <t>Sammo Hung</t>
  </si>
  <si>
    <t>A Mighty Wind</t>
  </si>
  <si>
    <t>Bob Balaban, Christopher Guest, John Michael Higgins, Eugene Levy, Jane Lynch</t>
  </si>
  <si>
    <t>Mystic Pizza</t>
  </si>
  <si>
    <t>Night Light Films</t>
  </si>
  <si>
    <t>Annabeth Gish, Julia Roberts, Lili Taylor, Vincent D'Onofrio, William R. Moses</t>
  </si>
  <si>
    <t>Sliding Doors</t>
  </si>
  <si>
    <t>Gwyneth Paltrow, John Hannah, John Lynch, Jeanne Tripplehorn, Zara Turner</t>
  </si>
  <si>
    <t>Tales from the Hood</t>
  </si>
  <si>
    <t>Clarence Williams III, Corbin Bernsen, David Alan Grier, Wings Hauser, Duane Whitaker</t>
  </si>
  <si>
    <t>Rusty Cundieff</t>
  </si>
  <si>
    <t>The Last King of Scotland</t>
  </si>
  <si>
    <t>Forest Whitaker, James McAvoy, Simon McBurney, Gillian Anderson, Kerry Washington</t>
  </si>
  <si>
    <t>Halloween 5: The Revenge of Michael Myers</t>
  </si>
  <si>
    <t>Trans Pacific Films</t>
  </si>
  <si>
    <t>Donald Pleasence, Danielle Harris, Ellie Cornell, Beau Starr, Don Shanks</t>
  </si>
  <si>
    <t>Dominique Othenin-Girard</t>
  </si>
  <si>
    <t>Bernie</t>
  </si>
  <si>
    <t>Jack Black, Shirley MacLaine, Matthew McConaughey, Brady Coleman, Tommy G. Kendrick</t>
  </si>
  <si>
    <t>Dolphins and Whales: Tribes of the Ocean</t>
  </si>
  <si>
    <t>3D Entertainment</t>
  </si>
  <si>
    <t>Daryl Hannah, Charlotte Rampling</t>
  </si>
  <si>
    <t>Jean-Jacques Mantello</t>
  </si>
  <si>
    <t>Pollock</t>
  </si>
  <si>
    <t>Fred Berner Films</t>
  </si>
  <si>
    <t>Ed Harris, Marcia Gay Harden, Tom Bower, Jennifer Connelly, Bud Cort</t>
  </si>
  <si>
    <t>200 Cigarettes</t>
  </si>
  <si>
    <t>Ben Affleck, Casey Affleck, Dave Chappelle, Kate Hudson, Janeane Garofalo</t>
  </si>
  <si>
    <t>Risa Bramon Garcia</t>
  </si>
  <si>
    <t>The Words</t>
  </si>
  <si>
    <t>Bradley Cooper, Zoe Saldana, Jeremy Irons, Dennis Quaid, Olivia Wilde</t>
  </si>
  <si>
    <t>Brian Klugman</t>
  </si>
  <si>
    <t>Casa De Mi Padre</t>
  </si>
  <si>
    <t>NALA Films</t>
  </si>
  <si>
    <t>Will Ferrell, Gael García Bernal, Génesis Rodríguez, Diego Luna, Efren Ramirez</t>
  </si>
  <si>
    <t>Matt Piedmont</t>
  </si>
  <si>
    <t>City Island</t>
  </si>
  <si>
    <t>Andy García, Julianna Margulies, Steven Strait, Dominik García-Lorido, Ezra Miller</t>
  </si>
  <si>
    <t>Raymond De Felitta</t>
  </si>
  <si>
    <t>The Guard</t>
  </si>
  <si>
    <t>Brendan Gleeson, Don Cheadle, Liam Cunningham, Mark Strong, Katarina Cas</t>
  </si>
  <si>
    <t>John Michael McDonagh</t>
  </si>
  <si>
    <t>College</t>
  </si>
  <si>
    <t>Drake Bell, Andrew Caldwell, Andree Moss, Carolyn Moss, Wendy Talley</t>
  </si>
  <si>
    <t>Deb Hagan</t>
  </si>
  <si>
    <t>The Virgin Suicides</t>
  </si>
  <si>
    <t>James Woods, Kathleen Turner, Kirsten Dunst, Josh Hartnett, Michael Paré</t>
  </si>
  <si>
    <t>Little Voice</t>
  </si>
  <si>
    <t>Brenda Blethyn, Michael Caine, Ewan McGregor, Jane Horrocks, Jim Broadbent</t>
  </si>
  <si>
    <t>Miss March</t>
  </si>
  <si>
    <t>The Jacobson Company</t>
  </si>
  <si>
    <t>Zach Cregger, Trevor Moore, Raquel Alessi, Craig Robinson, Molly Stanton</t>
  </si>
  <si>
    <t>Zach Cregger</t>
  </si>
  <si>
    <t>Wish I Was Here</t>
  </si>
  <si>
    <t>Zach Braff, Kate Hudson, Joey King, Pierce Gagnon, Donald Faison</t>
  </si>
  <si>
    <t>Zach Braff</t>
  </si>
  <si>
    <t>Simply Irresistible</t>
  </si>
  <si>
    <t>New Regency Pictures</t>
  </si>
  <si>
    <t>Sarah Michelle Gellar, Sean Patrick Flanery, Dylan Baker, Patricia Clarkson, Lawrence Gilliard Jr.</t>
  </si>
  <si>
    <t>Mark Tarlov</t>
  </si>
  <si>
    <t>Hedwig and the Angry Inch</t>
  </si>
  <si>
    <t>John Cameron Mitchell, Miriam Shor, Stephen Trask, Theodore Liscinski, Rob Campbell</t>
  </si>
  <si>
    <t>John Cameron Mitchell</t>
  </si>
  <si>
    <t>Only the Strong</t>
  </si>
  <si>
    <t>Davis Films</t>
  </si>
  <si>
    <t>Mark Dacascos, Geoffrey Lewis, Stacey Travis, Paco Christian Prieto, Todd Susman</t>
  </si>
  <si>
    <t>Mystery, Drama, Thriller, Horror</t>
  </si>
  <si>
    <t>Goddess of Love</t>
  </si>
  <si>
    <t>Dalia Films</t>
  </si>
  <si>
    <t>Alexis Kendra, Elizabeth Sandy, Monda Scott, Woody Naismith, Ray Grady</t>
  </si>
  <si>
    <t>Jon Knautz</t>
  </si>
  <si>
    <t>Shattered Glass</t>
  </si>
  <si>
    <t>Hayden Christensen, Peter Sarsgaard, Chloë Sevigny, Rosario Dawson, Melanie Lynskey</t>
  </si>
  <si>
    <t>Novocaine</t>
  </si>
  <si>
    <t>Numb Gums Production Inc.</t>
  </si>
  <si>
    <t>Chelcie Ross, Steve Martin, Laura Dern, Lynne Thigpen, Polly Noonan</t>
  </si>
  <si>
    <t>David Atkins</t>
  </si>
  <si>
    <t>The Business of Strangers</t>
  </si>
  <si>
    <t>i5 Films</t>
  </si>
  <si>
    <t>Julia Stiles, Stockard Channing, Frederick Weller, Marcus Giamatti, Jack Hallett</t>
  </si>
  <si>
    <t>Patrick Stettner</t>
  </si>
  <si>
    <t>Adventure, Western</t>
  </si>
  <si>
    <t>The Wild Bunch</t>
  </si>
  <si>
    <t>Warner Brothers/Seven Arts</t>
  </si>
  <si>
    <t>William Holden, Ernest Borgnine, Robert Ryan, Edmond O'Brien, Warren Oates</t>
  </si>
  <si>
    <t>Sam Peckinpah</t>
  </si>
  <si>
    <t>The Wackness</t>
  </si>
  <si>
    <t>SBK Pictures</t>
  </si>
  <si>
    <t>Ben Kingsley, Famke Janssen, Josh Peck, Olivia Thirlby, Mary-Kate Olsen</t>
  </si>
  <si>
    <t>Thriller, Adventure, Drama, Crime</t>
  </si>
  <si>
    <t>The First Great Train Robbery</t>
  </si>
  <si>
    <t>Sean Connery, Donald Sutherland, Lesley-Anne Down, Alan Webb, Malcolm Terris</t>
  </si>
  <si>
    <t>Michael Crichton</t>
  </si>
  <si>
    <t>Morvern Callar</t>
  </si>
  <si>
    <t>Company Pictures</t>
  </si>
  <si>
    <t>Samantha Morton, Kathleen McDermott, James Wilson, Dolly Wells, Paul Popplewell</t>
  </si>
  <si>
    <t>Beastmaster 2: Through the Portal of Time</t>
  </si>
  <si>
    <t>Les Films 21</t>
  </si>
  <si>
    <t>Marc Singer, Kari Wuhrer, Sarah Douglas, Wings Hauser, Robert Fieldsteel</t>
  </si>
  <si>
    <t>Sylvio Tabet</t>
  </si>
  <si>
    <t>The 5th Quarter</t>
  </si>
  <si>
    <t>McCreary Entertainment</t>
  </si>
  <si>
    <t>Aidan Quinn, Andie MacDowell, Ryan Merriman, Michael Harding, Stacy Earl</t>
  </si>
  <si>
    <t>Rick Bieber</t>
  </si>
  <si>
    <t>The Flower of Evil</t>
  </si>
  <si>
    <t>Benoît Magimel, Mélanie Doutey, Suzanne Flon, Bernard Le Coq, Nathalie Baye</t>
  </si>
  <si>
    <t>The Greatest</t>
  </si>
  <si>
    <t>Pierce Brosnan, Susan Sarandon, Carey Mulligan, Aaron Taylor-Johnson, Johnny Simmons</t>
  </si>
  <si>
    <t>Snow Flower and the Secret Fan</t>
  </si>
  <si>
    <t>IDG China Media</t>
  </si>
  <si>
    <t>Li Bingbing, Jun Ji-hyun, Hugh Jackman, Vivian Wu, Jiang Wu</t>
  </si>
  <si>
    <t>Come Early Morning</t>
  </si>
  <si>
    <t>Firm Films</t>
  </si>
  <si>
    <t>Ashley Judd, Laura Prepon, Jeffrey Donovan, Stacy Keach, Scott Wilson</t>
  </si>
  <si>
    <t>Joey Lauren Adams</t>
  </si>
  <si>
    <t>Lucky Break</t>
  </si>
  <si>
    <t>James Nesbitt, Olivia Williams, Timothy Spall, Christopher Plummer, Bill Nighy</t>
  </si>
  <si>
    <t>Julia</t>
  </si>
  <si>
    <t>Jane Fonda, Vanessa Redgrave, Jason Robards, Maximilian Schell, Hal Holbrook</t>
  </si>
  <si>
    <t>Fred Zinnemann</t>
  </si>
  <si>
    <t>Surfer, Dude</t>
  </si>
  <si>
    <t>Matthew McConaughey, Jeffrey Nordling, Willie Nelson, Woody Harrelson, Zachary Knighton</t>
  </si>
  <si>
    <t>S.R. Bindler</t>
  </si>
  <si>
    <t>Lake of Fire</t>
  </si>
  <si>
    <t>Noam Chomsky, Bill Baird, Flip Benham</t>
  </si>
  <si>
    <t>0.468055556</t>
  </si>
  <si>
    <t>Henry Thomas, Blake Heron, Barbara Hershey, Hilary Swank, Clark Gregg</t>
  </si>
  <si>
    <t>Greg Marcks</t>
  </si>
  <si>
    <t>Men of War</t>
  </si>
  <si>
    <t>Dolph Lundgren, Charlotte Lewis, BD Wong, Tim Guinee, Catherine Bell</t>
  </si>
  <si>
    <t>Perry Lang</t>
  </si>
  <si>
    <t>Don McKay</t>
  </si>
  <si>
    <t>Animus Films</t>
  </si>
  <si>
    <t>Thomas Haden Church, Elisabeth Shue, Melissa Leo, M. Emmet Walsh, Keith David</t>
  </si>
  <si>
    <t>Jake Goldberger</t>
  </si>
  <si>
    <t>Deadfall</t>
  </si>
  <si>
    <t>Eric Bana, Olivia Wilde, Charlie Hunnam, Patrick Kerton, Kris Kristofferson</t>
  </si>
  <si>
    <t>A Shine of Rainbows</t>
  </si>
  <si>
    <t>Connie Nielsen, Aidan Quinn, John Bell, Tara Alice Scully, Niamh Shaw</t>
  </si>
  <si>
    <t>The Hit List</t>
  </si>
  <si>
    <t>North by Northwest Entertainment</t>
  </si>
  <si>
    <t>Cuba Gooding Jr., Cole Hauser, Jonathan LaPaglia, Ginny Weirick, Sean Cook</t>
  </si>
  <si>
    <t>William Kaufman</t>
  </si>
  <si>
    <t>Emma</t>
  </si>
  <si>
    <t>Romola Garai, Michael Gambon, Jonny Lee Miller, Louise Dylan, Blake Ritson</t>
  </si>
  <si>
    <t>Jim O'Hanlon</t>
  </si>
  <si>
    <t>Videodrome</t>
  </si>
  <si>
    <t>James Woods, Sonja Smits, Deborah Harry, Peter Dvorsky, Jack Creley</t>
  </si>
  <si>
    <t>The Spanish Apartment</t>
  </si>
  <si>
    <t>Mate Producciones S.A.</t>
  </si>
  <si>
    <t>Romain Duris, Audrey Tautou, Kelly Reilly, Cécile de France, Cristina Brondo</t>
  </si>
  <si>
    <t>Cédric Klapisch</t>
  </si>
  <si>
    <t>Song One</t>
  </si>
  <si>
    <t>Anne Hathaway, Johnny Flynn, Mary Steenburgen, Ben Rosenfield, Lola Kirke</t>
  </si>
  <si>
    <t>Kate Barker-Froyland</t>
  </si>
  <si>
    <t>Winter in Wartime</t>
  </si>
  <si>
    <t>Max TV</t>
  </si>
  <si>
    <t>Martijn Lakemeier, Melody Klaver, Yorick van Wageningen, Jamie Campbell Bower, Raymond Thiry</t>
  </si>
  <si>
    <t>Martin Koolhoven</t>
  </si>
  <si>
    <t>Freaky Deaky</t>
  </si>
  <si>
    <t>Final Cut Productions</t>
  </si>
  <si>
    <t>Christian Slater, Michael Jai White, Crispin Glover, Billy Burke, Breanne Racano</t>
  </si>
  <si>
    <t>Charles Matthau</t>
  </si>
  <si>
    <t>The Train</t>
  </si>
  <si>
    <t>Les Productions Artistes Associés</t>
  </si>
  <si>
    <t>Burt Lancaster, Paul Scofield, Jeanne Moreau, Suzanne Flon, Michel Simon</t>
  </si>
  <si>
    <t>Trade Of Innocents</t>
  </si>
  <si>
    <t>Dermot Mulroney, Mira Sorvino, John Billingsley, Trieu Tran, Ki?u Chinh</t>
  </si>
  <si>
    <t>Christopher Bessette</t>
  </si>
  <si>
    <t>The Protector</t>
  </si>
  <si>
    <t>Tony Jaa, Petchtai Wongkamlao, Bongkoj Khongmalai, Xing Jing, Nathan Jones</t>
  </si>
  <si>
    <t>Prachya Pinkaew</t>
  </si>
  <si>
    <t>Stiff Upper Lips</t>
  </si>
  <si>
    <t>Georgina Cates, Peter Ustinov, Prunella Scales, Samuel West, Sean Pertwee</t>
  </si>
  <si>
    <t>Gary Sinyor</t>
  </si>
  <si>
    <t>Bend It Like Beckham</t>
  </si>
  <si>
    <t>Parminder Nagra, Keira Knightley, Jonathan Rhys Meyers, Anupam Kher, Shaheen Khan</t>
  </si>
  <si>
    <t>Sunshine State</t>
  </si>
  <si>
    <t>Alan King, Angela Bassett, Timothy Hutton, Mary Steenburgen, Clifton James</t>
  </si>
  <si>
    <t>Crossover</t>
  </si>
  <si>
    <t>360 Pictures</t>
  </si>
  <si>
    <t>Anthony Mackie, Marcello Thedford, Allen Payne, Wesley Jonathan, Wayne Brady</t>
  </si>
  <si>
    <t>Khiladi 786</t>
  </si>
  <si>
    <t>Akshay Kumar, Asin Thottumkal, Himesh Reshammiya, Mithun Chakraborty, Raj Babbar</t>
  </si>
  <si>
    <t>Ashish R. Mohan</t>
  </si>
  <si>
    <t>[REC]²</t>
  </si>
  <si>
    <t>Manuela Velasco, Ferran Terraza, Claudia Silva, Javier Botet, Pablo Rosso</t>
  </si>
  <si>
    <t>Comedy, Music, Family</t>
  </si>
  <si>
    <t>Standing Ovation</t>
  </si>
  <si>
    <t>Kayla Jackson, Kayla Raparelli, Sal Dupree, Al Sapienza, Alexis Biesiada</t>
  </si>
  <si>
    <t>The Sting</t>
  </si>
  <si>
    <t>Paul Newman, Robert Redford, Robert Shaw, Charles Durning, Ray Walston</t>
  </si>
  <si>
    <t>Chariots of Fire</t>
  </si>
  <si>
    <t>Ben Cross, Ian Charleson, Cheryl Campbell, Alice Krige, Nigel Havers</t>
  </si>
  <si>
    <t>Diary of a Mad Black Woman</t>
  </si>
  <si>
    <t>Kimberly Elise, Steve Harris, Tyler Perry, Shemar Moore, Vickie Eng</t>
  </si>
  <si>
    <t>Darren Grant</t>
  </si>
  <si>
    <t>Shine</t>
  </si>
  <si>
    <t>Geoffrey Rush, Noah Taylor, Armin Mueller-Stahl, Justin Braine, Sonia Todd</t>
  </si>
  <si>
    <t>Don Jon</t>
  </si>
  <si>
    <t>Voltage Pictures</t>
  </si>
  <si>
    <t>Joseph Gordon-Levitt, Scarlett Johansson, Julianne Moore, Tony Danza, Glenne Headly</t>
  </si>
  <si>
    <t>Joseph Gordon-Levitt</t>
  </si>
  <si>
    <t>High Plains Drifter</t>
  </si>
  <si>
    <t>Clint Eastwood, Verna Bloom, Marianna Hill, Mitchell Ryan, Jack Ging</t>
  </si>
  <si>
    <t>Ghost World</t>
  </si>
  <si>
    <t>Thora Birch, Scarlett Johansson, Steve Buscemi, Brad Renfro, Bob Balaban</t>
  </si>
  <si>
    <t>Iris</t>
  </si>
  <si>
    <t>Judi Dench, Jim Broadbent, Kate Winslet, Hugh Bonneville, Penelope Wilton</t>
  </si>
  <si>
    <t>Galaxina</t>
  </si>
  <si>
    <t>Marimark Productions</t>
  </si>
  <si>
    <t>Dorothy Stratten, Stephen Macht, Avery Schreiber, Lionel Mark Smith, J.D. Hinton</t>
  </si>
  <si>
    <t>William Sachs</t>
  </si>
  <si>
    <t>The Chorus</t>
  </si>
  <si>
    <t>Gérard Jugnot, François Berléand, Kad Merad, Jean-Paul Bonnaire, Marie Bunel</t>
  </si>
  <si>
    <t>Christophe Barratier</t>
  </si>
  <si>
    <t>Mambo Italiano</t>
  </si>
  <si>
    <t>icon</t>
  </si>
  <si>
    <t>Luke Kirby, Ginette Reno, Paul Sorvino, Mary Walsh, Peter Miller</t>
  </si>
  <si>
    <t>Émile Gaudreault</t>
  </si>
  <si>
    <t>Wonderland</t>
  </si>
  <si>
    <t>Val Kilmer, Dylan McDermott, Kate Bosworth, Josh Lucas, Lisa Kudrow</t>
  </si>
  <si>
    <t>James Cox</t>
  </si>
  <si>
    <t>Do the Right Thing</t>
  </si>
  <si>
    <t>Danny Aiello, Ossie Davis, Ruby Dee, Richard Edson, Giancarlo Esposito</t>
  </si>
  <si>
    <t>Harvard Man</t>
  </si>
  <si>
    <t>Sarah Michelle Gellar, Adrian Grenier, Joey Lauren Adams, Eric Stoltz, Rebecca Gayheart</t>
  </si>
  <si>
    <t>James Toback</t>
  </si>
  <si>
    <t>Le Havre</t>
  </si>
  <si>
    <t>André Wilms, Kati Outinen, Blondin Miguel, Elina Salo, Evelyne Didi</t>
  </si>
  <si>
    <t>Aki Kaurismäki</t>
  </si>
  <si>
    <t>Irreversible</t>
  </si>
  <si>
    <t>Monica Bellucci, Vincent Cassel, Albert Dupontel, Jo Prestia, Philippe Nahon</t>
  </si>
  <si>
    <t>R100</t>
  </si>
  <si>
    <t>Nao Omori, Mao Daichi, Shinobu Terajima, Hairi Katagiri, Eriko Satô</t>
  </si>
  <si>
    <t>Hitoshi Matsumoto</t>
  </si>
  <si>
    <t>Rang De Basanti</t>
  </si>
  <si>
    <t>Flicks Motion Pictures</t>
  </si>
  <si>
    <t>Aamir Khan, Soha Ali Khan, Alice Patten, Sharman Joshi, Kunal Kapoor</t>
  </si>
  <si>
    <t>Rakeysh Omprakash Mehra</t>
  </si>
  <si>
    <t>Animals</t>
  </si>
  <si>
    <t>David Dastmalchian, Kim Shaw, John Heard, John Hoogenakker, Shon McGregory</t>
  </si>
  <si>
    <t>Collin Schiffli</t>
  </si>
  <si>
    <t>Comedy, Thriller, Action, Drama</t>
  </si>
  <si>
    <t>Salvation Boulevard</t>
  </si>
  <si>
    <t>Mandalay Vision</t>
  </si>
  <si>
    <t>Jennifer Connelly, Marisa Tomei, Pierce Brosnan, Ed Harris, Greg Kinnear</t>
  </si>
  <si>
    <t>George Ratliff</t>
  </si>
  <si>
    <t>The Ten</t>
  </si>
  <si>
    <t>Ascot Elite Home Entertainment</t>
  </si>
  <si>
    <t>Paul Rudd, Adam Brody, Jon Hamm, Winona Ryder, Ken Marino</t>
  </si>
  <si>
    <t>A Room for Romeo Brass</t>
  </si>
  <si>
    <t>Paddy Considine, Andrew Shim, Frank Harper, Vicky McClure, Johann Myers</t>
  </si>
  <si>
    <t>Shane Meadows</t>
  </si>
  <si>
    <t>Headhunters</t>
  </si>
  <si>
    <t>Nordisk Film</t>
  </si>
  <si>
    <t>Aksel Hennie, Nikolaj Coster-Waldau, Synnøve Macody Lund, Julie R. Ølgaard, Eivind Sander</t>
  </si>
  <si>
    <t>Science Fiction, Comedy, Thriller, Horror</t>
  </si>
  <si>
    <t>Grabbers</t>
  </si>
  <si>
    <t>Richard Coyle, Ruth Bradley, Russell Tovey, Bronagh Gallagher, David Pearse</t>
  </si>
  <si>
    <t>Jon Wright</t>
  </si>
  <si>
    <t>Saint Ralph</t>
  </si>
  <si>
    <t>Adam Butcher, Campbell Scott, Michael Kanev, Gordon Pinsent, Tamara Hope</t>
  </si>
  <si>
    <t>Michael McGowan</t>
  </si>
  <si>
    <t>Miss Julie</t>
  </si>
  <si>
    <t>Maipo Film- og TV Produksjon</t>
  </si>
  <si>
    <t>Jessica Chastain, Colin Farrell, Samantha Morton, Nora McMenamy</t>
  </si>
  <si>
    <t>Liv Ullmann</t>
  </si>
  <si>
    <t>Science Fiction, Drama, Fantasy, Romance</t>
  </si>
  <si>
    <t>Somewhere in Time</t>
  </si>
  <si>
    <t>Rastar Pictures</t>
  </si>
  <si>
    <t>Christopher Reeve, Jane Seymour, Christopher Plummer, Teresa Wright, Bill Erwin</t>
  </si>
  <si>
    <t>Drama, Action, Crime, Foreign</t>
  </si>
  <si>
    <t>Dum Maaro Dum</t>
  </si>
  <si>
    <t>Abhishek Bachchan, Bipasha Basu, Deepika Padukone, Rana Daggubati, Prateik Babbar</t>
  </si>
  <si>
    <t>Rohan Sippy</t>
  </si>
  <si>
    <t>Insidious: Chapter 2</t>
  </si>
  <si>
    <t>Patrick Wilson, Rose Byrne, Ty Simpkins, Lin Shaye, Barbara Hershey</t>
  </si>
  <si>
    <t>Saw II</t>
  </si>
  <si>
    <t>Tobin Bell, Shawnee Smith, Donnie Wahlberg, Franky G, Glenn Plummer</t>
  </si>
  <si>
    <t>10 Cloverfield Lane</t>
  </si>
  <si>
    <t>Mary Elizabeth Winstead, John Goodman, John Gallagher Jr., Bradley Cooper, Douglas M. Griffin</t>
  </si>
  <si>
    <t>Dan Trachtenberg</t>
  </si>
  <si>
    <t>Documentary, Comedy</t>
  </si>
  <si>
    <t>Jackass: The Movie</t>
  </si>
  <si>
    <t>Johnny Knoxville, Bam Margera, Steve-O, Chris Pontius, Dave England</t>
  </si>
  <si>
    <t>Lights Out</t>
  </si>
  <si>
    <t>New Line Productions</t>
  </si>
  <si>
    <t>Teresa Palmer, Maria Bello, Gabriel Bateman, Alexander DiPersia, Alicia Vela-Bailey</t>
  </si>
  <si>
    <t>David F. Sandberg</t>
  </si>
  <si>
    <t>Paranormal Activity 3</t>
  </si>
  <si>
    <t>Katie Featherston, Sprague Grayden, Lauren Bittner, Christopher Nicholas Smith, Chloe Csengery</t>
  </si>
  <si>
    <t>Ouija</t>
  </si>
  <si>
    <t>Olivia Cooke, Ana Coto, Daren Kagasoff, Bianca A. Santos, Douglas Smith</t>
  </si>
  <si>
    <t>Stiles White</t>
  </si>
  <si>
    <t>A Nightmare on Elm Street 3: Dream Warriors</t>
  </si>
  <si>
    <t>Robert Englund, Patricia Arquette, Heather Langenkamp, John Saxon, Craig Wasson</t>
  </si>
  <si>
    <t>Instructions Not Included</t>
  </si>
  <si>
    <t>Loreto Peralta, Eugenio Derbez, Jessica Lindsey, Daniel Raymont, Hugo Stiglitz</t>
  </si>
  <si>
    <t>Eugenio Derbez</t>
  </si>
  <si>
    <t>Paranormal Activity 4</t>
  </si>
  <si>
    <t>Katie Featherston, Kathryn Newton, Matt Shively, Aiden Lovekamp, Brady Allen</t>
  </si>
  <si>
    <t>The Robe</t>
  </si>
  <si>
    <t>Richard Burton, Jean Simmons, Victor Mature, Jay Robinson, Richard Boone</t>
  </si>
  <si>
    <t>Henry Koster</t>
  </si>
  <si>
    <t>The Return of the Pink Panther</t>
  </si>
  <si>
    <t>Peter Sellers, Christopher Plummer, Herbert Lom, Catherine Schell, Peter Arne</t>
  </si>
  <si>
    <t>Horror, Thriller, Comedy</t>
  </si>
  <si>
    <t>Freddy's Dead: The Final Nightmare</t>
  </si>
  <si>
    <t>Robert Englund, Lisa Zane, Shon Greenblatt, Lezlie Deane, Ricky Dean Logan</t>
  </si>
  <si>
    <t>Monster</t>
  </si>
  <si>
    <t>Newmarket Films</t>
  </si>
  <si>
    <t>Charlize Theron, Christina Ricci, Bruce Dern, Lee Tergesen, Annie Corley</t>
  </si>
  <si>
    <t>Patty Jenkins</t>
  </si>
  <si>
    <t>20,000 Leagues Under the Sea</t>
  </si>
  <si>
    <t>Kirk Douglas, James Mason, Paul Lukas, Peter Lorre, Robert J. Wilke</t>
  </si>
  <si>
    <t>Paranormal Activity: The Marked Ones</t>
  </si>
  <si>
    <t>Andrew Jacobs, Richard Cabral, Carlos Pratts, Eddie J. Fernandez, Jorge Diaz</t>
  </si>
  <si>
    <t>Christopher B. Landon</t>
  </si>
  <si>
    <t>The Elephant Man</t>
  </si>
  <si>
    <t>Brooksfilms</t>
  </si>
  <si>
    <t>Anthony Hopkins, John Hurt, Anne Bancroft, John Gielgud, Wendy Hiller</t>
  </si>
  <si>
    <t>Dallas Buyers Club</t>
  </si>
  <si>
    <t>Matthew McConaughey, Jennifer Garner, Jared Leto, Denis O'Hare, Steve Zahn</t>
  </si>
  <si>
    <t>The Lazarus Effect</t>
  </si>
  <si>
    <t>Olivia Wilde, Mark Duplass, Donald Glover, Evan Peters, Sarah Bolger</t>
  </si>
  <si>
    <t>David Gelb</t>
  </si>
  <si>
    <t>Memento</t>
  </si>
  <si>
    <t>Guy Pearce, Carrie-Anne Moss, Joe Pantoliano, Mark Boone Junior, Stephen Tobolowsky</t>
  </si>
  <si>
    <t>Oculus</t>
  </si>
  <si>
    <t>Intrepid Pictures</t>
  </si>
  <si>
    <t>Karen Gillan, Brenton Thwaites, Katee Sackhoff, James Lafferty, Rory Cochrane</t>
  </si>
  <si>
    <t>Mike Flanagan</t>
  </si>
  <si>
    <t>Clerks II</t>
  </si>
  <si>
    <t>Brian O'Halloran, Jeff Anderson, Jason Mewes, Kevin Smith, Rosario Dawson</t>
  </si>
  <si>
    <t>Billy Elliot</t>
  </si>
  <si>
    <t>Jamie Bell, Julie Walters, Jean Heywood, Jamie Draven, Gary Lewis</t>
  </si>
  <si>
    <t>The Way Way Back</t>
  </si>
  <si>
    <t>Liam James, Steve Carell, Toni Collette, AnnaSophia Robb, Sam Rockwell</t>
  </si>
  <si>
    <t>Nat Faxon</t>
  </si>
  <si>
    <t>House Party 2</t>
  </si>
  <si>
    <t>Martin Lawrence, Christopher Martin, Christopher Reid, Paul Anthony, Tisha Campbell-Martin</t>
  </si>
  <si>
    <t>Doug McHenry</t>
  </si>
  <si>
    <t>Family, Drama, Action, Western, Romance</t>
  </si>
  <si>
    <t>The Man from Snowy River</t>
  </si>
  <si>
    <t>Cambridge Productions</t>
  </si>
  <si>
    <t>Tom Burlinson, Terence Donovan, Kirk Douglas, Tommy Dysart, Bruce Kerr</t>
  </si>
  <si>
    <t>George T. Miller</t>
  </si>
  <si>
    <t>Doug's 1st Movie</t>
  </si>
  <si>
    <t>Thomas McHugh, Fred Newman, Chris Phillips, Constance Shulman</t>
  </si>
  <si>
    <t>Maurice Joyce</t>
  </si>
  <si>
    <t>The Apostle</t>
  </si>
  <si>
    <t>Butcher's Run Productions</t>
  </si>
  <si>
    <t>Robert Duvall, Billy Bob Thornton, June Carter Cash, Farrah Fawcett, Miranda Richardson</t>
  </si>
  <si>
    <t>Robert Duvall</t>
  </si>
  <si>
    <t>Mommie Dearest</t>
  </si>
  <si>
    <t>Faye Dunaway, Diana Scarwid, Steve Forrest, Howard Da Silva, Mara Hobel</t>
  </si>
  <si>
    <t>Frank Perry</t>
  </si>
  <si>
    <t>Our Idiot Brother</t>
  </si>
  <si>
    <t>Paul Rudd, Elizabeth Banks, Zooey Deschanel, Emily Mortimer, Adam Scott</t>
  </si>
  <si>
    <t>Jesse Peretz</t>
  </si>
  <si>
    <t>Race</t>
  </si>
  <si>
    <t>Forecast Pictures</t>
  </si>
  <si>
    <t>Stephan James, Jason Sudeikis, Carice van Houten, Jeremy Irons, Amanda Crew</t>
  </si>
  <si>
    <t>The Players Club</t>
  </si>
  <si>
    <t>LisaRaye McCoy, Dick Anthony Williams, Judyann Elder, Chrystale Wilson, Adele Givens</t>
  </si>
  <si>
    <t>Ice Cube</t>
  </si>
  <si>
    <t>As Above, So Below</t>
  </si>
  <si>
    <t>Perdita Weeks, Ben Feldman, Edwin Hodge, François Civil, Marion Lambert</t>
  </si>
  <si>
    <t>Addicted</t>
  </si>
  <si>
    <t>Boris Kodjoe, Brandon Gonzales, Cameron Mills, Emayatzy Corinealdi, Garrett Hines</t>
  </si>
  <si>
    <t>Eve's Bayou</t>
  </si>
  <si>
    <t>Jurnee Smollett, Meagan Good, Lynn Whitfield, Samuel L. Jackson, Debbi Morgan</t>
  </si>
  <si>
    <t>Still Alice</t>
  </si>
  <si>
    <t>Julianne Moore, Alec Baldwin, Kristen Stewart, Kate Bosworth, Shane McRae</t>
  </si>
  <si>
    <t>Richard Glatzer</t>
  </si>
  <si>
    <t>The Egyptian</t>
  </si>
  <si>
    <t>Jean Simmons, Victor Mature, Gene Tierney, Peter Ustinov, Edmund Purdom</t>
  </si>
  <si>
    <t>Michael Curtiz</t>
  </si>
  <si>
    <t>Nighthawks</t>
  </si>
  <si>
    <t>Sylvester Stallone, Rutger Hauer, Billy Dee Williams, Lindsay Wagner, Persis Khambatta</t>
  </si>
  <si>
    <t>Bruce Malmuth</t>
  </si>
  <si>
    <t>Friday the 13th Part VIII: Jason Takes Manhattan</t>
  </si>
  <si>
    <t>Kane Hodder, Jensen Daggett, Scott Reeves, Barbara Bingham, Peter Mark Richman</t>
  </si>
  <si>
    <t>Rob Hedden</t>
  </si>
  <si>
    <t>My Big Fat Greek Wedding</t>
  </si>
  <si>
    <t>Home Box Office (HBO)</t>
  </si>
  <si>
    <t>Nia Vardalos, John Corbett, Lainie Kazan, Michael Constantine, Andrea Martin</t>
  </si>
  <si>
    <t>Spring Breakers</t>
  </si>
  <si>
    <t>RabbitBandini Productions</t>
  </si>
  <si>
    <t>James Franco, Selena Gomez, Vanessa Hudgens, Ashley Benson, Rachel Korine</t>
  </si>
  <si>
    <t>Harmony Korine</t>
  </si>
  <si>
    <t>Halloween: The Curse of Michael Myers</t>
  </si>
  <si>
    <t>Donald Pleasence, Paul Rudd, Marianne Hagan, Mitchell Ryan, Kim Darby</t>
  </si>
  <si>
    <t>Joe Chappelle</t>
  </si>
  <si>
    <t>Y Tu Mamá También</t>
  </si>
  <si>
    <t>Bésame Mucho Pictures</t>
  </si>
  <si>
    <t>Gael García Bernal, Diego Luna, Maribel Verdú, Ana López Mercado, Diana Bracho</t>
  </si>
  <si>
    <t>Shaun of the Dead</t>
  </si>
  <si>
    <t>Simon Pegg, Nick Frost, Kate Ashfield, Lucy Davis, Dylan Moran</t>
  </si>
  <si>
    <t>The Haunting of Molly Hartley</t>
  </si>
  <si>
    <t>Freestyle Releasing</t>
  </si>
  <si>
    <t>Haley Bennett, Jake Weber, Chace Crawford, Shannon Woodward, Shanna Collins</t>
  </si>
  <si>
    <t>Mickey Liddell</t>
  </si>
  <si>
    <t>Lone Star</t>
  </si>
  <si>
    <t>Chris Cooper, Matthew McConaughey, Elizabeth Peña, Kris Kristofferson, Joe Morton</t>
  </si>
  <si>
    <t>Halloween 4: The Return of Michael Myers</t>
  </si>
  <si>
    <t>Donald Pleasence, Ellie Cornell, Danielle Harris, George P. Wilbur, Michael Pataki</t>
  </si>
  <si>
    <t>April Fool's Day</t>
  </si>
  <si>
    <t>Deborah Foreman, Thomas F. Wilson, Lloyd Berry, Tom Heaton, Ken Olandt</t>
  </si>
  <si>
    <t>Fred Walton</t>
  </si>
  <si>
    <t>Diner</t>
  </si>
  <si>
    <t>Steve Guttenberg, Daniel Stern, Mickey Rourke, Kevin Bacon, Tim Daly</t>
  </si>
  <si>
    <t>Action, Crime, Drama, Romance, Thriller, Western</t>
  </si>
  <si>
    <t>Lone Wolf McQuade</t>
  </si>
  <si>
    <t>1818</t>
  </si>
  <si>
    <t>Chuck Norris, David Carradine, Barbara Carrera, Leon Isaac Kennedy, Dana Kimmell</t>
  </si>
  <si>
    <t>Steve Carver</t>
  </si>
  <si>
    <t>Apollo 18</t>
  </si>
  <si>
    <t>Ryan Robbins, Warren Christie, Lloyd Owen, Andrew Airlie, Michael Kopsa</t>
  </si>
  <si>
    <t>Gonzalo López-Gallego</t>
  </si>
  <si>
    <t>Sunshine Cleaning</t>
  </si>
  <si>
    <t>Back Lot Pictures</t>
  </si>
  <si>
    <t>Amy Adams, Emily Blunt, Alan Arkin, Jason Spevack, Steve Zahn</t>
  </si>
  <si>
    <t>Christine Jeffs</t>
  </si>
  <si>
    <t>No Escape</t>
  </si>
  <si>
    <t>Owen Wilson, Lake Bell, Pierce Brosnan, Sterling Jerins, Claire Geare</t>
  </si>
  <si>
    <t>The Beastmaster</t>
  </si>
  <si>
    <t>Antares Produzione Cinematografica</t>
  </si>
  <si>
    <t>Marc Singer, Tanya Roberts, Rip Torn, John Amos, Joshua Milrad</t>
  </si>
  <si>
    <t>Don Coscarelli</t>
  </si>
  <si>
    <t>Drama, History, Romance, War</t>
  </si>
  <si>
    <t>Solomon and Sheba</t>
  </si>
  <si>
    <t>Edward Small Productions</t>
  </si>
  <si>
    <t>Yul Brynner, Gina Lollobrigida, George Sanders, Marisa Pavan, David Farrar</t>
  </si>
  <si>
    <t>Fifty Shades of Black</t>
  </si>
  <si>
    <t>Open Road Films (II)</t>
  </si>
  <si>
    <t>Marlon Wayans, Kali Hawk, Fred Willard, Mike Epps, Affion Crockett</t>
  </si>
  <si>
    <t>Michael Tiddes</t>
  </si>
  <si>
    <t>Not Easily Broken</t>
  </si>
  <si>
    <t>Morris Chestnut, Taraji P. Henson, Maeve Quinlan, Kevin Hart, Jenifer Lewis</t>
  </si>
  <si>
    <t>Bill Duke</t>
  </si>
  <si>
    <t>A Farewell to Arms</t>
  </si>
  <si>
    <t>Helen Hayes, Gary Cooper, Adolphe Menjou, Mary Philips, Jack La Rue</t>
  </si>
  <si>
    <t>Frank Borzage</t>
  </si>
  <si>
    <t>The Perfect Match</t>
  </si>
  <si>
    <t>Terrence Jenkins, Paula Patton, Kali Hawk, Lauren London, Brandy Norwood</t>
  </si>
  <si>
    <t>Fantasy, Animation, Science Fiction, Family</t>
  </si>
  <si>
    <t>Digimon: The Movie</t>
  </si>
  <si>
    <t>Saban Entertainment</t>
  </si>
  <si>
    <t>Lara Jill Miller, Joshua Seth, Bob Papenbrook, Doug Berholt, Steve Blum</t>
  </si>
  <si>
    <t>Mamoru Hosoda</t>
  </si>
  <si>
    <t>Saved!</t>
  </si>
  <si>
    <t>Jena Malone, Mandy Moore, Macaulay Culkin, Patrick Fugit, Heather Matarazzo</t>
  </si>
  <si>
    <t>Brian Dannelly</t>
  </si>
  <si>
    <t>The Barbarian Invasions</t>
  </si>
  <si>
    <t>Pyramide Productions</t>
  </si>
  <si>
    <t>Rémy Girard, Stéphane Rousseau, Marie-Josée Croze, Dorothée Berryman, Louise Portal</t>
  </si>
  <si>
    <t>Denys Arcand</t>
  </si>
  <si>
    <t>Robin and Marian</t>
  </si>
  <si>
    <t>Sean Connery, Audrey Hepburn, Robert Shaw, Richard Harris, Nicol Williamson</t>
  </si>
  <si>
    <t>The Forsaken</t>
  </si>
  <si>
    <t>Kerr Smith, Brendan Fehr, Izabella Miko, Johnathon Schaech, Phina Oruche</t>
  </si>
  <si>
    <t>J.S. Cardone</t>
  </si>
  <si>
    <t>Action, Adventure, War, Thriller</t>
  </si>
  <si>
    <t>Force 10 from Navarone</t>
  </si>
  <si>
    <t>Harrison Ford, Robert Shaw, Barbara Bach, Edward Fox, Franco Nero</t>
  </si>
  <si>
    <t>UHF</t>
  </si>
  <si>
    <t>Weird Al' Yankovic, Victoria Jackson, Michael Richards, David Bowe, Fran Drescher</t>
  </si>
  <si>
    <t>Jay Levey</t>
  </si>
  <si>
    <t>Grandma's Boy</t>
  </si>
  <si>
    <t>Linda Cardellini, Allen Covert, Peter Dante, Shirley Knight, Joel David Moore</t>
  </si>
  <si>
    <t>Nicholaus Goossen</t>
  </si>
  <si>
    <t>Slums of Beverly Hills</t>
  </si>
  <si>
    <t>Natasha Lyonne, Alan Arkin, Marisa Tomei, Eli Marienthal, Mena Suvari</t>
  </si>
  <si>
    <t>Once Upon a Time in the West</t>
  </si>
  <si>
    <t>Henry Fonda, Claudia Cardinale, Jason Robards, Charles Bronson, Gabriele Ferzetti</t>
  </si>
  <si>
    <t>Made</t>
  </si>
  <si>
    <t>Vince Vaughn, Jon Favreau, Sean Combs, Famke Janssen, Peter Falk</t>
  </si>
  <si>
    <t>Moon</t>
  </si>
  <si>
    <t>Liberty Films UK</t>
  </si>
  <si>
    <t>Sam Rockwell, Kevin Spacey, Dominique McElligott, Rosie Shaw, Adrienne Shaw</t>
  </si>
  <si>
    <t>Keeping Up with the Steins</t>
  </si>
  <si>
    <t>Daryl Sabara, Jami Gertz, Jeremy Piven, Cheryl Hines, Carter Jenkins</t>
  </si>
  <si>
    <t>Scott Marshall</t>
  </si>
  <si>
    <t>Sea Rex 3D: Journey to a Prehistoric World</t>
  </si>
  <si>
    <t>N3D Land Productions</t>
  </si>
  <si>
    <t>Guillaume Denaiffe, Norbert Ferrer, Chloe Hollings, Richard Rider, Tom Yang</t>
  </si>
  <si>
    <t>Ronan Chapalain</t>
  </si>
  <si>
    <t>The Sweet Hereafter</t>
  </si>
  <si>
    <t>Ian Holm, Caerthan Banks, Sarah Polley, Tom McCamus, Gabrielle Rose</t>
  </si>
  <si>
    <t>Of Gods and Men</t>
  </si>
  <si>
    <t>Why Not Productions</t>
  </si>
  <si>
    <t>Lambert Wilson, Michael Lonsdale, Olivier Rabourdin, Philippe Laudenbach, Jacques Herlin</t>
  </si>
  <si>
    <t>Xavier Beauvois</t>
  </si>
  <si>
    <t>Bottle Shock</t>
  </si>
  <si>
    <t>Zininsa Film Production</t>
  </si>
  <si>
    <t>Alan Rickman, Chris Pine, Bill Pullman, Rachael Taylor, Freddy Rodríguez</t>
  </si>
  <si>
    <t>Randall Miller</t>
  </si>
  <si>
    <t>Jekyll and Hyde ... Together Again</t>
  </si>
  <si>
    <t>Mark Blankfield, Bess Armstrong, Krista Errickson, Tim Thomerson, Michael McGuire</t>
  </si>
  <si>
    <t>Jerry Belson</t>
  </si>
  <si>
    <t>Heavenly Creatures</t>
  </si>
  <si>
    <t>Melanie Lynskey, Kate Winslet, Sarah Peirse, Simon O'Connor, Diana Kent</t>
  </si>
  <si>
    <t>90 Minutes in Heaven</t>
  </si>
  <si>
    <t>Kate Bosworth, Hayden Christensen, Hudson Meek, Bobby Batson, Elizabeth Hunter</t>
  </si>
  <si>
    <t>Everything Must Go</t>
  </si>
  <si>
    <t>Birdsong Pictures</t>
  </si>
  <si>
    <t>Rebecca Hall, Will Ferrell, Glenn Howerton, Laura Dern, Christopher Jordan Wallace</t>
  </si>
  <si>
    <t>Dan Rush</t>
  </si>
  <si>
    <t>Comedy, Crime, Mystery, Thriller</t>
  </si>
  <si>
    <t>Zero Effect</t>
  </si>
  <si>
    <t>Bill Pullman, Ben Stiller, Ryan O'Neal, Kim Dickens, Angela Featherstone</t>
  </si>
  <si>
    <t>The Machinist</t>
  </si>
  <si>
    <t>Filmax Entertainment</t>
  </si>
  <si>
    <t>Christian Bale, Jennifer Jason Leigh, Aitana Sánchez-Gijón, John Sharian, Michael Ironside</t>
  </si>
  <si>
    <t>Light Sleeper</t>
  </si>
  <si>
    <t>Willem Dafoe, Susan Sarandon, Dana Delany, David Clennon, Mary Beth Hurt</t>
  </si>
  <si>
    <t>Kill the Messenger</t>
  </si>
  <si>
    <t>The Combine</t>
  </si>
  <si>
    <t>Jeremy Renner, Mary Elizabeth Winstead, Michael Sheen, Ray Liotta, Robert Patrick</t>
  </si>
  <si>
    <t>Michael Cuesta</t>
  </si>
  <si>
    <t>Rabbit Hole</t>
  </si>
  <si>
    <t>Olympus Pictures</t>
  </si>
  <si>
    <t>Nicole Kidman, Aaron Eckhart, Dianne Wiest, Miles Teller, Tammy Blanchard</t>
  </si>
  <si>
    <t>Party Monster</t>
  </si>
  <si>
    <t>ContentFilm</t>
  </si>
  <si>
    <t>Seth Green, Macaulay Culkin, Chloë Sevigny, Diana Scarwid, Marilyn Manson</t>
  </si>
  <si>
    <t>Fenton Bailey</t>
  </si>
  <si>
    <t>Horror, Crime, Thriller</t>
  </si>
  <si>
    <t>Green Room</t>
  </si>
  <si>
    <t>Film Science</t>
  </si>
  <si>
    <t>Anton Yelchin, Imogen Poots, Alia Shawkat, Joe Cole, Callum Turner</t>
  </si>
  <si>
    <t>Jeremy Saulnier</t>
  </si>
  <si>
    <t>The Oh in Ohio</t>
  </si>
  <si>
    <t>Cold Iron Pictures</t>
  </si>
  <si>
    <t>Parker Posey, Danny DeVito, Paul Rudd, Mischa Barton, Miranda Bailey</t>
  </si>
  <si>
    <t>Billy Kent</t>
  </si>
  <si>
    <t>Atlas Shrugged Part III: Who is John Galt?</t>
  </si>
  <si>
    <t>Atlas 3 Productions</t>
  </si>
  <si>
    <t>Eric Allan Kramer, Rob Morrow, Stephen Tobolowsky, Kristoffer Polaha, Lew Temple</t>
  </si>
  <si>
    <t>James Manera</t>
  </si>
  <si>
    <t>Bottle Rocket</t>
  </si>
  <si>
    <t>Luke Wilson, Owen Wilson, Lumi Cavazos, Andrew Wilson, Robert Musgrave</t>
  </si>
  <si>
    <t>Albino Alligator</t>
  </si>
  <si>
    <t>Matt Dillon, Faye Dunaway, Gary Sinise, William Fichtner, Viggo Mortensen</t>
  </si>
  <si>
    <t>Drama, Foreign, History</t>
  </si>
  <si>
    <t>Gandhi, My Father</t>
  </si>
  <si>
    <t>Darshan Jariwala, Akshaye Khanna, Bhumika Chawla, Shefali Shah, Vinay Jain</t>
  </si>
  <si>
    <t>Feroz Abbas Khan</t>
  </si>
  <si>
    <t>Standard Operating Procedure</t>
  </si>
  <si>
    <t>Javal Davis, Ken Davis, Tony Diaz, Tim Dugan, Lynndie England</t>
  </si>
  <si>
    <t>Errol Morris</t>
  </si>
  <si>
    <t>Out of the Blue</t>
  </si>
  <si>
    <t>Robson Street</t>
  </si>
  <si>
    <t>Dennis Hopper, Raymond Burr, Sharon Farrell, Linda Manz, Don Gordon</t>
  </si>
  <si>
    <t>Dennis Hopper</t>
  </si>
  <si>
    <t>Tucker and Dale vs Evil</t>
  </si>
  <si>
    <t>Eden Rock Media</t>
  </si>
  <si>
    <t>Alan Tudyk, Tyler Labine, Katrina Bowden, Jesse Moss, Philip Granger</t>
  </si>
  <si>
    <t>Eli Craig</t>
  </si>
  <si>
    <t>Lovely, Still</t>
  </si>
  <si>
    <t>Martin Landau, Ellen Burstyn, Adam Scott, Elizabeth Banks</t>
  </si>
  <si>
    <t>Nicholas Fackler</t>
  </si>
  <si>
    <t>Tycoon</t>
  </si>
  <si>
    <t>John Wayne, Laraine Day, Cedric Hardwicke, Judith Anderson, Anthony Quinn</t>
  </si>
  <si>
    <t>Richard Wallace</t>
  </si>
  <si>
    <t>Desert Blue</t>
  </si>
  <si>
    <t>Ignite Entertainment</t>
  </si>
  <si>
    <t>Casey Affleck, Kate Hudson, Brendan Sexton III, Christina Ricci, Ethan Suplee</t>
  </si>
  <si>
    <t>Morgan J. Freeman</t>
  </si>
  <si>
    <t>Decoys</t>
  </si>
  <si>
    <t>Kim Poirier, Stefanie von Pfetten, Elias Toufexis, Meghan Ory, Ennis Esmer</t>
  </si>
  <si>
    <t>Matthew Hastings</t>
  </si>
  <si>
    <t>The Visit</t>
  </si>
  <si>
    <t>Olivia DeJonge, Ed Oxenbould, Kathryn Hahn, Benjamin Kanes, Deanna Dunagan</t>
  </si>
  <si>
    <t>Redacted</t>
  </si>
  <si>
    <t>HDNet Films</t>
  </si>
  <si>
    <t>Izzy Diaz, Rob Devaney, Ty Jones, Anas Wellman, Mike Figueroa</t>
  </si>
  <si>
    <t>Romance, Thriller</t>
  </si>
  <si>
    <t>Fascination</t>
  </si>
  <si>
    <t>Quality Films Entertainment</t>
  </si>
  <si>
    <t>Jacqueline Bisset, Adam Garcia, James Naughton, Stuart Wilson, Alice Evans</t>
  </si>
  <si>
    <t>Klaus Menzel</t>
  </si>
  <si>
    <t>Area 51</t>
  </si>
  <si>
    <t>Reid Warner, Darrin Bragg, Ben Rovner, Jelena Nik, Roy Abramsohn</t>
  </si>
  <si>
    <t>Oren Peli</t>
  </si>
  <si>
    <t>Sleep Tight</t>
  </si>
  <si>
    <t>Luis Tosar, Marta Etura , Alberto San Juan, Petra Martínez, Iris Almeida</t>
  </si>
  <si>
    <t>Horror, Comedy, Crime, Thriller</t>
  </si>
  <si>
    <t>The Cottage</t>
  </si>
  <si>
    <t>Andy Serkis, Reece Shearsmith, Jennifer Ellison, Steven O'Donnell, James Bierman</t>
  </si>
  <si>
    <t>Paul Andrew Williams</t>
  </si>
  <si>
    <t>Dead Like Me: Life After Death</t>
  </si>
  <si>
    <t>Ellen Muth, Jasmine Guy, Callum Blue, Sarah Wynter, Britt McKillip</t>
  </si>
  <si>
    <t>Comedy, Documentary</t>
  </si>
  <si>
    <t>Farce of the Penguins</t>
  </si>
  <si>
    <t>FOTP Productions</t>
  </si>
  <si>
    <t>Samuel L. Jackson, Jim Belushi, Whoopi Goldberg, Christina Applegate, Jason Biggs</t>
  </si>
  <si>
    <t>Flying By</t>
  </si>
  <si>
    <t>Billy Ray Cyrus, Heather Locklear, Ahnaise Christmas, Arabella Field, Mo Collins</t>
  </si>
  <si>
    <t>Rudderless</t>
  </si>
  <si>
    <t>Unified Pictures</t>
  </si>
  <si>
    <t>Billy Crudup, Anton Yelchin, Felicity Huffman, Selena Gomez, Laurence Fishburne</t>
  </si>
  <si>
    <t>William H. Macy</t>
  </si>
  <si>
    <t>Henry &amp; Me</t>
  </si>
  <si>
    <t>Henry &amp; Me Productions</t>
  </si>
  <si>
    <t>Richard Gere, Luis Guzmán, Chazz Palminteri, Cyndi Lauper, Lucie Arnaz</t>
  </si>
  <si>
    <t>Barrett Esposito</t>
  </si>
  <si>
    <t>Christmas Eve</t>
  </si>
  <si>
    <t>Unstuck</t>
  </si>
  <si>
    <t>Patrick Stewart, Cheryl Hines, Gary Cole, Jon Heder, James Roday</t>
  </si>
  <si>
    <t>TV Movie, Crime, Drama, Thriller</t>
  </si>
  <si>
    <t>We Have Your Husband</t>
  </si>
  <si>
    <t>Johnson Production Group</t>
  </si>
  <si>
    <t>Teri Polo, Esai Morales, Nicholas Gonzalez, Olivia d'Abo, William R. Moses</t>
  </si>
  <si>
    <t>Dying of the Light</t>
  </si>
  <si>
    <t>TinRes Entertainment</t>
  </si>
  <si>
    <t>Nicolas Cage, Anton Yelchin, Alexander Karim, Irène Jacob, Aymen Hamdouchi</t>
  </si>
  <si>
    <t>Born Of War</t>
  </si>
  <si>
    <t>Jewson Film</t>
  </si>
  <si>
    <t>Cyprus</t>
  </si>
  <si>
    <t>James Frain, Sofia Black-D'Elia, Lydia Leonard, Joey Ansah, Michael Maloney</t>
  </si>
  <si>
    <t>Vicky Jewson</t>
  </si>
  <si>
    <t>Capricorn One</t>
  </si>
  <si>
    <t>Elliott Gould, James Brolin, Brenda Vaccaro, Sam Waterston, O.J. Simpson</t>
  </si>
  <si>
    <t>Should've Been Romeo</t>
  </si>
  <si>
    <t>Phillybrook Films</t>
  </si>
  <si>
    <t>Paul Ben-Victor, Ed Asner, Jordenn Thompson, Carol Kane, Michael Rapaport</t>
  </si>
  <si>
    <t>Marcia Bennett</t>
  </si>
  <si>
    <t>Running Forever</t>
  </si>
  <si>
    <t>New Kingdom Pictures</t>
  </si>
  <si>
    <t>Comedy, Fantasy, Horror, Thriller</t>
  </si>
  <si>
    <t>Yoga Hosers</t>
  </si>
  <si>
    <t>Invincible Pictures Corp.</t>
  </si>
  <si>
    <t>Lily-Rose Depp, Harley Quinn Smith, Justin Long, Austin Butler, Adam Brody</t>
  </si>
  <si>
    <t>Navy Seals vs. Zombies</t>
  </si>
  <si>
    <t>Hollywood Media Bridge</t>
  </si>
  <si>
    <t>Ed Quinn, Michael Dudikoff, Rick Fox, Chad 'Gunner' Lail, Molly Hagan</t>
  </si>
  <si>
    <t>Stanton Barrett</t>
  </si>
  <si>
    <t>I Served the King of England</t>
  </si>
  <si>
    <t>Ivan Barnev, Old?ich Kaiser, Julia Jentsch, Marián Labuda, Martin Huba</t>
  </si>
  <si>
    <t>Ji?í Menzel</t>
  </si>
  <si>
    <t>Soul Kitchen</t>
  </si>
  <si>
    <t>Corazón International</t>
  </si>
  <si>
    <t>Adam Bousdoukos, Birol Ünel, Moritz Bleibtreu, Wotan Wilke Möhring, Dorka Gryllus</t>
  </si>
  <si>
    <t>Fatih Akin</t>
  </si>
  <si>
    <t>Sling Blade</t>
  </si>
  <si>
    <t>Billy Bob Thornton, Dwight Yoakam, J. T. Walsh, John Ritter, Lucas Black</t>
  </si>
  <si>
    <t>The Awakening</t>
  </si>
  <si>
    <t>Rebecca Hall, Dominic West, Imelda Staunton, Isaac Hempstead-Wright, Lucy Cohu</t>
  </si>
  <si>
    <t xml:space="preserve">Nick Murphy </t>
  </si>
  <si>
    <t>Hostel</t>
  </si>
  <si>
    <t>Jay Hernandez, Derek Richardson, Eythor Gudjonsson, Barbara Nedeljakova, Jana Kaderabkova</t>
  </si>
  <si>
    <t>A Cock and Bull Story</t>
  </si>
  <si>
    <t>Steve Coogan, Rob Brydon, Keeley Hawes, Shirley Henderson, Raymond Waring</t>
  </si>
  <si>
    <t>Take Shelter</t>
  </si>
  <si>
    <t>Hydraulx</t>
  </si>
  <si>
    <t>Michael Shannon, Jessica Chastain, Katy Mixon, Shea Whigham, Ray McKinnon</t>
  </si>
  <si>
    <t>Lady in White</t>
  </si>
  <si>
    <t>New Sky Communications Inc.</t>
  </si>
  <si>
    <t>Lukas Haas, Len Cariou, Alex Rocco, Katherine Helmond, Jason Presson</t>
  </si>
  <si>
    <t>Frank LaLoggia</t>
  </si>
  <si>
    <t>Driving Lessons</t>
  </si>
  <si>
    <t>Laura Linney, Rupert Grint, Julie Walters, Michelle Duncan, Oliver Milburn</t>
  </si>
  <si>
    <t>Jeremy Brock</t>
  </si>
  <si>
    <t>Let's Kill Ward's Wife</t>
  </si>
  <si>
    <t>Lost Rhino Films</t>
  </si>
  <si>
    <t>Patrick Wilson, Scott Foley, Amy Acker, Donald Faison, Dagmara Domi?czyk</t>
  </si>
  <si>
    <t>Scott Foley</t>
  </si>
  <si>
    <t>The Texas Chainsaw Massacre 2</t>
  </si>
  <si>
    <t>Dennis Hopper, Caroline Williams, Jim Siedow, Bill Moseley, Bill Johnson</t>
  </si>
  <si>
    <t>Pat Garrett &amp; Billy the Kid</t>
  </si>
  <si>
    <t>James Coburn, Kris Kristofferson, Richard Jaeckel, Katy Jurado, Chill Wills</t>
  </si>
  <si>
    <t>Only God Forgives</t>
  </si>
  <si>
    <t>Ryan Gosling, Kristin Scott Thomas, Gordon Brown, Tom Burke, Vithaya Pansringarm</t>
  </si>
  <si>
    <t>Camping Sauvage</t>
  </si>
  <si>
    <t>Denis Lavant, Isild Le Besco, Pascal Bongard, Jean-Michel Guerin, Martine Demaret</t>
  </si>
  <si>
    <t>Christophe Ali</t>
  </si>
  <si>
    <t>Without Men</t>
  </si>
  <si>
    <t>Eva Longoria, Christian Slater, Oscar Nunez, Kate del Castillo, Mónica Huarte</t>
  </si>
  <si>
    <t>Gabriela Tagliavini</t>
  </si>
  <si>
    <t>Dear Frankie</t>
  </si>
  <si>
    <t>Gerard Butler, Emily Mortimer, Jack McElhone, Sharon Small, Katy Murphy</t>
  </si>
  <si>
    <t>Shona Auerbach</t>
  </si>
  <si>
    <t>Action, Comedy, Drama, Western</t>
  </si>
  <si>
    <t>All Hat</t>
  </si>
  <si>
    <t>New Real Films</t>
  </si>
  <si>
    <t>Rachael Leigh Cook, Luke Kirby, Keith Carradine, Lisa Ray, Graham Greene</t>
  </si>
  <si>
    <t>Leonard Farlinger</t>
  </si>
  <si>
    <t>The Names of Love</t>
  </si>
  <si>
    <t>Jacques Gamblin, Sara Forestier, Zinedine Soualem, Jacques Boudet, Carole Franck</t>
  </si>
  <si>
    <t>Michel Leclerc</t>
  </si>
  <si>
    <t>Treading Water</t>
  </si>
  <si>
    <t>Douglas Smith, Zoë Kravitz, Ariadna Gil, Don McKellar, Kim Ly</t>
  </si>
  <si>
    <t>Analeine Cal y Mayor</t>
  </si>
  <si>
    <t>Savage Grace</t>
  </si>
  <si>
    <t>Julianne Moore, Stephen Dillane, Eddie Redmayne, Elena Anaya, Hugh Dancy</t>
  </si>
  <si>
    <t>Tom Kalin</t>
  </si>
  <si>
    <t>Karl Urban, Tandi Wright, Simon Ferry, Matthew Sunderland, Lois Lawn</t>
  </si>
  <si>
    <t>Robert Sarkies</t>
  </si>
  <si>
    <t>Police Academy</t>
  </si>
  <si>
    <t>Steve Guttenberg, Kim Cattrall, G. W. Bailey, Bubba Smith, Donovan Scott</t>
  </si>
  <si>
    <t>Romance, Adventure, Drama</t>
  </si>
  <si>
    <t>The Blue Lagoon</t>
  </si>
  <si>
    <t>Brooke Shields, Christopher Atkins, Leo McKern, William Daniels, Jeffrey Kleiser</t>
  </si>
  <si>
    <t>Four Weddings and a Funeral</t>
  </si>
  <si>
    <t>Hugh Grant, Andie MacDowell, James Fleet, Simon Callow, John Hannah</t>
  </si>
  <si>
    <t>Fast Times at Ridgemont High</t>
  </si>
  <si>
    <t>Sean Penn, Jennifer Jason Leigh, Judge Reinhold, Phoebe Cates, Brian Backer</t>
  </si>
  <si>
    <t>Moby Dick</t>
  </si>
  <si>
    <t>Gregory Peck, Richard Basehart, Leo Genn, James Robertson Justice, Harry Andrews</t>
  </si>
  <si>
    <t>John Huston</t>
  </si>
  <si>
    <t>25th Hour</t>
  </si>
  <si>
    <t>Edward Norton, Philip Seymour Hoffman, Barry Pepper, Rosario Dawson, Anna Paquin</t>
  </si>
  <si>
    <t>Bound</t>
  </si>
  <si>
    <t>Jennifer Tilly, Gina Gershon, Joe Pantoliano, John P. Ryan, Christopher Meloni</t>
  </si>
  <si>
    <t>Requiem for a Dream</t>
  </si>
  <si>
    <t>Ellen Burstyn, Jared Leto, Jennifer Connelly, Marlon Wayans, Christopher McDonald</t>
  </si>
  <si>
    <t>Music, Romance</t>
  </si>
  <si>
    <t>State Fair</t>
  </si>
  <si>
    <t>Jeanne Crain, Dana Andrews, Dick Haymes, Vivian Blaine, Charles Winninger</t>
  </si>
  <si>
    <t>Walter Lang</t>
  </si>
  <si>
    <t>Tango</t>
  </si>
  <si>
    <t>Adela Pictures</t>
  </si>
  <si>
    <t>Miguel Ángel Solá, Cecilia Narova, Mía Maestro, Juan Carlos Copes</t>
  </si>
  <si>
    <t>Carlos Saura</t>
  </si>
  <si>
    <t>Salvador</t>
  </si>
  <si>
    <t>Hemdale Film</t>
  </si>
  <si>
    <t>James Woods, Jim Belushi, Michael Murphy, John Savage, Tony Plana</t>
  </si>
  <si>
    <t>Moms' Night Out</t>
  </si>
  <si>
    <t xml:space="preserve">Sarah Drew, Sean Astin, Patricia Heaton, Logan White, Robert Amaya </t>
  </si>
  <si>
    <t>Jon Erwin</t>
  </si>
  <si>
    <t>Donnie Darko</t>
  </si>
  <si>
    <t>Pandora Cinema</t>
  </si>
  <si>
    <t>Jake Gyllenhaal, Jena Malone, Patrick Swayze, Maggie Gyllenhaal, Drew Barrymore</t>
  </si>
  <si>
    <t>Action, Comedy, Foreign</t>
  </si>
  <si>
    <t>Saving Private Perez</t>
  </si>
  <si>
    <t>Joaquín Cosio, Gerardo Taracena, Jaime Camil, Miguel Rodarte, Jesús Ochoa</t>
  </si>
  <si>
    <t>Beto Gómez</t>
  </si>
  <si>
    <t>Character</t>
  </si>
  <si>
    <t>First Floor Features</t>
  </si>
  <si>
    <t>Jan Decleir, Fedja van Huêt, Betty Schuurman, Tamar van den Dop</t>
  </si>
  <si>
    <t>Mike van Diem</t>
  </si>
  <si>
    <t>Spun</t>
  </si>
  <si>
    <t>Muse Productions</t>
  </si>
  <si>
    <t>Jason Schwartzman, Mickey Rourke, Brittany Murphy, John Leguizamo, Chloe Hunter</t>
  </si>
  <si>
    <t>Jonas Åkerlund</t>
  </si>
  <si>
    <t>Life During Wartime</t>
  </si>
  <si>
    <t>Werc Werk Works</t>
  </si>
  <si>
    <t>Ally Sheedy, Paul Reubens, Shirley Henderson, Allison Janney, Michael Kenneth Williams</t>
  </si>
  <si>
    <t>Todd Solondz</t>
  </si>
  <si>
    <t>Sympathy for Lady Vengeance</t>
  </si>
  <si>
    <t>CJ Capital Investment</t>
  </si>
  <si>
    <t>Choi Min-sik, Lee Young-ae, Kwon Yea-young, Go Soo-hee, Kim Bu-seon</t>
  </si>
  <si>
    <t>Mozart's Sister</t>
  </si>
  <si>
    <t>Les Films Alyne</t>
  </si>
  <si>
    <t>Marie Féret, Marc Barbé, Delphine Chuillot, David Moreau</t>
  </si>
  <si>
    <t>René Féret</t>
  </si>
  <si>
    <t>Mean Machine</t>
  </si>
  <si>
    <t>SKA Films</t>
  </si>
  <si>
    <t>Vinnie Jones, David Kelly, David Hemmings, Ralph Brown, Vas Blackwood</t>
  </si>
  <si>
    <t>Barry Skolnick</t>
  </si>
  <si>
    <t>Exiled</t>
  </si>
  <si>
    <t>Anthony Wong, Francis Ng, Simon Yam, Nick Cheung, Richie Ren</t>
  </si>
  <si>
    <t>Johnnie To</t>
  </si>
  <si>
    <t>Adventure, Action, Western</t>
  </si>
  <si>
    <t>Blackthorn</t>
  </si>
  <si>
    <t>Quickfire Films</t>
  </si>
  <si>
    <t>Bolivia</t>
  </si>
  <si>
    <t>Sam Shepard, Magaly Solier, Eduardo Noriega, Stephen Rea, Daniel Aguirre</t>
  </si>
  <si>
    <t>Mateo Gil</t>
  </si>
  <si>
    <t>Lilya 4-ever</t>
  </si>
  <si>
    <t>Oksana Akinshina, Artyom Bogucharsky, Lyubov Agapova, Liliya Shinkaryova, Elina Benenson</t>
  </si>
  <si>
    <t>Lukas Moodysson</t>
  </si>
  <si>
    <t>After.Life</t>
  </si>
  <si>
    <t>Plum Pictures</t>
  </si>
  <si>
    <t>Liam Neeson, Justin Long, Christina Ricci, Josh Charles, Chandler Canterbury</t>
  </si>
  <si>
    <t>Agnieszka Wojtowicz-Vosloo</t>
  </si>
  <si>
    <t>Fugly</t>
  </si>
  <si>
    <t>Jimmy Shergill, Mohit Marwah, Kiara Advani, Vijendar Singh, Arfi Lamba</t>
  </si>
  <si>
    <t>Kabir Sadanand</t>
  </si>
  <si>
    <t>One Flew Over the Cuckoo's Nest</t>
  </si>
  <si>
    <t>Jack Nicholson, Louise Fletcher, Danny DeVito, William Redfield, Scatman Crothers</t>
  </si>
  <si>
    <t>R.L. Stine's Monsterville: The Cabinet of Souls</t>
  </si>
  <si>
    <t>EveryWhere Studios</t>
  </si>
  <si>
    <t>Dove Cameron, Katherine McNamara, Ryan McCartan, Laine MacNeil, Briana Buckmaster</t>
  </si>
  <si>
    <t>Peter DeLuise</t>
  </si>
  <si>
    <t>Silent Movie</t>
  </si>
  <si>
    <t>Crossbow Productions</t>
  </si>
  <si>
    <t>Mel Brooks, Marty Feldman, Dom DeLuise, Sid Caesar, Harold Gould</t>
  </si>
  <si>
    <t>Thriller, Action, Drama, History</t>
  </si>
  <si>
    <t>Airlift</t>
  </si>
  <si>
    <t>T-Series</t>
  </si>
  <si>
    <t>Akshay Kumar, Nimrat Kaur, Feryna Wazheir, Lena, Purab Kohli</t>
  </si>
  <si>
    <t>Raja Menon</t>
  </si>
  <si>
    <t>Anne of Green Gables</t>
  </si>
  <si>
    <t>Sullivan Entertainment</t>
  </si>
  <si>
    <t>Megan Follows, Colleen Dewhurst, Richard Farnsworth, Patricia Hamilton, Marilyn Lightstone</t>
  </si>
  <si>
    <t>Kevin Sullivan</t>
  </si>
  <si>
    <t>Falcon Rising</t>
  </si>
  <si>
    <t>Strohberry Films</t>
  </si>
  <si>
    <t>Michael Jai White, Neal McDonough, Lateef Crowder, Laila Ali, Hazuki Kato</t>
  </si>
  <si>
    <t>The Sweeney</t>
  </si>
  <si>
    <t>Vertigo Films</t>
  </si>
  <si>
    <t>Ray Winstone, Ben Drew, Hayley Atwell, Damian Lewis, Alan Ford</t>
  </si>
  <si>
    <t>Nick Love</t>
  </si>
  <si>
    <t>Sexy Beast</t>
  </si>
  <si>
    <t>Ray Winstone, Ben Kingsley, Ian McShane, Amanda Redman, James Fox</t>
  </si>
  <si>
    <t>Easy Money</t>
  </si>
  <si>
    <t>Tre Vänner Produktion AB</t>
  </si>
  <si>
    <t>Joel Kinnaman, Matias Varela, Dragomir Mrsic, Lisa Henni, Mahmut Suvakci</t>
  </si>
  <si>
    <t>Whale Rider</t>
  </si>
  <si>
    <t>South Pacific Pictures</t>
  </si>
  <si>
    <t>Keisha Castle-Hughes, Rawiri Paratene, Vicky Haughton, Cliff Curtis, Grant Roa</t>
  </si>
  <si>
    <t>Paa</t>
  </si>
  <si>
    <t>A B Corp</t>
  </si>
  <si>
    <t>Amitabh Bachchan, Abhishek Bachchan, Vidya Balan, Paresh Rawal, Arundathi Nag</t>
  </si>
  <si>
    <t>Cargo</t>
  </si>
  <si>
    <t>Telepool</t>
  </si>
  <si>
    <t>Martin Rapold, Anna-Katharina Schwabroh, Regula Grauwiller, Yangzom Brauen, Michael Finger</t>
  </si>
  <si>
    <t>Ivan Engler</t>
  </si>
  <si>
    <t>Comedy, Drama, Family, Music, TV Movie</t>
  </si>
  <si>
    <t>High School Musical</t>
  </si>
  <si>
    <t>Drama, Romance, Foreign</t>
  </si>
  <si>
    <t>Love and Death on Long Island</t>
  </si>
  <si>
    <t>John Hurt, Jason Priestley, Sheila Hancock, Maury Chaykin, Fiona Loewi</t>
  </si>
  <si>
    <t>Night Watch</t>
  </si>
  <si>
    <t>Konstantin Khabenskiy, Vladimir Menshov, Galina Tyunina, Mariya Poroshina, Zhanna Friske</t>
  </si>
  <si>
    <t>Romance, Crime, Drama, Thriller</t>
  </si>
  <si>
    <t>The Crying Game</t>
  </si>
  <si>
    <t>Stephen Rea, Jaye Davidson, Miranda Richardson, Forest Whitaker, Adrian Dunbar</t>
  </si>
  <si>
    <t>Porky's</t>
  </si>
  <si>
    <t>Melvin Simon Productions</t>
  </si>
  <si>
    <t>Dan Monahan, Mark Herrier, Wyatt Knight, Cyril O'Reilly, Kaki Hunter</t>
  </si>
  <si>
    <t>Survival of the Dead</t>
  </si>
  <si>
    <t>Devonshire Productions</t>
  </si>
  <si>
    <t>Alan van Sprang, Kenneth Welsh, Kathleen Munroe, Devon Bostick, Richard Fitzpatrick</t>
  </si>
  <si>
    <t>Night of the Living Dead</t>
  </si>
  <si>
    <t>Laurel Group</t>
  </si>
  <si>
    <t>Duane Jones, Judith O'Dea, Karl Hardman, Marilyn Eastman, Keith Wayne</t>
  </si>
  <si>
    <t>Lost in Translation</t>
  </si>
  <si>
    <t>Bill Murray, Scarlett Johansson, Anna Faris, Giovanni Ribisi, Akiko Takeshita</t>
  </si>
  <si>
    <t>Annie Hall</t>
  </si>
  <si>
    <t>Woody Allen, Diane Keaton, Tony Roberts, Carol Kane, Paul Simon</t>
  </si>
  <si>
    <t>The Greatest Show on Earth</t>
  </si>
  <si>
    <t>Betty Hutton, Cornel Wilde, Charlton Heston, Dorothy Lamour, Gloria Grahame</t>
  </si>
  <si>
    <t>Cecil B. DeMille</t>
  </si>
  <si>
    <t>Monster's Ball</t>
  </si>
  <si>
    <t>Halle Berry, Billy Bob Thornton, Heath Ledger, Sean Combs, Coronji Calhoun</t>
  </si>
  <si>
    <t>Maggie</t>
  </si>
  <si>
    <t>Arnold Schwarzenegger, Abigail Breslin, Joely Richardson, Douglas M. Griffin, J.D. Evermore</t>
  </si>
  <si>
    <t>Henry Hobson</t>
  </si>
  <si>
    <t>Leaving Las Vegas</t>
  </si>
  <si>
    <t>Nicolas Cage, Elisabeth Shue, Julian Sands, Richard Lewis, Steven Weber</t>
  </si>
  <si>
    <t>Mike Figgis</t>
  </si>
  <si>
    <t>Hansel and Gretel Get Baked</t>
  </si>
  <si>
    <t>Tribeca Productions</t>
  </si>
  <si>
    <t>Molly C. Quinn, Michael Welch, Lara Flynn Boyle, Cary Elwes, Lochlyn Munro</t>
  </si>
  <si>
    <t>Duane Journey</t>
  </si>
  <si>
    <t>The Front Page</t>
  </si>
  <si>
    <t>Jack Lemmon, Walter Matthau, Susan Sarandon, Vincent Gardenia, David Wayne</t>
  </si>
  <si>
    <t>Billy Wilder</t>
  </si>
  <si>
    <t>The Boy Next Door</t>
  </si>
  <si>
    <t>Jennifer Lopez, Ryan Guzman, Ian Nelson, John Corbett, Kristin Chenoweth</t>
  </si>
  <si>
    <t>Trapeze</t>
  </si>
  <si>
    <t>Joanna Productions</t>
  </si>
  <si>
    <t>Burt Lancaster, Tony Curtis, Gina Lollobrigida, Katy Jurado, Thomas Gomez</t>
  </si>
  <si>
    <t>The Kids Are All Right</t>
  </si>
  <si>
    <t>Julianne Moore, Annette Bening, Mark Ruffalo, Mia Wasikowska, Josh Hutcherson</t>
  </si>
  <si>
    <t>Lisa Cholodenko</t>
  </si>
  <si>
    <t>Action, Horror, Science Fiction, Thriller</t>
  </si>
  <si>
    <t>They Live</t>
  </si>
  <si>
    <t>Roddy Piper, Keith David, Meg Foster, George Buck Flower, Peter Jason</t>
  </si>
  <si>
    <t>Adventure, Drama, History, Thriller, War</t>
  </si>
  <si>
    <t>The Great Escape</t>
  </si>
  <si>
    <t>Steve McQueen, James Garner, Richard Attenborough, James Donald, Charles Bronson</t>
  </si>
  <si>
    <t>John Sturges</t>
  </si>
  <si>
    <t>What the #$*! Do We (K)now!?</t>
  </si>
  <si>
    <t>Lord of the Wind</t>
  </si>
  <si>
    <t>Marlee Matlin, Elaine Hendrix, Robert Blanche, John Ross Bowie, Robert Bailey Jr.</t>
  </si>
  <si>
    <t>William Arntz</t>
  </si>
  <si>
    <t>The Last Exorcism Part II</t>
  </si>
  <si>
    <t>Ashley Bell, Julia Garner, Andrew Sensenig, Spencer Treat Clark, Judd Lormand</t>
  </si>
  <si>
    <t>Ed Gass-Donnelly</t>
  </si>
  <si>
    <t>Boyhood</t>
  </si>
  <si>
    <t>IFC Films</t>
  </si>
  <si>
    <t>Ellar Coltrane, Patricia Arquette, Ethan Hawke, Elijah Smith, Lorelei Linklater</t>
  </si>
  <si>
    <t>Scoop</t>
  </si>
  <si>
    <t>Scarlett Johansson, Hugh Jackman, Woody Allen, Ian McShane, Kevin McNally</t>
  </si>
  <si>
    <t>The Wash</t>
  </si>
  <si>
    <t>Dr. Dre, Snoop Dogg, DJ Pooh, Angell Conwell, Bruce Bruce</t>
  </si>
  <si>
    <t>DJ Pooh</t>
  </si>
  <si>
    <t>3 Strikes</t>
  </si>
  <si>
    <t>Brian Hooks, N'Bushe Wright, Faizon Love, E-40, Starletta DuPois</t>
  </si>
  <si>
    <t>The Cooler</t>
  </si>
  <si>
    <t>William H. Macy, Alec Baldwin, Maria Bello, Shawn Hatosy, Paul Sorvino</t>
  </si>
  <si>
    <t>The Misfits</t>
  </si>
  <si>
    <t>Clark Gable, Marilyn Monroe, Montgomery Clift, Thelma Ritter, Eli Wallach</t>
  </si>
  <si>
    <t>The Night Listener</t>
  </si>
  <si>
    <t>Toni Collette, Robin Williams, Joe Morton, Bobby Cannavale, Rory Culkin</t>
  </si>
  <si>
    <t>The Jerky Boys</t>
  </si>
  <si>
    <t>John G. Brennan, Kamal Ahmed, Alan Arkin, William Hickey, Vincent Pastore</t>
  </si>
  <si>
    <t>James Melkonian</t>
  </si>
  <si>
    <t>The Orphanage</t>
  </si>
  <si>
    <t>Belén Rueda, Fernando Cayo, Roger Príncep, Mabel Rivera, Montserrat Carulla</t>
  </si>
  <si>
    <t>A Haunted House 2</t>
  </si>
  <si>
    <t>Automatik Entertainment</t>
  </si>
  <si>
    <t>Marlon Wayans, Jaime Pressly, Essence Atkins, Gabriel Iglesias, Missi Pyle</t>
  </si>
  <si>
    <t>The Rules of Attraction</t>
  </si>
  <si>
    <t>James Van Der Beek, Shannyn Sossamon, Ian Somerhalder, Jessica Biel, Kate Bosworth</t>
  </si>
  <si>
    <t>Roger Avary</t>
  </si>
  <si>
    <t>Topaz</t>
  </si>
  <si>
    <t>Frederick Stafford, Dany Robin, Claude Jade, Michel Subor, Karin Dor</t>
  </si>
  <si>
    <t>Let's Go to Prison</t>
  </si>
  <si>
    <t>Dax Shepard, Will Arnett, Chi McBride, David Koechner, Dylan Baker</t>
  </si>
  <si>
    <t>Four Rooms</t>
  </si>
  <si>
    <t>Tim Roth, Antonio Banderas, Jennifer Beals, Madonna, Marisa Tomei</t>
  </si>
  <si>
    <t>Allison Anders</t>
  </si>
  <si>
    <t>Secretary</t>
  </si>
  <si>
    <t>Slough Pond</t>
  </si>
  <si>
    <t>James Spader, Maggie Gyllenhaal, Jeremy Davies, Lesley Ann Warren, Stephen McHattie</t>
  </si>
  <si>
    <t>The Real Cancun</t>
  </si>
  <si>
    <t>Laura Ramsey</t>
  </si>
  <si>
    <t>Rick de Oliveira</t>
  </si>
  <si>
    <t>Talk Radio</t>
  </si>
  <si>
    <t>Cineplex-Odeon Films</t>
  </si>
  <si>
    <t>Eric Bogosian, Ellen Greene, Leslie Hope, John C. McGinley, Alec Baldwin</t>
  </si>
  <si>
    <t>Waiting for Guffman</t>
  </si>
  <si>
    <t>Christopher Guest, Eugene Levy, Fred Willard, Catherine O'Hara, Michael Hitchcock</t>
  </si>
  <si>
    <t>Love Stinks</t>
  </si>
  <si>
    <t>French Stewart, Bridgette Wilson, Bill Bellamy, Tyra Banks, Tiffani Thiessen</t>
  </si>
  <si>
    <t>Jeff Franklin</t>
  </si>
  <si>
    <t>Comedy, Crime, Thriller, Romance</t>
  </si>
  <si>
    <t>You Kill Me</t>
  </si>
  <si>
    <t>Ben Kingsley, Téa Leoni, Luke Wilson, Bill Pullman, Dennis Farina</t>
  </si>
  <si>
    <t>Thumbsucker</t>
  </si>
  <si>
    <t>Lou Taylor Pucci, Tilda Swinton, Vincent D'Onofrio, Keanu Reeves, Benjamin Bratt</t>
  </si>
  <si>
    <t>Mike Mills</t>
  </si>
  <si>
    <t>Horror, Action, Thriller</t>
  </si>
  <si>
    <t>Red State</t>
  </si>
  <si>
    <t>The Harvey Boys</t>
  </si>
  <si>
    <t>Michael Parks, John Goodman, Melissa Leo, Michael Angarano, Kyle Gallner</t>
  </si>
  <si>
    <t>Mirrormask</t>
  </si>
  <si>
    <t>Stephanie Leonidas, Jason Barry, Rob Brydon, Gina McKee, Dora Bryan</t>
  </si>
  <si>
    <t>Dave McKean</t>
  </si>
  <si>
    <t>Drama, Documentary</t>
  </si>
  <si>
    <t>Samsara</t>
  </si>
  <si>
    <t>Magidson Films</t>
  </si>
  <si>
    <t>Marcos Luna, Putu Dinda Pratika, Puti Sri Candra Dewi, Ni Made Megahadi Pratiwi</t>
  </si>
  <si>
    <t>Ron Fricke</t>
  </si>
  <si>
    <t>Fantasy, Adventure</t>
  </si>
  <si>
    <t>The Barbarians</t>
  </si>
  <si>
    <t>Peter Paul, David Paul, Richard Lynch, Eva LaRue, Virginia Bryant</t>
  </si>
  <si>
    <t>Ruggero Deodato</t>
  </si>
  <si>
    <t>The Art of Getting By</t>
  </si>
  <si>
    <t>Goldcrest Films International</t>
  </si>
  <si>
    <t>Freddie Highmore, Emma Roberts, Michael Angarano, Elizabeth Reaser, Alicia Silverstone</t>
  </si>
  <si>
    <t>Gavin Wiesen</t>
  </si>
  <si>
    <t>Zipper</t>
  </si>
  <si>
    <t>Protozoa Pictures</t>
  </si>
  <si>
    <t>Patrick Wilson, Lena Headey, Richard Dreyfuss, Ray Winstone, John Cho</t>
  </si>
  <si>
    <t>Mora Stephens</t>
  </si>
  <si>
    <t>Poolhall Junkies</t>
  </si>
  <si>
    <t>Ricky Schroder, Chazz Palminteri, Rod Steiger, Michael Rosenbaum, Mars Callahan</t>
  </si>
  <si>
    <t>Mars Callahan</t>
  </si>
  <si>
    <t>The Loss of Sexual Innocence</t>
  </si>
  <si>
    <t>Julian Sands, Saffron Burrows, Justin Chadwick, Stefano Dionisi, Kelly Macdonald</t>
  </si>
  <si>
    <t>Holy Motors</t>
  </si>
  <si>
    <t>Eva Mendes, Kylie Minogue, Michel Piccoli, Edith Scob, Denis Lavant</t>
  </si>
  <si>
    <t>Leos Carax</t>
  </si>
  <si>
    <t>Joe</t>
  </si>
  <si>
    <t>Nicolas Cage, Tye Sheridan, Ronnie Gene Blevins, Sue Rock, Heather Kafka</t>
  </si>
  <si>
    <t>Shooting Fish</t>
  </si>
  <si>
    <t>Dan Futterman, Stuart Townsend, Kate Beckinsale, Rowena Cooper, Scott Charles</t>
  </si>
  <si>
    <t>Stefan Schwartz</t>
  </si>
  <si>
    <t>Prison</t>
  </si>
  <si>
    <t>Empire Pictures</t>
  </si>
  <si>
    <t>Viggo Mortensen, Chelsea Field, Lane Smith, Lincoln Kilpatrick, Tom Everett</t>
  </si>
  <si>
    <t>Psycho Beach Party</t>
  </si>
  <si>
    <t>New Oz Productions</t>
  </si>
  <si>
    <t>Lauren Ambrose, Nicholas Brendon, Amy Adams, Charles Busch, Thomas Gibson</t>
  </si>
  <si>
    <t>Robert Lee King</t>
  </si>
  <si>
    <t>Comedy, Foreign</t>
  </si>
  <si>
    <t>The Big Tease</t>
  </si>
  <si>
    <t>Craig Ferguson, David Rasche, Mary McCormack, Donal Logue, Nina Siemaszko</t>
  </si>
  <si>
    <t>Guten Tag, Ramón</t>
  </si>
  <si>
    <t>Eficine 226</t>
  </si>
  <si>
    <t>Adriana Barraza, Rüdiger Evers, Hector Kotsifakis, Franziska Kruse, Arcelia Ramírez</t>
  </si>
  <si>
    <t>Jorge Ramírez Suárez</t>
  </si>
  <si>
    <t>Trust</t>
  </si>
  <si>
    <t>Clive Owen, Catherine Keener, Liana Liberato, Jason Clarke, Viola Davis</t>
  </si>
  <si>
    <t>An Everlasting Piece</t>
  </si>
  <si>
    <t>Barry McEvoy, Brían F. O'Byrne, Anna Friel, Pauline McLynn, Ruth McCabe</t>
  </si>
  <si>
    <t>Among Giants</t>
  </si>
  <si>
    <t>Pete Postlethwaite, Rachel Griffiths, Andy Serkis, Lennie James, James Thornton</t>
  </si>
  <si>
    <t>Adore</t>
  </si>
  <si>
    <t>Naomi Watts, Robin Wright, Xavier Samuel, James Frecheville, Ben Mendelsohn</t>
  </si>
  <si>
    <t>The Velocity of Gary</t>
  </si>
  <si>
    <t>Ventanarosa Productions</t>
  </si>
  <si>
    <t>Vincent D'Onofrio, Salma Hayek, Thomas Jane, Olivia d'Abo</t>
  </si>
  <si>
    <t>Dan Ireland</t>
  </si>
  <si>
    <t>Mondays in the Sun</t>
  </si>
  <si>
    <t>Javier Bardem, Luis Tosar, Nieve de Medina, Enrique Villén, Celso Bugallo</t>
  </si>
  <si>
    <t>Fernando León de Aranoa</t>
  </si>
  <si>
    <t>Stake Land</t>
  </si>
  <si>
    <t>Glass Eye Pix</t>
  </si>
  <si>
    <t>Danielle Harris, Kelly McGillis, Nick Damici, Connor Paolo, Gregory Jones</t>
  </si>
  <si>
    <t>Jim Mickle</t>
  </si>
  <si>
    <t>The Last Time I Committed Suicide</t>
  </si>
  <si>
    <t>Thomas Jane, Keanu Reeves, Claire Forlani, Gretchen Mol, Adrien Brody</t>
  </si>
  <si>
    <t>Futuro Beach</t>
  </si>
  <si>
    <t>Coração da Selva</t>
  </si>
  <si>
    <t>Wagner Moura, Clemens Schick, Jesuíta Barbosa, Sabine Timoteo, Sophie Charlotte Conrad</t>
  </si>
  <si>
    <t>Karim Aïnouz</t>
  </si>
  <si>
    <t>Another Happy Day</t>
  </si>
  <si>
    <t>Filmula</t>
  </si>
  <si>
    <t>Ellen Barkin, Ezra Miller, Kate Bosworth, Demi Moore, George Kennedy</t>
  </si>
  <si>
    <t>Sam Levinson</t>
  </si>
  <si>
    <t>A Lonely Place to Die</t>
  </si>
  <si>
    <t>Carnaby International</t>
  </si>
  <si>
    <t>Melissa George, Ed Speleers, Eamonn Walker, Alec Newman, Karel Roden</t>
  </si>
  <si>
    <t>Nothing</t>
  </si>
  <si>
    <t>David Hewlett, Andrew Miller, Gordon Pinsent, Marie-Josée Croze</t>
  </si>
  <si>
    <t>The Geographer Drank His Globe Away</t>
  </si>
  <si>
    <t>Marmot-film</t>
  </si>
  <si>
    <t>Konstantin Khabenskiy, Elena Lyadova, Aleksandr Robak, Evgeniya Khirivskaya, Agrippina Steklova</t>
  </si>
  <si>
    <t>Aleksandr Veledinskiy</t>
  </si>
  <si>
    <t>Drama, Comedy, History, Music</t>
  </si>
  <si>
    <t>1776</t>
  </si>
  <si>
    <t>William Daniels, Howard Da Silva, Ken Howard, Blythe Danner, Donald Madden</t>
  </si>
  <si>
    <t>Peter H. Hunt</t>
  </si>
  <si>
    <t>Inescapable</t>
  </si>
  <si>
    <t>Alexander Siddig, Joshua Jackson, Marisa Tomei, Oded Fehr, Saad Siddiqui</t>
  </si>
  <si>
    <t>Ruba Nadda</t>
  </si>
  <si>
    <t>Hell's Angels</t>
  </si>
  <si>
    <t>The Caddo Company</t>
  </si>
  <si>
    <t>Ben Lyon, James Hall, Jean Harlow, John Darrow, Lucien Prival</t>
  </si>
  <si>
    <t>James Whale</t>
  </si>
  <si>
    <t>Purple Violets</t>
  </si>
  <si>
    <t>Selma Blair, Patrick Wilson, Edward Burns, Debra Messing, Dennis Farina</t>
  </si>
  <si>
    <t>Edward Burns</t>
  </si>
  <si>
    <t>The Veil</t>
  </si>
  <si>
    <t>Jessica Alba, Thomas Jane, Lily Rabe, Shannon Woodward, Aleksa Palladino</t>
  </si>
  <si>
    <t>The Loved Ones</t>
  </si>
  <si>
    <t>Omnilab Media</t>
  </si>
  <si>
    <t>Xavier Samuel, Jessica McNamee, Robin McLeavy, Victoria Thaine, John Brumpton</t>
  </si>
  <si>
    <t>Sean Byrne</t>
  </si>
  <si>
    <t>The Helpers</t>
  </si>
  <si>
    <t>Brian Barrett Pictures</t>
  </si>
  <si>
    <t>Kristen Quintrall, Denyce Lawton, JoJo Wright, Rachel Sterling, Black Thomas</t>
  </si>
  <si>
    <t>Comedy, Romance, TV Movie</t>
  </si>
  <si>
    <t>How to Fall in Love</t>
  </si>
  <si>
    <t>Annuit Coeptis Entertainment Inc.</t>
  </si>
  <si>
    <t>Brooke D'Orsay, Eric Mabius, Jody Thompson, Gina Holden, Panou</t>
  </si>
  <si>
    <t>Mark Griffiths</t>
  </si>
  <si>
    <t>The Perfect Wave</t>
  </si>
  <si>
    <t>Divine Inspiration, The Fabulous Boomtown Boys</t>
  </si>
  <si>
    <t>Scott Eastwood, Cheryl Ladd, Patrick Lyster, Rachel Hendrix , Scott Mortensen</t>
  </si>
  <si>
    <t>Bruce MacDonald</t>
  </si>
  <si>
    <t>A Man for All Seasons</t>
  </si>
  <si>
    <t>Paul Scofield, Wendy Hiller, Leo McKern, Robert Shaw, Orson Welles</t>
  </si>
  <si>
    <t>Network</t>
  </si>
  <si>
    <t>Faye Dunaway, William Holden, Peter Finch, Robert Duvall, Wesley Addy</t>
  </si>
  <si>
    <t>Gone with the Wind</t>
  </si>
  <si>
    <t>Selznick International Pictures</t>
  </si>
  <si>
    <t>Vivien Leigh, Clark Gable, Olivia de Havilland, Thomas Mitchell, Leslie Howard</t>
  </si>
  <si>
    <t>Victor Fleming</t>
  </si>
  <si>
    <t>Desert Dancer</t>
  </si>
  <si>
    <t>Head Gear Films</t>
  </si>
  <si>
    <t>Morocco</t>
  </si>
  <si>
    <t>Freida Pinto, Reece Ritchie, Tom Cullen, Nazanin Boniadi, Marama Corlett</t>
  </si>
  <si>
    <t>Richard Raymond</t>
  </si>
  <si>
    <t>War, Western</t>
  </si>
  <si>
    <t>Major Dundee</t>
  </si>
  <si>
    <t>Charlton Heston, Richard Harris, Jim Hutton, James Coburn, Michael Anderson Jr.</t>
  </si>
  <si>
    <t>Action, Comedy, Music, Romance, Western</t>
  </si>
  <si>
    <t>Annie Get Your Gun</t>
  </si>
  <si>
    <t>Betty Hutton, Howard Keel, Louis Calhern, J. Carrol Naish, Edward Arnold</t>
  </si>
  <si>
    <t>George Sidney</t>
  </si>
  <si>
    <t>Four Lions</t>
  </si>
  <si>
    <t>Riz Ahmed, Nigel Lindsay, Kayvan Novak, Adeel Akhtar, Arsher Ali</t>
  </si>
  <si>
    <t>Chris Morris</t>
  </si>
  <si>
    <t>The House of Sand</t>
  </si>
  <si>
    <t>Fernanda Montenegro, Ruy Guerra, Fernanda Torres, Seu Jorge, Stênio Garcia</t>
  </si>
  <si>
    <t>Andrucha Waddington</t>
  </si>
  <si>
    <t>Defendor</t>
  </si>
  <si>
    <t>Woody Harrelson, Kat Dennings, Elias Koteas, Sandra Oh, Clark Johnson</t>
  </si>
  <si>
    <t>Peter Stebbings</t>
  </si>
  <si>
    <t>The Pirate</t>
  </si>
  <si>
    <t>Judy Garland, Gene Kelly, Walter Slezak, Gladys Cooper, Reginald Owen</t>
  </si>
  <si>
    <t>Vincente Minnelli</t>
  </si>
  <si>
    <t>The Good Heart</t>
  </si>
  <si>
    <t>Nimbus Film Productions</t>
  </si>
  <si>
    <t>Brian Cox, Paul Dano, Stephanie Szostak, Isild Le Besco, Bill Buell</t>
  </si>
  <si>
    <t>Dagur Kári</t>
  </si>
  <si>
    <t>The History Boys</t>
  </si>
  <si>
    <t>Samuel Anderson, Dominic Cooper, James Corden, Samuel Barnett, Russell Tovey</t>
  </si>
  <si>
    <t>Midnight Cowboy</t>
  </si>
  <si>
    <t>Dustin Hoffman, Jon Voight, Sylvia Miles, John McGiver, Brenda Vaccaro</t>
  </si>
  <si>
    <t>The Full Monty</t>
  </si>
  <si>
    <t>Robert Carlyle, Mark Addy, William Snape, Steve Huison, Tom Wilkinson</t>
  </si>
  <si>
    <t>Airplane!</t>
  </si>
  <si>
    <t>Robert Hays, Julie Hagerty, Kareem Abdul-Jabbar, Lloyd Bridges, Peter Graves</t>
  </si>
  <si>
    <t>Chain of Command</t>
  </si>
  <si>
    <t>Michael Jai White, Steve Austin, Max Ryan, Allen Yates</t>
  </si>
  <si>
    <t>Kevin Carraway</t>
  </si>
  <si>
    <t>Friday</t>
  </si>
  <si>
    <t>Ice Cube, Chris Tucker, Nia Long, Tom Lister Jr., John Witherspoon</t>
  </si>
  <si>
    <t>Menace II Society</t>
  </si>
  <si>
    <t>Tyrin Turner, Larenz Tate, Glenn Plummer, Jada Pinkett Smith, Samuel L. Jackson</t>
  </si>
  <si>
    <t>Creepshow 2</t>
  </si>
  <si>
    <t>George Kennedy, Dorothy Lamour, Lois Chiles, Tom Savini, Tom Wright</t>
  </si>
  <si>
    <t>Michael Gornick</t>
  </si>
  <si>
    <t>Action, Comedy, Western</t>
  </si>
  <si>
    <t>The Ballad of Cable Hogue</t>
  </si>
  <si>
    <t>Jason Robards, Stella Stevens, David Warner, Slim Pickens, L.Q. Jones</t>
  </si>
  <si>
    <t>In Cold Blood</t>
  </si>
  <si>
    <t>Robert Blake, Scott Wilson, John Forsythe, Paul Stewart, Gerald S. O'Loughlin</t>
  </si>
  <si>
    <t>Richard Brooks</t>
  </si>
  <si>
    <t>The Nun's Story</t>
  </si>
  <si>
    <t>Audrey Hepburn, Peter Finch, Peggy Ashcroft, Dean Jagger, Mildred Dunnock</t>
  </si>
  <si>
    <t>Action, Drama, Thriller, Crime, Mystery</t>
  </si>
  <si>
    <t>Harper</t>
  </si>
  <si>
    <t>Paul Newman, Lauren Bacall, Julie Harris, Arthur Hill, Janet Leigh</t>
  </si>
  <si>
    <t>Frenzy</t>
  </si>
  <si>
    <t>Jon Finch, Alec McCowen, Barry Foster, Billie Whitelaw, Anna Massey</t>
  </si>
  <si>
    <t>The Witch</t>
  </si>
  <si>
    <t>Parts and Labor</t>
  </si>
  <si>
    <t>Anya Taylor-Joy, Ralph Ineson, Kate Dickie, Harvey Scrimshaw, Ellie Grainger</t>
  </si>
  <si>
    <t>Robert Eggers</t>
  </si>
  <si>
    <t>I Got the Hook Up</t>
  </si>
  <si>
    <t>Master P, Anthony Johnson, Ice Cube, Tom Lister Jr.</t>
  </si>
  <si>
    <t>Michael Martin</t>
  </si>
  <si>
    <t>She's the One</t>
  </si>
  <si>
    <t>Edward Burns, Michael McGlone, Cameron Diaz, Jennifer Aniston, John Mahoney</t>
  </si>
  <si>
    <t>Gods and Monsters</t>
  </si>
  <si>
    <t>Ian McKellen, Brendan Fraser, Lynn Redgrave, Lolita Davidovich, David Dukes</t>
  </si>
  <si>
    <t>Crime, Drama, Mystery, Romance</t>
  </si>
  <si>
    <t>The Secret in Their Eyes</t>
  </si>
  <si>
    <t>Ricardo Darín, Soledad Villamil, Pablo Rago, Javier Godino, Guillermo Francella</t>
  </si>
  <si>
    <t>Train</t>
  </si>
  <si>
    <t>Thora Birch, Gideon Emery, Gloria Votsis, Derek Magyar, Todd Jensen</t>
  </si>
  <si>
    <t>Gideon Raff</t>
  </si>
  <si>
    <t>Evil Dead II</t>
  </si>
  <si>
    <t>Bruce Campbell, Sarah Berry, Dan Hicks, Kassie DePaiva, Denise Bixler</t>
  </si>
  <si>
    <t>Pootie Tang</t>
  </si>
  <si>
    <t>Jennifer Coolidge, Lance Crouther, J.B. Smoove, Reg E. Cathey, Robert Vaughn</t>
  </si>
  <si>
    <t>Louis C.K.</t>
  </si>
  <si>
    <t>TV Movie, Horror</t>
  </si>
  <si>
    <t>Sharknado</t>
  </si>
  <si>
    <t>The Asylum</t>
  </si>
  <si>
    <t>Ian Ziering, Tara Reid, Cassandra Scerbo, John Heard, Jaason Simmons</t>
  </si>
  <si>
    <t>Anthony C. Ferrante</t>
  </si>
  <si>
    <t>The Other Conquest</t>
  </si>
  <si>
    <t>Damián Delgado, José Carlos Rodríguez, Elpidia Carrillo, Iñaki Aierra, Honorato Magaloni</t>
  </si>
  <si>
    <t>Salvador Carrasco</t>
  </si>
  <si>
    <t>Troll Hunter</t>
  </si>
  <si>
    <t>nb</t>
  </si>
  <si>
    <t>Filmkameratene A/S</t>
  </si>
  <si>
    <t>Otto Jespersen, Hans Morten Hansen, Tomas Alf Larsen, Johanna Mørck, Knut Nærum</t>
  </si>
  <si>
    <t>André Øvredal</t>
  </si>
  <si>
    <t>Ira &amp; Abby</t>
  </si>
  <si>
    <t>Chris Messina, Jennifer Westfeldt, David Margulies, Kali Rocha, Kevin Sussman</t>
  </si>
  <si>
    <t>Robert Cary</t>
  </si>
  <si>
    <t>Winter Passing</t>
  </si>
  <si>
    <t>Zooey Deschanel, Will Ferrell, Ed Harris, Amy Madigan, Amelia Warner</t>
  </si>
  <si>
    <t>Adam Rapp</t>
  </si>
  <si>
    <t>D.E.B.S.</t>
  </si>
  <si>
    <t>Sara Foster, Meagan Good, Jordana Brewster, Devon Aoki, Jill Ritchie</t>
  </si>
  <si>
    <t>Crime, Action</t>
  </si>
  <si>
    <t>The Masked Saint</t>
  </si>
  <si>
    <t>Brett Granstaff, Lara Jean Chorostecki, T.J. McGibbon, Diahann Carroll, Roddy Piper</t>
  </si>
  <si>
    <t>Warren P. Sonoda</t>
  </si>
  <si>
    <t>The Betrayed</t>
  </si>
  <si>
    <t>Melissa George, Oded Fehr, Christian Campbell, Alice Krige, Connor Christopher Levins</t>
  </si>
  <si>
    <t>Amanda Gusack</t>
  </si>
  <si>
    <t>Action, Crime, Comedy, Thriller</t>
  </si>
  <si>
    <t>Taxman</t>
  </si>
  <si>
    <t>Counterclock Productions</t>
  </si>
  <si>
    <t>Joe Pantoliano, Wade Dominguez, Elizabeth Berkley, Michael Chiklis, Robert Townsend</t>
  </si>
  <si>
    <t>Avi Nesher</t>
  </si>
  <si>
    <t>The Secret</t>
  </si>
  <si>
    <t>James Nesbitt, Genevieve O'Reilly, Jason Watkins, Laura Pyper, Glen Wallace</t>
  </si>
  <si>
    <t>0.092361111</t>
  </si>
  <si>
    <t>Anthem Pictures</t>
  </si>
  <si>
    <t>Mark Thompson, Mark Pellegrino, Teri Polo, Kevin Pollak</t>
  </si>
  <si>
    <t>Charles Adelman</t>
  </si>
  <si>
    <t>Action, Animation</t>
  </si>
  <si>
    <t>Batman: The Dark Knight Returns, Part 2</t>
  </si>
  <si>
    <t>Peter Weller, Ariel Winter, David Selby, Michael Emerson, Mark Valley</t>
  </si>
  <si>
    <t>Jay Oliva</t>
  </si>
  <si>
    <t>Time to Choose</t>
  </si>
  <si>
    <t>Representational Pictures</t>
  </si>
  <si>
    <t>Oscar Isaac, Jane Goodall, Jerry Brown, Neal Barnard, Michael Pollan</t>
  </si>
  <si>
    <t>Charles Ferguson</t>
  </si>
  <si>
    <t>Action, Adventure, Drama, Fantasy</t>
  </si>
  <si>
    <t>In the Name of the King III</t>
  </si>
  <si>
    <t>Dominic Purcell, Ralitsa Paskaleva, Bashar Rahal, Nikolai Sotirov, Marian Valev</t>
  </si>
  <si>
    <t>Wicked Blood</t>
  </si>
  <si>
    <t>NAZZ Productions</t>
  </si>
  <si>
    <t>Abigail Breslin, James Purefoy, Sean Bean, Alexa PenaVega, Jake Busey</t>
  </si>
  <si>
    <t>Mark Young</t>
  </si>
  <si>
    <t>Stranded</t>
  </si>
  <si>
    <t>Enderby Entertainment</t>
  </si>
  <si>
    <t>Scott Eastwood, Rita Wilson, Jeff Fahey, David James Elliott, Kim Matula</t>
  </si>
  <si>
    <t>Daniel Petrie, Jr.</t>
  </si>
  <si>
    <t>Lords of London</t>
  </si>
  <si>
    <t>Glen Murphy, Ray Winstone, Giovanni Capalbo, Serena Iansiti, Christopher Hatherhall</t>
  </si>
  <si>
    <t>Antonio Simoncini</t>
  </si>
  <si>
    <t>High Anxiety</t>
  </si>
  <si>
    <t>Mel Brooks, Madeline Kahn, Cloris Leachman, Harvey Korman, Ron Carey</t>
  </si>
  <si>
    <t>March of the Penguins</t>
  </si>
  <si>
    <t>Morgan Freeman, Charles Berling, Romane Bohringer, Jules Sitruk</t>
  </si>
  <si>
    <t>Luc Jacquet</t>
  </si>
  <si>
    <t>Margin Call</t>
  </si>
  <si>
    <t>Benaroya Pictures</t>
  </si>
  <si>
    <t>Kevin Spacey, Paul Bettany, Jeremy Irons, Zachary Quinto, Ashley Williams</t>
  </si>
  <si>
    <t>August</t>
  </si>
  <si>
    <t>Murray Bartlett, Daniel Dugan, Adrian Gonzalez</t>
  </si>
  <si>
    <t>Eldar Rapaport</t>
  </si>
  <si>
    <t>Choke</t>
  </si>
  <si>
    <t>Sam Rockwell, Anjelica Huston, Kelly Macdonald, Brad William Henke, Clark Gregg</t>
  </si>
  <si>
    <t>Clark Gregg</t>
  </si>
  <si>
    <t>Whiplash</t>
  </si>
  <si>
    <t>Miles Teller, J.K. Simmons, Melissa Benoist, Austin Stowell, Jayson Blair</t>
  </si>
  <si>
    <t>Damien Chazelle</t>
  </si>
  <si>
    <t>City of God</t>
  </si>
  <si>
    <t>Alexandre Rodrigues, Leandro Firmino, Phellipe Haagensen, Douglas Silva, Jonathan Haagensen</t>
  </si>
  <si>
    <t>Human Traffic</t>
  </si>
  <si>
    <t>Irish Screen</t>
  </si>
  <si>
    <t>John Simm, Danny Dyer, Lorraine Pilkington, Shaun Parkes, Nicola Reynolds</t>
  </si>
  <si>
    <t>Justin Kerrigan</t>
  </si>
  <si>
    <t>To Write Love on Her Arms</t>
  </si>
  <si>
    <t>Two Streets Entertainment</t>
  </si>
  <si>
    <t>Kat Dennings, Chad Michael Murray, Rupert Friend, Corbin Bleu, Mark Saul</t>
  </si>
  <si>
    <t>Nathan Frankowski</t>
  </si>
  <si>
    <t>Mystery, Drama, Crime, Thriller</t>
  </si>
  <si>
    <t>The Dead Girl</t>
  </si>
  <si>
    <t>Brittany Murphy, Toni Collette, Rose Byrne, Josh Brolin, James Franco</t>
  </si>
  <si>
    <t>Karen Moncrieff</t>
  </si>
  <si>
    <t>The Hunt</t>
  </si>
  <si>
    <t>Mads Mikkelsen, Alexandra Rapaport, Thomas Bo Larsen, Anne Louise Hassing, Lars Ranthe</t>
  </si>
  <si>
    <t>A Christmas Story</t>
  </si>
  <si>
    <t>Melinda Dillon, Darren McGavin, Peter Billingsley, Jean Shepherd, Ian Petrella</t>
  </si>
  <si>
    <t>Bella</t>
  </si>
  <si>
    <t>Tammy Blanchard, Angélica Aragón, Ali Landry, Jaime Tirelli, Manny Pérez</t>
  </si>
  <si>
    <t>Action, Drama, Horror, Crime, Thriller</t>
  </si>
  <si>
    <t>Class of 1984</t>
  </si>
  <si>
    <t>Guerilla High Productions</t>
  </si>
  <si>
    <t>Perry King, Merrie Lynn Ross, Tim Van Patten, Michael J. Fox, Roddy McDowall</t>
  </si>
  <si>
    <t>The Opposite Sex</t>
  </si>
  <si>
    <t>Magna Global Entertainment</t>
  </si>
  <si>
    <t>Mena Suvari, Eric Roberts, Kristin Chenoweth, Dana Ashbrook, Kenan Thompson</t>
  </si>
  <si>
    <t>Jonathan Silverman</t>
  </si>
  <si>
    <t>Dreaming of Joseph Lees</t>
  </si>
  <si>
    <t>Fox Entertainment Group</t>
  </si>
  <si>
    <t>Rupert Graves, Samantha Morton, Nicholas Woodeson, Lee Ross, Felix Billson</t>
  </si>
  <si>
    <t>Eric Styles</t>
  </si>
  <si>
    <t>The Class</t>
  </si>
  <si>
    <t>Haut et Court</t>
  </si>
  <si>
    <t>François Bégaudeau, Franck Keïta, Esmeralda Ouertani, Rachel Regulier, Wei Huang</t>
  </si>
  <si>
    <t>Laurent Cantet</t>
  </si>
  <si>
    <t>Horror, Drama, Mystery</t>
  </si>
  <si>
    <t>Rosemary's Baby</t>
  </si>
  <si>
    <t>Mia Farrow, John Cassavetes, Ruth Gordon, Sidney Blackmer, Maurice Evans</t>
  </si>
  <si>
    <t>The Man Who Shot Liberty Valance</t>
  </si>
  <si>
    <t>John Wayne, James Stewart, Vera Miles, Lee Marvin, Edmond O'Brien</t>
  </si>
  <si>
    <t>John Ford</t>
  </si>
  <si>
    <t>Adam</t>
  </si>
  <si>
    <t>Vox3 Films</t>
  </si>
  <si>
    <t>Hugh Dancy, Rose Byrne, Peter Gallagher, Amy Irving, Frankie Faison</t>
  </si>
  <si>
    <t>Max Mayer</t>
  </si>
  <si>
    <t>Maria Full of Grace</t>
  </si>
  <si>
    <t>Ecuador</t>
  </si>
  <si>
    <t>Catalina Sandino Moreno, Guilied Lopez, Yenny Paola Vega, John Álex Toro, Virgina Ariza</t>
  </si>
  <si>
    <t>Joshua Marston</t>
  </si>
  <si>
    <t>Beginners</t>
  </si>
  <si>
    <t>Ewan McGregor, Christopher Plummer, Mélanie Laurent, Goran Visnjic, Kai Lennox</t>
  </si>
  <si>
    <t>Action, Comedy, Horror</t>
  </si>
  <si>
    <t>Feast</t>
  </si>
  <si>
    <t>Balthazar Getty, Henry Rollins, Navi Rawat, Judah Friedlander, Jason Mewes</t>
  </si>
  <si>
    <t>John Gulager</t>
  </si>
  <si>
    <t>Animal House</t>
  </si>
  <si>
    <t>John Belushi, Tim Matheson, John Vernon, Verna Bloom, Tom Hulce</t>
  </si>
  <si>
    <t>Goldfinger</t>
  </si>
  <si>
    <t>Sean Connery, Honor Blackman, Gert Fröbe, Shirley Eaton, Tania Mallet</t>
  </si>
  <si>
    <t>Science Fiction, Horror</t>
  </si>
  <si>
    <t>Antiviral</t>
  </si>
  <si>
    <t>Caleb Landry Jones, Sarah Gadon, Malcolm McDowell, Joe Pingue, Sheila McCarthy</t>
  </si>
  <si>
    <t>Brandon Cronenberg</t>
  </si>
  <si>
    <t>Drama, Family, Fantasy</t>
  </si>
  <si>
    <t>It's a Wonderful Life</t>
  </si>
  <si>
    <t>James Stewart, Donna Reed, Lionel Barrymore, Thomas Mitchell, Henry Travers</t>
  </si>
  <si>
    <t>Frank Capra</t>
  </si>
  <si>
    <t>Trainspotting</t>
  </si>
  <si>
    <t>Ewan McGregor, Ewen Bremner, Jonny Lee Miller, Robert Carlyle, Kelly Macdonald</t>
  </si>
  <si>
    <t>The Original Kings of Comedy</t>
  </si>
  <si>
    <t>Steve Harvey, D. L. Hughley, Cedric the Entertainer, Bernie Mac</t>
  </si>
  <si>
    <t>Paranormal Activity 2</t>
  </si>
  <si>
    <t>Katie Featherston, David Bierend, Brian Boland, Molly Ephraim, Seth Ginsberg</t>
  </si>
  <si>
    <t>Tod Williams</t>
  </si>
  <si>
    <t>Waking Ned</t>
  </si>
  <si>
    <t>Ian Bannen, David Kelly, Fionnula Flanagan, Susan Lynch, Brendan Dempsey</t>
  </si>
  <si>
    <t>Bowling for Columbine</t>
  </si>
  <si>
    <t>Michael Moore, George H. W. Bush, George W. Bush, Dick Clark, Charlton Heston</t>
  </si>
  <si>
    <t>Coming Home</t>
  </si>
  <si>
    <t>LeVision Pictures</t>
  </si>
  <si>
    <t>Gong Li, Chen Dao-Ming, Guo Tao, Zhang Jia-Yi, Yan Ni</t>
  </si>
  <si>
    <t>A Nightmare on Elm Street Part 2: Freddy's Revenge</t>
  </si>
  <si>
    <t>Robert Englund, Mark Patton, Kim Myers, Robert Rusler, Clu Gulager</t>
  </si>
  <si>
    <t>Jack Sholder</t>
  </si>
  <si>
    <t>A Room with a View</t>
  </si>
  <si>
    <t>Maggie Smith, Helena Bonham Carter, Denholm Elliott, Julian Sands, Simon Callow</t>
  </si>
  <si>
    <t>The Purge</t>
  </si>
  <si>
    <t>Lena Headey, Ethan Hawke, Max Burkholder, Adelaide Kane, Rhys Wakefield</t>
  </si>
  <si>
    <t>Sinister</t>
  </si>
  <si>
    <t>Ethan Hawke, Juliet Rylance, Vincent D'Onofrio, James Ransone, Fred Dalton Thompson</t>
  </si>
  <si>
    <t>Martin Lawrence Live: Runteldat</t>
  </si>
  <si>
    <t>Cat on a Hot Tin Roof</t>
  </si>
  <si>
    <t>Avon Production</t>
  </si>
  <si>
    <t>Elizabeth Taylor, Paul Newman, Burl Ives, Judith Anderson, Jack Carson</t>
  </si>
  <si>
    <t>Adventure, Science Fiction, Mystery</t>
  </si>
  <si>
    <t>Beneath the Planet of the Apes</t>
  </si>
  <si>
    <t>James Franciscus, Kim Hunter, Maurice Evans, Linda Harrison, Charlton Heston</t>
  </si>
  <si>
    <t>Ted Post</t>
  </si>
  <si>
    <t>Comedy, Family, Drama</t>
  </si>
  <si>
    <t>Air Bud</t>
  </si>
  <si>
    <t>Kevin Zegers, Wendy Makkena, Michael Jeter, Bill Cobbs, Brendan Fletcher</t>
  </si>
  <si>
    <t>Adventure, Fantasy, Animation, Action, Family</t>
  </si>
  <si>
    <t>Pokémon: Spell of the Unknown</t>
  </si>
  <si>
    <t>TV Tokyo</t>
  </si>
  <si>
    <t>Veronica Taylor, Rachael Lillis, Eric Stuart</t>
  </si>
  <si>
    <t>Michael Haigney</t>
  </si>
  <si>
    <t>Friday the 13th Part VI: Jason Lives</t>
  </si>
  <si>
    <t>Thom Mathews, Jennifer Cooke, David Kagen, Renée Jones, Tom Fridley</t>
  </si>
  <si>
    <t>Tom McLoughlin</t>
  </si>
  <si>
    <t>The Bridge on the River Kwai</t>
  </si>
  <si>
    <t>William Holden, Alec Guinness, Jack Hawkins, Sessue Hayakawa, James Donald</t>
  </si>
  <si>
    <t>Spaced Invaders</t>
  </si>
  <si>
    <t>Ariana Richards, Douglas Barr, Royal Dano, William Holmes</t>
  </si>
  <si>
    <t>Family Plot</t>
  </si>
  <si>
    <t>Barbara Harris, Bruce Dern, Karen Black, William Devane, Ed Lauter</t>
  </si>
  <si>
    <t>The Apartment</t>
  </si>
  <si>
    <t>Jack Lemmon, Shirley MacLaine, Fred MacMurray, Ray Walston, Jack Kruschen</t>
  </si>
  <si>
    <t>Jason Goes to Hell: The Final Friday</t>
  </si>
  <si>
    <t>Kane Hodder, John D. LeMay, Kari Keegan, Steven Williams, Steven Culp</t>
  </si>
  <si>
    <t>Adam Marcus</t>
  </si>
  <si>
    <t>Torn Curtain</t>
  </si>
  <si>
    <t>Paul Newman, Julie Andrews, Lila Kedrova, Hansjörg Felmy, Tamara Toumanova</t>
  </si>
  <si>
    <t>Comedy, Documentary, Music</t>
  </si>
  <si>
    <t>Dave Chappelle's Block Party</t>
  </si>
  <si>
    <t>Dave Chappelle, Erykah Badu, Common, Yasiin Bey, Bilal</t>
  </si>
  <si>
    <t>Romance, Thriller, Western</t>
  </si>
  <si>
    <t>Slow West</t>
  </si>
  <si>
    <t>The New Zealand Film Commission</t>
  </si>
  <si>
    <t>Michael Fassbender, Kodi Smit-McPhee, Ben Mendelsohn, Caren Pistorius, Rory McCann</t>
  </si>
  <si>
    <t>John Maclean</t>
  </si>
  <si>
    <t>Krush Groove</t>
  </si>
  <si>
    <t>Blair Underwood, Joseph Simmons, Darryl McDaniels, Sheila E., Kurtis Blow</t>
  </si>
  <si>
    <t>Next Day Air</t>
  </si>
  <si>
    <t>Melee Entertainment</t>
  </si>
  <si>
    <t>Donald Faison, Mike Epps, Wood Harris, Omari Hardwick, Yasiin Bey</t>
  </si>
  <si>
    <t>Benny Boom</t>
  </si>
  <si>
    <t>Elmer Gantry</t>
  </si>
  <si>
    <t>Burt Lancaster, Jean Simmons, Arthur Kennedy, Dean Jagger, Shirley Jones</t>
  </si>
  <si>
    <t>Judgment at Nuremberg</t>
  </si>
  <si>
    <t>Spencer Tracy, Burt Lancaster, Richard Widmark, Marlene Dietrich, Maximilian Schell</t>
  </si>
  <si>
    <t>Trippin'</t>
  </si>
  <si>
    <t>Deon Richmond, Donald Faison, Guy Torry, Maia Campbell, Aloma Wright</t>
  </si>
  <si>
    <t>Red River</t>
  </si>
  <si>
    <t>John Wayne, Montgomery Clift, Joanne Dru, Walter Brennan, Coleen Gray</t>
  </si>
  <si>
    <t>Howard Hawks</t>
  </si>
  <si>
    <t>Phat Girlz</t>
  </si>
  <si>
    <t>Mo'Nique, Jimmy Jean-Louis, Godfrey, Joyful Drake, Brendan Walsh</t>
  </si>
  <si>
    <t>Nnegest Likké</t>
  </si>
  <si>
    <t>Before Midnight</t>
  </si>
  <si>
    <t>Ethan Hawke, Julie Delpy, Seamus Davey-Fitzpatrick, Jennifer Prior, Charlotte Prior</t>
  </si>
  <si>
    <t>Teen Wolf Too</t>
  </si>
  <si>
    <t>Atlantic Entertainment Group</t>
  </si>
  <si>
    <t>Jason Bateman, Kim Darby, John Astin, Mark Holton, Estee Chandler</t>
  </si>
  <si>
    <t>Christopher Leitch</t>
  </si>
  <si>
    <t>Phantasm II</t>
  </si>
  <si>
    <t>James Le Gros, Reggie Bannister, Angus Scrimm, Paula Irvine, Samantha Phillips</t>
  </si>
  <si>
    <t>Woman Thou Art Loosed</t>
  </si>
  <si>
    <t>Kimberly Elise, Loretta Devine, Debbi Morgan, Michael Boatman, Louisa Abernathy</t>
  </si>
  <si>
    <t>Real Women Have Curves</t>
  </si>
  <si>
    <t>America Ferrera, Lupe Ontiveros, Ingrid Oliu, George Lopez, Brian Sites</t>
  </si>
  <si>
    <t>Patricia Cardoso</t>
  </si>
  <si>
    <t>Water</t>
  </si>
  <si>
    <t>David Hamilton Productions</t>
  </si>
  <si>
    <t>Lisa Ray, Sarala, John Abraham, Seema Biswas, Waheeda Rehman</t>
  </si>
  <si>
    <t>East Is East</t>
  </si>
  <si>
    <t>BBC</t>
  </si>
  <si>
    <t>Om Puri, Linda Bassett, Ian Aspinall, Jimi Mistry, Archie Panjabi</t>
  </si>
  <si>
    <t>Damien O'Donnell</t>
  </si>
  <si>
    <t>Whipped</t>
  </si>
  <si>
    <t>Hi-Rez Films</t>
  </si>
  <si>
    <t>Amanda Peet, Brian Van Holt, Jonathan Abrahams, Zorie Barber, Judah Domke</t>
  </si>
  <si>
    <t>Peter M. Cohen</t>
  </si>
  <si>
    <t>Kama Sutra - A Tale of Love</t>
  </si>
  <si>
    <t>Mirabai Films</t>
  </si>
  <si>
    <t>Indira Varma, Sarita Choudhury, Ramon Tikaram, Naveen Andrews</t>
  </si>
  <si>
    <t>Please Give</t>
  </si>
  <si>
    <t>Rebecca Hall, Catherine Keener, Amanda Peet, Oliver Platt, Sarah Steele</t>
  </si>
  <si>
    <t>Willy Wonka &amp; the Chocolate Factory</t>
  </si>
  <si>
    <t>Gene Wilder, Jack Albertson, Peter Ostrum, Roy Kinnear, Denise Nickerson</t>
  </si>
  <si>
    <t>Mel Stuart</t>
  </si>
  <si>
    <t>Warlock: The Armageddon</t>
  </si>
  <si>
    <t>Julian Sands, Chris Young, Paula Marshall, Joanna Pacula, Steve Kahan</t>
  </si>
  <si>
    <t>Anthony Hickox</t>
  </si>
  <si>
    <t>8 Heads in a Duffel Bag</t>
  </si>
  <si>
    <t>Joe Pesci, Kristy Swanson, George Hamilton, Dyan Cannon, Andy Comeau</t>
  </si>
  <si>
    <t>Tom Schulman</t>
  </si>
  <si>
    <t>Days of Heaven</t>
  </si>
  <si>
    <t>Richard Gere, Brooke Adams, Linda Manz, Sam Shepard, Robert J. Wilke</t>
  </si>
  <si>
    <t>Thirteen Conversations About One Thing</t>
  </si>
  <si>
    <t>John Turturro, Clea DuVall, Matthew McConaughey, Amy Irving, Alan Arkin</t>
  </si>
  <si>
    <t>Jill Sprecher</t>
  </si>
  <si>
    <t>Jawbreaker</t>
  </si>
  <si>
    <t>Rose McGowan, Julie Benz, Rebecca Gayheart, Carol Kane, Pam Grier</t>
  </si>
  <si>
    <t>Darren Stein</t>
  </si>
  <si>
    <t>Basquiat</t>
  </si>
  <si>
    <t>Jeffrey Wright, David Bowie, Dennis Hopper, Gary Oldman, Benicio del Toro</t>
  </si>
  <si>
    <t>Frances Ha</t>
  </si>
  <si>
    <t>Greta Gerwig, Mickey Sumner, Adam Driver, Michael Zegen, Michael Esper</t>
  </si>
  <si>
    <t>Tsotsi</t>
  </si>
  <si>
    <t>af</t>
  </si>
  <si>
    <t>Movieworld Productions</t>
  </si>
  <si>
    <t>Presley Chweneyagae, Jerry Mofokeng, Terry Pheto, Kenneth Nkosi, Zenzo Ngqobe</t>
  </si>
  <si>
    <t>Happiness</t>
  </si>
  <si>
    <t>Jane Adams, Jon Lovitz, Philip Seymour Hoffman, Dylan Baker, Evan Silverberg</t>
  </si>
  <si>
    <t>DysFunktional Family</t>
  </si>
  <si>
    <t>Brad Grey Pictures</t>
  </si>
  <si>
    <t>Eddie Griffin, Joe Howard, Matthew Brent, Robert Noble</t>
  </si>
  <si>
    <t>Tusk</t>
  </si>
  <si>
    <t>Phase 4 Films</t>
  </si>
  <si>
    <t>Michael Parks, Justin Long, Haley Joel Osment, Génesis Rodríguez, Ralph Garman</t>
  </si>
  <si>
    <t>Drama, Thriller, Mystery, Action</t>
  </si>
  <si>
    <t>Oldboy</t>
  </si>
  <si>
    <t>Egg Films</t>
  </si>
  <si>
    <t>Choi Min-sik, Yoo Ji-tae, Kang Hye-jung, Kim Byeong-ok, Oh Dal-su</t>
  </si>
  <si>
    <t>Action, Drama, Family, Thriller</t>
  </si>
  <si>
    <t>Letters to God</t>
  </si>
  <si>
    <t>Mercy Creek Entretainment</t>
  </si>
  <si>
    <t>Robyn Lively, Jeffrey Johnson, Bailee Madison, Maree Cheatham, Tanner Maguire</t>
  </si>
  <si>
    <t>David Nixon</t>
  </si>
  <si>
    <t>Hobo with a Shotgun</t>
  </si>
  <si>
    <t>Rutger Hauer, Gregory Smith, Robb Wells, Brian Downey, Molly Dunsworth</t>
  </si>
  <si>
    <t>Jason Eisener</t>
  </si>
  <si>
    <t>Compadres</t>
  </si>
  <si>
    <t>Omar Chaparro, Joey Morgan, Aislinn Derbez, Eric Roberts, Camila Sodi</t>
  </si>
  <si>
    <t>Enrique Begné</t>
  </si>
  <si>
    <t>Freeway</t>
  </si>
  <si>
    <t>The Kushner-Locke Company</t>
  </si>
  <si>
    <t>Kiefer Sutherland, Reese Witherspoon, Wolfgang Bodison, Dan Hedaya, Amanda Plummer</t>
  </si>
  <si>
    <t>Matthew Bright</t>
  </si>
  <si>
    <t>TV Movie, Action, Drama, Family</t>
  </si>
  <si>
    <t>Love's Abiding Joy</t>
  </si>
  <si>
    <t>Erin Cottrell, Logan Bartholomew, William Morgan Sheppard, James Tupper, Irene Bedard</t>
  </si>
  <si>
    <t>Michael Landon Jr.</t>
  </si>
  <si>
    <t>Fish Tank</t>
  </si>
  <si>
    <t>Katie Jarvis, Michael Fassbender, Kierston Wareing, Rebecca Griffiths, Harry Treadaway</t>
  </si>
  <si>
    <t>Andrea Arnold</t>
  </si>
  <si>
    <t>Damsels in Distress</t>
  </si>
  <si>
    <t>Westerly Films</t>
  </si>
  <si>
    <t>Greta Gerwig, Carrie MacLemore, Megalyn Echikunwoke, Analeigh Tipton, Ryan Metcalf</t>
  </si>
  <si>
    <t>Whit Stillman</t>
  </si>
  <si>
    <t>Creature</t>
  </si>
  <si>
    <t>MGM Television</t>
  </si>
  <si>
    <t>Craig T. Nelson, Kim Cattrall, Colm Feore, Cress Williams, Michael Reilly Burke</t>
  </si>
  <si>
    <t>Bachelorette</t>
  </si>
  <si>
    <t>Kirsten Dunst, Isla Fisher, Lizzy Caplan, Rebel Wilson, Adam Scott</t>
  </si>
  <si>
    <t>Leslye Headland</t>
  </si>
  <si>
    <t>Drama, Music, Family</t>
  </si>
  <si>
    <t>Brave New Girl</t>
  </si>
  <si>
    <t>Lions Gate Television</t>
  </si>
  <si>
    <t>Virginia Madsen, Lindsey Haun, Barbara Mamabolo, John Ralston, Nick Roth</t>
  </si>
  <si>
    <t>Bobby Roth</t>
  </si>
  <si>
    <t>Tim and Eric's Billion Dollar Movie</t>
  </si>
  <si>
    <t>Eric Wareheim, Tim Heidecker, John C. Reilly, Zach Galifianakis, Will Ferrell</t>
  </si>
  <si>
    <t>Tim Heidecker</t>
  </si>
  <si>
    <t>Summer Storm</t>
  </si>
  <si>
    <t>Claussen + Wöbke Filmproduktion GmbH</t>
  </si>
  <si>
    <t>Robert Stadlober, Kostja Ullmann, Alicja Bachleda-Curu?, Jürgen Tonkel, Tristano Casanova</t>
  </si>
  <si>
    <t>Fort McCoy</t>
  </si>
  <si>
    <t>Eric Stoltz, Kate Connor, Lyndsy Fonseca, Andy Hirsch, Camryn Manheim</t>
  </si>
  <si>
    <t>Michael Worth</t>
  </si>
  <si>
    <t>Chain Letter</t>
  </si>
  <si>
    <t>Tiger Tail Entertainment</t>
  </si>
  <si>
    <t>Nikki Reed, Keith David, Brad Dourif, Betsy Russell, Cherilyn Wilson</t>
  </si>
  <si>
    <t>Deon Taylor</t>
  </si>
  <si>
    <t>Just Looking</t>
  </si>
  <si>
    <t>Gretchen Mol, Patti LuPone, Peter Onorati, Ryan Merriman, Richard V. Licata</t>
  </si>
  <si>
    <t>Jason Alexander</t>
  </si>
  <si>
    <t>The Divide</t>
  </si>
  <si>
    <t>Instinctive Film</t>
  </si>
  <si>
    <t>Lauren German, Michael Biehn, Milo Ventimiglia, Courtney B. Vance, Ashton Holmes</t>
  </si>
  <si>
    <t>Drama, Horror, Romance</t>
  </si>
  <si>
    <t>The Eclipse</t>
  </si>
  <si>
    <t>Ciarán Hinds, Aidan Quinn, Iben Hjejle, Jim Norton, Valerie Spelman</t>
  </si>
  <si>
    <t>Conor McPherson</t>
  </si>
  <si>
    <t>Demonic</t>
  </si>
  <si>
    <t>Maria Bello, Frank Grillo, Cody Horn, Dustin Milligan, Megan Park</t>
  </si>
  <si>
    <t>Will Canon</t>
  </si>
  <si>
    <t>My Big Fat Independent Movie</t>
  </si>
  <si>
    <t>Film Threat DVD</t>
  </si>
  <si>
    <t>Paget Brewster, Neil Barton, Eric Hoffman, Darren Keefe, Ashley Head</t>
  </si>
  <si>
    <t>Philip Zlotorynski</t>
  </si>
  <si>
    <t>The Deported</t>
  </si>
  <si>
    <t>Nicholas Turturro, Talia Shire, Paul Rodríguez, Gary Valentine, Nick Turturro III</t>
  </si>
  <si>
    <t>Lance Kawas</t>
  </si>
  <si>
    <t>Tanner Hall</t>
  </si>
  <si>
    <t>Tax Credit Finance</t>
  </si>
  <si>
    <t>Rooney Mara, Georgia King, Brie Larson, Amy Ferguson, Antonia Steinberg</t>
  </si>
  <si>
    <t>Francesca Gregorini</t>
  </si>
  <si>
    <t>Open Road</t>
  </si>
  <si>
    <t>Society Entertainment</t>
  </si>
  <si>
    <t>Camilla Belle, Andy García, Colin Egglesfield, Juliette Lewis, Christiane Torloni</t>
  </si>
  <si>
    <t>Márcio Garcia</t>
  </si>
  <si>
    <t>They Came Together</t>
  </si>
  <si>
    <t>Paul Rudd, Amy Poehler, Bill Hader, Ellie Kemper, Cobie Smulders</t>
  </si>
  <si>
    <t>30 Nights of Paranormal Activity With the Devil Inside the Girl With the Dragon Tattoo</t>
  </si>
  <si>
    <t>Silver Nitrate Films</t>
  </si>
  <si>
    <t>Kathryn Fiore, Flip Schultz, Olivia Alexander, Arturo del Puerto, Danny Woodburn</t>
  </si>
  <si>
    <t>Craig Moss</t>
  </si>
  <si>
    <t>Never Back Down 2: The Beatdown</t>
  </si>
  <si>
    <t>Stacey Asaro, Gralen Bryant Banks, Rus Blackwell, Beau Brasso, Eddie Bravo</t>
  </si>
  <si>
    <t>Michael Jai White</t>
  </si>
  <si>
    <t>Point Blank</t>
  </si>
  <si>
    <t>Lee Marvin, Angie Dickinson, Keenan Wynn, Carroll O'Connor, Lloyd Bochner</t>
  </si>
  <si>
    <t>Four Single Fathers</t>
  </si>
  <si>
    <t>Indiana Production Company</t>
  </si>
  <si>
    <t>Alessandro Gassman, Francesco Quinn, Joe Urla, Lenny Venito, Jennifer Esposito</t>
  </si>
  <si>
    <t>Paolo Monico</t>
  </si>
  <si>
    <t>Enter the Dangerous Mind</t>
  </si>
  <si>
    <t>Cimarron Productions</t>
  </si>
  <si>
    <t>Jake Hoffman, Nikki Reed, Thomas Dekker, Scott Bakula, Jason Priestley</t>
  </si>
  <si>
    <t>Youssef Delara</t>
  </si>
  <si>
    <t>Something Wicked</t>
  </si>
  <si>
    <t>Merchant Films</t>
  </si>
  <si>
    <t>Shantel VanSanten, John Robinson, James Patrick Stuart, Brittany Murphy, Robert Blanche</t>
  </si>
  <si>
    <t>Darin Scott</t>
  </si>
  <si>
    <t>AWOL-72</t>
  </si>
  <si>
    <t>Triumphant Entertainment</t>
  </si>
  <si>
    <t>Luke Goss, RZA, Bokeem Woodbine, Louis Mandylor, Brooke Newton</t>
  </si>
  <si>
    <t>Christian Sesma</t>
  </si>
  <si>
    <t>Iguana</t>
  </si>
  <si>
    <t>Everett McGill, Fabio Testi, Michael Madsen, Jack Taylor</t>
  </si>
  <si>
    <t>Monte Hellman</t>
  </si>
  <si>
    <t>Chicago Overcoat</t>
  </si>
  <si>
    <t>Chicago Overcoat Productions</t>
  </si>
  <si>
    <t>Frank Vincent, Kathrine Narducci, Mike Starr, Stacy Keach, Armand Assante</t>
  </si>
  <si>
    <t>Brian Caunter</t>
  </si>
  <si>
    <t>Barry Munday</t>
  </si>
  <si>
    <t>Prospect Pictures</t>
  </si>
  <si>
    <t>Patrick Wilson, Malcolm McDowell, Judy Greer, Chloë Sevigny, Missi Pyle</t>
  </si>
  <si>
    <t>Chris D'Arienzo</t>
  </si>
  <si>
    <t>Central Station</t>
  </si>
  <si>
    <t>Fernanda Montenegro, Marília Pêra, Vinícius de Oliveira, Othon Bastos, Otávio Augusto</t>
  </si>
  <si>
    <t>Pocketful of Miracles</t>
  </si>
  <si>
    <t>Franton Production</t>
  </si>
  <si>
    <t>Glenn Ford, Bette Davis, Hope Lange, Arthur O'Connell, Peter Falk</t>
  </si>
  <si>
    <t>Close Range</t>
  </si>
  <si>
    <t>Scott Adkins, Nick Chinlund, Caitlin Keats, Jake La Botz, Tony Perez</t>
  </si>
  <si>
    <t>Isaac Florentine</t>
  </si>
  <si>
    <t>Boynton Beach Club</t>
  </si>
  <si>
    <t>Brenda Vaccaro, Dyan Cannon, Joseph Bologna</t>
  </si>
  <si>
    <t>Thriller, Mystery, Drama, Horror</t>
  </si>
  <si>
    <t>Amnesiac</t>
  </si>
  <si>
    <t>Infra-Red Pictures</t>
  </si>
  <si>
    <t>Kate Bosworth, Wes Bentley, Shashawnee Hall, Richard Riehle, Patrick Bauchau</t>
  </si>
  <si>
    <t>Freakonomics</t>
  </si>
  <si>
    <t>Chad Troutwine Films</t>
  </si>
  <si>
    <t>Zoe Sloane, Jade Viggiano, Amancaya Aguilar, Kahiry Bess, Alisha Naragsheth</t>
  </si>
  <si>
    <t>Heidi Ewing</t>
  </si>
  <si>
    <t>High Tension</t>
  </si>
  <si>
    <t>Alexandre Films</t>
  </si>
  <si>
    <t>Cécile de France, Maïwenn, Philippe Nahon, Franck Khalfoun, Andrei Finti</t>
  </si>
  <si>
    <t>Griff the Invisible</t>
  </si>
  <si>
    <t>Ryan Kwanten, Maeve Dermody, Marshall Napier, Heather Mitchell, Patrick Brammall</t>
  </si>
  <si>
    <t>Leon Ford</t>
  </si>
  <si>
    <t>Unnatural</t>
  </si>
  <si>
    <t>August Heart Entertainment</t>
  </si>
  <si>
    <t>James Remar, Sherilyn Fenn, Ron Carlson, Graham Greene, Allegra Carpenter</t>
  </si>
  <si>
    <t>Hank Braxtan</t>
  </si>
  <si>
    <t>Hustle &amp; Flow</t>
  </si>
  <si>
    <t>Terrence Howard, Anthony Anderson, Taryn Manning, Taraji P. Henson, Elise Neal</t>
  </si>
  <si>
    <t>Some Like It Hot</t>
  </si>
  <si>
    <t>The Mirisch Corporation</t>
  </si>
  <si>
    <t>Marilyn Monroe, Tony Curtis, Jack Lemmon, George Raft, Pat O’Brien</t>
  </si>
  <si>
    <t>Friday the 13th Part VII: The New Blood</t>
  </si>
  <si>
    <t>Kane Hodder, Lar Park Lincoln, Susan Jennifer Sullivan, Kevin Spirtas, Terry Kiser</t>
  </si>
  <si>
    <t>John Carl Buechler</t>
  </si>
  <si>
    <t>The Wizard of Oz</t>
  </si>
  <si>
    <t>Loew's Incorporated</t>
  </si>
  <si>
    <t>Judy Garland, Frank Morgan, Ray Bolger, Bert Lahr, Jack Haley</t>
  </si>
  <si>
    <t>Young Frankenstein</t>
  </si>
  <si>
    <t>Gene Wilder, Peter Boyle, Marty Feldman, Madeline Kahn, Cloris Leachman</t>
  </si>
  <si>
    <t>Diary of the Dead</t>
  </si>
  <si>
    <t>Artfire Films</t>
  </si>
  <si>
    <t>Michelle Morgan, Joshua Close, Shawn Roberts, Amy Lalonde, Joe Dinicol</t>
  </si>
  <si>
    <t>Lage Raho Munna Bhai</t>
  </si>
  <si>
    <t>Sanjay Dutt, Arshad Warsi, Dilip Prabhavalkar, Vidya Balan, Dia Mirza</t>
  </si>
  <si>
    <t>Rajkumar Hirani</t>
  </si>
  <si>
    <t>Ulee's Gold</t>
  </si>
  <si>
    <t>Peter Fonda, Patricia Richardson, Christine Dunford, Tom Wood, Jessica Biel</t>
  </si>
  <si>
    <t>Victor Nunez</t>
  </si>
  <si>
    <t>The Black Stallion</t>
  </si>
  <si>
    <t>Kelly Reno, Mickey Rooney, Teri Garr, Clarence Muse, Hoyt Axton</t>
  </si>
  <si>
    <t>Sardaarji</t>
  </si>
  <si>
    <t>Rohit Jugraj</t>
  </si>
  <si>
    <t>Action, Adventure, Animation, Comedy, Science Fiction</t>
  </si>
  <si>
    <t>Journey to Saturn</t>
  </si>
  <si>
    <t>Casper Christensen, Frank Hvam, Ali Kazim, Iben Hjejle, Peter Belli</t>
  </si>
  <si>
    <t>Kresten Vestbjerg Andersen</t>
  </si>
  <si>
    <t>Donovan's Reef</t>
  </si>
  <si>
    <t>John Wayne, Elizabeth Allen, Lee Marvin, Cesar Romero, Mike Mazurki</t>
  </si>
  <si>
    <t>The Dress</t>
  </si>
  <si>
    <t>Henri Garcin, Ingeborg Elzevier, Khaldoun Elmecky, Margo Dames, Frans Vorstman</t>
  </si>
  <si>
    <t>Alex van Warmerdam</t>
  </si>
  <si>
    <t>A Guy Named Joe</t>
  </si>
  <si>
    <t>Spencer Tracy, Irene Dunne, Van Johnson, Ward Bond, James Gleason</t>
  </si>
  <si>
    <t>Western, Comedy</t>
  </si>
  <si>
    <t>Blazing Saddles</t>
  </si>
  <si>
    <t>Cleavon Little, Gene Wilder, Harvey Korman, Slim Pickens, Madeline Kahn</t>
  </si>
  <si>
    <t>Friday the 13th: The Final Chapter</t>
  </si>
  <si>
    <t>Kimberly Beck, Erich Anderson, Corey Feldman, Barbara Howard, Crispin Glover</t>
  </si>
  <si>
    <t>Ida</t>
  </si>
  <si>
    <t>pl</t>
  </si>
  <si>
    <t>Danish Film Institute</t>
  </si>
  <si>
    <t>Agata Trzebuchowska, Agata Kulesza, Joanna Kulig, Dawid Ogrodnik, Adam Szyszkowski</t>
  </si>
  <si>
    <t>Pawe? Pawlikowski</t>
  </si>
  <si>
    <t>Maurice</t>
  </si>
  <si>
    <t>James Wilby, Hugh Grant, Rupert Graves, Denholm Elliott, Simon Callow</t>
  </si>
  <si>
    <t>Beer League</t>
  </si>
  <si>
    <t>Identity Films</t>
  </si>
  <si>
    <t>Artie Lange, Ralph Macchio, Anthony DeSando, Jimmy Palumbo, Joe Lo Truglio</t>
  </si>
  <si>
    <t>Frank Sebastiano</t>
  </si>
  <si>
    <t>Riding Giants</t>
  </si>
  <si>
    <t>Jeff Clark, Darrick Doerner, Laird Hamilton, Dave Kalama, David H. Kalama Jr.</t>
  </si>
  <si>
    <t>Stacy Peralta</t>
  </si>
  <si>
    <t>Timecrimes</t>
  </si>
  <si>
    <t>Arsénico Producciones</t>
  </si>
  <si>
    <t>Karra Elejalde, Candela Fernández, Bárbara Goenaga, Nacho Vigalondo, Juan Inciarte</t>
  </si>
  <si>
    <t>Nacho Vigalondo</t>
  </si>
  <si>
    <t>Action, Adventure, Comedy, Drama, Foreign</t>
  </si>
  <si>
    <t>Silver Medalist</t>
  </si>
  <si>
    <t>Huang Bo, Kong Jiu, Shaohua Ma, Xu Zheng, Yung Cheung</t>
  </si>
  <si>
    <t>Ning Hao</t>
  </si>
  <si>
    <t>Timber Falls</t>
  </si>
  <si>
    <t>Ascendant Pictures</t>
  </si>
  <si>
    <t>Josh Randall, Nick Searcy, Beth Broderick, Sascha Rosemann, T.W. Leshner</t>
  </si>
  <si>
    <t>Tony Giglio</t>
  </si>
  <si>
    <t>Singin' in the Rain</t>
  </si>
  <si>
    <t>Gene Kelly, Donald O'Connor, Debbie Reynolds, Jean Hagen, Millard Mitchell</t>
  </si>
  <si>
    <t>Stanley Donen</t>
  </si>
  <si>
    <t>Fat, Sick &amp; Nearly Dead</t>
  </si>
  <si>
    <t>Joe Cross, Phil Riverstone, Amy Badberg, Merv Cross, Virginia Cross</t>
  </si>
  <si>
    <t>Joe Cross</t>
  </si>
  <si>
    <t>A Haunted House</t>
  </si>
  <si>
    <t>Marlon Wayans, Essence Atkins, Nick Swardson, Cedric the Entertainer, David Koechner</t>
  </si>
  <si>
    <t>2016: Obama's America</t>
  </si>
  <si>
    <t>John Sullivan</t>
  </si>
  <si>
    <t>That Thing You Do!</t>
  </si>
  <si>
    <t>Tom Everett Scott, Johnathon Schaech, Tom Hanks, Steve Zahn, Ethan Embry</t>
  </si>
  <si>
    <t>Halloween III: Season of the Witch</t>
  </si>
  <si>
    <t>Tom Atkins, Stacey Nelkin, Dan O'Herlihy, Michael Currie, Ralph Strait</t>
  </si>
  <si>
    <t>Tommy Lee Wallace</t>
  </si>
  <si>
    <t>Escape from the Planet of the Apes</t>
  </si>
  <si>
    <t>Roddy McDowall, Kim Hunter, Bradford Dillman, Natalie Trundy, Eric Braeden</t>
  </si>
  <si>
    <t>Don Taylor</t>
  </si>
  <si>
    <t>Hud</t>
  </si>
  <si>
    <t>Paul Newman, Melvyn Douglas, Patricia Neal, Brandon De Wilde, Whit Bissell</t>
  </si>
  <si>
    <t>Kevin Hart: Let Me Explain</t>
  </si>
  <si>
    <t>Hartbeat Productions</t>
  </si>
  <si>
    <t>Kevin Hart, David Terrell, David Jason Perez, Justine Herron, Harry Ratchford</t>
  </si>
  <si>
    <t>Leslie Small</t>
  </si>
  <si>
    <t>My Own Private Idaho</t>
  </si>
  <si>
    <t>River Phoenix, Keanu Reeves, James Russo, William Richert, Rodney Harvey</t>
  </si>
  <si>
    <t>Garden State</t>
  </si>
  <si>
    <t>Zach Braff, Natalie Portman, Ian Holm, Peter Sarsgaard, Jean Smart</t>
  </si>
  <si>
    <t>Before Sunrise</t>
  </si>
  <si>
    <t>Detour Film Production</t>
  </si>
  <si>
    <t>Ethan Hawke, Julie Delpy, Andrea Eckert, Hanno Pöschl, Karl Bruckschwaiger</t>
  </si>
  <si>
    <t>Evil Words</t>
  </si>
  <si>
    <t>Go Films</t>
  </si>
  <si>
    <t>Patrick Huard, Michel Côté, Catherine Florent, Albert Millaire, Jean L'Italien</t>
  </si>
  <si>
    <t>Éric Tessier</t>
  </si>
  <si>
    <t>Jesus' Son</t>
  </si>
  <si>
    <t>Evenstar Films</t>
  </si>
  <si>
    <t>Billy Crudup, Denis Leary, Jack Black, Dennis Hopper, Holly Hunter</t>
  </si>
  <si>
    <t>Alison Maclean</t>
  </si>
  <si>
    <t>Saving Face</t>
  </si>
  <si>
    <t>Michelle Krusiec, Joan Chen, Lynn Chen, Ato Essandoh, Jessica Hecht</t>
  </si>
  <si>
    <t>Alice Wu</t>
  </si>
  <si>
    <t>Brick Lane</t>
  </si>
  <si>
    <t>Tannishtha Chatterjee, Satish Kaushik, Christopher Simpson, Naeema Begum, Lana Rahman</t>
  </si>
  <si>
    <t>Sarah Gavron</t>
  </si>
  <si>
    <t>Science Fiction, Comedy, Drama, Crime</t>
  </si>
  <si>
    <t>Robot &amp; Frank</t>
  </si>
  <si>
    <t>Samuel Goldwyn Films</t>
  </si>
  <si>
    <t>Frank Langella, Liv Tyler, James Marsden, Susan Sarandon, Peter Sarsgaard</t>
  </si>
  <si>
    <t>My Life Without Me</t>
  </si>
  <si>
    <t>Sarah Polley, Amanda Plummer, Scott Speedman, Leonor Watling, Deborah Harry</t>
  </si>
  <si>
    <t>The Spectacular Now</t>
  </si>
  <si>
    <t>21 Laps Entertainment</t>
  </si>
  <si>
    <t>Miles Teller, Shailene Woodley, Brie Larson, Dayo Okeniyi, Masam Holden</t>
  </si>
  <si>
    <t>James Ponsoldt</t>
  </si>
  <si>
    <t>Religulous</t>
  </si>
  <si>
    <t>Bill Maher, Jose Luis De Jesus Miranda, Andrew Newberg, Steve Burg, Tal Bachman</t>
  </si>
  <si>
    <t>Documentary, Drama</t>
  </si>
  <si>
    <t>Fuel</t>
  </si>
  <si>
    <t>Joshua Tickell, Barbara Boxer, Richard Branson, George W. Bush, Sheryl Crow</t>
  </si>
  <si>
    <t>Joshua Tickell</t>
  </si>
  <si>
    <t>Valley of the Heart's Delight</t>
  </si>
  <si>
    <t>Pete Postlethwaite, Gabriel Mann, Emily Harrison, Diana Scarwid</t>
  </si>
  <si>
    <t>Tim Boxell</t>
  </si>
  <si>
    <t>Eye of the Dolphin</t>
  </si>
  <si>
    <t>Carly Schroeder, Adrian Dunbar, George Harris, Katharine Ross, Christine Adams</t>
  </si>
  <si>
    <t>Michael D. Sellers</t>
  </si>
  <si>
    <t>8: The Mormon Proposition</t>
  </si>
  <si>
    <t>Rocky Mayor Anderson, Matt Aune, Tyler Barrick, Bruce Barton, Melissa Bird</t>
  </si>
  <si>
    <t>Reed Cowan</t>
  </si>
  <si>
    <t>The Other End of the Line</t>
  </si>
  <si>
    <t>Adlabs Films Ltd.</t>
  </si>
  <si>
    <t>Jesse Metcalfe, Austin Basis, Larry Miller, Michael Chen, Nouva Monika Wahlgren</t>
  </si>
  <si>
    <t>James Dodson</t>
  </si>
  <si>
    <t>Anatomy</t>
  </si>
  <si>
    <t>Franka Potente, Benno Fürmann, Anna Loos, Oliver Wnuk, Sebastian Blomberg</t>
  </si>
  <si>
    <t>Sleep Dealer</t>
  </si>
  <si>
    <t>Leonor Varela, Jacob Vargas, Luis Fernando Peña</t>
  </si>
  <si>
    <t>Alex Rivera</t>
  </si>
  <si>
    <t>Comedy, Action, Drama</t>
  </si>
  <si>
    <t>Super</t>
  </si>
  <si>
    <t>Rainn Wilson, Ellen Page, Liv Tyler, Kevin Bacon, Gregg Henry</t>
  </si>
  <si>
    <t>Christmas Mail</t>
  </si>
  <si>
    <t>Ashley Scott, A.J. Buckley, Rolanda Watts, Vanessa Evigan, Lochlyn Munro</t>
  </si>
  <si>
    <t>John Murlowski</t>
  </si>
  <si>
    <t>Stung</t>
  </si>
  <si>
    <t>Rat Pack Filmproduktion</t>
  </si>
  <si>
    <t>Matt O'Leary, Jessica Cook, Lance Henriksen, Clifton Collins Jr, David Masterson</t>
  </si>
  <si>
    <t>Benni Diez</t>
  </si>
  <si>
    <t>Antibirth</t>
  </si>
  <si>
    <t>Hideaway Pictures</t>
  </si>
  <si>
    <t>Natasha Lyonne, Chloë Sevigny, Meg Tilly, Mark Webber, Maxwell McCabe-Lokos</t>
  </si>
  <si>
    <t>Danny Perez</t>
  </si>
  <si>
    <t>Get on the Bus</t>
  </si>
  <si>
    <t>Ossie Davis, Charles S. Dutton, Andre Braugher, Richard Belzer, De'Aundre Bonds</t>
  </si>
  <si>
    <t>Thr3e</t>
  </si>
  <si>
    <t>MovieRoom Productions</t>
  </si>
  <si>
    <t>Poland</t>
  </si>
  <si>
    <t>Marc Blucas, Justine Waddell, Bill Moseley, Priscilla Barnes, Jack Ryan</t>
  </si>
  <si>
    <t>Robby Henson</t>
  </si>
  <si>
    <t>Idiocracy</t>
  </si>
  <si>
    <t>Luke Wilson, Maya Rudolph, Dax Shepard, Terry Crews, Anthony 'Citric' Campos</t>
  </si>
  <si>
    <t>Crime</t>
  </si>
  <si>
    <t>The Rise of the Krays</t>
  </si>
  <si>
    <t>Kevin Leslie, Simon Cotton, Phil Dunster, Danny Midwinter, Dan Parr</t>
  </si>
  <si>
    <t>Zackary Adler</t>
  </si>
  <si>
    <t>This Is England</t>
  </si>
  <si>
    <t>EM Media</t>
  </si>
  <si>
    <t>Thomas Turgoose, Stephen Graham, Jo Hartley, Andrew Shim, Vicky McClure</t>
  </si>
  <si>
    <t>U.F.O.</t>
  </si>
  <si>
    <t>Hawthorn Productions</t>
  </si>
  <si>
    <t>Bianca Bree, Sean Brosnan, Simon Phillips, Jean-Claude Van Damme, Peter Barrett</t>
  </si>
  <si>
    <t>Dominic Burns</t>
  </si>
  <si>
    <t>Bathing Beauty</t>
  </si>
  <si>
    <t>Red Skelton, Esther Williams, Basil Rathbone, Bill Goodwin, Jean Porter</t>
  </si>
  <si>
    <t>Go for It!</t>
  </si>
  <si>
    <t>Pantelion Film</t>
  </si>
  <si>
    <t>Aimee Garcia, Al Bandiero, Jossara Jinaro, Gina Rodriguez</t>
  </si>
  <si>
    <t>Carmen Marron</t>
  </si>
  <si>
    <t>Dancer, Texas Pop. 81</t>
  </si>
  <si>
    <t>HSX Films</t>
  </si>
  <si>
    <t>Breckin Meyer, Peter Facinelli, Eddie Mills, Ethan Embry, Ashley Johnson</t>
  </si>
  <si>
    <t>Show Boat</t>
  </si>
  <si>
    <t>Howard Keel, Kathryn Grayson, Ava Gardner, Joe E. Brown, Marge Champion</t>
  </si>
  <si>
    <t>Redemption Road</t>
  </si>
  <si>
    <t>Heavy Duty Entertainment</t>
  </si>
  <si>
    <t>Michael Clarke Duncan, Morgan Simpson, Kiele Sanchez, Taryn Manning, Luke Perry</t>
  </si>
  <si>
    <t>The Calling</t>
  </si>
  <si>
    <t>Darius Films</t>
  </si>
  <si>
    <t>Susan Sarandon, Gil Bellows, Ellen Burstyn, Topher Grace, Donald Sutherland</t>
  </si>
  <si>
    <t>Jason Stone</t>
  </si>
  <si>
    <t>Fantasy, Adventure, Animation, Comedy, Family, Music</t>
  </si>
  <si>
    <t>The Brave Little Toaster</t>
  </si>
  <si>
    <t>Jon Lovitz, Timothy Stack, Phil Hartman, Deanna Oliver, Timothy E. Day</t>
  </si>
  <si>
    <t>Jerry Rees</t>
  </si>
  <si>
    <t>Fantasia</t>
  </si>
  <si>
    <t>Deems Taylor, Walt Disney, Julietta Novis, Leopold Stokowski</t>
  </si>
  <si>
    <t>David Hand</t>
  </si>
  <si>
    <t>8 Days</t>
  </si>
  <si>
    <t>After Eden Pictures</t>
  </si>
  <si>
    <t>Nicole Smolen, Kim Baldwin, Ariana Stephens, Bryson Funk</t>
  </si>
  <si>
    <t>Jaco Booyens</t>
  </si>
  <si>
    <t>Friday the 13th Part III</t>
  </si>
  <si>
    <t>Dana Kimmell, Paul Kratka, Tracie Savage, Jeffrey Rogers, Catherine Parks</t>
  </si>
  <si>
    <t>Friday the 13th: A New Beginning</t>
  </si>
  <si>
    <t>Melanie Kinnaman, John Shepherd, Shavar Ross, Richard Young, Marco St. John</t>
  </si>
  <si>
    <t>Danny Steinmann</t>
  </si>
  <si>
    <t>The Last Sin Eater</t>
  </si>
  <si>
    <t>Louise Fletcher, Henry Thomas, Soren Fulton, A.J. Buckley, Stewart Finlay-McLennan</t>
  </si>
  <si>
    <t>Do You Believe?</t>
  </si>
  <si>
    <t>Believe Entertainment</t>
  </si>
  <si>
    <t>Mira Sorvino, Sean Astin, Alexa PenaVega, Cybill Shepherd, Brian Bosworth</t>
  </si>
  <si>
    <t>Jon Gunn</t>
  </si>
  <si>
    <t>Impact Point</t>
  </si>
  <si>
    <t>Brian Austin Green, Melissa Keller, Linden Ashby, Joe Manganiello, Eddie Alfano</t>
  </si>
  <si>
    <t>Hayley Cloake</t>
  </si>
  <si>
    <t>The Valley of Decision</t>
  </si>
  <si>
    <t>Greer Garson, Gregory Peck, Donald Crisp, Lionel Barrymore, Preston Foster</t>
  </si>
  <si>
    <t>Tay Garnett</t>
  </si>
  <si>
    <t>Eden</t>
  </si>
  <si>
    <t>Ombra Films</t>
  </si>
  <si>
    <t>Jessica Lowndes, Ethan Peck, Diego Boneta, Nate Parker, Mario Casas</t>
  </si>
  <si>
    <t>Shyam Madiraju</t>
  </si>
  <si>
    <t>Comedy, Romance, Foreign</t>
  </si>
  <si>
    <t>Chicken Tikka Masala</t>
  </si>
  <si>
    <t>Chris Bisson, Saeed Jaffrey, Sally Bankes, Peter Ash, Zohra Sehgal</t>
  </si>
  <si>
    <t>Harmage Singh Kalirai</t>
  </si>
  <si>
    <t>Romance, Comedy, Music</t>
  </si>
  <si>
    <t>There's Always Woodstock</t>
  </si>
  <si>
    <t>Sunrise Films</t>
  </si>
  <si>
    <t>Allison Miller, James Wolk, Katey Sagal, Rumer Willis, Brittany Snow</t>
  </si>
  <si>
    <t>Rita Merson</t>
  </si>
  <si>
    <t>Jack Brooks: Monster Slayer</t>
  </si>
  <si>
    <t>Brookstreet Pictures</t>
  </si>
  <si>
    <t>Robert Englund, Trevor Matthews, Daniel Kash, David Fox, Dean Hawes</t>
  </si>
  <si>
    <t>The Best Years of Our Lives</t>
  </si>
  <si>
    <t>Fredric March, Myrna Loy, Dana Andrews, Teresa Wright, Virginia Mayo</t>
  </si>
  <si>
    <t>William Wyler</t>
  </si>
  <si>
    <t>Bully</t>
  </si>
  <si>
    <t>Brad Renfro, Bijou Phillips, Nick Stahl, Rachel Miner, Michael Pitt</t>
  </si>
  <si>
    <t>Larry Clark</t>
  </si>
  <si>
    <t>Elling</t>
  </si>
  <si>
    <t>Per Christian Ellefsen, Sven Nordin, Jørgen Langhelle, Marit Pia Jacobsen, Per Christensen</t>
  </si>
  <si>
    <t>Petter Næss</t>
  </si>
  <si>
    <t>Mi America</t>
  </si>
  <si>
    <t>Industrial House Films</t>
  </si>
  <si>
    <t>Robert Fontaine, Michael Brainard, Grant Boyd, Michael Derek, Lily Autumn Page</t>
  </si>
  <si>
    <t>Robert Fontaine</t>
  </si>
  <si>
    <t>[REC]</t>
  </si>
  <si>
    <t>Manuela Velasco, Ferran Terraza, Martha Carbonell, David Vert, Carlos Lasarte</t>
  </si>
  <si>
    <t>Lies in Plain Sight</t>
  </si>
  <si>
    <t>Martha Higareda, Chad Michael Murray, Yul Vazquez, Benito Martinez, Cheyenne Haynes</t>
  </si>
  <si>
    <t>Sharkskin</t>
  </si>
  <si>
    <t>Thriller, Horror, Science Fiction</t>
  </si>
  <si>
    <t>Containment</t>
  </si>
  <si>
    <t>Bright Cold Day Films</t>
  </si>
  <si>
    <t>Louise Brealey, Lee Ross, Sheila Reid, Pippa Nixon, Claire Greasley</t>
  </si>
  <si>
    <t>Neil Mcenery-West</t>
  </si>
  <si>
    <t>The Timber</t>
  </si>
  <si>
    <t>ANA Media</t>
  </si>
  <si>
    <t>James Ransone, Elisa Lasowski, Josh Peck, Attila Árpa, William Gaunt</t>
  </si>
  <si>
    <t>Anthony O'Brien</t>
  </si>
  <si>
    <t>From Russia with Love</t>
  </si>
  <si>
    <t>Sean Connery, Daniela Bianchi, Pedro Armendáriz, Lotte Lenya, Robert Shaw</t>
  </si>
  <si>
    <t>Comedy, Horror, Action</t>
  </si>
  <si>
    <t>The Toxic Avenger Part II</t>
  </si>
  <si>
    <t>Troma Entertainment</t>
  </si>
  <si>
    <t>Ron Fazio, John Altamura, Phoebe Legere, Rick Collins, Rikiya Yasuoka</t>
  </si>
  <si>
    <t>Lloyd Kaufman</t>
  </si>
  <si>
    <t>Comedy, Romance, Science Fiction</t>
  </si>
  <si>
    <t>Sleeper</t>
  </si>
  <si>
    <t>Rollins-Joffe Productions</t>
  </si>
  <si>
    <t>Woody Allen, Diane Keaton, John Beck, Mary Gregory, Brian Avery</t>
  </si>
  <si>
    <t>It Follows</t>
  </si>
  <si>
    <t>Northern Lights Films</t>
  </si>
  <si>
    <t>Maika Monroe, Keir Gilchrist, Daniel Zovatto, Jake Weary, Olivia Luccardi</t>
  </si>
  <si>
    <t>David Robert Mitchell</t>
  </si>
  <si>
    <t>Everything You Always Wanted to Know About Sex *But Were Afraid to Ask</t>
  </si>
  <si>
    <t>Woody Allen, John Carradine, Lou Jacobi, Louise Lasser, Anthony Quayle</t>
  </si>
  <si>
    <t>To Kill a Mockingbird</t>
  </si>
  <si>
    <t>Gregory Peck, Brock Peters, James Anderson, Mary Badham, Phillip Alford</t>
  </si>
  <si>
    <t>Robert Mulligan</t>
  </si>
  <si>
    <t>Mad Max 2: The Road Warrior</t>
  </si>
  <si>
    <t>Mel Gibson, Bruce Spence, Michael Preston, Max Phipps, Vernon Wells</t>
  </si>
  <si>
    <t>The Legend of Drunken Master</t>
  </si>
  <si>
    <t>Paragon Films Ltd.</t>
  </si>
  <si>
    <t>Jackie Chan, Anita Mui, Ti Lung, Felix Wong, Liu Chia-Liang</t>
  </si>
  <si>
    <t>Liu Chia-Liang</t>
  </si>
  <si>
    <t>Boys Don't Cry</t>
  </si>
  <si>
    <t>Hilary Swank, Chloë Sevigny, Peter Sarsgaard, Brendan Sexton III, Alicia Goranson</t>
  </si>
  <si>
    <t>Silent House</t>
  </si>
  <si>
    <t>Elle Driver</t>
  </si>
  <si>
    <t>Elizabeth Olsen, Adam Trese, Eric Sheffer Stevens, Julia Taylor Ross, Adam Barnett</t>
  </si>
  <si>
    <t>Chris Kentis</t>
  </si>
  <si>
    <t>The Lives of Others</t>
  </si>
  <si>
    <t>Arte</t>
  </si>
  <si>
    <t>Martina Gedeck, Ulrich Mühe, Sebastian Koch, Ulrich Tukur, Thomas Thieme</t>
  </si>
  <si>
    <t>Courageous</t>
  </si>
  <si>
    <t>Alex Kendrick, Ken Bevel, Ben Davies, Kevin Downes, Rusty Martin</t>
  </si>
  <si>
    <t>Alex Kendrick</t>
  </si>
  <si>
    <t>The Hustler</t>
  </si>
  <si>
    <t>Paul Newman, Jackie Gleason, Piper Laurie, George C. Scott, Myron McCormick</t>
  </si>
  <si>
    <t>Robert Rossen</t>
  </si>
  <si>
    <t>Boom Town</t>
  </si>
  <si>
    <t>Clark Gable, Spencer Tracy, Claudette Colbert, Hedy Lamarr, Frank Morgan</t>
  </si>
  <si>
    <t>Jack Conway</t>
  </si>
  <si>
    <t>Adventure, Animation, Comedy, Drama</t>
  </si>
  <si>
    <t>The Triplets of Belleville</t>
  </si>
  <si>
    <t>Béatrice Bonifassi, Lina Boudreau, Michèle Caucheteux, Jean-Claude Donda, Mari-Lou Gauthier</t>
  </si>
  <si>
    <t>Sylvain Chomet</t>
  </si>
  <si>
    <t>Smoke Signals</t>
  </si>
  <si>
    <t>Adam Beach, Evan Adams, Irene Bedard, Gary Farmer, Tantoo Cardinal</t>
  </si>
  <si>
    <t>Chris Eyre</t>
  </si>
  <si>
    <t>American Splendor</t>
  </si>
  <si>
    <t>Paul Giamatti, Hope Davis, Judah Friedlander, James Urbaniak, Harvey Pekar</t>
  </si>
  <si>
    <t>Before Sunset</t>
  </si>
  <si>
    <t>Ethan Hawke, Julie Delpy, Vernon Dobtcheff, Louise Lemoine Torrès, Mariane Plasteig</t>
  </si>
  <si>
    <t>Amores perros</t>
  </si>
  <si>
    <t>Altavista Films</t>
  </si>
  <si>
    <t>Gael García Bernal, Vanessa Bauche, Goya Toledo, Alvaro Guerrero, Emilio Echevarría</t>
  </si>
  <si>
    <t>Thirteen</t>
  </si>
  <si>
    <t>Evan Rachel Wood, Nikki Reed, Vanessa Hudgens, Holly Hunter, Brady Corbet</t>
  </si>
  <si>
    <t>Gentleman's Agreement</t>
  </si>
  <si>
    <t>Gregory Peck, Dorothy McGuire, John Garfield, Celeste Holm, Anne Revere</t>
  </si>
  <si>
    <t>Elia Kazan</t>
  </si>
  <si>
    <t>Winter's Bone</t>
  </si>
  <si>
    <t>Jennifer Lawrence, John Hawkes, Kevin Breznahan, Dale Dickey, Garret Dillahunt</t>
  </si>
  <si>
    <t>Debra Granik</t>
  </si>
  <si>
    <t>Documentary, Action, Adventure</t>
  </si>
  <si>
    <t>Touching the Void</t>
  </si>
  <si>
    <t>Darlow Smithson Productions</t>
  </si>
  <si>
    <t>Brendan Mackey, Nicholas Aaron, Richard Hawking, Ollie Ryall, Joe Simpson</t>
  </si>
  <si>
    <t>Alexander's Ragtime Band</t>
  </si>
  <si>
    <t>Tyrone Power, Alice Faye, Don Ameche, Ethel Merman, Jack Haley</t>
  </si>
  <si>
    <t>Henry King</t>
  </si>
  <si>
    <t>Me and You and Everyone We Know</t>
  </si>
  <si>
    <t>Miranda July, John Hawkes, Brandon Ratcliff, Miles Thompson, Carlie Westerman</t>
  </si>
  <si>
    <t>Miranda July</t>
  </si>
  <si>
    <t>Inside Job</t>
  </si>
  <si>
    <t>Matt Damon, William Ackman, Barack Obama, George W. Bush, Jonathan Alpert</t>
  </si>
  <si>
    <t>We Are Your Friends</t>
  </si>
  <si>
    <t>Zac Efron, Emily Ratajkowski, Wes Bentley, Nick Rotteveel, Alessandro Lindblad</t>
  </si>
  <si>
    <t>Max Joseph</t>
  </si>
  <si>
    <t>Ghost Dog: The Way of the Samurai</t>
  </si>
  <si>
    <t>Forest Whitaker, Cliff Gorman, Tricia Vessey, Henry Silva, Victor Argo</t>
  </si>
  <si>
    <t>Jim Jarmusch</t>
  </si>
  <si>
    <t>Crime, Drama, Thriller, Action</t>
  </si>
  <si>
    <t>Harsh Times</t>
  </si>
  <si>
    <t>Christian Bale, Freddy Rodríguez, Eva Longoria, Chaka Forman, Tammy Trull</t>
  </si>
  <si>
    <t>Captive</t>
  </si>
  <si>
    <t>Itaca Films</t>
  </si>
  <si>
    <t>Kate Mara, David Oyelowo, Michael Kenneth Williams, Mimi Rogers, Leonor Varela</t>
  </si>
  <si>
    <t>Full Frontal</t>
  </si>
  <si>
    <t>David Duchovny, Nicky Katt, Catherine Keener, Mary McCormack, David Hyde Pierce</t>
  </si>
  <si>
    <t>Witchboard</t>
  </si>
  <si>
    <t>Stephen Nichols, Tawny Kitaen, Todd Allen, Kathleen Wilhoite, Burke Byrnes</t>
  </si>
  <si>
    <t>Kevin Tenney</t>
  </si>
  <si>
    <t>Shortbus</t>
  </si>
  <si>
    <t>Fortissimo Films</t>
  </si>
  <si>
    <t>Sook-Yin Lee, Paul Dawson, PJ DeBoy, Jay Brannan, Lindsay Beamish</t>
  </si>
  <si>
    <t>Drama, Animation, War</t>
  </si>
  <si>
    <t>Waltz with Bashir</t>
  </si>
  <si>
    <t>he</t>
  </si>
  <si>
    <t>Les Films d'Ici</t>
  </si>
  <si>
    <t>Israel</t>
  </si>
  <si>
    <t>Ari Folman, Ron Ben-Yishai, Dror Harazi, Ronny Dayag</t>
  </si>
  <si>
    <t>Ari Folman</t>
  </si>
  <si>
    <t>The Book of Mormon Movie, Volume 1: The Journey</t>
  </si>
  <si>
    <t>Kirby Heyborne, Michael Flynn</t>
  </si>
  <si>
    <t>No End in Sight</t>
  </si>
  <si>
    <t>Campbell Scott, Gerald Burke, Ali Fadhil, Robert Hutchings</t>
  </si>
  <si>
    <t>The Diary of a Teenage Girl</t>
  </si>
  <si>
    <t>Caviar Films</t>
  </si>
  <si>
    <t>Bel Powley, Kristen Wiig, Alexander Skarsgård, Christopher Meloni, Austin Lyon</t>
  </si>
  <si>
    <t>Marielle Heller</t>
  </si>
  <si>
    <t>In the Shadow of the Moon</t>
  </si>
  <si>
    <t>Buzz Aldrin, Michael Collins, Alan Bean, Eugene Cernan, Charles Duke</t>
  </si>
  <si>
    <t>David Sington</t>
  </si>
  <si>
    <t>Meek's Cutoff</t>
  </si>
  <si>
    <t>Michelle Williams, Bruce Greenwood, Will Patton, Zoe Kazan, Paul Dano</t>
  </si>
  <si>
    <t>Kelly Reichardt</t>
  </si>
  <si>
    <t>History, Documentary</t>
  </si>
  <si>
    <t>Inside Deep Throat</t>
  </si>
  <si>
    <t>Dennis Hopper, Peter Bart, Warren Beatty, Carl Bernstein</t>
  </si>
  <si>
    <t>Dinner Rush</t>
  </si>
  <si>
    <t>Access Motion Picture Group</t>
  </si>
  <si>
    <t>Danny Aiello, John Rothman, Frank Bongiorno, Lexie Sperduto, Zainab Jah</t>
  </si>
  <si>
    <t>Bob Giraldi</t>
  </si>
  <si>
    <t>Clockwatchers</t>
  </si>
  <si>
    <t>Toni Collette, Parker Posey, Lisa Kudrow, Alanna Ubach, Helen FitzGerald</t>
  </si>
  <si>
    <t>The Virginity Hit</t>
  </si>
  <si>
    <t>Matt Bennett, Zack Pearlman, Jacob Davich, Justin Kline, Krysta Rodriguez</t>
  </si>
  <si>
    <t>Huck Botko</t>
  </si>
  <si>
    <t>Subway</t>
  </si>
  <si>
    <t>Isabelle Adjani, Christopher Lambert, Richard Bohringer, Michel Galabru, Jean-Hugues Anglade</t>
  </si>
  <si>
    <t>House of D</t>
  </si>
  <si>
    <t>Robin Williams, David Duchovny, Anton Yelchin, Téa Leoni, Erica Tazel</t>
  </si>
  <si>
    <t>David Duchovny</t>
  </si>
  <si>
    <t>Teeth</t>
  </si>
  <si>
    <t>Jess Weixler, John Hensley, Josh Pais, Hale Appleman, Lenny Von Dohlen</t>
  </si>
  <si>
    <t>Mitchell Lichtenstein</t>
  </si>
  <si>
    <t>Six-String Samurai</t>
  </si>
  <si>
    <t>Jeffrey Falcon, Justin McGuire, Kim De Angelo, Stephane Gauger, Clifford Hugo</t>
  </si>
  <si>
    <t>Lance Mungia</t>
  </si>
  <si>
    <t>Hum To Mohabbat Karega</t>
  </si>
  <si>
    <t>It's All Gone Pete Tong</t>
  </si>
  <si>
    <t>Paul Kaye, Kate Magowan, Neil Maskell, Beatriz Batarda, Pete Tong</t>
  </si>
  <si>
    <t>Saint John of Las Vegas</t>
  </si>
  <si>
    <t>Steve Buscemi, Romany Malco, Tim Blake Nelson, Sarah Silverman, John Cho</t>
  </si>
  <si>
    <t>Hue Rhodes</t>
  </si>
  <si>
    <t>24 7: Twenty Four Seven</t>
  </si>
  <si>
    <t>Scala Films</t>
  </si>
  <si>
    <t>Bob Hoskins, Danny Nussbaum, Bruce Jones, Annette Badland, Frank Harper</t>
  </si>
  <si>
    <t>Stonewall</t>
  </si>
  <si>
    <t>Jeremy Irvine, Jonny Beauchamp, Jonathan Rhys Meyers, Ron Perlman, Caleb Landry Jones</t>
  </si>
  <si>
    <t>Animation, Family, Foreign</t>
  </si>
  <si>
    <t>Roadside Romeo</t>
  </si>
  <si>
    <t>Saif Ali Khan, Kareena Kapoor, Javed Jaffrey, Tanaaz Currim Irani, Vrajesh Hirjee</t>
  </si>
  <si>
    <t>This Thing of Ours</t>
  </si>
  <si>
    <t>James Caan, James Caan, Frank Vincent, Vincent Pastore, Louis Vanaria</t>
  </si>
  <si>
    <t>Danny Provenzano</t>
  </si>
  <si>
    <t>The Lost Medallion: The Adventures of Billy Stone</t>
  </si>
  <si>
    <t>Kaos Entertainment</t>
  </si>
  <si>
    <t>William Brent, Sammi Hanratty, James Hong, Alex Kendrick, Mark Dacascos</t>
  </si>
  <si>
    <t>Bill Muir</t>
  </si>
  <si>
    <t>The Last Five Years</t>
  </si>
  <si>
    <t>Anna Kendrick, Jeremy Jordan, Natalie Knepp, Bettina Bresnan, Marceline Hugot</t>
  </si>
  <si>
    <t>Comedy, Drama, Mystery, Thriller</t>
  </si>
  <si>
    <t>The Missing Person</t>
  </si>
  <si>
    <t>Strand Releasing</t>
  </si>
  <si>
    <t>Michael Shannon, Amy Ryan, Frank Wood, Linda Emond, John Ventimiglia</t>
  </si>
  <si>
    <t>Noah Buschel</t>
  </si>
  <si>
    <t>Comedy, Science Fiction, Romance, Horror</t>
  </si>
  <si>
    <t>Return of the Living Dead 3</t>
  </si>
  <si>
    <t>Ozla Productions</t>
  </si>
  <si>
    <t>Melinda Clarke, J. Trevor Edmond, Kent McCord, Sarah Douglas, James T. Callahan</t>
  </si>
  <si>
    <t>Brian Yuzna</t>
  </si>
  <si>
    <t>London</t>
  </si>
  <si>
    <t>Chris Evans, Jessica Biel, Joy Bryant, Jason Statham, Kelli Garner</t>
  </si>
  <si>
    <t>Hunter Richards</t>
  </si>
  <si>
    <t>Sherrybaby</t>
  </si>
  <si>
    <t>Red Envelope Entertainment</t>
  </si>
  <si>
    <t>Maggie Gyllenhaal, Michelle Hurst, Sandra Rodríguez, Danny Trejo, Brad William Henke</t>
  </si>
  <si>
    <t>Laurie Collyer</t>
  </si>
  <si>
    <t>Circle</t>
  </si>
  <si>
    <t>Votiv Films</t>
  </si>
  <si>
    <t>Julie Benz, Carter Jenkins, Cesar Garcia, Mercy Malick, Lisa Pelikan</t>
  </si>
  <si>
    <t>Aaron Hann</t>
  </si>
  <si>
    <t>Eden Lake</t>
  </si>
  <si>
    <t>Aramid Entertainment Fund</t>
  </si>
  <si>
    <t>Kelly Reilly, Michael Fassbender, Tara Ellis, Jack O'Connell, Finn Atkins</t>
  </si>
  <si>
    <t>Plush</t>
  </si>
  <si>
    <t>Emily Browning, Xavier Samuel, Cam Gigandet, Dawn Olivieri, Frances Fisher</t>
  </si>
  <si>
    <t>Lesbian Vampire Killers</t>
  </si>
  <si>
    <t>AV Pictures</t>
  </si>
  <si>
    <t>James Corden, Mathew Horne, Paul McGann, MyAnna Buring, Vera Filatova</t>
  </si>
  <si>
    <t>Phil Claydon</t>
  </si>
  <si>
    <t>Gangster's Paradise: Jerusalema</t>
  </si>
  <si>
    <t>Muti Films</t>
  </si>
  <si>
    <t>Daniel Buckland, Robert Hobbs, Rapulana Seiphemo, Jeffrey Zekele, Ronnie Nyakale</t>
  </si>
  <si>
    <t>Ralph Ziman</t>
  </si>
  <si>
    <t>Freeze Frame</t>
  </si>
  <si>
    <t>Lee Evans, Sean McGinley, Ian McNeice, Colin Salmon</t>
  </si>
  <si>
    <t>John Simpson</t>
  </si>
  <si>
    <t>Grave Encounters</t>
  </si>
  <si>
    <t>Darclight</t>
  </si>
  <si>
    <t>Sean Rogerson, Juan Riedinger, Ashleigh Gryzko, Mackenzie Gray, Arthur Corber</t>
  </si>
  <si>
    <t>Colin Minihan</t>
  </si>
  <si>
    <t>Stitches</t>
  </si>
  <si>
    <t>Bórd Scannán na hÉireann</t>
  </si>
  <si>
    <t>Ross Noble, Tommy Knight, Gemma-Leah Devereux, John McDonnell</t>
  </si>
  <si>
    <t>Conor McMahon</t>
  </si>
  <si>
    <t>Nine Dead</t>
  </si>
  <si>
    <t>Hartbreak Films</t>
  </si>
  <si>
    <t>Melissa Joan Hart, John Terry, Chip Bent, Lawrence Turner, Edrick Browne</t>
  </si>
  <si>
    <t>Chris Shadley</t>
  </si>
  <si>
    <t>Bananas</t>
  </si>
  <si>
    <t>Woody Allen, Louise Lasser, Carlos Montalbán, Nati Abascal, Jacobo Morales</t>
  </si>
  <si>
    <t>Supercapitalist</t>
  </si>
  <si>
    <t>Linus Roache, Derek Ting, Richard Ng, Michael Park, Kathy Uyen</t>
  </si>
  <si>
    <t>Simon Yin</t>
  </si>
  <si>
    <t>Rockaway</t>
  </si>
  <si>
    <t>Rockaway the Movie</t>
  </si>
  <si>
    <t>Nicholas Gonzalez, Mario Cimarro, Oleg Taktarov, Vitali Baganov, Ricardo Chavira</t>
  </si>
  <si>
    <t>Jeff Crook</t>
  </si>
  <si>
    <t>The Lady from Shanghai</t>
  </si>
  <si>
    <t>Rita Hayworth, Orson Welles, Everett Sloane, Glenn Anders, Ted de Corsia</t>
  </si>
  <si>
    <t>Orson Welles</t>
  </si>
  <si>
    <t>No Man's Land: The Rise of Reeker</t>
  </si>
  <si>
    <t>Institution, The</t>
  </si>
  <si>
    <t>Stephen Martines, Valerie Cruz, Mircea Monroe, Desmond Askew, Michael Robert Brandon</t>
  </si>
  <si>
    <t>Dave Payne</t>
  </si>
  <si>
    <t>Highway</t>
  </si>
  <si>
    <t>Alex Entertainment Inc.</t>
  </si>
  <si>
    <t>Jake Gyllenhaal, Selma Blair, Jared Leto, John C. McGinley, Jeremy Piven</t>
  </si>
  <si>
    <t>Small Apartments</t>
  </si>
  <si>
    <t>Deviant Films</t>
  </si>
  <si>
    <t>Matt Lucas, Juno Temple, James Caan, Dolph Lundgren, Billy Crystal</t>
  </si>
  <si>
    <t>Coffee Town</t>
  </si>
  <si>
    <t>Glenn Howerton, Steve Little, Ben Schwartz, Adrianne Palicki, Josh Groban</t>
  </si>
  <si>
    <t>Brad Copeland</t>
  </si>
  <si>
    <t>Comedy, Fantasy, Music</t>
  </si>
  <si>
    <t>The Ghastly Love of Johnny X</t>
  </si>
  <si>
    <t>Will Keenan, Creed Bratton, De Anna Joy Brooks, Reggie Bannister, Jed Rowen</t>
  </si>
  <si>
    <t>Paul Bunnell</t>
  </si>
  <si>
    <t>All Is Bright</t>
  </si>
  <si>
    <t>Paul Rudd, Paul Giamatti, Sally Hawkins, Peter Hermann, Michael Drayer</t>
  </si>
  <si>
    <t>Phil Morrison</t>
  </si>
  <si>
    <t>Mystery, Horror, History</t>
  </si>
  <si>
    <t>The Torture Chamber of Dr. Sadism</t>
  </si>
  <si>
    <t>Lex Barker, Christopher Lee, Karin Dor, Carl Lange, Christiane Rücker</t>
  </si>
  <si>
    <t>Harald Reinl</t>
  </si>
  <si>
    <t>Straight A's</t>
  </si>
  <si>
    <t>Anna Paquin, Ryan Phillippe, Luke Wilson, Powers Boothe, Riley Thomas Stewart</t>
  </si>
  <si>
    <t>A Funny Thing Happened on the Way to the Forum</t>
  </si>
  <si>
    <t>Zero Mostel, Phil Silvers, Buster Keaton, Michael Crawford, Jack Gilford</t>
  </si>
  <si>
    <t>Slacker Uprising</t>
  </si>
  <si>
    <t>Michael Moore, Eddie Vedder, Robert Ellis Orrall, Steve Earle, Celeste Zappala</t>
  </si>
  <si>
    <t>Action, Adventure, History, Western</t>
  </si>
  <si>
    <t>The Legend of Hell's Gate: An American Conspiracy</t>
  </si>
  <si>
    <t>Silver Sail Entertainment</t>
  </si>
  <si>
    <t>Eric Balfour, Lou Taylor Pucci, Henry Thomas, James Lafferty, Summer Glau</t>
  </si>
  <si>
    <t>Tanner Beard</t>
  </si>
  <si>
    <t>Science Fiction, Comedy</t>
  </si>
  <si>
    <t>The Walking Deceased</t>
  </si>
  <si>
    <t>Splendid Film</t>
  </si>
  <si>
    <t>Tim Ogletree, Troy Ogletree, Dave Sheridan, Joey Oglesby, Sophia Taylor Ali</t>
  </si>
  <si>
    <t>Scott Dow</t>
  </si>
  <si>
    <t>Thriller, Mystery, Horror, Drama</t>
  </si>
  <si>
    <t>The Curse of Downers Grove</t>
  </si>
  <si>
    <t>Bella Heathcote, Lucas Till, Helen Slater, Penelope Mitchell, Mark L. Young</t>
  </si>
  <si>
    <t>Derick Martini</t>
  </si>
  <si>
    <t>Shark Lake</t>
  </si>
  <si>
    <t>FLF Films</t>
  </si>
  <si>
    <t>Dolph Lundgren, James Chalke, Sara Malakul Lane, Michael Aaron Milligan, Ibrahim Renno Jr.</t>
  </si>
  <si>
    <t>Jerry Dugan</t>
  </si>
  <si>
    <t>River's Edge</t>
  </si>
  <si>
    <t>Crispin Glover, Keanu Reeves, Ione Skye, Daniel Roebuck, Dennis Hopper</t>
  </si>
  <si>
    <t>Tim Hunter</t>
  </si>
  <si>
    <t>Fantasy, Drama, Science Fiction</t>
  </si>
  <si>
    <t>Northfork</t>
  </si>
  <si>
    <t>James Woods, Nick Nolte, Claire Forlani, Daryl Hannah, Douglas Sebern</t>
  </si>
  <si>
    <t>The Marine 4: Moving Target</t>
  </si>
  <si>
    <t>WWE Studios</t>
  </si>
  <si>
    <t>Mike Mizanin, Melissa Roxburgh, Josh Blacker, Matthew MacCaull, Paul McGillion</t>
  </si>
  <si>
    <t>Buried</t>
  </si>
  <si>
    <t>Studio 37</t>
  </si>
  <si>
    <t>Ryan Reynolds, José Luis García Pérez, Robert Paterson, Stephen Tobolowsky, Samantha Mathis</t>
  </si>
  <si>
    <t>Submarine</t>
  </si>
  <si>
    <t>Craig Roberts, Sally Hawkins, Paddy Considine, Noah Taylor, Gemma Chan</t>
  </si>
  <si>
    <t>Richard Ayoade</t>
  </si>
  <si>
    <t>Documentary, Drama, History</t>
  </si>
  <si>
    <t>The Square</t>
  </si>
  <si>
    <t>ar</t>
  </si>
  <si>
    <t>Roast Beef Productions</t>
  </si>
  <si>
    <t>Khalid Abdalla, Dina Abdullah, Dina Amer, Magdy Ashour, Ramy Essam</t>
  </si>
  <si>
    <t>Jehane Noujaim</t>
  </si>
  <si>
    <t>One to Another</t>
  </si>
  <si>
    <t>Région Provence Côte d'Azur</t>
  </si>
  <si>
    <t>Lizzie Brocheré, Arthur Dupont, Guillaume Baché, Pierre Perrier, Nicolas Nollet</t>
  </si>
  <si>
    <t>Jean-Marc Barr</t>
  </si>
  <si>
    <t>ABCD (Any Body Can Dance)</t>
  </si>
  <si>
    <t>UTV Motion Pictures</t>
  </si>
  <si>
    <t>Prabhu Deva, Ganesh Acharya, Kay Kay Menon, Lauren Gottlieb, Salman Yusuff Khan</t>
  </si>
  <si>
    <t>Remo D'Souza</t>
  </si>
  <si>
    <t>Thriller, Documentary, Crime, History</t>
  </si>
  <si>
    <t>Man on Wire</t>
  </si>
  <si>
    <t>Philippe Petit, Jean François Heckel, Jean-Louis Blondeau, Annie Allix, David Forman</t>
  </si>
  <si>
    <t>Abandoned</t>
  </si>
  <si>
    <t>Making Movies</t>
  </si>
  <si>
    <t>Dominic Purcell, Peter Feeney, Owen Black, Siobhan Marshall, Serena Cotton</t>
  </si>
  <si>
    <t>John Laing</t>
  </si>
  <si>
    <t>Brotherly Love</t>
  </si>
  <si>
    <t>Keke Palmer, Cory Hardrict, Eric D. Hill Jr., Quincy Brown, Nafessa Williams</t>
  </si>
  <si>
    <t>Jamal Hill</t>
  </si>
  <si>
    <t>The Last Exorcism</t>
  </si>
  <si>
    <t>Strike Entertainment</t>
  </si>
  <si>
    <t>Ashley Bell, Patrick Fabian, Iris Bahr, Louis Herthum, Caleb Landry Jones</t>
  </si>
  <si>
    <t>Daniel Stamm</t>
  </si>
  <si>
    <t>Nowhere Boy</t>
  </si>
  <si>
    <t>Aaron Taylor-Johnson, Anne-Marie Duff, Kristin Scott Thomas, David Threlfall, David Morrissey</t>
  </si>
  <si>
    <t>A Streetcar Named Desire</t>
  </si>
  <si>
    <t>Charles K. Feldman Group</t>
  </si>
  <si>
    <t>Vivien Leigh, Marlon Brando, Kim Hunter, Karl Malden, Rudy Bond</t>
  </si>
  <si>
    <t>Drama, Comedy, War</t>
  </si>
  <si>
    <t>Dr. Strangelove or: How I Learned to Stop Worrying and Love the Bomb</t>
  </si>
  <si>
    <t>Peter Sellers, George C. Scott, Sterling Hayden, Keenan Wynn, Slim Pickens</t>
  </si>
  <si>
    <t>The Crime of Padre Amaro</t>
  </si>
  <si>
    <t>Instituto Mexicano de Cinematografía</t>
  </si>
  <si>
    <t>Gael García Bernal, Ana Claudia Talancón, Sancho Gracia, Angélica Aragón, Ernesto Gómez Cruz</t>
  </si>
  <si>
    <t>Carlos Carrera</t>
  </si>
  <si>
    <t>Beasts of the Southern Wild</t>
  </si>
  <si>
    <t>Journeyman Pictures</t>
  </si>
  <si>
    <t>Quvenzhané Wallis, Dwight Henry, Levy Easterly, Gina Montana, Lowell Landes</t>
  </si>
  <si>
    <t>Benh Zeitlin</t>
  </si>
  <si>
    <t>Battle for the Planet of the Apes</t>
  </si>
  <si>
    <t>Roddy McDowall, Natalie Trundy, Austin Stoker, Severn Darden, Claude Akins</t>
  </si>
  <si>
    <t>J. Lee Thompson</t>
  </si>
  <si>
    <t>Songcatcher</t>
  </si>
  <si>
    <t>Rigas Entertainment</t>
  </si>
  <si>
    <t>Janet McTeer, Michael Davis, Michael Goodwin, Gregory Russell Cook, Jane Adams</t>
  </si>
  <si>
    <t>Maggie Greenwald</t>
  </si>
  <si>
    <t>Higher Ground</t>
  </si>
  <si>
    <t>Vera Farmiga, Donna Murphy, Dagmara Domi?czyk, John Hawkes, Joshua Leonard</t>
  </si>
  <si>
    <t>Vera Farmiga</t>
  </si>
  <si>
    <t>Vaalu</t>
  </si>
  <si>
    <t>Nic Arts</t>
  </si>
  <si>
    <t>Silambarasan, Hansika Motwani, Santhanam, VTV Ganesh, Brahmanandam</t>
  </si>
  <si>
    <t>Vijay Chandar</t>
  </si>
  <si>
    <t>The Greatest Movie Ever Sold</t>
  </si>
  <si>
    <t>Snoot Entertainment</t>
  </si>
  <si>
    <t>Morgan Spurlock, Peter Berg, Paul Brennan, Ralph Nader, Brett Ratner</t>
  </si>
  <si>
    <t>Ed and His Dead Mother</t>
  </si>
  <si>
    <t>Eric Christmas, Harper Roisman, Steve Buscemi, Sam Jenkins, Ned Beatty</t>
  </si>
  <si>
    <t>Jonathan Wacks</t>
  </si>
  <si>
    <t>Adventure, Drama, Foreign</t>
  </si>
  <si>
    <t>Travellers and Magicians</t>
  </si>
  <si>
    <t>Prayer Flag Pictures</t>
  </si>
  <si>
    <t>Bhutan</t>
  </si>
  <si>
    <t>Tshewang Dendup, Sonam Lhamo, Lhakpa Dorji, Deki Yangzom, Sonam Kinga</t>
  </si>
  <si>
    <t>Khyentse Norbu</t>
  </si>
  <si>
    <t>Hang 'em High</t>
  </si>
  <si>
    <t>Clint Eastwood, Inger Stevens, Ed Begley, Pat Hingle, Ben Johnson</t>
  </si>
  <si>
    <t>Deadline - U.S.A.</t>
  </si>
  <si>
    <t>Humphrey Bogart, Ethel Barrymore, Kim Hunter, Ed Begley, Warren Stevens</t>
  </si>
  <si>
    <t>Sublime</t>
  </si>
  <si>
    <t>Raw Feed</t>
  </si>
  <si>
    <t>Tom Cavanagh, Jeffrey Anderson-Gunter, Cas Anvar, Paget Brewster, Jordi Caballero</t>
  </si>
  <si>
    <t>Tony Krantz</t>
  </si>
  <si>
    <t>A Beginner's Guide to Snuff</t>
  </si>
  <si>
    <t>Joey Kern, Luke Edwards, Bree Williamson, Brad Greenquist, Perry Laylon Ojeda</t>
  </si>
  <si>
    <t>Mitchell Altieri</t>
  </si>
  <si>
    <t>Independence Daysaster</t>
  </si>
  <si>
    <t>Independence Day Productions</t>
  </si>
  <si>
    <t>Casey Dubois, Iain Belcher, Andrea Brooks, Nicholas Carella, Emily Holmes</t>
  </si>
  <si>
    <t>W.D. Hogan</t>
  </si>
  <si>
    <t>Dysfunctional Friends</t>
  </si>
  <si>
    <t>Stacey Dash, Reagan Gomez-Preston, Wesley Jonathan, Persia White, Jason Weaver</t>
  </si>
  <si>
    <t>Corey Grant</t>
  </si>
  <si>
    <t>Run Lola Run</t>
  </si>
  <si>
    <t>X-Filme Creative Pool</t>
  </si>
  <si>
    <t>Franka Potente, Moritz Bleibtreu, Herbert Knaup, Nina Petri, Armin Rohde</t>
  </si>
  <si>
    <t>May</t>
  </si>
  <si>
    <t>A Loopy Production LLC</t>
  </si>
  <si>
    <t>Angela Bettis, Jeremy Sisto, Anna Faris, James Duval, Nichole Hiltz</t>
  </si>
  <si>
    <t>Lucky McKee</t>
  </si>
  <si>
    <t>Against the Wild</t>
  </si>
  <si>
    <t>Against the Wild Films</t>
  </si>
  <si>
    <t>Natasha Henstridge, CJ Adams, Erin Pitt, Ted Whittall, Rainbow Francks</t>
  </si>
  <si>
    <t>Richard Boddington</t>
  </si>
  <si>
    <t>Under the Same Moon</t>
  </si>
  <si>
    <t>Kate del Castillo, Adrián Alonso Barona, Eugenio Derbez, America Ferrera, Angelina Peláez</t>
  </si>
  <si>
    <t>Conquest of the Planet of the Apes</t>
  </si>
  <si>
    <t>Roddy McDowall, Don Murray, Ricardo Montalban, Hari Rhodes, Severn Darden</t>
  </si>
  <si>
    <t>In the Bedroom</t>
  </si>
  <si>
    <t>Tom Wilkinson, Sissy Spacek, Nick Stahl, Marisa Tomei, William Mapother</t>
  </si>
  <si>
    <t>I Spit on Your Grave</t>
  </si>
  <si>
    <t>Anchor Bay Films</t>
  </si>
  <si>
    <t>Sarah Butler, Daniel Franzese, Chad Lindberg, Jeff Branson, Rodney Eastman</t>
  </si>
  <si>
    <t>Steven R. Monroe</t>
  </si>
  <si>
    <t>Happy, Texas</t>
  </si>
  <si>
    <t>Steve Zahn, William H. Macy, Jeremy Northam, Ally Walker, Ron Perlman</t>
  </si>
  <si>
    <t>Mark Illsley</t>
  </si>
  <si>
    <t>Drama, Thriller, Romance</t>
  </si>
  <si>
    <t>My Summer of Love</t>
  </si>
  <si>
    <t>Natalie Press, Emily Blunt, Paddy Considine, Dean Andrews</t>
  </si>
  <si>
    <t>The Lunchbox</t>
  </si>
  <si>
    <t>Irrfan Khan, Nimrat Kaur, Nawazuddin Siddiqui, Denzil Smith, Bharati Achrekar</t>
  </si>
  <si>
    <t>Ritesh Batra</t>
  </si>
  <si>
    <t>Yes</t>
  </si>
  <si>
    <t>GreeneStreet Films</t>
  </si>
  <si>
    <t>Joan Allen, Simon Abkarian, Sam Neill, Shirley Henderson, Stephanie Leonidas</t>
  </si>
  <si>
    <t>Sally Potter</t>
  </si>
  <si>
    <t>You Can't Take It With You</t>
  </si>
  <si>
    <t>Jean Arthur, Lionel Barrymore, James Stewart, Edward Arnold, Mischa Auer</t>
  </si>
  <si>
    <t>War, Drama, Romance</t>
  </si>
  <si>
    <t>From Here to Eternity</t>
  </si>
  <si>
    <t>Burt Lancaster, Montgomery Clift, Deborah Kerr, Donna Reed, Frank Sinatra</t>
  </si>
  <si>
    <t>She Wore a Yellow Ribbon</t>
  </si>
  <si>
    <t>John Wayne, Joanne Dru, John Agar, Ben Johnson, Harry Carey, Jr.</t>
  </si>
  <si>
    <t>Grace Unplugged</t>
  </si>
  <si>
    <t>Coram Deo Studios</t>
  </si>
  <si>
    <t>AJ Michalka, James Denton, Kevin Pollak, Shawnee Smith, Michael Welch</t>
  </si>
  <si>
    <t>Brad J. Silverman</t>
  </si>
  <si>
    <t>Foolish</t>
  </si>
  <si>
    <t>No Limit Films</t>
  </si>
  <si>
    <t>Eddie Griffin, Master P, Amie Petersen, Frank Sivero, Daphnée Duplaix Samuel</t>
  </si>
  <si>
    <t>Dave Meyers</t>
  </si>
  <si>
    <t>N-Secure</t>
  </si>
  <si>
    <t>Cordell Moore, Essence Atkins, Denise Boutte, Tempestt Bledsoe, Lamman Rucker</t>
  </si>
  <si>
    <t>David M. Matthews</t>
  </si>
  <si>
    <t>Caramel</t>
  </si>
  <si>
    <t>Lebanon</t>
  </si>
  <si>
    <t>Nadine Labaki, Yasmine Al Massri, Joanna Moukarzel, Gisèle Aouad, Adel Karam</t>
  </si>
  <si>
    <t>Nadine Labaki</t>
  </si>
  <si>
    <t>Out of the Dark</t>
  </si>
  <si>
    <t>Julia Stiles, Scott Speedman, Stephen Rea, Alejandro Furth, Pixie Davies</t>
  </si>
  <si>
    <t>Lluís Quílez</t>
  </si>
  <si>
    <t>The Bubble</t>
  </si>
  <si>
    <t>Metro Productions</t>
  </si>
  <si>
    <t>Ohad Knoller, Yousef Sweid, Daniella Wircer, Alon Friedman, Zion Baruch</t>
  </si>
  <si>
    <t>Eytan Fox</t>
  </si>
  <si>
    <t>The Conversation</t>
  </si>
  <si>
    <t>Gene Hackman, John Cazale, Frederic Forrest, Cindy Williams, Harrison Ford</t>
  </si>
  <si>
    <t>Dil Jo Bhi Kahey...</t>
  </si>
  <si>
    <t>Entertainment One Pvt. Ltd.</t>
  </si>
  <si>
    <t>Amitabh Bachchan, Revathi, Karan Sharma, Annabelle Wallis, Malcolm Stoddard</t>
  </si>
  <si>
    <t>Romesh Sharma</t>
  </si>
  <si>
    <t>Mississippi Mermaid</t>
  </si>
  <si>
    <t>Les Films du Carrosse</t>
  </si>
  <si>
    <t>Jean-Paul Belmondo, Catherine Deneuve, Michel Bouquet, Nelly Borgeaud, Martine Ferrière</t>
  </si>
  <si>
    <t>François Truffaut</t>
  </si>
  <si>
    <t>I Love Your Work</t>
  </si>
  <si>
    <t>Marisa Coughlan, Judy Greer, Shalom Harlow, Jared Harris, Joshua Jackson</t>
  </si>
  <si>
    <t>Adam Goldberg</t>
  </si>
  <si>
    <t>Cabin Fever</t>
  </si>
  <si>
    <t>Armory Films</t>
  </si>
  <si>
    <t>Matthew Daddario, Samuel Davis, Dustin Ingram, Eli Roth, Gage Golightly</t>
  </si>
  <si>
    <t>Travis Zariwny</t>
  </si>
  <si>
    <t>Waitress</t>
  </si>
  <si>
    <t>Night and Day Pictures</t>
  </si>
  <si>
    <t>Keri Russell, Nathan Fillion, Andy Griffith, Cheryl Hines, Eddie Jemison</t>
  </si>
  <si>
    <t>Adrienne Shelly</t>
  </si>
  <si>
    <t>Bloodsport</t>
  </si>
  <si>
    <t>Jean-Claude Van Damme, Bolo Yeung, Roy Chiao, Philip Chan Yan-Kin, Donald Gibb</t>
  </si>
  <si>
    <t>Newt Arnold</t>
  </si>
  <si>
    <t>Mr. Smith Goes to Washington</t>
  </si>
  <si>
    <t>James Stewart, Jean Arthur, Claude Rains, Edward Arnold, Guy Kibbee</t>
  </si>
  <si>
    <t>Kids</t>
  </si>
  <si>
    <t>Leo Fitzpatrick, Rosario Dawson, Chloë Sevigny, Justin Pierce, Sajan Bhagat</t>
  </si>
  <si>
    <t>The Squid and the Whale</t>
  </si>
  <si>
    <t>Jeff Daniels, Laura Linney, Jesse Eisenberg, Owen Kline, William Baldwin</t>
  </si>
  <si>
    <t>Kissing Jessica Stein</t>
  </si>
  <si>
    <t>Jennifer Westfeldt, Tovah Feldshuh, Esther Wurmfeld, Hillel Friedman, Jon Hamm</t>
  </si>
  <si>
    <t>Kickboxer: Vengeance</t>
  </si>
  <si>
    <t>Radar Pictures</t>
  </si>
  <si>
    <t>Alain Moussi, Dave Bautista, Sara Malakul Lane, Jean-Claude Van Damme, Darren Shahlavi</t>
  </si>
  <si>
    <t>Spellbound</t>
  </si>
  <si>
    <t>Ingrid Bergman, Gregory Peck, Michael Chekhov, Rhonda Fleming, Leo G. Carroll</t>
  </si>
  <si>
    <t>Exotica</t>
  </si>
  <si>
    <t>Bruce Greenwood, Mia Kirshner, Elias Koteas, Don McKellar, Sarah Polley</t>
  </si>
  <si>
    <t>Buffalo '66</t>
  </si>
  <si>
    <t>Vincent Gallo, Christina Ricci, Ben Gazzara, Mickey Rourke, Rosanna Arquette</t>
  </si>
  <si>
    <t>Insidious</t>
  </si>
  <si>
    <t>Patrick Wilson, Rose Byrne, Ty Simpkins, Barbara Hershey, Lin Shaye</t>
  </si>
  <si>
    <t>Comedy, Crime, Science Fiction, Thriller</t>
  </si>
  <si>
    <t>Repo Man</t>
  </si>
  <si>
    <t>Edge City</t>
  </si>
  <si>
    <t>Harry Dean Stanton, Emilio Estevez, Tracey Walter, Olivia Barash, Sy Richardson</t>
  </si>
  <si>
    <t>Alex Cox</t>
  </si>
  <si>
    <t>Nine Queens</t>
  </si>
  <si>
    <t>Naya Films S.A.</t>
  </si>
  <si>
    <t>Ricardo Darín, Gastón Pauls, Leticia Brédice, María Mercedes Villagra, Gabriel Correa</t>
  </si>
  <si>
    <t>Fabián Bielinsky</t>
  </si>
  <si>
    <t>The Gatekeepers</t>
  </si>
  <si>
    <t>Les Films du Poisson</t>
  </si>
  <si>
    <t>Ami Ayalon, Avraham Shalom, Yaakov Peri, Carmi Gillon, Avi Dichter</t>
  </si>
  <si>
    <t>Dror Moreh</t>
  </si>
  <si>
    <t>The Ballad of Jack and Rose</t>
  </si>
  <si>
    <t>Daniel Day-Lewis, Camilla Belle, Catherine Keener, Ryan McDonald, Paul Dano</t>
  </si>
  <si>
    <t>Rebecca Miller</t>
  </si>
  <si>
    <t>The To Do List</t>
  </si>
  <si>
    <t>3 Arts Entertainment</t>
  </si>
  <si>
    <t>Aubrey Plaza, Johnny Simmons, Bill Hader, Alia Shawkat, Sarah Steele</t>
  </si>
  <si>
    <t>Maggie Carey</t>
  </si>
  <si>
    <t>Killing Zoe</t>
  </si>
  <si>
    <t>Eric Stoltz, Julie Delpy, Jean-Hugues Anglade, Tai Thai, Bruce Ramsay</t>
  </si>
  <si>
    <t>The Believer</t>
  </si>
  <si>
    <t>Fuller Films</t>
  </si>
  <si>
    <t>Ryan Gosling, Summer Phoenix, Theresa Russell, Billy Zane, Joshua Harto</t>
  </si>
  <si>
    <t>Henry Bean</t>
  </si>
  <si>
    <t>Snow Angels</t>
  </si>
  <si>
    <t>Crossroads Films</t>
  </si>
  <si>
    <t>Kate Beckinsale, Sam Rockwell, Michael Angarano, Olivia Thirlby, Amy Sedaris</t>
  </si>
  <si>
    <t>Unsullied</t>
  </si>
  <si>
    <t>Rusty Joiner, Murray Gray, James Gaudioso, Erin Boyes</t>
  </si>
  <si>
    <t>Simeon Rice</t>
  </si>
  <si>
    <t>Session 9</t>
  </si>
  <si>
    <t>Peter Mullan, David Caruso, Stephen Gevedon, Josh Lucas, Brendan Sexton III</t>
  </si>
  <si>
    <t>I Want Someone to Eat Cheese With</t>
  </si>
  <si>
    <t>Jeff Garlin, Sarah Silverman, Bonnie Hunt, Elle Fanning, Jessy Schram</t>
  </si>
  <si>
    <t>Jeff Garlin</t>
  </si>
  <si>
    <t>Mooz-lum</t>
  </si>
  <si>
    <t>Nia Long, Danny Glover, Evan Ross, Summer Bishil</t>
  </si>
  <si>
    <t>Qasim Basir</t>
  </si>
  <si>
    <t>Hatchet</t>
  </si>
  <si>
    <t>ArieScope Pictures</t>
  </si>
  <si>
    <t>Joel David Moore, Tamara Feldman, Deon Richmond, Kane Hodder, Mercedes McNab</t>
  </si>
  <si>
    <t>Adam Green</t>
  </si>
  <si>
    <t>Modern Times</t>
  </si>
  <si>
    <t>Charlie Chaplin, Paulette Goddard, Henry Bergman, Tiny Sandford, Chester Conklin</t>
  </si>
  <si>
    <t>Charlie Chaplin</t>
  </si>
  <si>
    <t>Drama, Family, Comedy</t>
  </si>
  <si>
    <t>Stolen Summer</t>
  </si>
  <si>
    <t>Aidan Quinn, Bonnie Hunt, Kevin Pollak, Eddie Kaye Thomas, Lisa Dodson</t>
  </si>
  <si>
    <t>Pete Jones</t>
  </si>
  <si>
    <t>My Name Is Bruce</t>
  </si>
  <si>
    <t>Dark Horse Entertainment</t>
  </si>
  <si>
    <t>Bruce Campbell, Grace Thorsen, Ted Raimi, Adam Boyd, Mike Estes</t>
  </si>
  <si>
    <t>Bruce Campbell</t>
  </si>
  <si>
    <t>The Salon</t>
  </si>
  <si>
    <t>Dondre Whitfield, Kym Whitley, Monica Calhoun, Terrence Howard, Darrin Henson</t>
  </si>
  <si>
    <t>Road Hard</t>
  </si>
  <si>
    <t>Sontalia</t>
  </si>
  <si>
    <t>Adam Carolla, Diane Farr, Larry Miller, Mindy Robinson, David Koechner</t>
  </si>
  <si>
    <t>Adam Carolla</t>
  </si>
  <si>
    <t>Forty Shades of Blue</t>
  </si>
  <si>
    <t>Charlie Guidance</t>
  </si>
  <si>
    <t>Dina Korzun, Rip Torn, Darren E. Burrows, Andrew Henderson, Elizabeth Morton</t>
  </si>
  <si>
    <t>Amigo</t>
  </si>
  <si>
    <t>Anarchist's Convention Films</t>
  </si>
  <si>
    <t>Chris Cooper, DJ Qualls, Garret Dillahunt, Yul Vazquez, Lucas Neff</t>
  </si>
  <si>
    <t>Pontypool</t>
  </si>
  <si>
    <t>Ponty Up Pictures</t>
  </si>
  <si>
    <t>Stephen McHattie, Lisa Houle, Georgina Reilly, Hrant Alianak, Rick Roberts</t>
  </si>
  <si>
    <t>Bruce McDonald</t>
  </si>
  <si>
    <t>Trucker</t>
  </si>
  <si>
    <t>Michelle Monaghan, Nathan Fillion, Joey Lauren Adams, Jimmy Bennett, Mika Boorem</t>
  </si>
  <si>
    <t>James Mottern</t>
  </si>
  <si>
    <t>Me You and Five Bucks</t>
  </si>
  <si>
    <t>The Lords of Salem</t>
  </si>
  <si>
    <t>Sheri Moon Zombie, Bruce Davison, Jeff Daniel Phillips, Judy Geeson, Meg Foster</t>
  </si>
  <si>
    <t>Housebound</t>
  </si>
  <si>
    <t>Semi-Professional</t>
  </si>
  <si>
    <t>Morgana O'Reilly, Rima Te Wiata, Glen-Paul Waru, Cameron Rhodes, Millen Baird</t>
  </si>
  <si>
    <t>Gerard Johnstone</t>
  </si>
  <si>
    <t>Wal-Mart: The High Cost of Low Price</t>
  </si>
  <si>
    <t>Brave New Films</t>
  </si>
  <si>
    <t>Lee Scott, Don Hunter, Jon Hunter, Jeremy Hunter, Matt Hunter</t>
  </si>
  <si>
    <t>Robert Greenwald</t>
  </si>
  <si>
    <t>Comedy, Drama, Fantasy, Romance, Science Fiction</t>
  </si>
  <si>
    <t>Fetching Cody</t>
  </si>
  <si>
    <t>Cheap and Dirty Productions Inc.</t>
  </si>
  <si>
    <t>Jay Baruchel, Sarah Lind, Jim Byrnes, Neil Denis, Chilton Crane</t>
  </si>
  <si>
    <t>David Ray</t>
  </si>
  <si>
    <t>Last I Heard</t>
  </si>
  <si>
    <t>Paul Sorvino, Chazz Palminteri, Michael Rapaport, Renee Props</t>
  </si>
  <si>
    <t>David Rodriguez</t>
  </si>
  <si>
    <t>Closer to the Moon</t>
  </si>
  <si>
    <t>Mandragora Movies</t>
  </si>
  <si>
    <t>Vera Farmiga, Mark Strong, Harry Lloyd, Anton Lesser, Joe Armstrong</t>
  </si>
  <si>
    <t>Nae Caranfil</t>
  </si>
  <si>
    <t>Mutant World</t>
  </si>
  <si>
    <t>Nomadic Pictures</t>
  </si>
  <si>
    <t>Kim Coates, Holly Deveaux, Ashanti, Amber Marshall, Jason Cermak</t>
  </si>
  <si>
    <t>David Winning</t>
  </si>
  <si>
    <t>Growing Up Smith</t>
  </si>
  <si>
    <t>Roni Akurati, Brighton Sharbino, Jason Lee, Anjul Nigam, Hilarie Burton</t>
  </si>
  <si>
    <t>Frank Lotito</t>
  </si>
  <si>
    <t>Checkmate</t>
  </si>
  <si>
    <t>Status Media &amp; Entertainment</t>
  </si>
  <si>
    <t>Danny Glover, Sean Astin, Vinnie Jones, Mischa Barton, Michael Paré</t>
  </si>
  <si>
    <t>Timothy Woodward Jr.</t>
  </si>
  <si>
    <t>Drama, Mystery, Horror, Thriller</t>
  </si>
  <si>
    <t>#Horror</t>
  </si>
  <si>
    <t>AST Studios</t>
  </si>
  <si>
    <t>Taryn Manning, Natasha Lyonne, Chloë Sevigny, Balthazar Getty, Timothy Hutton</t>
  </si>
  <si>
    <t>Tara Subkoff</t>
  </si>
  <si>
    <t>Wind Walkers</t>
  </si>
  <si>
    <t>Zane Holtz, Glen Powell, Kiowa Gordon, Castille Landon, Johnny Sequoyah</t>
  </si>
  <si>
    <t>Russell Friedenberg</t>
  </si>
  <si>
    <t>Snow White and the Seven Dwarfs</t>
  </si>
  <si>
    <t>Adriana Caselotti, Lucille La Verne, Harry Stockwell, Roy Atwell, Pinto Colvig</t>
  </si>
  <si>
    <t>The Holy Girl</t>
  </si>
  <si>
    <t>R&amp;C Produzioni</t>
  </si>
  <si>
    <t>María Alché, Mercedes Morán, Carlos Belloso, Alejandro Urdapilleta, Mía Maestro</t>
  </si>
  <si>
    <t>Lucrecia Martel</t>
  </si>
  <si>
    <t>Shalako</t>
  </si>
  <si>
    <t>Central Cinema Company Film</t>
  </si>
  <si>
    <t>Sean Connery, Brigitte Bardot, Jack Hawkins, Stephen Boyd, Peter van Eyck</t>
  </si>
  <si>
    <t>Edward Dmytryk</t>
  </si>
  <si>
    <t>Adventure, Comedy, Horror</t>
  </si>
  <si>
    <t>Incident at Loch Ness</t>
  </si>
  <si>
    <t>Werner Herzog, Kitana Baker, Gabriel Beistain, Russell Williams II, David A. Davidson</t>
  </si>
  <si>
    <t>Zak Penn</t>
  </si>
  <si>
    <t>The Dog Lover</t>
  </si>
  <si>
    <t>ESX Productions</t>
  </si>
  <si>
    <t>Allison Paige, James Remar, Lea Thompson, Jayson Blair, Sherry Stringfield</t>
  </si>
  <si>
    <t>Alex Ranarivelo</t>
  </si>
  <si>
    <t>GirlHouse</t>
  </si>
  <si>
    <t>Ali Cobrin, Erin Agostino, James Thomas, Alice Hunter, Alyson Bath</t>
  </si>
  <si>
    <t>The Blue Room</t>
  </si>
  <si>
    <t>Alfama Films</t>
  </si>
  <si>
    <t>Mathieu Amalric, Léa Drucker, Stéphanie Cléau, Laurent Poitrenaux</t>
  </si>
  <si>
    <t>Mathieu Amalric</t>
  </si>
  <si>
    <t>House at the End of the Drive</t>
  </si>
  <si>
    <t>Allure Entertainment</t>
  </si>
  <si>
    <t>James Oliver, Jonathan Mangum, Alison Raimondi, Angela Jones, Lance Henriksen</t>
  </si>
  <si>
    <t>David Worth</t>
  </si>
  <si>
    <t>Family, Adventure, Comedy, Science Fiction, Crime</t>
  </si>
  <si>
    <t>Adam West, Burt Ward, Lee Meriwether, Cesar Romero, Burgess Meredith</t>
  </si>
  <si>
    <t>Leslie H. Martinson</t>
  </si>
  <si>
    <t>Lock, Stock and Two Smoking Barrels</t>
  </si>
  <si>
    <t>Jason Flemyng, Dexter Fletcher, Nick Moran, Jason Statham, Vinnie Jones</t>
  </si>
  <si>
    <t>The Ballad of Gregorio Cortez</t>
  </si>
  <si>
    <t>Moctesuma Esparza Productions</t>
  </si>
  <si>
    <t>Edward James Olmos, James Gammon, Tom Bower</t>
  </si>
  <si>
    <t>Robert M. Young</t>
  </si>
  <si>
    <t>The Celebration</t>
  </si>
  <si>
    <t>Nordic Film</t>
  </si>
  <si>
    <t>Ulrich Thomsen, Henning Moritzen, Thomas Bo Larsen, Paprika Steen, Birthe Neumann</t>
  </si>
  <si>
    <t>Trees Lounge</t>
  </si>
  <si>
    <t>Steve Buscemi, Chloë Sevigny, Carol Kane, Mark Boone Junior, Bronson Dudley</t>
  </si>
  <si>
    <t>Steve Buscemi</t>
  </si>
  <si>
    <t>Journey from the Fall</t>
  </si>
  <si>
    <t>vi</t>
  </si>
  <si>
    <t>Ki?u Chinh, Long Nguyen, Diem Lien, Jayvee Mai The Hiep, Khanh Doan</t>
  </si>
  <si>
    <t>Ham Tran</t>
  </si>
  <si>
    <t>The Basket</t>
  </si>
  <si>
    <t>Peter Coyote, Karen Allen, Robert Burke, Amber Willenborg, Jack MacDonald</t>
  </si>
  <si>
    <t>Rich Cowan</t>
  </si>
  <si>
    <t>Eddie: The Sleepwalking Cannibal</t>
  </si>
  <si>
    <t>Thure Lindhardt, Dylan Smith, Georgina Reilly, Alain Goulem, Stephen McHattie</t>
  </si>
  <si>
    <t>Boris Rodriguez</t>
  </si>
  <si>
    <t>Queen of the Mountains</t>
  </si>
  <si>
    <t>ky</t>
  </si>
  <si>
    <t>Kirghizfilm</t>
  </si>
  <si>
    <t>Kyrgyz Republic</t>
  </si>
  <si>
    <t>Elina Abai Kyzy, Aziz Muradillayev, Nasira Mambetov, Adilet Usubaliyev, Mirlan Abdulayev</t>
  </si>
  <si>
    <t>Sadyk Sher-Niyaz</t>
  </si>
  <si>
    <t>Def-Con 4</t>
  </si>
  <si>
    <t>Lenore Zann, Maury Chaykin, Kate Lynch, Kevin King, John Walsch</t>
  </si>
  <si>
    <t>Paul Donovan</t>
  </si>
  <si>
    <t>The Hebrew Hammer</t>
  </si>
  <si>
    <t>Adam Goldberg, Judy Greer, Andy Dick, Mario Van Peebles</t>
  </si>
  <si>
    <t>Jonathan Kesselman</t>
  </si>
  <si>
    <t>Neal 'n' Nikki</t>
  </si>
  <si>
    <t>Uday Chopra, Tanisha Mukherjee, Abhishek Bachchan, Richa Pallod, Gaurav Gera</t>
  </si>
  <si>
    <t>Arjun Sablok</t>
  </si>
  <si>
    <t>The 41–Year–Old Virgin Who Knocked Up Sarah Marshall and Felt Superbad About It</t>
  </si>
  <si>
    <t>Bryan Callen, Noureen DeWulf, Mircea Monroe, Stephen Kramer Glickman, Austin Michael Scott</t>
  </si>
  <si>
    <t>Forget Me Not</t>
  </si>
  <si>
    <t>Capstone Entertainment Group</t>
  </si>
  <si>
    <t>Carly Schroeder, Cody Linley, Brie Gabrielle, Chloe Bridges, Micah Alberti</t>
  </si>
  <si>
    <t>Tyler Oliver</t>
  </si>
  <si>
    <t>Rebecca</t>
  </si>
  <si>
    <t>Laurence Olivier, Joan Fontaine, George Sanders, Judith Anderson, Nigel Bruce</t>
  </si>
  <si>
    <t>Friday the 13th Part 2</t>
  </si>
  <si>
    <t>Amy Steel, John Furey, Adrienne King, Kirsten Baker, Betsy Palmer</t>
  </si>
  <si>
    <t>The Lost Weekend</t>
  </si>
  <si>
    <t>Paramount</t>
  </si>
  <si>
    <t>Ray Milland, Jane Wyman, Phillip Terry, Howard Da Silva, Doris Dowling</t>
  </si>
  <si>
    <t>C.H.U.D.</t>
  </si>
  <si>
    <t>John Heard, Daniel Stern, Christopher Curry, Kim Greist, Laure Mattos</t>
  </si>
  <si>
    <t>Douglas Cheek</t>
  </si>
  <si>
    <t>Filly Brown</t>
  </si>
  <si>
    <t>Resmine Atis, Baby Bash, David Bianchi, Jorge Diaz, Chingo Bling</t>
  </si>
  <si>
    <t>Michael D. Olmos</t>
  </si>
  <si>
    <t>The Lion of Judah</t>
  </si>
  <si>
    <t>Sunrise Productions</t>
  </si>
  <si>
    <t>Georgina Cordova, Ernest Borgnine, Michael Madsen, Scott Eastwood</t>
  </si>
  <si>
    <t>Deryck Broom</t>
  </si>
  <si>
    <t>Niagara</t>
  </si>
  <si>
    <t>Marilyn Monroe, Joseph Cotten, Jean Peters, Max Showalter, Denis O'Dea</t>
  </si>
  <si>
    <t>Henry Hathaway</t>
  </si>
  <si>
    <t>How Green Was My Valley</t>
  </si>
  <si>
    <t>Walter Pidgeon, Maureen O'Hara, Roddy McDowall, Donald Crisp, Anna Lee</t>
  </si>
  <si>
    <t>Thriller, Comedy, Romance</t>
  </si>
  <si>
    <t>Da Sweet Blood of Jesus</t>
  </si>
  <si>
    <t>Felicia Pearson, Zaraah Abrahams, Elvis Nolasco, Steven Hauck, Stephen Tyrone Williams</t>
  </si>
  <si>
    <t>Sex, Lies, and Videotape</t>
  </si>
  <si>
    <t>Andie MacDowell, Peter Gallagher, James Spader, Laura San Giacomo, Ron Vawter</t>
  </si>
  <si>
    <t>Horror, Mystery, Crime</t>
  </si>
  <si>
    <t>Saw</t>
  </si>
  <si>
    <t>Cary Elwes, Danny Glover, Monica Potter, Michael Emerson, Ken Leung</t>
  </si>
  <si>
    <t>Super Troopers</t>
  </si>
  <si>
    <t>Jay Chandrasekhar, Steve Lemme, Kevin Heffernan, Paul Soter, Geoffrey Arend</t>
  </si>
  <si>
    <t>The Algerian</t>
  </si>
  <si>
    <t>Zelko Films</t>
  </si>
  <si>
    <t>Algeria</t>
  </si>
  <si>
    <t>Ben Youcef, Candice Coke, Harry Lennix, Tara Holt, Josh Pence</t>
  </si>
  <si>
    <t>Giovanni Zelko</t>
  </si>
  <si>
    <t>The Amazing Catfish</t>
  </si>
  <si>
    <t>Cine Canibal</t>
  </si>
  <si>
    <t>Lisa Owen, Ximena Ayala, Sonia Franco, Wendy Guillén, Andrea Baeza</t>
  </si>
  <si>
    <t>Claudia Sainte-Luce</t>
  </si>
  <si>
    <t>Monsoon Wedding</t>
  </si>
  <si>
    <t>Naseeruddin Shah, Lillete Dubey, Vijay Raaz, Tillotama Shome, Vasundhara Das</t>
  </si>
  <si>
    <t>You Can Count on Me</t>
  </si>
  <si>
    <t>Cappa Productions</t>
  </si>
  <si>
    <t>Laura Linney, Mark Ruffalo, Matthew Broderick, Jon Tenney, Rory Culkin</t>
  </si>
  <si>
    <t>Comedy, Mystery, Thriller</t>
  </si>
  <si>
    <t>The Trouble with Harry</t>
  </si>
  <si>
    <t>Edmund Gwenn, John Forsythe, Shirley MacLaine, Mildred Natwick, Mildred Dunnock</t>
  </si>
  <si>
    <t>But I'm a Cheerleader</t>
  </si>
  <si>
    <t>Natasha Lyonne, Brandt Wille, Bud Cort, Michelle Williams, RuPaul</t>
  </si>
  <si>
    <t>Jamie Babbit</t>
  </si>
  <si>
    <t>Home Run</t>
  </si>
  <si>
    <t>Samuel Goldwyn</t>
  </si>
  <si>
    <t>Scott Elrod, Dorian Brown, Charles Henry Wyson, James Devoti, Nicole Leigh</t>
  </si>
  <si>
    <t>David Boyd</t>
  </si>
  <si>
    <t>Reservoir Dogs</t>
  </si>
  <si>
    <t>Harvey Keitel, Tim Roth, Michael Madsen, Chris Penn, Steve Buscemi</t>
  </si>
  <si>
    <t>The Blue Bird</t>
  </si>
  <si>
    <t>Shirley Temple, Spring Byington, Nigel Bruce, Gale Sondergaard, Eddie Collins</t>
  </si>
  <si>
    <t>The Good, the Bad and the Ugly</t>
  </si>
  <si>
    <t>Eli Wallach, Clint Eastwood, Lee Van Cleef, Aldo Giuffrè, Luigi Pistilli</t>
  </si>
  <si>
    <t>The Second Mother</t>
  </si>
  <si>
    <t>Gullane Entretenimento S.A.</t>
  </si>
  <si>
    <t>Regina Casé, Michel Joelsas, Camila Márdila, Karine Teles, Lourenço Mutarelli</t>
  </si>
  <si>
    <t>Anna Muylaert</t>
  </si>
  <si>
    <t>Blue Like Jazz</t>
  </si>
  <si>
    <t>Ruckus Films</t>
  </si>
  <si>
    <t>Marshall Allman, Claire Holt, Tania Raymonde, Justin Welborn, Eric Lange</t>
  </si>
  <si>
    <t>Steve Taylor</t>
  </si>
  <si>
    <t>Down &amp; Out With The Dolls</t>
  </si>
  <si>
    <t>Pink Ribbons, Inc.</t>
  </si>
  <si>
    <t>National Film Board of Canada (NFB)</t>
  </si>
  <si>
    <t>Samantha King, Barbara Brenner, Barbara Ehrenreich, Nancy Brinker, Susan Love</t>
  </si>
  <si>
    <t>Certifiably Jonathan</t>
  </si>
  <si>
    <t>Jonathan Winters, Robin Williams, Sarah Silverman, Patricia Arquette</t>
  </si>
  <si>
    <t>James David Pasternak</t>
  </si>
  <si>
    <t>Desire</t>
  </si>
  <si>
    <t>Acajou Films</t>
  </si>
  <si>
    <t>Déborah Révy, Hélène Zimmer, Gowan Didi, Johnny Amaro, Johan Libéreau</t>
  </si>
  <si>
    <t>Laurent Bouhnik</t>
  </si>
  <si>
    <t>The Blade of Don Juan</t>
  </si>
  <si>
    <t>Juan Carlos Montoya, Rodrigo Viaggio, Irma Maury, Antonio Arrué, Viviana Andrade</t>
  </si>
  <si>
    <t>Tom Sanchez</t>
  </si>
  <si>
    <t>Crime, Comedy, Drama, Adventure</t>
  </si>
  <si>
    <t>Grand Theft Parsons</t>
  </si>
  <si>
    <t>Johnny Knoxville, Christina Applegate, Gabriel Macht, Marley Shelton, Robert Forster</t>
  </si>
  <si>
    <t>David Caffrey</t>
  </si>
  <si>
    <t>Extreme Movie</t>
  </si>
  <si>
    <t>FlipZide Pictures</t>
  </si>
  <si>
    <t>Patrick J. Adams, Ryan Pinkston, Denise Boutte, Michael Cera, Frankie Muniz</t>
  </si>
  <si>
    <t>Adam Jay Epstein</t>
  </si>
  <si>
    <t>The Charge of the Light Brigade</t>
  </si>
  <si>
    <t>Errol Flynn, Olivia de Havilland, Patric Knowles, Henry Stephenson, Nigel Bruce</t>
  </si>
  <si>
    <t>Below Zero</t>
  </si>
  <si>
    <t>Edward Furlong, Michael Berryman, Kristin Booth, Michael Eisner, Dee Hanna</t>
  </si>
  <si>
    <t>Justin Thomas Ostensen</t>
  </si>
  <si>
    <t>Crowsnest</t>
  </si>
  <si>
    <t>Airborne</t>
  </si>
  <si>
    <t>Shane McDermott, Seth Green, Brittney Powell, Chris Conrad, Edie McClurg</t>
  </si>
  <si>
    <t>Cotton Comes to Harlem</t>
  </si>
  <si>
    <t>Godfrey Cambridge, Raymond St. Jacques, Calvin Lockhart, Judy Pace, Redd Foxx</t>
  </si>
  <si>
    <t>Ossie Davis</t>
  </si>
  <si>
    <t>The Wicked Within</t>
  </si>
  <si>
    <t>After Dark Films</t>
  </si>
  <si>
    <t>Sienna Guillory, Gianni Capaldi, Enzo Cilenti, Michele Hicks, Sonja Kinski</t>
  </si>
  <si>
    <t>Jay Alaimo</t>
  </si>
  <si>
    <t>Bleeding Hearts</t>
  </si>
  <si>
    <t>Robert Loggia, Charles Durning, Tony Todd, Dustin Diamond, Wilson Jermaine Heredia</t>
  </si>
  <si>
    <t>Dylan Bank</t>
  </si>
  <si>
    <t>Waiting...</t>
  </si>
  <si>
    <t>L.I.F.T. Production</t>
  </si>
  <si>
    <t>Ryan Reynolds, Anna Faris, Justin Long, David Koechner, Luis Guzmán</t>
  </si>
  <si>
    <t>Rob McKittrick</t>
  </si>
  <si>
    <t>Dead Man's Shoes</t>
  </si>
  <si>
    <t>Paddy Considine, Gary Stretch, Toby Kebbell, Jo Hartley, Seamus O'Neill</t>
  </si>
  <si>
    <t>From a Whisper to a Scream</t>
  </si>
  <si>
    <t>Conquest Productions</t>
  </si>
  <si>
    <t>Vincent Price, Clu Gulager, Terry Kiser, Rosalind Cash, Cameron Mitchell</t>
  </si>
  <si>
    <t>Jeff Burr</t>
  </si>
  <si>
    <t>Sex With Strangers</t>
  </si>
  <si>
    <t>Dracula: Pages from a Virgin's Diary</t>
  </si>
  <si>
    <t>Canadian Broadcasting Corporation (CBC)</t>
  </si>
  <si>
    <t>Wei-Qiang Zhang, Tara Birtwhistle, David Moroni, CindyMarie Small, Johnny A. Wright</t>
  </si>
  <si>
    <t>Guy Maddin</t>
  </si>
  <si>
    <t>Faith Like Potatoes</t>
  </si>
  <si>
    <t>Global Creative Studios</t>
  </si>
  <si>
    <t>Frank Rautenbach, Jeanne Neilson, Hamilton Dlamini, Sean Cameron Michael, Rochelle Buchan</t>
  </si>
  <si>
    <t>Regardt van den Bergh</t>
  </si>
  <si>
    <t>Fantasy, Science Fiction, Horror</t>
  </si>
  <si>
    <t>Beyond the Black Rainbow</t>
  </si>
  <si>
    <t>Chromewood Productions</t>
  </si>
  <si>
    <t>Michael Rogers, Scott Hylands, Marilyn Norry, Eva Allan, Rondel Reynoldson</t>
  </si>
  <si>
    <t>Panos Cosmatos</t>
  </si>
  <si>
    <t>The Raid</t>
  </si>
  <si>
    <t>Indonesia</t>
  </si>
  <si>
    <t>Iko Uwais, Joe Taslim, Donny Alamsyah, Yayan Ruhian, Ray Sahetapy</t>
  </si>
  <si>
    <t>Gareth Evans</t>
  </si>
  <si>
    <t>Horror, Science Fiction, Action</t>
  </si>
  <si>
    <t>The Dead Undead</t>
  </si>
  <si>
    <t>Luke Goss, Joshua Alba, Matthew R. Anderson, Laura Chinn, Cameron Goodman</t>
  </si>
  <si>
    <t>Matthew R. Anderson</t>
  </si>
  <si>
    <t>Horror, Documentary, Mystery</t>
  </si>
  <si>
    <t>The Vatican Exorcisms</t>
  </si>
  <si>
    <t>Joe Marino</t>
  </si>
  <si>
    <t>Casablanca</t>
  </si>
  <si>
    <t>Humphrey Bogart, Ingrid Bergman, Paul Henreid, Claude Rains, Conrad Veidt</t>
  </si>
  <si>
    <t>Lake Mungo</t>
  </si>
  <si>
    <t>Mungo Productions</t>
  </si>
  <si>
    <t>Talia Zucker, Rosie Traynor, David Pledger, Martin Sharpe, Steve Jodrell</t>
  </si>
  <si>
    <t>Joel Anderson</t>
  </si>
  <si>
    <t>Rocket Singh: Salesman of the Year</t>
  </si>
  <si>
    <t>Ranbir Kapoor, Sumeet Darshan Dobhal, Gauhar Khan, Shazahn Padamsee, Prem Chopra</t>
  </si>
  <si>
    <t>Shimit Amin</t>
  </si>
  <si>
    <t>Silent Running</t>
  </si>
  <si>
    <t>Bruce Dern, Cliff Potts, Ron Rifkin, Jesse Vint, Steven Brown</t>
  </si>
  <si>
    <t>Douglas Trumbull</t>
  </si>
  <si>
    <t>Rocky</t>
  </si>
  <si>
    <t>Sylvester Stallone, Talia Shire, Burt Young, Carl Weathers, Burgess Meredith</t>
  </si>
  <si>
    <t>The Sleepwalker</t>
  </si>
  <si>
    <t>Tandem Pictures</t>
  </si>
  <si>
    <t>Christopher Abbott, Brady Corbet, Stephanie Ellis, Gitte Witt</t>
  </si>
  <si>
    <t>Mona Lerche</t>
  </si>
  <si>
    <t>Adventure, Comedy, History, Romance</t>
  </si>
  <si>
    <t>Tom Jones</t>
  </si>
  <si>
    <t>Woodfall Film Productions</t>
  </si>
  <si>
    <t>Albert Finney, Susannah York, Hugh Griffith, Edith Evans, Joan Greenwood</t>
  </si>
  <si>
    <t>Unfriended</t>
  </si>
  <si>
    <t>Shelley Hennig, Moses Jacob Storm, Renee Olstead, William Peltz, Jacob Wysocki</t>
  </si>
  <si>
    <t>Levan Gabriadze</t>
  </si>
  <si>
    <t>Taxi Driver</t>
  </si>
  <si>
    <t>Robert De Niro, Cybill Shepherd, Harvey Keitel, Jodie Foster, Peter Boyle</t>
  </si>
  <si>
    <t>The Howling</t>
  </si>
  <si>
    <t>Patrick Macnee, Dennis Dugan, Christopher Stone, Belinda Balaski, Kevin McCarthy</t>
  </si>
  <si>
    <t>Dr. No</t>
  </si>
  <si>
    <t>Sean Connery, Ursula Andress, Joseph Wiseman, Jack Lord, Bernard Lee</t>
  </si>
  <si>
    <t>Chernobyl Diaries</t>
  </si>
  <si>
    <t>Jesse McCartney, Jonathan Sadowski, Olivia Taylor Dudley, Ingrid Bolsø Berdal, Alex Feldman</t>
  </si>
  <si>
    <t>Bradley Parker</t>
  </si>
  <si>
    <t>Hellraiser</t>
  </si>
  <si>
    <t>Andrew Robinson, Clare Higgins, Ashley Laurence, Sean Chapman, Oliver Smith</t>
  </si>
  <si>
    <t>Clive Barker</t>
  </si>
  <si>
    <t>God's Not Dead 2</t>
  </si>
  <si>
    <t>Pure Flix Productions</t>
  </si>
  <si>
    <t>Hayley Orrantia, Melissa Joan Hart, Jesse Metcalfe, David A.R. White, Ray Wise</t>
  </si>
  <si>
    <t>Harold Cronk</t>
  </si>
  <si>
    <t>Cry_Wolf</t>
  </si>
  <si>
    <t>Julian Morris, Lindy Booth, Jared Padalecki, Jon Bon Jovi, Sandra McCoy</t>
  </si>
  <si>
    <t>Adventure, Horror, Action, Science Fiction</t>
  </si>
  <si>
    <t>Godzilla 2000</t>
  </si>
  <si>
    <t>Toho Film (Eiga) Co. Ltd.</t>
  </si>
  <si>
    <t>Takehiro Murata, Naomi Nishida, Mayu Suzuki, Hiroshi Abe, Shirô Sano</t>
  </si>
  <si>
    <t>Takao Okawara</t>
  </si>
  <si>
    <t>Blue Valentine</t>
  </si>
  <si>
    <t>Hunting Lane Films</t>
  </si>
  <si>
    <t>Ryan Gosling, Michelle Williams, Mike Vogel, John Doman, Faith Wladyka</t>
  </si>
  <si>
    <t>Transamerica</t>
  </si>
  <si>
    <t>Felicity Huffman, Kevin Zegers, Elizabeth Peña, Danny Burstein, Maurice Orozco</t>
  </si>
  <si>
    <t>Duncan Tucker</t>
  </si>
  <si>
    <t>The Devil Inside</t>
  </si>
  <si>
    <t>Room 101</t>
  </si>
  <si>
    <t>Fernanda Andrade, Simon Quarterman, Evan Helmuth, Ionut Grama, Suzan Crowley</t>
  </si>
  <si>
    <t>Beyond the Valley of the Dolls</t>
  </si>
  <si>
    <t>Dolly Read, Cynthia Myers, Marcia McBroom, John Lazar, Michael Blodgett</t>
  </si>
  <si>
    <t>Russ Meyer</t>
  </si>
  <si>
    <t>Drama, Action, Western, Music, Romance</t>
  </si>
  <si>
    <t>Love Me Tender</t>
  </si>
  <si>
    <t>Richard Egan, Debra Paget, Elvis Presley, Robert Middleton, William Campbell</t>
  </si>
  <si>
    <t>Robert D. Webb</t>
  </si>
  <si>
    <t>An Inconvenient Truth</t>
  </si>
  <si>
    <t>Al Gore, Billy West, Ronald Reagan, George W. Bush, George H. W. Bush</t>
  </si>
  <si>
    <t>Sands of Iwo Jima</t>
  </si>
  <si>
    <t>Republic Pictures (I)</t>
  </si>
  <si>
    <t>John Wayne, John Agar, Adele Mara, Forrest Tucker, Wally Cassell</t>
  </si>
  <si>
    <t>Allan Dwan</t>
  </si>
  <si>
    <t>Shine a Light</t>
  </si>
  <si>
    <t>Concert Promotion International</t>
  </si>
  <si>
    <t>Mick Jagger, Keith Richards, Charlie Watts, Ronnie Wood, Christina Aguilera</t>
  </si>
  <si>
    <t>The Green Inferno</t>
  </si>
  <si>
    <t>Lorenza Izzo, Ariel Levy, Sky Ferreira, Nicolas Martinez, Kirby Bliss Blanton</t>
  </si>
  <si>
    <t>Drama, Romance, Family</t>
  </si>
  <si>
    <t>Departure</t>
  </si>
  <si>
    <t>British Film Institute (BFI)</t>
  </si>
  <si>
    <t>Juliet Stevenson, Alex Lawther, Phénix Brossard, Finbar Lynch, Niamh Cusack</t>
  </si>
  <si>
    <t>Andrew Steggall</t>
  </si>
  <si>
    <t>The Sessions</t>
  </si>
  <si>
    <t>Rhino Films</t>
  </si>
  <si>
    <t>John Hawkes, Helen Hunt, William H. Macy, Moon Bloodgood, Annika Marks</t>
  </si>
  <si>
    <t>Ben Lewin</t>
  </si>
  <si>
    <t>Food, Inc.</t>
  </si>
  <si>
    <t>Michael Pollan, Eric Schlosser, Richard Lobb, Vince Edwards, Carole Morison</t>
  </si>
  <si>
    <t>Robert Kenner</t>
  </si>
  <si>
    <t>October Baby</t>
  </si>
  <si>
    <t>Rachel Hendrix , Jason Burkey, Robert Amaya , John Schneider</t>
  </si>
  <si>
    <t>Andrew Erwin</t>
  </si>
  <si>
    <t>Next Stop Wonderland</t>
  </si>
  <si>
    <t>Hope Davis, Philip Seymour Hoffman, Holland Taylor, Alan Gelfant, Jason Lewis</t>
  </si>
  <si>
    <t>The Skeleton Twins</t>
  </si>
  <si>
    <t>Duplass Brothers Productions</t>
  </si>
  <si>
    <t>Kristen Wiig, Bill Hader, Luke Wilson, Ty Burrell, Boyd Holbrook</t>
  </si>
  <si>
    <t>Craig Johnson</t>
  </si>
  <si>
    <t>Martha Marcy May Marlene</t>
  </si>
  <si>
    <t>Cunningham &amp; Maybach Films</t>
  </si>
  <si>
    <t>Elizabeth Olsen, Hugh Dancy, John Hawkes, Sarah Paulson, Brady Corbet</t>
  </si>
  <si>
    <t>Sean Durkin</t>
  </si>
  <si>
    <t>Obvious Child</t>
  </si>
  <si>
    <t>Sundial Pictures</t>
  </si>
  <si>
    <t>Jenny Slate, Jake Lacy, Gaby Hoffmann, Paul Briganti, Stephen Singer</t>
  </si>
  <si>
    <t>Gillian Robespierre</t>
  </si>
  <si>
    <t>Frozen River</t>
  </si>
  <si>
    <t>Cohen Media Group</t>
  </si>
  <si>
    <t>Melissa Leo, Misty Upham, Charlie McDermott, John Canoe, Jay Klaitz</t>
  </si>
  <si>
    <t>Courtney Hunt</t>
  </si>
  <si>
    <t>20 Feet from Stardom</t>
  </si>
  <si>
    <t>Tremolo Productions</t>
  </si>
  <si>
    <t>Bette Midler, Mick Jagger, Sting, Sheryl Crow, Bruce Springsteen</t>
  </si>
  <si>
    <t>Morgan Neville</t>
  </si>
  <si>
    <t>Two Girls and a Guy</t>
  </si>
  <si>
    <t>Robert Downey Jr., Natasha Gregson Wagner, Heather Graham, Angel David, Frederique van der Wal</t>
  </si>
  <si>
    <t>Walking and Talking</t>
  </si>
  <si>
    <t>Catherine Keener, Anne Heche, Liev Schreiber, Randall Batinkoff, Amy Braverman</t>
  </si>
  <si>
    <t>Who Killed the Electric Car?</t>
  </si>
  <si>
    <t>Electric Entertainment</t>
  </si>
  <si>
    <t>Martin Sheen, Mel Gibson, Tom Hanks</t>
  </si>
  <si>
    <t>Chris Paine</t>
  </si>
  <si>
    <t>The Broken Hearts Club: A Romantic Comedy</t>
  </si>
  <si>
    <t>Ben Weber, Timothy Olyphant, Matt McGrath, Zach Braff, Dean Cain</t>
  </si>
  <si>
    <t>Greg Berlanti</t>
  </si>
  <si>
    <t>Comedy, Horror, Thriller, Mystery, Fantasy</t>
  </si>
  <si>
    <t>Bubba Ho-tep</t>
  </si>
  <si>
    <t>MGM</t>
  </si>
  <si>
    <t>Bruce Campbell, Ossie Davis, Ella Joyce, Heidi Marnhout, Bob Ivy</t>
  </si>
  <si>
    <t>Slam</t>
  </si>
  <si>
    <t>Saul Williams, Sonja Sohn, Bonz Malone, Beau Sia</t>
  </si>
  <si>
    <t>Marc Levin</t>
  </si>
  <si>
    <t>Brigham City</t>
  </si>
  <si>
    <t>Main Street Movie Company</t>
  </si>
  <si>
    <t>Richard Dutcher, Matthew A. Brown, Wilford Brimley</t>
  </si>
  <si>
    <t>Richard Dutcher</t>
  </si>
  <si>
    <t>Fiza</t>
  </si>
  <si>
    <t>Hrithik Roshan, Karisma Kapoor, Jaya Bachchan, Neha, Bikram Saluja</t>
  </si>
  <si>
    <t>Khalid Mohammed</t>
  </si>
  <si>
    <t>Orgazmo</t>
  </si>
  <si>
    <t>Kuzui Enterprises</t>
  </si>
  <si>
    <t>Trey Parker, Dian Bachar, Matt Stone, Ron Jeremy, Michael Dean Jacobs</t>
  </si>
  <si>
    <t>All the Real Girls</t>
  </si>
  <si>
    <t>Paul Schneider, Zooey Deschanel, Danny McBride, Maurice Compte, Heather McComb</t>
  </si>
  <si>
    <t>Dream with the Fishes</t>
  </si>
  <si>
    <t>David Arquette, Brad Hunt, Kathryn Erbe, Patrick McGaw, Cathy Moriarty</t>
  </si>
  <si>
    <t>Blue Car</t>
  </si>
  <si>
    <t>Margaret Colin, Agnes Bruckner, David Strathairn, Frances Fisher, A.J. Buckley</t>
  </si>
  <si>
    <t>Palo Alto</t>
  </si>
  <si>
    <t>Tribeca Film</t>
  </si>
  <si>
    <t>Emma Roberts, Jack Kilmer, Nat Wolff, James Franco, Zoe Levin</t>
  </si>
  <si>
    <t>Gia Coppola</t>
  </si>
  <si>
    <t>Ajami</t>
  </si>
  <si>
    <t>ARTE</t>
  </si>
  <si>
    <t>Fouad Habash, Nisrine Rihan, Elias Saba, Youssef Sahwani, Abu George Shibli</t>
  </si>
  <si>
    <t>Scandar Copti</t>
  </si>
  <si>
    <t>Wristcutters: A Love Story</t>
  </si>
  <si>
    <t>No Matter Pictures</t>
  </si>
  <si>
    <t>Patrick Fugit, Shannyn Sossamon, Shea Whigham, Leslie Bibb, Will Arnett</t>
  </si>
  <si>
    <t>Goran Dukic</t>
  </si>
  <si>
    <t>I Origins</t>
  </si>
  <si>
    <t>Verisimilitude</t>
  </si>
  <si>
    <t>Michael Pitt, Brit Marling, Astrid Bergès-Frisbey, Steven Yeun, Archie Panjabi</t>
  </si>
  <si>
    <t>Mike Cahill</t>
  </si>
  <si>
    <t>The Battle of Shaker Heights</t>
  </si>
  <si>
    <t>Shia LaBeouf, Elden Henson, Amy Smart, Billy Kay, Kathleen Quinlan</t>
  </si>
  <si>
    <t>Kyle Rankin</t>
  </si>
  <si>
    <t>The Act of Killing</t>
  </si>
  <si>
    <t>Spring Films</t>
  </si>
  <si>
    <t>Anwar Congo, Herman Koto, Syamsul Arifin, Ibrahim Sinik, Yapto Soerjosoemarno</t>
  </si>
  <si>
    <t>Joshua Oppenheimer</t>
  </si>
  <si>
    <t>Taxi to the Dark Side</t>
  </si>
  <si>
    <t>Jigsaw Productions</t>
  </si>
  <si>
    <t>Brian Keith Allen, Moazzam Begg, Christopher Beiring, Alex Gibney</t>
  </si>
  <si>
    <t>Alex Gibney</t>
  </si>
  <si>
    <t>Once in a Lifetime: The Extraordinary Story of the New York Cosmos</t>
  </si>
  <si>
    <t>Pelé, Franz Beckenbauer, Carlos Alberto, Raphael de la Sierra, Phil Woosnam</t>
  </si>
  <si>
    <t>Paul Crowder</t>
  </si>
  <si>
    <t>Guiana 1838</t>
  </si>
  <si>
    <t>Guyana</t>
  </si>
  <si>
    <t>Aasheekaa Bathija, Thomas Garvey, Kumar Gaurav, Rufus Graham, Asim Mujahid</t>
  </si>
  <si>
    <t>Rohit Jagessar</t>
  </si>
  <si>
    <t>Lisa Picard Is Famous</t>
  </si>
  <si>
    <t>Laura Kirk, Nat DeWolf, Griffin Dunne, Daniel London, Sandra Bullock</t>
  </si>
  <si>
    <t>Drama, Adventure, Documentary</t>
  </si>
  <si>
    <t>Antarctica: A Year on Ice</t>
  </si>
  <si>
    <t>Antzworks</t>
  </si>
  <si>
    <t>Genevieve Bachman, William Brotman, Michael Christiansen, Tom Hamann, George Lampman</t>
  </si>
  <si>
    <t>Anthony Powell</t>
  </si>
  <si>
    <t>A LEGO Brickumentary</t>
  </si>
  <si>
    <t>Global Emerging Markets (GEM)</t>
  </si>
  <si>
    <t>Jason Bateman, Matthias Klie</t>
  </si>
  <si>
    <t>Kief Davidson</t>
  </si>
  <si>
    <t>Hardflip</t>
  </si>
  <si>
    <t>Randy Wayne, John Schneider, Rosanna Arquette, Sean Michael Afable, Jason Dundas</t>
  </si>
  <si>
    <t>Johnny Remo</t>
  </si>
  <si>
    <t>Chocolate: Deep Dark Secrets</t>
  </si>
  <si>
    <t>Anil Kapoor, Sunil Shetty, Arshad Warsi, Emraan Hashmi, Irrfan Khan</t>
  </si>
  <si>
    <t>Vivek Agnihotri</t>
  </si>
  <si>
    <t>The House of the Devil</t>
  </si>
  <si>
    <t>Jocelin Donahue, Mary Woronov, Greta Gerwig, AJ Bowen, Heather Robb</t>
  </si>
  <si>
    <t>Ti West</t>
  </si>
  <si>
    <t>The Perfect Host</t>
  </si>
  <si>
    <t>David Hyde Pierce, Clayne Crawford, Nathaniel Parker, Helen Reddy</t>
  </si>
  <si>
    <t>Nick Tomnay</t>
  </si>
  <si>
    <t>Safe Men</t>
  </si>
  <si>
    <t>Sam Rockwell, Steve Zahn, Paul Giamatti, Mark Ruffalo, Josh Pais</t>
  </si>
  <si>
    <t>Romance, Drama, Crime</t>
  </si>
  <si>
    <t>Speedway Junky</t>
  </si>
  <si>
    <t>Golan-Globus Productions</t>
  </si>
  <si>
    <t>Jesse Bradford, Jordan Brower, Jonathan Taylor Thomas, Daryl Hannah, Tiffani Thiessen</t>
  </si>
  <si>
    <t>Nickolas Perry</t>
  </si>
  <si>
    <t>The Last Big Thing</t>
  </si>
  <si>
    <t>Byronic Pose Productions</t>
  </si>
  <si>
    <t>Dan Zukovic, Mark Ruffalo, Sibel Ergener, James Lorinz, Yul Vazquez</t>
  </si>
  <si>
    <t>Dan Zukovic</t>
  </si>
  <si>
    <t>The Specials</t>
  </si>
  <si>
    <t>Brillstein-Grey Entertainment</t>
  </si>
  <si>
    <t>Jordan Ladd, Rob Lowe, Jamie Kennedy, Thomas Haden Church, James Gunn</t>
  </si>
  <si>
    <t>16 to Life</t>
  </si>
  <si>
    <t>Duck Farm Films</t>
  </si>
  <si>
    <t>Hallee Hirsh, Theresa Russell, Shiloh Fernandez, Will Rothhaar</t>
  </si>
  <si>
    <t>Becky Smith</t>
  </si>
  <si>
    <t>Alone With Her</t>
  </si>
  <si>
    <t>Colin Hanks, Ana Claudia Talancón, Jordana Spiro, Jonathon Trent, Alex Boling</t>
  </si>
  <si>
    <t>Eric Nicholas</t>
  </si>
  <si>
    <t>Creative Control</t>
  </si>
  <si>
    <t>Ghost Robot</t>
  </si>
  <si>
    <t>Benjamin Dickinson, Nora Zehetner, Dan Gill, Alexia Rasmussen, Gavin McInnes</t>
  </si>
  <si>
    <t>Benjamin Dickinson</t>
  </si>
  <si>
    <t>Drama, Fantasy, Science Fiction</t>
  </si>
  <si>
    <t>Special</t>
  </si>
  <si>
    <t>Rival Pictures</t>
  </si>
  <si>
    <t>Michael Rapaport, Josh Peck, Robert Baker, Jack Kehler, Alexandra Holden</t>
  </si>
  <si>
    <t>Hal Haberman</t>
  </si>
  <si>
    <t>Sparkler</t>
  </si>
  <si>
    <t>Park Overall, Veronica Cartwright, Freddie Prinze Jr., Don Harvey, Jamie Kennedy</t>
  </si>
  <si>
    <t>The Helix... Loaded</t>
  </si>
  <si>
    <t>Rumored</t>
  </si>
  <si>
    <t>In Her Line of Fire</t>
  </si>
  <si>
    <t>Mariel Hemingway, David Keith, David Millbern, Jill Bennett, Sydney Jackson</t>
  </si>
  <si>
    <t>The Jimmy Show</t>
  </si>
  <si>
    <t>Next Wednesday Productions</t>
  </si>
  <si>
    <t>Frank Whaley, Carla Gugino, Ethan Hawke, Lynn Cohen, Jillian Stacom</t>
  </si>
  <si>
    <t>Frank Whaley</t>
  </si>
  <si>
    <t>Heli</t>
  </si>
  <si>
    <t>Mantarraya Producciones</t>
  </si>
  <si>
    <t>Armando Espitia, Andrea Vergara, Linda Gonzalez, Juan Eduardo Palacios, Kenny Johnston</t>
  </si>
  <si>
    <t>Amat Escalante</t>
  </si>
  <si>
    <t>Karachi se Lahore</t>
  </si>
  <si>
    <t>Pakistan</t>
  </si>
  <si>
    <t>Shehzad Sheikh, Ayesha Omar, Yasir Hussain, Javed Sheikh</t>
  </si>
  <si>
    <t>Loving Annabelle</t>
  </si>
  <si>
    <t>Big Easy Pictures</t>
  </si>
  <si>
    <t>Erin Kelly, Diane Gaidry, Laura Breckenridge, Michelle Horn, Gustine Fudickar</t>
  </si>
  <si>
    <t>Katherine Brooks</t>
  </si>
  <si>
    <t>Hits</t>
  </si>
  <si>
    <t>Honora Productions</t>
  </si>
  <si>
    <t>Meredith Hagner, Matt Walsh, James Adomian, Jake Cherry, Derek Waters</t>
  </si>
  <si>
    <t>David Cross</t>
  </si>
  <si>
    <t>Jimmy and Judy</t>
  </si>
  <si>
    <t>Edward Furlong, Rachael Bella, William Sadler</t>
  </si>
  <si>
    <t>Randall Rubin</t>
  </si>
  <si>
    <t>Frat Party</t>
  </si>
  <si>
    <t>SuperMassive Films</t>
  </si>
  <si>
    <t>Randy Wayne, Caroline D'Amore, Jareb Dauplaise, Lauren C. Mayhew, Dan Levy</t>
  </si>
  <si>
    <t>Robert Bennett</t>
  </si>
  <si>
    <t>The Party's Over</t>
  </si>
  <si>
    <t>Tricastle</t>
  </si>
  <si>
    <t>Oliver Reed, Clifford David, Ann Lynn, Louise Sorel, Mike Pratt</t>
  </si>
  <si>
    <t>Proud</t>
  </si>
  <si>
    <t>Vernel Bagneris, Marcus Chait, Michael Ciesla</t>
  </si>
  <si>
    <t>Mary Pat Kelly</t>
  </si>
  <si>
    <t>The Poker House</t>
  </si>
  <si>
    <t>Jennifer Lawrence, Selma Blair, Bokeem Woodbine, Chloë Grace Moretz, Sophia Bairley</t>
  </si>
  <si>
    <t>Lori Petty</t>
  </si>
  <si>
    <t>Childless</t>
  </si>
  <si>
    <t>Barbara Hershey, Joe Mantegna, Diane Venora, James Naughton, Natalie Dreyfuss</t>
  </si>
  <si>
    <t>Charlie Levi</t>
  </si>
  <si>
    <t>ZMD: Zombies of Mass Destruction</t>
  </si>
  <si>
    <t>Janette Armand, Doug Fahl, Cooper Hopkins, Bill Johns, Russell Hodgkinson</t>
  </si>
  <si>
    <t>Kevin Hamedani</t>
  </si>
  <si>
    <t>Snow White: A Deadly Summer</t>
  </si>
  <si>
    <t>Shanley Caswell, Maureen McCormick, Eric Roberts, Tim Abell, R.J. Cantu</t>
  </si>
  <si>
    <t>David DeCoteau</t>
  </si>
  <si>
    <t>Hidden Away</t>
  </si>
  <si>
    <t>Baleuko S.L.</t>
  </si>
  <si>
    <t>Germán Alcarazu, Adil Koukouh, Ana Wagener, Alex Angulo</t>
  </si>
  <si>
    <t>Mikel Rueda</t>
  </si>
  <si>
    <t>My Last Day Without You</t>
  </si>
  <si>
    <t>Ken Duken, Nicole Beharie, Reg E. Cathey, Marlene Forte, Laith Nakli</t>
  </si>
  <si>
    <t>Stefan C. Schaefer</t>
  </si>
  <si>
    <t>Steppin: The Movie</t>
  </si>
  <si>
    <t>Triumphant Pictures</t>
  </si>
  <si>
    <t>Wesley Jonathan, Chrystee Pharris, Anthony Anderson</t>
  </si>
  <si>
    <t>Michael Taliferro</t>
  </si>
  <si>
    <t>Doc Holliday's Revenge</t>
  </si>
  <si>
    <t>Rapid Heart Pictures</t>
  </si>
  <si>
    <t>Tom Berenger, Ashley Hayes, Eric Roberts, Bart Voitila, Oliver Rayon</t>
  </si>
  <si>
    <t>Black Rock</t>
  </si>
  <si>
    <t>Submarine Entertainment Distributors</t>
  </si>
  <si>
    <t>Kate Bosworth, Lake Bell, Jay Paulson, Katie Aselton, Will Bouvier</t>
  </si>
  <si>
    <t>Katie Aselton</t>
  </si>
  <si>
    <t>Truth or Dare</t>
  </si>
  <si>
    <t>Corona Pictures</t>
  </si>
  <si>
    <t>Liam Boyle, Jack Gordon, Florence Hall, David Oakes, Jennie Jacques</t>
  </si>
  <si>
    <t>Robert Heath</t>
  </si>
  <si>
    <t>The Pet</t>
  </si>
  <si>
    <t>Pierre Dulat, Andrea Edmondson, Summer Nguyen, Lydia McLane, Steven Wollenberg</t>
  </si>
  <si>
    <t>D. Stevens</t>
  </si>
  <si>
    <t>Science Fiction, Drama, Music</t>
  </si>
  <si>
    <t>Bang Bang Baby</t>
  </si>
  <si>
    <t>JoBro Productions &amp; Film Finance</t>
  </si>
  <si>
    <t>Jane Levy, Peter Stormare, Justin Chatwin, David Reale, Kristian Bruun</t>
  </si>
  <si>
    <t>Jeffrey St. Jules</t>
  </si>
  <si>
    <t>Fear Clinic</t>
  </si>
  <si>
    <t>Dry County Films</t>
  </si>
  <si>
    <t>Thomas Dekker, Robert Englund, Cleopatra Coleman, Fiona Dourif, Kevin Gage</t>
  </si>
  <si>
    <t>Robert Hall</t>
  </si>
  <si>
    <t>Comedy, Action, Science Fiction, Thriller</t>
  </si>
  <si>
    <t>Zombie Hunter</t>
  </si>
  <si>
    <t>Arrowstorm Entertainment</t>
  </si>
  <si>
    <t>Martin Copping, Danny Trejo, Clare Niederpruem, Terry Guthrie, Jason Regier</t>
  </si>
  <si>
    <t>Kevin King</t>
  </si>
  <si>
    <t>A Fine Step</t>
  </si>
  <si>
    <t>Luke Perry, Anna Claire Sneed, Leonor Varela</t>
  </si>
  <si>
    <t>Jonathan Meyers</t>
  </si>
  <si>
    <t>Charly</t>
  </si>
  <si>
    <t>ABC Pictures</t>
  </si>
  <si>
    <t>Cliff Robertson, Claire Bloom, Lilia Skala, Leon Janney, Ruth White</t>
  </si>
  <si>
    <t>Ralph Nelson</t>
  </si>
  <si>
    <t>Banshee Chapter</t>
  </si>
  <si>
    <t>Before the Door Pictures</t>
  </si>
  <si>
    <t>Ted Levine, Katia Winter, Michael McMillian, Monique Candelaria, Jenny Gabrielle</t>
  </si>
  <si>
    <t>Blair Erickson</t>
  </si>
  <si>
    <t>Ask Me Anything</t>
  </si>
  <si>
    <t>Decipher Entertainment</t>
  </si>
  <si>
    <t>Britt Robertson, Christian Slater, Justin Long, Martin Sheen, Andy Buckley</t>
  </si>
  <si>
    <t>Allison Burnett</t>
  </si>
  <si>
    <t>And Then Came Love</t>
  </si>
  <si>
    <t>Kevin Daniels, Michael Boatman, Jeremy Gumbs, Eartha Kitt, Vanessa Williams</t>
  </si>
  <si>
    <t>Richard Schenkman</t>
  </si>
  <si>
    <t>On the Waterfront</t>
  </si>
  <si>
    <t>Marlon Brando, Karl Malden, Lee J. Cobb, Rod Steiger, Pat Henning</t>
  </si>
  <si>
    <t>L!fe Happens</t>
  </si>
  <si>
    <t>Stardust Pictures</t>
  </si>
  <si>
    <t>Krysten Ritter, Kate Bosworth, Rachel Bilson, Geoff Stults, Justin Kirk</t>
  </si>
  <si>
    <t>Kat Coiro</t>
  </si>
  <si>
    <t>4 Months, 3 Weeks and 2 Days</t>
  </si>
  <si>
    <t>ro</t>
  </si>
  <si>
    <t>Saga Film</t>
  </si>
  <si>
    <t>Anamaria Marinca, Laura Vasiliu, Vlad Ivanov, Alexandru Potocean, Lumini?a Gheorghiu</t>
  </si>
  <si>
    <t>Cristian Mungiu</t>
  </si>
  <si>
    <t>The Horror Network Vol. 1</t>
  </si>
  <si>
    <t>Nick Frangione, Artem Mishin, Jan Cornet, Brian Dorton, Javier Botet</t>
  </si>
  <si>
    <t>Joseph Graham</t>
  </si>
  <si>
    <t>Hard Candy</t>
  </si>
  <si>
    <t>Vulcan Productions Inc.</t>
  </si>
  <si>
    <t>Patrick Wilson, Ellen Page, Sandra Oh, Odessa Rae, G.J. Echternkamp</t>
  </si>
  <si>
    <t>The Quiet</t>
  </si>
  <si>
    <t>Elisha Cuthbert, Camilla Belle, Edie Falco, Martin Donovan, Shawn Ashmore</t>
  </si>
  <si>
    <t>Circumstance</t>
  </si>
  <si>
    <t>fa</t>
  </si>
  <si>
    <t>A Space Between</t>
  </si>
  <si>
    <t>Nikohl Boosheri, Sarah Kazemy, Reza Sixo Safai, Soheil Parsa, Nasrin Pakkho</t>
  </si>
  <si>
    <t>Maryam Keshavarz</t>
  </si>
  <si>
    <t>Fruitvale Station</t>
  </si>
  <si>
    <t>Michael B. Jordan, Octavia Spencer, Melonie Diaz, Ahna O'Reilly, Kevin Durand</t>
  </si>
  <si>
    <t>Comedy, Fantasy, Thriller</t>
  </si>
  <si>
    <t>The Brass Teapot</t>
  </si>
  <si>
    <t>Laundry Films</t>
  </si>
  <si>
    <t>Juno Temple, Michael Angarano, Alexis Bledel, Billy Magnussen, Alia Shawkat</t>
  </si>
  <si>
    <t>Ramaa Mosley</t>
  </si>
  <si>
    <t>Animation, Drama, Family</t>
  </si>
  <si>
    <t>Bambi</t>
  </si>
  <si>
    <t>Donnie Dunagan, Peter Behn, Stan Alexander, Cammie King, Will Wright</t>
  </si>
  <si>
    <t>The Hammer</t>
  </si>
  <si>
    <t>Bentley Filmgroup</t>
  </si>
  <si>
    <t>Adam Carolla, Oswaldo Castillo, Harold House Moore, Christopher Darga, Jonathan Hernandez</t>
  </si>
  <si>
    <t>Latter Days</t>
  </si>
  <si>
    <t>TLA Releasing</t>
  </si>
  <si>
    <t>Steve Sandvoss, Wes Ramsey, Jacqueline Bisset, Joseph Gordon-Levitt, Rebekah Johnson</t>
  </si>
  <si>
    <t>C. Jay Cox</t>
  </si>
  <si>
    <t>Elza</t>
  </si>
  <si>
    <t>France Télévision</t>
  </si>
  <si>
    <t>Guadaloupe</t>
  </si>
  <si>
    <t>Stana Roumillac, Vincent Byrd Le Sage, Christophe Cherki</t>
  </si>
  <si>
    <t>Mariette Monpierre</t>
  </si>
  <si>
    <t>1982</t>
  </si>
  <si>
    <t>Bokeem Woodbine, Sharon Leal, Wayne Brady, Quinton Aaron, Hill Harper</t>
  </si>
  <si>
    <t>Tommy Oliver</t>
  </si>
  <si>
    <t>For a Good Time, Call...</t>
  </si>
  <si>
    <t>AdScott Pictures</t>
  </si>
  <si>
    <t>Ari Graynor, Lauren Miller, Mark Webber, Justin Long, Mimi Rogers</t>
  </si>
  <si>
    <t>Jamie Travis</t>
  </si>
  <si>
    <t>Celeste &amp; Jesse Forever</t>
  </si>
  <si>
    <t>Rashida Jones, Andy Samberg, Elijah Wood, Emma Roberts, Ari Graynor</t>
  </si>
  <si>
    <t>Time Changer</t>
  </si>
  <si>
    <t>Christiano Film Group</t>
  </si>
  <si>
    <t>D. David Morin, Gavin MacLeod, Hal Linden, Jennifer O'Neill, Paul Rodríguez</t>
  </si>
  <si>
    <t>Rich Christiano</t>
  </si>
  <si>
    <t>London to Brighton</t>
  </si>
  <si>
    <t>Steel Mill Pictures</t>
  </si>
  <si>
    <t>Georgia Groome, Johnny Harris, Sam Spruell, Lorraine Stanley, Alexander Morton</t>
  </si>
  <si>
    <t>American Hero</t>
  </si>
  <si>
    <t>Screen Media Films</t>
  </si>
  <si>
    <t>Stephen Dorff, Eddie Griffin, Bill Billions, Jonathan Billions</t>
  </si>
  <si>
    <t>Windsor Drive</t>
  </si>
  <si>
    <t>Absinthe Productions</t>
  </si>
  <si>
    <t>Samaire Armstrong, Anna Gurji, Matt Cohen, Kyan DuBois</t>
  </si>
  <si>
    <t>Natalie Bible'</t>
  </si>
  <si>
    <t>A Separation</t>
  </si>
  <si>
    <t>Asghar Farhadi Productions</t>
  </si>
  <si>
    <t>Iran</t>
  </si>
  <si>
    <t>Leila Hatami, Kimia Hosseini, Merila Zarei, ????? ?????, Sareh Bayat</t>
  </si>
  <si>
    <t>Asghar Farhadi</t>
  </si>
  <si>
    <t>Crying with Laughter</t>
  </si>
  <si>
    <t>Stephen McCole, Malcolm Shields, Andrew Neil, Jo Hartley</t>
  </si>
  <si>
    <t>Justin Molotnikov</t>
  </si>
  <si>
    <t>Welcome to the Dollhouse</t>
  </si>
  <si>
    <t>Heather Matarazzo, Victoria Davis, Christina Brucato, Christina Vidal, Siri Howard</t>
  </si>
  <si>
    <t>Ruby in Paradise</t>
  </si>
  <si>
    <t>Ashley Judd, Todd Field, Bentley Mitchum, Dorothy Lyman, Allison Dean</t>
  </si>
  <si>
    <t>Raising Victor Vargas</t>
  </si>
  <si>
    <t>Victor Rasuk, Judy Marte, Melonie Diaz, Altagracia Guzman, Silvestre Rasuk</t>
  </si>
  <si>
    <t>Pandora's Box</t>
  </si>
  <si>
    <t>Nero Films</t>
  </si>
  <si>
    <t>Louise Brooks, Fritz Kortner, Francis Lederer, Carl Goetz, Krafft-Raschig</t>
  </si>
  <si>
    <t>G.W. Pabst</t>
  </si>
  <si>
    <t>Harrison Montgomery</t>
  </si>
  <si>
    <t>Live-In Maid</t>
  </si>
  <si>
    <t>Libido Cine</t>
  </si>
  <si>
    <t>Norma Aleandro, Norma Argentina , Marcos Mundstock, Claudia Lapacó, Elsa Berenguer</t>
  </si>
  <si>
    <t>Jorge Gaggero</t>
  </si>
  <si>
    <t>Deterrence</t>
  </si>
  <si>
    <t>Kevin Pollak, Timothy Hutton, Sheryl Lee Ralph, Clotilde Courau, Sean Astin</t>
  </si>
  <si>
    <t>The Mudge Boy</t>
  </si>
  <si>
    <t>Emile Hirsch, Tom Guiry, Richard Jenkins, Pablo Schreiber, Zachary Knighton</t>
  </si>
  <si>
    <t>Michael Burke</t>
  </si>
  <si>
    <t>The Young Unknowns</t>
  </si>
  <si>
    <t>Devon Gummersall, Arly Jover, Eion Bailey, Leslie Bibb, Dale Godboldo</t>
  </si>
  <si>
    <t>Catherine Jelski</t>
  </si>
  <si>
    <t>Not Cool</t>
  </si>
  <si>
    <t>Steeltown Entertainment</t>
  </si>
  <si>
    <t>Shane Dawson, Cherami Leigh, Drew Monson, Michelle Veintimilla, Lisa Schwartz</t>
  </si>
  <si>
    <t>Shane Dawson</t>
  </si>
  <si>
    <t>Dead Snow</t>
  </si>
  <si>
    <t>no</t>
  </si>
  <si>
    <t>Euforia Film</t>
  </si>
  <si>
    <t>Charlotte Frogner, Stig Frode Henriksen, Vegar Hoel, Jeppe Beck Laursen, Evy Kasseth Røsten</t>
  </si>
  <si>
    <t>Saints and Soldiers</t>
  </si>
  <si>
    <t>Excel Entertainment</t>
  </si>
  <si>
    <t>Larry Bagby, Alexander Polinsky, Kirby Heyborne, Corbin Allred, Ethan Vincent</t>
  </si>
  <si>
    <t>Ryan Little</t>
  </si>
  <si>
    <t>Vessel</t>
  </si>
  <si>
    <t>Baker's Dozen Productions</t>
  </si>
  <si>
    <t>Brandon Bales, Brandy Maasch, Julie Mintz, Walter Phelan, Taylor Pigeon</t>
  </si>
  <si>
    <t>Clark Baker</t>
  </si>
  <si>
    <t>American Graffiti</t>
  </si>
  <si>
    <t>Richard Dreyfuss, Ron Howard, Paul Le Mat, Charles Martin Smith, Cindy Williams</t>
  </si>
  <si>
    <t>Iraq for Sale: The War Profiteers</t>
  </si>
  <si>
    <t>Shereef Akeel</t>
  </si>
  <si>
    <t>Aqua Teen Hunger Force Colon Movie Film for Theaters</t>
  </si>
  <si>
    <t>Dana Snyder, Carey Means, Dave Willis, Andy Merrill, Bruce Campbell</t>
  </si>
  <si>
    <t>Dave Willis</t>
  </si>
  <si>
    <t>Comedy, Romance, Science Fiction, Drama</t>
  </si>
  <si>
    <t>Safety Not Guaranteed</t>
  </si>
  <si>
    <t>Aubrey Plaza, Mark Duplass, Jake Johnson, Karan Soni, Jenica Bergere</t>
  </si>
  <si>
    <t>Kevin Hart: Laugh at My Pain</t>
  </si>
  <si>
    <t>Comedy Central Films</t>
  </si>
  <si>
    <t>Kevin Hart, Na'im Lynn</t>
  </si>
  <si>
    <t>Kill List</t>
  </si>
  <si>
    <t>Rook Films</t>
  </si>
  <si>
    <t>Neil Maskell, MyAnna Buring, Harry Simpson, Michael Smiley, Struan Rodger</t>
  </si>
  <si>
    <t>Ben Wheatley</t>
  </si>
  <si>
    <t>The Innkeepers</t>
  </si>
  <si>
    <t>Sara Paxton, Pat Healy, Kelly McGillis, George Riddle, Lena Dunham</t>
  </si>
  <si>
    <t>The Conformist</t>
  </si>
  <si>
    <t>Jean-Louis Trintignant, Stefania Sandrelli, Gastone Moschin, Dominique Sanda, Enzo Tarascio</t>
  </si>
  <si>
    <t>Interview with the Assassin</t>
  </si>
  <si>
    <t>Dylan Haggerty, Renee Faia, Dennis Lau, Raymond J. Barry, Kelsey Kemper</t>
  </si>
  <si>
    <t>Horror, Drama, Thriller, Crime</t>
  </si>
  <si>
    <t>Donkey Punch</t>
  </si>
  <si>
    <t>Warp X</t>
  </si>
  <si>
    <t>Nichola Burley, Sian Breckin, Jaime Winstone, Robert Boulter, Tom Burke</t>
  </si>
  <si>
    <t>Olly Blackburn</t>
  </si>
  <si>
    <t>All the Boys Love Mandy Lane</t>
  </si>
  <si>
    <t>Occupant Films</t>
  </si>
  <si>
    <t>Amber Heard, Anson Mount, Michael Welch, Whitney Able, Edwin Hodge</t>
  </si>
  <si>
    <t>Bled</t>
  </si>
  <si>
    <t>Sarah Farooqui, Chris Ivan Cevic, Alex Petrovitch, Michele Morrow, Ivan L. Moody</t>
  </si>
  <si>
    <t>Christopher Hutson</t>
  </si>
  <si>
    <t>High Noon</t>
  </si>
  <si>
    <t>Gary Cooper, Grace Kelly, Thomas Mitchell, Lloyd Bridges, Katy Jurado</t>
  </si>
  <si>
    <t>Hoop Dreams</t>
  </si>
  <si>
    <t>William Gates, Arthur Agee, Steve James</t>
  </si>
  <si>
    <t>Rize</t>
  </si>
  <si>
    <t>David LaChapelle Studios</t>
  </si>
  <si>
    <t>Christopher Toler, Tommy the Clown, Miss Prissy, Dragon, Ceasare Willis</t>
  </si>
  <si>
    <t>David LaChapelle</t>
  </si>
  <si>
    <t>L.I.E.</t>
  </si>
  <si>
    <t>Paul Dano, Bruce Altman, Brian Cox, Billy Kay, James Costa</t>
  </si>
  <si>
    <t>Mystery, Drama, Thriller</t>
  </si>
  <si>
    <t>The Sisterhood of Night</t>
  </si>
  <si>
    <t>Kara Hayward, Georgie Henley, Olivia DeJonge, Laura Fraser, Kal Penn</t>
  </si>
  <si>
    <t>Caryn Waechter</t>
  </si>
  <si>
    <t>B-Girl</t>
  </si>
  <si>
    <t>Two Camels Films</t>
  </si>
  <si>
    <t>Julie 'Jules' Urich, Missy Yager, Wesley Jonathan, Drew Sidora, Aimee Garcia</t>
  </si>
  <si>
    <t>Emily Dell</t>
  </si>
  <si>
    <t>Half Nelson</t>
  </si>
  <si>
    <t>Ryan Gosling, Jeff Lima, Shareeka Epps, Nathan Corbett, Tyra Kwao-Vovo</t>
  </si>
  <si>
    <t>Naturally Native</t>
  </si>
  <si>
    <t>Red-horse Native</t>
  </si>
  <si>
    <t>Valerie Red-Horse, Yvonne Russo, Irene Bedard, Kimberly Guerrero, Pato Hoffmann</t>
  </si>
  <si>
    <t>Valerie Red-Horse</t>
  </si>
  <si>
    <t>Action, Comedy, Romance, Science Fiction, Thriller</t>
  </si>
  <si>
    <t>Hav Plenty</t>
  </si>
  <si>
    <t>Christopher Scott Cherot, Chenoa Maxwell, Tammi Katherine Jones, Robinne Lee, Reginald James</t>
  </si>
  <si>
    <t>Christopher Scott Cherot</t>
  </si>
  <si>
    <t>Adulterers</t>
  </si>
  <si>
    <t>Sean Faris, Danielle Savre, Mehcad Brooks, Stephanie Charles, Steffinnie Phrommany</t>
  </si>
  <si>
    <t>H.M. Coakley</t>
  </si>
  <si>
    <t>Horror, Fantasy</t>
  </si>
  <si>
    <t>Escape from Tomorrow</t>
  </si>
  <si>
    <t>Mankurt Media</t>
  </si>
  <si>
    <t>Roy Abramsohn, Elena Schuber, Katelynn Rodriguez, Danielle Safady, Alison Lees-Taylor</t>
  </si>
  <si>
    <t>Randy Moore</t>
  </si>
  <si>
    <t>Documentary, Foreign</t>
  </si>
  <si>
    <t>Starsuckers</t>
  </si>
  <si>
    <t>Ellis Cashmore, Max Clifford, Richard Curtis, Josef d'Bache-Kane, Nick Davies</t>
  </si>
  <si>
    <t>Chris Atkins</t>
  </si>
  <si>
    <t>The Hadza:  Last of the First</t>
  </si>
  <si>
    <t>Bill Benenson</t>
  </si>
  <si>
    <t>After</t>
  </si>
  <si>
    <t>Seabourne Pictures</t>
  </si>
  <si>
    <t>Steven Strait, Karolina Wydra, Sandra Ellis Lafferty, Ric Reitz, Jackson Walker</t>
  </si>
  <si>
    <t>Ryan Smith</t>
  </si>
  <si>
    <t>Treachery</t>
  </si>
  <si>
    <t>Matthew Ziff, Michael Biehn, Sarah Butler, Caitlin Keats</t>
  </si>
  <si>
    <t>Travis Romero</t>
  </si>
  <si>
    <t>Walter</t>
  </si>
  <si>
    <t>Andrew J. West, Justin Kirk, Virginia Madsen, William H. Macy, Milo Ventimiglia</t>
  </si>
  <si>
    <t>Anna Mastro</t>
  </si>
  <si>
    <t>Top Hat</t>
  </si>
  <si>
    <t>Fred Astaire, Ginger Rogers, Edward Everett Horton, Helen Broderick, Erik Rhodes</t>
  </si>
  <si>
    <t>Mark Sandrich</t>
  </si>
  <si>
    <t>The Blair Witch Project</t>
  </si>
  <si>
    <t>Michael C. Williams, Heather Donahue, Joshua Leonard, Bob Griffith, Jim King</t>
  </si>
  <si>
    <t>Daniel Myrick</t>
  </si>
  <si>
    <t>History, Documentary, Music</t>
  </si>
  <si>
    <t>Woodstock</t>
  </si>
  <si>
    <t>Wadleigh-Maurice</t>
  </si>
  <si>
    <t>Joe Cocker, Richie Havens, Joan Baez, Arlo Guthrie, Ten Years After</t>
  </si>
  <si>
    <t>Michael Wadleigh</t>
  </si>
  <si>
    <t>The Kentucky Fried Movie</t>
  </si>
  <si>
    <t>Kentucky Fried Theatre</t>
  </si>
  <si>
    <t>Evan C. Kim, Bong Soo Han, Marilyn Joi, Saul Kahan, Marcy Goldman</t>
  </si>
  <si>
    <t>Mercy Streets</t>
  </si>
  <si>
    <t>Eric Roberts, David A.R. White, Cynthia Watros, Lawrence Taylor, Stacy Keach</t>
  </si>
  <si>
    <t>Carousel of Revenge</t>
  </si>
  <si>
    <t>The Picture Factory</t>
  </si>
  <si>
    <t>Erik Allen, Randy Baranczyk, Chris Carlson, Ben Coler, Nancy Crocker</t>
  </si>
  <si>
    <t>Gene Teigland</t>
  </si>
  <si>
    <t>Broken Vessels</t>
  </si>
  <si>
    <t>Todd Field, Jason London, Roxana Zal, Susan Traylor, James Hong</t>
  </si>
  <si>
    <t>Scott Ziehl</t>
  </si>
  <si>
    <t>Water &amp; Power</t>
  </si>
  <si>
    <t>Enrique Murciano, Nicholas Gonzalez, Clancy Brown, Yvette Yates, Rafael Agustin</t>
  </si>
  <si>
    <t>Richard Montoya</t>
  </si>
  <si>
    <t>They Will Have to Kill Us First</t>
  </si>
  <si>
    <t>Aliou Touré, Oumar Touré, Garba Touré, Nathanael Dembélé, Khaira Arby</t>
  </si>
  <si>
    <t>Johanna Schwartz</t>
  </si>
  <si>
    <t>Light from the Darkroom</t>
  </si>
  <si>
    <t>The Country Doctor</t>
  </si>
  <si>
    <t>François Cluzet, Marianne Denicourt, Isabelle Sadoyan, Félix Moati, Christophe Odent</t>
  </si>
  <si>
    <t>Thomas Lilti</t>
  </si>
  <si>
    <t>The Maid's Room</t>
  </si>
  <si>
    <t>Paula Garcés, Annabella Sciorra, Bill Camp, Philip Ettinger, Julio C. Peña</t>
  </si>
  <si>
    <t>Michael Walker</t>
  </si>
  <si>
    <t>A Hard Day's Night</t>
  </si>
  <si>
    <t>Proscenium Films</t>
  </si>
  <si>
    <t>John Lennon, Paul McCartney, George Harrison, Ringo Starr, Wilfrid Brambell</t>
  </si>
  <si>
    <t>The Harvest (La Cosecha)</t>
  </si>
  <si>
    <t>U. Roberto Romano</t>
  </si>
  <si>
    <t>Love Letters</t>
  </si>
  <si>
    <t>Jamie Lee Curtis, Bonnie Bartlett, Matt Clark, James Keach, Amy Madigan</t>
  </si>
  <si>
    <t>Amy Holden Jones</t>
  </si>
  <si>
    <t>Juliet and Alfa Romeo</t>
  </si>
  <si>
    <t>sl</t>
  </si>
  <si>
    <t>Perfo Production</t>
  </si>
  <si>
    <t>Slovenia</t>
  </si>
  <si>
    <t>Dario Noži? Serini, Jan Gerl Korenc, Špela Colja, Katja Škofi?, Ana Dolinar</t>
  </si>
  <si>
    <t>Blaž Završnik</t>
  </si>
  <si>
    <t>Fireproof</t>
  </si>
  <si>
    <t>Carmel Entertainment</t>
  </si>
  <si>
    <t>Kirk Cameron, Erin Bethea, Ken Bevel, Stephen Dervan, Eric Young</t>
  </si>
  <si>
    <t>Faith Connections</t>
  </si>
  <si>
    <t>Jungle Book Entertainment</t>
  </si>
  <si>
    <t>Bhole Baba, Hatha Yogi Baba, Pant Shirt Baba, Baby Bajrangi, Shriman Umeshanad Brahmachari</t>
  </si>
  <si>
    <t>Pan Nalin</t>
  </si>
  <si>
    <t>Adventure, Family, Romance</t>
  </si>
  <si>
    <t>Benji</t>
  </si>
  <si>
    <t>Patsy Garrett, Allen Fiuzat, Cynthia Smith, Peter Breck, Frances Bavier</t>
  </si>
  <si>
    <t>Joe Camp</t>
  </si>
  <si>
    <t>Open Water</t>
  </si>
  <si>
    <t>Plunge Pictures LLC</t>
  </si>
  <si>
    <t>Blanchard Ryan, Daniel Travis, Saul Stein, Michael E. Williamson, Christina Zenato</t>
  </si>
  <si>
    <t>High Road</t>
  </si>
  <si>
    <t>Kathryn Burns, Lizzy Caplan, Michael Coleman, Andrew Daly, Rich Fulcher</t>
  </si>
  <si>
    <t>Matt Walsh</t>
  </si>
  <si>
    <t>Kingdom of the Spiders</t>
  </si>
  <si>
    <t>Arachnid Productions Ltd.</t>
  </si>
  <si>
    <t>William Shatner, Tiffany Bolling, Woody Strode, Lieux Dressler, David McLean</t>
  </si>
  <si>
    <t>John 'Bud' Cardos</t>
  </si>
  <si>
    <t>Mad Hot Ballroom</t>
  </si>
  <si>
    <t>Marilyn Agrelo</t>
  </si>
  <si>
    <t>The Station Agent</t>
  </si>
  <si>
    <t>Peter Dinklage, Patricia Clarkson, Bobby Cannavale, Michelle Williams, Raven Goodwin</t>
  </si>
  <si>
    <t>To Save A Life</t>
  </si>
  <si>
    <t>Randy Wayne, Deja Kreutzberg, Joshua Weigel, Steven Crowder, Kim Hidalgo</t>
  </si>
  <si>
    <t>Brian Baugh</t>
  </si>
  <si>
    <t>Wordplay</t>
  </si>
  <si>
    <t>Will Shortz, Merl Reagle, Tyler Hinman, Trip Payne, Al Sanders</t>
  </si>
  <si>
    <t>Patrick Creadon</t>
  </si>
  <si>
    <t>Beyond the Mat</t>
  </si>
  <si>
    <t>Mick Foley, Terry Funk, Vince McMahon, Dwayne Johnson, Jake Roberts</t>
  </si>
  <si>
    <t>Barry W. Blaustein</t>
  </si>
  <si>
    <t>The Singles Ward</t>
  </si>
  <si>
    <t>Halestorm entertainment</t>
  </si>
  <si>
    <t>Will Swenson, Connie Young, Daryn Tufts, Michael Birkeland, Lincoln Hoppe</t>
  </si>
  <si>
    <t>Kurt Hale</t>
  </si>
  <si>
    <t>Osama</t>
  </si>
  <si>
    <t>ps</t>
  </si>
  <si>
    <t>Hubert Bals Fund</t>
  </si>
  <si>
    <t>Afghanistan</t>
  </si>
  <si>
    <t>Marina Golbahari, Arif Herati, Zubaida Sahar, Mohammad Nadir Khwaja</t>
  </si>
  <si>
    <t>Siddiq Barmak</t>
  </si>
  <si>
    <t>Sholem Aleichem: Laughing In The Darkness</t>
  </si>
  <si>
    <t>Rachel Dratch, Hillel Halkin, Jason Kravitz, Dan Miron, Peter Riegert</t>
  </si>
  <si>
    <t>Joseph Dorman</t>
  </si>
  <si>
    <t>Groove</t>
  </si>
  <si>
    <t>Hamish Linklater, Denny Kirkwood, Mackenzie Firgens, Lola Glaudini, Steve Van Wormer</t>
  </si>
  <si>
    <t>Greg Harrison</t>
  </si>
  <si>
    <t>Comedy, Crime, Family</t>
  </si>
  <si>
    <t>The R.M.</t>
  </si>
  <si>
    <t>Kirby Heyborne</t>
  </si>
  <si>
    <t>Twin Falls Idaho</t>
  </si>
  <si>
    <t>Mark Polish, Michael Polish, Michele Hicks, Jon Gries, Patrick Bauchau</t>
  </si>
  <si>
    <t>Mean Creek</t>
  </si>
  <si>
    <t>Whitewater Films</t>
  </si>
  <si>
    <t>Rory Culkin, Scott Mechlowicz, Trevor Morgan, Josh Peck, Ryan Kelley</t>
  </si>
  <si>
    <t>Jacob Aaron Estes</t>
  </si>
  <si>
    <t>Hurricane Streets</t>
  </si>
  <si>
    <t>Brendan Sexton III, Antoine McLean, Mtume Gant, Carlo Alban, David Roland Frank</t>
  </si>
  <si>
    <t>Never Again</t>
  </si>
  <si>
    <t>Jeffrey Tambor, Jill Clayburgh, Caroline Aaron, Bill Duke, Sandy Duncan</t>
  </si>
  <si>
    <t>Eric Schaeffer</t>
  </si>
  <si>
    <t>Civil Brand</t>
  </si>
  <si>
    <t>LisaRaye McCoy, N'Bushe Wright, Monica Calhoun, Clifton Powell, Yasiin Bey</t>
  </si>
  <si>
    <t>Neema Barnette</t>
  </si>
  <si>
    <t>Lonesome Jim</t>
  </si>
  <si>
    <t>Casey Affleck, Kevin Corrigan, Liv Tyler, Mary Kay Place, Seymour Cassel</t>
  </si>
  <si>
    <t>Drinking Buddies</t>
  </si>
  <si>
    <t>Burn Later Productions</t>
  </si>
  <si>
    <t>Olivia Wilde, Jake Johnson, Anna Kendrick, Ron Livingston, Ti West</t>
  </si>
  <si>
    <t>Joe Swanberg</t>
  </si>
  <si>
    <t>Deceptive Practice: The Mysteries and Mentors of Ricky Jay</t>
  </si>
  <si>
    <t>Kino Lorber</t>
  </si>
  <si>
    <t>Ricky Jay, Dick Cavett, Winston Simon, David Mamet, Persi Diaconis</t>
  </si>
  <si>
    <t>Molly Bernstein</t>
  </si>
  <si>
    <t>Seven Samurai</t>
  </si>
  <si>
    <t>Toho Company</t>
  </si>
  <si>
    <t>Toshir? Mifune, Takashi Shimura, Yoshio Inaba, Seiji Miyaguchi, Minoru Chiaki</t>
  </si>
  <si>
    <t>The Other Dream Team</t>
  </si>
  <si>
    <t>Greg Speirs, Jim Lampley, Bill Walton, Dan Majerle, Mickey Hart</t>
  </si>
  <si>
    <t>Marius Markevicius</t>
  </si>
  <si>
    <t>Johnny Suede</t>
  </si>
  <si>
    <t>Vega Film</t>
  </si>
  <si>
    <t>Brad Pitt, Calvin Levels, Catherine Keener, Nick Cave, Alison Moir</t>
  </si>
  <si>
    <t>Tom DiCillo</t>
  </si>
  <si>
    <t>Finishing The Game</t>
  </si>
  <si>
    <t>Roger Fan, Sung Kang, Monique Gabriela Curnen, Meredith Scott Lynn, Sam Bottoms</t>
  </si>
  <si>
    <t>Comedy, Drama, Fantasy, Horror, Mystery</t>
  </si>
  <si>
    <t>Rubber</t>
  </si>
  <si>
    <t>Thomas F. Duffy, David Bowe, Stephen Spinella, Roxane Mesquida, Jack Plotnick</t>
  </si>
  <si>
    <t>Quentin Dupieux</t>
  </si>
  <si>
    <t>Kiss the Bride</t>
  </si>
  <si>
    <t>Tori Spelling, Les Williams</t>
  </si>
  <si>
    <t>The Slaughter Rule</t>
  </si>
  <si>
    <t>Ryan Gosling, David Morse, Clea DuVall, Amy Adams, David Cale</t>
  </si>
  <si>
    <t>Alex Smith</t>
  </si>
  <si>
    <t>Monsters</t>
  </si>
  <si>
    <t>Whitney Able, Scoot McNairy, Annalee Jefferies, Kevon Kane, Fernando Lara</t>
  </si>
  <si>
    <t>Gareth Edwards</t>
  </si>
  <si>
    <t>The Californians</t>
  </si>
  <si>
    <t>Parker Film Company</t>
  </si>
  <si>
    <t>Noah Wyle, Illeana Douglas, Kate Mara, Cloris Leachman, Joanne Whalley</t>
  </si>
  <si>
    <t>Jonathan Parker</t>
  </si>
  <si>
    <t>The Living Wake</t>
  </si>
  <si>
    <t>Jesse Eisenberg, Mike O'Connell, Jim Gaffigan, Ann Dowd, Colombe Jacobsen-Derstine</t>
  </si>
  <si>
    <t>Sol Tryon</t>
  </si>
  <si>
    <t>Detention of the Dead</t>
  </si>
  <si>
    <t>Gala Film</t>
  </si>
  <si>
    <t>Jacob Zachar, Alexa Nikolas, Christa Brittany  Allen, Jayson Blair, Justin Chon</t>
  </si>
  <si>
    <t>Alex Craig Mann</t>
  </si>
  <si>
    <t>Crazy Stone</t>
  </si>
  <si>
    <t>Guo Tao, Liu Hua, Liu Gang, Xu Zheng, Huang Bo</t>
  </si>
  <si>
    <t>Scott Walker: 30 Century Man</t>
  </si>
  <si>
    <t>Scott Walker, Damon Albarn, David Bowie, Jarvis Cocker, Marc Almond</t>
  </si>
  <si>
    <t>Stephen Kijak</t>
  </si>
  <si>
    <t>Everything Put Together</t>
  </si>
  <si>
    <t>Furst Films</t>
  </si>
  <si>
    <t>Radha Mitchell, Megan Mullally, Catherine Lloyd Burns, Jacqueline Heinze, Alan Ruck</t>
  </si>
  <si>
    <t>Good Kill</t>
  </si>
  <si>
    <t>Ethan Hawke, January Jones, Zoë Kravitz, Jake Abel, Bruce Greenwood</t>
  </si>
  <si>
    <t>The Outrageous Sophie Tucker</t>
  </si>
  <si>
    <t>William Gazecki</t>
  </si>
  <si>
    <t>Now Is Good</t>
  </si>
  <si>
    <t>Goldcrest Pictures</t>
  </si>
  <si>
    <t>Dakota Fanning, Jeremy Irvine, Kaya Scodelario, Olivia Williams, Paddy Considine</t>
  </si>
  <si>
    <t>Girls Gone Dead</t>
  </si>
  <si>
    <t>Spy Global Media</t>
  </si>
  <si>
    <t>Katie Peterson, Shea Stewart, Brandy Whitford, Caley Hayes, Ryan Keely</t>
  </si>
  <si>
    <t>Michael Hoffman Jr.</t>
  </si>
  <si>
    <t>Subconscious</t>
  </si>
  <si>
    <t>Rainsworth Productions</t>
  </si>
  <si>
    <t>Tim Abell, Naomi Brockwell, Aleisha Force, Tom Stedham, Cambridge Jones</t>
  </si>
  <si>
    <t>Georgia Hilton</t>
  </si>
  <si>
    <t>Enter Nowhere</t>
  </si>
  <si>
    <t>Caliber Media Company</t>
  </si>
  <si>
    <t>Katherine Waterston, Scott Eastwood, Sara Paxton, Shaun Sipos, Christopher Denham</t>
  </si>
  <si>
    <t>Jack Heller</t>
  </si>
  <si>
    <t>El Rey de Najayo</t>
  </si>
  <si>
    <t>Dominican Republic</t>
  </si>
  <si>
    <t>Manny Pérez, Luz Garcia, Sergio Carlo, Juan Maria Almonte, Rafael Estephan</t>
  </si>
  <si>
    <t>Fernando Baez Mella</t>
  </si>
  <si>
    <t>Romance, Action</t>
  </si>
  <si>
    <t>Fight to the Finish</t>
  </si>
  <si>
    <t>Triple D Productions</t>
  </si>
  <si>
    <t>Jennifer Hale, Evan Hannemann, Tonya Kay, Anna Ross, Tamara Rey</t>
  </si>
  <si>
    <t>Warren Sheppard</t>
  </si>
  <si>
    <t>Music, Horror</t>
  </si>
  <si>
    <t>Alleluia! The Devil's Carnival</t>
  </si>
  <si>
    <t>Limb from Limb Pictures</t>
  </si>
  <si>
    <t>Terrance Zdunich, Paul Sorvino, Marc Senter, Emilie Autumn, Nivek Ogre</t>
  </si>
  <si>
    <t>Thriller, Comedy, Mystery</t>
  </si>
  <si>
    <t>The Sound and the Shadow</t>
  </si>
  <si>
    <t>Veracity Productions</t>
  </si>
  <si>
    <t>Joseph E. Murray, Alex Anfanger, Rhomeyn Johnson, Mary Kate Wiles</t>
  </si>
  <si>
    <t>Justin Paul Miller</t>
  </si>
  <si>
    <t>Rodeo Girl</t>
  </si>
  <si>
    <t>Be Your Own Hollywood</t>
  </si>
  <si>
    <t>Kevin Sorbo, Sophie Bolen, Derek Brandon, Carrie Bradstreet, Tiffany Burns</t>
  </si>
  <si>
    <t>Joel Paul Reisig</t>
  </si>
  <si>
    <t>Born to Fly: Elizabeth Streb vs. Gravity</t>
  </si>
  <si>
    <t>Elizabeth Streb, Fabio Tavares, Sarah Callan, Jaclyn Carlson, Leonardo Giron</t>
  </si>
  <si>
    <t>Catherine Gund</t>
  </si>
  <si>
    <t>The Little Ponderosa Zoo</t>
  </si>
  <si>
    <t>Science Fiction, Action, Comedy, Horror</t>
  </si>
  <si>
    <t>The Toxic Avenger</t>
  </si>
  <si>
    <t>Mitch Cohen, Andree Maranda, Jennifer Prichard, Cindy Manion, Robert Prichard</t>
  </si>
  <si>
    <t>Straight Out of Brooklyn</t>
  </si>
  <si>
    <t>Bloody Sunday</t>
  </si>
  <si>
    <t>Portman Entertainment Group</t>
  </si>
  <si>
    <t>James Nesbitt, Allan Gildea, Gerard Crossan, Mary Moulds, Carmel McCallion</t>
  </si>
  <si>
    <t>Diamond Ruff</t>
  </si>
  <si>
    <t>Conversations with Other Women</t>
  </si>
  <si>
    <t>Prophecy Pictures Ltd.</t>
  </si>
  <si>
    <t>Helena Bonham Carter, Aaron Eckhart, Yury Tsykun, Brian Geraghty, Brianna Brown</t>
  </si>
  <si>
    <t>Hans Canosa</t>
  </si>
  <si>
    <t>Poultrygeist: Night of the Chicken Dead</t>
  </si>
  <si>
    <t>Jason Yachanin, Kate Graham, Allyson Sereboff, Robin L. Watkins, Joshua Olatunde</t>
  </si>
  <si>
    <t>Mutual Friends</t>
  </si>
  <si>
    <t>Caitlin Fitzgerald, Cheyenne Jackson, Peter Scanavino, Michael Stahl-David, Christina Cole</t>
  </si>
  <si>
    <t>Matthew Watts</t>
  </si>
  <si>
    <t>42nd Street</t>
  </si>
  <si>
    <t>Warner Baxter, Bebe Daniels, George Brent, Ruby Keeler, Guy Kibbee</t>
  </si>
  <si>
    <t>Lloyd Bacon</t>
  </si>
  <si>
    <t>Rise of the Entrepreneur: The Search for a Better Way</t>
  </si>
  <si>
    <t>Metropolitan</t>
  </si>
  <si>
    <t>Allagash Films</t>
  </si>
  <si>
    <t>Edward Clements, Chris Eigeman, Taylor Nichols, Carolyn Farina, Isabel Gillies</t>
  </si>
  <si>
    <t>Romance, Drama, Comedy, Music</t>
  </si>
  <si>
    <t>As It Is in Heaven</t>
  </si>
  <si>
    <t>GF Studios AB</t>
  </si>
  <si>
    <t>Michael Nyqvist, Frida Hallgren, Helen Sjöholm, Lennart Jähkel, Ingela Olsson</t>
  </si>
  <si>
    <t>Kay Pollak</t>
  </si>
  <si>
    <t>Horror, Drama</t>
  </si>
  <si>
    <t>Roadside</t>
  </si>
  <si>
    <t>Ace Marrero, Katie Stegeman</t>
  </si>
  <si>
    <t>Eric England</t>
  </si>
  <si>
    <t>Napoleon Dynamite</t>
  </si>
  <si>
    <t>Jon Heder, Aaron Ruell, Jon Gries, Efren Ramirez, Shondrella Avery</t>
  </si>
  <si>
    <t>Blue Ruin</t>
  </si>
  <si>
    <t>Macon Blair, Devin Ratray, Amy Hargreaves, Kevin Kolack, Eve Plumb</t>
  </si>
  <si>
    <t>Paranormal Activity</t>
  </si>
  <si>
    <t>Katie Featherston, Micah Sloat, Mark Fredrichs, Amber Armstrong, Ashley Palmer</t>
  </si>
  <si>
    <t>Dogtown and Z-Boys</t>
  </si>
  <si>
    <t>Agi Orsi Productions</t>
  </si>
  <si>
    <t>Sean Penn, Jay Adams, Henry Rollins, Steve Caballero, Tony Hawk</t>
  </si>
  <si>
    <t>Monty Python and the Holy Grail</t>
  </si>
  <si>
    <t>Python (Monty) Pictures Limited</t>
  </si>
  <si>
    <t>Graham Chapman, John Cleese, Terry Gilliam, Eric Idle, Terry Jones</t>
  </si>
  <si>
    <t>Quinceañera</t>
  </si>
  <si>
    <t>Emily Rios, Jesse Garcia, Chalo González, David W. Ross, Ramiro Iniguez</t>
  </si>
  <si>
    <t>Gory Gory Hallelujah</t>
  </si>
  <si>
    <t>Sue Corcoran</t>
  </si>
  <si>
    <t>Tarnation</t>
  </si>
  <si>
    <t>Renee Leblanc, Adolph Davis, Jonathan Caouette, Rosemary Davis, David Sanin Paz</t>
  </si>
  <si>
    <t>Jonathan Caouette</t>
  </si>
  <si>
    <t>I Want Your Money</t>
  </si>
  <si>
    <t>Love in the Time of Monsters</t>
  </si>
  <si>
    <t>Red Cube Picture</t>
  </si>
  <si>
    <t>Kane Hodder, Doug Jones, Gena Shaw, Marissa Skell, Michael McShane</t>
  </si>
  <si>
    <t>Matt Jackson</t>
  </si>
  <si>
    <t>The Beyond</t>
  </si>
  <si>
    <t>Fulvia Film</t>
  </si>
  <si>
    <t>Catriona MacColl, David Warbeck, Cinzia Monreale, Antoine Saint-John, Veronica Lazar</t>
  </si>
  <si>
    <t>Lucio Fulci</t>
  </si>
  <si>
    <t>What Happens in Vegas</t>
  </si>
  <si>
    <t>Ashton Kutcher, Cameron Diaz, Lake Bell, Queen Latifah, Treat Williams</t>
  </si>
  <si>
    <t>The Dark Hours</t>
  </si>
  <si>
    <t>Calder Road Film</t>
  </si>
  <si>
    <t>Kate Greenhouse, Aidan Devine, Gordon Currie, Iris Graham, Dov Tiefenbach</t>
  </si>
  <si>
    <t>Paul Fox</t>
  </si>
  <si>
    <t>My Beautiful Laundrette</t>
  </si>
  <si>
    <t>Gordon Warnecke, Daniel Day-Lewis, Roshan Seth, Saeed Jaffrey, Derrick Branche</t>
  </si>
  <si>
    <t>Fabled</t>
  </si>
  <si>
    <t>Show Me</t>
  </si>
  <si>
    <t>Feature Film Project</t>
  </si>
  <si>
    <t>Michelle Nolden, Katharine Isabelle, Kett Turton, Gabriel Hogan, Allegra Fulton</t>
  </si>
  <si>
    <t>Cassandra Nicolaou</t>
  </si>
  <si>
    <t>Cries and Whispers</t>
  </si>
  <si>
    <t>Cinematograph AB</t>
  </si>
  <si>
    <t>Harriet Andersson, Ingrid Thulin, Kari Sylwan, Liv Ullmann, Erland Josephson</t>
  </si>
  <si>
    <t>Ingmar Bergman</t>
  </si>
  <si>
    <t>Intolerance</t>
  </si>
  <si>
    <t>Triangle Film Corporation</t>
  </si>
  <si>
    <t>Lillian Gish, Mae Marsh, Robert Harron, F.A. Turner, Sam De Grasse</t>
  </si>
  <si>
    <t>D.W. Griffith</t>
  </si>
  <si>
    <t>Trekkies</t>
  </si>
  <si>
    <t>Denise Crosby, Barbara Adams, Majel Barrett, James Doohan, DeForest Kelley</t>
  </si>
  <si>
    <t>Roger Nygard</t>
  </si>
  <si>
    <t>The Broadway Melody</t>
  </si>
  <si>
    <t>Charles King, Anita Page, Bessie Love, Nacio Herb Brown, Mary Doran</t>
  </si>
  <si>
    <t>Harry Beaumont</t>
  </si>
  <si>
    <t>The Evil Dead</t>
  </si>
  <si>
    <t>Renaissance Pictures</t>
  </si>
  <si>
    <t>Bruce Campbell, Ellen Sandweiss, Richard DeManincor, Betsy Baker, Theresa Tilly</t>
  </si>
  <si>
    <t>Maniac</t>
  </si>
  <si>
    <t>La Petite Reine</t>
  </si>
  <si>
    <t>Elijah Wood, America Olivo, Nora Arnezeder, Zoe Aggeliki, Jan Broberg</t>
  </si>
  <si>
    <t>Franck Khalfoun</t>
  </si>
  <si>
    <t>Censored Voices</t>
  </si>
  <si>
    <t>kNow Productions</t>
  </si>
  <si>
    <t>Amos Oz</t>
  </si>
  <si>
    <t>Mor Loushy</t>
  </si>
  <si>
    <t>Murderball</t>
  </si>
  <si>
    <t>Joe Bishop, Keith Cavill, Andy Cohn, Scott Hogsett, Christopher Igoe</t>
  </si>
  <si>
    <t>Henry Alex Rubin</t>
  </si>
  <si>
    <t>American Ninja 2: The Confrontation</t>
  </si>
  <si>
    <t>Michael Dudikoff, Steve James, Larry Poindexter, Gary Conway, Jeff Celentano</t>
  </si>
  <si>
    <t>Sam Firstenberg</t>
  </si>
  <si>
    <t>51 Birch Street</t>
  </si>
  <si>
    <t>Copacetic Pictures</t>
  </si>
  <si>
    <t>Carol Block, Doug Block, Ellen Block</t>
  </si>
  <si>
    <t>Doug Block</t>
  </si>
  <si>
    <t>Science Fiction, Family</t>
  </si>
  <si>
    <t>Rotor DR1</t>
  </si>
  <si>
    <t>StoneKap Productions Ltd.</t>
  </si>
  <si>
    <t>Christian Kapper, Natalie Welch, Tom E. Nicholson, Steve Moses, Patrick Casteel</t>
  </si>
  <si>
    <t>Chad Kapper</t>
  </si>
  <si>
    <t>12 Angry Men</t>
  </si>
  <si>
    <t>Henry Fonda, Martin Balsam, John Fiedler, Lee J. Cobb, E.G. Marshall</t>
  </si>
  <si>
    <t>Animation, Comedy, Drama</t>
  </si>
  <si>
    <t>My Dog Tulip</t>
  </si>
  <si>
    <t>Norman Twain Productions</t>
  </si>
  <si>
    <t>Christopher Plummer, Lynn Redgrave, Isabella Rossellini, Peter Gerety, Brian Murray</t>
  </si>
  <si>
    <t>Paul Fierlinger</t>
  </si>
  <si>
    <t>It Happened One Night</t>
  </si>
  <si>
    <t>Clark Gable, Claudette Colbert, Walter Connolly, Roscoe Karns, Jameson Thomas</t>
  </si>
  <si>
    <t>Dogtooth</t>
  </si>
  <si>
    <t>el</t>
  </si>
  <si>
    <t>Greek Film Center</t>
  </si>
  <si>
    <t>Hristos Passalis, Angeliki Papoulia, Mary Tsoni, Christos Stergioglou, Michele Valley</t>
  </si>
  <si>
    <t>Yorgos Lanthimos</t>
  </si>
  <si>
    <t>Tupac: Resurrection</t>
  </si>
  <si>
    <t>Tupac Amaru Shakur</t>
  </si>
  <si>
    <t>Lauren Lazin</t>
  </si>
  <si>
    <t>Tumbleweeds</t>
  </si>
  <si>
    <t>Janet McTeer, Kimberly J. Brown, Jennifer Paige</t>
  </si>
  <si>
    <t>The Prophecy</t>
  </si>
  <si>
    <t>Christopher Walken, Elias Koteas, Virginia Madsen, Eric Stoltz, Adam Goldberg</t>
  </si>
  <si>
    <t>Gregory Widen</t>
  </si>
  <si>
    <t>When the Cat's Away</t>
  </si>
  <si>
    <t>Vertigo Productions</t>
  </si>
  <si>
    <t>Garance Clavel, Zinedine Soualem, Renée Le Calm, Olivier Py, Simon Abkarian</t>
  </si>
  <si>
    <t>Pieces of April</t>
  </si>
  <si>
    <t>Kalkaska Productions</t>
  </si>
  <si>
    <t>Katie Holmes, Derek Luke, Patricia Clarkson, Oliver Platt, Alison Pill</t>
  </si>
  <si>
    <t>The Big Swap</t>
  </si>
  <si>
    <t>Mark Adams, Mark Caven, Allison Egan, Jackie Sawiris, Kevin Howarth</t>
  </si>
  <si>
    <t>Niall Johnson</t>
  </si>
  <si>
    <t>Old Joy</t>
  </si>
  <si>
    <t>Daniel London, Will Oldham, Tanya Smith, Robin Rosenberg, Keri Moran</t>
  </si>
  <si>
    <t>Wendy and Lucy</t>
  </si>
  <si>
    <t>Michelle Williams, Will Patton, Will Oldham, John Robinson</t>
  </si>
  <si>
    <t>3 Backyards</t>
  </si>
  <si>
    <t>Caruso / Mendelsohn Productions</t>
  </si>
  <si>
    <t>Edie Falco, Embeth Davidtz, Elias Koteas, Rachel Resheff, Kathryn Erbe</t>
  </si>
  <si>
    <t>Eric Mendelsohn</t>
  </si>
  <si>
    <t>Pierrot le Fou</t>
  </si>
  <si>
    <t>Dino de Laurentiis Cinematografica</t>
  </si>
  <si>
    <t>Jean-Paul Belmondo, Anna Karina, Graziella Galvani, Dirk Sanders, Jimmy Karoubi</t>
  </si>
  <si>
    <t>Jean-Luc Godard</t>
  </si>
  <si>
    <t>Sisters in Law</t>
  </si>
  <si>
    <t>Vixen Films</t>
  </si>
  <si>
    <t>Cameroon</t>
  </si>
  <si>
    <t>Kim Longinotto</t>
  </si>
  <si>
    <t>Ayurveda: Art of Being</t>
  </si>
  <si>
    <t>Nothing But a Man</t>
  </si>
  <si>
    <t>DuArt Film and Video</t>
  </si>
  <si>
    <t>Ivan Dixon, Abbey Lincoln, Julius Harris, Gloria Foster, Martin Priest</t>
  </si>
  <si>
    <t>Michael Roemer</t>
  </si>
  <si>
    <t>First Love, Last Rites</t>
  </si>
  <si>
    <t>Forensic Films</t>
  </si>
  <si>
    <t>Giovanni Ribisi, Natasha Gregson Wagner, Donal Logue, Robert John Burke, Jeannetta Arnette</t>
  </si>
  <si>
    <t>Fighting Tommy Riley</t>
  </si>
  <si>
    <t>J.P. Davis, Eddie Jones, Christina Chambers, Diane Tayler</t>
  </si>
  <si>
    <t>Eddie O'Flaherty</t>
  </si>
  <si>
    <t>Royal Kill</t>
  </si>
  <si>
    <t>21st Century Film Production</t>
  </si>
  <si>
    <t>Pat Morita, Eric Roberts, Gail Kim, Lalaine, Alexander Wraith</t>
  </si>
  <si>
    <t>Babar Ahmed</t>
  </si>
  <si>
    <t>The Looking Glass</t>
  </si>
  <si>
    <t>Filmacres</t>
  </si>
  <si>
    <t>Dorothy Tristan, Jace Casey, Jace Casey, Harry Musselwhite, Elizabeth Stenholt</t>
  </si>
  <si>
    <t>John D. Hancock</t>
  </si>
  <si>
    <t>Death Race 2000</t>
  </si>
  <si>
    <t>David Carradine, Simone Griffeth, Sylvester Stallone, Mary Woronov, Roberta Collins</t>
  </si>
  <si>
    <t>Paul Bartel</t>
  </si>
  <si>
    <t>Locker 13</t>
  </si>
  <si>
    <t>Ricky Schroder, Jon Gries, Tatyana Ali, Jason Marsden, Rick Hoffman</t>
  </si>
  <si>
    <t>Jason Marsden</t>
  </si>
  <si>
    <t>Midnight Cabaret</t>
  </si>
  <si>
    <t>Lisa Hart Carroll, Michael Des Barres, Paul Drake, Laura Harrington, Thom Mathews</t>
  </si>
  <si>
    <t>Pece Dingo</t>
  </si>
  <si>
    <t>Anderson's Cross</t>
  </si>
  <si>
    <t>Illumination Pictures</t>
  </si>
  <si>
    <t>Joanna Cassidy, Joyce Guy, Bill Moseley, Jerome Elston Scott, Alan Blumenfeld</t>
  </si>
  <si>
    <t>Jerome Elston Scott</t>
  </si>
  <si>
    <t>Bizarre</t>
  </si>
  <si>
    <t>Eivissa Productions</t>
  </si>
  <si>
    <t>Pierre Prieur, Adrian James, Raquel Nave, Rebekah Underhill, Charlie Himmelstein</t>
  </si>
  <si>
    <t>Étienne Faure</t>
  </si>
  <si>
    <t>Graduation Day</t>
  </si>
  <si>
    <t>Christopher George, Billy Hufsey, Patch Mackenzie, E. Danny Murphy, E. J. Peaker</t>
  </si>
  <si>
    <t>Herb Freed</t>
  </si>
  <si>
    <t>Comedy, Horror, Thriller</t>
  </si>
  <si>
    <t>Some Guy Who Kills People</t>
  </si>
  <si>
    <t>Kevin Corrigan, Barry Bostwick, Karen Black, Leo Fitzpatrick, Ariel Gade</t>
  </si>
  <si>
    <t>Jack Perez</t>
  </si>
  <si>
    <t>Compliance</t>
  </si>
  <si>
    <t>Muskat Filmed Properties</t>
  </si>
  <si>
    <t>Ann Dowd, Dreama Walker, Pat Healy, Philip Ettinger, James McCaffrey</t>
  </si>
  <si>
    <t>Craig Zobel</t>
  </si>
  <si>
    <t>Chasing Amy</t>
  </si>
  <si>
    <t>Ben Affleck, Joey Lauren Adams, Jason Lee, Dwight Ewell, Jason Mewes</t>
  </si>
  <si>
    <t>Lovely &amp; Amazing</t>
  </si>
  <si>
    <t>Catherine Keener, Brenda Blethyn, Emily Mortimer, Jake Gyllenhaal, James Le Gros</t>
  </si>
  <si>
    <t>Death Calls</t>
  </si>
  <si>
    <t>Better Luck Tomorrow</t>
  </si>
  <si>
    <t>Parry Shen, Jason Tobin, Sung Kang, Karin Anna Cheung, Roger Fan</t>
  </si>
  <si>
    <t>The Incredibly True Adventure of Two Girls In Love</t>
  </si>
  <si>
    <t>Laurel Holloman, Maggie Moore, Kate Stafford, Nicole Ari Parker, Toby Poser</t>
  </si>
  <si>
    <t>Maria Maggenti</t>
  </si>
  <si>
    <t>Chuck &amp; Buck</t>
  </si>
  <si>
    <t>Mike White, Chris Weitz, Lupe Ontiveros, Maya Rudolph, Paul Weitz</t>
  </si>
  <si>
    <t>American Desi</t>
  </si>
  <si>
    <t>Kal Penn, Purva Bedi, Deep Katdare, Ronobir Lahiri, Rizwan Manji</t>
  </si>
  <si>
    <t>Piyush Dinker Pandya</t>
  </si>
  <si>
    <t>Amidst the Devil's Wings</t>
  </si>
  <si>
    <t>Daniel Columbie Films &amp; Productions</t>
  </si>
  <si>
    <t>Cube</t>
  </si>
  <si>
    <t>Nicole de Boer, Nicky Guadagni, David Hewlett, Andrew Miller, Julian Richings</t>
  </si>
  <si>
    <t>Love and Other Catastrophes</t>
  </si>
  <si>
    <t>Matt Day, Matthew Dyktynski, Alice Garner, Frances O'Connor, Radha Mitchell</t>
  </si>
  <si>
    <t>Emma-Kate Croghan</t>
  </si>
  <si>
    <t>Drama, Comedy, Animation</t>
  </si>
  <si>
    <t>I Married a Strange Person!</t>
  </si>
  <si>
    <t>Bill Plympton Studios</t>
  </si>
  <si>
    <t>Charis Michelsen, Tom Larson, Richard Spore</t>
  </si>
  <si>
    <t>Bill Plympton</t>
  </si>
  <si>
    <t>November</t>
  </si>
  <si>
    <t>IFC Productions</t>
  </si>
  <si>
    <t>Courteney Cox, James Le Gros, Michael Ealy, Nora Dunn, Nick Offerman</t>
  </si>
  <si>
    <t>Like Crazy</t>
  </si>
  <si>
    <t>Anton Yelchin, Felicity Jones, Jennifer Lawrence, Charlie Bewley, Alex Kingston</t>
  </si>
  <si>
    <t>Drake Doremus</t>
  </si>
  <si>
    <t>Teeth and Blood</t>
  </si>
  <si>
    <t>Glenn Plummer, Michelle Van Der Water, Danielle Vega, Greg Eagles</t>
  </si>
  <si>
    <t>Sugar Town</t>
  </si>
  <si>
    <t>John Taylor, Michael Des Barres, Martin Kemp, Jade Gordon, Larry Klein</t>
  </si>
  <si>
    <t>The Motel</t>
  </si>
  <si>
    <t>Jeffrey Chyau, Sung Kang, Jade Wu, Samantha Futerman, Alexis Chang</t>
  </si>
  <si>
    <t>Michael Kang</t>
  </si>
  <si>
    <t>The Canyons</t>
  </si>
  <si>
    <t>Filmworks/FX</t>
  </si>
  <si>
    <t>Lindsay Lohan, James Deen, Gus Van Sant, Nolan Gerard Funk, Amanda Brooks</t>
  </si>
  <si>
    <t>On the Outs</t>
  </si>
  <si>
    <t>Youth House Productions</t>
  </si>
  <si>
    <t>Judy Marte, Paola Mendoza, Flaco Navaja, Dominic Colón, Edward O'Blenis</t>
  </si>
  <si>
    <t>Lori Silverbush</t>
  </si>
  <si>
    <t>Shotgun Stories</t>
  </si>
  <si>
    <t>Upload Films</t>
  </si>
  <si>
    <t>Michael Shannon, Glenda Pannell, Lynnsee Provence, Douglas Ligon, Barlow Jacobs</t>
  </si>
  <si>
    <t>Exam</t>
  </si>
  <si>
    <t>Hazeldine Films</t>
  </si>
  <si>
    <t>Luke Mably, Adar Beck, Chris Carey, Gemma Chan, Nathalie Cox</t>
  </si>
  <si>
    <t>Stuart Hazeldine</t>
  </si>
  <si>
    <t>The Sticky Fingers of Time</t>
  </si>
  <si>
    <t>Terumi Matthews, Nicole Zaray, Belinda Becker, James Urbaniak, Thomas Pasley</t>
  </si>
  <si>
    <t>Hilary Brougher</t>
  </si>
  <si>
    <t>Sunday School Musical</t>
  </si>
  <si>
    <t>Chris Chatman, Candise Lakota, Krystle Connor, Robert Acinapura, Amy Ganser</t>
  </si>
  <si>
    <t>Rachel Goldenberg</t>
  </si>
  <si>
    <t>Rust</t>
  </si>
  <si>
    <t>Corbin Bernsen, Frank Gallacher, Lloyd Warner, Audrey Lynn Tennent</t>
  </si>
  <si>
    <t>Corbin Bernsen</t>
  </si>
  <si>
    <t>Ink</t>
  </si>
  <si>
    <t>Double Edge Films</t>
  </si>
  <si>
    <t>Chris Kelly, Jessica Duffy, Quinn Hunchar, Jeremy Make, Jennifer Batter</t>
  </si>
  <si>
    <t>Jamin Winans</t>
  </si>
  <si>
    <t>The Christmas Bunny</t>
  </si>
  <si>
    <t>Honey Creek Pictures</t>
  </si>
  <si>
    <t xml:space="preserve">Sophie Bolen, Madeline Vail , Colby French, Florence Henderson, Charles Beale </t>
  </si>
  <si>
    <t xml:space="preserve">Tom Seidman </t>
  </si>
  <si>
    <t>Butterfly</t>
  </si>
  <si>
    <t>Par-Par Productions</t>
  </si>
  <si>
    <t>Stacy Keach, Pia Zadora, Orson Welles, Ed McMahon, June Lockhart</t>
  </si>
  <si>
    <t>Matt Cimber</t>
  </si>
  <si>
    <t>UnDivided</t>
  </si>
  <si>
    <t>The Frozen</t>
  </si>
  <si>
    <t>Brit Morgan, Noah Segan</t>
  </si>
  <si>
    <t>Andrew Hyatt</t>
  </si>
  <si>
    <t>Horse Camp</t>
  </si>
  <si>
    <t>Jordan Trovillion, Dean Cain, Sherryl Despres, Dana Blackstone, Annelyse Ahmad</t>
  </si>
  <si>
    <t>Give Me Shelter</t>
  </si>
  <si>
    <t>Katie Cleary, Robert Davi, Carole Davis, Alison Eastwood, Tippi Hedren</t>
  </si>
  <si>
    <t>Kristin Rizzo</t>
  </si>
  <si>
    <t>The Big Parade</t>
  </si>
  <si>
    <t>John Gilbert, Renée Adorée, Hobart Bosworth, Claire McDowell, Claire Adams</t>
  </si>
  <si>
    <t>Little Big Top</t>
  </si>
  <si>
    <t>Fly High Films</t>
  </si>
  <si>
    <t>Sid Haig, Richard Riehle, Mel England, Jacob Zachar, Travis Betz</t>
  </si>
  <si>
    <t>Along the Roadside</t>
  </si>
  <si>
    <t>Metakwon Filmworks</t>
  </si>
  <si>
    <t>Michael Madsen, Iman Crosson, Lazar Ristovski</t>
  </si>
  <si>
    <t>Zoran Lisinac</t>
  </si>
  <si>
    <t>Bronson</t>
  </si>
  <si>
    <t>Tom Hardy, Matt King, James Lance, Kelly Adams, Katy Barker</t>
  </si>
  <si>
    <t>Western Religion</t>
  </si>
  <si>
    <t>3rd Partner Productions</t>
  </si>
  <si>
    <t>Peter Shinkoda, Merik Tadros, Peter Sherayko, Miles Szanto, Jonathan Erickson Eisley</t>
  </si>
  <si>
    <t>James O'Brien</t>
  </si>
  <si>
    <t>Foreign, Documentary</t>
  </si>
  <si>
    <t>Burn</t>
  </si>
  <si>
    <t>Apostle Productions</t>
  </si>
  <si>
    <t>Donald Austin, Brendan 'Doogie' Milewski, Dave Parnell</t>
  </si>
  <si>
    <t>Tom Putnam</t>
  </si>
  <si>
    <t>Urbania</t>
  </si>
  <si>
    <t>Dan Futterman, Matt Keeslar, Samuel Ball, Lothaire Bluteau, Alan Cumming</t>
  </si>
  <si>
    <t>Jon Matthews</t>
  </si>
  <si>
    <t>The Stewardesses</t>
  </si>
  <si>
    <t>Christina Hart, Ronald South, William Condos, Anita de Moulin, Paula Erikson</t>
  </si>
  <si>
    <t>Al Silliman Jr.</t>
  </si>
  <si>
    <t>Adventure, Horror, Science Fiction</t>
  </si>
  <si>
    <t>The Beast from 20,000 Fathoms</t>
  </si>
  <si>
    <t>Jack Dietz Productions</t>
  </si>
  <si>
    <t>Paul Hubschmid, Paula Raymond, Cecil Kellaway, Kenneth Tobey, Donald Woods</t>
  </si>
  <si>
    <t>Eugène Lourié</t>
  </si>
  <si>
    <t>Mad Max</t>
  </si>
  <si>
    <t>Mel Gibson, Joanne Samuel, Hugh Keays-Byrne, Steve Bisley, Tim Burns</t>
  </si>
  <si>
    <t>Swingers</t>
  </si>
  <si>
    <t>Jon Favreau, Vince Vaughn, Ron Livingston, Patrick Van Horn, Alex Désert</t>
  </si>
  <si>
    <t>A Fistful of Dollars</t>
  </si>
  <si>
    <t>Clint Eastwood, Marianne Koch, Gian Maria Volonté, Wolfgang Lukschy, José Calvo</t>
  </si>
  <si>
    <t>She Done Him Wrong</t>
  </si>
  <si>
    <t>Mae West, Cary Grant, Owen Moore, Gilbert Roland, Noah Beery</t>
  </si>
  <si>
    <t>Lowell Sherman</t>
  </si>
  <si>
    <t>Short Cut to Nirvana: Kumbh Mela</t>
  </si>
  <si>
    <t>The Grace Card</t>
  </si>
  <si>
    <t>GraceWorks Pictures</t>
  </si>
  <si>
    <t>Michael Joiner, Michael Higgenbottom, Louis Gossett, Jr., Cindy Hodge</t>
  </si>
  <si>
    <t xml:space="preserve">David Evans </t>
  </si>
  <si>
    <t>Middle of Nowhere</t>
  </si>
  <si>
    <t>David Oyelowo, Maya Gilbert, Sharon Lawrence, Emayatzy Corinealdi, Dondre Whitfield</t>
  </si>
  <si>
    <t>Three</t>
  </si>
  <si>
    <t>Sophie Rois, Sebastian Schipper, Devid Striesow, Annedore Kleist, Alexander Hörbe</t>
  </si>
  <si>
    <t>The Business of Fancydancing</t>
  </si>
  <si>
    <t>FallsApart Productions</t>
  </si>
  <si>
    <t>Evan Adams, Michelle St. John, Gene Tagaban, Swil Kanim, Rebecca Carroll</t>
  </si>
  <si>
    <t>Sherman Alexie</t>
  </si>
  <si>
    <t>Call + Response</t>
  </si>
  <si>
    <t>Justin Dillon</t>
  </si>
  <si>
    <t>Malevolence</t>
  </si>
  <si>
    <t>Samantha Dark, Heather Magee, Richard Glover, R. Brandon Johnson</t>
  </si>
  <si>
    <t>Stevan Mena</t>
  </si>
  <si>
    <t>Reality Show</t>
  </si>
  <si>
    <t>Campbell Grobman Films</t>
  </si>
  <si>
    <t>Adam Rifkin, Kelley Menighan Hensley, Kendra Sue Waldman, Scott Anderson</t>
  </si>
  <si>
    <t>Super Hybrid</t>
  </si>
  <si>
    <t>TADORA Filmproduktions</t>
  </si>
  <si>
    <t>Shannon Beckner, Oded Fehr, Ryan Kennedy, Adrien Dorval, Duncan Fisher</t>
  </si>
  <si>
    <t>Drama, Comedy, Horror</t>
  </si>
  <si>
    <t>Baghead</t>
  </si>
  <si>
    <t>Ross Partridge, Steve Zissis, Greta Gerwig, Elise Muller, Jett Garner</t>
  </si>
  <si>
    <t>American Beast</t>
  </si>
  <si>
    <t>Gravitas Ventures</t>
  </si>
  <si>
    <t>Armin Habibovich, Victoria Lachelle, Livingston Oden, Taylor Scott Olson</t>
  </si>
  <si>
    <t>Livingston Oden</t>
  </si>
  <si>
    <t>The Case of the Grinning Cat</t>
  </si>
  <si>
    <t>Les Films du Jeudi</t>
  </si>
  <si>
    <t>Chris Marker</t>
  </si>
  <si>
    <t>Ordet</t>
  </si>
  <si>
    <t>Palladium Film</t>
  </si>
  <si>
    <t>Birgitte Federspiel, Preben Lerdorff Rye, Henrik Malberg, Emil Hass Christensen, Ejner Federspiel</t>
  </si>
  <si>
    <t>Carl Theodor Dreyer</t>
  </si>
  <si>
    <t>Good Dick</t>
  </si>
  <si>
    <t>Marianna Palka, Jason Ritter, Eric Edelstein, Martin Starr, Mark Webber</t>
  </si>
  <si>
    <t>Marianna Palka</t>
  </si>
  <si>
    <t>The Man from Earth</t>
  </si>
  <si>
    <t>Falling Sky Entertainment</t>
  </si>
  <si>
    <t>David Lee Smith, Tony Todd, John Billingsley, Ellen Crawford, Annika Peterson</t>
  </si>
  <si>
    <t>The Trials Of Darryl Hunt</t>
  </si>
  <si>
    <t>Ricki Stern</t>
  </si>
  <si>
    <t>Samantha: An American Girl Holiday</t>
  </si>
  <si>
    <t>Mia Farrow, AnnaSophia Robb, Olivia Ballantyne, Kelsey Lewis, Jordan Bridges</t>
  </si>
  <si>
    <t>Nadia Tass</t>
  </si>
  <si>
    <t>Yesterday Was a Lie</t>
  </si>
  <si>
    <t>Chase Masterson, John Newton, Kipleigh Brown, Mik Scriba, Nathan Mobley</t>
  </si>
  <si>
    <t>James Kerwin</t>
  </si>
  <si>
    <t>Theresa Is a Mother</t>
  </si>
  <si>
    <t>Garden Thieves Pictures</t>
  </si>
  <si>
    <t>Edie McClurg, C. Fraser Press, Richard Poe, Robert Turano, Matthew Gumley</t>
  </si>
  <si>
    <t>Darren Press</t>
  </si>
  <si>
    <t>Thriller, Drama, Science Fiction</t>
  </si>
  <si>
    <t>H.</t>
  </si>
  <si>
    <t>Robin Bartlett, Rebecca Dayan, Will Janowitz, Julian Gamble</t>
  </si>
  <si>
    <t>Rania Attieh</t>
  </si>
  <si>
    <t>Archaeology of a Woman</t>
  </si>
  <si>
    <t>Sally Kirkland, Victoria Clark, James Murtaugh, Karl Geary, Mary Testa</t>
  </si>
  <si>
    <t>Sharon Greytak</t>
  </si>
  <si>
    <t>Children of Heaven</t>
  </si>
  <si>
    <t>The Institute for the Intellectual Development of Children &amp; Young Adults</t>
  </si>
  <si>
    <t>Mohammad Amir Naji, Amir Farrokh Hashemian, Bahare Seddiqi</t>
  </si>
  <si>
    <t>Majid Majidi</t>
  </si>
  <si>
    <t>Weekend</t>
  </si>
  <si>
    <t>Tom Cullen, Chris New, Jonathan Race, Laura Freeman, Loreto Murray</t>
  </si>
  <si>
    <t>Andrew Haigh</t>
  </si>
  <si>
    <t>She's Gotta Have It</t>
  </si>
  <si>
    <t>Tracy Camilla Johns, Tommy Redmond Hicks, John Canada Terrell, Spike Lee, Raye Dowell</t>
  </si>
  <si>
    <t>Butterfly Girl</t>
  </si>
  <si>
    <t>Cary Bell</t>
  </si>
  <si>
    <t>The World Is Mine</t>
  </si>
  <si>
    <t>Ana Maria Guran, Iulia Ciochina, Oana Rusu, Ana Vatamanu, Florin Hritcu</t>
  </si>
  <si>
    <t>Nicolae Constantin Tanase</t>
  </si>
  <si>
    <t>Another Earth</t>
  </si>
  <si>
    <t>Artists Public Domain</t>
  </si>
  <si>
    <t>William Mapother, Brit Marling, Matthew-Lee Erlbach, DJ Flava, Meggan Lennon</t>
  </si>
  <si>
    <t>Sweet Sweetback's Baadasssss Song</t>
  </si>
  <si>
    <t>Yeah</t>
  </si>
  <si>
    <t>Simon Chuckster, Melvin Van Peebles, Hubert Scales, Mario Van Peebles, John Dullaghan</t>
  </si>
  <si>
    <t>Melvin Van Peebles</t>
  </si>
  <si>
    <t>Perfect Cowboy</t>
  </si>
  <si>
    <t>Ken Roht, Jeffrey Watkins, William Nicol, Sharon Bollum, Paul Sutherland</t>
  </si>
  <si>
    <t>Ken Roht</t>
  </si>
  <si>
    <t>Tadpole</t>
  </si>
  <si>
    <t>Aaron Stanford, Kate Mara, Bebe Neuwirth, John Ritter, Sigourney Weaver</t>
  </si>
  <si>
    <t>Once</t>
  </si>
  <si>
    <t>Glen Hansard, Markéta Irglová, Hugh Walsh, Gerard Hendrick, Alaistair Foley</t>
  </si>
  <si>
    <t>The Woman Chaser</t>
  </si>
  <si>
    <t>Patrick Warburton, Eugene Roche, Ron Morgan, Emily Newman, Paul Malevich</t>
  </si>
  <si>
    <t>Robinson Devor</t>
  </si>
  <si>
    <t>The Horse Boy</t>
  </si>
  <si>
    <t>Simon Baron-Cohen, Temple Grandin, Roy Richard Grinker, Rowan Isaacson, Rupert Isaacson</t>
  </si>
  <si>
    <t>Michel O. Scott</t>
  </si>
  <si>
    <t>When the Lights Went Out</t>
  </si>
  <si>
    <t>Kintop Pictures</t>
  </si>
  <si>
    <t>Kate Ashfield, Jo Hartley, Martin Compston, Steven Waddington, Craig Parkinson</t>
  </si>
  <si>
    <t>Pat Holden</t>
  </si>
  <si>
    <t>Heroes of Dirt</t>
  </si>
  <si>
    <t>Blue Trail Entertainment</t>
  </si>
  <si>
    <t>Joel Moody, William Martinez, Vivienne VanHorn</t>
  </si>
  <si>
    <t>Eric Bugbee</t>
  </si>
  <si>
    <t>Animation, Family, Comedy, TV Movie</t>
  </si>
  <si>
    <t>A Charlie Brown Christmas</t>
  </si>
  <si>
    <t>Warner Bros. Home Video</t>
  </si>
  <si>
    <t>Ann Altieri, Chris Doran, Sally Dryer, Bill Melendez, Karen Mendelson</t>
  </si>
  <si>
    <t>Bill Melendez</t>
  </si>
  <si>
    <t>Antarctic Edge: 70° South</t>
  </si>
  <si>
    <t>Dena Seidel</t>
  </si>
  <si>
    <t>Aroused</t>
  </si>
  <si>
    <t>Cherry On Top</t>
  </si>
  <si>
    <t>Lisa Ann, Kayden Kross, Belladonna, Katsuni, Teagan Presley</t>
  </si>
  <si>
    <t>Deborah Anderson</t>
  </si>
  <si>
    <t>Top Spin</t>
  </si>
  <si>
    <t>Sara Newens</t>
  </si>
  <si>
    <t>Documentary, History</t>
  </si>
  <si>
    <t>Roger &amp; Me</t>
  </si>
  <si>
    <t>Michael Moore, Roger B. Smith, Rhonda Britton, Fred Ross</t>
  </si>
  <si>
    <t>An American in Hollywood</t>
  </si>
  <si>
    <t>J.D. Williams, Hassan Johnson, Anil Raman, Richard Carroll Jr., Richard Carroll Jr.</t>
  </si>
  <si>
    <t>Sai Varadan</t>
  </si>
  <si>
    <t>Science Fiction, Drama, Mystery</t>
  </si>
  <si>
    <t>Sound of My Voice</t>
  </si>
  <si>
    <t>Skyscraper Films</t>
  </si>
  <si>
    <t>Brit Marling, Christopher Denham, Nicole Vicius, Davenia McFadden, Kandice Stroh</t>
  </si>
  <si>
    <t>The Blood of My Brother: A Story of Death in Iraq</t>
  </si>
  <si>
    <t>Your Sister's Sister</t>
  </si>
  <si>
    <t>Ada Films</t>
  </si>
  <si>
    <t>Mark Duplass, Emily Blunt, Rosemarie DeWitt, Mike Birbiglia, Kate Bayley</t>
  </si>
  <si>
    <t>Lynn Shelton</t>
  </si>
  <si>
    <t>A Dog's Breakfast</t>
  </si>
  <si>
    <t>Kibble Productions</t>
  </si>
  <si>
    <t>David Hewlett, Kate Hewlett, Paul McGillion, Christopher Judge, Rachel Luttrell</t>
  </si>
  <si>
    <t>David Hewlett</t>
  </si>
  <si>
    <t>The Married Woman</t>
  </si>
  <si>
    <t>Orsay Films</t>
  </si>
  <si>
    <t>Macha Méril, Bernard Noël, Philippe Leroy, Christophe Bourseiller, Roger Leenhardt</t>
  </si>
  <si>
    <t>The Birth of a Nation</t>
  </si>
  <si>
    <t>Phantom Four</t>
  </si>
  <si>
    <t>Nate Parker, Armie Hammer, Aja Naomi King, Jackie Earle Haley, Penelope Ann Miller</t>
  </si>
  <si>
    <t>Nate Parker</t>
  </si>
  <si>
    <t>The Work and The Story</t>
  </si>
  <si>
    <t>Kirby Heyborne, Christopher Robin Miller, Eric Artell</t>
  </si>
  <si>
    <t>Nathan Smith Jones</t>
  </si>
  <si>
    <t>Facing the Giants</t>
  </si>
  <si>
    <t>James Blackwell, Alex Kendrick, Shannen Fields, Chris WIllis, Tracy Goode</t>
  </si>
  <si>
    <t>The Gallows</t>
  </si>
  <si>
    <t>Cassidy Gifford, Ryan Shoos, Pfeifer Brown, Reese Mishler, Price T. Morgan</t>
  </si>
  <si>
    <t>Travis Cluff</t>
  </si>
  <si>
    <t>Drama, Fantasy, Horror, Science Fiction</t>
  </si>
  <si>
    <t>Eraserhead</t>
  </si>
  <si>
    <t>American Film Institute (AFI)</t>
  </si>
  <si>
    <t>Jack Nance, Charlotte Stewart, Allen Joseph, Jeanne Bates, Judith Roberts</t>
  </si>
  <si>
    <t>Hollywood Shuffle</t>
  </si>
  <si>
    <t>Robert Townsend, Craigus R. Johnson, Helen Martin, Starletta DuPois, Keenen Ivory Wayans</t>
  </si>
  <si>
    <t>Robert Townsend</t>
  </si>
  <si>
    <t>The Mighty</t>
  </si>
  <si>
    <t>Sharon Stone, Elden Henson, Kieran Culkin, Gena Rowlands, Harry Dean Stanton</t>
  </si>
  <si>
    <t>Penitentiary</t>
  </si>
  <si>
    <t xml:space="preserve">Wilbur 'Hi-Fi' White, Leon Isaac Kennedy, Thommy Pollard , Hazel Spears , Donovan Womack </t>
  </si>
  <si>
    <t>Jamaa Fanaka</t>
  </si>
  <si>
    <t>The Lost Skeleton of Cadavra</t>
  </si>
  <si>
    <t>Fragmighty</t>
  </si>
  <si>
    <t>Fay Masterson, Andrew Parks, Susan McConnell, Brian Howe, Jennifer Blaire</t>
  </si>
  <si>
    <t>Larry Blamire</t>
  </si>
  <si>
    <t>Dude Where's My Dog?</t>
  </si>
  <si>
    <t>Gabriela Castillo, Trish Cook, Alexander G. Eckert, Kevin Farley, Dan Glenn</t>
  </si>
  <si>
    <t>Stephen Langford</t>
  </si>
  <si>
    <t>Cheap Thrills</t>
  </si>
  <si>
    <t>New Artists Alliance</t>
  </si>
  <si>
    <t>Pat Healy, Ethan Embry, Sara Paxton, David Koechner, Amanda Fuller</t>
  </si>
  <si>
    <t>E.L. Katz</t>
  </si>
  <si>
    <t>Indie Game: The Movie</t>
  </si>
  <si>
    <t>BlinkWorks Media</t>
  </si>
  <si>
    <t>Jonathan Blow, Phil Fish, Edmund McMillen, Tommy Refenes</t>
  </si>
  <si>
    <t>Lisanne Pajot</t>
  </si>
  <si>
    <t>Straightheads</t>
  </si>
  <si>
    <t>Gillian Anderson, Danny Dyer, Adam Rayner, Antony Byrne, Anthony Calf</t>
  </si>
  <si>
    <t>Dan Reed</t>
  </si>
  <si>
    <t>Open Secret</t>
  </si>
  <si>
    <t>Marathon Pictures</t>
  </si>
  <si>
    <t>John Ireland, Jane Randolph, Sheldon Leonard, Roman Bohnen, George Tyne</t>
  </si>
  <si>
    <t>John Reinhardt</t>
  </si>
  <si>
    <t>Echo Dr.</t>
  </si>
  <si>
    <t>30 Something Productions</t>
  </si>
  <si>
    <t>Johnathan Hurley, Jordan Savage, Dane Bowman, Claire Gordon-Harper</t>
  </si>
  <si>
    <t>Patrick Ryan Sims</t>
  </si>
  <si>
    <t>The Night Visitor</t>
  </si>
  <si>
    <t>Hemisphere Pictures</t>
  </si>
  <si>
    <t>Max von Sydow, Trevor Howard, Liv Ullmann, Per Oscarsson, Rupert Davies</t>
  </si>
  <si>
    <t>László Benedek</t>
  </si>
  <si>
    <t>The Past Is a Grotesque Animal</t>
  </si>
  <si>
    <t>Wrecking Crew</t>
  </si>
  <si>
    <t>Dottie Alexander, Derek Almstead, David Barnes, Kevin Barnes, Nina Barnes</t>
  </si>
  <si>
    <t>Jason Miller</t>
  </si>
  <si>
    <t>Peace, Propaganda &amp; the Promised Land</t>
  </si>
  <si>
    <t>Sut Jhally</t>
  </si>
  <si>
    <t>Pi</t>
  </si>
  <si>
    <t>Truth and Soul Pictures Inc</t>
  </si>
  <si>
    <t>Sean Gullette, Mark Margolis, Ben Shenkman, Samia Shoaib, Pamela Hart</t>
  </si>
  <si>
    <t>I Love You, Don't Touch Me!</t>
  </si>
  <si>
    <t>Marla Schaffel, Mitchell Whitfield, Michael Harris, Meredith Scott Lynn, Jack McGee</t>
  </si>
  <si>
    <t>Julie Davis</t>
  </si>
  <si>
    <t>20 Dates</t>
  </si>
  <si>
    <t>Myles Berkowitz, Tia Carrere, Elisabeth Wagner, Richard Arlook, Robert McKee</t>
  </si>
  <si>
    <t>Myles Berkowitz</t>
  </si>
  <si>
    <t>Queen Crab</t>
  </si>
  <si>
    <t>Polonia Brothers Entertainment</t>
  </si>
  <si>
    <t>Michelle Simone Miller, Kathryn Metz, A.J. DeLucia, Steve Diasparra, Danielle Donahue</t>
  </si>
  <si>
    <t>Brett Piper</t>
  </si>
  <si>
    <t>Documentary, Comedy, Drama</t>
  </si>
  <si>
    <t>Super Size Me</t>
  </si>
  <si>
    <t>Kathbur Pictures</t>
  </si>
  <si>
    <t>Morgan Spurlock, Daryl Isaacs, Lisa Ganjhu, Stephen Siegel, Bridget Bennett</t>
  </si>
  <si>
    <t>The FP</t>
  </si>
  <si>
    <t>Drafthouse Films</t>
  </si>
  <si>
    <t>Jason Trost, Lee Valmassy, Art Hsu, Caitlyn Folley, Brandon Barrera</t>
  </si>
  <si>
    <t>Brandon Trost</t>
  </si>
  <si>
    <t>Happy Christmas</t>
  </si>
  <si>
    <t>Lucky Coffee Productions</t>
  </si>
  <si>
    <t>Anna Kendrick, Melanie Lynskey, Mark Webber, Lena Dunham, Joe Swanberg</t>
  </si>
  <si>
    <t>The Brain That Wouldn't Die</t>
  </si>
  <si>
    <t>Rex Carlton Productions</t>
  </si>
  <si>
    <t>Jason Evers, Virginia Leith, Doris Brent, Audrey Devereal, Eddie Carmel</t>
  </si>
  <si>
    <t>Joseph Green</t>
  </si>
  <si>
    <t>Tiger Orange</t>
  </si>
  <si>
    <t>Mark Strano, Frankie Valenti, Johnny Hazzard, Darryl Stephens, Gregory Marcel</t>
  </si>
  <si>
    <t>Wade Gasque</t>
  </si>
  <si>
    <t>Supporting Characters</t>
  </si>
  <si>
    <t>Alex Karpovsky, Tarik Lowe, Arielle Kebbel, Melonie Diaz, Kevin Corrigan</t>
  </si>
  <si>
    <t>Daniel Schechter</t>
  </si>
  <si>
    <t>Mystery, Horror, Thriller</t>
  </si>
  <si>
    <t>Absentia</t>
  </si>
  <si>
    <t>Blue Dot Productions</t>
  </si>
  <si>
    <t>Katie Parker, Courtney Bell, Morgan Peter Brown, Dave Levine, Justin Gordon</t>
  </si>
  <si>
    <t>The Brothers McMullen</t>
  </si>
  <si>
    <t>Shari Albert, Maxine Bahns, Catharine Bolz, Connie Britton, Edward Burns</t>
  </si>
  <si>
    <t>The Dirties</t>
  </si>
  <si>
    <t>XYZ Films</t>
  </si>
  <si>
    <t>Matt Johnson, Owen Williams, Krista Madison, Brandon Wickens, Jay McCarroll</t>
  </si>
  <si>
    <t>Matt Johnson</t>
  </si>
  <si>
    <t>Gabriela</t>
  </si>
  <si>
    <t>Sônia Braga, Marcello Mastroianni, Antonio Cantafora, Paulo Goulart, Tania Boscoli</t>
  </si>
  <si>
    <t>Bruno Barreto</t>
  </si>
  <si>
    <t>Tiny Furniture</t>
  </si>
  <si>
    <t>Tiny Ponies</t>
  </si>
  <si>
    <t>Lena Dunham, Laurie Simmons, Grace Dunham, Rachel Howe, Merritt Wever</t>
  </si>
  <si>
    <t>Lena Dunham</t>
  </si>
  <si>
    <t>Hayride</t>
  </si>
  <si>
    <t xml:space="preserve">Richard Tyson, Sherri Eakin, Jeremy Ivy, Jeremy Sande, Corlandos Scott </t>
  </si>
  <si>
    <t>Terron R. Parsons</t>
  </si>
  <si>
    <t>The Naked Ape</t>
  </si>
  <si>
    <t>Josh Wise, Chelse Swain, Sean Shanks, Amanda MacDonald, Corbin Bernsen</t>
  </si>
  <si>
    <t>Daniel Mellitz</t>
  </si>
  <si>
    <t>Counting</t>
  </si>
  <si>
    <t>Jem Cohen</t>
  </si>
  <si>
    <t>The Call of Cthulhu</t>
  </si>
  <si>
    <t>HPLHS</t>
  </si>
  <si>
    <t>Matt Foyer, John Bolen, Ralph Lucas, Chad Fifer, Susan Zucker</t>
  </si>
  <si>
    <t>Andrew Leman</t>
  </si>
  <si>
    <t>Bending Steel</t>
  </si>
  <si>
    <t>Dave Carroll</t>
  </si>
  <si>
    <t>The Signal</t>
  </si>
  <si>
    <t>Brenton Thwaites, Olivia Cooke, Beau Knapp, Laurence Fishburne, Robert Longstreet</t>
  </si>
  <si>
    <t>William Eubank</t>
  </si>
  <si>
    <t>The Image Revolution</t>
  </si>
  <si>
    <t>Respect Films</t>
  </si>
  <si>
    <t>Todd McFarlane, Rob Liefeld, Jim Lee, Marc Silvestri, Erik Larsen</t>
  </si>
  <si>
    <t>Patrick Meaney</t>
  </si>
  <si>
    <t>This Is Martin Bonner</t>
  </si>
  <si>
    <t>Paul Eenhoorn, Richmond Arquette, Sam Buchanan, Robert Longstreet, Kristin Slaysman</t>
  </si>
  <si>
    <t>Chad Hartigan</t>
  </si>
  <si>
    <t>A True Story</t>
  </si>
  <si>
    <t>Team Awesome Films</t>
  </si>
  <si>
    <t>Katrina Bowden, Jon Gries, Malcolm Goodwin, Cameron Fife, Tyler McGee</t>
  </si>
  <si>
    <t>Malcolm Goodwin</t>
  </si>
  <si>
    <t>George Washington</t>
  </si>
  <si>
    <t>Candace Evanofski, Donald Holden, Damian Jewan Lee, Curtis Cotton III, Rachael Handy</t>
  </si>
  <si>
    <t>Smiling Fish &amp; Goat On Fire</t>
  </si>
  <si>
    <t>Derick Martini, Amy Hathaway, Steven Martini</t>
  </si>
  <si>
    <t>Kevin Jordan</t>
  </si>
  <si>
    <t>Dawn of the Crescent Moon</t>
  </si>
  <si>
    <t>Barry Corbin, Brooke Coleman, Kurt Cole, Brandon Smith, Alan Pietruszewski</t>
  </si>
  <si>
    <t>Kirk Loudon</t>
  </si>
  <si>
    <t>Raymond Did It</t>
  </si>
  <si>
    <t>Kyle Hoskins, Elissa Dowling, Linda Cieslik, Steven Lee Edwards, Valerie Meachum</t>
  </si>
  <si>
    <t>Travis Legge</t>
  </si>
  <si>
    <t>The Last Waltz</t>
  </si>
  <si>
    <t>FM Productions</t>
  </si>
  <si>
    <t>Robbie Robertson, Rick Danko, Levon Helm, Richard Manuel, Garth Hudson</t>
  </si>
  <si>
    <t>Run, Hide, Die</t>
  </si>
  <si>
    <t>Little Big Film Company</t>
  </si>
  <si>
    <t>Alison Monda, Alicia Mendez, Ivey Bronwen, Tabitha Bastien, Keiko Green</t>
  </si>
  <si>
    <t>Collin Joseph Neal</t>
  </si>
  <si>
    <t>The Exploding Girl</t>
  </si>
  <si>
    <t>Zoe Kazan, Mark Rendall, Maryann Urbano, Hunter Canning, Franklin Pipp</t>
  </si>
  <si>
    <t>Bradley Rust Gray</t>
  </si>
  <si>
    <t>The Legend of God's Gun</t>
  </si>
  <si>
    <t>Robert Bones, Kirpatrick Thomas, Dave Koenig, Julie Patterson</t>
  </si>
  <si>
    <t>Mike Bruce</t>
  </si>
  <si>
    <t>Mutual Appreciation</t>
  </si>
  <si>
    <t>Justin Rice, Rachel Clift, Andrew Bujalski</t>
  </si>
  <si>
    <t>Andrew Bujalski</t>
  </si>
  <si>
    <t>Her Cry: La Llorona Investigation</t>
  </si>
  <si>
    <t>Nichole Ceballos, James Ezrin, Everardo Guzman, Parker Riggs, Gabrielle Santamauro</t>
  </si>
  <si>
    <t>Damir Catic</t>
  </si>
  <si>
    <t>Down Terrace</t>
  </si>
  <si>
    <t>Robert Hill, Robin Hill, Julia Deakin, David Schaal, Tony Way</t>
  </si>
  <si>
    <t>Clerks</t>
  </si>
  <si>
    <t>Brian O'Halloran, Jeff Anderson, Jason Mewes, Kevin Smith, Lisa Spoonhauer</t>
  </si>
  <si>
    <t>Pink Narcissus</t>
  </si>
  <si>
    <t>Bobby Kendall, Donald L. Brooks, Charles Ludlam</t>
  </si>
  <si>
    <t>James Bidgood</t>
  </si>
  <si>
    <t>Funny Ha Ha</t>
  </si>
  <si>
    <t>Kate Dollenmayer, Mark Herlehy, Christian Rudder, Jennifer L. Schaper, Myles Paige</t>
  </si>
  <si>
    <t>In the Company of Men</t>
  </si>
  <si>
    <t>Aaron Eckhart, Stacy Edwards, Matt Malloy, Michael Martin, Mark Rector</t>
  </si>
  <si>
    <t>Manito</t>
  </si>
  <si>
    <t>Franky G, Leo Minaya, Manuel Cabral, Jessica Morales, Julissa Lopez</t>
  </si>
  <si>
    <t>Eric Eason</t>
  </si>
  <si>
    <t>Rampage</t>
  </si>
  <si>
    <t>Brendan Fletcher, Shaun Sipos, Michael Paré, Lynda Boyd, Matt Frewer</t>
  </si>
  <si>
    <t>Slacker</t>
  </si>
  <si>
    <t>Richard Linklater, Mark James</t>
  </si>
  <si>
    <t>Dutch Kills</t>
  </si>
  <si>
    <t>R.L. Mann, Tama Filianga, Mikaal Bates, Celestine Rae, Lodric D. Collins</t>
  </si>
  <si>
    <t>Joseph Mazzella</t>
  </si>
  <si>
    <t>Dry Spell</t>
  </si>
  <si>
    <t>Suzi Lorraine, Jared Degado, Heather Dorff, Rachael Robbins, Kris Eivers</t>
  </si>
  <si>
    <t>Flywheel</t>
  </si>
  <si>
    <t>Backmask</t>
  </si>
  <si>
    <t>GO Productions</t>
  </si>
  <si>
    <t>Stephen Lang, Kelly Blatz, Brittany Curran, Gage Golightly, Nick Nicotera</t>
  </si>
  <si>
    <t>Marcus Nispel</t>
  </si>
  <si>
    <t>The Puffy Chair</t>
  </si>
  <si>
    <t>Mark Duplass, Katie Aselton, Rhett Wilkins</t>
  </si>
  <si>
    <t>Stories of Our Lives</t>
  </si>
  <si>
    <t>Kenya</t>
  </si>
  <si>
    <t>Louis Brooke, Allan Bryan Weku, Judy Gichohi, Kelly Gichohi, Olwenya Maina</t>
  </si>
  <si>
    <t>Jim Chuchu</t>
  </si>
  <si>
    <t>Breaking Upwards</t>
  </si>
  <si>
    <t>Zoe Lister-Jones, Daryl Wein, Julie White, Andrea Martin, Peter Friedman</t>
  </si>
  <si>
    <t>Daryl Wein</t>
  </si>
  <si>
    <t>All Superheroes Must Die</t>
  </si>
  <si>
    <t>Grindfest</t>
  </si>
  <si>
    <t>Jason Trost, Lucas Till, James Remar, Sophie Merkley, Nick Principe</t>
  </si>
  <si>
    <t>Jason Trost</t>
  </si>
  <si>
    <t>Horror, Comedy, Crime</t>
  </si>
  <si>
    <t>Pink Flamingos</t>
  </si>
  <si>
    <t>Dreamland Productions</t>
  </si>
  <si>
    <t>Divine, David Lochary, Mary Vivian Pearce, Mink Stole, Danny Mills</t>
  </si>
  <si>
    <t>Clean</t>
  </si>
  <si>
    <t>Maggie Cheung, Nick Nolte, Béatrice Dalle, Jeanne Balibar, Don McKellar</t>
  </si>
  <si>
    <t>The Circle</t>
  </si>
  <si>
    <t>Jafar Panahi Film Productions</t>
  </si>
  <si>
    <t>Nargess Mamizadeh, Maryiam Palvin Almani, Mojgan Faramarzi, Elham Saboktakin, Monir Arab</t>
  </si>
  <si>
    <t>Jafar Panahi</t>
  </si>
  <si>
    <t>Tin Can Man</t>
  </si>
  <si>
    <t>Park Films</t>
  </si>
  <si>
    <t>Michael Parle, Emma Eliza Regan, Patrick O'Donnell, Kreeta Taponen</t>
  </si>
  <si>
    <t>Ivan Kavanagh</t>
  </si>
  <si>
    <t>Crime, Horror, Mystery, Thriller</t>
  </si>
  <si>
    <t>Cure</t>
  </si>
  <si>
    <t>Daiei Studios</t>
  </si>
  <si>
    <t>Koji Yakusho, Masato Hagiwara, Tsuyoshi Ujiki, Anna Nakagawa, Yukijiro Hotaru</t>
  </si>
  <si>
    <t>Kiyoshi Kurosawa</t>
  </si>
  <si>
    <t>On The Downlow</t>
  </si>
  <si>
    <t>Iconoclast Films</t>
  </si>
  <si>
    <t>Tony Sancho, Michael Cortez, Donato Cruz, Felipe Camacho, Carmen Cenko</t>
  </si>
  <si>
    <t>Tadeo Garcia</t>
  </si>
  <si>
    <t>Thriller, Horror, Comedy</t>
  </si>
  <si>
    <t>Sanctuary: Quite a Conundrum</t>
  </si>
  <si>
    <t>Gold Lion Films</t>
  </si>
  <si>
    <t>Sasha Ramos, Erin Cline, Emily Rogers, Anthony Rutowicz, Joe Coffey</t>
  </si>
  <si>
    <t>Thomas L. Phillips</t>
  </si>
  <si>
    <t>Bang</t>
  </si>
  <si>
    <t>Asylum Films</t>
  </si>
  <si>
    <t>Darling Narita, Peter Greene, Michael Newland, Erik Schrody, Michael Artura</t>
  </si>
  <si>
    <t>Ash Baron-Cohen</t>
  </si>
  <si>
    <t>Primer</t>
  </si>
  <si>
    <t>Shane Carruth, David Sullivan, Casey Gooden, Anand Upadhyaya, Carrie Crawford</t>
  </si>
  <si>
    <t>Shane Carruth</t>
  </si>
  <si>
    <t>Foreign, Thriller</t>
  </si>
  <si>
    <t>Cavite</t>
  </si>
  <si>
    <t>Neill Dela Llana</t>
  </si>
  <si>
    <t>El Mariachi</t>
  </si>
  <si>
    <t>Carlos Gallardo, Jaime de Hoyos, Peter Marquardt, Reinol Martinez, Ramiro Gomez</t>
  </si>
  <si>
    <t>Newlyweds</t>
  </si>
  <si>
    <t>Edward Burns, Kerry Bishé, Marsha Dietlein, Caitlin Fitzgerald, Daniella Pineda</t>
  </si>
  <si>
    <t>Comedy, Drama, Romance, TV Movie</t>
  </si>
  <si>
    <t>Signed, Sealed, Delivered</t>
  </si>
  <si>
    <t>Front Street Pictures</t>
  </si>
  <si>
    <t>Eric Mabius, Kristin Booth, Crystal Lowe, Geoff Gustafson, Benjamin Hollingsworth</t>
  </si>
  <si>
    <t>Scott Smith</t>
  </si>
  <si>
    <t>Shanghai Calling</t>
  </si>
  <si>
    <t>Daniel Henney, Eliza Coupe, Bill Paxton, Alan Ruck, Zhu Shimao</t>
  </si>
  <si>
    <t>Daniel Hsia</t>
  </si>
  <si>
    <t>My Date with Drew</t>
  </si>
  <si>
    <t>rusty bear entertainment</t>
  </si>
  <si>
    <t>Drew Barrymore, Brian Herzlinger, Corey Feldman, Eric Roberts, Griffin Dunne</t>
  </si>
  <si>
    <t>Brian Herzlinger</t>
  </si>
  <si>
    <t>Chiamatemi Francesco - Il Papa della gente</t>
  </si>
  <si>
    <t>Taodue Film</t>
  </si>
  <si>
    <t>Rodrigo de la Serna</t>
  </si>
  <si>
    <t>Daniele Luchetti</t>
  </si>
  <si>
    <t>To Be Frank, Sinatra at 100</t>
  </si>
  <si>
    <t>Eyeline Entertainment</t>
  </si>
  <si>
    <t>Tony Oppedisano</t>
  </si>
  <si>
    <t>Simon Napier-Bell</t>
  </si>
  <si>
    <t>Food Chains</t>
  </si>
  <si>
    <t>Sanjay Rawal</t>
  </si>
  <si>
    <t>America Is Still the Place</t>
  </si>
  <si>
    <t>average (mean) profit</t>
  </si>
  <si>
    <t>median runtime</t>
  </si>
  <si>
    <t>Row Labels</t>
  </si>
  <si>
    <t>Grand Total</t>
  </si>
  <si>
    <t>Count of vote_average</t>
  </si>
  <si>
    <t>6 and 6.5 rating count is Higher</t>
  </si>
  <si>
    <t>Range</t>
  </si>
  <si>
    <t>Min</t>
  </si>
  <si>
    <t>standard deviation</t>
  </si>
  <si>
    <t>correlation</t>
  </si>
  <si>
    <t>Sum of profit</t>
  </si>
  <si>
    <t>Sum of budget</t>
  </si>
  <si>
    <t>Max of vote_average</t>
  </si>
  <si>
    <t>Sum of revenue</t>
  </si>
  <si>
    <t>1916</t>
  </si>
  <si>
    <t>1925</t>
  </si>
  <si>
    <t>1927</t>
  </si>
  <si>
    <t>1929</t>
  </si>
  <si>
    <t>1930</t>
  </si>
  <si>
    <t>1932</t>
  </si>
  <si>
    <t>1933</t>
  </si>
  <si>
    <t>1934</t>
  </si>
  <si>
    <t>1935</t>
  </si>
  <si>
    <t>1936</t>
  </si>
  <si>
    <t>1937</t>
  </si>
  <si>
    <t>1938</t>
  </si>
  <si>
    <t>1939</t>
  </si>
  <si>
    <t>1940</t>
  </si>
  <si>
    <t>1942</t>
  </si>
  <si>
    <t>1944</t>
  </si>
  <si>
    <t>1945</t>
  </si>
  <si>
    <t>1946</t>
  </si>
  <si>
    <t>1947</t>
  </si>
  <si>
    <t>1948</t>
  </si>
  <si>
    <t>1949</t>
  </si>
  <si>
    <t>1950</t>
  </si>
  <si>
    <t>1951</t>
  </si>
  <si>
    <t>1952</t>
  </si>
  <si>
    <t>1953</t>
  </si>
  <si>
    <t>1954</t>
  </si>
  <si>
    <t>1955</t>
  </si>
  <si>
    <t>1956</t>
  </si>
  <si>
    <t>1957</t>
  </si>
  <si>
    <t>1958</t>
  </si>
  <si>
    <t>1959</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</si>
  <si>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</si>
  <si>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</si>
  <si>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</si>
  <si>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</si>
  <si>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</si>
  <si>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</si>
  <si>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</si>
  <si>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</si>
  <si>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</si>
  <si>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</si>
  <si>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</si>
  <si>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</si>
  <si>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</si>
  <si>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</si>
  <si>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</si>
  <si>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</si>
  <si>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</si>
  <si>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</si>
  <si>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</si>
  <si>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</si>
  <si>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</si>
  <si>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</si>
  <si>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</si>
  <si>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</si>
  <si>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</si>
  <si>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</si>
  <si>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</si>
  <si>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</si>
  <si>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</si>
  <si>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</si>
  <si>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</si>
  <si>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</si>
  <si>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</si>
  <si>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</si>
  <si>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</si>
  <si>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</si>
  <si>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</si>
  <si>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</si>
  <si>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</si>
  <si>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</si>
  <si>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</si>
  <si>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</si>
  <si>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</si>
  <si>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</si>
  <si>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</si>
  <si>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</si>
  <si>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</si>
  <si>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</si>
  <si>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</si>
  <si>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</si>
  <si>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</si>
  <si>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2013</t>
  </si>
  <si>
    <t>2014</t>
  </si>
  <si>
    <t>2015</t>
  </si>
  <si>
    <t>2016</t>
  </si>
  <si>
    <t>2017</t>
  </si>
  <si>
    <t>Budget-Bin size</t>
  </si>
  <si>
    <t>More</t>
  </si>
  <si>
    <t>Revenue-Bin-size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</si>
</sst>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quot;$&quot;#,##0.00"/>
    <numFmt numFmtId="165" formatCode="&quot;$&quot;#,##0"/>
  </numFmts>
  <fonts count="5" x14ac:knownFonts="1">
    <font>
      <sz val="11"/>
      <color theme="1"/>
      <name val="Calibri"/>
      <family val="2"/>
      <scheme val="minor"/>
    </font>
    <font>
      <b/>
      <sz val="11"/>
      <color theme="1"/>
      <name val="Calibri"/>
      <family val="2"/>
      <scheme val="minor"/>
    </font>
    <font>
      <sz val="11"/>
      <color rgb="FF000000"/>
      <name val="Calibri"/>
      <family val="2"/>
      <scheme val="minor"/>
    </font>
    <font>
      <b/>
      <sz val="11"/>
      <color rgb="FF000000"/>
      <name val="Calibri"/>
      <family val="2"/>
      <scheme val="minor"/>
    </font>
    <font>
      <i/>
      <sz val="11"/>
      <color theme="1"/>
      <name val="Calibri"/>
      <family val="2"/>
      <scheme val="minor"/>
    </font>
  </fonts>
  <fills count="7">
    <fill>
      <patternFill patternType="none"/>
    </fill>
    <fill>
      <patternFill patternType="gray125"/>
    </fill>
    <fill>
      <patternFill patternType="solid">
        <fgColor theme="7" tint="0.79998168889431442"/>
        <bgColor indexed="64"/>
      </patternFill>
    </fill>
    <fill>
      <patternFill patternType="solid">
        <fgColor theme="9" tint="0.59999389629810485"/>
        <bgColor indexed="64"/>
      </patternFill>
    </fill>
    <fill>
      <patternFill patternType="solid">
        <fgColor theme="7" tint="0.59999389629810485"/>
        <bgColor indexed="64"/>
      </patternFill>
    </fill>
    <fill>
      <patternFill patternType="solid">
        <fgColor theme="9" tint="0.79998168889431442"/>
        <bgColor theme="9" tint="0.79998168889431442"/>
      </patternFill>
    </fill>
    <fill>
      <patternFill patternType="solid">
        <fgColor theme="5" tint="0.59999389629810485"/>
        <bgColor indexed="64"/>
      </patternFill>
    </fill>
  </fills>
  <borders count="7">
    <border>
      <left/>
      <right/>
      <top/>
      <bottom/>
      <diagonal/>
    </border>
    <border>
      <left style="thin">
        <color indexed="64"/>
      </left>
      <right style="thin">
        <color indexed="64"/>
      </right>
      <top style="thin">
        <color indexed="64"/>
      </top>
      <bottom style="thin">
        <color indexed="64"/>
      </bottom>
      <diagonal/>
    </border>
    <border>
      <left/>
      <right/>
      <top style="thin">
        <color theme="9" tint="0.39997558519241921"/>
      </top>
      <bottom style="thin">
        <color theme="9" tint="0.39997558519241921"/>
      </bottom>
      <diagonal/>
    </border>
    <border>
      <left style="thin">
        <color theme="9" tint="0.39997558519241921"/>
      </left>
      <right/>
      <top style="thin">
        <color theme="9" tint="0.39997558519241921"/>
      </top>
      <bottom style="thin">
        <color theme="9" tint="0.39997558519241921"/>
      </bottom>
      <diagonal/>
    </border>
    <border>
      <left/>
      <right style="thin">
        <color theme="9" tint="0.39997558519241921"/>
      </right>
      <top style="thin">
        <color theme="9" tint="0.39997558519241921"/>
      </top>
      <bottom style="thin">
        <color theme="9" tint="0.39997558519241921"/>
      </bottom>
      <diagonal/>
    </border>
    <border>
      <left/>
      <right/>
      <top/>
      <bottom style="medium">
        <color indexed="64"/>
      </bottom>
      <diagonal/>
    </border>
    <border>
      <left/>
      <right/>
      <top style="medium">
        <color indexed="64"/>
      </top>
      <bottom style="thin">
        <color indexed="64"/>
      </bottom>
      <diagonal/>
    </border>
  </borders>
  <cellStyleXfs count="1">
    <xf numFmtId="0" fontId="0" fillId="0" borderId="0"/>
  </cellStyleXfs>
  <cellXfs count="27">
    <xf numFmtId="0" fontId="0" fillId="0" borderId="0" xfId="0"/>
    <xf numFmtId="14" fontId="0" fillId="0" borderId="0" xfId="0" applyNumberFormat="1"/>
    <xf numFmtId="0" fontId="0" fillId="0" borderId="1" xfId="0" applyBorder="1"/>
    <xf numFmtId="0" fontId="2" fillId="2" borderId="0" xfId="0" applyFont="1" applyFill="1"/>
    <xf numFmtId="0" fontId="0" fillId="3" borderId="0" xfId="0" applyFill="1"/>
    <xf numFmtId="0" fontId="0" fillId="2" borderId="0" xfId="0" applyFill="1"/>
    <xf numFmtId="0" fontId="0" fillId="0" borderId="0" xfId="0" pivotButton="1"/>
    <xf numFmtId="0" fontId="0" fillId="0" borderId="0" xfId="0" applyAlignment="1">
      <alignment horizontal="left"/>
    </xf>
    <xf numFmtId="0" fontId="3" fillId="4" borderId="0" xfId="0" applyFont="1" applyFill="1"/>
    <xf numFmtId="0" fontId="1" fillId="4" borderId="0" xfId="0" applyFont="1" applyFill="1"/>
    <xf numFmtId="164" fontId="0" fillId="0" borderId="0" xfId="0" applyNumberFormat="1"/>
    <xf numFmtId="165" fontId="0" fillId="0" borderId="0" xfId="0" applyNumberFormat="1"/>
    <xf numFmtId="164" fontId="0" fillId="3" borderId="0" xfId="0" applyNumberFormat="1" applyFill="1"/>
    <xf numFmtId="165" fontId="0" fillId="3" borderId="0" xfId="0" applyNumberFormat="1" applyFill="1"/>
    <xf numFmtId="164" fontId="0" fillId="5" borderId="4" xfId="0" applyNumberFormat="1" applyFill="1" applyBorder="1"/>
    <xf numFmtId="164" fontId="0" fillId="0" borderId="4" xfId="0" applyNumberFormat="1" applyBorder="1"/>
    <xf numFmtId="165" fontId="0" fillId="5" borderId="3" xfId="0" applyNumberFormat="1" applyFill="1" applyBorder="1"/>
    <xf numFmtId="165" fontId="0" fillId="0" borderId="3" xfId="0" applyNumberFormat="1" applyBorder="1"/>
    <xf numFmtId="165" fontId="0" fillId="5" borderId="2" xfId="0" applyNumberFormat="1" applyFill="1" applyBorder="1"/>
    <xf numFmtId="165" fontId="0" fillId="0" borderId="2" xfId="0" applyNumberFormat="1" applyBorder="1"/>
    <xf numFmtId="0" fontId="0" fillId="0" borderId="0" xfId="0" applyNumberFormat="1"/>
    <xf numFmtId="0" fontId="0" fillId="6" borderId="0" xfId="0" applyFill="1"/>
    <xf numFmtId="3" fontId="0" fillId="0" borderId="1" xfId="0" applyNumberFormat="1" applyBorder="1"/>
    <xf numFmtId="0" fontId="0" fillId="0" borderId="0" xfId="0" applyNumberFormat="1" applyFill="1" applyBorder="1" applyAlignment="1"/>
    <xf numFmtId="0" fontId="0" fillId="0" borderId="0" xfId="0" applyFill="1" applyBorder="1" applyAlignment="1"/>
    <xf numFmtId="0" fontId="0" fillId="0" borderId="5" xfId="0" applyFill="1" applyBorder="1" applyAlignment="1"/>
    <xf numFmtId="0" fontId="4" fillId="0" borderId="6" xfId="0" applyFont="1" applyFill="1" applyBorder="1" applyAlignment="1">
      <alignment horizontal="center"/>
    </xf>
  </cellXfs>
  <cellStyles count="1">
    <cellStyle name="Normal" xfId="0" builtinId="0"/>
  </cellStyles>
  <dxfs count="37">
    <dxf>
      <numFmt numFmtId="165" formatCode="&quot;$&quot;#,##0"/>
    </dxf>
    <dxf>
      <numFmt numFmtId="164" formatCode="&quot;$&quot;#,##0.00"/>
    </dxf>
    <dxf>
      <numFmt numFmtId="164" formatCode="&quot;$&quot;#,##0.00"/>
    </dxf>
    <dxf>
      <numFmt numFmtId="164" formatCode="&quot;$&quot;#,##0.00"/>
    </dxf>
    <dxf>
      <numFmt numFmtId="164" formatCode="&quot;$&quot;#,##0.00"/>
    </dxf>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
      <numFmt numFmtId="164" formatCode="&quot;$&quot;#,##0.00"/>
    </dxf>
    <dxf>
      <numFmt numFmtId="164" formatCode="&quot;$&quot;#,##0.00"/>
    </dxf>
    <dxf>
      <numFmt numFmtId="165" formatCode="&quot;$&quot;#,##0"/>
    </dxf>
    <dxf>
      <numFmt numFmtId="165" formatCode="&quot;$&quot;#,##0"/>
    </dxf>
    <dxf>
      <numFmt numFmtId="164" formatCode="&quot;$&quot;#,##0.00"/>
    </dxf>
    <dxf>
      <numFmt numFmtId="164" formatCode="&quot;$&quot;#,##0.00"/>
    </dxf>
    <dxf>
      <numFmt numFmtId="0" formatCode="General"/>
    </dxf>
    <dxf>
      <numFmt numFmtId="0" formatCode="General"/>
    </dxf>
    <dxf>
      <numFmt numFmtId="0" formatCode="General"/>
    </dxf>
    <dxf>
      <numFmt numFmtId="165" formatCode="&quot;$&quot;#,##0"/>
    </dxf>
    <dxf>
      <numFmt numFmtId="19" formatCode="m/d/yyyy"/>
    </dxf>
    <dxf>
      <numFmt numFmtId="0" formatCode="General"/>
    </dxf>
    <dxf>
      <numFmt numFmtId="0" formatCode="General"/>
    </dxf>
    <dxf>
      <numFmt numFmtId="0" formatCode="General"/>
    </dxf>
    <dxf>
      <numFmt numFmtId="0" formatCode="General"/>
    </dxf>
    <dxf>
      <numFmt numFmtId="0" formatCode="General"/>
    </dxf>
    <dxf>
      <numFmt numFmtId="165" formatCode="&quot;$&quot;#,##0"/>
    </dxf>
    <dxf>
      <font>
        <b/>
        <color theme="1"/>
      </font>
      <fill>
        <patternFill>
          <fgColor rgb="FF990033"/>
        </patternFill>
      </fill>
      <border>
        <bottom style="thin">
          <color theme="5"/>
        </bottom>
        <vertical/>
        <horizontal/>
      </border>
    </dxf>
    <dxf>
      <font>
        <color theme="1"/>
      </font>
      <fill>
        <patternFill>
          <fgColor rgb="FF990033"/>
        </patternFill>
      </fill>
      <border>
        <left style="thin">
          <color theme="5"/>
        </left>
        <right style="thin">
          <color theme="5"/>
        </right>
        <top style="thin">
          <color theme="5"/>
        </top>
        <bottom style="thin">
          <color theme="5"/>
        </bottom>
        <vertical/>
        <horizontal/>
      </border>
    </dxf>
    <dxf>
      <font>
        <b val="0"/>
        <i val="0"/>
        <sz val="12"/>
        <color rgb="FF990033"/>
        <name val="Calibri"/>
        <family val="2"/>
        <scheme val="minor"/>
      </font>
    </dxf>
    <dxf>
      <font>
        <b val="0"/>
        <i val="0"/>
        <sz val="12"/>
        <color rgb="FF990033"/>
        <name val="Calibri"/>
        <family val="2"/>
        <scheme val="minor"/>
      </font>
      <fill>
        <patternFill patternType="solid">
          <fgColor auto="1"/>
          <bgColor rgb="FF990033"/>
        </patternFill>
      </fill>
    </dxf>
  </dxfs>
  <tableStyles count="4" defaultTableStyle="TableStyleMedium2" defaultPivotStyle="PivotStyleLight16">
    <tableStyle name="Slicer Style 1" pivot="0" table="0" count="1" xr9:uid="{B3DCB9A1-A4F4-4DB5-97BA-5B16ACBA2184}"/>
    <tableStyle name="Slicer Style 2" pivot="0" table="0" count="10" xr9:uid="{BDFB6630-0C5C-49CE-8166-CC80D0D2B10D}">
      <tableStyleElement type="wholeTable" dxfId="36"/>
      <tableStyleElement type="headerRow" dxfId="35"/>
    </tableStyle>
    <tableStyle name="Slicer Style 3" pivot="0" table="0" count="0" xr9:uid="{B37F69C6-1D49-441E-95AF-AF7C08532E93}"/>
    <tableStyle name="SlicerStyleLight2 2" pivot="0" table="0" count="10" xr9:uid="{D8D76BEE-4BF2-4C16-8395-4269318D974A}">
      <tableStyleElement type="wholeTable" dxfId="34"/>
      <tableStyleElement type="headerRow" dxfId="33"/>
    </tableStyle>
  </tableStyles>
  <colors>
    <mruColors>
      <color rgb="FFC32B4F"/>
      <color rgb="FF990033"/>
      <color rgb="FF951F4C"/>
      <color rgb="FF88285D"/>
      <color rgb="FF111111"/>
      <color rgb="FFB40000"/>
      <color rgb="FFA50021"/>
      <color rgb="FFA64060"/>
      <color rgb="FF461E64"/>
      <color rgb="FF006C31"/>
    </mruColors>
  </colors>
  <extLst>
    <ext xmlns:x14="http://schemas.microsoft.com/office/spreadsheetml/2009/9/main" uri="{46F421CA-312F-682f-3DD2-61675219B42D}">
      <x14:dxfs count="17">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990033"/>
              <bgColor theme="5" tint="0.79995117038483843"/>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rgb="FFC32B4F"/>
              <bgColor rgb="FFC32B4F"/>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theme="1"/>
          </font>
        </dxf>
        <dxf>
          <font>
            <b val="0"/>
            <i val="0"/>
            <sz val="12"/>
            <color theme="1"/>
            <name val="Calibri"/>
            <family val="2"/>
            <scheme val="minor"/>
          </font>
        </dxf>
        <dxf>
          <font>
            <b val="0"/>
            <i val="0"/>
            <sz val="12"/>
            <color theme="1"/>
            <name val="Calibri"/>
            <family val="2"/>
            <scheme val="minor"/>
          </font>
        </dxf>
        <dxf>
          <font>
            <b val="0"/>
            <i val="0"/>
            <sz val="12"/>
            <color theme="1"/>
            <name val="Calibri"/>
            <family val="2"/>
            <scheme val="minor"/>
          </font>
        </dxf>
        <dxf>
          <font>
            <b val="0"/>
            <i val="0"/>
            <sz val="12"/>
            <color theme="1"/>
            <name val="Calibri"/>
            <family val="2"/>
            <scheme val="minor"/>
          </font>
        </dxf>
        <dxf>
          <font>
            <b val="0"/>
            <i val="0"/>
            <sz val="12"/>
            <color theme="1"/>
            <name val="Calibri"/>
            <family val="2"/>
            <scheme val="minor"/>
          </font>
        </dxf>
        <dxf>
          <font>
            <color theme="1"/>
          </font>
        </dxf>
        <dxf>
          <font>
            <b val="0"/>
            <i val="0"/>
            <sz val="12"/>
            <color theme="1"/>
            <name val="Calibri"/>
            <family val="2"/>
            <scheme val="minor"/>
          </font>
        </dxf>
        <dxf>
          <font>
            <b val="0"/>
            <i val="0"/>
            <u val="double"/>
            <sz val="12"/>
            <color rgb="FF990033"/>
            <name val="Calibri"/>
            <family val="2"/>
            <scheme val="minor"/>
          </font>
        </dxf>
      </x14:dxfs>
    </ext>
    <ext xmlns:x14="http://schemas.microsoft.com/office/spreadsheetml/2009/9/main" uri="{EB79DEF2-80B8-43e5-95BD-54CBDDF9020C}">
      <x14:slicerStyles defaultSlicerStyle="Slicer Style 3">
        <x14:slicerStyle name="Slicer Style 1">
          <x14:slicerStyleElements>
            <x14:slicerStyleElement type="selectedItemWithData" dxfId="16"/>
          </x14:slicerStyleElements>
        </x14:slicerStyle>
        <x14:slicerStyle name="Slicer Style 2">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Slicer Style 3"/>
        <x14:slicerStyle name="SlicerStyleLight2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pivotCacheDefinition" Target="pivotCache/pivotCacheDefinition2.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theme" Target="theme/theme1.xml"/><Relationship Id="rId14"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Budget revenue correlation</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lotArea>
      <c:layout/>
      <c:scatterChart>
        <c:scatterStyle val="lineMarker"/>
        <c:varyColors val="0"/>
        <c:ser>
          <c:idx val="0"/>
          <c:order val="0"/>
          <c:tx>
            <c:strRef>
              <c:f>' Spread_and_Correlation of Data'!$E$1</c:f>
              <c:strCache>
                <c:ptCount val="1"/>
                <c:pt idx="0">
                  <c:v>revenue</c:v>
                </c:pt>
              </c:strCache>
            </c:strRef>
          </c:tx>
          <c:spPr>
            <a:ln w="25400" cap="rnd">
              <a:noFill/>
            </a:ln>
            <a:effectLst>
              <a:glow rad="139700">
                <a:schemeClr val="accent1">
                  <a:satMod val="175000"/>
                  <a:alpha val="14000"/>
                </a:schemeClr>
              </a:glow>
            </a:effectLst>
          </c:spPr>
          <c:marker>
            <c:symbol val="circle"/>
            <c:size val="3"/>
            <c:spPr>
              <a:solidFill>
                <a:schemeClr val="accent1">
                  <a:lumMod val="60000"/>
                  <a:lumOff val="40000"/>
                </a:schemeClr>
              </a:solidFill>
              <a:ln>
                <a:noFill/>
              </a:ln>
              <a:effectLst>
                <a:glow rad="63500">
                  <a:schemeClr val="accent1">
                    <a:satMod val="175000"/>
                    <a:alpha val="25000"/>
                  </a:schemeClr>
                </a:glow>
              </a:effectLst>
            </c:spPr>
          </c:marker>
          <c:trendline>
            <c:spPr>
              <a:ln w="25400" cap="rnd">
                <a:solidFill>
                  <a:schemeClr val="accent1">
                    <a:alpha val="50000"/>
                  </a:schemeClr>
                </a:solidFill>
              </a:ln>
              <a:effectLst/>
            </c:spPr>
            <c:trendlineType val="linear"/>
            <c:dispRSqr val="0"/>
            <c:dispEq val="0"/>
          </c:trendline>
          <c:xVal>
            <c:numRef>
              <c:f>' Spread_and_Correlation of Data'!$D$2:$D$4804</c:f>
              <c:numCache>
                <c:formatCode>"$"#,##0</c:formatCode>
                <c:ptCount val="4803"/>
                <c:pt idx="0">
                  <c:v>237000000</c:v>
                </c:pt>
                <c:pt idx="1">
                  <c:v>300000000</c:v>
                </c:pt>
                <c:pt idx="2">
                  <c:v>245000000</c:v>
                </c:pt>
                <c:pt idx="3">
                  <c:v>250000000</c:v>
                </c:pt>
                <c:pt idx="4">
                  <c:v>260000000</c:v>
                </c:pt>
                <c:pt idx="5">
                  <c:v>258000000</c:v>
                </c:pt>
                <c:pt idx="6">
                  <c:v>260000000</c:v>
                </c:pt>
                <c:pt idx="7">
                  <c:v>280000000</c:v>
                </c:pt>
                <c:pt idx="8">
                  <c:v>250000000</c:v>
                </c:pt>
                <c:pt idx="9">
                  <c:v>250000000</c:v>
                </c:pt>
                <c:pt idx="10">
                  <c:v>270000000</c:v>
                </c:pt>
                <c:pt idx="11">
                  <c:v>200000000</c:v>
                </c:pt>
                <c:pt idx="12">
                  <c:v>200000000</c:v>
                </c:pt>
                <c:pt idx="13">
                  <c:v>255000000</c:v>
                </c:pt>
                <c:pt idx="14">
                  <c:v>225000000</c:v>
                </c:pt>
                <c:pt idx="15">
                  <c:v>225000000</c:v>
                </c:pt>
                <c:pt idx="16">
                  <c:v>220000000</c:v>
                </c:pt>
                <c:pt idx="17">
                  <c:v>380000000</c:v>
                </c:pt>
                <c:pt idx="18">
                  <c:v>225000000</c:v>
                </c:pt>
                <c:pt idx="19">
                  <c:v>250000000</c:v>
                </c:pt>
                <c:pt idx="20">
                  <c:v>215000000</c:v>
                </c:pt>
                <c:pt idx="21">
                  <c:v>200000000</c:v>
                </c:pt>
                <c:pt idx="22">
                  <c:v>250000000</c:v>
                </c:pt>
                <c:pt idx="23">
                  <c:v>180000000</c:v>
                </c:pt>
                <c:pt idx="24">
                  <c:v>207000000</c:v>
                </c:pt>
                <c:pt idx="25">
                  <c:v>200000000</c:v>
                </c:pt>
                <c:pt idx="26">
                  <c:v>250000000</c:v>
                </c:pt>
                <c:pt idx="27">
                  <c:v>209000000</c:v>
                </c:pt>
                <c:pt idx="28">
                  <c:v>150000000</c:v>
                </c:pt>
                <c:pt idx="29">
                  <c:v>200000000</c:v>
                </c:pt>
                <c:pt idx="30">
                  <c:v>200000000</c:v>
                </c:pt>
                <c:pt idx="31">
                  <c:v>200000000</c:v>
                </c:pt>
                <c:pt idx="32">
                  <c:v>200000000</c:v>
                </c:pt>
                <c:pt idx="33">
                  <c:v>210000000</c:v>
                </c:pt>
                <c:pt idx="34">
                  <c:v>200000000</c:v>
                </c:pt>
                <c:pt idx="35">
                  <c:v>150000000</c:v>
                </c:pt>
                <c:pt idx="36">
                  <c:v>210000000</c:v>
                </c:pt>
                <c:pt idx="37">
                  <c:v>200000000</c:v>
                </c:pt>
                <c:pt idx="38">
                  <c:v>200000000</c:v>
                </c:pt>
                <c:pt idx="39">
                  <c:v>170000000</c:v>
                </c:pt>
                <c:pt idx="40">
                  <c:v>200000000</c:v>
                </c:pt>
                <c:pt idx="41">
                  <c:v>200000000</c:v>
                </c:pt>
                <c:pt idx="42">
                  <c:v>200000000</c:v>
                </c:pt>
                <c:pt idx="43">
                  <c:v>200000000</c:v>
                </c:pt>
                <c:pt idx="44">
                  <c:v>190000000</c:v>
                </c:pt>
                <c:pt idx="45">
                  <c:v>200000000</c:v>
                </c:pt>
                <c:pt idx="46">
                  <c:v>250000000</c:v>
                </c:pt>
                <c:pt idx="47">
                  <c:v>190000000</c:v>
                </c:pt>
                <c:pt idx="48">
                  <c:v>195000000</c:v>
                </c:pt>
                <c:pt idx="49">
                  <c:v>105000000</c:v>
                </c:pt>
                <c:pt idx="50">
                  <c:v>150000000</c:v>
                </c:pt>
                <c:pt idx="51">
                  <c:v>180000000</c:v>
                </c:pt>
                <c:pt idx="52">
                  <c:v>195000000</c:v>
                </c:pt>
                <c:pt idx="53">
                  <c:v>185000000</c:v>
                </c:pt>
                <c:pt idx="54">
                  <c:v>175000000</c:v>
                </c:pt>
                <c:pt idx="55">
                  <c:v>185000000</c:v>
                </c:pt>
                <c:pt idx="56">
                  <c:v>185000000</c:v>
                </c:pt>
                <c:pt idx="57">
                  <c:v>180000000</c:v>
                </c:pt>
                <c:pt idx="58">
                  <c:v>140000000</c:v>
                </c:pt>
                <c:pt idx="59">
                  <c:v>200000000</c:v>
                </c:pt>
                <c:pt idx="60">
                  <c:v>200000000</c:v>
                </c:pt>
                <c:pt idx="61">
                  <c:v>176000003</c:v>
                </c:pt>
                <c:pt idx="62">
                  <c:v>180000000</c:v>
                </c:pt>
                <c:pt idx="63">
                  <c:v>180000000</c:v>
                </c:pt>
                <c:pt idx="64">
                  <c:v>178000000</c:v>
                </c:pt>
                <c:pt idx="65">
                  <c:v>185000000</c:v>
                </c:pt>
                <c:pt idx="66">
                  <c:v>175000000</c:v>
                </c:pt>
                <c:pt idx="67">
                  <c:v>175000000</c:v>
                </c:pt>
                <c:pt idx="68">
                  <c:v>140000000</c:v>
                </c:pt>
                <c:pt idx="69">
                  <c:v>170000000</c:v>
                </c:pt>
                <c:pt idx="70">
                  <c:v>170000000</c:v>
                </c:pt>
                <c:pt idx="71">
                  <c:v>145000000</c:v>
                </c:pt>
                <c:pt idx="72">
                  <c:v>175000000</c:v>
                </c:pt>
                <c:pt idx="73">
                  <c:v>175000000</c:v>
                </c:pt>
                <c:pt idx="74">
                  <c:v>178000000</c:v>
                </c:pt>
                <c:pt idx="75">
                  <c:v>175000000</c:v>
                </c:pt>
                <c:pt idx="76">
                  <c:v>175000000</c:v>
                </c:pt>
                <c:pt idx="77">
                  <c:v>175000000</c:v>
                </c:pt>
                <c:pt idx="78">
                  <c:v>175000000</c:v>
                </c:pt>
                <c:pt idx="79">
                  <c:v>200000000</c:v>
                </c:pt>
                <c:pt idx="80">
                  <c:v>170000000</c:v>
                </c:pt>
                <c:pt idx="81">
                  <c:v>180000000</c:v>
                </c:pt>
                <c:pt idx="82">
                  <c:v>170000000</c:v>
                </c:pt>
                <c:pt idx="83">
                  <c:v>27000000</c:v>
                </c:pt>
                <c:pt idx="84">
                  <c:v>175000000</c:v>
                </c:pt>
                <c:pt idx="85">
                  <c:v>170000000</c:v>
                </c:pt>
                <c:pt idx="86">
                  <c:v>165000000</c:v>
                </c:pt>
                <c:pt idx="87">
                  <c:v>190000000</c:v>
                </c:pt>
                <c:pt idx="88">
                  <c:v>165000000</c:v>
                </c:pt>
                <c:pt idx="89">
                  <c:v>165000000</c:v>
                </c:pt>
                <c:pt idx="90">
                  <c:v>165000000</c:v>
                </c:pt>
                <c:pt idx="91">
                  <c:v>165000000</c:v>
                </c:pt>
                <c:pt idx="92">
                  <c:v>165000000</c:v>
                </c:pt>
                <c:pt idx="93">
                  <c:v>200000000</c:v>
                </c:pt>
                <c:pt idx="94">
                  <c:v>170000000</c:v>
                </c:pt>
                <c:pt idx="95">
                  <c:v>165000000</c:v>
                </c:pt>
                <c:pt idx="96">
                  <c:v>160000000</c:v>
                </c:pt>
                <c:pt idx="97">
                  <c:v>15000000</c:v>
                </c:pt>
                <c:pt idx="98">
                  <c:v>250000000</c:v>
                </c:pt>
                <c:pt idx="99">
                  <c:v>38000000</c:v>
                </c:pt>
                <c:pt idx="100">
                  <c:v>150000000</c:v>
                </c:pt>
                <c:pt idx="101">
                  <c:v>160000000</c:v>
                </c:pt>
                <c:pt idx="102">
                  <c:v>160000000</c:v>
                </c:pt>
                <c:pt idx="103">
                  <c:v>150000000</c:v>
                </c:pt>
                <c:pt idx="104">
                  <c:v>160000000</c:v>
                </c:pt>
                <c:pt idx="105">
                  <c:v>170000000</c:v>
                </c:pt>
                <c:pt idx="106">
                  <c:v>160000000</c:v>
                </c:pt>
                <c:pt idx="107">
                  <c:v>160000000</c:v>
                </c:pt>
                <c:pt idx="108">
                  <c:v>155000000</c:v>
                </c:pt>
                <c:pt idx="109">
                  <c:v>155000000</c:v>
                </c:pt>
                <c:pt idx="110">
                  <c:v>140000000</c:v>
                </c:pt>
                <c:pt idx="111">
                  <c:v>150000000</c:v>
                </c:pt>
                <c:pt idx="112">
                  <c:v>155000000</c:v>
                </c:pt>
                <c:pt idx="113">
                  <c:v>150000000</c:v>
                </c:pt>
                <c:pt idx="114">
                  <c:v>150000000</c:v>
                </c:pt>
                <c:pt idx="115">
                  <c:v>150000000</c:v>
                </c:pt>
                <c:pt idx="116">
                  <c:v>150000000</c:v>
                </c:pt>
                <c:pt idx="117">
                  <c:v>150000000</c:v>
                </c:pt>
                <c:pt idx="118">
                  <c:v>150000000</c:v>
                </c:pt>
                <c:pt idx="119">
                  <c:v>150000000</c:v>
                </c:pt>
                <c:pt idx="120">
                  <c:v>150000000</c:v>
                </c:pt>
                <c:pt idx="121">
                  <c:v>150000000</c:v>
                </c:pt>
                <c:pt idx="122">
                  <c:v>150000000</c:v>
                </c:pt>
                <c:pt idx="123">
                  <c:v>150000000</c:v>
                </c:pt>
                <c:pt idx="124">
                  <c:v>150000000</c:v>
                </c:pt>
                <c:pt idx="125">
                  <c:v>150000000</c:v>
                </c:pt>
                <c:pt idx="126">
                  <c:v>170000000</c:v>
                </c:pt>
                <c:pt idx="127">
                  <c:v>150000000</c:v>
                </c:pt>
                <c:pt idx="128">
                  <c:v>150000000</c:v>
                </c:pt>
                <c:pt idx="129">
                  <c:v>150000000</c:v>
                </c:pt>
                <c:pt idx="130">
                  <c:v>150000000</c:v>
                </c:pt>
                <c:pt idx="131">
                  <c:v>150000000</c:v>
                </c:pt>
                <c:pt idx="132">
                  <c:v>150000000</c:v>
                </c:pt>
                <c:pt idx="133">
                  <c:v>150000000</c:v>
                </c:pt>
                <c:pt idx="134">
                  <c:v>150000000</c:v>
                </c:pt>
                <c:pt idx="135">
                  <c:v>150000000</c:v>
                </c:pt>
                <c:pt idx="136">
                  <c:v>150000000</c:v>
                </c:pt>
                <c:pt idx="137">
                  <c:v>150000000</c:v>
                </c:pt>
                <c:pt idx="138">
                  <c:v>150000000</c:v>
                </c:pt>
                <c:pt idx="139">
                  <c:v>150000000</c:v>
                </c:pt>
                <c:pt idx="140">
                  <c:v>150000000</c:v>
                </c:pt>
                <c:pt idx="141">
                  <c:v>150000000</c:v>
                </c:pt>
                <c:pt idx="142">
                  <c:v>149000000</c:v>
                </c:pt>
                <c:pt idx="143">
                  <c:v>150000000</c:v>
                </c:pt>
                <c:pt idx="144">
                  <c:v>145000000</c:v>
                </c:pt>
                <c:pt idx="145">
                  <c:v>175000000</c:v>
                </c:pt>
                <c:pt idx="146">
                  <c:v>145000000</c:v>
                </c:pt>
                <c:pt idx="147">
                  <c:v>140000000</c:v>
                </c:pt>
                <c:pt idx="148">
                  <c:v>144000000</c:v>
                </c:pt>
                <c:pt idx="149">
                  <c:v>140000000</c:v>
                </c:pt>
                <c:pt idx="150">
                  <c:v>140000000</c:v>
                </c:pt>
                <c:pt idx="151">
                  <c:v>70000000</c:v>
                </c:pt>
                <c:pt idx="152">
                  <c:v>145000000</c:v>
                </c:pt>
                <c:pt idx="153">
                  <c:v>145000000</c:v>
                </c:pt>
                <c:pt idx="154">
                  <c:v>145000000</c:v>
                </c:pt>
                <c:pt idx="155">
                  <c:v>100000000</c:v>
                </c:pt>
                <c:pt idx="156">
                  <c:v>140000000</c:v>
                </c:pt>
                <c:pt idx="157">
                  <c:v>140000000</c:v>
                </c:pt>
                <c:pt idx="158">
                  <c:v>150000000</c:v>
                </c:pt>
                <c:pt idx="159">
                  <c:v>139000000</c:v>
                </c:pt>
                <c:pt idx="160">
                  <c:v>145000000</c:v>
                </c:pt>
                <c:pt idx="161">
                  <c:v>140000000</c:v>
                </c:pt>
                <c:pt idx="162">
                  <c:v>135000000</c:v>
                </c:pt>
                <c:pt idx="163">
                  <c:v>130000000</c:v>
                </c:pt>
                <c:pt idx="164">
                  <c:v>140000000</c:v>
                </c:pt>
                <c:pt idx="165">
                  <c:v>137000000</c:v>
                </c:pt>
                <c:pt idx="166">
                  <c:v>130000000</c:v>
                </c:pt>
                <c:pt idx="167">
                  <c:v>130000000</c:v>
                </c:pt>
                <c:pt idx="168">
                  <c:v>137000000</c:v>
                </c:pt>
                <c:pt idx="169">
                  <c:v>140000000</c:v>
                </c:pt>
                <c:pt idx="170">
                  <c:v>135000000</c:v>
                </c:pt>
                <c:pt idx="171">
                  <c:v>150000000</c:v>
                </c:pt>
                <c:pt idx="172">
                  <c:v>120000000</c:v>
                </c:pt>
                <c:pt idx="173">
                  <c:v>130000000</c:v>
                </c:pt>
                <c:pt idx="174">
                  <c:v>150000000</c:v>
                </c:pt>
                <c:pt idx="175">
                  <c:v>140000000</c:v>
                </c:pt>
                <c:pt idx="176">
                  <c:v>135000000</c:v>
                </c:pt>
                <c:pt idx="177">
                  <c:v>135000000</c:v>
                </c:pt>
                <c:pt idx="178">
                  <c:v>135000000</c:v>
                </c:pt>
                <c:pt idx="179">
                  <c:v>132000000</c:v>
                </c:pt>
                <c:pt idx="180">
                  <c:v>70000000</c:v>
                </c:pt>
                <c:pt idx="181">
                  <c:v>130000000</c:v>
                </c:pt>
                <c:pt idx="182">
                  <c:v>130000000</c:v>
                </c:pt>
                <c:pt idx="183">
                  <c:v>130000000</c:v>
                </c:pt>
                <c:pt idx="184">
                  <c:v>135000000</c:v>
                </c:pt>
                <c:pt idx="185">
                  <c:v>132000000</c:v>
                </c:pt>
                <c:pt idx="186">
                  <c:v>130000000</c:v>
                </c:pt>
                <c:pt idx="187">
                  <c:v>130000000</c:v>
                </c:pt>
                <c:pt idx="188">
                  <c:v>110000000</c:v>
                </c:pt>
                <c:pt idx="189">
                  <c:v>125000000</c:v>
                </c:pt>
                <c:pt idx="190">
                  <c:v>130000000</c:v>
                </c:pt>
                <c:pt idx="191">
                  <c:v>130000000</c:v>
                </c:pt>
                <c:pt idx="192">
                  <c:v>130000000</c:v>
                </c:pt>
                <c:pt idx="193">
                  <c:v>130000000</c:v>
                </c:pt>
                <c:pt idx="194">
                  <c:v>127500000</c:v>
                </c:pt>
                <c:pt idx="195">
                  <c:v>127000000</c:v>
                </c:pt>
                <c:pt idx="196">
                  <c:v>130000000</c:v>
                </c:pt>
                <c:pt idx="197">
                  <c:v>125000000</c:v>
                </c:pt>
                <c:pt idx="198">
                  <c:v>130000000</c:v>
                </c:pt>
                <c:pt idx="199">
                  <c:v>140000000</c:v>
                </c:pt>
                <c:pt idx="200">
                  <c:v>125000000</c:v>
                </c:pt>
                <c:pt idx="201">
                  <c:v>125000000</c:v>
                </c:pt>
                <c:pt idx="202">
                  <c:v>103000000</c:v>
                </c:pt>
                <c:pt idx="203">
                  <c:v>110000000</c:v>
                </c:pt>
                <c:pt idx="204">
                  <c:v>125000000</c:v>
                </c:pt>
                <c:pt idx="205">
                  <c:v>125000000</c:v>
                </c:pt>
                <c:pt idx="206">
                  <c:v>125000000</c:v>
                </c:pt>
                <c:pt idx="207">
                  <c:v>65000000</c:v>
                </c:pt>
                <c:pt idx="208">
                  <c:v>160000000</c:v>
                </c:pt>
                <c:pt idx="209">
                  <c:v>130000000</c:v>
                </c:pt>
                <c:pt idx="210">
                  <c:v>125000000</c:v>
                </c:pt>
                <c:pt idx="211">
                  <c:v>123000000</c:v>
                </c:pt>
                <c:pt idx="212">
                  <c:v>125000000</c:v>
                </c:pt>
                <c:pt idx="213">
                  <c:v>125000000</c:v>
                </c:pt>
                <c:pt idx="214">
                  <c:v>120000000</c:v>
                </c:pt>
                <c:pt idx="215">
                  <c:v>130000000</c:v>
                </c:pt>
                <c:pt idx="216">
                  <c:v>120000000</c:v>
                </c:pt>
                <c:pt idx="217">
                  <c:v>110000000</c:v>
                </c:pt>
                <c:pt idx="218">
                  <c:v>120000000</c:v>
                </c:pt>
                <c:pt idx="219">
                  <c:v>120000000</c:v>
                </c:pt>
                <c:pt idx="220">
                  <c:v>130000000</c:v>
                </c:pt>
                <c:pt idx="221">
                  <c:v>120000000</c:v>
                </c:pt>
                <c:pt idx="222">
                  <c:v>115000000</c:v>
                </c:pt>
                <c:pt idx="223">
                  <c:v>105000000</c:v>
                </c:pt>
                <c:pt idx="224">
                  <c:v>120000000</c:v>
                </c:pt>
                <c:pt idx="225">
                  <c:v>120000000</c:v>
                </c:pt>
                <c:pt idx="226">
                  <c:v>120000000</c:v>
                </c:pt>
                <c:pt idx="227">
                  <c:v>117000000</c:v>
                </c:pt>
                <c:pt idx="228">
                  <c:v>120000000</c:v>
                </c:pt>
                <c:pt idx="229">
                  <c:v>113000000</c:v>
                </c:pt>
                <c:pt idx="230">
                  <c:v>120000000</c:v>
                </c:pt>
                <c:pt idx="231">
                  <c:v>115000000</c:v>
                </c:pt>
                <c:pt idx="232">
                  <c:v>120000000</c:v>
                </c:pt>
                <c:pt idx="233">
                  <c:v>115000000</c:v>
                </c:pt>
                <c:pt idx="234">
                  <c:v>135000000</c:v>
                </c:pt>
                <c:pt idx="235">
                  <c:v>97250400</c:v>
                </c:pt>
                <c:pt idx="236">
                  <c:v>115000000</c:v>
                </c:pt>
                <c:pt idx="237">
                  <c:v>115000000</c:v>
                </c:pt>
                <c:pt idx="238">
                  <c:v>125000000</c:v>
                </c:pt>
                <c:pt idx="239">
                  <c:v>105000000</c:v>
                </c:pt>
                <c:pt idx="240">
                  <c:v>116000000</c:v>
                </c:pt>
                <c:pt idx="241">
                  <c:v>135000000</c:v>
                </c:pt>
                <c:pt idx="242">
                  <c:v>120000000</c:v>
                </c:pt>
                <c:pt idx="243">
                  <c:v>110000000</c:v>
                </c:pt>
                <c:pt idx="244">
                  <c:v>110000000</c:v>
                </c:pt>
                <c:pt idx="245">
                  <c:v>110000000</c:v>
                </c:pt>
                <c:pt idx="246">
                  <c:v>110000000</c:v>
                </c:pt>
                <c:pt idx="247">
                  <c:v>110000000</c:v>
                </c:pt>
                <c:pt idx="248">
                  <c:v>110000000</c:v>
                </c:pt>
                <c:pt idx="249">
                  <c:v>110000000</c:v>
                </c:pt>
                <c:pt idx="250">
                  <c:v>116000000</c:v>
                </c:pt>
                <c:pt idx="251">
                  <c:v>112000000</c:v>
                </c:pt>
                <c:pt idx="252">
                  <c:v>120000000</c:v>
                </c:pt>
                <c:pt idx="253">
                  <c:v>110000000</c:v>
                </c:pt>
                <c:pt idx="254">
                  <c:v>110000000</c:v>
                </c:pt>
                <c:pt idx="255">
                  <c:v>110000000</c:v>
                </c:pt>
                <c:pt idx="256">
                  <c:v>110000000</c:v>
                </c:pt>
                <c:pt idx="257">
                  <c:v>110000000</c:v>
                </c:pt>
                <c:pt idx="258">
                  <c:v>105000000</c:v>
                </c:pt>
                <c:pt idx="259">
                  <c:v>160000000</c:v>
                </c:pt>
                <c:pt idx="260">
                  <c:v>110000000</c:v>
                </c:pt>
                <c:pt idx="261">
                  <c:v>110000000</c:v>
                </c:pt>
                <c:pt idx="262">
                  <c:v>93000000</c:v>
                </c:pt>
                <c:pt idx="263">
                  <c:v>110000000</c:v>
                </c:pt>
                <c:pt idx="264">
                  <c:v>107000000</c:v>
                </c:pt>
                <c:pt idx="265">
                  <c:v>0</c:v>
                </c:pt>
                <c:pt idx="266">
                  <c:v>120000000</c:v>
                </c:pt>
                <c:pt idx="267">
                  <c:v>130000000</c:v>
                </c:pt>
                <c:pt idx="268">
                  <c:v>133000000</c:v>
                </c:pt>
                <c:pt idx="269">
                  <c:v>105000000</c:v>
                </c:pt>
                <c:pt idx="270">
                  <c:v>108000000</c:v>
                </c:pt>
                <c:pt idx="271">
                  <c:v>126000000</c:v>
                </c:pt>
                <c:pt idx="272">
                  <c:v>90000000</c:v>
                </c:pt>
                <c:pt idx="273">
                  <c:v>90000000</c:v>
                </c:pt>
                <c:pt idx="274">
                  <c:v>103000000</c:v>
                </c:pt>
                <c:pt idx="275">
                  <c:v>102000000</c:v>
                </c:pt>
                <c:pt idx="276">
                  <c:v>100000000</c:v>
                </c:pt>
                <c:pt idx="277">
                  <c:v>150000000</c:v>
                </c:pt>
                <c:pt idx="278">
                  <c:v>100000000</c:v>
                </c:pt>
                <c:pt idx="279">
                  <c:v>100000000</c:v>
                </c:pt>
                <c:pt idx="280">
                  <c:v>80000000</c:v>
                </c:pt>
                <c:pt idx="281">
                  <c:v>100000000</c:v>
                </c:pt>
                <c:pt idx="282">
                  <c:v>115000000</c:v>
                </c:pt>
                <c:pt idx="283">
                  <c:v>100000000</c:v>
                </c:pt>
                <c:pt idx="284">
                  <c:v>100000000</c:v>
                </c:pt>
                <c:pt idx="285">
                  <c:v>100000000</c:v>
                </c:pt>
                <c:pt idx="286">
                  <c:v>100000000</c:v>
                </c:pt>
                <c:pt idx="287">
                  <c:v>100000000</c:v>
                </c:pt>
                <c:pt idx="288">
                  <c:v>100000000</c:v>
                </c:pt>
                <c:pt idx="289">
                  <c:v>100000000</c:v>
                </c:pt>
                <c:pt idx="290">
                  <c:v>100000000</c:v>
                </c:pt>
                <c:pt idx="291">
                  <c:v>100000000</c:v>
                </c:pt>
                <c:pt idx="292">
                  <c:v>100000000</c:v>
                </c:pt>
                <c:pt idx="293">
                  <c:v>100000000</c:v>
                </c:pt>
                <c:pt idx="294">
                  <c:v>100000000</c:v>
                </c:pt>
                <c:pt idx="295">
                  <c:v>100000000</c:v>
                </c:pt>
                <c:pt idx="296">
                  <c:v>100000000</c:v>
                </c:pt>
                <c:pt idx="297">
                  <c:v>100000000</c:v>
                </c:pt>
                <c:pt idx="298">
                  <c:v>100000000</c:v>
                </c:pt>
                <c:pt idx="299">
                  <c:v>100000000</c:v>
                </c:pt>
                <c:pt idx="300">
                  <c:v>105000000</c:v>
                </c:pt>
                <c:pt idx="301">
                  <c:v>102000000</c:v>
                </c:pt>
                <c:pt idx="302">
                  <c:v>80000000</c:v>
                </c:pt>
                <c:pt idx="303">
                  <c:v>100000000</c:v>
                </c:pt>
                <c:pt idx="304">
                  <c:v>100000000</c:v>
                </c:pt>
                <c:pt idx="305">
                  <c:v>140000000</c:v>
                </c:pt>
                <c:pt idx="306">
                  <c:v>100000000</c:v>
                </c:pt>
                <c:pt idx="307">
                  <c:v>90000000</c:v>
                </c:pt>
                <c:pt idx="308">
                  <c:v>105000000</c:v>
                </c:pt>
                <c:pt idx="309">
                  <c:v>84000000</c:v>
                </c:pt>
                <c:pt idx="310">
                  <c:v>100000000</c:v>
                </c:pt>
                <c:pt idx="311">
                  <c:v>100000000</c:v>
                </c:pt>
                <c:pt idx="312">
                  <c:v>100000000</c:v>
                </c:pt>
                <c:pt idx="313">
                  <c:v>99000000</c:v>
                </c:pt>
                <c:pt idx="314">
                  <c:v>10000000</c:v>
                </c:pt>
                <c:pt idx="315">
                  <c:v>98000000</c:v>
                </c:pt>
                <c:pt idx="316">
                  <c:v>100000000</c:v>
                </c:pt>
                <c:pt idx="317">
                  <c:v>94000000</c:v>
                </c:pt>
                <c:pt idx="318">
                  <c:v>85000000</c:v>
                </c:pt>
                <c:pt idx="319">
                  <c:v>90000000</c:v>
                </c:pt>
                <c:pt idx="320">
                  <c:v>92000000</c:v>
                </c:pt>
                <c:pt idx="321">
                  <c:v>0</c:v>
                </c:pt>
                <c:pt idx="322">
                  <c:v>90000000</c:v>
                </c:pt>
                <c:pt idx="323">
                  <c:v>100000000</c:v>
                </c:pt>
                <c:pt idx="324">
                  <c:v>95000000</c:v>
                </c:pt>
                <c:pt idx="325">
                  <c:v>95000000</c:v>
                </c:pt>
                <c:pt idx="326">
                  <c:v>95000000</c:v>
                </c:pt>
                <c:pt idx="327">
                  <c:v>65000000</c:v>
                </c:pt>
                <c:pt idx="328">
                  <c:v>94000000</c:v>
                </c:pt>
                <c:pt idx="329">
                  <c:v>94000000</c:v>
                </c:pt>
                <c:pt idx="330">
                  <c:v>79000000</c:v>
                </c:pt>
                <c:pt idx="331">
                  <c:v>95000000</c:v>
                </c:pt>
                <c:pt idx="332">
                  <c:v>115000000</c:v>
                </c:pt>
                <c:pt idx="333">
                  <c:v>100000000</c:v>
                </c:pt>
                <c:pt idx="334">
                  <c:v>93000000</c:v>
                </c:pt>
                <c:pt idx="335">
                  <c:v>93000000</c:v>
                </c:pt>
                <c:pt idx="336">
                  <c:v>90000000</c:v>
                </c:pt>
                <c:pt idx="337">
                  <c:v>92000000</c:v>
                </c:pt>
                <c:pt idx="338">
                  <c:v>145000000</c:v>
                </c:pt>
                <c:pt idx="339">
                  <c:v>92000000</c:v>
                </c:pt>
                <c:pt idx="340">
                  <c:v>98000000</c:v>
                </c:pt>
                <c:pt idx="341">
                  <c:v>95000000</c:v>
                </c:pt>
                <c:pt idx="342">
                  <c:v>90000000</c:v>
                </c:pt>
                <c:pt idx="343">
                  <c:v>90000000</c:v>
                </c:pt>
                <c:pt idx="344">
                  <c:v>100000000</c:v>
                </c:pt>
                <c:pt idx="345">
                  <c:v>90000000</c:v>
                </c:pt>
                <c:pt idx="346">
                  <c:v>100000000</c:v>
                </c:pt>
                <c:pt idx="347">
                  <c:v>100000000</c:v>
                </c:pt>
                <c:pt idx="348">
                  <c:v>90000000</c:v>
                </c:pt>
                <c:pt idx="349">
                  <c:v>90000000</c:v>
                </c:pt>
                <c:pt idx="350">
                  <c:v>92000000</c:v>
                </c:pt>
                <c:pt idx="351">
                  <c:v>90000000</c:v>
                </c:pt>
                <c:pt idx="352">
                  <c:v>90000000</c:v>
                </c:pt>
                <c:pt idx="353">
                  <c:v>92000000</c:v>
                </c:pt>
                <c:pt idx="354">
                  <c:v>90000000</c:v>
                </c:pt>
                <c:pt idx="355">
                  <c:v>90000000</c:v>
                </c:pt>
                <c:pt idx="356">
                  <c:v>90000000</c:v>
                </c:pt>
                <c:pt idx="357">
                  <c:v>100000000</c:v>
                </c:pt>
                <c:pt idx="358">
                  <c:v>120000000</c:v>
                </c:pt>
                <c:pt idx="359">
                  <c:v>0</c:v>
                </c:pt>
                <c:pt idx="360">
                  <c:v>75000000</c:v>
                </c:pt>
                <c:pt idx="361">
                  <c:v>90000000</c:v>
                </c:pt>
                <c:pt idx="362">
                  <c:v>88000000</c:v>
                </c:pt>
                <c:pt idx="363">
                  <c:v>100000000</c:v>
                </c:pt>
                <c:pt idx="364">
                  <c:v>90000000</c:v>
                </c:pt>
                <c:pt idx="365">
                  <c:v>90000000</c:v>
                </c:pt>
                <c:pt idx="366">
                  <c:v>95000000</c:v>
                </c:pt>
                <c:pt idx="367">
                  <c:v>80000000</c:v>
                </c:pt>
                <c:pt idx="368">
                  <c:v>90000000</c:v>
                </c:pt>
                <c:pt idx="369">
                  <c:v>95000000</c:v>
                </c:pt>
                <c:pt idx="370">
                  <c:v>90000000</c:v>
                </c:pt>
                <c:pt idx="371">
                  <c:v>68000000</c:v>
                </c:pt>
                <c:pt idx="372">
                  <c:v>92000000</c:v>
                </c:pt>
                <c:pt idx="373">
                  <c:v>90000000</c:v>
                </c:pt>
                <c:pt idx="374">
                  <c:v>90000000</c:v>
                </c:pt>
                <c:pt idx="375">
                  <c:v>100000000</c:v>
                </c:pt>
                <c:pt idx="376">
                  <c:v>90000000</c:v>
                </c:pt>
                <c:pt idx="377">
                  <c:v>90000000</c:v>
                </c:pt>
                <c:pt idx="378">
                  <c:v>100000000</c:v>
                </c:pt>
                <c:pt idx="379">
                  <c:v>20000000</c:v>
                </c:pt>
                <c:pt idx="380">
                  <c:v>88000000</c:v>
                </c:pt>
                <c:pt idx="381">
                  <c:v>90000000</c:v>
                </c:pt>
                <c:pt idx="382">
                  <c:v>87000000</c:v>
                </c:pt>
                <c:pt idx="383">
                  <c:v>92000000</c:v>
                </c:pt>
                <c:pt idx="384">
                  <c:v>90000000</c:v>
                </c:pt>
                <c:pt idx="385">
                  <c:v>100000000</c:v>
                </c:pt>
                <c:pt idx="386">
                  <c:v>75000000</c:v>
                </c:pt>
                <c:pt idx="387">
                  <c:v>85000000</c:v>
                </c:pt>
                <c:pt idx="388">
                  <c:v>85000000</c:v>
                </c:pt>
                <c:pt idx="389">
                  <c:v>75000000</c:v>
                </c:pt>
                <c:pt idx="390">
                  <c:v>85000000</c:v>
                </c:pt>
                <c:pt idx="391">
                  <c:v>85000000</c:v>
                </c:pt>
                <c:pt idx="392">
                  <c:v>85000000</c:v>
                </c:pt>
                <c:pt idx="393">
                  <c:v>85000000</c:v>
                </c:pt>
                <c:pt idx="394">
                  <c:v>75000000</c:v>
                </c:pt>
                <c:pt idx="395">
                  <c:v>85000000</c:v>
                </c:pt>
                <c:pt idx="396">
                  <c:v>90000000</c:v>
                </c:pt>
                <c:pt idx="397">
                  <c:v>85000000</c:v>
                </c:pt>
                <c:pt idx="398">
                  <c:v>85000000</c:v>
                </c:pt>
                <c:pt idx="399">
                  <c:v>85000000</c:v>
                </c:pt>
                <c:pt idx="400">
                  <c:v>85000000</c:v>
                </c:pt>
                <c:pt idx="401">
                  <c:v>68000000</c:v>
                </c:pt>
                <c:pt idx="402">
                  <c:v>85000000</c:v>
                </c:pt>
                <c:pt idx="403">
                  <c:v>85000000</c:v>
                </c:pt>
                <c:pt idx="404">
                  <c:v>85000000</c:v>
                </c:pt>
                <c:pt idx="405">
                  <c:v>85000000</c:v>
                </c:pt>
                <c:pt idx="406">
                  <c:v>0</c:v>
                </c:pt>
                <c:pt idx="407">
                  <c:v>90000000</c:v>
                </c:pt>
                <c:pt idx="408">
                  <c:v>85000000</c:v>
                </c:pt>
                <c:pt idx="409">
                  <c:v>0</c:v>
                </c:pt>
                <c:pt idx="410">
                  <c:v>85000000</c:v>
                </c:pt>
                <c:pt idx="411">
                  <c:v>60000000</c:v>
                </c:pt>
                <c:pt idx="412">
                  <c:v>60000000</c:v>
                </c:pt>
                <c:pt idx="413">
                  <c:v>84000000</c:v>
                </c:pt>
                <c:pt idx="414">
                  <c:v>84000000</c:v>
                </c:pt>
                <c:pt idx="415">
                  <c:v>50000000</c:v>
                </c:pt>
                <c:pt idx="416">
                  <c:v>82500000</c:v>
                </c:pt>
                <c:pt idx="417">
                  <c:v>8000000</c:v>
                </c:pt>
                <c:pt idx="418">
                  <c:v>85000000</c:v>
                </c:pt>
                <c:pt idx="419">
                  <c:v>85000000</c:v>
                </c:pt>
                <c:pt idx="420">
                  <c:v>85000000</c:v>
                </c:pt>
                <c:pt idx="421">
                  <c:v>65000000</c:v>
                </c:pt>
                <c:pt idx="422">
                  <c:v>82000000</c:v>
                </c:pt>
                <c:pt idx="423">
                  <c:v>80000000</c:v>
                </c:pt>
                <c:pt idx="424">
                  <c:v>80000000</c:v>
                </c:pt>
                <c:pt idx="425">
                  <c:v>80000000</c:v>
                </c:pt>
                <c:pt idx="426">
                  <c:v>75000000</c:v>
                </c:pt>
                <c:pt idx="427">
                  <c:v>80000000</c:v>
                </c:pt>
                <c:pt idx="428">
                  <c:v>80000000</c:v>
                </c:pt>
                <c:pt idx="429">
                  <c:v>80000000</c:v>
                </c:pt>
                <c:pt idx="430">
                  <c:v>80000000</c:v>
                </c:pt>
                <c:pt idx="431">
                  <c:v>85000000</c:v>
                </c:pt>
                <c:pt idx="432">
                  <c:v>75000000</c:v>
                </c:pt>
                <c:pt idx="433">
                  <c:v>84000000</c:v>
                </c:pt>
                <c:pt idx="434">
                  <c:v>82000000</c:v>
                </c:pt>
                <c:pt idx="435">
                  <c:v>75000000</c:v>
                </c:pt>
                <c:pt idx="436">
                  <c:v>80000000</c:v>
                </c:pt>
                <c:pt idx="437">
                  <c:v>80000000</c:v>
                </c:pt>
                <c:pt idx="438">
                  <c:v>80000000</c:v>
                </c:pt>
                <c:pt idx="439">
                  <c:v>80000000</c:v>
                </c:pt>
                <c:pt idx="440">
                  <c:v>80000000</c:v>
                </c:pt>
                <c:pt idx="441">
                  <c:v>75000000</c:v>
                </c:pt>
                <c:pt idx="442">
                  <c:v>80000000</c:v>
                </c:pt>
                <c:pt idx="443">
                  <c:v>80000000</c:v>
                </c:pt>
                <c:pt idx="444">
                  <c:v>80000000</c:v>
                </c:pt>
                <c:pt idx="445">
                  <c:v>80000000</c:v>
                </c:pt>
                <c:pt idx="446">
                  <c:v>75000000</c:v>
                </c:pt>
                <c:pt idx="447">
                  <c:v>80000000</c:v>
                </c:pt>
                <c:pt idx="448">
                  <c:v>79000000</c:v>
                </c:pt>
                <c:pt idx="449">
                  <c:v>80000000</c:v>
                </c:pt>
                <c:pt idx="450">
                  <c:v>80000000</c:v>
                </c:pt>
                <c:pt idx="451">
                  <c:v>80000000</c:v>
                </c:pt>
                <c:pt idx="452">
                  <c:v>80000000</c:v>
                </c:pt>
                <c:pt idx="453">
                  <c:v>0</c:v>
                </c:pt>
                <c:pt idx="454">
                  <c:v>80000000</c:v>
                </c:pt>
                <c:pt idx="455">
                  <c:v>75000000</c:v>
                </c:pt>
                <c:pt idx="456">
                  <c:v>68000000</c:v>
                </c:pt>
                <c:pt idx="457">
                  <c:v>70000000</c:v>
                </c:pt>
                <c:pt idx="458">
                  <c:v>80000000</c:v>
                </c:pt>
                <c:pt idx="459">
                  <c:v>80000000</c:v>
                </c:pt>
                <c:pt idx="460">
                  <c:v>80000000</c:v>
                </c:pt>
                <c:pt idx="461">
                  <c:v>80000000</c:v>
                </c:pt>
                <c:pt idx="462">
                  <c:v>80000000</c:v>
                </c:pt>
                <c:pt idx="463">
                  <c:v>0</c:v>
                </c:pt>
                <c:pt idx="464">
                  <c:v>80000000</c:v>
                </c:pt>
                <c:pt idx="465">
                  <c:v>80000000</c:v>
                </c:pt>
                <c:pt idx="466">
                  <c:v>80000000</c:v>
                </c:pt>
                <c:pt idx="467">
                  <c:v>90000000</c:v>
                </c:pt>
                <c:pt idx="468">
                  <c:v>102000000</c:v>
                </c:pt>
                <c:pt idx="469">
                  <c:v>75000000</c:v>
                </c:pt>
                <c:pt idx="470">
                  <c:v>85000000</c:v>
                </c:pt>
                <c:pt idx="471">
                  <c:v>85000000</c:v>
                </c:pt>
                <c:pt idx="472">
                  <c:v>88000000</c:v>
                </c:pt>
                <c:pt idx="473">
                  <c:v>70000000</c:v>
                </c:pt>
                <c:pt idx="474">
                  <c:v>0</c:v>
                </c:pt>
                <c:pt idx="475">
                  <c:v>0</c:v>
                </c:pt>
                <c:pt idx="476">
                  <c:v>80000000</c:v>
                </c:pt>
                <c:pt idx="477">
                  <c:v>80000000</c:v>
                </c:pt>
                <c:pt idx="478">
                  <c:v>80000000</c:v>
                </c:pt>
                <c:pt idx="479">
                  <c:v>80000000</c:v>
                </c:pt>
                <c:pt idx="480">
                  <c:v>44000000</c:v>
                </c:pt>
                <c:pt idx="481">
                  <c:v>80000000</c:v>
                </c:pt>
                <c:pt idx="482">
                  <c:v>80000000</c:v>
                </c:pt>
                <c:pt idx="483">
                  <c:v>80000000</c:v>
                </c:pt>
                <c:pt idx="484">
                  <c:v>80000000</c:v>
                </c:pt>
                <c:pt idx="485">
                  <c:v>90000000</c:v>
                </c:pt>
                <c:pt idx="486">
                  <c:v>90000000</c:v>
                </c:pt>
                <c:pt idx="487">
                  <c:v>80000000</c:v>
                </c:pt>
                <c:pt idx="488">
                  <c:v>86000000</c:v>
                </c:pt>
                <c:pt idx="489">
                  <c:v>0</c:v>
                </c:pt>
                <c:pt idx="490">
                  <c:v>80000000</c:v>
                </c:pt>
                <c:pt idx="491">
                  <c:v>130000000</c:v>
                </c:pt>
                <c:pt idx="492">
                  <c:v>8000000</c:v>
                </c:pt>
                <c:pt idx="493">
                  <c:v>60000000</c:v>
                </c:pt>
                <c:pt idx="494">
                  <c:v>45000000</c:v>
                </c:pt>
                <c:pt idx="495">
                  <c:v>79000000</c:v>
                </c:pt>
                <c:pt idx="496">
                  <c:v>78000000</c:v>
                </c:pt>
                <c:pt idx="497">
                  <c:v>78000000</c:v>
                </c:pt>
                <c:pt idx="498">
                  <c:v>100000000</c:v>
                </c:pt>
                <c:pt idx="499">
                  <c:v>79000000</c:v>
                </c:pt>
                <c:pt idx="500">
                  <c:v>76000000</c:v>
                </c:pt>
                <c:pt idx="501">
                  <c:v>64000000</c:v>
                </c:pt>
                <c:pt idx="502">
                  <c:v>80000000</c:v>
                </c:pt>
                <c:pt idx="503">
                  <c:v>76000000</c:v>
                </c:pt>
                <c:pt idx="504">
                  <c:v>75000000</c:v>
                </c:pt>
                <c:pt idx="505">
                  <c:v>78000000</c:v>
                </c:pt>
                <c:pt idx="506">
                  <c:v>76000000</c:v>
                </c:pt>
                <c:pt idx="507">
                  <c:v>75000000</c:v>
                </c:pt>
                <c:pt idx="508">
                  <c:v>73000000</c:v>
                </c:pt>
                <c:pt idx="509">
                  <c:v>75000000</c:v>
                </c:pt>
                <c:pt idx="510">
                  <c:v>76000000</c:v>
                </c:pt>
                <c:pt idx="511">
                  <c:v>75000000</c:v>
                </c:pt>
                <c:pt idx="512">
                  <c:v>75000000</c:v>
                </c:pt>
                <c:pt idx="513">
                  <c:v>75000000</c:v>
                </c:pt>
                <c:pt idx="514">
                  <c:v>80000000</c:v>
                </c:pt>
                <c:pt idx="515">
                  <c:v>75000000</c:v>
                </c:pt>
                <c:pt idx="516">
                  <c:v>50000000</c:v>
                </c:pt>
                <c:pt idx="517">
                  <c:v>80000000</c:v>
                </c:pt>
                <c:pt idx="518">
                  <c:v>75000000</c:v>
                </c:pt>
                <c:pt idx="519">
                  <c:v>75000000</c:v>
                </c:pt>
                <c:pt idx="520">
                  <c:v>80000000</c:v>
                </c:pt>
                <c:pt idx="521">
                  <c:v>60000000</c:v>
                </c:pt>
                <c:pt idx="522">
                  <c:v>35000000</c:v>
                </c:pt>
                <c:pt idx="523">
                  <c:v>75000000</c:v>
                </c:pt>
                <c:pt idx="524">
                  <c:v>75000000</c:v>
                </c:pt>
                <c:pt idx="525">
                  <c:v>75000000</c:v>
                </c:pt>
                <c:pt idx="526">
                  <c:v>70000000</c:v>
                </c:pt>
                <c:pt idx="527">
                  <c:v>53000000</c:v>
                </c:pt>
                <c:pt idx="528">
                  <c:v>70000000</c:v>
                </c:pt>
                <c:pt idx="529">
                  <c:v>70000000</c:v>
                </c:pt>
                <c:pt idx="530">
                  <c:v>75000000</c:v>
                </c:pt>
                <c:pt idx="531">
                  <c:v>75000000</c:v>
                </c:pt>
                <c:pt idx="532">
                  <c:v>80000000</c:v>
                </c:pt>
                <c:pt idx="533">
                  <c:v>75000000</c:v>
                </c:pt>
                <c:pt idx="534">
                  <c:v>75000000</c:v>
                </c:pt>
                <c:pt idx="535">
                  <c:v>55000000</c:v>
                </c:pt>
                <c:pt idx="536">
                  <c:v>75000000</c:v>
                </c:pt>
                <c:pt idx="537">
                  <c:v>75000000</c:v>
                </c:pt>
                <c:pt idx="538">
                  <c:v>52000000</c:v>
                </c:pt>
                <c:pt idx="539">
                  <c:v>75000000</c:v>
                </c:pt>
                <c:pt idx="540">
                  <c:v>75000000</c:v>
                </c:pt>
                <c:pt idx="541">
                  <c:v>75000000</c:v>
                </c:pt>
                <c:pt idx="542">
                  <c:v>0</c:v>
                </c:pt>
                <c:pt idx="543">
                  <c:v>75000000</c:v>
                </c:pt>
                <c:pt idx="544">
                  <c:v>45000000</c:v>
                </c:pt>
                <c:pt idx="545">
                  <c:v>75000000</c:v>
                </c:pt>
                <c:pt idx="546">
                  <c:v>74000000</c:v>
                </c:pt>
                <c:pt idx="547">
                  <c:v>82000000</c:v>
                </c:pt>
                <c:pt idx="548">
                  <c:v>73000000</c:v>
                </c:pt>
                <c:pt idx="549">
                  <c:v>75000000</c:v>
                </c:pt>
                <c:pt idx="550">
                  <c:v>73000000</c:v>
                </c:pt>
                <c:pt idx="551">
                  <c:v>70000000</c:v>
                </c:pt>
                <c:pt idx="552">
                  <c:v>75000000</c:v>
                </c:pt>
                <c:pt idx="553">
                  <c:v>70000000</c:v>
                </c:pt>
                <c:pt idx="554">
                  <c:v>72500000</c:v>
                </c:pt>
                <c:pt idx="555">
                  <c:v>70000000</c:v>
                </c:pt>
                <c:pt idx="556">
                  <c:v>72000000</c:v>
                </c:pt>
                <c:pt idx="557">
                  <c:v>72000000</c:v>
                </c:pt>
                <c:pt idx="558">
                  <c:v>75000000</c:v>
                </c:pt>
                <c:pt idx="559">
                  <c:v>72000000</c:v>
                </c:pt>
                <c:pt idx="560">
                  <c:v>94000000</c:v>
                </c:pt>
                <c:pt idx="561">
                  <c:v>74500000</c:v>
                </c:pt>
                <c:pt idx="562">
                  <c:v>60000000</c:v>
                </c:pt>
                <c:pt idx="563">
                  <c:v>71000000</c:v>
                </c:pt>
                <c:pt idx="564">
                  <c:v>72000000</c:v>
                </c:pt>
                <c:pt idx="565">
                  <c:v>150000000</c:v>
                </c:pt>
                <c:pt idx="566">
                  <c:v>120000000</c:v>
                </c:pt>
                <c:pt idx="567">
                  <c:v>70000000</c:v>
                </c:pt>
                <c:pt idx="568">
                  <c:v>70000000</c:v>
                </c:pt>
                <c:pt idx="569">
                  <c:v>74000000</c:v>
                </c:pt>
                <c:pt idx="570">
                  <c:v>80000000</c:v>
                </c:pt>
                <c:pt idx="571">
                  <c:v>70000000</c:v>
                </c:pt>
                <c:pt idx="572">
                  <c:v>70000000</c:v>
                </c:pt>
                <c:pt idx="573">
                  <c:v>70000000</c:v>
                </c:pt>
                <c:pt idx="574">
                  <c:v>80000000</c:v>
                </c:pt>
                <c:pt idx="575">
                  <c:v>68000000</c:v>
                </c:pt>
                <c:pt idx="576">
                  <c:v>75000000</c:v>
                </c:pt>
                <c:pt idx="577">
                  <c:v>70000000</c:v>
                </c:pt>
                <c:pt idx="578">
                  <c:v>75000000</c:v>
                </c:pt>
                <c:pt idx="579">
                  <c:v>75000000</c:v>
                </c:pt>
                <c:pt idx="580">
                  <c:v>70000000</c:v>
                </c:pt>
                <c:pt idx="581">
                  <c:v>70000000</c:v>
                </c:pt>
                <c:pt idx="582">
                  <c:v>70000000</c:v>
                </c:pt>
                <c:pt idx="583">
                  <c:v>70000000</c:v>
                </c:pt>
                <c:pt idx="584">
                  <c:v>0</c:v>
                </c:pt>
                <c:pt idx="585">
                  <c:v>66000000</c:v>
                </c:pt>
                <c:pt idx="586">
                  <c:v>70000000</c:v>
                </c:pt>
                <c:pt idx="587">
                  <c:v>70000000</c:v>
                </c:pt>
                <c:pt idx="588">
                  <c:v>70000000</c:v>
                </c:pt>
                <c:pt idx="589">
                  <c:v>70000000</c:v>
                </c:pt>
                <c:pt idx="590">
                  <c:v>70000000</c:v>
                </c:pt>
                <c:pt idx="591">
                  <c:v>70000000</c:v>
                </c:pt>
                <c:pt idx="592">
                  <c:v>70000000</c:v>
                </c:pt>
                <c:pt idx="593">
                  <c:v>70000000</c:v>
                </c:pt>
                <c:pt idx="594">
                  <c:v>70000000</c:v>
                </c:pt>
                <c:pt idx="595">
                  <c:v>60000000</c:v>
                </c:pt>
                <c:pt idx="596">
                  <c:v>70000000</c:v>
                </c:pt>
                <c:pt idx="597">
                  <c:v>70000000</c:v>
                </c:pt>
                <c:pt idx="598">
                  <c:v>75000000</c:v>
                </c:pt>
                <c:pt idx="599">
                  <c:v>70000000</c:v>
                </c:pt>
                <c:pt idx="600">
                  <c:v>66000000</c:v>
                </c:pt>
                <c:pt idx="601">
                  <c:v>0</c:v>
                </c:pt>
                <c:pt idx="602">
                  <c:v>70000000</c:v>
                </c:pt>
                <c:pt idx="603">
                  <c:v>70000000</c:v>
                </c:pt>
                <c:pt idx="604">
                  <c:v>75000000</c:v>
                </c:pt>
                <c:pt idx="605">
                  <c:v>70000000</c:v>
                </c:pt>
                <c:pt idx="606">
                  <c:v>70000000</c:v>
                </c:pt>
                <c:pt idx="607">
                  <c:v>70000000</c:v>
                </c:pt>
                <c:pt idx="608">
                  <c:v>70000000</c:v>
                </c:pt>
                <c:pt idx="609">
                  <c:v>50000000</c:v>
                </c:pt>
                <c:pt idx="610">
                  <c:v>70000000</c:v>
                </c:pt>
                <c:pt idx="611">
                  <c:v>68000000</c:v>
                </c:pt>
                <c:pt idx="612">
                  <c:v>68000000</c:v>
                </c:pt>
                <c:pt idx="613">
                  <c:v>68000000</c:v>
                </c:pt>
                <c:pt idx="614">
                  <c:v>69000000</c:v>
                </c:pt>
                <c:pt idx="615">
                  <c:v>60000000</c:v>
                </c:pt>
                <c:pt idx="616">
                  <c:v>68000000</c:v>
                </c:pt>
                <c:pt idx="617">
                  <c:v>70000000</c:v>
                </c:pt>
                <c:pt idx="618">
                  <c:v>68000000</c:v>
                </c:pt>
                <c:pt idx="619">
                  <c:v>36000000</c:v>
                </c:pt>
                <c:pt idx="620">
                  <c:v>90000000</c:v>
                </c:pt>
                <c:pt idx="621">
                  <c:v>80000000</c:v>
                </c:pt>
                <c:pt idx="622">
                  <c:v>70000000</c:v>
                </c:pt>
                <c:pt idx="623">
                  <c:v>69000000</c:v>
                </c:pt>
                <c:pt idx="624">
                  <c:v>69000000</c:v>
                </c:pt>
                <c:pt idx="625">
                  <c:v>66000000</c:v>
                </c:pt>
                <c:pt idx="626">
                  <c:v>66000000</c:v>
                </c:pt>
                <c:pt idx="627">
                  <c:v>67000000</c:v>
                </c:pt>
                <c:pt idx="628">
                  <c:v>70000000</c:v>
                </c:pt>
                <c:pt idx="629">
                  <c:v>66000000</c:v>
                </c:pt>
                <c:pt idx="630">
                  <c:v>70000000</c:v>
                </c:pt>
                <c:pt idx="631">
                  <c:v>59000000</c:v>
                </c:pt>
                <c:pt idx="632">
                  <c:v>68000000</c:v>
                </c:pt>
                <c:pt idx="633">
                  <c:v>65000000</c:v>
                </c:pt>
                <c:pt idx="634">
                  <c:v>63000000</c:v>
                </c:pt>
                <c:pt idx="635">
                  <c:v>52000000</c:v>
                </c:pt>
                <c:pt idx="636">
                  <c:v>65000000</c:v>
                </c:pt>
                <c:pt idx="637">
                  <c:v>61000000</c:v>
                </c:pt>
                <c:pt idx="638">
                  <c:v>65000000</c:v>
                </c:pt>
                <c:pt idx="639">
                  <c:v>65000000</c:v>
                </c:pt>
                <c:pt idx="640">
                  <c:v>95000000</c:v>
                </c:pt>
                <c:pt idx="641">
                  <c:v>65000000</c:v>
                </c:pt>
                <c:pt idx="642">
                  <c:v>65000000</c:v>
                </c:pt>
                <c:pt idx="643">
                  <c:v>65000000</c:v>
                </c:pt>
                <c:pt idx="644">
                  <c:v>70000000</c:v>
                </c:pt>
                <c:pt idx="645">
                  <c:v>50000000</c:v>
                </c:pt>
                <c:pt idx="646">
                  <c:v>65000000</c:v>
                </c:pt>
                <c:pt idx="647">
                  <c:v>63000000</c:v>
                </c:pt>
                <c:pt idx="648">
                  <c:v>65000000</c:v>
                </c:pt>
                <c:pt idx="649">
                  <c:v>65000000</c:v>
                </c:pt>
                <c:pt idx="650">
                  <c:v>65000000</c:v>
                </c:pt>
                <c:pt idx="651">
                  <c:v>65000000</c:v>
                </c:pt>
                <c:pt idx="652">
                  <c:v>50100000</c:v>
                </c:pt>
                <c:pt idx="653">
                  <c:v>65000000</c:v>
                </c:pt>
                <c:pt idx="654">
                  <c:v>65000000</c:v>
                </c:pt>
                <c:pt idx="655">
                  <c:v>4200000</c:v>
                </c:pt>
                <c:pt idx="656">
                  <c:v>65000000</c:v>
                </c:pt>
                <c:pt idx="657">
                  <c:v>65000000</c:v>
                </c:pt>
                <c:pt idx="658">
                  <c:v>45000000</c:v>
                </c:pt>
                <c:pt idx="659">
                  <c:v>65000000</c:v>
                </c:pt>
                <c:pt idx="660">
                  <c:v>65000000</c:v>
                </c:pt>
                <c:pt idx="661">
                  <c:v>65000000</c:v>
                </c:pt>
                <c:pt idx="662">
                  <c:v>63000000</c:v>
                </c:pt>
                <c:pt idx="663">
                  <c:v>65000000</c:v>
                </c:pt>
                <c:pt idx="664">
                  <c:v>65000000</c:v>
                </c:pt>
                <c:pt idx="665">
                  <c:v>65000000</c:v>
                </c:pt>
                <c:pt idx="666">
                  <c:v>65000000</c:v>
                </c:pt>
                <c:pt idx="667">
                  <c:v>50000000</c:v>
                </c:pt>
                <c:pt idx="668">
                  <c:v>43000000</c:v>
                </c:pt>
                <c:pt idx="669">
                  <c:v>65000000</c:v>
                </c:pt>
                <c:pt idx="670">
                  <c:v>64000000</c:v>
                </c:pt>
                <c:pt idx="671">
                  <c:v>55000000</c:v>
                </c:pt>
                <c:pt idx="672">
                  <c:v>50000000</c:v>
                </c:pt>
                <c:pt idx="673">
                  <c:v>63000000</c:v>
                </c:pt>
                <c:pt idx="674">
                  <c:v>65000000</c:v>
                </c:pt>
                <c:pt idx="675">
                  <c:v>63000000</c:v>
                </c:pt>
                <c:pt idx="676">
                  <c:v>63000000</c:v>
                </c:pt>
                <c:pt idx="677">
                  <c:v>62000000</c:v>
                </c:pt>
                <c:pt idx="678">
                  <c:v>65000000</c:v>
                </c:pt>
                <c:pt idx="679">
                  <c:v>64000000</c:v>
                </c:pt>
                <c:pt idx="680">
                  <c:v>62000000</c:v>
                </c:pt>
                <c:pt idx="681">
                  <c:v>62000000</c:v>
                </c:pt>
                <c:pt idx="682">
                  <c:v>62000000</c:v>
                </c:pt>
                <c:pt idx="683">
                  <c:v>62000000</c:v>
                </c:pt>
                <c:pt idx="684">
                  <c:v>44000000</c:v>
                </c:pt>
                <c:pt idx="685">
                  <c:v>53000000</c:v>
                </c:pt>
                <c:pt idx="686">
                  <c:v>63000000</c:v>
                </c:pt>
                <c:pt idx="687">
                  <c:v>65000000</c:v>
                </c:pt>
                <c:pt idx="688">
                  <c:v>80000000</c:v>
                </c:pt>
                <c:pt idx="689">
                  <c:v>60000000</c:v>
                </c:pt>
                <c:pt idx="690">
                  <c:v>60000000</c:v>
                </c:pt>
                <c:pt idx="691">
                  <c:v>0</c:v>
                </c:pt>
                <c:pt idx="692">
                  <c:v>150000000</c:v>
                </c:pt>
                <c:pt idx="693">
                  <c:v>61000000</c:v>
                </c:pt>
                <c:pt idx="694">
                  <c:v>60000000</c:v>
                </c:pt>
                <c:pt idx="695">
                  <c:v>58000000</c:v>
                </c:pt>
                <c:pt idx="696">
                  <c:v>60000000</c:v>
                </c:pt>
                <c:pt idx="697">
                  <c:v>60000000</c:v>
                </c:pt>
                <c:pt idx="698">
                  <c:v>70000000</c:v>
                </c:pt>
                <c:pt idx="699">
                  <c:v>60000000</c:v>
                </c:pt>
                <c:pt idx="700">
                  <c:v>61000000</c:v>
                </c:pt>
                <c:pt idx="701">
                  <c:v>60000000</c:v>
                </c:pt>
                <c:pt idx="702">
                  <c:v>60000000</c:v>
                </c:pt>
                <c:pt idx="703">
                  <c:v>60000000</c:v>
                </c:pt>
                <c:pt idx="704">
                  <c:v>60000000</c:v>
                </c:pt>
                <c:pt idx="705">
                  <c:v>70000000</c:v>
                </c:pt>
                <c:pt idx="706">
                  <c:v>60000000</c:v>
                </c:pt>
                <c:pt idx="707">
                  <c:v>60000000</c:v>
                </c:pt>
                <c:pt idx="708">
                  <c:v>61000000</c:v>
                </c:pt>
                <c:pt idx="709">
                  <c:v>60000000</c:v>
                </c:pt>
                <c:pt idx="710">
                  <c:v>60000000</c:v>
                </c:pt>
                <c:pt idx="711">
                  <c:v>58000000</c:v>
                </c:pt>
                <c:pt idx="712">
                  <c:v>55000000</c:v>
                </c:pt>
                <c:pt idx="713">
                  <c:v>60000000</c:v>
                </c:pt>
                <c:pt idx="714">
                  <c:v>65000000</c:v>
                </c:pt>
                <c:pt idx="715">
                  <c:v>60000000</c:v>
                </c:pt>
                <c:pt idx="716">
                  <c:v>60000000</c:v>
                </c:pt>
                <c:pt idx="717">
                  <c:v>60000000</c:v>
                </c:pt>
                <c:pt idx="718">
                  <c:v>60000000</c:v>
                </c:pt>
                <c:pt idx="719">
                  <c:v>60000000</c:v>
                </c:pt>
                <c:pt idx="720">
                  <c:v>60000000</c:v>
                </c:pt>
                <c:pt idx="721">
                  <c:v>0</c:v>
                </c:pt>
                <c:pt idx="722">
                  <c:v>60000000</c:v>
                </c:pt>
                <c:pt idx="723">
                  <c:v>60000000</c:v>
                </c:pt>
                <c:pt idx="724">
                  <c:v>70000000</c:v>
                </c:pt>
                <c:pt idx="725">
                  <c:v>50000000</c:v>
                </c:pt>
                <c:pt idx="726">
                  <c:v>60000000</c:v>
                </c:pt>
                <c:pt idx="727">
                  <c:v>60000000</c:v>
                </c:pt>
                <c:pt idx="728">
                  <c:v>66000000</c:v>
                </c:pt>
                <c:pt idx="729">
                  <c:v>70000000</c:v>
                </c:pt>
                <c:pt idx="730">
                  <c:v>60000000</c:v>
                </c:pt>
                <c:pt idx="731">
                  <c:v>60000000</c:v>
                </c:pt>
                <c:pt idx="732">
                  <c:v>60000000</c:v>
                </c:pt>
                <c:pt idx="733">
                  <c:v>60000000</c:v>
                </c:pt>
                <c:pt idx="734">
                  <c:v>60000000</c:v>
                </c:pt>
                <c:pt idx="735">
                  <c:v>0</c:v>
                </c:pt>
                <c:pt idx="736">
                  <c:v>60000000</c:v>
                </c:pt>
                <c:pt idx="737">
                  <c:v>60000000</c:v>
                </c:pt>
                <c:pt idx="738">
                  <c:v>60000000</c:v>
                </c:pt>
                <c:pt idx="739">
                  <c:v>60000000</c:v>
                </c:pt>
                <c:pt idx="740">
                  <c:v>70000000</c:v>
                </c:pt>
                <c:pt idx="741">
                  <c:v>61000000</c:v>
                </c:pt>
                <c:pt idx="742">
                  <c:v>60000000</c:v>
                </c:pt>
                <c:pt idx="743">
                  <c:v>75000000</c:v>
                </c:pt>
                <c:pt idx="744">
                  <c:v>60000000</c:v>
                </c:pt>
                <c:pt idx="745">
                  <c:v>0</c:v>
                </c:pt>
                <c:pt idx="746">
                  <c:v>60000000</c:v>
                </c:pt>
                <c:pt idx="747">
                  <c:v>60000000</c:v>
                </c:pt>
                <c:pt idx="748">
                  <c:v>60000000</c:v>
                </c:pt>
                <c:pt idx="749">
                  <c:v>60000000</c:v>
                </c:pt>
                <c:pt idx="750">
                  <c:v>60000000</c:v>
                </c:pt>
                <c:pt idx="751">
                  <c:v>78146652</c:v>
                </c:pt>
                <c:pt idx="752">
                  <c:v>65000000</c:v>
                </c:pt>
                <c:pt idx="753">
                  <c:v>60000000</c:v>
                </c:pt>
                <c:pt idx="754">
                  <c:v>70000000</c:v>
                </c:pt>
                <c:pt idx="755">
                  <c:v>60000000</c:v>
                </c:pt>
                <c:pt idx="756">
                  <c:v>60000000</c:v>
                </c:pt>
                <c:pt idx="757">
                  <c:v>0</c:v>
                </c:pt>
                <c:pt idx="758">
                  <c:v>80000000</c:v>
                </c:pt>
                <c:pt idx="759">
                  <c:v>60000000</c:v>
                </c:pt>
                <c:pt idx="760">
                  <c:v>60000000</c:v>
                </c:pt>
                <c:pt idx="761">
                  <c:v>60000000</c:v>
                </c:pt>
                <c:pt idx="762">
                  <c:v>60000000</c:v>
                </c:pt>
                <c:pt idx="763">
                  <c:v>60000000</c:v>
                </c:pt>
                <c:pt idx="764">
                  <c:v>80000000</c:v>
                </c:pt>
                <c:pt idx="765">
                  <c:v>60000000</c:v>
                </c:pt>
                <c:pt idx="766">
                  <c:v>0</c:v>
                </c:pt>
                <c:pt idx="767">
                  <c:v>60000000</c:v>
                </c:pt>
                <c:pt idx="768">
                  <c:v>60000000</c:v>
                </c:pt>
                <c:pt idx="769">
                  <c:v>60000000</c:v>
                </c:pt>
                <c:pt idx="770">
                  <c:v>60000000</c:v>
                </c:pt>
                <c:pt idx="771">
                  <c:v>60000000</c:v>
                </c:pt>
                <c:pt idx="772">
                  <c:v>50000000</c:v>
                </c:pt>
                <c:pt idx="773">
                  <c:v>60000000</c:v>
                </c:pt>
                <c:pt idx="774">
                  <c:v>72000000</c:v>
                </c:pt>
                <c:pt idx="775">
                  <c:v>90000000</c:v>
                </c:pt>
                <c:pt idx="776">
                  <c:v>60000000</c:v>
                </c:pt>
                <c:pt idx="777">
                  <c:v>60000000</c:v>
                </c:pt>
                <c:pt idx="778">
                  <c:v>60000000</c:v>
                </c:pt>
                <c:pt idx="779">
                  <c:v>30000000</c:v>
                </c:pt>
                <c:pt idx="780">
                  <c:v>80000000</c:v>
                </c:pt>
                <c:pt idx="781">
                  <c:v>60000000</c:v>
                </c:pt>
                <c:pt idx="782">
                  <c:v>60000000</c:v>
                </c:pt>
                <c:pt idx="783">
                  <c:v>60000000</c:v>
                </c:pt>
                <c:pt idx="784">
                  <c:v>60000000</c:v>
                </c:pt>
                <c:pt idx="785">
                  <c:v>35000000</c:v>
                </c:pt>
                <c:pt idx="786">
                  <c:v>68490000</c:v>
                </c:pt>
                <c:pt idx="787">
                  <c:v>80000000</c:v>
                </c:pt>
                <c:pt idx="788">
                  <c:v>58000000</c:v>
                </c:pt>
                <c:pt idx="789">
                  <c:v>60000000</c:v>
                </c:pt>
                <c:pt idx="790">
                  <c:v>58800000</c:v>
                </c:pt>
                <c:pt idx="791">
                  <c:v>58000000</c:v>
                </c:pt>
                <c:pt idx="792">
                  <c:v>58000000</c:v>
                </c:pt>
                <c:pt idx="793">
                  <c:v>83000000</c:v>
                </c:pt>
                <c:pt idx="794">
                  <c:v>63000000</c:v>
                </c:pt>
                <c:pt idx="795">
                  <c:v>58000000</c:v>
                </c:pt>
                <c:pt idx="796">
                  <c:v>60000000</c:v>
                </c:pt>
                <c:pt idx="797">
                  <c:v>58000000</c:v>
                </c:pt>
                <c:pt idx="798">
                  <c:v>58000000</c:v>
                </c:pt>
                <c:pt idx="799">
                  <c:v>60000000</c:v>
                </c:pt>
                <c:pt idx="800">
                  <c:v>58000000</c:v>
                </c:pt>
                <c:pt idx="801">
                  <c:v>57000000</c:v>
                </c:pt>
                <c:pt idx="802">
                  <c:v>70000000</c:v>
                </c:pt>
                <c:pt idx="803">
                  <c:v>57000000</c:v>
                </c:pt>
                <c:pt idx="804">
                  <c:v>60000000</c:v>
                </c:pt>
                <c:pt idx="805">
                  <c:v>57000000</c:v>
                </c:pt>
                <c:pt idx="806">
                  <c:v>57000000</c:v>
                </c:pt>
                <c:pt idx="807">
                  <c:v>56000000</c:v>
                </c:pt>
                <c:pt idx="808">
                  <c:v>56000000</c:v>
                </c:pt>
                <c:pt idx="809">
                  <c:v>55000000</c:v>
                </c:pt>
                <c:pt idx="810">
                  <c:v>60000000</c:v>
                </c:pt>
                <c:pt idx="811">
                  <c:v>55000000</c:v>
                </c:pt>
                <c:pt idx="812">
                  <c:v>55000000</c:v>
                </c:pt>
                <c:pt idx="813">
                  <c:v>55000000</c:v>
                </c:pt>
                <c:pt idx="814">
                  <c:v>54000000</c:v>
                </c:pt>
                <c:pt idx="815">
                  <c:v>70000000</c:v>
                </c:pt>
                <c:pt idx="816">
                  <c:v>55000000</c:v>
                </c:pt>
                <c:pt idx="817">
                  <c:v>55000000</c:v>
                </c:pt>
                <c:pt idx="818">
                  <c:v>55000000</c:v>
                </c:pt>
                <c:pt idx="819">
                  <c:v>55000000</c:v>
                </c:pt>
                <c:pt idx="820">
                  <c:v>50000000</c:v>
                </c:pt>
                <c:pt idx="821">
                  <c:v>55000000</c:v>
                </c:pt>
                <c:pt idx="822">
                  <c:v>55000000</c:v>
                </c:pt>
                <c:pt idx="823">
                  <c:v>53000000</c:v>
                </c:pt>
                <c:pt idx="824">
                  <c:v>55000000</c:v>
                </c:pt>
                <c:pt idx="825">
                  <c:v>55000000</c:v>
                </c:pt>
                <c:pt idx="826">
                  <c:v>55000000</c:v>
                </c:pt>
                <c:pt idx="827">
                  <c:v>55000000</c:v>
                </c:pt>
                <c:pt idx="828">
                  <c:v>30000000</c:v>
                </c:pt>
                <c:pt idx="829">
                  <c:v>55000000</c:v>
                </c:pt>
                <c:pt idx="830">
                  <c:v>30000000</c:v>
                </c:pt>
                <c:pt idx="831">
                  <c:v>55000000</c:v>
                </c:pt>
                <c:pt idx="832">
                  <c:v>55000000</c:v>
                </c:pt>
                <c:pt idx="833">
                  <c:v>55000000</c:v>
                </c:pt>
                <c:pt idx="834">
                  <c:v>55000000</c:v>
                </c:pt>
                <c:pt idx="835">
                  <c:v>55000000</c:v>
                </c:pt>
                <c:pt idx="836">
                  <c:v>55000000</c:v>
                </c:pt>
                <c:pt idx="837">
                  <c:v>55000000</c:v>
                </c:pt>
                <c:pt idx="838">
                  <c:v>50000000</c:v>
                </c:pt>
                <c:pt idx="839">
                  <c:v>55000000</c:v>
                </c:pt>
                <c:pt idx="840">
                  <c:v>55000000</c:v>
                </c:pt>
                <c:pt idx="841">
                  <c:v>50000000</c:v>
                </c:pt>
                <c:pt idx="842">
                  <c:v>55000000</c:v>
                </c:pt>
                <c:pt idx="843">
                  <c:v>68000000</c:v>
                </c:pt>
                <c:pt idx="844">
                  <c:v>55000000</c:v>
                </c:pt>
                <c:pt idx="845">
                  <c:v>80000000</c:v>
                </c:pt>
                <c:pt idx="846">
                  <c:v>55000000</c:v>
                </c:pt>
                <c:pt idx="847">
                  <c:v>0</c:v>
                </c:pt>
                <c:pt idx="848">
                  <c:v>60000000</c:v>
                </c:pt>
                <c:pt idx="849">
                  <c:v>55000000</c:v>
                </c:pt>
                <c:pt idx="850">
                  <c:v>50000000</c:v>
                </c:pt>
                <c:pt idx="851">
                  <c:v>55000000</c:v>
                </c:pt>
                <c:pt idx="852">
                  <c:v>70000000</c:v>
                </c:pt>
                <c:pt idx="853">
                  <c:v>55000000</c:v>
                </c:pt>
                <c:pt idx="854">
                  <c:v>62000000</c:v>
                </c:pt>
                <c:pt idx="855">
                  <c:v>56000000</c:v>
                </c:pt>
                <c:pt idx="856">
                  <c:v>55000000</c:v>
                </c:pt>
                <c:pt idx="857">
                  <c:v>55000000</c:v>
                </c:pt>
                <c:pt idx="858">
                  <c:v>50000000</c:v>
                </c:pt>
                <c:pt idx="859">
                  <c:v>57000000</c:v>
                </c:pt>
                <c:pt idx="860">
                  <c:v>55000000</c:v>
                </c:pt>
                <c:pt idx="861">
                  <c:v>47000000</c:v>
                </c:pt>
                <c:pt idx="862">
                  <c:v>2000000</c:v>
                </c:pt>
                <c:pt idx="863">
                  <c:v>55000000</c:v>
                </c:pt>
                <c:pt idx="864">
                  <c:v>54000000</c:v>
                </c:pt>
                <c:pt idx="865">
                  <c:v>55000000</c:v>
                </c:pt>
                <c:pt idx="866">
                  <c:v>55000000</c:v>
                </c:pt>
                <c:pt idx="867">
                  <c:v>54000000</c:v>
                </c:pt>
                <c:pt idx="868">
                  <c:v>57000000</c:v>
                </c:pt>
                <c:pt idx="869">
                  <c:v>54000000</c:v>
                </c:pt>
                <c:pt idx="870">
                  <c:v>54000000</c:v>
                </c:pt>
                <c:pt idx="871">
                  <c:v>54000000</c:v>
                </c:pt>
                <c:pt idx="872">
                  <c:v>55000000</c:v>
                </c:pt>
                <c:pt idx="873">
                  <c:v>46000000</c:v>
                </c:pt>
                <c:pt idx="874">
                  <c:v>53000000</c:v>
                </c:pt>
                <c:pt idx="875">
                  <c:v>52500000</c:v>
                </c:pt>
                <c:pt idx="876">
                  <c:v>75000000</c:v>
                </c:pt>
                <c:pt idx="877">
                  <c:v>53000000</c:v>
                </c:pt>
                <c:pt idx="878">
                  <c:v>90000000</c:v>
                </c:pt>
                <c:pt idx="879">
                  <c:v>53000000</c:v>
                </c:pt>
                <c:pt idx="880">
                  <c:v>67000000</c:v>
                </c:pt>
                <c:pt idx="881">
                  <c:v>0</c:v>
                </c:pt>
                <c:pt idx="882">
                  <c:v>0</c:v>
                </c:pt>
                <c:pt idx="883">
                  <c:v>52000000</c:v>
                </c:pt>
                <c:pt idx="884">
                  <c:v>40000000</c:v>
                </c:pt>
                <c:pt idx="885">
                  <c:v>52000000</c:v>
                </c:pt>
                <c:pt idx="886">
                  <c:v>52000000</c:v>
                </c:pt>
                <c:pt idx="887">
                  <c:v>52000000</c:v>
                </c:pt>
                <c:pt idx="888">
                  <c:v>50000000</c:v>
                </c:pt>
                <c:pt idx="889">
                  <c:v>52000000</c:v>
                </c:pt>
                <c:pt idx="890">
                  <c:v>52000000</c:v>
                </c:pt>
                <c:pt idx="891">
                  <c:v>82000000</c:v>
                </c:pt>
                <c:pt idx="892">
                  <c:v>52000000</c:v>
                </c:pt>
                <c:pt idx="893">
                  <c:v>52000000</c:v>
                </c:pt>
                <c:pt idx="894">
                  <c:v>52000000</c:v>
                </c:pt>
                <c:pt idx="895">
                  <c:v>51000000</c:v>
                </c:pt>
                <c:pt idx="896">
                  <c:v>51000000</c:v>
                </c:pt>
                <c:pt idx="897">
                  <c:v>0</c:v>
                </c:pt>
                <c:pt idx="898">
                  <c:v>50000000</c:v>
                </c:pt>
                <c:pt idx="899">
                  <c:v>60000000</c:v>
                </c:pt>
                <c:pt idx="900">
                  <c:v>50200000</c:v>
                </c:pt>
                <c:pt idx="901">
                  <c:v>48000000</c:v>
                </c:pt>
                <c:pt idx="902">
                  <c:v>50000000</c:v>
                </c:pt>
                <c:pt idx="903">
                  <c:v>50000000</c:v>
                </c:pt>
                <c:pt idx="904">
                  <c:v>50000000</c:v>
                </c:pt>
                <c:pt idx="905">
                  <c:v>50000000</c:v>
                </c:pt>
                <c:pt idx="906">
                  <c:v>50000000</c:v>
                </c:pt>
                <c:pt idx="907">
                  <c:v>50000000</c:v>
                </c:pt>
                <c:pt idx="908">
                  <c:v>50000000</c:v>
                </c:pt>
                <c:pt idx="909">
                  <c:v>52000000</c:v>
                </c:pt>
                <c:pt idx="910">
                  <c:v>50000000</c:v>
                </c:pt>
                <c:pt idx="911">
                  <c:v>50000000</c:v>
                </c:pt>
                <c:pt idx="912">
                  <c:v>60000000</c:v>
                </c:pt>
                <c:pt idx="913">
                  <c:v>70000000</c:v>
                </c:pt>
                <c:pt idx="914">
                  <c:v>50000000</c:v>
                </c:pt>
                <c:pt idx="915">
                  <c:v>0</c:v>
                </c:pt>
                <c:pt idx="916">
                  <c:v>50000000</c:v>
                </c:pt>
                <c:pt idx="917">
                  <c:v>50000000</c:v>
                </c:pt>
                <c:pt idx="918">
                  <c:v>45000000</c:v>
                </c:pt>
                <c:pt idx="919">
                  <c:v>90000000</c:v>
                </c:pt>
                <c:pt idx="920">
                  <c:v>50000000</c:v>
                </c:pt>
                <c:pt idx="921">
                  <c:v>50000000</c:v>
                </c:pt>
                <c:pt idx="922">
                  <c:v>50000000</c:v>
                </c:pt>
                <c:pt idx="923">
                  <c:v>50000000</c:v>
                </c:pt>
                <c:pt idx="924">
                  <c:v>50000000</c:v>
                </c:pt>
                <c:pt idx="925">
                  <c:v>50000000</c:v>
                </c:pt>
                <c:pt idx="926">
                  <c:v>50000000</c:v>
                </c:pt>
                <c:pt idx="927">
                  <c:v>60000000</c:v>
                </c:pt>
                <c:pt idx="928">
                  <c:v>50000000</c:v>
                </c:pt>
                <c:pt idx="929">
                  <c:v>50000000</c:v>
                </c:pt>
                <c:pt idx="930">
                  <c:v>50000000</c:v>
                </c:pt>
                <c:pt idx="931">
                  <c:v>50000000</c:v>
                </c:pt>
                <c:pt idx="932">
                  <c:v>54000000</c:v>
                </c:pt>
                <c:pt idx="933">
                  <c:v>50000000</c:v>
                </c:pt>
                <c:pt idx="934">
                  <c:v>50000000</c:v>
                </c:pt>
                <c:pt idx="935">
                  <c:v>50000000</c:v>
                </c:pt>
                <c:pt idx="936">
                  <c:v>50000000</c:v>
                </c:pt>
                <c:pt idx="937">
                  <c:v>50000000</c:v>
                </c:pt>
                <c:pt idx="938">
                  <c:v>50000000</c:v>
                </c:pt>
                <c:pt idx="939">
                  <c:v>50000000</c:v>
                </c:pt>
                <c:pt idx="940">
                  <c:v>50000000</c:v>
                </c:pt>
                <c:pt idx="941">
                  <c:v>50000000</c:v>
                </c:pt>
                <c:pt idx="942">
                  <c:v>50000000</c:v>
                </c:pt>
                <c:pt idx="943">
                  <c:v>45000000</c:v>
                </c:pt>
                <c:pt idx="944">
                  <c:v>50000000</c:v>
                </c:pt>
                <c:pt idx="945">
                  <c:v>50000000</c:v>
                </c:pt>
                <c:pt idx="946">
                  <c:v>50000000</c:v>
                </c:pt>
                <c:pt idx="947">
                  <c:v>50000000</c:v>
                </c:pt>
                <c:pt idx="948">
                  <c:v>0</c:v>
                </c:pt>
                <c:pt idx="949">
                  <c:v>50000000</c:v>
                </c:pt>
                <c:pt idx="950">
                  <c:v>50000000</c:v>
                </c:pt>
                <c:pt idx="951">
                  <c:v>50000000</c:v>
                </c:pt>
                <c:pt idx="952">
                  <c:v>50000000</c:v>
                </c:pt>
                <c:pt idx="953">
                  <c:v>50000000</c:v>
                </c:pt>
                <c:pt idx="954">
                  <c:v>50000000</c:v>
                </c:pt>
                <c:pt idx="955">
                  <c:v>50000000</c:v>
                </c:pt>
                <c:pt idx="956">
                  <c:v>45000000</c:v>
                </c:pt>
                <c:pt idx="957">
                  <c:v>50000000</c:v>
                </c:pt>
                <c:pt idx="958">
                  <c:v>50000000</c:v>
                </c:pt>
                <c:pt idx="959">
                  <c:v>50000000</c:v>
                </c:pt>
                <c:pt idx="960">
                  <c:v>50000000</c:v>
                </c:pt>
                <c:pt idx="961">
                  <c:v>40000000</c:v>
                </c:pt>
                <c:pt idx="962">
                  <c:v>50000000</c:v>
                </c:pt>
                <c:pt idx="963">
                  <c:v>40000000</c:v>
                </c:pt>
                <c:pt idx="964">
                  <c:v>50000000</c:v>
                </c:pt>
                <c:pt idx="965">
                  <c:v>50000000</c:v>
                </c:pt>
                <c:pt idx="966">
                  <c:v>50000000</c:v>
                </c:pt>
                <c:pt idx="967">
                  <c:v>50000000</c:v>
                </c:pt>
                <c:pt idx="968">
                  <c:v>50000000</c:v>
                </c:pt>
                <c:pt idx="969">
                  <c:v>50000000</c:v>
                </c:pt>
                <c:pt idx="970">
                  <c:v>50000000</c:v>
                </c:pt>
                <c:pt idx="971">
                  <c:v>50000000</c:v>
                </c:pt>
                <c:pt idx="972">
                  <c:v>44000000</c:v>
                </c:pt>
                <c:pt idx="973">
                  <c:v>50000000</c:v>
                </c:pt>
                <c:pt idx="974">
                  <c:v>50000000</c:v>
                </c:pt>
                <c:pt idx="975">
                  <c:v>50000000</c:v>
                </c:pt>
                <c:pt idx="976">
                  <c:v>50000000</c:v>
                </c:pt>
                <c:pt idx="977">
                  <c:v>70000000</c:v>
                </c:pt>
                <c:pt idx="978">
                  <c:v>50000000</c:v>
                </c:pt>
                <c:pt idx="979">
                  <c:v>50000000</c:v>
                </c:pt>
                <c:pt idx="980">
                  <c:v>50000000</c:v>
                </c:pt>
                <c:pt idx="981">
                  <c:v>40000000</c:v>
                </c:pt>
                <c:pt idx="982">
                  <c:v>50000000</c:v>
                </c:pt>
                <c:pt idx="983">
                  <c:v>51500000</c:v>
                </c:pt>
                <c:pt idx="984">
                  <c:v>50000000</c:v>
                </c:pt>
                <c:pt idx="985">
                  <c:v>60000000</c:v>
                </c:pt>
                <c:pt idx="986">
                  <c:v>49900000</c:v>
                </c:pt>
                <c:pt idx="987">
                  <c:v>50000000</c:v>
                </c:pt>
                <c:pt idx="988">
                  <c:v>50000000</c:v>
                </c:pt>
                <c:pt idx="989">
                  <c:v>50000000</c:v>
                </c:pt>
                <c:pt idx="990">
                  <c:v>50000000</c:v>
                </c:pt>
                <c:pt idx="991">
                  <c:v>22000000</c:v>
                </c:pt>
                <c:pt idx="992">
                  <c:v>50000000</c:v>
                </c:pt>
                <c:pt idx="993">
                  <c:v>50000000</c:v>
                </c:pt>
                <c:pt idx="994">
                  <c:v>50000000</c:v>
                </c:pt>
                <c:pt idx="995">
                  <c:v>60000000</c:v>
                </c:pt>
                <c:pt idx="996">
                  <c:v>55000000</c:v>
                </c:pt>
                <c:pt idx="997">
                  <c:v>50000000</c:v>
                </c:pt>
                <c:pt idx="998">
                  <c:v>50000000</c:v>
                </c:pt>
                <c:pt idx="999">
                  <c:v>60000000</c:v>
                </c:pt>
                <c:pt idx="1000">
                  <c:v>50000000</c:v>
                </c:pt>
                <c:pt idx="1001">
                  <c:v>50000000</c:v>
                </c:pt>
                <c:pt idx="1002">
                  <c:v>49000000</c:v>
                </c:pt>
                <c:pt idx="1003">
                  <c:v>49000000</c:v>
                </c:pt>
                <c:pt idx="1004">
                  <c:v>50000000</c:v>
                </c:pt>
                <c:pt idx="1005">
                  <c:v>48000000</c:v>
                </c:pt>
                <c:pt idx="1006">
                  <c:v>48000000</c:v>
                </c:pt>
                <c:pt idx="1007">
                  <c:v>0</c:v>
                </c:pt>
                <c:pt idx="1008">
                  <c:v>49000000</c:v>
                </c:pt>
                <c:pt idx="1009">
                  <c:v>73000000</c:v>
                </c:pt>
                <c:pt idx="1010">
                  <c:v>48000000</c:v>
                </c:pt>
                <c:pt idx="1011">
                  <c:v>0</c:v>
                </c:pt>
                <c:pt idx="1012">
                  <c:v>75000000</c:v>
                </c:pt>
                <c:pt idx="1013">
                  <c:v>50000000</c:v>
                </c:pt>
                <c:pt idx="1014">
                  <c:v>48000000</c:v>
                </c:pt>
                <c:pt idx="1015">
                  <c:v>48000000</c:v>
                </c:pt>
                <c:pt idx="1016">
                  <c:v>0</c:v>
                </c:pt>
                <c:pt idx="1017">
                  <c:v>48000000</c:v>
                </c:pt>
                <c:pt idx="1018">
                  <c:v>58000000</c:v>
                </c:pt>
                <c:pt idx="1019">
                  <c:v>55000000</c:v>
                </c:pt>
                <c:pt idx="1020">
                  <c:v>48000000</c:v>
                </c:pt>
                <c:pt idx="1021">
                  <c:v>48000000</c:v>
                </c:pt>
                <c:pt idx="1022">
                  <c:v>47000000</c:v>
                </c:pt>
                <c:pt idx="1023">
                  <c:v>0</c:v>
                </c:pt>
                <c:pt idx="1024">
                  <c:v>47000000</c:v>
                </c:pt>
                <c:pt idx="1025">
                  <c:v>48000000</c:v>
                </c:pt>
                <c:pt idx="1026">
                  <c:v>48000000</c:v>
                </c:pt>
                <c:pt idx="1027">
                  <c:v>15000000</c:v>
                </c:pt>
                <c:pt idx="1028">
                  <c:v>0</c:v>
                </c:pt>
                <c:pt idx="1029">
                  <c:v>47000000</c:v>
                </c:pt>
                <c:pt idx="1030">
                  <c:v>47000000</c:v>
                </c:pt>
                <c:pt idx="1031">
                  <c:v>38000000</c:v>
                </c:pt>
                <c:pt idx="1032">
                  <c:v>0</c:v>
                </c:pt>
                <c:pt idx="1033">
                  <c:v>46000000</c:v>
                </c:pt>
                <c:pt idx="1034">
                  <c:v>46000000</c:v>
                </c:pt>
                <c:pt idx="1035">
                  <c:v>47000000</c:v>
                </c:pt>
                <c:pt idx="1036">
                  <c:v>46000000</c:v>
                </c:pt>
                <c:pt idx="1037">
                  <c:v>45000000</c:v>
                </c:pt>
                <c:pt idx="1038">
                  <c:v>25000000</c:v>
                </c:pt>
                <c:pt idx="1039">
                  <c:v>46000000</c:v>
                </c:pt>
                <c:pt idx="1040">
                  <c:v>46000000</c:v>
                </c:pt>
                <c:pt idx="1041">
                  <c:v>45000000</c:v>
                </c:pt>
                <c:pt idx="1042">
                  <c:v>48000000</c:v>
                </c:pt>
                <c:pt idx="1043">
                  <c:v>45000000</c:v>
                </c:pt>
                <c:pt idx="1044">
                  <c:v>45000000</c:v>
                </c:pt>
                <c:pt idx="1045">
                  <c:v>40000000</c:v>
                </c:pt>
                <c:pt idx="1046">
                  <c:v>45000000</c:v>
                </c:pt>
                <c:pt idx="1047">
                  <c:v>45000000</c:v>
                </c:pt>
                <c:pt idx="1048">
                  <c:v>45000000</c:v>
                </c:pt>
                <c:pt idx="1049">
                  <c:v>45000000</c:v>
                </c:pt>
                <c:pt idx="1050">
                  <c:v>43000000</c:v>
                </c:pt>
                <c:pt idx="1051">
                  <c:v>46000000</c:v>
                </c:pt>
                <c:pt idx="1052">
                  <c:v>45000000</c:v>
                </c:pt>
                <c:pt idx="1053">
                  <c:v>45000000</c:v>
                </c:pt>
                <c:pt idx="1054">
                  <c:v>45000000</c:v>
                </c:pt>
                <c:pt idx="1055">
                  <c:v>45000000</c:v>
                </c:pt>
                <c:pt idx="1056">
                  <c:v>45000000</c:v>
                </c:pt>
                <c:pt idx="1057">
                  <c:v>30000000</c:v>
                </c:pt>
                <c:pt idx="1058">
                  <c:v>45000000</c:v>
                </c:pt>
                <c:pt idx="1059">
                  <c:v>45000000</c:v>
                </c:pt>
                <c:pt idx="1060">
                  <c:v>45000000</c:v>
                </c:pt>
                <c:pt idx="1061">
                  <c:v>40000000</c:v>
                </c:pt>
                <c:pt idx="1062">
                  <c:v>120000000</c:v>
                </c:pt>
                <c:pt idx="1063">
                  <c:v>35000000</c:v>
                </c:pt>
                <c:pt idx="1064">
                  <c:v>45000000</c:v>
                </c:pt>
                <c:pt idx="1065">
                  <c:v>45000000</c:v>
                </c:pt>
                <c:pt idx="1066">
                  <c:v>0</c:v>
                </c:pt>
                <c:pt idx="1067">
                  <c:v>45000000</c:v>
                </c:pt>
                <c:pt idx="1068">
                  <c:v>50000000</c:v>
                </c:pt>
                <c:pt idx="1069">
                  <c:v>0</c:v>
                </c:pt>
                <c:pt idx="1070">
                  <c:v>45000000</c:v>
                </c:pt>
                <c:pt idx="1071">
                  <c:v>40000000</c:v>
                </c:pt>
                <c:pt idx="1072">
                  <c:v>45000000</c:v>
                </c:pt>
                <c:pt idx="1073">
                  <c:v>45000000</c:v>
                </c:pt>
                <c:pt idx="1074">
                  <c:v>45000000</c:v>
                </c:pt>
                <c:pt idx="1075">
                  <c:v>45000000</c:v>
                </c:pt>
                <c:pt idx="1076">
                  <c:v>25000000</c:v>
                </c:pt>
                <c:pt idx="1077">
                  <c:v>40000000</c:v>
                </c:pt>
                <c:pt idx="1078">
                  <c:v>50000000</c:v>
                </c:pt>
                <c:pt idx="1079">
                  <c:v>40000000</c:v>
                </c:pt>
                <c:pt idx="1080">
                  <c:v>0</c:v>
                </c:pt>
                <c:pt idx="1081">
                  <c:v>35000000</c:v>
                </c:pt>
                <c:pt idx="1082">
                  <c:v>55000000</c:v>
                </c:pt>
                <c:pt idx="1083">
                  <c:v>70000000</c:v>
                </c:pt>
                <c:pt idx="1084">
                  <c:v>45000000</c:v>
                </c:pt>
                <c:pt idx="1085">
                  <c:v>45000000</c:v>
                </c:pt>
                <c:pt idx="1086">
                  <c:v>45000000</c:v>
                </c:pt>
                <c:pt idx="1087">
                  <c:v>35000000</c:v>
                </c:pt>
                <c:pt idx="1088">
                  <c:v>45000000</c:v>
                </c:pt>
                <c:pt idx="1089">
                  <c:v>45000000</c:v>
                </c:pt>
                <c:pt idx="1090">
                  <c:v>57000000</c:v>
                </c:pt>
                <c:pt idx="1091">
                  <c:v>44000000</c:v>
                </c:pt>
                <c:pt idx="1092">
                  <c:v>45000000</c:v>
                </c:pt>
                <c:pt idx="1093">
                  <c:v>45000000</c:v>
                </c:pt>
                <c:pt idx="1094">
                  <c:v>45000000</c:v>
                </c:pt>
                <c:pt idx="1095">
                  <c:v>110</c:v>
                </c:pt>
                <c:pt idx="1096">
                  <c:v>45000000</c:v>
                </c:pt>
                <c:pt idx="1097">
                  <c:v>40000000</c:v>
                </c:pt>
                <c:pt idx="1098">
                  <c:v>45000000</c:v>
                </c:pt>
                <c:pt idx="1099">
                  <c:v>45000000</c:v>
                </c:pt>
                <c:pt idx="1100">
                  <c:v>45000000</c:v>
                </c:pt>
                <c:pt idx="1101">
                  <c:v>65000000</c:v>
                </c:pt>
                <c:pt idx="1102">
                  <c:v>44500000</c:v>
                </c:pt>
                <c:pt idx="1103">
                  <c:v>44000000</c:v>
                </c:pt>
                <c:pt idx="1104">
                  <c:v>40000000</c:v>
                </c:pt>
                <c:pt idx="1105">
                  <c:v>44000000</c:v>
                </c:pt>
                <c:pt idx="1106">
                  <c:v>44000000</c:v>
                </c:pt>
                <c:pt idx="1107">
                  <c:v>44000000</c:v>
                </c:pt>
                <c:pt idx="1108">
                  <c:v>2600000</c:v>
                </c:pt>
                <c:pt idx="1109">
                  <c:v>44000000</c:v>
                </c:pt>
                <c:pt idx="1110">
                  <c:v>50000000</c:v>
                </c:pt>
                <c:pt idx="1111">
                  <c:v>40000000</c:v>
                </c:pt>
                <c:pt idx="1112">
                  <c:v>43000000</c:v>
                </c:pt>
                <c:pt idx="1113">
                  <c:v>43000000</c:v>
                </c:pt>
                <c:pt idx="1114">
                  <c:v>45000000</c:v>
                </c:pt>
                <c:pt idx="1115">
                  <c:v>43000000</c:v>
                </c:pt>
                <c:pt idx="1116">
                  <c:v>42000000</c:v>
                </c:pt>
                <c:pt idx="1117">
                  <c:v>44000000</c:v>
                </c:pt>
                <c:pt idx="1118">
                  <c:v>40000000</c:v>
                </c:pt>
                <c:pt idx="1119">
                  <c:v>42000000</c:v>
                </c:pt>
                <c:pt idx="1120">
                  <c:v>42000000</c:v>
                </c:pt>
                <c:pt idx="1121">
                  <c:v>45000000</c:v>
                </c:pt>
                <c:pt idx="1122">
                  <c:v>42000000</c:v>
                </c:pt>
                <c:pt idx="1123">
                  <c:v>40000000</c:v>
                </c:pt>
                <c:pt idx="1124">
                  <c:v>43000000</c:v>
                </c:pt>
                <c:pt idx="1125">
                  <c:v>31115000</c:v>
                </c:pt>
                <c:pt idx="1126">
                  <c:v>0</c:v>
                </c:pt>
                <c:pt idx="1127">
                  <c:v>42000000</c:v>
                </c:pt>
                <c:pt idx="1128">
                  <c:v>42000000</c:v>
                </c:pt>
                <c:pt idx="1129">
                  <c:v>32000000</c:v>
                </c:pt>
                <c:pt idx="1130">
                  <c:v>42000000</c:v>
                </c:pt>
                <c:pt idx="1131">
                  <c:v>32000000</c:v>
                </c:pt>
                <c:pt idx="1132">
                  <c:v>42000000</c:v>
                </c:pt>
                <c:pt idx="1133">
                  <c:v>60000000</c:v>
                </c:pt>
                <c:pt idx="1134">
                  <c:v>48000000</c:v>
                </c:pt>
                <c:pt idx="1135">
                  <c:v>42000000</c:v>
                </c:pt>
                <c:pt idx="1136">
                  <c:v>31000000</c:v>
                </c:pt>
                <c:pt idx="1137">
                  <c:v>40000000</c:v>
                </c:pt>
                <c:pt idx="1138">
                  <c:v>44000000</c:v>
                </c:pt>
                <c:pt idx="1139">
                  <c:v>42000000</c:v>
                </c:pt>
                <c:pt idx="1140">
                  <c:v>33000000</c:v>
                </c:pt>
                <c:pt idx="1141">
                  <c:v>41000000</c:v>
                </c:pt>
                <c:pt idx="1142">
                  <c:v>0</c:v>
                </c:pt>
                <c:pt idx="1143">
                  <c:v>65000000</c:v>
                </c:pt>
                <c:pt idx="1144">
                  <c:v>41000000</c:v>
                </c:pt>
                <c:pt idx="1145">
                  <c:v>40000000</c:v>
                </c:pt>
                <c:pt idx="1146">
                  <c:v>42000000</c:v>
                </c:pt>
                <c:pt idx="1147">
                  <c:v>41000000</c:v>
                </c:pt>
                <c:pt idx="1148">
                  <c:v>8000000</c:v>
                </c:pt>
                <c:pt idx="1149">
                  <c:v>40000000</c:v>
                </c:pt>
                <c:pt idx="1150">
                  <c:v>40000000</c:v>
                </c:pt>
                <c:pt idx="1151">
                  <c:v>70000000</c:v>
                </c:pt>
                <c:pt idx="1152">
                  <c:v>40000000</c:v>
                </c:pt>
                <c:pt idx="1153">
                  <c:v>40000000</c:v>
                </c:pt>
                <c:pt idx="1154">
                  <c:v>40000000</c:v>
                </c:pt>
                <c:pt idx="1155">
                  <c:v>38000000</c:v>
                </c:pt>
                <c:pt idx="1156">
                  <c:v>40000000</c:v>
                </c:pt>
                <c:pt idx="1157">
                  <c:v>40000000</c:v>
                </c:pt>
                <c:pt idx="1158">
                  <c:v>40000000</c:v>
                </c:pt>
                <c:pt idx="1159">
                  <c:v>40000000</c:v>
                </c:pt>
                <c:pt idx="1160">
                  <c:v>40000000</c:v>
                </c:pt>
                <c:pt idx="1161">
                  <c:v>40000000</c:v>
                </c:pt>
                <c:pt idx="1162">
                  <c:v>40000000</c:v>
                </c:pt>
                <c:pt idx="1163">
                  <c:v>45000000</c:v>
                </c:pt>
                <c:pt idx="1164">
                  <c:v>40000000</c:v>
                </c:pt>
                <c:pt idx="1165">
                  <c:v>40000000</c:v>
                </c:pt>
                <c:pt idx="1166">
                  <c:v>40000000</c:v>
                </c:pt>
                <c:pt idx="1167">
                  <c:v>40000000</c:v>
                </c:pt>
                <c:pt idx="1168">
                  <c:v>40000000</c:v>
                </c:pt>
                <c:pt idx="1169">
                  <c:v>40000000</c:v>
                </c:pt>
                <c:pt idx="1170">
                  <c:v>40000000</c:v>
                </c:pt>
                <c:pt idx="1171">
                  <c:v>40000000</c:v>
                </c:pt>
                <c:pt idx="1172">
                  <c:v>40000000</c:v>
                </c:pt>
                <c:pt idx="1173">
                  <c:v>35000000</c:v>
                </c:pt>
                <c:pt idx="1174">
                  <c:v>40000000</c:v>
                </c:pt>
                <c:pt idx="1175">
                  <c:v>40000000</c:v>
                </c:pt>
                <c:pt idx="1176">
                  <c:v>40000000</c:v>
                </c:pt>
                <c:pt idx="1177">
                  <c:v>40000000</c:v>
                </c:pt>
                <c:pt idx="1178">
                  <c:v>40000000</c:v>
                </c:pt>
                <c:pt idx="1179">
                  <c:v>41000000</c:v>
                </c:pt>
                <c:pt idx="1180">
                  <c:v>40000000</c:v>
                </c:pt>
                <c:pt idx="1181">
                  <c:v>40000000</c:v>
                </c:pt>
                <c:pt idx="1182">
                  <c:v>40000000</c:v>
                </c:pt>
                <c:pt idx="1183">
                  <c:v>57000000</c:v>
                </c:pt>
                <c:pt idx="1184">
                  <c:v>20000000</c:v>
                </c:pt>
                <c:pt idx="1185">
                  <c:v>40000000</c:v>
                </c:pt>
                <c:pt idx="1186">
                  <c:v>40000000</c:v>
                </c:pt>
                <c:pt idx="1187">
                  <c:v>40000000</c:v>
                </c:pt>
                <c:pt idx="1188">
                  <c:v>40000000</c:v>
                </c:pt>
                <c:pt idx="1189">
                  <c:v>40000000</c:v>
                </c:pt>
                <c:pt idx="1190">
                  <c:v>50000000</c:v>
                </c:pt>
                <c:pt idx="1191">
                  <c:v>40000000</c:v>
                </c:pt>
                <c:pt idx="1192">
                  <c:v>40000000</c:v>
                </c:pt>
                <c:pt idx="1193">
                  <c:v>35000000</c:v>
                </c:pt>
                <c:pt idx="1194">
                  <c:v>40000000</c:v>
                </c:pt>
                <c:pt idx="1195">
                  <c:v>30000000</c:v>
                </c:pt>
                <c:pt idx="1196">
                  <c:v>40000000</c:v>
                </c:pt>
                <c:pt idx="1197">
                  <c:v>42000000</c:v>
                </c:pt>
                <c:pt idx="1198">
                  <c:v>40000000</c:v>
                </c:pt>
                <c:pt idx="1199">
                  <c:v>40000000</c:v>
                </c:pt>
                <c:pt idx="1200">
                  <c:v>40000000</c:v>
                </c:pt>
                <c:pt idx="1201">
                  <c:v>40000000</c:v>
                </c:pt>
                <c:pt idx="1202">
                  <c:v>0</c:v>
                </c:pt>
                <c:pt idx="1203">
                  <c:v>40000000</c:v>
                </c:pt>
                <c:pt idx="1204">
                  <c:v>40000000</c:v>
                </c:pt>
                <c:pt idx="1205">
                  <c:v>43000000</c:v>
                </c:pt>
                <c:pt idx="1206">
                  <c:v>0</c:v>
                </c:pt>
                <c:pt idx="1207">
                  <c:v>40000000</c:v>
                </c:pt>
                <c:pt idx="1208">
                  <c:v>40000000</c:v>
                </c:pt>
                <c:pt idx="1209">
                  <c:v>40000000</c:v>
                </c:pt>
                <c:pt idx="1210">
                  <c:v>40000000</c:v>
                </c:pt>
                <c:pt idx="1211">
                  <c:v>36000000</c:v>
                </c:pt>
                <c:pt idx="1212">
                  <c:v>40000000</c:v>
                </c:pt>
                <c:pt idx="1213">
                  <c:v>40000000</c:v>
                </c:pt>
                <c:pt idx="1214">
                  <c:v>40000000</c:v>
                </c:pt>
                <c:pt idx="1215">
                  <c:v>65000000</c:v>
                </c:pt>
                <c:pt idx="1216">
                  <c:v>40000000</c:v>
                </c:pt>
                <c:pt idx="1217">
                  <c:v>40000000</c:v>
                </c:pt>
                <c:pt idx="1218">
                  <c:v>40000000</c:v>
                </c:pt>
                <c:pt idx="1219">
                  <c:v>40000000</c:v>
                </c:pt>
                <c:pt idx="1220">
                  <c:v>40000000</c:v>
                </c:pt>
                <c:pt idx="1221">
                  <c:v>38000000</c:v>
                </c:pt>
                <c:pt idx="1222">
                  <c:v>40000000</c:v>
                </c:pt>
                <c:pt idx="1223">
                  <c:v>40000000</c:v>
                </c:pt>
                <c:pt idx="1224">
                  <c:v>47000000</c:v>
                </c:pt>
                <c:pt idx="1225">
                  <c:v>0</c:v>
                </c:pt>
                <c:pt idx="1226">
                  <c:v>40000000</c:v>
                </c:pt>
                <c:pt idx="1227">
                  <c:v>30000000</c:v>
                </c:pt>
                <c:pt idx="1228">
                  <c:v>40000000</c:v>
                </c:pt>
                <c:pt idx="1229">
                  <c:v>0</c:v>
                </c:pt>
                <c:pt idx="1230">
                  <c:v>25000000</c:v>
                </c:pt>
                <c:pt idx="1231">
                  <c:v>40000000</c:v>
                </c:pt>
                <c:pt idx="1232">
                  <c:v>40000000</c:v>
                </c:pt>
                <c:pt idx="1233">
                  <c:v>40000000</c:v>
                </c:pt>
                <c:pt idx="1234">
                  <c:v>40000000</c:v>
                </c:pt>
                <c:pt idx="1235">
                  <c:v>40000000</c:v>
                </c:pt>
                <c:pt idx="1236">
                  <c:v>40000000</c:v>
                </c:pt>
                <c:pt idx="1237">
                  <c:v>75000000</c:v>
                </c:pt>
                <c:pt idx="1238">
                  <c:v>40000000</c:v>
                </c:pt>
                <c:pt idx="1239">
                  <c:v>40000000</c:v>
                </c:pt>
                <c:pt idx="1240">
                  <c:v>35000000</c:v>
                </c:pt>
                <c:pt idx="1241">
                  <c:v>40000000</c:v>
                </c:pt>
                <c:pt idx="1242">
                  <c:v>40000000</c:v>
                </c:pt>
                <c:pt idx="1243">
                  <c:v>500000</c:v>
                </c:pt>
                <c:pt idx="1244">
                  <c:v>40000000</c:v>
                </c:pt>
                <c:pt idx="1245">
                  <c:v>40000000</c:v>
                </c:pt>
                <c:pt idx="1246">
                  <c:v>40000000</c:v>
                </c:pt>
                <c:pt idx="1247">
                  <c:v>40000000</c:v>
                </c:pt>
                <c:pt idx="1248">
                  <c:v>0</c:v>
                </c:pt>
                <c:pt idx="1249">
                  <c:v>40000000</c:v>
                </c:pt>
                <c:pt idx="1250">
                  <c:v>0</c:v>
                </c:pt>
                <c:pt idx="1251">
                  <c:v>45000000</c:v>
                </c:pt>
                <c:pt idx="1252">
                  <c:v>40000000</c:v>
                </c:pt>
                <c:pt idx="1253">
                  <c:v>40000000</c:v>
                </c:pt>
                <c:pt idx="1254">
                  <c:v>63600000</c:v>
                </c:pt>
                <c:pt idx="1255">
                  <c:v>42000000</c:v>
                </c:pt>
                <c:pt idx="1256">
                  <c:v>55000000</c:v>
                </c:pt>
                <c:pt idx="1257">
                  <c:v>40000000</c:v>
                </c:pt>
                <c:pt idx="1258">
                  <c:v>40000000</c:v>
                </c:pt>
                <c:pt idx="1259">
                  <c:v>40000000</c:v>
                </c:pt>
                <c:pt idx="1260">
                  <c:v>10000000</c:v>
                </c:pt>
                <c:pt idx="1261">
                  <c:v>0</c:v>
                </c:pt>
                <c:pt idx="1262">
                  <c:v>60000000</c:v>
                </c:pt>
                <c:pt idx="1263">
                  <c:v>40000000</c:v>
                </c:pt>
                <c:pt idx="1264">
                  <c:v>38000000</c:v>
                </c:pt>
                <c:pt idx="1265">
                  <c:v>40000000</c:v>
                </c:pt>
                <c:pt idx="1266">
                  <c:v>40000000</c:v>
                </c:pt>
                <c:pt idx="1267">
                  <c:v>40000000</c:v>
                </c:pt>
                <c:pt idx="1268">
                  <c:v>0</c:v>
                </c:pt>
                <c:pt idx="1269">
                  <c:v>0</c:v>
                </c:pt>
                <c:pt idx="1270">
                  <c:v>45000000</c:v>
                </c:pt>
                <c:pt idx="1271">
                  <c:v>33000000</c:v>
                </c:pt>
                <c:pt idx="1272">
                  <c:v>40000000</c:v>
                </c:pt>
                <c:pt idx="1273">
                  <c:v>40000000</c:v>
                </c:pt>
                <c:pt idx="1274">
                  <c:v>0</c:v>
                </c:pt>
                <c:pt idx="1275">
                  <c:v>50000000</c:v>
                </c:pt>
                <c:pt idx="1276">
                  <c:v>40000000</c:v>
                </c:pt>
                <c:pt idx="1277">
                  <c:v>40000000</c:v>
                </c:pt>
                <c:pt idx="1278">
                  <c:v>40000000</c:v>
                </c:pt>
                <c:pt idx="1279">
                  <c:v>40000000</c:v>
                </c:pt>
                <c:pt idx="1280">
                  <c:v>20000000</c:v>
                </c:pt>
                <c:pt idx="1281">
                  <c:v>20000000</c:v>
                </c:pt>
                <c:pt idx="1282">
                  <c:v>0</c:v>
                </c:pt>
                <c:pt idx="1283">
                  <c:v>30000000</c:v>
                </c:pt>
                <c:pt idx="1284">
                  <c:v>40000000</c:v>
                </c:pt>
                <c:pt idx="1285">
                  <c:v>25000000</c:v>
                </c:pt>
                <c:pt idx="1286">
                  <c:v>39200000</c:v>
                </c:pt>
                <c:pt idx="1287">
                  <c:v>25000000</c:v>
                </c:pt>
                <c:pt idx="1288">
                  <c:v>0</c:v>
                </c:pt>
                <c:pt idx="1289">
                  <c:v>15000000</c:v>
                </c:pt>
                <c:pt idx="1290">
                  <c:v>40000000</c:v>
                </c:pt>
                <c:pt idx="1291">
                  <c:v>39000000</c:v>
                </c:pt>
                <c:pt idx="1292">
                  <c:v>0</c:v>
                </c:pt>
                <c:pt idx="1293">
                  <c:v>39000000</c:v>
                </c:pt>
                <c:pt idx="1294">
                  <c:v>39000000</c:v>
                </c:pt>
                <c:pt idx="1295">
                  <c:v>39000000</c:v>
                </c:pt>
                <c:pt idx="1296">
                  <c:v>39000000</c:v>
                </c:pt>
                <c:pt idx="1297">
                  <c:v>40000000</c:v>
                </c:pt>
                <c:pt idx="1298">
                  <c:v>80341000</c:v>
                </c:pt>
                <c:pt idx="1299">
                  <c:v>30000000</c:v>
                </c:pt>
                <c:pt idx="1300">
                  <c:v>38000000</c:v>
                </c:pt>
                <c:pt idx="1301">
                  <c:v>0</c:v>
                </c:pt>
                <c:pt idx="1302">
                  <c:v>38000000</c:v>
                </c:pt>
                <c:pt idx="1303">
                  <c:v>38000000</c:v>
                </c:pt>
                <c:pt idx="1304">
                  <c:v>3860000</c:v>
                </c:pt>
                <c:pt idx="1305">
                  <c:v>38000000</c:v>
                </c:pt>
                <c:pt idx="1306">
                  <c:v>40000000</c:v>
                </c:pt>
                <c:pt idx="1307">
                  <c:v>50000000</c:v>
                </c:pt>
                <c:pt idx="1308">
                  <c:v>38000000</c:v>
                </c:pt>
                <c:pt idx="1309">
                  <c:v>35000000</c:v>
                </c:pt>
                <c:pt idx="1310">
                  <c:v>38000000</c:v>
                </c:pt>
                <c:pt idx="1311">
                  <c:v>53000000</c:v>
                </c:pt>
                <c:pt idx="1312">
                  <c:v>38000000</c:v>
                </c:pt>
                <c:pt idx="1313">
                  <c:v>38000000</c:v>
                </c:pt>
                <c:pt idx="1314">
                  <c:v>38000000</c:v>
                </c:pt>
                <c:pt idx="1315">
                  <c:v>57000000</c:v>
                </c:pt>
                <c:pt idx="1316">
                  <c:v>10000000</c:v>
                </c:pt>
                <c:pt idx="1317">
                  <c:v>38000000</c:v>
                </c:pt>
                <c:pt idx="1318">
                  <c:v>15000000</c:v>
                </c:pt>
                <c:pt idx="1319">
                  <c:v>38000000</c:v>
                </c:pt>
                <c:pt idx="1320">
                  <c:v>37000000</c:v>
                </c:pt>
                <c:pt idx="1321">
                  <c:v>0</c:v>
                </c:pt>
                <c:pt idx="1322">
                  <c:v>55000000</c:v>
                </c:pt>
                <c:pt idx="1323">
                  <c:v>32000000</c:v>
                </c:pt>
                <c:pt idx="1324">
                  <c:v>38000000</c:v>
                </c:pt>
                <c:pt idx="1325">
                  <c:v>40000000</c:v>
                </c:pt>
                <c:pt idx="1326">
                  <c:v>38000000</c:v>
                </c:pt>
                <c:pt idx="1327">
                  <c:v>37000000</c:v>
                </c:pt>
                <c:pt idx="1328">
                  <c:v>37000000</c:v>
                </c:pt>
                <c:pt idx="1329">
                  <c:v>40000000</c:v>
                </c:pt>
                <c:pt idx="1330">
                  <c:v>37000000</c:v>
                </c:pt>
                <c:pt idx="1331">
                  <c:v>37000000</c:v>
                </c:pt>
                <c:pt idx="1332">
                  <c:v>38000000</c:v>
                </c:pt>
                <c:pt idx="1333">
                  <c:v>37000000</c:v>
                </c:pt>
                <c:pt idx="1334">
                  <c:v>30000000</c:v>
                </c:pt>
                <c:pt idx="1335">
                  <c:v>38000000</c:v>
                </c:pt>
                <c:pt idx="1336">
                  <c:v>37000000</c:v>
                </c:pt>
                <c:pt idx="1337">
                  <c:v>37000000</c:v>
                </c:pt>
                <c:pt idx="1338">
                  <c:v>36000000</c:v>
                </c:pt>
                <c:pt idx="1339">
                  <c:v>65000000</c:v>
                </c:pt>
                <c:pt idx="1340">
                  <c:v>37000000</c:v>
                </c:pt>
                <c:pt idx="1341">
                  <c:v>36500000</c:v>
                </c:pt>
                <c:pt idx="1342">
                  <c:v>36000000</c:v>
                </c:pt>
                <c:pt idx="1343">
                  <c:v>36000000</c:v>
                </c:pt>
                <c:pt idx="1344">
                  <c:v>36000000</c:v>
                </c:pt>
                <c:pt idx="1345">
                  <c:v>36000000</c:v>
                </c:pt>
                <c:pt idx="1346">
                  <c:v>42000000</c:v>
                </c:pt>
                <c:pt idx="1347">
                  <c:v>36000000</c:v>
                </c:pt>
                <c:pt idx="1348">
                  <c:v>37000000</c:v>
                </c:pt>
                <c:pt idx="1349">
                  <c:v>0</c:v>
                </c:pt>
                <c:pt idx="1350">
                  <c:v>0</c:v>
                </c:pt>
                <c:pt idx="1351">
                  <c:v>37000000</c:v>
                </c:pt>
                <c:pt idx="1352">
                  <c:v>36000000</c:v>
                </c:pt>
                <c:pt idx="1353">
                  <c:v>36000000</c:v>
                </c:pt>
                <c:pt idx="1354">
                  <c:v>37000000</c:v>
                </c:pt>
                <c:pt idx="1355">
                  <c:v>0</c:v>
                </c:pt>
                <c:pt idx="1356">
                  <c:v>35000000</c:v>
                </c:pt>
                <c:pt idx="1357">
                  <c:v>36000000</c:v>
                </c:pt>
                <c:pt idx="1358">
                  <c:v>33000000</c:v>
                </c:pt>
                <c:pt idx="1359">
                  <c:v>35000000</c:v>
                </c:pt>
                <c:pt idx="1360">
                  <c:v>0</c:v>
                </c:pt>
                <c:pt idx="1361">
                  <c:v>35000000</c:v>
                </c:pt>
                <c:pt idx="1362">
                  <c:v>29000000</c:v>
                </c:pt>
                <c:pt idx="1363">
                  <c:v>35000000</c:v>
                </c:pt>
                <c:pt idx="1364">
                  <c:v>35000000</c:v>
                </c:pt>
                <c:pt idx="1365">
                  <c:v>38000000</c:v>
                </c:pt>
                <c:pt idx="1366">
                  <c:v>35000000</c:v>
                </c:pt>
                <c:pt idx="1367">
                  <c:v>35000000</c:v>
                </c:pt>
                <c:pt idx="1368">
                  <c:v>35000000</c:v>
                </c:pt>
                <c:pt idx="1369">
                  <c:v>35000000</c:v>
                </c:pt>
                <c:pt idx="1370">
                  <c:v>35000000</c:v>
                </c:pt>
                <c:pt idx="1371">
                  <c:v>35000000</c:v>
                </c:pt>
                <c:pt idx="1372">
                  <c:v>35000000</c:v>
                </c:pt>
                <c:pt idx="1373">
                  <c:v>27000000</c:v>
                </c:pt>
                <c:pt idx="1374">
                  <c:v>35000000</c:v>
                </c:pt>
                <c:pt idx="1375">
                  <c:v>35000000</c:v>
                </c:pt>
                <c:pt idx="1376">
                  <c:v>35000000</c:v>
                </c:pt>
                <c:pt idx="1377">
                  <c:v>35000000</c:v>
                </c:pt>
                <c:pt idx="1378">
                  <c:v>1800000</c:v>
                </c:pt>
                <c:pt idx="1379">
                  <c:v>33000000</c:v>
                </c:pt>
                <c:pt idx="1380">
                  <c:v>0</c:v>
                </c:pt>
                <c:pt idx="1381">
                  <c:v>35000000</c:v>
                </c:pt>
                <c:pt idx="1382">
                  <c:v>34000000</c:v>
                </c:pt>
                <c:pt idx="1383">
                  <c:v>32000000</c:v>
                </c:pt>
                <c:pt idx="1384">
                  <c:v>35000000</c:v>
                </c:pt>
                <c:pt idx="1385">
                  <c:v>35000000</c:v>
                </c:pt>
                <c:pt idx="1386">
                  <c:v>35000000</c:v>
                </c:pt>
                <c:pt idx="1387">
                  <c:v>34000000</c:v>
                </c:pt>
                <c:pt idx="1388">
                  <c:v>35000000</c:v>
                </c:pt>
                <c:pt idx="1389">
                  <c:v>35000000</c:v>
                </c:pt>
                <c:pt idx="1390">
                  <c:v>35000000</c:v>
                </c:pt>
                <c:pt idx="1391">
                  <c:v>35000000</c:v>
                </c:pt>
                <c:pt idx="1392">
                  <c:v>0</c:v>
                </c:pt>
                <c:pt idx="1393">
                  <c:v>30000000</c:v>
                </c:pt>
                <c:pt idx="1394">
                  <c:v>35000000</c:v>
                </c:pt>
                <c:pt idx="1395">
                  <c:v>33000000</c:v>
                </c:pt>
                <c:pt idx="1396">
                  <c:v>10700000</c:v>
                </c:pt>
                <c:pt idx="1397">
                  <c:v>0</c:v>
                </c:pt>
                <c:pt idx="1398">
                  <c:v>35000000</c:v>
                </c:pt>
                <c:pt idx="1399">
                  <c:v>40000000</c:v>
                </c:pt>
                <c:pt idx="1400">
                  <c:v>35000000</c:v>
                </c:pt>
                <c:pt idx="1401">
                  <c:v>35000000</c:v>
                </c:pt>
                <c:pt idx="1402">
                  <c:v>0</c:v>
                </c:pt>
                <c:pt idx="1403">
                  <c:v>35000000</c:v>
                </c:pt>
                <c:pt idx="1404">
                  <c:v>35000000</c:v>
                </c:pt>
                <c:pt idx="1405">
                  <c:v>35000000</c:v>
                </c:pt>
                <c:pt idx="1406">
                  <c:v>35000000</c:v>
                </c:pt>
                <c:pt idx="1407">
                  <c:v>40000000</c:v>
                </c:pt>
                <c:pt idx="1408">
                  <c:v>27000000</c:v>
                </c:pt>
                <c:pt idx="1409">
                  <c:v>35000000</c:v>
                </c:pt>
                <c:pt idx="1410">
                  <c:v>35000000</c:v>
                </c:pt>
                <c:pt idx="1411">
                  <c:v>35000000</c:v>
                </c:pt>
                <c:pt idx="1412">
                  <c:v>35000000</c:v>
                </c:pt>
                <c:pt idx="1413">
                  <c:v>35000000</c:v>
                </c:pt>
                <c:pt idx="1414">
                  <c:v>35000000</c:v>
                </c:pt>
                <c:pt idx="1415">
                  <c:v>35000000</c:v>
                </c:pt>
                <c:pt idx="1416">
                  <c:v>35000000</c:v>
                </c:pt>
                <c:pt idx="1417">
                  <c:v>45000000</c:v>
                </c:pt>
                <c:pt idx="1418">
                  <c:v>35000000</c:v>
                </c:pt>
                <c:pt idx="1419">
                  <c:v>8900000</c:v>
                </c:pt>
                <c:pt idx="1420">
                  <c:v>35000000</c:v>
                </c:pt>
                <c:pt idx="1421">
                  <c:v>35000000</c:v>
                </c:pt>
                <c:pt idx="1422">
                  <c:v>30000000</c:v>
                </c:pt>
                <c:pt idx="1423">
                  <c:v>31000000</c:v>
                </c:pt>
                <c:pt idx="1424">
                  <c:v>35000000</c:v>
                </c:pt>
                <c:pt idx="1425">
                  <c:v>35000000</c:v>
                </c:pt>
                <c:pt idx="1426">
                  <c:v>35000000</c:v>
                </c:pt>
                <c:pt idx="1427">
                  <c:v>35000000</c:v>
                </c:pt>
                <c:pt idx="1428">
                  <c:v>35000000</c:v>
                </c:pt>
                <c:pt idx="1429">
                  <c:v>56000000</c:v>
                </c:pt>
                <c:pt idx="1430">
                  <c:v>35000000</c:v>
                </c:pt>
                <c:pt idx="1431">
                  <c:v>35000000</c:v>
                </c:pt>
                <c:pt idx="1432">
                  <c:v>35000000</c:v>
                </c:pt>
                <c:pt idx="1433">
                  <c:v>35000000</c:v>
                </c:pt>
                <c:pt idx="1434">
                  <c:v>35000000</c:v>
                </c:pt>
                <c:pt idx="1435">
                  <c:v>31000000</c:v>
                </c:pt>
                <c:pt idx="1436">
                  <c:v>35000000</c:v>
                </c:pt>
                <c:pt idx="1437">
                  <c:v>30000000</c:v>
                </c:pt>
                <c:pt idx="1438">
                  <c:v>27000000</c:v>
                </c:pt>
                <c:pt idx="1439">
                  <c:v>35000000</c:v>
                </c:pt>
                <c:pt idx="1440">
                  <c:v>35000000</c:v>
                </c:pt>
                <c:pt idx="1441">
                  <c:v>35000000</c:v>
                </c:pt>
                <c:pt idx="1442">
                  <c:v>0</c:v>
                </c:pt>
                <c:pt idx="1443">
                  <c:v>35000000</c:v>
                </c:pt>
                <c:pt idx="1444">
                  <c:v>35000000</c:v>
                </c:pt>
                <c:pt idx="1445">
                  <c:v>40000000</c:v>
                </c:pt>
                <c:pt idx="1446">
                  <c:v>32000000</c:v>
                </c:pt>
                <c:pt idx="1447">
                  <c:v>33000000</c:v>
                </c:pt>
                <c:pt idx="1448">
                  <c:v>35000000</c:v>
                </c:pt>
                <c:pt idx="1449">
                  <c:v>35000000</c:v>
                </c:pt>
                <c:pt idx="1450">
                  <c:v>20500000</c:v>
                </c:pt>
                <c:pt idx="1451">
                  <c:v>35000000</c:v>
                </c:pt>
                <c:pt idx="1452">
                  <c:v>35000000</c:v>
                </c:pt>
                <c:pt idx="1453">
                  <c:v>0</c:v>
                </c:pt>
                <c:pt idx="1454">
                  <c:v>35000000</c:v>
                </c:pt>
                <c:pt idx="1455">
                  <c:v>35000000</c:v>
                </c:pt>
                <c:pt idx="1456">
                  <c:v>35000000</c:v>
                </c:pt>
                <c:pt idx="1457">
                  <c:v>35000000</c:v>
                </c:pt>
                <c:pt idx="1458">
                  <c:v>35000000</c:v>
                </c:pt>
                <c:pt idx="1459">
                  <c:v>35000000</c:v>
                </c:pt>
                <c:pt idx="1460">
                  <c:v>35000000</c:v>
                </c:pt>
                <c:pt idx="1461">
                  <c:v>38000000</c:v>
                </c:pt>
                <c:pt idx="1462">
                  <c:v>0</c:v>
                </c:pt>
                <c:pt idx="1463">
                  <c:v>35000000</c:v>
                </c:pt>
                <c:pt idx="1464">
                  <c:v>0</c:v>
                </c:pt>
                <c:pt idx="1465">
                  <c:v>34000000</c:v>
                </c:pt>
                <c:pt idx="1466">
                  <c:v>35000000</c:v>
                </c:pt>
                <c:pt idx="1467">
                  <c:v>34000000</c:v>
                </c:pt>
                <c:pt idx="1468">
                  <c:v>35000000</c:v>
                </c:pt>
                <c:pt idx="1469">
                  <c:v>70000000</c:v>
                </c:pt>
                <c:pt idx="1470">
                  <c:v>35000000</c:v>
                </c:pt>
                <c:pt idx="1471">
                  <c:v>41677699</c:v>
                </c:pt>
                <c:pt idx="1472">
                  <c:v>34000000</c:v>
                </c:pt>
                <c:pt idx="1473">
                  <c:v>75000000</c:v>
                </c:pt>
                <c:pt idx="1474">
                  <c:v>34000000</c:v>
                </c:pt>
                <c:pt idx="1475">
                  <c:v>35000000</c:v>
                </c:pt>
                <c:pt idx="1476">
                  <c:v>35000000</c:v>
                </c:pt>
                <c:pt idx="1477">
                  <c:v>32000000</c:v>
                </c:pt>
                <c:pt idx="1478">
                  <c:v>40000000</c:v>
                </c:pt>
                <c:pt idx="1479">
                  <c:v>50000000</c:v>
                </c:pt>
                <c:pt idx="1480">
                  <c:v>30000000</c:v>
                </c:pt>
                <c:pt idx="1481">
                  <c:v>34000000</c:v>
                </c:pt>
                <c:pt idx="1482">
                  <c:v>30000000</c:v>
                </c:pt>
                <c:pt idx="1483">
                  <c:v>33000000</c:v>
                </c:pt>
                <c:pt idx="1484">
                  <c:v>33000000</c:v>
                </c:pt>
                <c:pt idx="1485">
                  <c:v>33000000</c:v>
                </c:pt>
                <c:pt idx="1486">
                  <c:v>33000000</c:v>
                </c:pt>
                <c:pt idx="1487">
                  <c:v>30000000</c:v>
                </c:pt>
                <c:pt idx="1488">
                  <c:v>30000000</c:v>
                </c:pt>
                <c:pt idx="1489">
                  <c:v>33000000</c:v>
                </c:pt>
                <c:pt idx="1490">
                  <c:v>32350000</c:v>
                </c:pt>
                <c:pt idx="1491">
                  <c:v>30000000</c:v>
                </c:pt>
                <c:pt idx="1492">
                  <c:v>32000000</c:v>
                </c:pt>
                <c:pt idx="1493">
                  <c:v>35000000</c:v>
                </c:pt>
                <c:pt idx="1494">
                  <c:v>32000000</c:v>
                </c:pt>
                <c:pt idx="1495">
                  <c:v>32000000</c:v>
                </c:pt>
                <c:pt idx="1496">
                  <c:v>33000000</c:v>
                </c:pt>
                <c:pt idx="1497">
                  <c:v>0</c:v>
                </c:pt>
                <c:pt idx="1498">
                  <c:v>32000000</c:v>
                </c:pt>
                <c:pt idx="1499">
                  <c:v>32500000</c:v>
                </c:pt>
                <c:pt idx="1500">
                  <c:v>32000000</c:v>
                </c:pt>
                <c:pt idx="1501">
                  <c:v>29000000</c:v>
                </c:pt>
                <c:pt idx="1502">
                  <c:v>32000000</c:v>
                </c:pt>
                <c:pt idx="1503">
                  <c:v>32000000</c:v>
                </c:pt>
                <c:pt idx="1504">
                  <c:v>35000000</c:v>
                </c:pt>
                <c:pt idx="1505">
                  <c:v>32000000</c:v>
                </c:pt>
                <c:pt idx="1506">
                  <c:v>32000000</c:v>
                </c:pt>
                <c:pt idx="1507">
                  <c:v>32000000</c:v>
                </c:pt>
                <c:pt idx="1508">
                  <c:v>30000000</c:v>
                </c:pt>
                <c:pt idx="1509">
                  <c:v>33000000</c:v>
                </c:pt>
                <c:pt idx="1510">
                  <c:v>35000000</c:v>
                </c:pt>
                <c:pt idx="1511">
                  <c:v>0</c:v>
                </c:pt>
                <c:pt idx="1512">
                  <c:v>32000000</c:v>
                </c:pt>
                <c:pt idx="1513">
                  <c:v>32000000</c:v>
                </c:pt>
                <c:pt idx="1514">
                  <c:v>32000000</c:v>
                </c:pt>
                <c:pt idx="1515">
                  <c:v>28000000</c:v>
                </c:pt>
                <c:pt idx="1516">
                  <c:v>32000000</c:v>
                </c:pt>
                <c:pt idx="1517">
                  <c:v>32000000</c:v>
                </c:pt>
                <c:pt idx="1518">
                  <c:v>70000000</c:v>
                </c:pt>
                <c:pt idx="1519">
                  <c:v>32000000</c:v>
                </c:pt>
                <c:pt idx="1520">
                  <c:v>30000000</c:v>
                </c:pt>
                <c:pt idx="1521">
                  <c:v>32000000</c:v>
                </c:pt>
                <c:pt idx="1522">
                  <c:v>0</c:v>
                </c:pt>
                <c:pt idx="1523">
                  <c:v>32000000</c:v>
                </c:pt>
                <c:pt idx="1524">
                  <c:v>32000000</c:v>
                </c:pt>
                <c:pt idx="1525">
                  <c:v>31500000</c:v>
                </c:pt>
                <c:pt idx="1526">
                  <c:v>32000000</c:v>
                </c:pt>
                <c:pt idx="1527">
                  <c:v>0</c:v>
                </c:pt>
                <c:pt idx="1528">
                  <c:v>31500000</c:v>
                </c:pt>
                <c:pt idx="1529">
                  <c:v>31000000</c:v>
                </c:pt>
                <c:pt idx="1530">
                  <c:v>31000000</c:v>
                </c:pt>
                <c:pt idx="1531">
                  <c:v>34000000</c:v>
                </c:pt>
                <c:pt idx="1532">
                  <c:v>30000000</c:v>
                </c:pt>
                <c:pt idx="1533">
                  <c:v>31000000</c:v>
                </c:pt>
                <c:pt idx="1534">
                  <c:v>31000000</c:v>
                </c:pt>
                <c:pt idx="1535">
                  <c:v>31000000</c:v>
                </c:pt>
                <c:pt idx="1536">
                  <c:v>31000000</c:v>
                </c:pt>
                <c:pt idx="1537">
                  <c:v>30250000</c:v>
                </c:pt>
                <c:pt idx="1538">
                  <c:v>45000000</c:v>
                </c:pt>
                <c:pt idx="1539">
                  <c:v>34200000</c:v>
                </c:pt>
                <c:pt idx="1540">
                  <c:v>30000000</c:v>
                </c:pt>
                <c:pt idx="1541">
                  <c:v>30000000</c:v>
                </c:pt>
                <c:pt idx="1542">
                  <c:v>30000000</c:v>
                </c:pt>
                <c:pt idx="1543">
                  <c:v>30000000</c:v>
                </c:pt>
                <c:pt idx="1544">
                  <c:v>31000000</c:v>
                </c:pt>
                <c:pt idx="1545">
                  <c:v>30000000</c:v>
                </c:pt>
                <c:pt idx="1546">
                  <c:v>30000000</c:v>
                </c:pt>
                <c:pt idx="1547">
                  <c:v>25000000</c:v>
                </c:pt>
                <c:pt idx="1548">
                  <c:v>20000000</c:v>
                </c:pt>
                <c:pt idx="1549">
                  <c:v>30000000</c:v>
                </c:pt>
                <c:pt idx="1550">
                  <c:v>30000000</c:v>
                </c:pt>
                <c:pt idx="1551">
                  <c:v>37000000</c:v>
                </c:pt>
                <c:pt idx="1552">
                  <c:v>26000000</c:v>
                </c:pt>
                <c:pt idx="1553">
                  <c:v>33000000</c:v>
                </c:pt>
                <c:pt idx="1554">
                  <c:v>30000000</c:v>
                </c:pt>
                <c:pt idx="1555">
                  <c:v>30000000</c:v>
                </c:pt>
                <c:pt idx="1556">
                  <c:v>25000000</c:v>
                </c:pt>
                <c:pt idx="1557">
                  <c:v>30000000</c:v>
                </c:pt>
                <c:pt idx="1558">
                  <c:v>80000000</c:v>
                </c:pt>
                <c:pt idx="1559">
                  <c:v>29000000</c:v>
                </c:pt>
                <c:pt idx="1560">
                  <c:v>30000000</c:v>
                </c:pt>
                <c:pt idx="1561">
                  <c:v>35000000</c:v>
                </c:pt>
                <c:pt idx="1562">
                  <c:v>30</c:v>
                </c:pt>
                <c:pt idx="1563">
                  <c:v>30000000</c:v>
                </c:pt>
                <c:pt idx="1564">
                  <c:v>30000000</c:v>
                </c:pt>
                <c:pt idx="1565">
                  <c:v>25000000</c:v>
                </c:pt>
                <c:pt idx="1566">
                  <c:v>30000000</c:v>
                </c:pt>
                <c:pt idx="1567">
                  <c:v>35000000</c:v>
                </c:pt>
                <c:pt idx="1568">
                  <c:v>30000000</c:v>
                </c:pt>
                <c:pt idx="1569">
                  <c:v>0</c:v>
                </c:pt>
                <c:pt idx="1570">
                  <c:v>30000000</c:v>
                </c:pt>
                <c:pt idx="1571">
                  <c:v>30000000</c:v>
                </c:pt>
                <c:pt idx="1572">
                  <c:v>30000000</c:v>
                </c:pt>
                <c:pt idx="1573">
                  <c:v>45000000</c:v>
                </c:pt>
                <c:pt idx="1574">
                  <c:v>30000000</c:v>
                </c:pt>
                <c:pt idx="1575">
                  <c:v>0</c:v>
                </c:pt>
                <c:pt idx="1576">
                  <c:v>30000000</c:v>
                </c:pt>
                <c:pt idx="1577">
                  <c:v>19000000</c:v>
                </c:pt>
                <c:pt idx="1578">
                  <c:v>37000000</c:v>
                </c:pt>
                <c:pt idx="1579">
                  <c:v>30000000</c:v>
                </c:pt>
                <c:pt idx="1580">
                  <c:v>0</c:v>
                </c:pt>
                <c:pt idx="1581">
                  <c:v>53000000</c:v>
                </c:pt>
                <c:pt idx="1582">
                  <c:v>80000000</c:v>
                </c:pt>
                <c:pt idx="1583">
                  <c:v>30000000</c:v>
                </c:pt>
                <c:pt idx="1584">
                  <c:v>30000000</c:v>
                </c:pt>
                <c:pt idx="1585">
                  <c:v>30000000</c:v>
                </c:pt>
                <c:pt idx="1586">
                  <c:v>30000000</c:v>
                </c:pt>
                <c:pt idx="1587">
                  <c:v>30000000</c:v>
                </c:pt>
                <c:pt idx="1588">
                  <c:v>30000000</c:v>
                </c:pt>
                <c:pt idx="1589">
                  <c:v>30000000</c:v>
                </c:pt>
                <c:pt idx="1590">
                  <c:v>30000000</c:v>
                </c:pt>
                <c:pt idx="1591">
                  <c:v>30000000</c:v>
                </c:pt>
                <c:pt idx="1592">
                  <c:v>30000000</c:v>
                </c:pt>
                <c:pt idx="1593">
                  <c:v>30000000</c:v>
                </c:pt>
                <c:pt idx="1594">
                  <c:v>40000000</c:v>
                </c:pt>
                <c:pt idx="1595">
                  <c:v>0</c:v>
                </c:pt>
                <c:pt idx="1596">
                  <c:v>30000000</c:v>
                </c:pt>
                <c:pt idx="1597">
                  <c:v>30000000</c:v>
                </c:pt>
                <c:pt idx="1598">
                  <c:v>30000000</c:v>
                </c:pt>
                <c:pt idx="1599">
                  <c:v>25000000</c:v>
                </c:pt>
                <c:pt idx="1600">
                  <c:v>0</c:v>
                </c:pt>
                <c:pt idx="1601">
                  <c:v>30000000</c:v>
                </c:pt>
                <c:pt idx="1602">
                  <c:v>25000000</c:v>
                </c:pt>
                <c:pt idx="1603">
                  <c:v>30000000</c:v>
                </c:pt>
                <c:pt idx="1604">
                  <c:v>30000000</c:v>
                </c:pt>
                <c:pt idx="1605">
                  <c:v>30000000</c:v>
                </c:pt>
                <c:pt idx="1606">
                  <c:v>30000000</c:v>
                </c:pt>
                <c:pt idx="1607">
                  <c:v>30000000</c:v>
                </c:pt>
                <c:pt idx="1608">
                  <c:v>27000000</c:v>
                </c:pt>
                <c:pt idx="1609">
                  <c:v>25000000</c:v>
                </c:pt>
                <c:pt idx="1610">
                  <c:v>30000000</c:v>
                </c:pt>
                <c:pt idx="1611">
                  <c:v>30000000</c:v>
                </c:pt>
                <c:pt idx="1612">
                  <c:v>30000000</c:v>
                </c:pt>
                <c:pt idx="1613">
                  <c:v>30000000</c:v>
                </c:pt>
                <c:pt idx="1614">
                  <c:v>30000000</c:v>
                </c:pt>
                <c:pt idx="1615">
                  <c:v>30000000</c:v>
                </c:pt>
                <c:pt idx="1616">
                  <c:v>45000000</c:v>
                </c:pt>
                <c:pt idx="1617">
                  <c:v>30000000</c:v>
                </c:pt>
                <c:pt idx="1618">
                  <c:v>30000000</c:v>
                </c:pt>
                <c:pt idx="1619">
                  <c:v>0</c:v>
                </c:pt>
                <c:pt idx="1620">
                  <c:v>30000000</c:v>
                </c:pt>
                <c:pt idx="1621">
                  <c:v>19000000</c:v>
                </c:pt>
                <c:pt idx="1622">
                  <c:v>30000000</c:v>
                </c:pt>
                <c:pt idx="1623">
                  <c:v>0</c:v>
                </c:pt>
                <c:pt idx="1624">
                  <c:v>0</c:v>
                </c:pt>
                <c:pt idx="1625">
                  <c:v>30000000</c:v>
                </c:pt>
                <c:pt idx="1626">
                  <c:v>0</c:v>
                </c:pt>
                <c:pt idx="1627">
                  <c:v>30000000</c:v>
                </c:pt>
                <c:pt idx="1628">
                  <c:v>30000000</c:v>
                </c:pt>
                <c:pt idx="1629">
                  <c:v>35000000</c:v>
                </c:pt>
                <c:pt idx="1630">
                  <c:v>30000000</c:v>
                </c:pt>
                <c:pt idx="1631">
                  <c:v>30000000</c:v>
                </c:pt>
                <c:pt idx="1632">
                  <c:v>30000000</c:v>
                </c:pt>
                <c:pt idx="1633">
                  <c:v>30000000</c:v>
                </c:pt>
                <c:pt idx="1634">
                  <c:v>30000000</c:v>
                </c:pt>
                <c:pt idx="1635">
                  <c:v>30000000</c:v>
                </c:pt>
                <c:pt idx="1636">
                  <c:v>25000000</c:v>
                </c:pt>
                <c:pt idx="1637">
                  <c:v>0</c:v>
                </c:pt>
                <c:pt idx="1638">
                  <c:v>30000000</c:v>
                </c:pt>
                <c:pt idx="1639">
                  <c:v>30000000</c:v>
                </c:pt>
                <c:pt idx="1640">
                  <c:v>35000000</c:v>
                </c:pt>
                <c:pt idx="1641">
                  <c:v>40000000</c:v>
                </c:pt>
                <c:pt idx="1642">
                  <c:v>26000000</c:v>
                </c:pt>
                <c:pt idx="1643">
                  <c:v>37000000</c:v>
                </c:pt>
                <c:pt idx="1644">
                  <c:v>30000000</c:v>
                </c:pt>
                <c:pt idx="1645">
                  <c:v>30000000</c:v>
                </c:pt>
                <c:pt idx="1646">
                  <c:v>30000000</c:v>
                </c:pt>
                <c:pt idx="1647">
                  <c:v>30000000</c:v>
                </c:pt>
                <c:pt idx="1648">
                  <c:v>17000000</c:v>
                </c:pt>
                <c:pt idx="1649">
                  <c:v>30000000</c:v>
                </c:pt>
                <c:pt idx="1650">
                  <c:v>30000000</c:v>
                </c:pt>
                <c:pt idx="1651">
                  <c:v>0</c:v>
                </c:pt>
                <c:pt idx="1652">
                  <c:v>100000000</c:v>
                </c:pt>
                <c:pt idx="1653">
                  <c:v>30000000</c:v>
                </c:pt>
                <c:pt idx="1654">
                  <c:v>25000000</c:v>
                </c:pt>
                <c:pt idx="1655">
                  <c:v>23000000</c:v>
                </c:pt>
                <c:pt idx="1656">
                  <c:v>30000000</c:v>
                </c:pt>
                <c:pt idx="1657">
                  <c:v>30000000</c:v>
                </c:pt>
                <c:pt idx="1658">
                  <c:v>30000000</c:v>
                </c:pt>
                <c:pt idx="1659">
                  <c:v>30000000</c:v>
                </c:pt>
                <c:pt idx="1660">
                  <c:v>30000000</c:v>
                </c:pt>
                <c:pt idx="1661">
                  <c:v>30000000</c:v>
                </c:pt>
                <c:pt idx="1662">
                  <c:v>18000000</c:v>
                </c:pt>
                <c:pt idx="1663">
                  <c:v>30000000</c:v>
                </c:pt>
                <c:pt idx="1664">
                  <c:v>0</c:v>
                </c:pt>
                <c:pt idx="1665">
                  <c:v>0</c:v>
                </c:pt>
                <c:pt idx="1666">
                  <c:v>0</c:v>
                </c:pt>
                <c:pt idx="1667">
                  <c:v>0</c:v>
                </c:pt>
                <c:pt idx="1668">
                  <c:v>30000000</c:v>
                </c:pt>
                <c:pt idx="1669">
                  <c:v>0</c:v>
                </c:pt>
                <c:pt idx="1670">
                  <c:v>21000000</c:v>
                </c:pt>
                <c:pt idx="1671">
                  <c:v>30000000</c:v>
                </c:pt>
                <c:pt idx="1672">
                  <c:v>30000000</c:v>
                </c:pt>
                <c:pt idx="1673">
                  <c:v>0</c:v>
                </c:pt>
                <c:pt idx="1674">
                  <c:v>30000000</c:v>
                </c:pt>
                <c:pt idx="1675">
                  <c:v>30000000</c:v>
                </c:pt>
                <c:pt idx="1676">
                  <c:v>0</c:v>
                </c:pt>
                <c:pt idx="1677">
                  <c:v>30000000</c:v>
                </c:pt>
                <c:pt idx="1678">
                  <c:v>27000000</c:v>
                </c:pt>
                <c:pt idx="1679">
                  <c:v>30000000</c:v>
                </c:pt>
                <c:pt idx="1680">
                  <c:v>30000000</c:v>
                </c:pt>
                <c:pt idx="1681">
                  <c:v>30000000</c:v>
                </c:pt>
                <c:pt idx="1682">
                  <c:v>19000000</c:v>
                </c:pt>
                <c:pt idx="1683">
                  <c:v>29000000</c:v>
                </c:pt>
                <c:pt idx="1684">
                  <c:v>28000000</c:v>
                </c:pt>
                <c:pt idx="1685">
                  <c:v>30000000</c:v>
                </c:pt>
                <c:pt idx="1686">
                  <c:v>29000000</c:v>
                </c:pt>
                <c:pt idx="1687">
                  <c:v>0</c:v>
                </c:pt>
                <c:pt idx="1688">
                  <c:v>30000000</c:v>
                </c:pt>
                <c:pt idx="1689">
                  <c:v>29000000</c:v>
                </c:pt>
                <c:pt idx="1690">
                  <c:v>29000000</c:v>
                </c:pt>
                <c:pt idx="1691">
                  <c:v>0</c:v>
                </c:pt>
                <c:pt idx="1692">
                  <c:v>0</c:v>
                </c:pt>
                <c:pt idx="1693">
                  <c:v>12000000</c:v>
                </c:pt>
                <c:pt idx="1694">
                  <c:v>29000000</c:v>
                </c:pt>
                <c:pt idx="1695">
                  <c:v>28000000</c:v>
                </c:pt>
                <c:pt idx="1696">
                  <c:v>28000000</c:v>
                </c:pt>
                <c:pt idx="1697">
                  <c:v>28000000</c:v>
                </c:pt>
                <c:pt idx="1698">
                  <c:v>30000000</c:v>
                </c:pt>
                <c:pt idx="1699">
                  <c:v>60000000</c:v>
                </c:pt>
                <c:pt idx="1700">
                  <c:v>29000000</c:v>
                </c:pt>
                <c:pt idx="1701">
                  <c:v>29000000</c:v>
                </c:pt>
                <c:pt idx="1702">
                  <c:v>28000000</c:v>
                </c:pt>
                <c:pt idx="1703">
                  <c:v>28000000</c:v>
                </c:pt>
                <c:pt idx="1704">
                  <c:v>28000000</c:v>
                </c:pt>
                <c:pt idx="1705">
                  <c:v>0</c:v>
                </c:pt>
                <c:pt idx="1706">
                  <c:v>28000000</c:v>
                </c:pt>
                <c:pt idx="1707">
                  <c:v>28000000</c:v>
                </c:pt>
                <c:pt idx="1708">
                  <c:v>35000000</c:v>
                </c:pt>
                <c:pt idx="1709">
                  <c:v>30000000</c:v>
                </c:pt>
                <c:pt idx="1710">
                  <c:v>21000000</c:v>
                </c:pt>
                <c:pt idx="1711">
                  <c:v>30000000</c:v>
                </c:pt>
                <c:pt idx="1712">
                  <c:v>28000000</c:v>
                </c:pt>
                <c:pt idx="1713">
                  <c:v>28000000</c:v>
                </c:pt>
                <c:pt idx="1714">
                  <c:v>28000000</c:v>
                </c:pt>
                <c:pt idx="1715">
                  <c:v>27000000</c:v>
                </c:pt>
                <c:pt idx="1716">
                  <c:v>28000000</c:v>
                </c:pt>
                <c:pt idx="1717">
                  <c:v>28000000</c:v>
                </c:pt>
                <c:pt idx="1718">
                  <c:v>28000000</c:v>
                </c:pt>
                <c:pt idx="1719">
                  <c:v>28000000</c:v>
                </c:pt>
                <c:pt idx="1720">
                  <c:v>28000000</c:v>
                </c:pt>
                <c:pt idx="1721">
                  <c:v>28000000</c:v>
                </c:pt>
                <c:pt idx="1722">
                  <c:v>28000000</c:v>
                </c:pt>
                <c:pt idx="1723">
                  <c:v>28000000</c:v>
                </c:pt>
                <c:pt idx="1724">
                  <c:v>28000000</c:v>
                </c:pt>
                <c:pt idx="1725">
                  <c:v>28000000</c:v>
                </c:pt>
                <c:pt idx="1726">
                  <c:v>28000000</c:v>
                </c:pt>
                <c:pt idx="1727">
                  <c:v>28000000</c:v>
                </c:pt>
                <c:pt idx="1728">
                  <c:v>21000000</c:v>
                </c:pt>
                <c:pt idx="1729">
                  <c:v>0</c:v>
                </c:pt>
                <c:pt idx="1730">
                  <c:v>35866397</c:v>
                </c:pt>
                <c:pt idx="1731">
                  <c:v>28000000</c:v>
                </c:pt>
                <c:pt idx="1732">
                  <c:v>28000000</c:v>
                </c:pt>
                <c:pt idx="1733">
                  <c:v>28000000</c:v>
                </c:pt>
                <c:pt idx="1734">
                  <c:v>28000000</c:v>
                </c:pt>
                <c:pt idx="1735">
                  <c:v>28000000</c:v>
                </c:pt>
                <c:pt idx="1736">
                  <c:v>28000000</c:v>
                </c:pt>
                <c:pt idx="1737">
                  <c:v>28000000</c:v>
                </c:pt>
                <c:pt idx="1738">
                  <c:v>28000000</c:v>
                </c:pt>
                <c:pt idx="1739">
                  <c:v>27000000</c:v>
                </c:pt>
                <c:pt idx="1740">
                  <c:v>28000000</c:v>
                </c:pt>
                <c:pt idx="1741">
                  <c:v>24000000</c:v>
                </c:pt>
                <c:pt idx="1742">
                  <c:v>28000000</c:v>
                </c:pt>
                <c:pt idx="1743">
                  <c:v>27500000</c:v>
                </c:pt>
                <c:pt idx="1744">
                  <c:v>30000000</c:v>
                </c:pt>
                <c:pt idx="1745">
                  <c:v>30000000</c:v>
                </c:pt>
                <c:pt idx="1746">
                  <c:v>35000000</c:v>
                </c:pt>
                <c:pt idx="1747">
                  <c:v>8000000</c:v>
                </c:pt>
                <c:pt idx="1748">
                  <c:v>15000000</c:v>
                </c:pt>
                <c:pt idx="1749">
                  <c:v>27500000</c:v>
                </c:pt>
                <c:pt idx="1750">
                  <c:v>27000000</c:v>
                </c:pt>
                <c:pt idx="1751">
                  <c:v>27000000</c:v>
                </c:pt>
                <c:pt idx="1752">
                  <c:v>27000000</c:v>
                </c:pt>
                <c:pt idx="1753">
                  <c:v>27000000</c:v>
                </c:pt>
                <c:pt idx="1754">
                  <c:v>27000000</c:v>
                </c:pt>
                <c:pt idx="1755">
                  <c:v>0</c:v>
                </c:pt>
                <c:pt idx="1756">
                  <c:v>27000000</c:v>
                </c:pt>
                <c:pt idx="1757">
                  <c:v>27000000</c:v>
                </c:pt>
                <c:pt idx="1758">
                  <c:v>27000000</c:v>
                </c:pt>
                <c:pt idx="1759">
                  <c:v>27000000</c:v>
                </c:pt>
                <c:pt idx="1760">
                  <c:v>30000000</c:v>
                </c:pt>
                <c:pt idx="1761">
                  <c:v>27000000</c:v>
                </c:pt>
                <c:pt idx="1762">
                  <c:v>27000000</c:v>
                </c:pt>
                <c:pt idx="1763">
                  <c:v>0</c:v>
                </c:pt>
                <c:pt idx="1764">
                  <c:v>25000000</c:v>
                </c:pt>
                <c:pt idx="1765">
                  <c:v>27000000</c:v>
                </c:pt>
                <c:pt idx="1766">
                  <c:v>27000000</c:v>
                </c:pt>
                <c:pt idx="1767">
                  <c:v>27000000</c:v>
                </c:pt>
                <c:pt idx="1768">
                  <c:v>0</c:v>
                </c:pt>
                <c:pt idx="1769">
                  <c:v>27000000</c:v>
                </c:pt>
                <c:pt idx="1770">
                  <c:v>27000000</c:v>
                </c:pt>
                <c:pt idx="1771">
                  <c:v>28</c:v>
                </c:pt>
                <c:pt idx="1772">
                  <c:v>0</c:v>
                </c:pt>
                <c:pt idx="1773">
                  <c:v>27000000</c:v>
                </c:pt>
                <c:pt idx="1774">
                  <c:v>25000000</c:v>
                </c:pt>
                <c:pt idx="1775">
                  <c:v>0</c:v>
                </c:pt>
                <c:pt idx="1776">
                  <c:v>0</c:v>
                </c:pt>
                <c:pt idx="1777">
                  <c:v>26000000</c:v>
                </c:pt>
                <c:pt idx="1778">
                  <c:v>26000000</c:v>
                </c:pt>
                <c:pt idx="1779">
                  <c:v>26000000</c:v>
                </c:pt>
                <c:pt idx="1780">
                  <c:v>25000000</c:v>
                </c:pt>
                <c:pt idx="1781">
                  <c:v>28000000</c:v>
                </c:pt>
                <c:pt idx="1782">
                  <c:v>15000000</c:v>
                </c:pt>
                <c:pt idx="1783">
                  <c:v>27000000</c:v>
                </c:pt>
                <c:pt idx="1784">
                  <c:v>26000000</c:v>
                </c:pt>
                <c:pt idx="1785">
                  <c:v>22000000</c:v>
                </c:pt>
                <c:pt idx="1786">
                  <c:v>26000000</c:v>
                </c:pt>
                <c:pt idx="1787">
                  <c:v>22000000</c:v>
                </c:pt>
                <c:pt idx="1788">
                  <c:v>26000000</c:v>
                </c:pt>
                <c:pt idx="1789">
                  <c:v>26000000</c:v>
                </c:pt>
                <c:pt idx="1790">
                  <c:v>26000000</c:v>
                </c:pt>
                <c:pt idx="1791">
                  <c:v>26000000</c:v>
                </c:pt>
                <c:pt idx="1792">
                  <c:v>25000000</c:v>
                </c:pt>
                <c:pt idx="1793">
                  <c:v>0</c:v>
                </c:pt>
                <c:pt idx="1794">
                  <c:v>26000000</c:v>
                </c:pt>
                <c:pt idx="1795">
                  <c:v>26000000</c:v>
                </c:pt>
                <c:pt idx="1796">
                  <c:v>26000000</c:v>
                </c:pt>
                <c:pt idx="1797">
                  <c:v>26000000</c:v>
                </c:pt>
                <c:pt idx="1798">
                  <c:v>56000000</c:v>
                </c:pt>
                <c:pt idx="1799">
                  <c:v>42000000</c:v>
                </c:pt>
                <c:pt idx="1800">
                  <c:v>26000000</c:v>
                </c:pt>
                <c:pt idx="1801">
                  <c:v>30000000</c:v>
                </c:pt>
                <c:pt idx="1802">
                  <c:v>26000000</c:v>
                </c:pt>
                <c:pt idx="1803">
                  <c:v>26000000</c:v>
                </c:pt>
                <c:pt idx="1804">
                  <c:v>26000000</c:v>
                </c:pt>
                <c:pt idx="1805">
                  <c:v>0</c:v>
                </c:pt>
                <c:pt idx="1806">
                  <c:v>26000000</c:v>
                </c:pt>
                <c:pt idx="1807">
                  <c:v>25530000</c:v>
                </c:pt>
                <c:pt idx="1808">
                  <c:v>26000000</c:v>
                </c:pt>
                <c:pt idx="1809">
                  <c:v>25000000</c:v>
                </c:pt>
                <c:pt idx="1810">
                  <c:v>30000000</c:v>
                </c:pt>
                <c:pt idx="1811">
                  <c:v>25000000</c:v>
                </c:pt>
                <c:pt idx="1812">
                  <c:v>25000000</c:v>
                </c:pt>
                <c:pt idx="1813">
                  <c:v>33000000</c:v>
                </c:pt>
                <c:pt idx="1814">
                  <c:v>25100000</c:v>
                </c:pt>
                <c:pt idx="1815">
                  <c:v>25000000</c:v>
                </c:pt>
                <c:pt idx="1816">
                  <c:v>26000000</c:v>
                </c:pt>
                <c:pt idx="1817">
                  <c:v>25000000</c:v>
                </c:pt>
                <c:pt idx="1818">
                  <c:v>22000000</c:v>
                </c:pt>
                <c:pt idx="1819">
                  <c:v>25000000</c:v>
                </c:pt>
                <c:pt idx="1820">
                  <c:v>28000000</c:v>
                </c:pt>
                <c:pt idx="1821">
                  <c:v>0</c:v>
                </c:pt>
                <c:pt idx="1822">
                  <c:v>26000000</c:v>
                </c:pt>
                <c:pt idx="1823">
                  <c:v>30000000</c:v>
                </c:pt>
                <c:pt idx="1824">
                  <c:v>0</c:v>
                </c:pt>
                <c:pt idx="1825">
                  <c:v>25000000</c:v>
                </c:pt>
                <c:pt idx="1826">
                  <c:v>25000000</c:v>
                </c:pt>
                <c:pt idx="1827">
                  <c:v>25000000</c:v>
                </c:pt>
                <c:pt idx="1828">
                  <c:v>25000000</c:v>
                </c:pt>
                <c:pt idx="1829">
                  <c:v>25000000</c:v>
                </c:pt>
                <c:pt idx="1830">
                  <c:v>25000000</c:v>
                </c:pt>
                <c:pt idx="1831">
                  <c:v>25000000</c:v>
                </c:pt>
                <c:pt idx="1832">
                  <c:v>25000000</c:v>
                </c:pt>
                <c:pt idx="1833">
                  <c:v>45000000</c:v>
                </c:pt>
                <c:pt idx="1834">
                  <c:v>25000000</c:v>
                </c:pt>
                <c:pt idx="1835">
                  <c:v>25000000</c:v>
                </c:pt>
                <c:pt idx="1836">
                  <c:v>25000000</c:v>
                </c:pt>
                <c:pt idx="1837">
                  <c:v>25000000</c:v>
                </c:pt>
                <c:pt idx="1838">
                  <c:v>2800000</c:v>
                </c:pt>
                <c:pt idx="1839">
                  <c:v>25000000</c:v>
                </c:pt>
                <c:pt idx="1840">
                  <c:v>25000000</c:v>
                </c:pt>
                <c:pt idx="1841">
                  <c:v>60000000</c:v>
                </c:pt>
                <c:pt idx="1842">
                  <c:v>25000000</c:v>
                </c:pt>
                <c:pt idx="1843">
                  <c:v>0</c:v>
                </c:pt>
                <c:pt idx="1844">
                  <c:v>25000000</c:v>
                </c:pt>
                <c:pt idx="1845">
                  <c:v>25000000</c:v>
                </c:pt>
                <c:pt idx="1846">
                  <c:v>26000000</c:v>
                </c:pt>
                <c:pt idx="1847">
                  <c:v>25000000</c:v>
                </c:pt>
                <c:pt idx="1848">
                  <c:v>28000000</c:v>
                </c:pt>
                <c:pt idx="1849">
                  <c:v>25000000</c:v>
                </c:pt>
                <c:pt idx="1850">
                  <c:v>25000000</c:v>
                </c:pt>
                <c:pt idx="1851">
                  <c:v>25000000</c:v>
                </c:pt>
                <c:pt idx="1852">
                  <c:v>23000000</c:v>
                </c:pt>
                <c:pt idx="1853">
                  <c:v>25000000</c:v>
                </c:pt>
                <c:pt idx="1854">
                  <c:v>0</c:v>
                </c:pt>
                <c:pt idx="1855">
                  <c:v>25000000</c:v>
                </c:pt>
                <c:pt idx="1856">
                  <c:v>35000000</c:v>
                </c:pt>
                <c:pt idx="1857">
                  <c:v>0</c:v>
                </c:pt>
                <c:pt idx="1858">
                  <c:v>25000000</c:v>
                </c:pt>
                <c:pt idx="1859">
                  <c:v>25000000</c:v>
                </c:pt>
                <c:pt idx="1860">
                  <c:v>25000000</c:v>
                </c:pt>
                <c:pt idx="1861">
                  <c:v>25000000</c:v>
                </c:pt>
                <c:pt idx="1862">
                  <c:v>25000000</c:v>
                </c:pt>
                <c:pt idx="1863">
                  <c:v>25000000</c:v>
                </c:pt>
                <c:pt idx="1864">
                  <c:v>25000000</c:v>
                </c:pt>
                <c:pt idx="1865">
                  <c:v>0</c:v>
                </c:pt>
                <c:pt idx="1866">
                  <c:v>17000000</c:v>
                </c:pt>
                <c:pt idx="1867">
                  <c:v>25000000</c:v>
                </c:pt>
                <c:pt idx="1868">
                  <c:v>25000000</c:v>
                </c:pt>
                <c:pt idx="1869">
                  <c:v>25000000</c:v>
                </c:pt>
                <c:pt idx="1870">
                  <c:v>20000000</c:v>
                </c:pt>
                <c:pt idx="1871">
                  <c:v>25000000</c:v>
                </c:pt>
                <c:pt idx="1872">
                  <c:v>20000000</c:v>
                </c:pt>
                <c:pt idx="1873">
                  <c:v>25500000</c:v>
                </c:pt>
                <c:pt idx="1874">
                  <c:v>25000000</c:v>
                </c:pt>
                <c:pt idx="1875">
                  <c:v>30000000</c:v>
                </c:pt>
                <c:pt idx="1876">
                  <c:v>25000000</c:v>
                </c:pt>
                <c:pt idx="1877">
                  <c:v>25485000</c:v>
                </c:pt>
                <c:pt idx="1878">
                  <c:v>25000000</c:v>
                </c:pt>
                <c:pt idx="1879">
                  <c:v>25000000</c:v>
                </c:pt>
                <c:pt idx="1880">
                  <c:v>0</c:v>
                </c:pt>
                <c:pt idx="1881">
                  <c:v>25000000</c:v>
                </c:pt>
                <c:pt idx="1882">
                  <c:v>21150000</c:v>
                </c:pt>
                <c:pt idx="1883">
                  <c:v>27000000</c:v>
                </c:pt>
                <c:pt idx="1884">
                  <c:v>25000000</c:v>
                </c:pt>
                <c:pt idx="1885">
                  <c:v>25000000</c:v>
                </c:pt>
                <c:pt idx="1886">
                  <c:v>25000000</c:v>
                </c:pt>
                <c:pt idx="1887">
                  <c:v>30000000</c:v>
                </c:pt>
                <c:pt idx="1888">
                  <c:v>23000000</c:v>
                </c:pt>
                <c:pt idx="1889">
                  <c:v>25000000</c:v>
                </c:pt>
                <c:pt idx="1890">
                  <c:v>25000000</c:v>
                </c:pt>
                <c:pt idx="1891">
                  <c:v>25000000</c:v>
                </c:pt>
                <c:pt idx="1892">
                  <c:v>25000000</c:v>
                </c:pt>
                <c:pt idx="1893">
                  <c:v>25000000</c:v>
                </c:pt>
                <c:pt idx="1894">
                  <c:v>25000000</c:v>
                </c:pt>
                <c:pt idx="1895">
                  <c:v>25000000</c:v>
                </c:pt>
                <c:pt idx="1896">
                  <c:v>25000000</c:v>
                </c:pt>
                <c:pt idx="1897">
                  <c:v>13000000</c:v>
                </c:pt>
                <c:pt idx="1898">
                  <c:v>26000000</c:v>
                </c:pt>
                <c:pt idx="1899">
                  <c:v>0</c:v>
                </c:pt>
                <c:pt idx="1900">
                  <c:v>0</c:v>
                </c:pt>
                <c:pt idx="1901">
                  <c:v>25000000</c:v>
                </c:pt>
                <c:pt idx="1902">
                  <c:v>30000000</c:v>
                </c:pt>
                <c:pt idx="1903">
                  <c:v>8000000</c:v>
                </c:pt>
                <c:pt idx="1904">
                  <c:v>25000000</c:v>
                </c:pt>
                <c:pt idx="1905">
                  <c:v>25000000</c:v>
                </c:pt>
                <c:pt idx="1906">
                  <c:v>25000000</c:v>
                </c:pt>
                <c:pt idx="1907">
                  <c:v>25000000</c:v>
                </c:pt>
                <c:pt idx="1908">
                  <c:v>0</c:v>
                </c:pt>
                <c:pt idx="1909">
                  <c:v>25000000</c:v>
                </c:pt>
                <c:pt idx="1910">
                  <c:v>0</c:v>
                </c:pt>
                <c:pt idx="1911">
                  <c:v>28000000</c:v>
                </c:pt>
                <c:pt idx="1912">
                  <c:v>25</c:v>
                </c:pt>
                <c:pt idx="1913">
                  <c:v>25000000</c:v>
                </c:pt>
                <c:pt idx="1914">
                  <c:v>25000000</c:v>
                </c:pt>
                <c:pt idx="1915">
                  <c:v>25000000</c:v>
                </c:pt>
                <c:pt idx="1916">
                  <c:v>25000000</c:v>
                </c:pt>
                <c:pt idx="1917">
                  <c:v>25000000</c:v>
                </c:pt>
                <c:pt idx="1918">
                  <c:v>25000000</c:v>
                </c:pt>
                <c:pt idx="1919">
                  <c:v>0</c:v>
                </c:pt>
                <c:pt idx="1920">
                  <c:v>25000000</c:v>
                </c:pt>
                <c:pt idx="1921">
                  <c:v>28000000</c:v>
                </c:pt>
                <c:pt idx="1922">
                  <c:v>0</c:v>
                </c:pt>
                <c:pt idx="1923">
                  <c:v>25000000</c:v>
                </c:pt>
                <c:pt idx="1924">
                  <c:v>25000000</c:v>
                </c:pt>
                <c:pt idx="1925">
                  <c:v>25000000</c:v>
                </c:pt>
                <c:pt idx="1926">
                  <c:v>14000000</c:v>
                </c:pt>
                <c:pt idx="1927">
                  <c:v>25000000</c:v>
                </c:pt>
                <c:pt idx="1928">
                  <c:v>25000000</c:v>
                </c:pt>
                <c:pt idx="1929">
                  <c:v>25000000</c:v>
                </c:pt>
                <c:pt idx="1930">
                  <c:v>0</c:v>
                </c:pt>
                <c:pt idx="1931">
                  <c:v>32000000</c:v>
                </c:pt>
                <c:pt idx="1932">
                  <c:v>25000000</c:v>
                </c:pt>
                <c:pt idx="1933">
                  <c:v>0</c:v>
                </c:pt>
                <c:pt idx="1934">
                  <c:v>25000000</c:v>
                </c:pt>
                <c:pt idx="1935">
                  <c:v>25000000</c:v>
                </c:pt>
                <c:pt idx="1936">
                  <c:v>25000000</c:v>
                </c:pt>
                <c:pt idx="1937">
                  <c:v>0</c:v>
                </c:pt>
                <c:pt idx="1938">
                  <c:v>25000000</c:v>
                </c:pt>
                <c:pt idx="1939">
                  <c:v>25000000</c:v>
                </c:pt>
                <c:pt idx="1940">
                  <c:v>25000000</c:v>
                </c:pt>
                <c:pt idx="1941">
                  <c:v>25000000</c:v>
                </c:pt>
                <c:pt idx="1942">
                  <c:v>0</c:v>
                </c:pt>
                <c:pt idx="1943">
                  <c:v>25000000</c:v>
                </c:pt>
                <c:pt idx="1944">
                  <c:v>25000000</c:v>
                </c:pt>
                <c:pt idx="1945">
                  <c:v>13500000</c:v>
                </c:pt>
                <c:pt idx="1946">
                  <c:v>25000000</c:v>
                </c:pt>
                <c:pt idx="1947">
                  <c:v>0</c:v>
                </c:pt>
                <c:pt idx="1948">
                  <c:v>25000000</c:v>
                </c:pt>
                <c:pt idx="1949">
                  <c:v>0</c:v>
                </c:pt>
                <c:pt idx="1950">
                  <c:v>0</c:v>
                </c:pt>
                <c:pt idx="1951">
                  <c:v>25000000</c:v>
                </c:pt>
                <c:pt idx="1952">
                  <c:v>25000000</c:v>
                </c:pt>
                <c:pt idx="1953">
                  <c:v>25000000</c:v>
                </c:pt>
                <c:pt idx="1954">
                  <c:v>25000000</c:v>
                </c:pt>
                <c:pt idx="1955">
                  <c:v>25000000</c:v>
                </c:pt>
                <c:pt idx="1956">
                  <c:v>25000000</c:v>
                </c:pt>
                <c:pt idx="1957">
                  <c:v>14000000</c:v>
                </c:pt>
                <c:pt idx="1958">
                  <c:v>25000000</c:v>
                </c:pt>
                <c:pt idx="1959">
                  <c:v>24000000</c:v>
                </c:pt>
                <c:pt idx="1960">
                  <c:v>24000000</c:v>
                </c:pt>
                <c:pt idx="1961">
                  <c:v>24000000</c:v>
                </c:pt>
                <c:pt idx="1962">
                  <c:v>25000000</c:v>
                </c:pt>
                <c:pt idx="1963">
                  <c:v>24000000</c:v>
                </c:pt>
                <c:pt idx="1964">
                  <c:v>41300000</c:v>
                </c:pt>
                <c:pt idx="1965">
                  <c:v>8200000</c:v>
                </c:pt>
                <c:pt idx="1966">
                  <c:v>24000000</c:v>
                </c:pt>
                <c:pt idx="1967">
                  <c:v>24000000</c:v>
                </c:pt>
                <c:pt idx="1968">
                  <c:v>65000000</c:v>
                </c:pt>
                <c:pt idx="1969">
                  <c:v>24000000</c:v>
                </c:pt>
                <c:pt idx="1970">
                  <c:v>24000000</c:v>
                </c:pt>
                <c:pt idx="1971">
                  <c:v>24000000</c:v>
                </c:pt>
                <c:pt idx="1972">
                  <c:v>24000000</c:v>
                </c:pt>
                <c:pt idx="1973">
                  <c:v>0</c:v>
                </c:pt>
                <c:pt idx="1974">
                  <c:v>40000000</c:v>
                </c:pt>
                <c:pt idx="1975">
                  <c:v>17000000</c:v>
                </c:pt>
                <c:pt idx="1976">
                  <c:v>24000000</c:v>
                </c:pt>
                <c:pt idx="1977">
                  <c:v>24000000</c:v>
                </c:pt>
                <c:pt idx="1978">
                  <c:v>24000000</c:v>
                </c:pt>
                <c:pt idx="1979">
                  <c:v>24000000</c:v>
                </c:pt>
                <c:pt idx="1980">
                  <c:v>24000000</c:v>
                </c:pt>
                <c:pt idx="1981">
                  <c:v>24000000</c:v>
                </c:pt>
                <c:pt idx="1982">
                  <c:v>23000000</c:v>
                </c:pt>
                <c:pt idx="1983">
                  <c:v>24000000</c:v>
                </c:pt>
                <c:pt idx="1984">
                  <c:v>28000000</c:v>
                </c:pt>
                <c:pt idx="1985">
                  <c:v>0</c:v>
                </c:pt>
                <c:pt idx="1986">
                  <c:v>24000000</c:v>
                </c:pt>
                <c:pt idx="1987">
                  <c:v>24000000</c:v>
                </c:pt>
                <c:pt idx="1988">
                  <c:v>23600000</c:v>
                </c:pt>
                <c:pt idx="1989">
                  <c:v>23000000</c:v>
                </c:pt>
                <c:pt idx="1990">
                  <c:v>18000000</c:v>
                </c:pt>
                <c:pt idx="1991">
                  <c:v>19000000</c:v>
                </c:pt>
                <c:pt idx="1992">
                  <c:v>23000000</c:v>
                </c:pt>
                <c:pt idx="1993">
                  <c:v>23000000</c:v>
                </c:pt>
                <c:pt idx="1994">
                  <c:v>12500000</c:v>
                </c:pt>
                <c:pt idx="1995">
                  <c:v>23000000</c:v>
                </c:pt>
                <c:pt idx="1996">
                  <c:v>23000000</c:v>
                </c:pt>
                <c:pt idx="1997">
                  <c:v>23000000</c:v>
                </c:pt>
                <c:pt idx="1998">
                  <c:v>23000000</c:v>
                </c:pt>
                <c:pt idx="1999">
                  <c:v>25000000</c:v>
                </c:pt>
                <c:pt idx="2000">
                  <c:v>23000000</c:v>
                </c:pt>
                <c:pt idx="2001">
                  <c:v>0</c:v>
                </c:pt>
                <c:pt idx="2002">
                  <c:v>23000000</c:v>
                </c:pt>
                <c:pt idx="2003">
                  <c:v>23000000</c:v>
                </c:pt>
                <c:pt idx="2004">
                  <c:v>0</c:v>
                </c:pt>
                <c:pt idx="2005">
                  <c:v>0</c:v>
                </c:pt>
                <c:pt idx="2006">
                  <c:v>23000000</c:v>
                </c:pt>
                <c:pt idx="2007">
                  <c:v>23000000</c:v>
                </c:pt>
                <c:pt idx="2008">
                  <c:v>23000000</c:v>
                </c:pt>
                <c:pt idx="2009">
                  <c:v>0</c:v>
                </c:pt>
                <c:pt idx="2010">
                  <c:v>11000000</c:v>
                </c:pt>
                <c:pt idx="2011">
                  <c:v>23000000</c:v>
                </c:pt>
                <c:pt idx="2012">
                  <c:v>23000000</c:v>
                </c:pt>
                <c:pt idx="2013">
                  <c:v>23000000</c:v>
                </c:pt>
                <c:pt idx="2014">
                  <c:v>25000000</c:v>
                </c:pt>
                <c:pt idx="2015">
                  <c:v>22700000</c:v>
                </c:pt>
                <c:pt idx="2016">
                  <c:v>22500000</c:v>
                </c:pt>
                <c:pt idx="2017">
                  <c:v>22000000</c:v>
                </c:pt>
                <c:pt idx="2018">
                  <c:v>23000000</c:v>
                </c:pt>
                <c:pt idx="2019">
                  <c:v>22000000</c:v>
                </c:pt>
                <c:pt idx="2020">
                  <c:v>20000000</c:v>
                </c:pt>
                <c:pt idx="2021">
                  <c:v>22000000</c:v>
                </c:pt>
                <c:pt idx="2022">
                  <c:v>24000000</c:v>
                </c:pt>
                <c:pt idx="2023">
                  <c:v>22000000</c:v>
                </c:pt>
                <c:pt idx="2024">
                  <c:v>22000000</c:v>
                </c:pt>
                <c:pt idx="2025">
                  <c:v>22000000</c:v>
                </c:pt>
                <c:pt idx="2026">
                  <c:v>22000000</c:v>
                </c:pt>
                <c:pt idx="2027">
                  <c:v>22000000</c:v>
                </c:pt>
                <c:pt idx="2028">
                  <c:v>22000000</c:v>
                </c:pt>
                <c:pt idx="2029">
                  <c:v>22000000</c:v>
                </c:pt>
                <c:pt idx="2030">
                  <c:v>22000000</c:v>
                </c:pt>
                <c:pt idx="2031">
                  <c:v>22000000</c:v>
                </c:pt>
                <c:pt idx="2032">
                  <c:v>22000000</c:v>
                </c:pt>
                <c:pt idx="2033">
                  <c:v>22000000</c:v>
                </c:pt>
                <c:pt idx="2034">
                  <c:v>26000000</c:v>
                </c:pt>
                <c:pt idx="2035">
                  <c:v>0</c:v>
                </c:pt>
                <c:pt idx="2036">
                  <c:v>22000000</c:v>
                </c:pt>
                <c:pt idx="2037">
                  <c:v>22000000</c:v>
                </c:pt>
                <c:pt idx="2038">
                  <c:v>0</c:v>
                </c:pt>
                <c:pt idx="2039">
                  <c:v>22000000</c:v>
                </c:pt>
                <c:pt idx="2040">
                  <c:v>30000000</c:v>
                </c:pt>
                <c:pt idx="2041">
                  <c:v>22000000</c:v>
                </c:pt>
                <c:pt idx="2042">
                  <c:v>22000000</c:v>
                </c:pt>
                <c:pt idx="2043">
                  <c:v>22000000</c:v>
                </c:pt>
                <c:pt idx="2044">
                  <c:v>22000000</c:v>
                </c:pt>
                <c:pt idx="2045">
                  <c:v>22000000</c:v>
                </c:pt>
                <c:pt idx="2046">
                  <c:v>22000000</c:v>
                </c:pt>
                <c:pt idx="2047">
                  <c:v>0</c:v>
                </c:pt>
                <c:pt idx="2048">
                  <c:v>0</c:v>
                </c:pt>
                <c:pt idx="2049">
                  <c:v>70000000</c:v>
                </c:pt>
                <c:pt idx="2050">
                  <c:v>25000000</c:v>
                </c:pt>
                <c:pt idx="2051">
                  <c:v>0</c:v>
                </c:pt>
                <c:pt idx="2052">
                  <c:v>21000000</c:v>
                </c:pt>
                <c:pt idx="2053">
                  <c:v>22000000</c:v>
                </c:pt>
                <c:pt idx="2054">
                  <c:v>2000000</c:v>
                </c:pt>
                <c:pt idx="2055">
                  <c:v>0</c:v>
                </c:pt>
                <c:pt idx="2056">
                  <c:v>22000000</c:v>
                </c:pt>
                <c:pt idx="2057">
                  <c:v>22000000</c:v>
                </c:pt>
                <c:pt idx="2058">
                  <c:v>22000000</c:v>
                </c:pt>
                <c:pt idx="2059">
                  <c:v>0</c:v>
                </c:pt>
                <c:pt idx="2060">
                  <c:v>22000000</c:v>
                </c:pt>
                <c:pt idx="2061">
                  <c:v>25000000</c:v>
                </c:pt>
                <c:pt idx="2062">
                  <c:v>0</c:v>
                </c:pt>
                <c:pt idx="2063">
                  <c:v>21500000</c:v>
                </c:pt>
                <c:pt idx="2064">
                  <c:v>22000000</c:v>
                </c:pt>
                <c:pt idx="2065">
                  <c:v>17000000</c:v>
                </c:pt>
                <c:pt idx="2066">
                  <c:v>18000000</c:v>
                </c:pt>
                <c:pt idx="2067">
                  <c:v>21000000</c:v>
                </c:pt>
                <c:pt idx="2068">
                  <c:v>9000000</c:v>
                </c:pt>
                <c:pt idx="2069">
                  <c:v>21000000</c:v>
                </c:pt>
                <c:pt idx="2070">
                  <c:v>32000000</c:v>
                </c:pt>
                <c:pt idx="2071">
                  <c:v>21000000</c:v>
                </c:pt>
                <c:pt idx="2072">
                  <c:v>21000000</c:v>
                </c:pt>
                <c:pt idx="2073">
                  <c:v>0</c:v>
                </c:pt>
                <c:pt idx="2074">
                  <c:v>21000000</c:v>
                </c:pt>
                <c:pt idx="2075">
                  <c:v>20000000</c:v>
                </c:pt>
                <c:pt idx="2076">
                  <c:v>21000000</c:v>
                </c:pt>
                <c:pt idx="2077">
                  <c:v>17000000</c:v>
                </c:pt>
                <c:pt idx="2078">
                  <c:v>21000000</c:v>
                </c:pt>
                <c:pt idx="2079">
                  <c:v>21000000</c:v>
                </c:pt>
                <c:pt idx="2080">
                  <c:v>30000000</c:v>
                </c:pt>
                <c:pt idx="2081">
                  <c:v>0</c:v>
                </c:pt>
                <c:pt idx="2082">
                  <c:v>21000000</c:v>
                </c:pt>
                <c:pt idx="2083">
                  <c:v>35000000</c:v>
                </c:pt>
                <c:pt idx="2084">
                  <c:v>15000000</c:v>
                </c:pt>
                <c:pt idx="2085">
                  <c:v>18000000</c:v>
                </c:pt>
                <c:pt idx="2086">
                  <c:v>18000000</c:v>
                </c:pt>
                <c:pt idx="2087">
                  <c:v>20000000</c:v>
                </c:pt>
                <c:pt idx="2088">
                  <c:v>38000000</c:v>
                </c:pt>
                <c:pt idx="2089">
                  <c:v>20000000</c:v>
                </c:pt>
                <c:pt idx="2090">
                  <c:v>20000000</c:v>
                </c:pt>
                <c:pt idx="2091">
                  <c:v>19000000</c:v>
                </c:pt>
                <c:pt idx="2092">
                  <c:v>20000000</c:v>
                </c:pt>
                <c:pt idx="2093">
                  <c:v>20000000</c:v>
                </c:pt>
                <c:pt idx="2094">
                  <c:v>20000000</c:v>
                </c:pt>
                <c:pt idx="2095">
                  <c:v>20000000</c:v>
                </c:pt>
                <c:pt idx="2096">
                  <c:v>13000000</c:v>
                </c:pt>
                <c:pt idx="2097">
                  <c:v>32000000</c:v>
                </c:pt>
                <c:pt idx="2098">
                  <c:v>20000000</c:v>
                </c:pt>
                <c:pt idx="2099">
                  <c:v>35000000</c:v>
                </c:pt>
                <c:pt idx="2100">
                  <c:v>18000000</c:v>
                </c:pt>
                <c:pt idx="2101">
                  <c:v>37000000</c:v>
                </c:pt>
                <c:pt idx="2102">
                  <c:v>20000000</c:v>
                </c:pt>
                <c:pt idx="2103">
                  <c:v>20000000</c:v>
                </c:pt>
                <c:pt idx="2104">
                  <c:v>0</c:v>
                </c:pt>
                <c:pt idx="2105">
                  <c:v>20000000</c:v>
                </c:pt>
                <c:pt idx="2106">
                  <c:v>20000000</c:v>
                </c:pt>
                <c:pt idx="2107">
                  <c:v>20000000</c:v>
                </c:pt>
                <c:pt idx="2108">
                  <c:v>20000000</c:v>
                </c:pt>
                <c:pt idx="2109">
                  <c:v>20000000</c:v>
                </c:pt>
                <c:pt idx="2110">
                  <c:v>0</c:v>
                </c:pt>
                <c:pt idx="2111">
                  <c:v>1800000</c:v>
                </c:pt>
                <c:pt idx="2112">
                  <c:v>20000000</c:v>
                </c:pt>
                <c:pt idx="2113">
                  <c:v>20000000</c:v>
                </c:pt>
                <c:pt idx="2114">
                  <c:v>20000000</c:v>
                </c:pt>
                <c:pt idx="2115">
                  <c:v>20000000</c:v>
                </c:pt>
                <c:pt idx="2116">
                  <c:v>20000000</c:v>
                </c:pt>
                <c:pt idx="2117">
                  <c:v>20000000</c:v>
                </c:pt>
                <c:pt idx="2118">
                  <c:v>20000000</c:v>
                </c:pt>
                <c:pt idx="2119">
                  <c:v>30000000</c:v>
                </c:pt>
                <c:pt idx="2120">
                  <c:v>20000000</c:v>
                </c:pt>
                <c:pt idx="2121">
                  <c:v>20000000</c:v>
                </c:pt>
                <c:pt idx="2122">
                  <c:v>20000000</c:v>
                </c:pt>
                <c:pt idx="2123">
                  <c:v>20000000</c:v>
                </c:pt>
                <c:pt idx="2124">
                  <c:v>20000000</c:v>
                </c:pt>
                <c:pt idx="2125">
                  <c:v>20000000</c:v>
                </c:pt>
                <c:pt idx="2126">
                  <c:v>20000000</c:v>
                </c:pt>
                <c:pt idx="2127">
                  <c:v>0</c:v>
                </c:pt>
                <c:pt idx="2128">
                  <c:v>20000000</c:v>
                </c:pt>
                <c:pt idx="2129">
                  <c:v>20000000</c:v>
                </c:pt>
                <c:pt idx="2130">
                  <c:v>20000000</c:v>
                </c:pt>
                <c:pt idx="2131">
                  <c:v>20000000</c:v>
                </c:pt>
                <c:pt idx="2132">
                  <c:v>20000000</c:v>
                </c:pt>
                <c:pt idx="2133">
                  <c:v>25000000</c:v>
                </c:pt>
                <c:pt idx="2134">
                  <c:v>19800000</c:v>
                </c:pt>
                <c:pt idx="2135">
                  <c:v>20000000</c:v>
                </c:pt>
                <c:pt idx="2136">
                  <c:v>32000000</c:v>
                </c:pt>
                <c:pt idx="2137">
                  <c:v>20000000</c:v>
                </c:pt>
                <c:pt idx="2138">
                  <c:v>0</c:v>
                </c:pt>
                <c:pt idx="2139">
                  <c:v>20000000</c:v>
                </c:pt>
                <c:pt idx="2140">
                  <c:v>20000000</c:v>
                </c:pt>
                <c:pt idx="2141">
                  <c:v>20000000</c:v>
                </c:pt>
                <c:pt idx="2142">
                  <c:v>20000000</c:v>
                </c:pt>
                <c:pt idx="2143">
                  <c:v>35000000</c:v>
                </c:pt>
                <c:pt idx="2144">
                  <c:v>19000000</c:v>
                </c:pt>
                <c:pt idx="2145">
                  <c:v>20000000</c:v>
                </c:pt>
                <c:pt idx="2146">
                  <c:v>0</c:v>
                </c:pt>
                <c:pt idx="2147">
                  <c:v>20000000</c:v>
                </c:pt>
                <c:pt idx="2148">
                  <c:v>30000000</c:v>
                </c:pt>
                <c:pt idx="2149">
                  <c:v>20000000</c:v>
                </c:pt>
                <c:pt idx="2150">
                  <c:v>20000000</c:v>
                </c:pt>
                <c:pt idx="2151">
                  <c:v>20000000</c:v>
                </c:pt>
                <c:pt idx="2152">
                  <c:v>20000000</c:v>
                </c:pt>
                <c:pt idx="2153">
                  <c:v>20000000</c:v>
                </c:pt>
                <c:pt idx="2154">
                  <c:v>20000000</c:v>
                </c:pt>
                <c:pt idx="2155">
                  <c:v>20000000</c:v>
                </c:pt>
                <c:pt idx="2156">
                  <c:v>0</c:v>
                </c:pt>
                <c:pt idx="2157">
                  <c:v>20000000</c:v>
                </c:pt>
                <c:pt idx="2158">
                  <c:v>20000000</c:v>
                </c:pt>
                <c:pt idx="2159">
                  <c:v>20000000</c:v>
                </c:pt>
                <c:pt idx="2160">
                  <c:v>9000000</c:v>
                </c:pt>
                <c:pt idx="2161">
                  <c:v>0</c:v>
                </c:pt>
                <c:pt idx="2162">
                  <c:v>20000000</c:v>
                </c:pt>
                <c:pt idx="2163">
                  <c:v>20000000</c:v>
                </c:pt>
                <c:pt idx="2164">
                  <c:v>0</c:v>
                </c:pt>
                <c:pt idx="2165">
                  <c:v>40000000</c:v>
                </c:pt>
                <c:pt idx="2166">
                  <c:v>20000000</c:v>
                </c:pt>
                <c:pt idx="2167">
                  <c:v>20000000</c:v>
                </c:pt>
                <c:pt idx="2168">
                  <c:v>20000000</c:v>
                </c:pt>
                <c:pt idx="2169">
                  <c:v>20000000</c:v>
                </c:pt>
                <c:pt idx="2170">
                  <c:v>806948</c:v>
                </c:pt>
                <c:pt idx="2171">
                  <c:v>20000000</c:v>
                </c:pt>
                <c:pt idx="2172">
                  <c:v>20000000</c:v>
                </c:pt>
                <c:pt idx="2173">
                  <c:v>20000000</c:v>
                </c:pt>
                <c:pt idx="2174">
                  <c:v>20000000</c:v>
                </c:pt>
                <c:pt idx="2175">
                  <c:v>20000000</c:v>
                </c:pt>
                <c:pt idx="2176">
                  <c:v>20000000</c:v>
                </c:pt>
                <c:pt idx="2177">
                  <c:v>20000000</c:v>
                </c:pt>
                <c:pt idx="2178">
                  <c:v>15000000</c:v>
                </c:pt>
                <c:pt idx="2179">
                  <c:v>20000000</c:v>
                </c:pt>
                <c:pt idx="2180">
                  <c:v>20000000</c:v>
                </c:pt>
                <c:pt idx="2181">
                  <c:v>19000000</c:v>
                </c:pt>
                <c:pt idx="2182">
                  <c:v>0</c:v>
                </c:pt>
                <c:pt idx="2183">
                  <c:v>0</c:v>
                </c:pt>
                <c:pt idx="2184">
                  <c:v>20000000</c:v>
                </c:pt>
                <c:pt idx="2185">
                  <c:v>35000000</c:v>
                </c:pt>
                <c:pt idx="2186">
                  <c:v>20000000</c:v>
                </c:pt>
                <c:pt idx="2187">
                  <c:v>20000000</c:v>
                </c:pt>
                <c:pt idx="2188">
                  <c:v>20000000</c:v>
                </c:pt>
                <c:pt idx="2189">
                  <c:v>20000000</c:v>
                </c:pt>
                <c:pt idx="2190">
                  <c:v>0</c:v>
                </c:pt>
                <c:pt idx="2191">
                  <c:v>20000000</c:v>
                </c:pt>
                <c:pt idx="2192">
                  <c:v>20000000</c:v>
                </c:pt>
                <c:pt idx="2193">
                  <c:v>19500000</c:v>
                </c:pt>
                <c:pt idx="2194">
                  <c:v>25000000</c:v>
                </c:pt>
                <c:pt idx="2195">
                  <c:v>20000000</c:v>
                </c:pt>
                <c:pt idx="2196">
                  <c:v>20000000</c:v>
                </c:pt>
                <c:pt idx="2197">
                  <c:v>20000000</c:v>
                </c:pt>
                <c:pt idx="2198">
                  <c:v>20000000</c:v>
                </c:pt>
                <c:pt idx="2199">
                  <c:v>40000000</c:v>
                </c:pt>
                <c:pt idx="2200">
                  <c:v>20000000</c:v>
                </c:pt>
                <c:pt idx="2201">
                  <c:v>0</c:v>
                </c:pt>
                <c:pt idx="2202">
                  <c:v>20000000</c:v>
                </c:pt>
                <c:pt idx="2203">
                  <c:v>30000000</c:v>
                </c:pt>
                <c:pt idx="2204">
                  <c:v>20000000</c:v>
                </c:pt>
                <c:pt idx="2205">
                  <c:v>20000000</c:v>
                </c:pt>
                <c:pt idx="2206">
                  <c:v>0</c:v>
                </c:pt>
                <c:pt idx="2207">
                  <c:v>20000000</c:v>
                </c:pt>
                <c:pt idx="2208">
                  <c:v>20000000</c:v>
                </c:pt>
                <c:pt idx="2209">
                  <c:v>0</c:v>
                </c:pt>
                <c:pt idx="2210">
                  <c:v>0</c:v>
                </c:pt>
                <c:pt idx="2211">
                  <c:v>0</c:v>
                </c:pt>
                <c:pt idx="2212">
                  <c:v>20000000</c:v>
                </c:pt>
                <c:pt idx="2213">
                  <c:v>20000000</c:v>
                </c:pt>
                <c:pt idx="2214">
                  <c:v>20000000</c:v>
                </c:pt>
                <c:pt idx="2215">
                  <c:v>20000000</c:v>
                </c:pt>
                <c:pt idx="2216">
                  <c:v>20000000</c:v>
                </c:pt>
                <c:pt idx="2217">
                  <c:v>20000000</c:v>
                </c:pt>
                <c:pt idx="2218">
                  <c:v>20000000</c:v>
                </c:pt>
                <c:pt idx="2219">
                  <c:v>21000000</c:v>
                </c:pt>
                <c:pt idx="2220">
                  <c:v>0</c:v>
                </c:pt>
                <c:pt idx="2221">
                  <c:v>0</c:v>
                </c:pt>
                <c:pt idx="2222">
                  <c:v>20000000</c:v>
                </c:pt>
                <c:pt idx="2223">
                  <c:v>20000000</c:v>
                </c:pt>
                <c:pt idx="2224">
                  <c:v>8000000</c:v>
                </c:pt>
                <c:pt idx="2225">
                  <c:v>20000000</c:v>
                </c:pt>
                <c:pt idx="2226">
                  <c:v>0</c:v>
                </c:pt>
                <c:pt idx="2227">
                  <c:v>20000000</c:v>
                </c:pt>
                <c:pt idx="2228">
                  <c:v>20000000</c:v>
                </c:pt>
                <c:pt idx="2229">
                  <c:v>12000000</c:v>
                </c:pt>
                <c:pt idx="2230">
                  <c:v>22000000</c:v>
                </c:pt>
                <c:pt idx="2231">
                  <c:v>0</c:v>
                </c:pt>
                <c:pt idx="2232">
                  <c:v>0</c:v>
                </c:pt>
                <c:pt idx="2233">
                  <c:v>20000000</c:v>
                </c:pt>
                <c:pt idx="2234">
                  <c:v>15000000</c:v>
                </c:pt>
                <c:pt idx="2235">
                  <c:v>8700000</c:v>
                </c:pt>
                <c:pt idx="2236">
                  <c:v>0</c:v>
                </c:pt>
                <c:pt idx="2237">
                  <c:v>20000000</c:v>
                </c:pt>
                <c:pt idx="2238">
                  <c:v>20000000</c:v>
                </c:pt>
                <c:pt idx="2239">
                  <c:v>20000000</c:v>
                </c:pt>
                <c:pt idx="2240">
                  <c:v>20000000</c:v>
                </c:pt>
                <c:pt idx="2241">
                  <c:v>0</c:v>
                </c:pt>
                <c:pt idx="2242">
                  <c:v>0</c:v>
                </c:pt>
                <c:pt idx="2243">
                  <c:v>20000000</c:v>
                </c:pt>
                <c:pt idx="2244">
                  <c:v>20000000</c:v>
                </c:pt>
                <c:pt idx="2245">
                  <c:v>20000000</c:v>
                </c:pt>
                <c:pt idx="2246">
                  <c:v>21000000</c:v>
                </c:pt>
                <c:pt idx="2247">
                  <c:v>26500000</c:v>
                </c:pt>
                <c:pt idx="2248">
                  <c:v>0</c:v>
                </c:pt>
                <c:pt idx="2249">
                  <c:v>0</c:v>
                </c:pt>
                <c:pt idx="2250">
                  <c:v>2000000</c:v>
                </c:pt>
                <c:pt idx="2251">
                  <c:v>20000000</c:v>
                </c:pt>
                <c:pt idx="2252">
                  <c:v>20000000</c:v>
                </c:pt>
                <c:pt idx="2253">
                  <c:v>20000000</c:v>
                </c:pt>
                <c:pt idx="2254">
                  <c:v>40000000</c:v>
                </c:pt>
                <c:pt idx="2255">
                  <c:v>0</c:v>
                </c:pt>
                <c:pt idx="2256">
                  <c:v>0</c:v>
                </c:pt>
                <c:pt idx="2257">
                  <c:v>10000000</c:v>
                </c:pt>
                <c:pt idx="2258">
                  <c:v>20000000</c:v>
                </c:pt>
                <c:pt idx="2259">
                  <c:v>0</c:v>
                </c:pt>
                <c:pt idx="2260">
                  <c:v>0</c:v>
                </c:pt>
                <c:pt idx="2261">
                  <c:v>20000000</c:v>
                </c:pt>
                <c:pt idx="2262">
                  <c:v>0</c:v>
                </c:pt>
                <c:pt idx="2263">
                  <c:v>0</c:v>
                </c:pt>
                <c:pt idx="2264">
                  <c:v>20000000</c:v>
                </c:pt>
                <c:pt idx="2265">
                  <c:v>20000000</c:v>
                </c:pt>
                <c:pt idx="2266">
                  <c:v>20000000</c:v>
                </c:pt>
                <c:pt idx="2267">
                  <c:v>0</c:v>
                </c:pt>
                <c:pt idx="2268">
                  <c:v>0</c:v>
                </c:pt>
                <c:pt idx="2269">
                  <c:v>20000000</c:v>
                </c:pt>
                <c:pt idx="2270">
                  <c:v>20000000</c:v>
                </c:pt>
                <c:pt idx="2271">
                  <c:v>0</c:v>
                </c:pt>
                <c:pt idx="2272">
                  <c:v>0</c:v>
                </c:pt>
                <c:pt idx="2273">
                  <c:v>20000000</c:v>
                </c:pt>
                <c:pt idx="2274">
                  <c:v>20000000</c:v>
                </c:pt>
                <c:pt idx="2275">
                  <c:v>27220000</c:v>
                </c:pt>
                <c:pt idx="2276">
                  <c:v>19400000</c:v>
                </c:pt>
                <c:pt idx="2277">
                  <c:v>27000000</c:v>
                </c:pt>
                <c:pt idx="2278">
                  <c:v>22000000</c:v>
                </c:pt>
                <c:pt idx="2279">
                  <c:v>20000000</c:v>
                </c:pt>
                <c:pt idx="2280">
                  <c:v>19000000</c:v>
                </c:pt>
                <c:pt idx="2281">
                  <c:v>19000000</c:v>
                </c:pt>
                <c:pt idx="2282">
                  <c:v>14000000</c:v>
                </c:pt>
                <c:pt idx="2283">
                  <c:v>0</c:v>
                </c:pt>
                <c:pt idx="2284">
                  <c:v>19000000</c:v>
                </c:pt>
                <c:pt idx="2285">
                  <c:v>19000000</c:v>
                </c:pt>
                <c:pt idx="2286">
                  <c:v>19000000</c:v>
                </c:pt>
                <c:pt idx="2287">
                  <c:v>0</c:v>
                </c:pt>
                <c:pt idx="2288">
                  <c:v>27000000</c:v>
                </c:pt>
                <c:pt idx="2289">
                  <c:v>19000000</c:v>
                </c:pt>
                <c:pt idx="2290">
                  <c:v>18000000</c:v>
                </c:pt>
                <c:pt idx="2291">
                  <c:v>19100000</c:v>
                </c:pt>
                <c:pt idx="2292">
                  <c:v>0</c:v>
                </c:pt>
                <c:pt idx="2293">
                  <c:v>20000000</c:v>
                </c:pt>
                <c:pt idx="2294">
                  <c:v>15000000</c:v>
                </c:pt>
                <c:pt idx="2295">
                  <c:v>0</c:v>
                </c:pt>
                <c:pt idx="2296">
                  <c:v>25000000</c:v>
                </c:pt>
                <c:pt idx="2297">
                  <c:v>0</c:v>
                </c:pt>
                <c:pt idx="2298">
                  <c:v>19000000</c:v>
                </c:pt>
                <c:pt idx="2299">
                  <c:v>19000000</c:v>
                </c:pt>
                <c:pt idx="2300">
                  <c:v>19000000</c:v>
                </c:pt>
                <c:pt idx="2301">
                  <c:v>19000000</c:v>
                </c:pt>
                <c:pt idx="2302">
                  <c:v>0</c:v>
                </c:pt>
                <c:pt idx="2303">
                  <c:v>19000000</c:v>
                </c:pt>
                <c:pt idx="2304">
                  <c:v>18000000</c:v>
                </c:pt>
                <c:pt idx="2305">
                  <c:v>0</c:v>
                </c:pt>
                <c:pt idx="2306">
                  <c:v>19000000</c:v>
                </c:pt>
                <c:pt idx="2307">
                  <c:v>19000000</c:v>
                </c:pt>
                <c:pt idx="2308">
                  <c:v>15000000</c:v>
                </c:pt>
                <c:pt idx="2309">
                  <c:v>0</c:v>
                </c:pt>
                <c:pt idx="2310">
                  <c:v>18500000</c:v>
                </c:pt>
                <c:pt idx="2311">
                  <c:v>18500000</c:v>
                </c:pt>
                <c:pt idx="2312">
                  <c:v>18000000</c:v>
                </c:pt>
                <c:pt idx="2313">
                  <c:v>23000000</c:v>
                </c:pt>
                <c:pt idx="2314">
                  <c:v>18000000</c:v>
                </c:pt>
                <c:pt idx="2315">
                  <c:v>18000000</c:v>
                </c:pt>
                <c:pt idx="2316">
                  <c:v>18000000</c:v>
                </c:pt>
                <c:pt idx="2317">
                  <c:v>18000000</c:v>
                </c:pt>
                <c:pt idx="2318">
                  <c:v>19000000</c:v>
                </c:pt>
                <c:pt idx="2319">
                  <c:v>17000000</c:v>
                </c:pt>
                <c:pt idx="2320">
                  <c:v>16000000</c:v>
                </c:pt>
                <c:pt idx="2321">
                  <c:v>0</c:v>
                </c:pt>
                <c:pt idx="2322">
                  <c:v>18000000</c:v>
                </c:pt>
                <c:pt idx="2323">
                  <c:v>23000000</c:v>
                </c:pt>
                <c:pt idx="2324">
                  <c:v>16500000</c:v>
                </c:pt>
                <c:pt idx="2325">
                  <c:v>18000000</c:v>
                </c:pt>
                <c:pt idx="2326">
                  <c:v>21000000</c:v>
                </c:pt>
                <c:pt idx="2327">
                  <c:v>18000000</c:v>
                </c:pt>
                <c:pt idx="2328">
                  <c:v>18000000</c:v>
                </c:pt>
                <c:pt idx="2329">
                  <c:v>0</c:v>
                </c:pt>
                <c:pt idx="2330">
                  <c:v>17000000</c:v>
                </c:pt>
                <c:pt idx="2331">
                  <c:v>0</c:v>
                </c:pt>
                <c:pt idx="2332">
                  <c:v>19800000</c:v>
                </c:pt>
                <c:pt idx="2333">
                  <c:v>18000000</c:v>
                </c:pt>
                <c:pt idx="2334">
                  <c:v>18000000</c:v>
                </c:pt>
                <c:pt idx="2335">
                  <c:v>18000000</c:v>
                </c:pt>
                <c:pt idx="2336">
                  <c:v>15000000</c:v>
                </c:pt>
                <c:pt idx="2337">
                  <c:v>18000000</c:v>
                </c:pt>
                <c:pt idx="2338">
                  <c:v>18000000</c:v>
                </c:pt>
                <c:pt idx="2339">
                  <c:v>1000000</c:v>
                </c:pt>
                <c:pt idx="2340">
                  <c:v>18000000</c:v>
                </c:pt>
                <c:pt idx="2341">
                  <c:v>18000000</c:v>
                </c:pt>
                <c:pt idx="2342">
                  <c:v>0</c:v>
                </c:pt>
                <c:pt idx="2343">
                  <c:v>18000000</c:v>
                </c:pt>
                <c:pt idx="2344">
                  <c:v>18000000</c:v>
                </c:pt>
                <c:pt idx="2345">
                  <c:v>18000000</c:v>
                </c:pt>
                <c:pt idx="2346">
                  <c:v>18000000</c:v>
                </c:pt>
                <c:pt idx="2347">
                  <c:v>0</c:v>
                </c:pt>
                <c:pt idx="2348">
                  <c:v>18000000</c:v>
                </c:pt>
                <c:pt idx="2349">
                  <c:v>0</c:v>
                </c:pt>
                <c:pt idx="2350">
                  <c:v>18000000</c:v>
                </c:pt>
                <c:pt idx="2351">
                  <c:v>17000000</c:v>
                </c:pt>
                <c:pt idx="2352">
                  <c:v>18000000</c:v>
                </c:pt>
                <c:pt idx="2353">
                  <c:v>18000000</c:v>
                </c:pt>
                <c:pt idx="2354">
                  <c:v>30000000</c:v>
                </c:pt>
                <c:pt idx="2355">
                  <c:v>18000000</c:v>
                </c:pt>
                <c:pt idx="2356">
                  <c:v>18000000</c:v>
                </c:pt>
                <c:pt idx="2357">
                  <c:v>18000000</c:v>
                </c:pt>
                <c:pt idx="2358">
                  <c:v>21000000</c:v>
                </c:pt>
                <c:pt idx="2359">
                  <c:v>18000000</c:v>
                </c:pt>
                <c:pt idx="2360">
                  <c:v>18000000</c:v>
                </c:pt>
                <c:pt idx="2361">
                  <c:v>18000000</c:v>
                </c:pt>
                <c:pt idx="2362">
                  <c:v>18000000</c:v>
                </c:pt>
                <c:pt idx="2363">
                  <c:v>0</c:v>
                </c:pt>
                <c:pt idx="2364">
                  <c:v>0</c:v>
                </c:pt>
                <c:pt idx="2365">
                  <c:v>17000000</c:v>
                </c:pt>
                <c:pt idx="2366">
                  <c:v>18000000</c:v>
                </c:pt>
                <c:pt idx="2367">
                  <c:v>0</c:v>
                </c:pt>
                <c:pt idx="2368">
                  <c:v>18000000</c:v>
                </c:pt>
                <c:pt idx="2369">
                  <c:v>18000000</c:v>
                </c:pt>
                <c:pt idx="2370">
                  <c:v>18000000</c:v>
                </c:pt>
                <c:pt idx="2371">
                  <c:v>18000000</c:v>
                </c:pt>
                <c:pt idx="2372">
                  <c:v>0</c:v>
                </c:pt>
                <c:pt idx="2373">
                  <c:v>0</c:v>
                </c:pt>
                <c:pt idx="2374">
                  <c:v>25000000</c:v>
                </c:pt>
                <c:pt idx="2375">
                  <c:v>18000000</c:v>
                </c:pt>
                <c:pt idx="2376">
                  <c:v>0</c:v>
                </c:pt>
                <c:pt idx="2377">
                  <c:v>18000000</c:v>
                </c:pt>
                <c:pt idx="2378">
                  <c:v>15238800</c:v>
                </c:pt>
                <c:pt idx="2379">
                  <c:v>0</c:v>
                </c:pt>
                <c:pt idx="2380">
                  <c:v>2700000</c:v>
                </c:pt>
                <c:pt idx="2381">
                  <c:v>18000000</c:v>
                </c:pt>
                <c:pt idx="2382">
                  <c:v>18000000</c:v>
                </c:pt>
                <c:pt idx="2383">
                  <c:v>18000000</c:v>
                </c:pt>
                <c:pt idx="2384">
                  <c:v>18000000</c:v>
                </c:pt>
                <c:pt idx="2385">
                  <c:v>18000000</c:v>
                </c:pt>
                <c:pt idx="2386">
                  <c:v>0</c:v>
                </c:pt>
                <c:pt idx="2387">
                  <c:v>3500000</c:v>
                </c:pt>
                <c:pt idx="2388">
                  <c:v>18000000</c:v>
                </c:pt>
                <c:pt idx="2389">
                  <c:v>18000000</c:v>
                </c:pt>
                <c:pt idx="2390">
                  <c:v>17900000</c:v>
                </c:pt>
                <c:pt idx="2391">
                  <c:v>14000000</c:v>
                </c:pt>
                <c:pt idx="2392">
                  <c:v>20000000</c:v>
                </c:pt>
                <c:pt idx="2393">
                  <c:v>0</c:v>
                </c:pt>
                <c:pt idx="2394">
                  <c:v>18000000</c:v>
                </c:pt>
                <c:pt idx="2395">
                  <c:v>23000000</c:v>
                </c:pt>
                <c:pt idx="2396">
                  <c:v>15000000</c:v>
                </c:pt>
                <c:pt idx="2397">
                  <c:v>17500000</c:v>
                </c:pt>
                <c:pt idx="2398">
                  <c:v>24000000</c:v>
                </c:pt>
                <c:pt idx="2399">
                  <c:v>17500000</c:v>
                </c:pt>
                <c:pt idx="2400">
                  <c:v>18000000</c:v>
                </c:pt>
                <c:pt idx="2401">
                  <c:v>0</c:v>
                </c:pt>
                <c:pt idx="2402">
                  <c:v>0</c:v>
                </c:pt>
                <c:pt idx="2403">
                  <c:v>18500000</c:v>
                </c:pt>
                <c:pt idx="2404">
                  <c:v>17000000</c:v>
                </c:pt>
                <c:pt idx="2405">
                  <c:v>17000000</c:v>
                </c:pt>
                <c:pt idx="2406">
                  <c:v>17000000</c:v>
                </c:pt>
                <c:pt idx="2407">
                  <c:v>16000000</c:v>
                </c:pt>
                <c:pt idx="2408">
                  <c:v>17500000</c:v>
                </c:pt>
                <c:pt idx="2409">
                  <c:v>300000</c:v>
                </c:pt>
                <c:pt idx="2410">
                  <c:v>17000000</c:v>
                </c:pt>
                <c:pt idx="2411">
                  <c:v>17000000</c:v>
                </c:pt>
                <c:pt idx="2412">
                  <c:v>17000000</c:v>
                </c:pt>
                <c:pt idx="2413">
                  <c:v>20000000</c:v>
                </c:pt>
                <c:pt idx="2414">
                  <c:v>17000000</c:v>
                </c:pt>
                <c:pt idx="2415">
                  <c:v>17000000</c:v>
                </c:pt>
                <c:pt idx="2416">
                  <c:v>17000000</c:v>
                </c:pt>
                <c:pt idx="2417">
                  <c:v>15000000</c:v>
                </c:pt>
                <c:pt idx="2418">
                  <c:v>0</c:v>
                </c:pt>
                <c:pt idx="2419">
                  <c:v>0</c:v>
                </c:pt>
                <c:pt idx="2420">
                  <c:v>0</c:v>
                </c:pt>
                <c:pt idx="2421">
                  <c:v>20000000</c:v>
                </c:pt>
                <c:pt idx="2422">
                  <c:v>17000000</c:v>
                </c:pt>
                <c:pt idx="2423">
                  <c:v>34000000</c:v>
                </c:pt>
                <c:pt idx="2424">
                  <c:v>0</c:v>
                </c:pt>
                <c:pt idx="2425">
                  <c:v>17000000</c:v>
                </c:pt>
                <c:pt idx="2426">
                  <c:v>0</c:v>
                </c:pt>
                <c:pt idx="2427">
                  <c:v>0</c:v>
                </c:pt>
                <c:pt idx="2428">
                  <c:v>17000000</c:v>
                </c:pt>
                <c:pt idx="2429">
                  <c:v>17000000</c:v>
                </c:pt>
                <c:pt idx="2430">
                  <c:v>17000000</c:v>
                </c:pt>
                <c:pt idx="2431">
                  <c:v>17000000</c:v>
                </c:pt>
                <c:pt idx="2432">
                  <c:v>17000000</c:v>
                </c:pt>
                <c:pt idx="2433">
                  <c:v>17000000</c:v>
                </c:pt>
                <c:pt idx="2434">
                  <c:v>0</c:v>
                </c:pt>
                <c:pt idx="2435">
                  <c:v>17000000</c:v>
                </c:pt>
                <c:pt idx="2436">
                  <c:v>0</c:v>
                </c:pt>
                <c:pt idx="2437">
                  <c:v>17000000</c:v>
                </c:pt>
                <c:pt idx="2438">
                  <c:v>40000000</c:v>
                </c:pt>
                <c:pt idx="2439">
                  <c:v>17000000</c:v>
                </c:pt>
                <c:pt idx="2440">
                  <c:v>17000000</c:v>
                </c:pt>
                <c:pt idx="2441">
                  <c:v>17000000</c:v>
                </c:pt>
                <c:pt idx="2442">
                  <c:v>17000000</c:v>
                </c:pt>
                <c:pt idx="2443">
                  <c:v>15000000</c:v>
                </c:pt>
                <c:pt idx="2444">
                  <c:v>17000000</c:v>
                </c:pt>
                <c:pt idx="2445">
                  <c:v>17000000</c:v>
                </c:pt>
                <c:pt idx="2446">
                  <c:v>16500000</c:v>
                </c:pt>
                <c:pt idx="2447">
                  <c:v>16800000</c:v>
                </c:pt>
                <c:pt idx="2448">
                  <c:v>15000000</c:v>
                </c:pt>
                <c:pt idx="2449">
                  <c:v>16500000</c:v>
                </c:pt>
                <c:pt idx="2450">
                  <c:v>16500000</c:v>
                </c:pt>
                <c:pt idx="2451">
                  <c:v>16500000</c:v>
                </c:pt>
                <c:pt idx="2452">
                  <c:v>16500000</c:v>
                </c:pt>
                <c:pt idx="2453">
                  <c:v>16400000</c:v>
                </c:pt>
                <c:pt idx="2454">
                  <c:v>16000000</c:v>
                </c:pt>
                <c:pt idx="2455">
                  <c:v>16000000</c:v>
                </c:pt>
                <c:pt idx="2456">
                  <c:v>16000000</c:v>
                </c:pt>
                <c:pt idx="2457">
                  <c:v>16000000</c:v>
                </c:pt>
                <c:pt idx="2458">
                  <c:v>0</c:v>
                </c:pt>
                <c:pt idx="2459">
                  <c:v>15000000</c:v>
                </c:pt>
                <c:pt idx="2460">
                  <c:v>16000000</c:v>
                </c:pt>
                <c:pt idx="2461">
                  <c:v>16000000</c:v>
                </c:pt>
                <c:pt idx="2462">
                  <c:v>16000000</c:v>
                </c:pt>
                <c:pt idx="2463">
                  <c:v>18500000</c:v>
                </c:pt>
                <c:pt idx="2464">
                  <c:v>0</c:v>
                </c:pt>
                <c:pt idx="2465">
                  <c:v>19000000</c:v>
                </c:pt>
                <c:pt idx="2466">
                  <c:v>0</c:v>
                </c:pt>
                <c:pt idx="2467">
                  <c:v>16000000</c:v>
                </c:pt>
                <c:pt idx="2468">
                  <c:v>16000000</c:v>
                </c:pt>
                <c:pt idx="2469">
                  <c:v>17700000</c:v>
                </c:pt>
                <c:pt idx="2470">
                  <c:v>15000000</c:v>
                </c:pt>
                <c:pt idx="2471">
                  <c:v>12000000</c:v>
                </c:pt>
                <c:pt idx="2472">
                  <c:v>16000000</c:v>
                </c:pt>
                <c:pt idx="2473">
                  <c:v>15000000</c:v>
                </c:pt>
                <c:pt idx="2474">
                  <c:v>25000000</c:v>
                </c:pt>
                <c:pt idx="2475">
                  <c:v>16000000</c:v>
                </c:pt>
                <c:pt idx="2476">
                  <c:v>0</c:v>
                </c:pt>
                <c:pt idx="2477">
                  <c:v>16000000</c:v>
                </c:pt>
                <c:pt idx="2478">
                  <c:v>16000000</c:v>
                </c:pt>
                <c:pt idx="2479">
                  <c:v>16000000</c:v>
                </c:pt>
                <c:pt idx="2480">
                  <c:v>20000000</c:v>
                </c:pt>
                <c:pt idx="2481">
                  <c:v>0</c:v>
                </c:pt>
                <c:pt idx="2482">
                  <c:v>20000000</c:v>
                </c:pt>
                <c:pt idx="2483">
                  <c:v>26000000</c:v>
                </c:pt>
                <c:pt idx="2484">
                  <c:v>16000000</c:v>
                </c:pt>
                <c:pt idx="2485">
                  <c:v>16000000</c:v>
                </c:pt>
                <c:pt idx="2486">
                  <c:v>0</c:v>
                </c:pt>
                <c:pt idx="2487">
                  <c:v>0</c:v>
                </c:pt>
                <c:pt idx="2488">
                  <c:v>16000000</c:v>
                </c:pt>
                <c:pt idx="2489">
                  <c:v>6500000</c:v>
                </c:pt>
                <c:pt idx="2490">
                  <c:v>16000000</c:v>
                </c:pt>
                <c:pt idx="2491">
                  <c:v>16000000</c:v>
                </c:pt>
                <c:pt idx="2492">
                  <c:v>16000000</c:v>
                </c:pt>
                <c:pt idx="2493">
                  <c:v>16000000</c:v>
                </c:pt>
                <c:pt idx="2494">
                  <c:v>0</c:v>
                </c:pt>
                <c:pt idx="2495">
                  <c:v>20000000</c:v>
                </c:pt>
                <c:pt idx="2496">
                  <c:v>16000000</c:v>
                </c:pt>
                <c:pt idx="2497">
                  <c:v>11000000</c:v>
                </c:pt>
                <c:pt idx="2498">
                  <c:v>0</c:v>
                </c:pt>
                <c:pt idx="2499">
                  <c:v>13000000</c:v>
                </c:pt>
                <c:pt idx="2500">
                  <c:v>16000000</c:v>
                </c:pt>
                <c:pt idx="2501">
                  <c:v>16000000</c:v>
                </c:pt>
                <c:pt idx="2502">
                  <c:v>16000000</c:v>
                </c:pt>
                <c:pt idx="2503">
                  <c:v>16000000</c:v>
                </c:pt>
                <c:pt idx="2504">
                  <c:v>15600000</c:v>
                </c:pt>
                <c:pt idx="2505">
                  <c:v>0</c:v>
                </c:pt>
                <c:pt idx="2506">
                  <c:v>0</c:v>
                </c:pt>
                <c:pt idx="2507">
                  <c:v>15500000</c:v>
                </c:pt>
                <c:pt idx="2508">
                  <c:v>15300000</c:v>
                </c:pt>
                <c:pt idx="2509">
                  <c:v>15500000</c:v>
                </c:pt>
                <c:pt idx="2510">
                  <c:v>15000000</c:v>
                </c:pt>
                <c:pt idx="2511">
                  <c:v>18000000</c:v>
                </c:pt>
                <c:pt idx="2512">
                  <c:v>0</c:v>
                </c:pt>
                <c:pt idx="2513">
                  <c:v>21000000</c:v>
                </c:pt>
                <c:pt idx="2514">
                  <c:v>15000000</c:v>
                </c:pt>
                <c:pt idx="2515">
                  <c:v>17000000</c:v>
                </c:pt>
                <c:pt idx="2516">
                  <c:v>15000000</c:v>
                </c:pt>
                <c:pt idx="2517">
                  <c:v>15000000</c:v>
                </c:pt>
                <c:pt idx="2518">
                  <c:v>15000000</c:v>
                </c:pt>
                <c:pt idx="2519">
                  <c:v>15000000</c:v>
                </c:pt>
                <c:pt idx="2520">
                  <c:v>15000000</c:v>
                </c:pt>
                <c:pt idx="2521">
                  <c:v>16000000</c:v>
                </c:pt>
                <c:pt idx="2522">
                  <c:v>14000000</c:v>
                </c:pt>
                <c:pt idx="2523">
                  <c:v>0</c:v>
                </c:pt>
                <c:pt idx="2524">
                  <c:v>15000000</c:v>
                </c:pt>
                <c:pt idx="2525">
                  <c:v>15000000</c:v>
                </c:pt>
                <c:pt idx="2526">
                  <c:v>15000000</c:v>
                </c:pt>
                <c:pt idx="2527">
                  <c:v>15000000</c:v>
                </c:pt>
                <c:pt idx="2528">
                  <c:v>15000000</c:v>
                </c:pt>
                <c:pt idx="2529">
                  <c:v>15000000</c:v>
                </c:pt>
                <c:pt idx="2530">
                  <c:v>15000000</c:v>
                </c:pt>
                <c:pt idx="2531">
                  <c:v>15000000</c:v>
                </c:pt>
                <c:pt idx="2532">
                  <c:v>18000000</c:v>
                </c:pt>
                <c:pt idx="2533">
                  <c:v>17000000</c:v>
                </c:pt>
                <c:pt idx="2534">
                  <c:v>15000000</c:v>
                </c:pt>
                <c:pt idx="2535">
                  <c:v>15000000</c:v>
                </c:pt>
                <c:pt idx="2536">
                  <c:v>15000000</c:v>
                </c:pt>
                <c:pt idx="2537">
                  <c:v>15000000</c:v>
                </c:pt>
                <c:pt idx="2538">
                  <c:v>17000000</c:v>
                </c:pt>
                <c:pt idx="2539">
                  <c:v>35000000</c:v>
                </c:pt>
                <c:pt idx="2540">
                  <c:v>15000000</c:v>
                </c:pt>
                <c:pt idx="2541">
                  <c:v>15000000</c:v>
                </c:pt>
                <c:pt idx="2542">
                  <c:v>0</c:v>
                </c:pt>
                <c:pt idx="2543">
                  <c:v>15000000</c:v>
                </c:pt>
                <c:pt idx="2544">
                  <c:v>16000000</c:v>
                </c:pt>
                <c:pt idx="2545">
                  <c:v>7000000</c:v>
                </c:pt>
                <c:pt idx="2546">
                  <c:v>15000000</c:v>
                </c:pt>
                <c:pt idx="2547">
                  <c:v>15000000</c:v>
                </c:pt>
                <c:pt idx="2548">
                  <c:v>0</c:v>
                </c:pt>
                <c:pt idx="2549">
                  <c:v>15000000</c:v>
                </c:pt>
                <c:pt idx="2550">
                  <c:v>15000000</c:v>
                </c:pt>
                <c:pt idx="2551">
                  <c:v>15000000</c:v>
                </c:pt>
                <c:pt idx="2552">
                  <c:v>15000000</c:v>
                </c:pt>
                <c:pt idx="2553">
                  <c:v>15000000</c:v>
                </c:pt>
                <c:pt idx="2554">
                  <c:v>15000000</c:v>
                </c:pt>
                <c:pt idx="2555">
                  <c:v>13000000</c:v>
                </c:pt>
                <c:pt idx="2556">
                  <c:v>16000000</c:v>
                </c:pt>
                <c:pt idx="2557">
                  <c:v>15000000</c:v>
                </c:pt>
                <c:pt idx="2558">
                  <c:v>15000000</c:v>
                </c:pt>
                <c:pt idx="2559">
                  <c:v>15000000</c:v>
                </c:pt>
                <c:pt idx="2560">
                  <c:v>15000000</c:v>
                </c:pt>
                <c:pt idx="2561">
                  <c:v>15000000</c:v>
                </c:pt>
                <c:pt idx="2562">
                  <c:v>15000000</c:v>
                </c:pt>
                <c:pt idx="2563">
                  <c:v>14000000</c:v>
                </c:pt>
                <c:pt idx="2564">
                  <c:v>20000000</c:v>
                </c:pt>
                <c:pt idx="2565">
                  <c:v>0</c:v>
                </c:pt>
                <c:pt idx="2566">
                  <c:v>15000000</c:v>
                </c:pt>
                <c:pt idx="2567">
                  <c:v>0</c:v>
                </c:pt>
                <c:pt idx="2568">
                  <c:v>15000000</c:v>
                </c:pt>
                <c:pt idx="2569">
                  <c:v>15000000</c:v>
                </c:pt>
                <c:pt idx="2570">
                  <c:v>0</c:v>
                </c:pt>
                <c:pt idx="2571">
                  <c:v>11500000</c:v>
                </c:pt>
                <c:pt idx="2572">
                  <c:v>15000000</c:v>
                </c:pt>
                <c:pt idx="2573">
                  <c:v>0</c:v>
                </c:pt>
                <c:pt idx="2574">
                  <c:v>15000000</c:v>
                </c:pt>
                <c:pt idx="2575">
                  <c:v>15000000</c:v>
                </c:pt>
                <c:pt idx="2576">
                  <c:v>14000000</c:v>
                </c:pt>
                <c:pt idx="2577">
                  <c:v>0</c:v>
                </c:pt>
                <c:pt idx="2578">
                  <c:v>20000000</c:v>
                </c:pt>
                <c:pt idx="2579">
                  <c:v>15000000</c:v>
                </c:pt>
                <c:pt idx="2580">
                  <c:v>15000000</c:v>
                </c:pt>
                <c:pt idx="2581">
                  <c:v>15000000</c:v>
                </c:pt>
                <c:pt idx="2582">
                  <c:v>15000000</c:v>
                </c:pt>
                <c:pt idx="2583">
                  <c:v>15000000</c:v>
                </c:pt>
                <c:pt idx="2584">
                  <c:v>15000000</c:v>
                </c:pt>
                <c:pt idx="2585">
                  <c:v>15000000</c:v>
                </c:pt>
                <c:pt idx="2586">
                  <c:v>15000000</c:v>
                </c:pt>
                <c:pt idx="2587">
                  <c:v>15000000</c:v>
                </c:pt>
                <c:pt idx="2588">
                  <c:v>15000000</c:v>
                </c:pt>
                <c:pt idx="2589">
                  <c:v>0</c:v>
                </c:pt>
                <c:pt idx="2590">
                  <c:v>0</c:v>
                </c:pt>
                <c:pt idx="2591">
                  <c:v>15000000</c:v>
                </c:pt>
                <c:pt idx="2592">
                  <c:v>25000000</c:v>
                </c:pt>
                <c:pt idx="2593">
                  <c:v>0</c:v>
                </c:pt>
                <c:pt idx="2594">
                  <c:v>15000000</c:v>
                </c:pt>
                <c:pt idx="2595">
                  <c:v>15000000</c:v>
                </c:pt>
                <c:pt idx="2596">
                  <c:v>15000000</c:v>
                </c:pt>
                <c:pt idx="2597">
                  <c:v>0</c:v>
                </c:pt>
                <c:pt idx="2598">
                  <c:v>0</c:v>
                </c:pt>
                <c:pt idx="2599">
                  <c:v>20000000</c:v>
                </c:pt>
                <c:pt idx="2600">
                  <c:v>15000000</c:v>
                </c:pt>
                <c:pt idx="2601">
                  <c:v>0</c:v>
                </c:pt>
                <c:pt idx="2602">
                  <c:v>15000000</c:v>
                </c:pt>
                <c:pt idx="2603">
                  <c:v>15000000</c:v>
                </c:pt>
                <c:pt idx="2604">
                  <c:v>0</c:v>
                </c:pt>
                <c:pt idx="2605">
                  <c:v>15000000</c:v>
                </c:pt>
                <c:pt idx="2606">
                  <c:v>15000000</c:v>
                </c:pt>
                <c:pt idx="2607">
                  <c:v>15000000</c:v>
                </c:pt>
                <c:pt idx="2608">
                  <c:v>15000000</c:v>
                </c:pt>
                <c:pt idx="2609">
                  <c:v>15000000</c:v>
                </c:pt>
                <c:pt idx="2610">
                  <c:v>16000000</c:v>
                </c:pt>
                <c:pt idx="2611">
                  <c:v>15000000</c:v>
                </c:pt>
                <c:pt idx="2612">
                  <c:v>20000000</c:v>
                </c:pt>
                <c:pt idx="2613">
                  <c:v>0</c:v>
                </c:pt>
                <c:pt idx="2614">
                  <c:v>0</c:v>
                </c:pt>
                <c:pt idx="2615">
                  <c:v>0</c:v>
                </c:pt>
                <c:pt idx="2616">
                  <c:v>15000000</c:v>
                </c:pt>
                <c:pt idx="2617">
                  <c:v>15</c:v>
                </c:pt>
                <c:pt idx="2618">
                  <c:v>15000000</c:v>
                </c:pt>
                <c:pt idx="2619">
                  <c:v>15000000</c:v>
                </c:pt>
                <c:pt idx="2620">
                  <c:v>15000000</c:v>
                </c:pt>
                <c:pt idx="2621">
                  <c:v>15000000</c:v>
                </c:pt>
                <c:pt idx="2622">
                  <c:v>15000000</c:v>
                </c:pt>
                <c:pt idx="2623">
                  <c:v>15000000</c:v>
                </c:pt>
                <c:pt idx="2624">
                  <c:v>0</c:v>
                </c:pt>
                <c:pt idx="2625">
                  <c:v>15000000</c:v>
                </c:pt>
                <c:pt idx="2626">
                  <c:v>25000000</c:v>
                </c:pt>
                <c:pt idx="2627">
                  <c:v>15000000</c:v>
                </c:pt>
                <c:pt idx="2628">
                  <c:v>0</c:v>
                </c:pt>
                <c:pt idx="2629">
                  <c:v>22000000</c:v>
                </c:pt>
                <c:pt idx="2630">
                  <c:v>15000000</c:v>
                </c:pt>
                <c:pt idx="2631">
                  <c:v>0</c:v>
                </c:pt>
                <c:pt idx="2632">
                  <c:v>15000000</c:v>
                </c:pt>
                <c:pt idx="2633">
                  <c:v>15000000</c:v>
                </c:pt>
                <c:pt idx="2634">
                  <c:v>0</c:v>
                </c:pt>
                <c:pt idx="2635">
                  <c:v>15000000</c:v>
                </c:pt>
                <c:pt idx="2636">
                  <c:v>0</c:v>
                </c:pt>
                <c:pt idx="2637">
                  <c:v>0</c:v>
                </c:pt>
                <c:pt idx="2638">
                  <c:v>92620000</c:v>
                </c:pt>
                <c:pt idx="2639">
                  <c:v>12000000</c:v>
                </c:pt>
                <c:pt idx="2640">
                  <c:v>8000000</c:v>
                </c:pt>
                <c:pt idx="2641">
                  <c:v>15000000</c:v>
                </c:pt>
                <c:pt idx="2642">
                  <c:v>15000000</c:v>
                </c:pt>
                <c:pt idx="2643">
                  <c:v>0</c:v>
                </c:pt>
                <c:pt idx="2644">
                  <c:v>8500000</c:v>
                </c:pt>
                <c:pt idx="2645">
                  <c:v>12000000</c:v>
                </c:pt>
                <c:pt idx="2646">
                  <c:v>15000000</c:v>
                </c:pt>
                <c:pt idx="2647">
                  <c:v>15000000</c:v>
                </c:pt>
                <c:pt idx="2648">
                  <c:v>15000000</c:v>
                </c:pt>
                <c:pt idx="2649">
                  <c:v>15000000</c:v>
                </c:pt>
                <c:pt idx="2650">
                  <c:v>15000000</c:v>
                </c:pt>
                <c:pt idx="2651">
                  <c:v>15000000</c:v>
                </c:pt>
                <c:pt idx="2652">
                  <c:v>0</c:v>
                </c:pt>
                <c:pt idx="2653">
                  <c:v>20000000</c:v>
                </c:pt>
                <c:pt idx="2654">
                  <c:v>7000000</c:v>
                </c:pt>
                <c:pt idx="2655">
                  <c:v>0</c:v>
                </c:pt>
                <c:pt idx="2656">
                  <c:v>15000000</c:v>
                </c:pt>
                <c:pt idx="2657">
                  <c:v>0</c:v>
                </c:pt>
                <c:pt idx="2658">
                  <c:v>14600000</c:v>
                </c:pt>
                <c:pt idx="2659">
                  <c:v>14800000</c:v>
                </c:pt>
                <c:pt idx="2660">
                  <c:v>14500000</c:v>
                </c:pt>
                <c:pt idx="2661">
                  <c:v>10000000</c:v>
                </c:pt>
                <c:pt idx="2662">
                  <c:v>14500000</c:v>
                </c:pt>
                <c:pt idx="2663">
                  <c:v>14000000</c:v>
                </c:pt>
                <c:pt idx="2664">
                  <c:v>14200000</c:v>
                </c:pt>
                <c:pt idx="2665">
                  <c:v>15000000</c:v>
                </c:pt>
                <c:pt idx="2666">
                  <c:v>14000000</c:v>
                </c:pt>
                <c:pt idx="2667">
                  <c:v>14000000</c:v>
                </c:pt>
                <c:pt idx="2668">
                  <c:v>0</c:v>
                </c:pt>
                <c:pt idx="2669">
                  <c:v>0</c:v>
                </c:pt>
                <c:pt idx="2670">
                  <c:v>14000000</c:v>
                </c:pt>
                <c:pt idx="2671">
                  <c:v>14000000</c:v>
                </c:pt>
                <c:pt idx="2672">
                  <c:v>15000000</c:v>
                </c:pt>
                <c:pt idx="2673">
                  <c:v>13000000</c:v>
                </c:pt>
                <c:pt idx="2674">
                  <c:v>14000000</c:v>
                </c:pt>
                <c:pt idx="2675">
                  <c:v>14000000</c:v>
                </c:pt>
                <c:pt idx="2676">
                  <c:v>0</c:v>
                </c:pt>
                <c:pt idx="2677">
                  <c:v>14000000</c:v>
                </c:pt>
                <c:pt idx="2678">
                  <c:v>0</c:v>
                </c:pt>
                <c:pt idx="2679">
                  <c:v>13000000</c:v>
                </c:pt>
                <c:pt idx="2680">
                  <c:v>0</c:v>
                </c:pt>
                <c:pt idx="2681">
                  <c:v>14000000</c:v>
                </c:pt>
                <c:pt idx="2682">
                  <c:v>14000000</c:v>
                </c:pt>
                <c:pt idx="2683">
                  <c:v>14000000</c:v>
                </c:pt>
                <c:pt idx="2684">
                  <c:v>14000000</c:v>
                </c:pt>
                <c:pt idx="2685">
                  <c:v>0</c:v>
                </c:pt>
                <c:pt idx="2686">
                  <c:v>14000000</c:v>
                </c:pt>
                <c:pt idx="2687">
                  <c:v>14000000</c:v>
                </c:pt>
                <c:pt idx="2688">
                  <c:v>14000000</c:v>
                </c:pt>
                <c:pt idx="2689">
                  <c:v>0</c:v>
                </c:pt>
                <c:pt idx="2690">
                  <c:v>12000000</c:v>
                </c:pt>
                <c:pt idx="2691">
                  <c:v>0</c:v>
                </c:pt>
                <c:pt idx="2692">
                  <c:v>0</c:v>
                </c:pt>
                <c:pt idx="2693">
                  <c:v>0</c:v>
                </c:pt>
                <c:pt idx="2694">
                  <c:v>11000000</c:v>
                </c:pt>
                <c:pt idx="2695">
                  <c:v>11000000</c:v>
                </c:pt>
                <c:pt idx="2696">
                  <c:v>0</c:v>
                </c:pt>
                <c:pt idx="2697">
                  <c:v>14000000</c:v>
                </c:pt>
                <c:pt idx="2698">
                  <c:v>14000000</c:v>
                </c:pt>
                <c:pt idx="2699">
                  <c:v>14000000</c:v>
                </c:pt>
                <c:pt idx="2700">
                  <c:v>26000000</c:v>
                </c:pt>
                <c:pt idx="2701">
                  <c:v>14000000</c:v>
                </c:pt>
                <c:pt idx="2702">
                  <c:v>14000000</c:v>
                </c:pt>
                <c:pt idx="2703">
                  <c:v>0</c:v>
                </c:pt>
                <c:pt idx="2704">
                  <c:v>0</c:v>
                </c:pt>
                <c:pt idx="2705">
                  <c:v>14000000</c:v>
                </c:pt>
                <c:pt idx="2706">
                  <c:v>0</c:v>
                </c:pt>
                <c:pt idx="2707">
                  <c:v>0</c:v>
                </c:pt>
                <c:pt idx="2708">
                  <c:v>0</c:v>
                </c:pt>
                <c:pt idx="2709">
                  <c:v>0</c:v>
                </c:pt>
                <c:pt idx="2710">
                  <c:v>0</c:v>
                </c:pt>
                <c:pt idx="2711">
                  <c:v>12000000</c:v>
                </c:pt>
                <c:pt idx="2712">
                  <c:v>0</c:v>
                </c:pt>
                <c:pt idx="2713">
                  <c:v>14000000</c:v>
                </c:pt>
                <c:pt idx="2714">
                  <c:v>108</c:v>
                </c:pt>
                <c:pt idx="2715">
                  <c:v>14000000</c:v>
                </c:pt>
                <c:pt idx="2716">
                  <c:v>14000000</c:v>
                </c:pt>
                <c:pt idx="2717">
                  <c:v>12000000</c:v>
                </c:pt>
                <c:pt idx="2718">
                  <c:v>13500000</c:v>
                </c:pt>
                <c:pt idx="2719">
                  <c:v>14000000</c:v>
                </c:pt>
                <c:pt idx="2720">
                  <c:v>13500000</c:v>
                </c:pt>
                <c:pt idx="2721">
                  <c:v>15000000</c:v>
                </c:pt>
                <c:pt idx="2722">
                  <c:v>0</c:v>
                </c:pt>
                <c:pt idx="2723">
                  <c:v>18339750</c:v>
                </c:pt>
                <c:pt idx="2724">
                  <c:v>12806000</c:v>
                </c:pt>
                <c:pt idx="2725">
                  <c:v>13300000</c:v>
                </c:pt>
                <c:pt idx="2726">
                  <c:v>13000000</c:v>
                </c:pt>
                <c:pt idx="2727">
                  <c:v>13400000</c:v>
                </c:pt>
                <c:pt idx="2728">
                  <c:v>13000000</c:v>
                </c:pt>
                <c:pt idx="2729">
                  <c:v>13000000</c:v>
                </c:pt>
                <c:pt idx="2730">
                  <c:v>13000000</c:v>
                </c:pt>
                <c:pt idx="2731">
                  <c:v>13000000</c:v>
                </c:pt>
                <c:pt idx="2732">
                  <c:v>7000000</c:v>
                </c:pt>
                <c:pt idx="2733">
                  <c:v>16000000</c:v>
                </c:pt>
                <c:pt idx="2734">
                  <c:v>13000000</c:v>
                </c:pt>
                <c:pt idx="2735">
                  <c:v>13000000</c:v>
                </c:pt>
                <c:pt idx="2736">
                  <c:v>13000000</c:v>
                </c:pt>
                <c:pt idx="2737">
                  <c:v>12500000</c:v>
                </c:pt>
                <c:pt idx="2738">
                  <c:v>16000000</c:v>
                </c:pt>
                <c:pt idx="2739">
                  <c:v>13000000</c:v>
                </c:pt>
                <c:pt idx="2740">
                  <c:v>0</c:v>
                </c:pt>
                <c:pt idx="2741">
                  <c:v>17000000</c:v>
                </c:pt>
                <c:pt idx="2742">
                  <c:v>13000000</c:v>
                </c:pt>
                <c:pt idx="2743">
                  <c:v>0</c:v>
                </c:pt>
                <c:pt idx="2744">
                  <c:v>13000000</c:v>
                </c:pt>
                <c:pt idx="2745">
                  <c:v>12000000</c:v>
                </c:pt>
                <c:pt idx="2746">
                  <c:v>13000000</c:v>
                </c:pt>
                <c:pt idx="2747">
                  <c:v>12000000</c:v>
                </c:pt>
                <c:pt idx="2748">
                  <c:v>13000000</c:v>
                </c:pt>
                <c:pt idx="2749">
                  <c:v>13200000</c:v>
                </c:pt>
                <c:pt idx="2750">
                  <c:v>18000000</c:v>
                </c:pt>
                <c:pt idx="2751">
                  <c:v>15000000</c:v>
                </c:pt>
                <c:pt idx="2752">
                  <c:v>13000000</c:v>
                </c:pt>
                <c:pt idx="2753">
                  <c:v>6000000</c:v>
                </c:pt>
                <c:pt idx="2754">
                  <c:v>13000000</c:v>
                </c:pt>
                <c:pt idx="2755">
                  <c:v>13000000</c:v>
                </c:pt>
                <c:pt idx="2756">
                  <c:v>19000000</c:v>
                </c:pt>
                <c:pt idx="2757">
                  <c:v>13000000</c:v>
                </c:pt>
                <c:pt idx="2758">
                  <c:v>13000000</c:v>
                </c:pt>
                <c:pt idx="2759">
                  <c:v>6000000</c:v>
                </c:pt>
                <c:pt idx="2760">
                  <c:v>0</c:v>
                </c:pt>
                <c:pt idx="2761">
                  <c:v>13000000</c:v>
                </c:pt>
                <c:pt idx="2762">
                  <c:v>13000000</c:v>
                </c:pt>
                <c:pt idx="2763">
                  <c:v>0</c:v>
                </c:pt>
                <c:pt idx="2764">
                  <c:v>13000000</c:v>
                </c:pt>
                <c:pt idx="2765">
                  <c:v>0</c:v>
                </c:pt>
                <c:pt idx="2766">
                  <c:v>13000000</c:v>
                </c:pt>
                <c:pt idx="2767">
                  <c:v>13000000</c:v>
                </c:pt>
                <c:pt idx="2768">
                  <c:v>13000000</c:v>
                </c:pt>
                <c:pt idx="2769">
                  <c:v>0</c:v>
                </c:pt>
                <c:pt idx="2770">
                  <c:v>13000000</c:v>
                </c:pt>
                <c:pt idx="2771">
                  <c:v>0</c:v>
                </c:pt>
                <c:pt idx="2772">
                  <c:v>15000000</c:v>
                </c:pt>
                <c:pt idx="2773">
                  <c:v>13000000</c:v>
                </c:pt>
                <c:pt idx="2774">
                  <c:v>13000000</c:v>
                </c:pt>
                <c:pt idx="2775">
                  <c:v>13000000</c:v>
                </c:pt>
                <c:pt idx="2776">
                  <c:v>3000000</c:v>
                </c:pt>
                <c:pt idx="2777">
                  <c:v>13000000</c:v>
                </c:pt>
                <c:pt idx="2778">
                  <c:v>0</c:v>
                </c:pt>
                <c:pt idx="2779">
                  <c:v>13000000</c:v>
                </c:pt>
                <c:pt idx="2780">
                  <c:v>14350531</c:v>
                </c:pt>
                <c:pt idx="2781">
                  <c:v>10000000</c:v>
                </c:pt>
                <c:pt idx="2782">
                  <c:v>13000000</c:v>
                </c:pt>
                <c:pt idx="2783">
                  <c:v>0</c:v>
                </c:pt>
                <c:pt idx="2784">
                  <c:v>0</c:v>
                </c:pt>
                <c:pt idx="2785">
                  <c:v>13000000</c:v>
                </c:pt>
                <c:pt idx="2786">
                  <c:v>12000000</c:v>
                </c:pt>
                <c:pt idx="2787">
                  <c:v>12500000</c:v>
                </c:pt>
                <c:pt idx="2788">
                  <c:v>0</c:v>
                </c:pt>
                <c:pt idx="2789">
                  <c:v>12500000</c:v>
                </c:pt>
                <c:pt idx="2790">
                  <c:v>3100000</c:v>
                </c:pt>
                <c:pt idx="2791">
                  <c:v>12500000</c:v>
                </c:pt>
                <c:pt idx="2792">
                  <c:v>13000000</c:v>
                </c:pt>
                <c:pt idx="2793">
                  <c:v>0</c:v>
                </c:pt>
                <c:pt idx="2794">
                  <c:v>12500000</c:v>
                </c:pt>
                <c:pt idx="2795">
                  <c:v>0</c:v>
                </c:pt>
                <c:pt idx="2796">
                  <c:v>12000000</c:v>
                </c:pt>
                <c:pt idx="2797">
                  <c:v>12500000</c:v>
                </c:pt>
                <c:pt idx="2798">
                  <c:v>12800000</c:v>
                </c:pt>
                <c:pt idx="2799">
                  <c:v>0</c:v>
                </c:pt>
                <c:pt idx="2800">
                  <c:v>12500000</c:v>
                </c:pt>
                <c:pt idx="2801">
                  <c:v>15000000</c:v>
                </c:pt>
                <c:pt idx="2802">
                  <c:v>20000000</c:v>
                </c:pt>
                <c:pt idx="2803">
                  <c:v>12500000</c:v>
                </c:pt>
                <c:pt idx="2804">
                  <c:v>12300000</c:v>
                </c:pt>
                <c:pt idx="2805">
                  <c:v>0</c:v>
                </c:pt>
                <c:pt idx="2806">
                  <c:v>12500000</c:v>
                </c:pt>
                <c:pt idx="2807">
                  <c:v>8000000</c:v>
                </c:pt>
                <c:pt idx="2808">
                  <c:v>7000000</c:v>
                </c:pt>
                <c:pt idx="2809">
                  <c:v>11000000</c:v>
                </c:pt>
                <c:pt idx="2810">
                  <c:v>12516654</c:v>
                </c:pt>
                <c:pt idx="2811">
                  <c:v>25000000</c:v>
                </c:pt>
                <c:pt idx="2812">
                  <c:v>12000000</c:v>
                </c:pt>
                <c:pt idx="2813">
                  <c:v>12000000</c:v>
                </c:pt>
                <c:pt idx="2814">
                  <c:v>12000000</c:v>
                </c:pt>
                <c:pt idx="2815">
                  <c:v>15000000</c:v>
                </c:pt>
                <c:pt idx="2816">
                  <c:v>12000000</c:v>
                </c:pt>
                <c:pt idx="2817">
                  <c:v>12000000</c:v>
                </c:pt>
                <c:pt idx="2818">
                  <c:v>12000000</c:v>
                </c:pt>
                <c:pt idx="2819">
                  <c:v>12000000</c:v>
                </c:pt>
                <c:pt idx="2820">
                  <c:v>12000000</c:v>
                </c:pt>
                <c:pt idx="2821">
                  <c:v>12000000</c:v>
                </c:pt>
                <c:pt idx="2822">
                  <c:v>12000000</c:v>
                </c:pt>
                <c:pt idx="2823">
                  <c:v>15000000</c:v>
                </c:pt>
                <c:pt idx="2824">
                  <c:v>12000000</c:v>
                </c:pt>
                <c:pt idx="2825">
                  <c:v>5000000</c:v>
                </c:pt>
                <c:pt idx="2826">
                  <c:v>12000000</c:v>
                </c:pt>
                <c:pt idx="2827">
                  <c:v>12000000</c:v>
                </c:pt>
                <c:pt idx="2828">
                  <c:v>12000000</c:v>
                </c:pt>
                <c:pt idx="2829">
                  <c:v>12000000</c:v>
                </c:pt>
                <c:pt idx="2830">
                  <c:v>12000000</c:v>
                </c:pt>
                <c:pt idx="2831">
                  <c:v>12000000</c:v>
                </c:pt>
                <c:pt idx="2832">
                  <c:v>12000000</c:v>
                </c:pt>
                <c:pt idx="2833">
                  <c:v>12000000</c:v>
                </c:pt>
                <c:pt idx="2834">
                  <c:v>0</c:v>
                </c:pt>
                <c:pt idx="2835">
                  <c:v>12000000</c:v>
                </c:pt>
                <c:pt idx="2836">
                  <c:v>12000000</c:v>
                </c:pt>
                <c:pt idx="2837">
                  <c:v>12000000</c:v>
                </c:pt>
                <c:pt idx="2838">
                  <c:v>12000000</c:v>
                </c:pt>
                <c:pt idx="2839">
                  <c:v>0</c:v>
                </c:pt>
                <c:pt idx="2840">
                  <c:v>12000000</c:v>
                </c:pt>
                <c:pt idx="2841">
                  <c:v>12000000</c:v>
                </c:pt>
                <c:pt idx="2842">
                  <c:v>12000000</c:v>
                </c:pt>
                <c:pt idx="2843">
                  <c:v>0</c:v>
                </c:pt>
                <c:pt idx="2844">
                  <c:v>0</c:v>
                </c:pt>
                <c:pt idx="2845">
                  <c:v>12000000</c:v>
                </c:pt>
                <c:pt idx="2846">
                  <c:v>12000000</c:v>
                </c:pt>
                <c:pt idx="2847">
                  <c:v>0</c:v>
                </c:pt>
                <c:pt idx="2848">
                  <c:v>12000000</c:v>
                </c:pt>
                <c:pt idx="2849">
                  <c:v>0</c:v>
                </c:pt>
                <c:pt idx="2850">
                  <c:v>12000000</c:v>
                </c:pt>
                <c:pt idx="2851">
                  <c:v>12000000</c:v>
                </c:pt>
                <c:pt idx="2852">
                  <c:v>12000000</c:v>
                </c:pt>
                <c:pt idx="2853">
                  <c:v>0</c:v>
                </c:pt>
                <c:pt idx="2854">
                  <c:v>12000000</c:v>
                </c:pt>
                <c:pt idx="2855">
                  <c:v>0</c:v>
                </c:pt>
                <c:pt idx="2856">
                  <c:v>0</c:v>
                </c:pt>
                <c:pt idx="2857">
                  <c:v>12000000</c:v>
                </c:pt>
                <c:pt idx="2858">
                  <c:v>0</c:v>
                </c:pt>
                <c:pt idx="2859">
                  <c:v>14000000</c:v>
                </c:pt>
                <c:pt idx="2860">
                  <c:v>12000000</c:v>
                </c:pt>
                <c:pt idx="2861">
                  <c:v>0</c:v>
                </c:pt>
                <c:pt idx="2862">
                  <c:v>0</c:v>
                </c:pt>
                <c:pt idx="2863">
                  <c:v>12000000</c:v>
                </c:pt>
                <c:pt idx="2864">
                  <c:v>12000000</c:v>
                </c:pt>
                <c:pt idx="2865">
                  <c:v>12000000</c:v>
                </c:pt>
                <c:pt idx="2866">
                  <c:v>0</c:v>
                </c:pt>
                <c:pt idx="2867">
                  <c:v>8000000</c:v>
                </c:pt>
                <c:pt idx="2868">
                  <c:v>12000000</c:v>
                </c:pt>
                <c:pt idx="2869">
                  <c:v>0</c:v>
                </c:pt>
                <c:pt idx="2870">
                  <c:v>12000000</c:v>
                </c:pt>
                <c:pt idx="2871">
                  <c:v>12000000</c:v>
                </c:pt>
                <c:pt idx="2872">
                  <c:v>12000000</c:v>
                </c:pt>
                <c:pt idx="2873">
                  <c:v>12000000</c:v>
                </c:pt>
                <c:pt idx="2874">
                  <c:v>12000000</c:v>
                </c:pt>
                <c:pt idx="2875">
                  <c:v>0</c:v>
                </c:pt>
                <c:pt idx="2876">
                  <c:v>11000000</c:v>
                </c:pt>
                <c:pt idx="2877">
                  <c:v>0</c:v>
                </c:pt>
                <c:pt idx="2878">
                  <c:v>12000000</c:v>
                </c:pt>
                <c:pt idx="2879">
                  <c:v>12000000</c:v>
                </c:pt>
                <c:pt idx="2880">
                  <c:v>12400000</c:v>
                </c:pt>
                <c:pt idx="2881">
                  <c:v>0</c:v>
                </c:pt>
                <c:pt idx="2882">
                  <c:v>12000000</c:v>
                </c:pt>
                <c:pt idx="2883">
                  <c:v>12000000</c:v>
                </c:pt>
                <c:pt idx="2884">
                  <c:v>12000000</c:v>
                </c:pt>
                <c:pt idx="2885">
                  <c:v>12000000</c:v>
                </c:pt>
                <c:pt idx="2886">
                  <c:v>12000000</c:v>
                </c:pt>
                <c:pt idx="2887">
                  <c:v>12000000</c:v>
                </c:pt>
                <c:pt idx="2888">
                  <c:v>1200000</c:v>
                </c:pt>
                <c:pt idx="2889">
                  <c:v>0</c:v>
                </c:pt>
                <c:pt idx="2890">
                  <c:v>8000000</c:v>
                </c:pt>
                <c:pt idx="2891">
                  <c:v>0</c:v>
                </c:pt>
                <c:pt idx="2892">
                  <c:v>12000000</c:v>
                </c:pt>
                <c:pt idx="2893">
                  <c:v>0</c:v>
                </c:pt>
                <c:pt idx="2894">
                  <c:v>12000000</c:v>
                </c:pt>
                <c:pt idx="2895">
                  <c:v>0</c:v>
                </c:pt>
                <c:pt idx="2896">
                  <c:v>7500000</c:v>
                </c:pt>
                <c:pt idx="2897">
                  <c:v>12000000</c:v>
                </c:pt>
                <c:pt idx="2898">
                  <c:v>19000000</c:v>
                </c:pt>
                <c:pt idx="2899">
                  <c:v>12000000</c:v>
                </c:pt>
                <c:pt idx="2900">
                  <c:v>20000000</c:v>
                </c:pt>
                <c:pt idx="2901">
                  <c:v>12000000</c:v>
                </c:pt>
                <c:pt idx="2902">
                  <c:v>1200000</c:v>
                </c:pt>
                <c:pt idx="2903">
                  <c:v>12000000</c:v>
                </c:pt>
                <c:pt idx="2904">
                  <c:v>10000000</c:v>
                </c:pt>
                <c:pt idx="2905">
                  <c:v>0</c:v>
                </c:pt>
                <c:pt idx="2906">
                  <c:v>11500000</c:v>
                </c:pt>
                <c:pt idx="2907">
                  <c:v>0</c:v>
                </c:pt>
                <c:pt idx="2908">
                  <c:v>11500000</c:v>
                </c:pt>
                <c:pt idx="2909">
                  <c:v>0</c:v>
                </c:pt>
                <c:pt idx="2910">
                  <c:v>11000000</c:v>
                </c:pt>
                <c:pt idx="2911">
                  <c:v>11000000</c:v>
                </c:pt>
                <c:pt idx="2912">
                  <c:v>11500000</c:v>
                </c:pt>
                <c:pt idx="2913">
                  <c:v>11000000</c:v>
                </c:pt>
                <c:pt idx="2914">
                  <c:v>0</c:v>
                </c:pt>
                <c:pt idx="2915">
                  <c:v>0</c:v>
                </c:pt>
                <c:pt idx="2916">
                  <c:v>25000000</c:v>
                </c:pt>
                <c:pt idx="2917">
                  <c:v>11000000</c:v>
                </c:pt>
                <c:pt idx="2918">
                  <c:v>11000000</c:v>
                </c:pt>
                <c:pt idx="2919">
                  <c:v>11000000</c:v>
                </c:pt>
                <c:pt idx="2920">
                  <c:v>12000000</c:v>
                </c:pt>
                <c:pt idx="2921">
                  <c:v>11000000</c:v>
                </c:pt>
                <c:pt idx="2922">
                  <c:v>0</c:v>
                </c:pt>
                <c:pt idx="2923">
                  <c:v>13000000</c:v>
                </c:pt>
                <c:pt idx="2924">
                  <c:v>11000000</c:v>
                </c:pt>
                <c:pt idx="2925">
                  <c:v>11000000</c:v>
                </c:pt>
                <c:pt idx="2926">
                  <c:v>10500000</c:v>
                </c:pt>
                <c:pt idx="2927">
                  <c:v>11000000</c:v>
                </c:pt>
                <c:pt idx="2928">
                  <c:v>11000000</c:v>
                </c:pt>
                <c:pt idx="2929">
                  <c:v>11000000</c:v>
                </c:pt>
                <c:pt idx="2930">
                  <c:v>11000000</c:v>
                </c:pt>
                <c:pt idx="2931">
                  <c:v>12000000</c:v>
                </c:pt>
                <c:pt idx="2932">
                  <c:v>11</c:v>
                </c:pt>
                <c:pt idx="2933">
                  <c:v>12000000</c:v>
                </c:pt>
                <c:pt idx="2934">
                  <c:v>11000000</c:v>
                </c:pt>
                <c:pt idx="2935">
                  <c:v>11000000</c:v>
                </c:pt>
                <c:pt idx="2936">
                  <c:v>24000000</c:v>
                </c:pt>
                <c:pt idx="2937">
                  <c:v>24000000</c:v>
                </c:pt>
                <c:pt idx="2938">
                  <c:v>11000000</c:v>
                </c:pt>
                <c:pt idx="2939">
                  <c:v>11000000</c:v>
                </c:pt>
                <c:pt idx="2940">
                  <c:v>11000000</c:v>
                </c:pt>
                <c:pt idx="2941">
                  <c:v>11000000</c:v>
                </c:pt>
                <c:pt idx="2942">
                  <c:v>0</c:v>
                </c:pt>
                <c:pt idx="2943">
                  <c:v>11000000</c:v>
                </c:pt>
                <c:pt idx="2944">
                  <c:v>14000000</c:v>
                </c:pt>
                <c:pt idx="2945">
                  <c:v>11000000</c:v>
                </c:pt>
                <c:pt idx="2946">
                  <c:v>10000000</c:v>
                </c:pt>
                <c:pt idx="2947">
                  <c:v>11000000</c:v>
                </c:pt>
                <c:pt idx="2948">
                  <c:v>0</c:v>
                </c:pt>
                <c:pt idx="2949">
                  <c:v>11000000</c:v>
                </c:pt>
                <c:pt idx="2950">
                  <c:v>11000000</c:v>
                </c:pt>
                <c:pt idx="2951">
                  <c:v>0</c:v>
                </c:pt>
                <c:pt idx="2952">
                  <c:v>11000000</c:v>
                </c:pt>
                <c:pt idx="2953">
                  <c:v>11000000</c:v>
                </c:pt>
                <c:pt idx="2954">
                  <c:v>0</c:v>
                </c:pt>
                <c:pt idx="2955">
                  <c:v>11000000</c:v>
                </c:pt>
                <c:pt idx="2956">
                  <c:v>0</c:v>
                </c:pt>
                <c:pt idx="2957">
                  <c:v>10800000</c:v>
                </c:pt>
                <c:pt idx="2958">
                  <c:v>0</c:v>
                </c:pt>
                <c:pt idx="2959">
                  <c:v>11000000</c:v>
                </c:pt>
                <c:pt idx="2960">
                  <c:v>0</c:v>
                </c:pt>
                <c:pt idx="2961">
                  <c:v>7400000</c:v>
                </c:pt>
                <c:pt idx="2962">
                  <c:v>14000000</c:v>
                </c:pt>
                <c:pt idx="2963">
                  <c:v>0</c:v>
                </c:pt>
                <c:pt idx="2964">
                  <c:v>0</c:v>
                </c:pt>
                <c:pt idx="2965">
                  <c:v>10500000</c:v>
                </c:pt>
                <c:pt idx="2966">
                  <c:v>10500000</c:v>
                </c:pt>
                <c:pt idx="2967">
                  <c:v>10000000</c:v>
                </c:pt>
                <c:pt idx="2968">
                  <c:v>0</c:v>
                </c:pt>
                <c:pt idx="2969">
                  <c:v>10500000</c:v>
                </c:pt>
                <c:pt idx="2970">
                  <c:v>0</c:v>
                </c:pt>
                <c:pt idx="2971">
                  <c:v>11000000</c:v>
                </c:pt>
                <c:pt idx="2972">
                  <c:v>12000000</c:v>
                </c:pt>
                <c:pt idx="2973">
                  <c:v>11000000</c:v>
                </c:pt>
                <c:pt idx="2974">
                  <c:v>10000000</c:v>
                </c:pt>
                <c:pt idx="2975">
                  <c:v>11000000</c:v>
                </c:pt>
                <c:pt idx="2976">
                  <c:v>10000000</c:v>
                </c:pt>
                <c:pt idx="2977">
                  <c:v>10000000</c:v>
                </c:pt>
                <c:pt idx="2978">
                  <c:v>28000000</c:v>
                </c:pt>
                <c:pt idx="2979">
                  <c:v>10000000</c:v>
                </c:pt>
                <c:pt idx="2980">
                  <c:v>10000000</c:v>
                </c:pt>
                <c:pt idx="2981">
                  <c:v>10000000</c:v>
                </c:pt>
                <c:pt idx="2982">
                  <c:v>10000000</c:v>
                </c:pt>
                <c:pt idx="2983">
                  <c:v>6000000</c:v>
                </c:pt>
                <c:pt idx="2984">
                  <c:v>13800000</c:v>
                </c:pt>
                <c:pt idx="2985">
                  <c:v>10000000</c:v>
                </c:pt>
                <c:pt idx="2986">
                  <c:v>10000000</c:v>
                </c:pt>
                <c:pt idx="2987">
                  <c:v>10000000</c:v>
                </c:pt>
                <c:pt idx="2988">
                  <c:v>12000000</c:v>
                </c:pt>
                <c:pt idx="2989">
                  <c:v>10000000</c:v>
                </c:pt>
                <c:pt idx="2990">
                  <c:v>10000000</c:v>
                </c:pt>
                <c:pt idx="2991">
                  <c:v>10000000</c:v>
                </c:pt>
                <c:pt idx="2992">
                  <c:v>10000000</c:v>
                </c:pt>
                <c:pt idx="2993">
                  <c:v>10000000</c:v>
                </c:pt>
                <c:pt idx="2994">
                  <c:v>12305523</c:v>
                </c:pt>
                <c:pt idx="2995">
                  <c:v>10000000</c:v>
                </c:pt>
                <c:pt idx="2996">
                  <c:v>10000000</c:v>
                </c:pt>
                <c:pt idx="2997">
                  <c:v>10000000</c:v>
                </c:pt>
                <c:pt idx="2998">
                  <c:v>20000000</c:v>
                </c:pt>
                <c:pt idx="2999">
                  <c:v>10000000</c:v>
                </c:pt>
                <c:pt idx="3000">
                  <c:v>10000000</c:v>
                </c:pt>
                <c:pt idx="3001">
                  <c:v>10000000</c:v>
                </c:pt>
                <c:pt idx="3002">
                  <c:v>9000000</c:v>
                </c:pt>
                <c:pt idx="3003">
                  <c:v>10000000</c:v>
                </c:pt>
                <c:pt idx="3004">
                  <c:v>10000000</c:v>
                </c:pt>
                <c:pt idx="3005">
                  <c:v>10000000</c:v>
                </c:pt>
                <c:pt idx="3006">
                  <c:v>15000000</c:v>
                </c:pt>
                <c:pt idx="3007">
                  <c:v>10000000</c:v>
                </c:pt>
                <c:pt idx="3008">
                  <c:v>8500000</c:v>
                </c:pt>
                <c:pt idx="3009">
                  <c:v>12000000</c:v>
                </c:pt>
                <c:pt idx="3010">
                  <c:v>10000000</c:v>
                </c:pt>
                <c:pt idx="3011">
                  <c:v>10000000</c:v>
                </c:pt>
                <c:pt idx="3012">
                  <c:v>65000000</c:v>
                </c:pt>
                <c:pt idx="3013">
                  <c:v>10000000</c:v>
                </c:pt>
                <c:pt idx="3014">
                  <c:v>10000000</c:v>
                </c:pt>
                <c:pt idx="3015">
                  <c:v>14000000</c:v>
                </c:pt>
                <c:pt idx="3016">
                  <c:v>0</c:v>
                </c:pt>
                <c:pt idx="3017">
                  <c:v>10000000</c:v>
                </c:pt>
                <c:pt idx="3018">
                  <c:v>10000000</c:v>
                </c:pt>
                <c:pt idx="3019">
                  <c:v>0</c:v>
                </c:pt>
                <c:pt idx="3020">
                  <c:v>0</c:v>
                </c:pt>
                <c:pt idx="3021">
                  <c:v>0</c:v>
                </c:pt>
                <c:pt idx="3022">
                  <c:v>9000000</c:v>
                </c:pt>
                <c:pt idx="3023">
                  <c:v>10000000</c:v>
                </c:pt>
                <c:pt idx="3024">
                  <c:v>10000000</c:v>
                </c:pt>
                <c:pt idx="3025">
                  <c:v>0</c:v>
                </c:pt>
                <c:pt idx="3026">
                  <c:v>0</c:v>
                </c:pt>
                <c:pt idx="3027">
                  <c:v>10000000</c:v>
                </c:pt>
                <c:pt idx="3028">
                  <c:v>0</c:v>
                </c:pt>
                <c:pt idx="3029">
                  <c:v>11000000</c:v>
                </c:pt>
                <c:pt idx="3030">
                  <c:v>12600000</c:v>
                </c:pt>
                <c:pt idx="3031">
                  <c:v>10000000</c:v>
                </c:pt>
                <c:pt idx="3032">
                  <c:v>25000000</c:v>
                </c:pt>
                <c:pt idx="3033">
                  <c:v>10000000</c:v>
                </c:pt>
                <c:pt idx="3034">
                  <c:v>10000000</c:v>
                </c:pt>
                <c:pt idx="3035">
                  <c:v>10000000</c:v>
                </c:pt>
                <c:pt idx="3036">
                  <c:v>10000000</c:v>
                </c:pt>
                <c:pt idx="3037">
                  <c:v>0</c:v>
                </c:pt>
                <c:pt idx="3038">
                  <c:v>6400000</c:v>
                </c:pt>
                <c:pt idx="3039">
                  <c:v>10000000</c:v>
                </c:pt>
                <c:pt idx="3040">
                  <c:v>10000000</c:v>
                </c:pt>
                <c:pt idx="3041">
                  <c:v>5000000</c:v>
                </c:pt>
                <c:pt idx="3042">
                  <c:v>0</c:v>
                </c:pt>
                <c:pt idx="3043">
                  <c:v>10000000</c:v>
                </c:pt>
                <c:pt idx="3044">
                  <c:v>10000000</c:v>
                </c:pt>
                <c:pt idx="3045">
                  <c:v>10000000</c:v>
                </c:pt>
                <c:pt idx="3046">
                  <c:v>10000000</c:v>
                </c:pt>
                <c:pt idx="3047">
                  <c:v>30000000</c:v>
                </c:pt>
                <c:pt idx="3048">
                  <c:v>0</c:v>
                </c:pt>
                <c:pt idx="3049">
                  <c:v>10000000</c:v>
                </c:pt>
                <c:pt idx="3050">
                  <c:v>10000000</c:v>
                </c:pt>
                <c:pt idx="3051">
                  <c:v>0</c:v>
                </c:pt>
                <c:pt idx="3052">
                  <c:v>6000000</c:v>
                </c:pt>
                <c:pt idx="3053">
                  <c:v>10000000</c:v>
                </c:pt>
                <c:pt idx="3054">
                  <c:v>10000000</c:v>
                </c:pt>
                <c:pt idx="3055">
                  <c:v>0</c:v>
                </c:pt>
                <c:pt idx="3056">
                  <c:v>20000000</c:v>
                </c:pt>
                <c:pt idx="3057">
                  <c:v>0</c:v>
                </c:pt>
                <c:pt idx="3058">
                  <c:v>10000000</c:v>
                </c:pt>
                <c:pt idx="3059">
                  <c:v>18000000</c:v>
                </c:pt>
                <c:pt idx="3060">
                  <c:v>10000000</c:v>
                </c:pt>
                <c:pt idx="3061">
                  <c:v>0</c:v>
                </c:pt>
                <c:pt idx="3062">
                  <c:v>9500000</c:v>
                </c:pt>
                <c:pt idx="3063">
                  <c:v>10000000</c:v>
                </c:pt>
                <c:pt idx="3064">
                  <c:v>10000000</c:v>
                </c:pt>
                <c:pt idx="3065">
                  <c:v>9000000</c:v>
                </c:pt>
                <c:pt idx="3066">
                  <c:v>0</c:v>
                </c:pt>
                <c:pt idx="3067">
                  <c:v>10000000</c:v>
                </c:pt>
                <c:pt idx="3068">
                  <c:v>10000000</c:v>
                </c:pt>
                <c:pt idx="3069">
                  <c:v>10000000</c:v>
                </c:pt>
                <c:pt idx="3070">
                  <c:v>0</c:v>
                </c:pt>
                <c:pt idx="3071">
                  <c:v>0</c:v>
                </c:pt>
                <c:pt idx="3072">
                  <c:v>11500000</c:v>
                </c:pt>
                <c:pt idx="3073">
                  <c:v>10000000</c:v>
                </c:pt>
                <c:pt idx="3074">
                  <c:v>6500000</c:v>
                </c:pt>
                <c:pt idx="3075">
                  <c:v>10000000</c:v>
                </c:pt>
                <c:pt idx="3076">
                  <c:v>0</c:v>
                </c:pt>
                <c:pt idx="3077">
                  <c:v>0</c:v>
                </c:pt>
                <c:pt idx="3078">
                  <c:v>10000000</c:v>
                </c:pt>
                <c:pt idx="3079">
                  <c:v>0</c:v>
                </c:pt>
                <c:pt idx="3080">
                  <c:v>10000000</c:v>
                </c:pt>
                <c:pt idx="3081">
                  <c:v>14000000</c:v>
                </c:pt>
                <c:pt idx="3082">
                  <c:v>10000000</c:v>
                </c:pt>
                <c:pt idx="3083">
                  <c:v>10000000</c:v>
                </c:pt>
                <c:pt idx="3084">
                  <c:v>0</c:v>
                </c:pt>
                <c:pt idx="3085">
                  <c:v>10000000</c:v>
                </c:pt>
                <c:pt idx="3086">
                  <c:v>0</c:v>
                </c:pt>
                <c:pt idx="3087">
                  <c:v>20000000</c:v>
                </c:pt>
                <c:pt idx="3088">
                  <c:v>0</c:v>
                </c:pt>
                <c:pt idx="3089">
                  <c:v>10000000</c:v>
                </c:pt>
                <c:pt idx="3090">
                  <c:v>10000000</c:v>
                </c:pt>
                <c:pt idx="3091">
                  <c:v>10000000</c:v>
                </c:pt>
                <c:pt idx="3092">
                  <c:v>0</c:v>
                </c:pt>
                <c:pt idx="3093">
                  <c:v>0</c:v>
                </c:pt>
                <c:pt idx="3094">
                  <c:v>10000000</c:v>
                </c:pt>
                <c:pt idx="3095">
                  <c:v>0</c:v>
                </c:pt>
                <c:pt idx="3096">
                  <c:v>10000000</c:v>
                </c:pt>
                <c:pt idx="3097">
                  <c:v>5000000</c:v>
                </c:pt>
                <c:pt idx="3098">
                  <c:v>0</c:v>
                </c:pt>
                <c:pt idx="3099">
                  <c:v>10000000</c:v>
                </c:pt>
                <c:pt idx="3100">
                  <c:v>0</c:v>
                </c:pt>
                <c:pt idx="3101">
                  <c:v>0</c:v>
                </c:pt>
                <c:pt idx="3102">
                  <c:v>0</c:v>
                </c:pt>
                <c:pt idx="3103">
                  <c:v>7700000</c:v>
                </c:pt>
                <c:pt idx="3104">
                  <c:v>10000000</c:v>
                </c:pt>
                <c:pt idx="3105">
                  <c:v>0</c:v>
                </c:pt>
                <c:pt idx="3106">
                  <c:v>10000000</c:v>
                </c:pt>
                <c:pt idx="3107">
                  <c:v>0</c:v>
                </c:pt>
                <c:pt idx="3108">
                  <c:v>10000000</c:v>
                </c:pt>
                <c:pt idx="3109">
                  <c:v>0</c:v>
                </c:pt>
                <c:pt idx="3110">
                  <c:v>0</c:v>
                </c:pt>
                <c:pt idx="3111">
                  <c:v>0</c:v>
                </c:pt>
                <c:pt idx="3112">
                  <c:v>10000000</c:v>
                </c:pt>
                <c:pt idx="3113">
                  <c:v>10000000</c:v>
                </c:pt>
                <c:pt idx="3114">
                  <c:v>10000000</c:v>
                </c:pt>
                <c:pt idx="3115">
                  <c:v>0</c:v>
                </c:pt>
                <c:pt idx="3116">
                  <c:v>3200000</c:v>
                </c:pt>
                <c:pt idx="3117">
                  <c:v>0</c:v>
                </c:pt>
                <c:pt idx="3118">
                  <c:v>0</c:v>
                </c:pt>
                <c:pt idx="3119">
                  <c:v>10000000</c:v>
                </c:pt>
                <c:pt idx="3120">
                  <c:v>10000000</c:v>
                </c:pt>
                <c:pt idx="3121">
                  <c:v>10000000</c:v>
                </c:pt>
                <c:pt idx="3122">
                  <c:v>14100000</c:v>
                </c:pt>
                <c:pt idx="3123">
                  <c:v>0</c:v>
                </c:pt>
                <c:pt idx="3124">
                  <c:v>0</c:v>
                </c:pt>
                <c:pt idx="3125">
                  <c:v>0</c:v>
                </c:pt>
                <c:pt idx="3126">
                  <c:v>10000000</c:v>
                </c:pt>
                <c:pt idx="3127">
                  <c:v>0</c:v>
                </c:pt>
                <c:pt idx="3128">
                  <c:v>0</c:v>
                </c:pt>
                <c:pt idx="3129">
                  <c:v>10000000</c:v>
                </c:pt>
                <c:pt idx="3130">
                  <c:v>10</c:v>
                </c:pt>
                <c:pt idx="3131">
                  <c:v>0</c:v>
                </c:pt>
                <c:pt idx="3132">
                  <c:v>10000000</c:v>
                </c:pt>
                <c:pt idx="3133">
                  <c:v>0</c:v>
                </c:pt>
                <c:pt idx="3134">
                  <c:v>0</c:v>
                </c:pt>
                <c:pt idx="3135">
                  <c:v>10000000</c:v>
                </c:pt>
                <c:pt idx="3136">
                  <c:v>10</c:v>
                </c:pt>
                <c:pt idx="3137">
                  <c:v>10000000</c:v>
                </c:pt>
                <c:pt idx="3138">
                  <c:v>9500000</c:v>
                </c:pt>
                <c:pt idx="3139">
                  <c:v>9600000</c:v>
                </c:pt>
                <c:pt idx="3140">
                  <c:v>11000000</c:v>
                </c:pt>
                <c:pt idx="3141">
                  <c:v>10000000</c:v>
                </c:pt>
                <c:pt idx="3142">
                  <c:v>9500000</c:v>
                </c:pt>
                <c:pt idx="3143">
                  <c:v>10</c:v>
                </c:pt>
                <c:pt idx="3144">
                  <c:v>8900000</c:v>
                </c:pt>
                <c:pt idx="3145">
                  <c:v>10500000</c:v>
                </c:pt>
                <c:pt idx="3146">
                  <c:v>9500000</c:v>
                </c:pt>
                <c:pt idx="3147">
                  <c:v>9400000</c:v>
                </c:pt>
                <c:pt idx="3148">
                  <c:v>12899867</c:v>
                </c:pt>
                <c:pt idx="3149">
                  <c:v>9300000</c:v>
                </c:pt>
                <c:pt idx="3150">
                  <c:v>10000000</c:v>
                </c:pt>
                <c:pt idx="3151">
                  <c:v>0</c:v>
                </c:pt>
                <c:pt idx="3152">
                  <c:v>10000000</c:v>
                </c:pt>
                <c:pt idx="3153">
                  <c:v>0</c:v>
                </c:pt>
                <c:pt idx="3154">
                  <c:v>7400000</c:v>
                </c:pt>
                <c:pt idx="3155">
                  <c:v>0</c:v>
                </c:pt>
                <c:pt idx="3156">
                  <c:v>0</c:v>
                </c:pt>
                <c:pt idx="3157">
                  <c:v>11000000</c:v>
                </c:pt>
                <c:pt idx="3158">
                  <c:v>85000</c:v>
                </c:pt>
                <c:pt idx="3159">
                  <c:v>10000000</c:v>
                </c:pt>
                <c:pt idx="3160">
                  <c:v>9000000</c:v>
                </c:pt>
                <c:pt idx="3161">
                  <c:v>5500000</c:v>
                </c:pt>
                <c:pt idx="3162">
                  <c:v>10000000</c:v>
                </c:pt>
                <c:pt idx="3163">
                  <c:v>7000000</c:v>
                </c:pt>
                <c:pt idx="3164">
                  <c:v>9000000</c:v>
                </c:pt>
                <c:pt idx="3165">
                  <c:v>9000000</c:v>
                </c:pt>
                <c:pt idx="3166">
                  <c:v>9000000</c:v>
                </c:pt>
                <c:pt idx="3167">
                  <c:v>9000000</c:v>
                </c:pt>
                <c:pt idx="3168">
                  <c:v>9000000</c:v>
                </c:pt>
                <c:pt idx="3169">
                  <c:v>9000000</c:v>
                </c:pt>
                <c:pt idx="3170">
                  <c:v>9000000</c:v>
                </c:pt>
                <c:pt idx="3171">
                  <c:v>9000000</c:v>
                </c:pt>
                <c:pt idx="3172">
                  <c:v>26000000</c:v>
                </c:pt>
                <c:pt idx="3173">
                  <c:v>40600000</c:v>
                </c:pt>
                <c:pt idx="3174">
                  <c:v>9000000</c:v>
                </c:pt>
                <c:pt idx="3175">
                  <c:v>0</c:v>
                </c:pt>
                <c:pt idx="3176">
                  <c:v>9000000</c:v>
                </c:pt>
                <c:pt idx="3177">
                  <c:v>0</c:v>
                </c:pt>
                <c:pt idx="3178">
                  <c:v>0</c:v>
                </c:pt>
                <c:pt idx="3179">
                  <c:v>8500000</c:v>
                </c:pt>
                <c:pt idx="3180">
                  <c:v>9000000</c:v>
                </c:pt>
                <c:pt idx="3181">
                  <c:v>9000000</c:v>
                </c:pt>
                <c:pt idx="3182">
                  <c:v>0</c:v>
                </c:pt>
                <c:pt idx="3183">
                  <c:v>9000000</c:v>
                </c:pt>
                <c:pt idx="3184">
                  <c:v>9000000</c:v>
                </c:pt>
                <c:pt idx="3185">
                  <c:v>9000000</c:v>
                </c:pt>
                <c:pt idx="3186">
                  <c:v>0</c:v>
                </c:pt>
                <c:pt idx="3187">
                  <c:v>0</c:v>
                </c:pt>
                <c:pt idx="3188">
                  <c:v>0</c:v>
                </c:pt>
                <c:pt idx="3189">
                  <c:v>9000000</c:v>
                </c:pt>
                <c:pt idx="3190">
                  <c:v>0</c:v>
                </c:pt>
                <c:pt idx="3191">
                  <c:v>9000000</c:v>
                </c:pt>
                <c:pt idx="3192">
                  <c:v>6000000</c:v>
                </c:pt>
                <c:pt idx="3193">
                  <c:v>9000000</c:v>
                </c:pt>
                <c:pt idx="3194">
                  <c:v>9000000</c:v>
                </c:pt>
                <c:pt idx="3195">
                  <c:v>5000000</c:v>
                </c:pt>
                <c:pt idx="3196">
                  <c:v>6500000</c:v>
                </c:pt>
                <c:pt idx="3197">
                  <c:v>9000000</c:v>
                </c:pt>
                <c:pt idx="3198">
                  <c:v>0</c:v>
                </c:pt>
                <c:pt idx="3199">
                  <c:v>0</c:v>
                </c:pt>
                <c:pt idx="3200">
                  <c:v>9000000</c:v>
                </c:pt>
                <c:pt idx="3201">
                  <c:v>5000000</c:v>
                </c:pt>
                <c:pt idx="3202">
                  <c:v>0</c:v>
                </c:pt>
                <c:pt idx="3203">
                  <c:v>8800000</c:v>
                </c:pt>
                <c:pt idx="3204">
                  <c:v>7347125</c:v>
                </c:pt>
                <c:pt idx="3205">
                  <c:v>0</c:v>
                </c:pt>
                <c:pt idx="3206">
                  <c:v>86000000</c:v>
                </c:pt>
                <c:pt idx="3207">
                  <c:v>0</c:v>
                </c:pt>
                <c:pt idx="3208">
                  <c:v>9000000</c:v>
                </c:pt>
                <c:pt idx="3209">
                  <c:v>8500000</c:v>
                </c:pt>
                <c:pt idx="3210">
                  <c:v>7000000</c:v>
                </c:pt>
                <c:pt idx="3211">
                  <c:v>9250000</c:v>
                </c:pt>
                <c:pt idx="3212">
                  <c:v>8500000</c:v>
                </c:pt>
                <c:pt idx="3213">
                  <c:v>9000000</c:v>
                </c:pt>
                <c:pt idx="3214">
                  <c:v>0</c:v>
                </c:pt>
                <c:pt idx="3215">
                  <c:v>0</c:v>
                </c:pt>
                <c:pt idx="3216">
                  <c:v>12000000</c:v>
                </c:pt>
                <c:pt idx="3217">
                  <c:v>8500000</c:v>
                </c:pt>
                <c:pt idx="3218">
                  <c:v>22000000</c:v>
                </c:pt>
                <c:pt idx="3219">
                  <c:v>0</c:v>
                </c:pt>
                <c:pt idx="3220">
                  <c:v>8000000</c:v>
                </c:pt>
                <c:pt idx="3221">
                  <c:v>8500000</c:v>
                </c:pt>
                <c:pt idx="3222">
                  <c:v>12000000</c:v>
                </c:pt>
                <c:pt idx="3223">
                  <c:v>9000000</c:v>
                </c:pt>
                <c:pt idx="3224">
                  <c:v>8000000</c:v>
                </c:pt>
                <c:pt idx="3225">
                  <c:v>0</c:v>
                </c:pt>
                <c:pt idx="3226">
                  <c:v>6500000</c:v>
                </c:pt>
                <c:pt idx="3227">
                  <c:v>7700000</c:v>
                </c:pt>
                <c:pt idx="3228">
                  <c:v>8250000</c:v>
                </c:pt>
                <c:pt idx="3229">
                  <c:v>0</c:v>
                </c:pt>
                <c:pt idx="3230">
                  <c:v>10000000</c:v>
                </c:pt>
                <c:pt idx="3231">
                  <c:v>8000000</c:v>
                </c:pt>
                <c:pt idx="3232">
                  <c:v>0</c:v>
                </c:pt>
                <c:pt idx="3233">
                  <c:v>8500000</c:v>
                </c:pt>
                <c:pt idx="3234">
                  <c:v>8500000</c:v>
                </c:pt>
                <c:pt idx="3235">
                  <c:v>8200000</c:v>
                </c:pt>
                <c:pt idx="3236">
                  <c:v>8000000</c:v>
                </c:pt>
                <c:pt idx="3237">
                  <c:v>8000000</c:v>
                </c:pt>
                <c:pt idx="3238">
                  <c:v>8000000</c:v>
                </c:pt>
                <c:pt idx="3239">
                  <c:v>5000000</c:v>
                </c:pt>
                <c:pt idx="3240">
                  <c:v>0</c:v>
                </c:pt>
                <c:pt idx="3241">
                  <c:v>8000000</c:v>
                </c:pt>
                <c:pt idx="3242">
                  <c:v>8000000</c:v>
                </c:pt>
                <c:pt idx="3243">
                  <c:v>0</c:v>
                </c:pt>
                <c:pt idx="3244">
                  <c:v>8000000</c:v>
                </c:pt>
                <c:pt idx="3245">
                  <c:v>0</c:v>
                </c:pt>
                <c:pt idx="3246">
                  <c:v>8000000</c:v>
                </c:pt>
                <c:pt idx="3247">
                  <c:v>0</c:v>
                </c:pt>
                <c:pt idx="3248">
                  <c:v>0</c:v>
                </c:pt>
                <c:pt idx="3249">
                  <c:v>8000000</c:v>
                </c:pt>
                <c:pt idx="3250">
                  <c:v>6500000</c:v>
                </c:pt>
                <c:pt idx="3251">
                  <c:v>14000000</c:v>
                </c:pt>
                <c:pt idx="3252">
                  <c:v>8000000</c:v>
                </c:pt>
                <c:pt idx="3253">
                  <c:v>8000000</c:v>
                </c:pt>
                <c:pt idx="3254">
                  <c:v>8000000</c:v>
                </c:pt>
                <c:pt idx="3255">
                  <c:v>8000000</c:v>
                </c:pt>
                <c:pt idx="3256">
                  <c:v>7000000</c:v>
                </c:pt>
                <c:pt idx="3257">
                  <c:v>8000000</c:v>
                </c:pt>
                <c:pt idx="3258">
                  <c:v>8000000</c:v>
                </c:pt>
                <c:pt idx="3259">
                  <c:v>8000000</c:v>
                </c:pt>
                <c:pt idx="3260">
                  <c:v>0</c:v>
                </c:pt>
                <c:pt idx="3261">
                  <c:v>0</c:v>
                </c:pt>
                <c:pt idx="3262">
                  <c:v>8000000</c:v>
                </c:pt>
                <c:pt idx="3263">
                  <c:v>0</c:v>
                </c:pt>
                <c:pt idx="3264">
                  <c:v>8000000</c:v>
                </c:pt>
                <c:pt idx="3265">
                  <c:v>8000000</c:v>
                </c:pt>
                <c:pt idx="3266">
                  <c:v>8000000</c:v>
                </c:pt>
                <c:pt idx="3267">
                  <c:v>0</c:v>
                </c:pt>
                <c:pt idx="3268">
                  <c:v>8000000</c:v>
                </c:pt>
                <c:pt idx="3269">
                  <c:v>0</c:v>
                </c:pt>
                <c:pt idx="3270">
                  <c:v>8000000</c:v>
                </c:pt>
                <c:pt idx="3271">
                  <c:v>8000000</c:v>
                </c:pt>
                <c:pt idx="3272">
                  <c:v>8000000</c:v>
                </c:pt>
                <c:pt idx="3273">
                  <c:v>8000000</c:v>
                </c:pt>
                <c:pt idx="3274">
                  <c:v>0</c:v>
                </c:pt>
                <c:pt idx="3275">
                  <c:v>8000000</c:v>
                </c:pt>
                <c:pt idx="3276">
                  <c:v>7200000</c:v>
                </c:pt>
                <c:pt idx="3277">
                  <c:v>0</c:v>
                </c:pt>
                <c:pt idx="3278">
                  <c:v>8000000</c:v>
                </c:pt>
                <c:pt idx="3279">
                  <c:v>0</c:v>
                </c:pt>
                <c:pt idx="3280">
                  <c:v>0</c:v>
                </c:pt>
                <c:pt idx="3281">
                  <c:v>8000000</c:v>
                </c:pt>
                <c:pt idx="3282">
                  <c:v>8000000</c:v>
                </c:pt>
                <c:pt idx="3283">
                  <c:v>8000000</c:v>
                </c:pt>
                <c:pt idx="3284">
                  <c:v>0</c:v>
                </c:pt>
                <c:pt idx="3285">
                  <c:v>0</c:v>
                </c:pt>
                <c:pt idx="3286">
                  <c:v>0</c:v>
                </c:pt>
                <c:pt idx="3287">
                  <c:v>8000000</c:v>
                </c:pt>
                <c:pt idx="3288">
                  <c:v>0</c:v>
                </c:pt>
                <c:pt idx="3289">
                  <c:v>8000000</c:v>
                </c:pt>
                <c:pt idx="3290">
                  <c:v>8000000</c:v>
                </c:pt>
                <c:pt idx="3291">
                  <c:v>0</c:v>
                </c:pt>
                <c:pt idx="3292">
                  <c:v>8000000</c:v>
                </c:pt>
                <c:pt idx="3293">
                  <c:v>0</c:v>
                </c:pt>
                <c:pt idx="3294">
                  <c:v>8000000</c:v>
                </c:pt>
                <c:pt idx="3295">
                  <c:v>8000000</c:v>
                </c:pt>
                <c:pt idx="3296">
                  <c:v>22000000</c:v>
                </c:pt>
                <c:pt idx="3297">
                  <c:v>8000000</c:v>
                </c:pt>
                <c:pt idx="3298">
                  <c:v>0</c:v>
                </c:pt>
                <c:pt idx="3299">
                  <c:v>0</c:v>
                </c:pt>
                <c:pt idx="3300">
                  <c:v>0</c:v>
                </c:pt>
                <c:pt idx="3301">
                  <c:v>8000000</c:v>
                </c:pt>
                <c:pt idx="3302">
                  <c:v>7800000</c:v>
                </c:pt>
                <c:pt idx="3303">
                  <c:v>0</c:v>
                </c:pt>
                <c:pt idx="3304">
                  <c:v>0</c:v>
                </c:pt>
                <c:pt idx="3305">
                  <c:v>8000000</c:v>
                </c:pt>
                <c:pt idx="3306">
                  <c:v>7500000</c:v>
                </c:pt>
                <c:pt idx="3307">
                  <c:v>0</c:v>
                </c:pt>
                <c:pt idx="3308">
                  <c:v>7500000</c:v>
                </c:pt>
                <c:pt idx="3309">
                  <c:v>7700000</c:v>
                </c:pt>
                <c:pt idx="3310">
                  <c:v>6500000</c:v>
                </c:pt>
                <c:pt idx="3311">
                  <c:v>10200000</c:v>
                </c:pt>
                <c:pt idx="3312">
                  <c:v>7500000</c:v>
                </c:pt>
                <c:pt idx="3313">
                  <c:v>10284523</c:v>
                </c:pt>
                <c:pt idx="3314">
                  <c:v>7500000</c:v>
                </c:pt>
                <c:pt idx="3315">
                  <c:v>6500000</c:v>
                </c:pt>
                <c:pt idx="3316">
                  <c:v>7500000</c:v>
                </c:pt>
                <c:pt idx="3317">
                  <c:v>0</c:v>
                </c:pt>
                <c:pt idx="3318">
                  <c:v>7500000</c:v>
                </c:pt>
                <c:pt idx="3319">
                  <c:v>8000000</c:v>
                </c:pt>
                <c:pt idx="3320">
                  <c:v>0</c:v>
                </c:pt>
                <c:pt idx="3321">
                  <c:v>0</c:v>
                </c:pt>
                <c:pt idx="3322">
                  <c:v>7500000</c:v>
                </c:pt>
                <c:pt idx="3323">
                  <c:v>7500000</c:v>
                </c:pt>
                <c:pt idx="3324">
                  <c:v>8000000</c:v>
                </c:pt>
                <c:pt idx="3325">
                  <c:v>12500000</c:v>
                </c:pt>
                <c:pt idx="3326">
                  <c:v>0</c:v>
                </c:pt>
                <c:pt idx="3327">
                  <c:v>7300000</c:v>
                </c:pt>
                <c:pt idx="3328">
                  <c:v>0</c:v>
                </c:pt>
                <c:pt idx="3329">
                  <c:v>7500000</c:v>
                </c:pt>
                <c:pt idx="3330">
                  <c:v>7000000</c:v>
                </c:pt>
                <c:pt idx="3331">
                  <c:v>7300000</c:v>
                </c:pt>
                <c:pt idx="3332">
                  <c:v>0</c:v>
                </c:pt>
                <c:pt idx="3333">
                  <c:v>7500000</c:v>
                </c:pt>
                <c:pt idx="3334">
                  <c:v>7500000</c:v>
                </c:pt>
                <c:pt idx="3335">
                  <c:v>7200000</c:v>
                </c:pt>
                <c:pt idx="3336">
                  <c:v>6000000</c:v>
                </c:pt>
                <c:pt idx="3337">
                  <c:v>4000000</c:v>
                </c:pt>
                <c:pt idx="3338">
                  <c:v>7500000</c:v>
                </c:pt>
                <c:pt idx="3339">
                  <c:v>7000000</c:v>
                </c:pt>
                <c:pt idx="3340">
                  <c:v>7000000</c:v>
                </c:pt>
                <c:pt idx="3341">
                  <c:v>0</c:v>
                </c:pt>
                <c:pt idx="3342">
                  <c:v>7000000</c:v>
                </c:pt>
                <c:pt idx="3343">
                  <c:v>7000000</c:v>
                </c:pt>
                <c:pt idx="3344">
                  <c:v>0</c:v>
                </c:pt>
                <c:pt idx="3345">
                  <c:v>6600000</c:v>
                </c:pt>
                <c:pt idx="3346">
                  <c:v>7000000</c:v>
                </c:pt>
                <c:pt idx="3347">
                  <c:v>7000000</c:v>
                </c:pt>
                <c:pt idx="3348">
                  <c:v>7000000</c:v>
                </c:pt>
                <c:pt idx="3349">
                  <c:v>9000000</c:v>
                </c:pt>
                <c:pt idx="3350">
                  <c:v>7000000</c:v>
                </c:pt>
                <c:pt idx="3351">
                  <c:v>7000000</c:v>
                </c:pt>
                <c:pt idx="3352">
                  <c:v>0</c:v>
                </c:pt>
                <c:pt idx="3353">
                  <c:v>0</c:v>
                </c:pt>
                <c:pt idx="3354">
                  <c:v>7000000</c:v>
                </c:pt>
                <c:pt idx="3355">
                  <c:v>7000000</c:v>
                </c:pt>
                <c:pt idx="3356">
                  <c:v>0</c:v>
                </c:pt>
                <c:pt idx="3357">
                  <c:v>700000</c:v>
                </c:pt>
                <c:pt idx="3358">
                  <c:v>7000000</c:v>
                </c:pt>
                <c:pt idx="3359">
                  <c:v>7000000</c:v>
                </c:pt>
                <c:pt idx="3360">
                  <c:v>0</c:v>
                </c:pt>
                <c:pt idx="3361">
                  <c:v>7000000</c:v>
                </c:pt>
                <c:pt idx="3362">
                  <c:v>7500000</c:v>
                </c:pt>
                <c:pt idx="3363">
                  <c:v>7000000</c:v>
                </c:pt>
                <c:pt idx="3364">
                  <c:v>7000000</c:v>
                </c:pt>
                <c:pt idx="3365">
                  <c:v>7000000</c:v>
                </c:pt>
                <c:pt idx="3366">
                  <c:v>7000000</c:v>
                </c:pt>
                <c:pt idx="3367">
                  <c:v>7000000</c:v>
                </c:pt>
                <c:pt idx="3368">
                  <c:v>7000000</c:v>
                </c:pt>
                <c:pt idx="3369">
                  <c:v>0</c:v>
                </c:pt>
                <c:pt idx="3370">
                  <c:v>0</c:v>
                </c:pt>
                <c:pt idx="3371">
                  <c:v>7</c:v>
                </c:pt>
                <c:pt idx="3372">
                  <c:v>7000000</c:v>
                </c:pt>
                <c:pt idx="3373">
                  <c:v>7000000</c:v>
                </c:pt>
                <c:pt idx="3374">
                  <c:v>7000000</c:v>
                </c:pt>
                <c:pt idx="3375">
                  <c:v>7000000</c:v>
                </c:pt>
                <c:pt idx="3376">
                  <c:v>0</c:v>
                </c:pt>
                <c:pt idx="3377">
                  <c:v>7000000</c:v>
                </c:pt>
                <c:pt idx="3378">
                  <c:v>7000000</c:v>
                </c:pt>
                <c:pt idx="3379">
                  <c:v>7000000</c:v>
                </c:pt>
                <c:pt idx="3380">
                  <c:v>0</c:v>
                </c:pt>
                <c:pt idx="3381">
                  <c:v>7000000</c:v>
                </c:pt>
                <c:pt idx="3382">
                  <c:v>7000000</c:v>
                </c:pt>
                <c:pt idx="3383">
                  <c:v>7000000</c:v>
                </c:pt>
                <c:pt idx="3384">
                  <c:v>0</c:v>
                </c:pt>
                <c:pt idx="3385">
                  <c:v>0</c:v>
                </c:pt>
                <c:pt idx="3386">
                  <c:v>8000000</c:v>
                </c:pt>
                <c:pt idx="3387">
                  <c:v>7000000</c:v>
                </c:pt>
                <c:pt idx="3388">
                  <c:v>0</c:v>
                </c:pt>
                <c:pt idx="3389">
                  <c:v>7000000</c:v>
                </c:pt>
                <c:pt idx="3390">
                  <c:v>0</c:v>
                </c:pt>
                <c:pt idx="3391">
                  <c:v>3500000</c:v>
                </c:pt>
                <c:pt idx="3392">
                  <c:v>7000000</c:v>
                </c:pt>
                <c:pt idx="3393">
                  <c:v>7000000</c:v>
                </c:pt>
                <c:pt idx="3394">
                  <c:v>7000000</c:v>
                </c:pt>
                <c:pt idx="3395">
                  <c:v>7000000</c:v>
                </c:pt>
                <c:pt idx="3396">
                  <c:v>7000000</c:v>
                </c:pt>
                <c:pt idx="3397">
                  <c:v>0</c:v>
                </c:pt>
                <c:pt idx="3398">
                  <c:v>6000000</c:v>
                </c:pt>
                <c:pt idx="3399">
                  <c:v>0</c:v>
                </c:pt>
                <c:pt idx="3400">
                  <c:v>7000000</c:v>
                </c:pt>
                <c:pt idx="3401">
                  <c:v>7000000</c:v>
                </c:pt>
                <c:pt idx="3402">
                  <c:v>0</c:v>
                </c:pt>
                <c:pt idx="3403">
                  <c:v>0</c:v>
                </c:pt>
                <c:pt idx="3404">
                  <c:v>7000000</c:v>
                </c:pt>
                <c:pt idx="3405">
                  <c:v>6900000</c:v>
                </c:pt>
                <c:pt idx="3406">
                  <c:v>0</c:v>
                </c:pt>
                <c:pt idx="3407">
                  <c:v>0</c:v>
                </c:pt>
                <c:pt idx="3408">
                  <c:v>7000000</c:v>
                </c:pt>
                <c:pt idx="3409">
                  <c:v>0</c:v>
                </c:pt>
                <c:pt idx="3410">
                  <c:v>0</c:v>
                </c:pt>
                <c:pt idx="3411">
                  <c:v>6800000</c:v>
                </c:pt>
                <c:pt idx="3412">
                  <c:v>6900000</c:v>
                </c:pt>
                <c:pt idx="3413">
                  <c:v>6800000</c:v>
                </c:pt>
                <c:pt idx="3414">
                  <c:v>0</c:v>
                </c:pt>
                <c:pt idx="3415">
                  <c:v>0</c:v>
                </c:pt>
                <c:pt idx="3416">
                  <c:v>4000000</c:v>
                </c:pt>
                <c:pt idx="3417">
                  <c:v>6500000</c:v>
                </c:pt>
                <c:pt idx="3418">
                  <c:v>7</c:v>
                </c:pt>
                <c:pt idx="3419">
                  <c:v>6500000</c:v>
                </c:pt>
                <c:pt idx="3420">
                  <c:v>6500000</c:v>
                </c:pt>
                <c:pt idx="3421">
                  <c:v>0</c:v>
                </c:pt>
                <c:pt idx="3422">
                  <c:v>6500000</c:v>
                </c:pt>
                <c:pt idx="3423">
                  <c:v>6500000</c:v>
                </c:pt>
                <c:pt idx="3424">
                  <c:v>6500000</c:v>
                </c:pt>
                <c:pt idx="3425">
                  <c:v>6500000</c:v>
                </c:pt>
                <c:pt idx="3426">
                  <c:v>6500000</c:v>
                </c:pt>
                <c:pt idx="3427">
                  <c:v>0</c:v>
                </c:pt>
                <c:pt idx="3428">
                  <c:v>0</c:v>
                </c:pt>
                <c:pt idx="3429">
                  <c:v>6500000</c:v>
                </c:pt>
                <c:pt idx="3430">
                  <c:v>6500000</c:v>
                </c:pt>
                <c:pt idx="3431">
                  <c:v>6500000</c:v>
                </c:pt>
                <c:pt idx="3432">
                  <c:v>6500000</c:v>
                </c:pt>
                <c:pt idx="3433">
                  <c:v>6500000</c:v>
                </c:pt>
                <c:pt idx="3434">
                  <c:v>0</c:v>
                </c:pt>
                <c:pt idx="3435">
                  <c:v>6500000</c:v>
                </c:pt>
                <c:pt idx="3436">
                  <c:v>6500000</c:v>
                </c:pt>
                <c:pt idx="3437">
                  <c:v>0</c:v>
                </c:pt>
                <c:pt idx="3438">
                  <c:v>6400000</c:v>
                </c:pt>
                <c:pt idx="3439">
                  <c:v>4800000</c:v>
                </c:pt>
                <c:pt idx="3440">
                  <c:v>10000000</c:v>
                </c:pt>
                <c:pt idx="3441">
                  <c:v>4000000</c:v>
                </c:pt>
                <c:pt idx="3442">
                  <c:v>6000000</c:v>
                </c:pt>
                <c:pt idx="3443">
                  <c:v>6000000</c:v>
                </c:pt>
                <c:pt idx="3444">
                  <c:v>6000000</c:v>
                </c:pt>
                <c:pt idx="3445">
                  <c:v>6000000</c:v>
                </c:pt>
                <c:pt idx="3446">
                  <c:v>6000000</c:v>
                </c:pt>
                <c:pt idx="3447">
                  <c:v>6000000</c:v>
                </c:pt>
                <c:pt idx="3448">
                  <c:v>6000000</c:v>
                </c:pt>
                <c:pt idx="3449">
                  <c:v>6000000</c:v>
                </c:pt>
                <c:pt idx="3450">
                  <c:v>6000000</c:v>
                </c:pt>
                <c:pt idx="3451">
                  <c:v>0</c:v>
                </c:pt>
                <c:pt idx="3452">
                  <c:v>6000000</c:v>
                </c:pt>
                <c:pt idx="3453">
                  <c:v>6000000</c:v>
                </c:pt>
                <c:pt idx="3454">
                  <c:v>8000000</c:v>
                </c:pt>
                <c:pt idx="3455">
                  <c:v>5000000</c:v>
                </c:pt>
                <c:pt idx="3456">
                  <c:v>6000000</c:v>
                </c:pt>
                <c:pt idx="3457">
                  <c:v>6000000</c:v>
                </c:pt>
                <c:pt idx="3458">
                  <c:v>0</c:v>
                </c:pt>
                <c:pt idx="3459">
                  <c:v>6000000</c:v>
                </c:pt>
                <c:pt idx="3460">
                  <c:v>0</c:v>
                </c:pt>
                <c:pt idx="3461">
                  <c:v>6000000</c:v>
                </c:pt>
                <c:pt idx="3462">
                  <c:v>12716953</c:v>
                </c:pt>
                <c:pt idx="3463">
                  <c:v>6000000</c:v>
                </c:pt>
                <c:pt idx="3464">
                  <c:v>0</c:v>
                </c:pt>
                <c:pt idx="3465">
                  <c:v>6000000</c:v>
                </c:pt>
                <c:pt idx="3466">
                  <c:v>6000000</c:v>
                </c:pt>
                <c:pt idx="3467">
                  <c:v>6000000</c:v>
                </c:pt>
                <c:pt idx="3468">
                  <c:v>5000000</c:v>
                </c:pt>
                <c:pt idx="3469">
                  <c:v>5000000</c:v>
                </c:pt>
                <c:pt idx="3470">
                  <c:v>6000000</c:v>
                </c:pt>
                <c:pt idx="3471">
                  <c:v>0</c:v>
                </c:pt>
                <c:pt idx="3472">
                  <c:v>6000000</c:v>
                </c:pt>
                <c:pt idx="3473">
                  <c:v>6000000</c:v>
                </c:pt>
                <c:pt idx="3474">
                  <c:v>0</c:v>
                </c:pt>
                <c:pt idx="3475">
                  <c:v>6000000</c:v>
                </c:pt>
                <c:pt idx="3476">
                  <c:v>6000000</c:v>
                </c:pt>
                <c:pt idx="3477">
                  <c:v>7000000</c:v>
                </c:pt>
                <c:pt idx="3478">
                  <c:v>6000000</c:v>
                </c:pt>
                <c:pt idx="3479">
                  <c:v>0</c:v>
                </c:pt>
                <c:pt idx="3480">
                  <c:v>0</c:v>
                </c:pt>
                <c:pt idx="3481">
                  <c:v>5500000</c:v>
                </c:pt>
                <c:pt idx="3482">
                  <c:v>6000000</c:v>
                </c:pt>
                <c:pt idx="3483">
                  <c:v>0</c:v>
                </c:pt>
                <c:pt idx="3484">
                  <c:v>6000000</c:v>
                </c:pt>
                <c:pt idx="3485">
                  <c:v>0</c:v>
                </c:pt>
                <c:pt idx="3486">
                  <c:v>6000000</c:v>
                </c:pt>
                <c:pt idx="3487">
                  <c:v>6000000</c:v>
                </c:pt>
                <c:pt idx="3488">
                  <c:v>0</c:v>
                </c:pt>
                <c:pt idx="3489">
                  <c:v>6244087</c:v>
                </c:pt>
                <c:pt idx="3490">
                  <c:v>6000000</c:v>
                </c:pt>
                <c:pt idx="3491">
                  <c:v>6000000</c:v>
                </c:pt>
                <c:pt idx="3492">
                  <c:v>0</c:v>
                </c:pt>
                <c:pt idx="3493">
                  <c:v>6000000</c:v>
                </c:pt>
                <c:pt idx="3494">
                  <c:v>6000000</c:v>
                </c:pt>
                <c:pt idx="3495">
                  <c:v>0</c:v>
                </c:pt>
                <c:pt idx="3496">
                  <c:v>6000000</c:v>
                </c:pt>
                <c:pt idx="3497">
                  <c:v>134005</c:v>
                </c:pt>
                <c:pt idx="3498">
                  <c:v>6000000</c:v>
                </c:pt>
                <c:pt idx="3499">
                  <c:v>0</c:v>
                </c:pt>
                <c:pt idx="3500">
                  <c:v>0</c:v>
                </c:pt>
                <c:pt idx="3501">
                  <c:v>6000000</c:v>
                </c:pt>
                <c:pt idx="3502">
                  <c:v>0</c:v>
                </c:pt>
                <c:pt idx="3503">
                  <c:v>6000000</c:v>
                </c:pt>
                <c:pt idx="3504">
                  <c:v>0</c:v>
                </c:pt>
                <c:pt idx="3505">
                  <c:v>0</c:v>
                </c:pt>
                <c:pt idx="3506">
                  <c:v>12000000</c:v>
                </c:pt>
                <c:pt idx="3507">
                  <c:v>6000000</c:v>
                </c:pt>
                <c:pt idx="3508">
                  <c:v>6000000</c:v>
                </c:pt>
                <c:pt idx="3509">
                  <c:v>0</c:v>
                </c:pt>
                <c:pt idx="3510">
                  <c:v>5952000</c:v>
                </c:pt>
                <c:pt idx="3511">
                  <c:v>5300000</c:v>
                </c:pt>
                <c:pt idx="3512">
                  <c:v>6000000</c:v>
                </c:pt>
                <c:pt idx="3513">
                  <c:v>4000000</c:v>
                </c:pt>
                <c:pt idx="3514">
                  <c:v>0</c:v>
                </c:pt>
                <c:pt idx="3515">
                  <c:v>5800000</c:v>
                </c:pt>
                <c:pt idx="3516">
                  <c:v>0</c:v>
                </c:pt>
                <c:pt idx="3517">
                  <c:v>6000000</c:v>
                </c:pt>
                <c:pt idx="3518">
                  <c:v>0</c:v>
                </c:pt>
                <c:pt idx="3519">
                  <c:v>3500159</c:v>
                </c:pt>
                <c:pt idx="3520">
                  <c:v>0</c:v>
                </c:pt>
                <c:pt idx="3521">
                  <c:v>5800000</c:v>
                </c:pt>
                <c:pt idx="3522">
                  <c:v>0</c:v>
                </c:pt>
                <c:pt idx="3523">
                  <c:v>5600000</c:v>
                </c:pt>
                <c:pt idx="3524">
                  <c:v>0</c:v>
                </c:pt>
                <c:pt idx="3525">
                  <c:v>5500000</c:v>
                </c:pt>
                <c:pt idx="3526">
                  <c:v>5500000</c:v>
                </c:pt>
                <c:pt idx="3527">
                  <c:v>0</c:v>
                </c:pt>
                <c:pt idx="3528">
                  <c:v>0</c:v>
                </c:pt>
                <c:pt idx="3529">
                  <c:v>6000000</c:v>
                </c:pt>
                <c:pt idx="3530">
                  <c:v>5500000</c:v>
                </c:pt>
                <c:pt idx="3531">
                  <c:v>7000000</c:v>
                </c:pt>
                <c:pt idx="3532">
                  <c:v>0</c:v>
                </c:pt>
                <c:pt idx="3533">
                  <c:v>5500000</c:v>
                </c:pt>
                <c:pt idx="3534">
                  <c:v>0</c:v>
                </c:pt>
                <c:pt idx="3535">
                  <c:v>4361898</c:v>
                </c:pt>
                <c:pt idx="3536">
                  <c:v>5000000</c:v>
                </c:pt>
                <c:pt idx="3537">
                  <c:v>6500000</c:v>
                </c:pt>
                <c:pt idx="3538">
                  <c:v>0</c:v>
                </c:pt>
                <c:pt idx="3539">
                  <c:v>3850000</c:v>
                </c:pt>
                <c:pt idx="3540">
                  <c:v>0</c:v>
                </c:pt>
                <c:pt idx="3541">
                  <c:v>5500000</c:v>
                </c:pt>
                <c:pt idx="3542">
                  <c:v>2200000</c:v>
                </c:pt>
                <c:pt idx="3543">
                  <c:v>0</c:v>
                </c:pt>
                <c:pt idx="3544">
                  <c:v>8000000</c:v>
                </c:pt>
                <c:pt idx="3545">
                  <c:v>0</c:v>
                </c:pt>
                <c:pt idx="3546">
                  <c:v>0</c:v>
                </c:pt>
                <c:pt idx="3547">
                  <c:v>0</c:v>
                </c:pt>
                <c:pt idx="3548">
                  <c:v>0</c:v>
                </c:pt>
                <c:pt idx="3549">
                  <c:v>0</c:v>
                </c:pt>
                <c:pt idx="3550">
                  <c:v>5500000</c:v>
                </c:pt>
                <c:pt idx="3551">
                  <c:v>5100000</c:v>
                </c:pt>
                <c:pt idx="3552">
                  <c:v>0</c:v>
                </c:pt>
                <c:pt idx="3553">
                  <c:v>5000000</c:v>
                </c:pt>
                <c:pt idx="3554">
                  <c:v>4000000</c:v>
                </c:pt>
                <c:pt idx="3555">
                  <c:v>15000000</c:v>
                </c:pt>
                <c:pt idx="3556">
                  <c:v>5000000</c:v>
                </c:pt>
                <c:pt idx="3557">
                  <c:v>4900000</c:v>
                </c:pt>
                <c:pt idx="3558">
                  <c:v>5000000</c:v>
                </c:pt>
                <c:pt idx="3559">
                  <c:v>5000000</c:v>
                </c:pt>
                <c:pt idx="3560">
                  <c:v>5000000</c:v>
                </c:pt>
                <c:pt idx="3561">
                  <c:v>5500000</c:v>
                </c:pt>
                <c:pt idx="3562">
                  <c:v>5000000</c:v>
                </c:pt>
                <c:pt idx="3563">
                  <c:v>4100000</c:v>
                </c:pt>
                <c:pt idx="3564">
                  <c:v>5000000</c:v>
                </c:pt>
                <c:pt idx="3565">
                  <c:v>11000000</c:v>
                </c:pt>
                <c:pt idx="3566">
                  <c:v>8000000</c:v>
                </c:pt>
                <c:pt idx="3567">
                  <c:v>5000000</c:v>
                </c:pt>
                <c:pt idx="3568">
                  <c:v>5000000</c:v>
                </c:pt>
                <c:pt idx="3569">
                  <c:v>5000000</c:v>
                </c:pt>
                <c:pt idx="3570">
                  <c:v>5000000</c:v>
                </c:pt>
                <c:pt idx="3571">
                  <c:v>3300000</c:v>
                </c:pt>
                <c:pt idx="3572">
                  <c:v>9000000</c:v>
                </c:pt>
                <c:pt idx="3573">
                  <c:v>5000000</c:v>
                </c:pt>
                <c:pt idx="3574">
                  <c:v>5000000</c:v>
                </c:pt>
                <c:pt idx="3575">
                  <c:v>5000000</c:v>
                </c:pt>
                <c:pt idx="3576">
                  <c:v>4600000</c:v>
                </c:pt>
                <c:pt idx="3577">
                  <c:v>0</c:v>
                </c:pt>
                <c:pt idx="3578">
                  <c:v>3500000</c:v>
                </c:pt>
                <c:pt idx="3579">
                  <c:v>0</c:v>
                </c:pt>
                <c:pt idx="3580">
                  <c:v>5000000</c:v>
                </c:pt>
                <c:pt idx="3581">
                  <c:v>0</c:v>
                </c:pt>
                <c:pt idx="3582">
                  <c:v>10000000</c:v>
                </c:pt>
                <c:pt idx="3583">
                  <c:v>5000000</c:v>
                </c:pt>
                <c:pt idx="3584">
                  <c:v>0</c:v>
                </c:pt>
                <c:pt idx="3585">
                  <c:v>5000000</c:v>
                </c:pt>
                <c:pt idx="3586">
                  <c:v>0</c:v>
                </c:pt>
                <c:pt idx="3587">
                  <c:v>0</c:v>
                </c:pt>
                <c:pt idx="3588">
                  <c:v>5000000</c:v>
                </c:pt>
                <c:pt idx="3589">
                  <c:v>5000000</c:v>
                </c:pt>
                <c:pt idx="3590">
                  <c:v>5000000</c:v>
                </c:pt>
                <c:pt idx="3591">
                  <c:v>5000000</c:v>
                </c:pt>
                <c:pt idx="3592">
                  <c:v>5000000</c:v>
                </c:pt>
                <c:pt idx="3593">
                  <c:v>5000000</c:v>
                </c:pt>
                <c:pt idx="3594">
                  <c:v>5000000</c:v>
                </c:pt>
                <c:pt idx="3595">
                  <c:v>5000000</c:v>
                </c:pt>
                <c:pt idx="3596">
                  <c:v>4000000</c:v>
                </c:pt>
                <c:pt idx="3597">
                  <c:v>0</c:v>
                </c:pt>
                <c:pt idx="3598">
                  <c:v>5000000</c:v>
                </c:pt>
                <c:pt idx="3599">
                  <c:v>5000000</c:v>
                </c:pt>
                <c:pt idx="3600">
                  <c:v>5000000</c:v>
                </c:pt>
                <c:pt idx="3601">
                  <c:v>0</c:v>
                </c:pt>
                <c:pt idx="3602">
                  <c:v>5000000</c:v>
                </c:pt>
                <c:pt idx="3603">
                  <c:v>5000000</c:v>
                </c:pt>
                <c:pt idx="3604">
                  <c:v>5000000</c:v>
                </c:pt>
                <c:pt idx="3605">
                  <c:v>5000000</c:v>
                </c:pt>
                <c:pt idx="3606">
                  <c:v>0</c:v>
                </c:pt>
                <c:pt idx="3607">
                  <c:v>5000000</c:v>
                </c:pt>
                <c:pt idx="3608">
                  <c:v>20000000</c:v>
                </c:pt>
                <c:pt idx="3609">
                  <c:v>0</c:v>
                </c:pt>
                <c:pt idx="3610">
                  <c:v>4</c:v>
                </c:pt>
                <c:pt idx="3611">
                  <c:v>0</c:v>
                </c:pt>
                <c:pt idx="3612">
                  <c:v>5500000</c:v>
                </c:pt>
                <c:pt idx="3613">
                  <c:v>0</c:v>
                </c:pt>
                <c:pt idx="3614">
                  <c:v>8000000</c:v>
                </c:pt>
                <c:pt idx="3615">
                  <c:v>0</c:v>
                </c:pt>
                <c:pt idx="3616">
                  <c:v>5000000</c:v>
                </c:pt>
                <c:pt idx="3617">
                  <c:v>5000000</c:v>
                </c:pt>
                <c:pt idx="3618">
                  <c:v>5000000</c:v>
                </c:pt>
                <c:pt idx="3619">
                  <c:v>0</c:v>
                </c:pt>
                <c:pt idx="3620">
                  <c:v>5000000</c:v>
                </c:pt>
                <c:pt idx="3621">
                  <c:v>5000000</c:v>
                </c:pt>
                <c:pt idx="3622">
                  <c:v>5000000</c:v>
                </c:pt>
                <c:pt idx="3623">
                  <c:v>5000000</c:v>
                </c:pt>
                <c:pt idx="3624">
                  <c:v>0</c:v>
                </c:pt>
                <c:pt idx="3625">
                  <c:v>5000000</c:v>
                </c:pt>
                <c:pt idx="3626">
                  <c:v>5000000</c:v>
                </c:pt>
                <c:pt idx="3627">
                  <c:v>4000000</c:v>
                </c:pt>
                <c:pt idx="3628">
                  <c:v>5000000</c:v>
                </c:pt>
                <c:pt idx="3629">
                  <c:v>0</c:v>
                </c:pt>
                <c:pt idx="3630">
                  <c:v>5000000</c:v>
                </c:pt>
                <c:pt idx="3631">
                  <c:v>5000000</c:v>
                </c:pt>
                <c:pt idx="3632">
                  <c:v>5000000</c:v>
                </c:pt>
                <c:pt idx="3633">
                  <c:v>5000000</c:v>
                </c:pt>
                <c:pt idx="3634">
                  <c:v>5000000</c:v>
                </c:pt>
                <c:pt idx="3635">
                  <c:v>5000000</c:v>
                </c:pt>
                <c:pt idx="3636">
                  <c:v>5000000</c:v>
                </c:pt>
                <c:pt idx="3637">
                  <c:v>5000000</c:v>
                </c:pt>
                <c:pt idx="3638">
                  <c:v>5000000</c:v>
                </c:pt>
                <c:pt idx="3639">
                  <c:v>5000000</c:v>
                </c:pt>
                <c:pt idx="3640">
                  <c:v>5000000</c:v>
                </c:pt>
                <c:pt idx="3641">
                  <c:v>5000000</c:v>
                </c:pt>
                <c:pt idx="3642">
                  <c:v>7000000</c:v>
                </c:pt>
                <c:pt idx="3643">
                  <c:v>6000000</c:v>
                </c:pt>
                <c:pt idx="3644">
                  <c:v>0</c:v>
                </c:pt>
                <c:pt idx="3645">
                  <c:v>0</c:v>
                </c:pt>
                <c:pt idx="3646">
                  <c:v>0</c:v>
                </c:pt>
                <c:pt idx="3647">
                  <c:v>5000000</c:v>
                </c:pt>
                <c:pt idx="3648">
                  <c:v>0</c:v>
                </c:pt>
                <c:pt idx="3649">
                  <c:v>0</c:v>
                </c:pt>
                <c:pt idx="3650">
                  <c:v>0</c:v>
                </c:pt>
                <c:pt idx="3651">
                  <c:v>5000000</c:v>
                </c:pt>
                <c:pt idx="3652">
                  <c:v>5000000</c:v>
                </c:pt>
                <c:pt idx="3653">
                  <c:v>5000000</c:v>
                </c:pt>
                <c:pt idx="3654">
                  <c:v>0</c:v>
                </c:pt>
                <c:pt idx="3655">
                  <c:v>5000000</c:v>
                </c:pt>
                <c:pt idx="3656">
                  <c:v>5000000</c:v>
                </c:pt>
                <c:pt idx="3657">
                  <c:v>0</c:v>
                </c:pt>
                <c:pt idx="3658">
                  <c:v>0</c:v>
                </c:pt>
                <c:pt idx="3659">
                  <c:v>0</c:v>
                </c:pt>
                <c:pt idx="3660">
                  <c:v>0</c:v>
                </c:pt>
                <c:pt idx="3661">
                  <c:v>5000000</c:v>
                </c:pt>
                <c:pt idx="3662">
                  <c:v>5000000</c:v>
                </c:pt>
                <c:pt idx="3663">
                  <c:v>0</c:v>
                </c:pt>
                <c:pt idx="3664">
                  <c:v>0</c:v>
                </c:pt>
                <c:pt idx="3665">
                  <c:v>15000000</c:v>
                </c:pt>
                <c:pt idx="3666">
                  <c:v>0</c:v>
                </c:pt>
                <c:pt idx="3667">
                  <c:v>5000000</c:v>
                </c:pt>
                <c:pt idx="3668">
                  <c:v>0</c:v>
                </c:pt>
                <c:pt idx="3669">
                  <c:v>0</c:v>
                </c:pt>
                <c:pt idx="3670">
                  <c:v>5000000</c:v>
                </c:pt>
                <c:pt idx="3671">
                  <c:v>0</c:v>
                </c:pt>
                <c:pt idx="3672">
                  <c:v>0</c:v>
                </c:pt>
                <c:pt idx="3673">
                  <c:v>5000000</c:v>
                </c:pt>
                <c:pt idx="3674">
                  <c:v>1000000</c:v>
                </c:pt>
                <c:pt idx="3675">
                  <c:v>4798235</c:v>
                </c:pt>
                <c:pt idx="3676">
                  <c:v>4800000</c:v>
                </c:pt>
                <c:pt idx="3677">
                  <c:v>0</c:v>
                </c:pt>
                <c:pt idx="3678">
                  <c:v>5000000</c:v>
                </c:pt>
                <c:pt idx="3679">
                  <c:v>0</c:v>
                </c:pt>
                <c:pt idx="3680">
                  <c:v>0</c:v>
                </c:pt>
                <c:pt idx="3681">
                  <c:v>5000000</c:v>
                </c:pt>
                <c:pt idx="3682">
                  <c:v>4700000</c:v>
                </c:pt>
                <c:pt idx="3683">
                  <c:v>4638783</c:v>
                </c:pt>
                <c:pt idx="3684">
                  <c:v>4800000</c:v>
                </c:pt>
                <c:pt idx="3685">
                  <c:v>0</c:v>
                </c:pt>
                <c:pt idx="3686">
                  <c:v>4</c:v>
                </c:pt>
                <c:pt idx="3687">
                  <c:v>0</c:v>
                </c:pt>
                <c:pt idx="3688">
                  <c:v>0</c:v>
                </c:pt>
                <c:pt idx="3689">
                  <c:v>4600000</c:v>
                </c:pt>
                <c:pt idx="3690">
                  <c:v>4700000</c:v>
                </c:pt>
                <c:pt idx="3691">
                  <c:v>4600000</c:v>
                </c:pt>
                <c:pt idx="3692">
                  <c:v>0</c:v>
                </c:pt>
                <c:pt idx="3693">
                  <c:v>4500000</c:v>
                </c:pt>
                <c:pt idx="3694">
                  <c:v>4500000</c:v>
                </c:pt>
                <c:pt idx="3695">
                  <c:v>6000000</c:v>
                </c:pt>
                <c:pt idx="3696">
                  <c:v>4500000</c:v>
                </c:pt>
                <c:pt idx="3697">
                  <c:v>4500000</c:v>
                </c:pt>
                <c:pt idx="3698">
                  <c:v>15000000</c:v>
                </c:pt>
                <c:pt idx="3699">
                  <c:v>4500000</c:v>
                </c:pt>
                <c:pt idx="3700">
                  <c:v>4500000</c:v>
                </c:pt>
                <c:pt idx="3701">
                  <c:v>0</c:v>
                </c:pt>
                <c:pt idx="3702">
                  <c:v>0</c:v>
                </c:pt>
                <c:pt idx="3703">
                  <c:v>4500000</c:v>
                </c:pt>
                <c:pt idx="3704">
                  <c:v>5000000</c:v>
                </c:pt>
                <c:pt idx="3705">
                  <c:v>6000000</c:v>
                </c:pt>
                <c:pt idx="3706">
                  <c:v>0</c:v>
                </c:pt>
                <c:pt idx="3707">
                  <c:v>4500000</c:v>
                </c:pt>
                <c:pt idx="3708">
                  <c:v>2000000</c:v>
                </c:pt>
                <c:pt idx="3709">
                  <c:v>4500000</c:v>
                </c:pt>
                <c:pt idx="3710">
                  <c:v>0</c:v>
                </c:pt>
                <c:pt idx="3711">
                  <c:v>0</c:v>
                </c:pt>
                <c:pt idx="3712">
                  <c:v>0</c:v>
                </c:pt>
                <c:pt idx="3713">
                  <c:v>4500000</c:v>
                </c:pt>
                <c:pt idx="3714">
                  <c:v>0</c:v>
                </c:pt>
                <c:pt idx="3715">
                  <c:v>0</c:v>
                </c:pt>
                <c:pt idx="3716">
                  <c:v>4500000</c:v>
                </c:pt>
                <c:pt idx="3717">
                  <c:v>0</c:v>
                </c:pt>
                <c:pt idx="3718">
                  <c:v>3000000</c:v>
                </c:pt>
                <c:pt idx="3719">
                  <c:v>4400000</c:v>
                </c:pt>
                <c:pt idx="3720">
                  <c:v>0</c:v>
                </c:pt>
                <c:pt idx="3721">
                  <c:v>4500000</c:v>
                </c:pt>
                <c:pt idx="3722">
                  <c:v>0</c:v>
                </c:pt>
                <c:pt idx="3723">
                  <c:v>0</c:v>
                </c:pt>
                <c:pt idx="3724">
                  <c:v>3730500</c:v>
                </c:pt>
                <c:pt idx="3725">
                  <c:v>5000000</c:v>
                </c:pt>
                <c:pt idx="3726">
                  <c:v>0</c:v>
                </c:pt>
                <c:pt idx="3727">
                  <c:v>8000000</c:v>
                </c:pt>
                <c:pt idx="3728">
                  <c:v>3250000</c:v>
                </c:pt>
                <c:pt idx="3729">
                  <c:v>0</c:v>
                </c:pt>
                <c:pt idx="3730">
                  <c:v>4200000</c:v>
                </c:pt>
                <c:pt idx="3731">
                  <c:v>0</c:v>
                </c:pt>
                <c:pt idx="3732">
                  <c:v>4200000</c:v>
                </c:pt>
                <c:pt idx="3733">
                  <c:v>3705538</c:v>
                </c:pt>
                <c:pt idx="3734">
                  <c:v>4000000</c:v>
                </c:pt>
                <c:pt idx="3735">
                  <c:v>4000000</c:v>
                </c:pt>
                <c:pt idx="3736">
                  <c:v>114000</c:v>
                </c:pt>
                <c:pt idx="3737">
                  <c:v>4000000</c:v>
                </c:pt>
                <c:pt idx="3738">
                  <c:v>4000000</c:v>
                </c:pt>
                <c:pt idx="3739">
                  <c:v>4000000</c:v>
                </c:pt>
                <c:pt idx="3740">
                  <c:v>4000000</c:v>
                </c:pt>
                <c:pt idx="3741">
                  <c:v>4000000</c:v>
                </c:pt>
                <c:pt idx="3742">
                  <c:v>3600000</c:v>
                </c:pt>
                <c:pt idx="3743">
                  <c:v>4500000</c:v>
                </c:pt>
                <c:pt idx="3744">
                  <c:v>4000000</c:v>
                </c:pt>
                <c:pt idx="3745">
                  <c:v>4000000</c:v>
                </c:pt>
                <c:pt idx="3746">
                  <c:v>4000000</c:v>
                </c:pt>
                <c:pt idx="3747">
                  <c:v>3500000</c:v>
                </c:pt>
                <c:pt idx="3748">
                  <c:v>4000000</c:v>
                </c:pt>
                <c:pt idx="3749">
                  <c:v>4000000</c:v>
                </c:pt>
                <c:pt idx="3750">
                  <c:v>0</c:v>
                </c:pt>
                <c:pt idx="3751">
                  <c:v>5000000</c:v>
                </c:pt>
                <c:pt idx="3752">
                  <c:v>4000000</c:v>
                </c:pt>
                <c:pt idx="3753">
                  <c:v>4000000</c:v>
                </c:pt>
                <c:pt idx="3754">
                  <c:v>7000000</c:v>
                </c:pt>
                <c:pt idx="3755">
                  <c:v>6000000</c:v>
                </c:pt>
                <c:pt idx="3756">
                  <c:v>32000000</c:v>
                </c:pt>
                <c:pt idx="3757">
                  <c:v>4000000</c:v>
                </c:pt>
                <c:pt idx="3758">
                  <c:v>0</c:v>
                </c:pt>
                <c:pt idx="3759">
                  <c:v>0</c:v>
                </c:pt>
                <c:pt idx="3760">
                  <c:v>0</c:v>
                </c:pt>
                <c:pt idx="3761">
                  <c:v>0</c:v>
                </c:pt>
                <c:pt idx="3762">
                  <c:v>4000000</c:v>
                </c:pt>
                <c:pt idx="3763">
                  <c:v>4000000</c:v>
                </c:pt>
                <c:pt idx="3764">
                  <c:v>4000000</c:v>
                </c:pt>
                <c:pt idx="3765">
                  <c:v>4000000</c:v>
                </c:pt>
                <c:pt idx="3766">
                  <c:v>4000000</c:v>
                </c:pt>
                <c:pt idx="3767">
                  <c:v>0</c:v>
                </c:pt>
                <c:pt idx="3768">
                  <c:v>4000000</c:v>
                </c:pt>
                <c:pt idx="3769">
                  <c:v>0</c:v>
                </c:pt>
                <c:pt idx="3770">
                  <c:v>0</c:v>
                </c:pt>
                <c:pt idx="3771">
                  <c:v>4000000</c:v>
                </c:pt>
                <c:pt idx="3772">
                  <c:v>0</c:v>
                </c:pt>
                <c:pt idx="3773">
                  <c:v>4000000</c:v>
                </c:pt>
                <c:pt idx="3774">
                  <c:v>4000000</c:v>
                </c:pt>
                <c:pt idx="3775">
                  <c:v>4000000</c:v>
                </c:pt>
                <c:pt idx="3776">
                  <c:v>0</c:v>
                </c:pt>
                <c:pt idx="3777">
                  <c:v>0</c:v>
                </c:pt>
                <c:pt idx="3778">
                  <c:v>0</c:v>
                </c:pt>
                <c:pt idx="3779">
                  <c:v>0</c:v>
                </c:pt>
                <c:pt idx="3780">
                  <c:v>4000000</c:v>
                </c:pt>
                <c:pt idx="3781">
                  <c:v>0</c:v>
                </c:pt>
                <c:pt idx="3782">
                  <c:v>4000000</c:v>
                </c:pt>
                <c:pt idx="3783">
                  <c:v>3000000</c:v>
                </c:pt>
                <c:pt idx="3784">
                  <c:v>1300000</c:v>
                </c:pt>
                <c:pt idx="3785">
                  <c:v>1500000</c:v>
                </c:pt>
                <c:pt idx="3786">
                  <c:v>0</c:v>
                </c:pt>
                <c:pt idx="3787">
                  <c:v>4000000</c:v>
                </c:pt>
                <c:pt idx="3788">
                  <c:v>9500000</c:v>
                </c:pt>
                <c:pt idx="3789">
                  <c:v>0</c:v>
                </c:pt>
                <c:pt idx="3790">
                  <c:v>0</c:v>
                </c:pt>
                <c:pt idx="3791">
                  <c:v>16000000</c:v>
                </c:pt>
                <c:pt idx="3792">
                  <c:v>4000000</c:v>
                </c:pt>
                <c:pt idx="3793">
                  <c:v>4000000</c:v>
                </c:pt>
                <c:pt idx="3794">
                  <c:v>650000</c:v>
                </c:pt>
                <c:pt idx="3795">
                  <c:v>0</c:v>
                </c:pt>
                <c:pt idx="3796">
                  <c:v>0</c:v>
                </c:pt>
                <c:pt idx="3797">
                  <c:v>4000000</c:v>
                </c:pt>
                <c:pt idx="3798">
                  <c:v>4000000</c:v>
                </c:pt>
                <c:pt idx="3799">
                  <c:v>0</c:v>
                </c:pt>
                <c:pt idx="3800">
                  <c:v>0</c:v>
                </c:pt>
                <c:pt idx="3801">
                  <c:v>0</c:v>
                </c:pt>
                <c:pt idx="3802">
                  <c:v>0</c:v>
                </c:pt>
                <c:pt idx="3803">
                  <c:v>3950000</c:v>
                </c:pt>
                <c:pt idx="3804">
                  <c:v>4000000</c:v>
                </c:pt>
                <c:pt idx="3805">
                  <c:v>4000000</c:v>
                </c:pt>
                <c:pt idx="3806">
                  <c:v>0</c:v>
                </c:pt>
                <c:pt idx="3807">
                  <c:v>4000000</c:v>
                </c:pt>
                <c:pt idx="3808">
                  <c:v>4000000</c:v>
                </c:pt>
                <c:pt idx="3809">
                  <c:v>0</c:v>
                </c:pt>
                <c:pt idx="3810">
                  <c:v>3900000</c:v>
                </c:pt>
                <c:pt idx="3811">
                  <c:v>3800000</c:v>
                </c:pt>
                <c:pt idx="3812">
                  <c:v>4000000</c:v>
                </c:pt>
                <c:pt idx="3813">
                  <c:v>0</c:v>
                </c:pt>
                <c:pt idx="3814">
                  <c:v>3800000</c:v>
                </c:pt>
                <c:pt idx="3815">
                  <c:v>3768785</c:v>
                </c:pt>
                <c:pt idx="3816">
                  <c:v>967686</c:v>
                </c:pt>
                <c:pt idx="3817">
                  <c:v>0</c:v>
                </c:pt>
                <c:pt idx="3818">
                  <c:v>3500000</c:v>
                </c:pt>
                <c:pt idx="3819">
                  <c:v>3700000</c:v>
                </c:pt>
                <c:pt idx="3820">
                  <c:v>3800000</c:v>
                </c:pt>
                <c:pt idx="3821">
                  <c:v>4000000</c:v>
                </c:pt>
                <c:pt idx="3822">
                  <c:v>3600000</c:v>
                </c:pt>
                <c:pt idx="3823">
                  <c:v>3500000</c:v>
                </c:pt>
                <c:pt idx="3824">
                  <c:v>3500000</c:v>
                </c:pt>
                <c:pt idx="3825">
                  <c:v>5000000</c:v>
                </c:pt>
                <c:pt idx="3826">
                  <c:v>3500000</c:v>
                </c:pt>
                <c:pt idx="3827">
                  <c:v>3500000</c:v>
                </c:pt>
                <c:pt idx="3828">
                  <c:v>3500000</c:v>
                </c:pt>
                <c:pt idx="3829">
                  <c:v>3716946</c:v>
                </c:pt>
                <c:pt idx="3830">
                  <c:v>3500000</c:v>
                </c:pt>
                <c:pt idx="3831">
                  <c:v>3500000</c:v>
                </c:pt>
                <c:pt idx="3832">
                  <c:v>3500000</c:v>
                </c:pt>
                <c:pt idx="3833">
                  <c:v>3500000</c:v>
                </c:pt>
                <c:pt idx="3834">
                  <c:v>3500000</c:v>
                </c:pt>
                <c:pt idx="3835">
                  <c:v>0</c:v>
                </c:pt>
                <c:pt idx="3836">
                  <c:v>3500000</c:v>
                </c:pt>
                <c:pt idx="3837">
                  <c:v>10000000</c:v>
                </c:pt>
                <c:pt idx="3838">
                  <c:v>2000000</c:v>
                </c:pt>
                <c:pt idx="3839">
                  <c:v>0</c:v>
                </c:pt>
                <c:pt idx="3840">
                  <c:v>3600000</c:v>
                </c:pt>
                <c:pt idx="3841">
                  <c:v>0</c:v>
                </c:pt>
                <c:pt idx="3842">
                  <c:v>1000000</c:v>
                </c:pt>
                <c:pt idx="3843">
                  <c:v>0</c:v>
                </c:pt>
                <c:pt idx="3844">
                  <c:v>3500000</c:v>
                </c:pt>
                <c:pt idx="3845">
                  <c:v>0</c:v>
                </c:pt>
                <c:pt idx="3846">
                  <c:v>3500000</c:v>
                </c:pt>
                <c:pt idx="3847">
                  <c:v>3500000</c:v>
                </c:pt>
                <c:pt idx="3848">
                  <c:v>0</c:v>
                </c:pt>
                <c:pt idx="3849">
                  <c:v>3500000</c:v>
                </c:pt>
                <c:pt idx="3850">
                  <c:v>0</c:v>
                </c:pt>
                <c:pt idx="3851">
                  <c:v>0</c:v>
                </c:pt>
                <c:pt idx="3852">
                  <c:v>3500000</c:v>
                </c:pt>
                <c:pt idx="3853">
                  <c:v>3500000</c:v>
                </c:pt>
                <c:pt idx="3854">
                  <c:v>3500000</c:v>
                </c:pt>
                <c:pt idx="3855">
                  <c:v>3500000</c:v>
                </c:pt>
                <c:pt idx="3856">
                  <c:v>3500000</c:v>
                </c:pt>
                <c:pt idx="3857">
                  <c:v>0</c:v>
                </c:pt>
                <c:pt idx="3858">
                  <c:v>3440000</c:v>
                </c:pt>
                <c:pt idx="3859">
                  <c:v>3400000</c:v>
                </c:pt>
                <c:pt idx="3860">
                  <c:v>8000000</c:v>
                </c:pt>
                <c:pt idx="3861">
                  <c:v>3500000</c:v>
                </c:pt>
                <c:pt idx="3862">
                  <c:v>0</c:v>
                </c:pt>
                <c:pt idx="3863">
                  <c:v>3000000</c:v>
                </c:pt>
                <c:pt idx="3864">
                  <c:v>3300000</c:v>
                </c:pt>
                <c:pt idx="3865">
                  <c:v>3300000</c:v>
                </c:pt>
                <c:pt idx="3866">
                  <c:v>600000</c:v>
                </c:pt>
                <c:pt idx="3867">
                  <c:v>3400000</c:v>
                </c:pt>
                <c:pt idx="3868">
                  <c:v>0</c:v>
                </c:pt>
                <c:pt idx="3869">
                  <c:v>3800000</c:v>
                </c:pt>
                <c:pt idx="3870">
                  <c:v>0</c:v>
                </c:pt>
                <c:pt idx="3871">
                  <c:v>0</c:v>
                </c:pt>
                <c:pt idx="3872">
                  <c:v>4300000</c:v>
                </c:pt>
                <c:pt idx="3873">
                  <c:v>3300000</c:v>
                </c:pt>
                <c:pt idx="3874">
                  <c:v>2000000</c:v>
                </c:pt>
                <c:pt idx="3875">
                  <c:v>0</c:v>
                </c:pt>
                <c:pt idx="3876">
                  <c:v>3200000</c:v>
                </c:pt>
                <c:pt idx="3877">
                  <c:v>3200000</c:v>
                </c:pt>
                <c:pt idx="3878">
                  <c:v>0</c:v>
                </c:pt>
                <c:pt idx="3879">
                  <c:v>0</c:v>
                </c:pt>
                <c:pt idx="3880">
                  <c:v>3200000</c:v>
                </c:pt>
                <c:pt idx="3881">
                  <c:v>0</c:v>
                </c:pt>
                <c:pt idx="3882">
                  <c:v>2700000</c:v>
                </c:pt>
                <c:pt idx="3883">
                  <c:v>2500000</c:v>
                </c:pt>
                <c:pt idx="3884">
                  <c:v>2400000</c:v>
                </c:pt>
                <c:pt idx="3885">
                  <c:v>3180000</c:v>
                </c:pt>
                <c:pt idx="3886">
                  <c:v>4000000</c:v>
                </c:pt>
                <c:pt idx="3887">
                  <c:v>0</c:v>
                </c:pt>
                <c:pt idx="3888">
                  <c:v>3000000</c:v>
                </c:pt>
                <c:pt idx="3889">
                  <c:v>0</c:v>
                </c:pt>
                <c:pt idx="3890">
                  <c:v>4000000</c:v>
                </c:pt>
                <c:pt idx="3891">
                  <c:v>0</c:v>
                </c:pt>
                <c:pt idx="3892">
                  <c:v>3000000</c:v>
                </c:pt>
                <c:pt idx="3893">
                  <c:v>3000000</c:v>
                </c:pt>
                <c:pt idx="3894">
                  <c:v>3000000</c:v>
                </c:pt>
                <c:pt idx="3895">
                  <c:v>3000000</c:v>
                </c:pt>
                <c:pt idx="3896">
                  <c:v>3000000</c:v>
                </c:pt>
                <c:pt idx="3897">
                  <c:v>3000000</c:v>
                </c:pt>
                <c:pt idx="3898">
                  <c:v>3000000</c:v>
                </c:pt>
                <c:pt idx="3899">
                  <c:v>3000000</c:v>
                </c:pt>
                <c:pt idx="3900">
                  <c:v>16000000</c:v>
                </c:pt>
                <c:pt idx="3901">
                  <c:v>3000000</c:v>
                </c:pt>
                <c:pt idx="3902">
                  <c:v>3000000</c:v>
                </c:pt>
                <c:pt idx="3903">
                  <c:v>3000000</c:v>
                </c:pt>
                <c:pt idx="3904">
                  <c:v>2000000</c:v>
                </c:pt>
                <c:pt idx="3905">
                  <c:v>3000000</c:v>
                </c:pt>
                <c:pt idx="3906">
                  <c:v>3000000</c:v>
                </c:pt>
                <c:pt idx="3907">
                  <c:v>3000000</c:v>
                </c:pt>
                <c:pt idx="3908">
                  <c:v>3000000</c:v>
                </c:pt>
                <c:pt idx="3909">
                  <c:v>0</c:v>
                </c:pt>
                <c:pt idx="3910">
                  <c:v>3000000</c:v>
                </c:pt>
                <c:pt idx="3911">
                  <c:v>0</c:v>
                </c:pt>
                <c:pt idx="3912">
                  <c:v>3000000</c:v>
                </c:pt>
                <c:pt idx="3913">
                  <c:v>3000000</c:v>
                </c:pt>
                <c:pt idx="3914">
                  <c:v>0</c:v>
                </c:pt>
                <c:pt idx="3915">
                  <c:v>3000000</c:v>
                </c:pt>
                <c:pt idx="3916">
                  <c:v>0</c:v>
                </c:pt>
                <c:pt idx="3917">
                  <c:v>3000000</c:v>
                </c:pt>
                <c:pt idx="3918">
                  <c:v>0</c:v>
                </c:pt>
                <c:pt idx="3919">
                  <c:v>3000000</c:v>
                </c:pt>
                <c:pt idx="3920">
                  <c:v>3000000</c:v>
                </c:pt>
                <c:pt idx="3921">
                  <c:v>0</c:v>
                </c:pt>
                <c:pt idx="3922">
                  <c:v>0</c:v>
                </c:pt>
                <c:pt idx="3923">
                  <c:v>3800000</c:v>
                </c:pt>
                <c:pt idx="3924">
                  <c:v>3000000</c:v>
                </c:pt>
                <c:pt idx="3925">
                  <c:v>3000000</c:v>
                </c:pt>
                <c:pt idx="3926">
                  <c:v>3000000</c:v>
                </c:pt>
                <c:pt idx="3927">
                  <c:v>3000000</c:v>
                </c:pt>
                <c:pt idx="3928">
                  <c:v>0</c:v>
                </c:pt>
                <c:pt idx="3929">
                  <c:v>0</c:v>
                </c:pt>
                <c:pt idx="3930">
                  <c:v>0</c:v>
                </c:pt>
                <c:pt idx="3931">
                  <c:v>0</c:v>
                </c:pt>
                <c:pt idx="3932">
                  <c:v>3000000</c:v>
                </c:pt>
                <c:pt idx="3933">
                  <c:v>2962051</c:v>
                </c:pt>
                <c:pt idx="3934">
                  <c:v>0</c:v>
                </c:pt>
                <c:pt idx="3935">
                  <c:v>3000000</c:v>
                </c:pt>
                <c:pt idx="3936">
                  <c:v>3000000</c:v>
                </c:pt>
                <c:pt idx="3937">
                  <c:v>0</c:v>
                </c:pt>
                <c:pt idx="3938">
                  <c:v>2800000</c:v>
                </c:pt>
                <c:pt idx="3939">
                  <c:v>3000000</c:v>
                </c:pt>
                <c:pt idx="3940">
                  <c:v>0</c:v>
                </c:pt>
                <c:pt idx="3941">
                  <c:v>3000000</c:v>
                </c:pt>
                <c:pt idx="3942">
                  <c:v>3000000</c:v>
                </c:pt>
                <c:pt idx="3943">
                  <c:v>3000000</c:v>
                </c:pt>
                <c:pt idx="3944">
                  <c:v>0</c:v>
                </c:pt>
                <c:pt idx="3945">
                  <c:v>3000000</c:v>
                </c:pt>
                <c:pt idx="3946">
                  <c:v>0</c:v>
                </c:pt>
                <c:pt idx="3947">
                  <c:v>0</c:v>
                </c:pt>
                <c:pt idx="3948">
                  <c:v>3000000</c:v>
                </c:pt>
                <c:pt idx="3949">
                  <c:v>0</c:v>
                </c:pt>
                <c:pt idx="3950">
                  <c:v>0</c:v>
                </c:pt>
                <c:pt idx="3951">
                  <c:v>2700000</c:v>
                </c:pt>
                <c:pt idx="3952">
                  <c:v>0</c:v>
                </c:pt>
                <c:pt idx="3953">
                  <c:v>0</c:v>
                </c:pt>
                <c:pt idx="3954">
                  <c:v>3000000</c:v>
                </c:pt>
                <c:pt idx="3955">
                  <c:v>3000000</c:v>
                </c:pt>
                <c:pt idx="3956">
                  <c:v>0</c:v>
                </c:pt>
                <c:pt idx="3957">
                  <c:v>3000000</c:v>
                </c:pt>
                <c:pt idx="3958">
                  <c:v>0</c:v>
                </c:pt>
                <c:pt idx="3959">
                  <c:v>0</c:v>
                </c:pt>
                <c:pt idx="3960">
                  <c:v>0</c:v>
                </c:pt>
                <c:pt idx="3961">
                  <c:v>3000000</c:v>
                </c:pt>
                <c:pt idx="3962">
                  <c:v>0</c:v>
                </c:pt>
                <c:pt idx="3963">
                  <c:v>0</c:v>
                </c:pt>
                <c:pt idx="3964">
                  <c:v>3000000</c:v>
                </c:pt>
                <c:pt idx="3965">
                  <c:v>2500000</c:v>
                </c:pt>
                <c:pt idx="3966">
                  <c:v>3</c:v>
                </c:pt>
                <c:pt idx="3967">
                  <c:v>0</c:v>
                </c:pt>
                <c:pt idx="3968">
                  <c:v>3000000</c:v>
                </c:pt>
                <c:pt idx="3969">
                  <c:v>3000000</c:v>
                </c:pt>
                <c:pt idx="3970">
                  <c:v>0</c:v>
                </c:pt>
                <c:pt idx="3971">
                  <c:v>3200000</c:v>
                </c:pt>
                <c:pt idx="3972">
                  <c:v>0</c:v>
                </c:pt>
                <c:pt idx="3973">
                  <c:v>2900000</c:v>
                </c:pt>
                <c:pt idx="3974">
                  <c:v>2900000</c:v>
                </c:pt>
                <c:pt idx="3975">
                  <c:v>0</c:v>
                </c:pt>
                <c:pt idx="3976">
                  <c:v>0</c:v>
                </c:pt>
                <c:pt idx="3977">
                  <c:v>3000000</c:v>
                </c:pt>
                <c:pt idx="3978">
                  <c:v>3000000</c:v>
                </c:pt>
                <c:pt idx="3979">
                  <c:v>0</c:v>
                </c:pt>
                <c:pt idx="3980">
                  <c:v>2902660</c:v>
                </c:pt>
                <c:pt idx="3981">
                  <c:v>0</c:v>
                </c:pt>
                <c:pt idx="3982">
                  <c:v>8000000</c:v>
                </c:pt>
                <c:pt idx="3983">
                  <c:v>2883848</c:v>
                </c:pt>
                <c:pt idx="3984">
                  <c:v>2800000</c:v>
                </c:pt>
                <c:pt idx="3985">
                  <c:v>2777000</c:v>
                </c:pt>
                <c:pt idx="3986">
                  <c:v>2800000</c:v>
                </c:pt>
                <c:pt idx="3987">
                  <c:v>2000000</c:v>
                </c:pt>
                <c:pt idx="3988">
                  <c:v>0</c:v>
                </c:pt>
                <c:pt idx="3989">
                  <c:v>0</c:v>
                </c:pt>
                <c:pt idx="3990">
                  <c:v>2700000</c:v>
                </c:pt>
                <c:pt idx="3991">
                  <c:v>0</c:v>
                </c:pt>
                <c:pt idx="3992">
                  <c:v>0</c:v>
                </c:pt>
                <c:pt idx="3993">
                  <c:v>2686000</c:v>
                </c:pt>
                <c:pt idx="3994">
                  <c:v>0</c:v>
                </c:pt>
                <c:pt idx="3995">
                  <c:v>2627000</c:v>
                </c:pt>
                <c:pt idx="3996">
                  <c:v>2600000</c:v>
                </c:pt>
                <c:pt idx="3997">
                  <c:v>2600000</c:v>
                </c:pt>
                <c:pt idx="3998">
                  <c:v>2159280</c:v>
                </c:pt>
                <c:pt idx="3999">
                  <c:v>0</c:v>
                </c:pt>
                <c:pt idx="4000">
                  <c:v>0</c:v>
                </c:pt>
                <c:pt idx="4001">
                  <c:v>2600000</c:v>
                </c:pt>
                <c:pt idx="4002">
                  <c:v>2600000</c:v>
                </c:pt>
                <c:pt idx="4003">
                  <c:v>0</c:v>
                </c:pt>
                <c:pt idx="4004">
                  <c:v>2600000</c:v>
                </c:pt>
                <c:pt idx="4005">
                  <c:v>2540800</c:v>
                </c:pt>
                <c:pt idx="4006">
                  <c:v>0</c:v>
                </c:pt>
                <c:pt idx="4007">
                  <c:v>2500000</c:v>
                </c:pt>
                <c:pt idx="4008">
                  <c:v>2500000</c:v>
                </c:pt>
                <c:pt idx="4009">
                  <c:v>0</c:v>
                </c:pt>
                <c:pt idx="4010">
                  <c:v>2500000</c:v>
                </c:pt>
                <c:pt idx="4011">
                  <c:v>2500000</c:v>
                </c:pt>
                <c:pt idx="4012">
                  <c:v>2500000</c:v>
                </c:pt>
                <c:pt idx="4013">
                  <c:v>0</c:v>
                </c:pt>
                <c:pt idx="4014">
                  <c:v>2500000</c:v>
                </c:pt>
                <c:pt idx="4015">
                  <c:v>2500000</c:v>
                </c:pt>
                <c:pt idx="4016">
                  <c:v>2500000</c:v>
                </c:pt>
                <c:pt idx="4017">
                  <c:v>0</c:v>
                </c:pt>
                <c:pt idx="4018">
                  <c:v>0</c:v>
                </c:pt>
                <c:pt idx="4019">
                  <c:v>0</c:v>
                </c:pt>
                <c:pt idx="4020">
                  <c:v>0</c:v>
                </c:pt>
                <c:pt idx="4021">
                  <c:v>2500000</c:v>
                </c:pt>
                <c:pt idx="4022">
                  <c:v>0</c:v>
                </c:pt>
                <c:pt idx="4023">
                  <c:v>2500000</c:v>
                </c:pt>
                <c:pt idx="4024">
                  <c:v>0</c:v>
                </c:pt>
                <c:pt idx="4025">
                  <c:v>0</c:v>
                </c:pt>
                <c:pt idx="4026">
                  <c:v>0</c:v>
                </c:pt>
                <c:pt idx="4027">
                  <c:v>2500000</c:v>
                </c:pt>
                <c:pt idx="4028">
                  <c:v>0</c:v>
                </c:pt>
                <c:pt idx="4029">
                  <c:v>14000000</c:v>
                </c:pt>
                <c:pt idx="4030">
                  <c:v>0</c:v>
                </c:pt>
                <c:pt idx="4031">
                  <c:v>2500000</c:v>
                </c:pt>
                <c:pt idx="4032">
                  <c:v>2500000</c:v>
                </c:pt>
                <c:pt idx="4033">
                  <c:v>0</c:v>
                </c:pt>
                <c:pt idx="4034">
                  <c:v>2500000</c:v>
                </c:pt>
                <c:pt idx="4035">
                  <c:v>35000000</c:v>
                </c:pt>
                <c:pt idx="4036">
                  <c:v>2400000</c:v>
                </c:pt>
                <c:pt idx="4037">
                  <c:v>0</c:v>
                </c:pt>
                <c:pt idx="4038">
                  <c:v>30000000</c:v>
                </c:pt>
                <c:pt idx="4039">
                  <c:v>2500000</c:v>
                </c:pt>
                <c:pt idx="4040">
                  <c:v>2380000</c:v>
                </c:pt>
                <c:pt idx="4041">
                  <c:v>2500000</c:v>
                </c:pt>
                <c:pt idx="4042">
                  <c:v>2361000</c:v>
                </c:pt>
                <c:pt idx="4043">
                  <c:v>2450000</c:v>
                </c:pt>
                <c:pt idx="4044">
                  <c:v>0</c:v>
                </c:pt>
                <c:pt idx="4045">
                  <c:v>2300000</c:v>
                </c:pt>
                <c:pt idx="4046">
                  <c:v>0</c:v>
                </c:pt>
                <c:pt idx="4047">
                  <c:v>0</c:v>
                </c:pt>
                <c:pt idx="4048">
                  <c:v>2000000</c:v>
                </c:pt>
                <c:pt idx="4049">
                  <c:v>2280000</c:v>
                </c:pt>
                <c:pt idx="4050">
                  <c:v>0</c:v>
                </c:pt>
                <c:pt idx="4051">
                  <c:v>4000000</c:v>
                </c:pt>
                <c:pt idx="4052">
                  <c:v>2200000</c:v>
                </c:pt>
                <c:pt idx="4053">
                  <c:v>0</c:v>
                </c:pt>
                <c:pt idx="4054">
                  <c:v>0</c:v>
                </c:pt>
                <c:pt idx="4055">
                  <c:v>0</c:v>
                </c:pt>
                <c:pt idx="4056">
                  <c:v>2160000</c:v>
                </c:pt>
                <c:pt idx="4057">
                  <c:v>2300000</c:v>
                </c:pt>
                <c:pt idx="4058">
                  <c:v>0</c:v>
                </c:pt>
                <c:pt idx="4059">
                  <c:v>0</c:v>
                </c:pt>
                <c:pt idx="4060">
                  <c:v>0</c:v>
                </c:pt>
                <c:pt idx="4061">
                  <c:v>2100000</c:v>
                </c:pt>
                <c:pt idx="4062">
                  <c:v>0</c:v>
                </c:pt>
                <c:pt idx="4063">
                  <c:v>0</c:v>
                </c:pt>
                <c:pt idx="4064">
                  <c:v>2100000</c:v>
                </c:pt>
                <c:pt idx="4065">
                  <c:v>1500000</c:v>
                </c:pt>
                <c:pt idx="4066">
                  <c:v>0</c:v>
                </c:pt>
                <c:pt idx="4067">
                  <c:v>0</c:v>
                </c:pt>
                <c:pt idx="4068">
                  <c:v>0</c:v>
                </c:pt>
                <c:pt idx="4069">
                  <c:v>0</c:v>
                </c:pt>
                <c:pt idx="4070">
                  <c:v>2000000</c:v>
                </c:pt>
                <c:pt idx="4071">
                  <c:v>0</c:v>
                </c:pt>
                <c:pt idx="4072">
                  <c:v>2000000</c:v>
                </c:pt>
                <c:pt idx="4073">
                  <c:v>2000000</c:v>
                </c:pt>
                <c:pt idx="4074">
                  <c:v>2000000</c:v>
                </c:pt>
                <c:pt idx="4075">
                  <c:v>2000000</c:v>
                </c:pt>
                <c:pt idx="4076">
                  <c:v>2000000</c:v>
                </c:pt>
                <c:pt idx="4077">
                  <c:v>0</c:v>
                </c:pt>
                <c:pt idx="4078">
                  <c:v>2000000</c:v>
                </c:pt>
                <c:pt idx="4079">
                  <c:v>2000000</c:v>
                </c:pt>
                <c:pt idx="4080">
                  <c:v>2000000</c:v>
                </c:pt>
                <c:pt idx="4081">
                  <c:v>1000000</c:v>
                </c:pt>
                <c:pt idx="4082">
                  <c:v>2000000</c:v>
                </c:pt>
                <c:pt idx="4083">
                  <c:v>2000000</c:v>
                </c:pt>
                <c:pt idx="4084">
                  <c:v>8000000</c:v>
                </c:pt>
                <c:pt idx="4085">
                  <c:v>0</c:v>
                </c:pt>
                <c:pt idx="4086">
                  <c:v>0</c:v>
                </c:pt>
                <c:pt idx="4087">
                  <c:v>2700000</c:v>
                </c:pt>
                <c:pt idx="4088">
                  <c:v>2000000</c:v>
                </c:pt>
                <c:pt idx="4089">
                  <c:v>2000000</c:v>
                </c:pt>
                <c:pt idx="4090">
                  <c:v>2000000</c:v>
                </c:pt>
                <c:pt idx="4091">
                  <c:v>2000000</c:v>
                </c:pt>
                <c:pt idx="4092">
                  <c:v>0</c:v>
                </c:pt>
                <c:pt idx="4093">
                  <c:v>2000000</c:v>
                </c:pt>
                <c:pt idx="4094">
                  <c:v>0</c:v>
                </c:pt>
                <c:pt idx="4095">
                  <c:v>2000000</c:v>
                </c:pt>
                <c:pt idx="4096">
                  <c:v>6000000</c:v>
                </c:pt>
                <c:pt idx="4097">
                  <c:v>0</c:v>
                </c:pt>
                <c:pt idx="4098">
                  <c:v>2000000</c:v>
                </c:pt>
                <c:pt idx="4099">
                  <c:v>2000000</c:v>
                </c:pt>
                <c:pt idx="4100">
                  <c:v>2000000</c:v>
                </c:pt>
                <c:pt idx="4101">
                  <c:v>0</c:v>
                </c:pt>
                <c:pt idx="4102">
                  <c:v>2000000</c:v>
                </c:pt>
                <c:pt idx="4103">
                  <c:v>2000000</c:v>
                </c:pt>
                <c:pt idx="4104">
                  <c:v>2000000</c:v>
                </c:pt>
                <c:pt idx="4105">
                  <c:v>2000000</c:v>
                </c:pt>
                <c:pt idx="4106">
                  <c:v>2000000</c:v>
                </c:pt>
                <c:pt idx="4107">
                  <c:v>2000000</c:v>
                </c:pt>
                <c:pt idx="4108">
                  <c:v>0</c:v>
                </c:pt>
                <c:pt idx="4109">
                  <c:v>2000000</c:v>
                </c:pt>
                <c:pt idx="4110">
                  <c:v>0</c:v>
                </c:pt>
                <c:pt idx="4111">
                  <c:v>0</c:v>
                </c:pt>
                <c:pt idx="4112">
                  <c:v>2000000</c:v>
                </c:pt>
                <c:pt idx="4113">
                  <c:v>2000000</c:v>
                </c:pt>
                <c:pt idx="4114">
                  <c:v>0</c:v>
                </c:pt>
                <c:pt idx="4115">
                  <c:v>0</c:v>
                </c:pt>
                <c:pt idx="4116">
                  <c:v>2000000</c:v>
                </c:pt>
                <c:pt idx="4117">
                  <c:v>0</c:v>
                </c:pt>
                <c:pt idx="4118">
                  <c:v>2000000</c:v>
                </c:pt>
                <c:pt idx="4119">
                  <c:v>3800000</c:v>
                </c:pt>
                <c:pt idx="4120">
                  <c:v>0</c:v>
                </c:pt>
                <c:pt idx="4121">
                  <c:v>13500000</c:v>
                </c:pt>
                <c:pt idx="4122">
                  <c:v>7000000</c:v>
                </c:pt>
                <c:pt idx="4123">
                  <c:v>0</c:v>
                </c:pt>
                <c:pt idx="4124">
                  <c:v>0</c:v>
                </c:pt>
                <c:pt idx="4125">
                  <c:v>0</c:v>
                </c:pt>
                <c:pt idx="4126">
                  <c:v>0</c:v>
                </c:pt>
                <c:pt idx="4127">
                  <c:v>2000000</c:v>
                </c:pt>
                <c:pt idx="4128">
                  <c:v>0</c:v>
                </c:pt>
                <c:pt idx="4129">
                  <c:v>2000000</c:v>
                </c:pt>
                <c:pt idx="4130">
                  <c:v>0</c:v>
                </c:pt>
                <c:pt idx="4131">
                  <c:v>0</c:v>
                </c:pt>
                <c:pt idx="4132">
                  <c:v>0</c:v>
                </c:pt>
                <c:pt idx="4133">
                  <c:v>0</c:v>
                </c:pt>
                <c:pt idx="4134">
                  <c:v>0</c:v>
                </c:pt>
                <c:pt idx="4135">
                  <c:v>0</c:v>
                </c:pt>
                <c:pt idx="4136">
                  <c:v>1000000</c:v>
                </c:pt>
                <c:pt idx="4137">
                  <c:v>100000</c:v>
                </c:pt>
                <c:pt idx="4138">
                  <c:v>2000000</c:v>
                </c:pt>
                <c:pt idx="4139">
                  <c:v>2000000</c:v>
                </c:pt>
                <c:pt idx="4140">
                  <c:v>0</c:v>
                </c:pt>
                <c:pt idx="4141">
                  <c:v>0</c:v>
                </c:pt>
                <c:pt idx="4142">
                  <c:v>2300000</c:v>
                </c:pt>
                <c:pt idx="4143">
                  <c:v>2000000</c:v>
                </c:pt>
                <c:pt idx="4144">
                  <c:v>14000000</c:v>
                </c:pt>
                <c:pt idx="4145">
                  <c:v>2000000</c:v>
                </c:pt>
                <c:pt idx="4146">
                  <c:v>0</c:v>
                </c:pt>
                <c:pt idx="4147">
                  <c:v>0</c:v>
                </c:pt>
                <c:pt idx="4148">
                  <c:v>0</c:v>
                </c:pt>
                <c:pt idx="4149">
                  <c:v>0</c:v>
                </c:pt>
                <c:pt idx="4150">
                  <c:v>7000000</c:v>
                </c:pt>
                <c:pt idx="4151">
                  <c:v>0</c:v>
                </c:pt>
                <c:pt idx="4152">
                  <c:v>0</c:v>
                </c:pt>
                <c:pt idx="4153">
                  <c:v>0</c:v>
                </c:pt>
                <c:pt idx="4154">
                  <c:v>0</c:v>
                </c:pt>
                <c:pt idx="4155">
                  <c:v>2000000</c:v>
                </c:pt>
                <c:pt idx="4156">
                  <c:v>2000000</c:v>
                </c:pt>
                <c:pt idx="4157">
                  <c:v>19000000</c:v>
                </c:pt>
                <c:pt idx="4158">
                  <c:v>0</c:v>
                </c:pt>
                <c:pt idx="4159">
                  <c:v>1950000</c:v>
                </c:pt>
                <c:pt idx="4160">
                  <c:v>1987650</c:v>
                </c:pt>
                <c:pt idx="4161">
                  <c:v>0</c:v>
                </c:pt>
                <c:pt idx="4162">
                  <c:v>0</c:v>
                </c:pt>
                <c:pt idx="4163">
                  <c:v>0</c:v>
                </c:pt>
                <c:pt idx="4164">
                  <c:v>0</c:v>
                </c:pt>
                <c:pt idx="4165">
                  <c:v>0</c:v>
                </c:pt>
                <c:pt idx="4166">
                  <c:v>0</c:v>
                </c:pt>
                <c:pt idx="4167">
                  <c:v>1900000</c:v>
                </c:pt>
                <c:pt idx="4168">
                  <c:v>1800000</c:v>
                </c:pt>
                <c:pt idx="4169">
                  <c:v>0</c:v>
                </c:pt>
                <c:pt idx="4170">
                  <c:v>1800000</c:v>
                </c:pt>
                <c:pt idx="4171">
                  <c:v>1800000</c:v>
                </c:pt>
                <c:pt idx="4172">
                  <c:v>1800000</c:v>
                </c:pt>
                <c:pt idx="4173">
                  <c:v>1800000</c:v>
                </c:pt>
                <c:pt idx="4174">
                  <c:v>1700000</c:v>
                </c:pt>
                <c:pt idx="4175">
                  <c:v>0</c:v>
                </c:pt>
                <c:pt idx="4176">
                  <c:v>2000000</c:v>
                </c:pt>
                <c:pt idx="4177">
                  <c:v>0</c:v>
                </c:pt>
                <c:pt idx="4178">
                  <c:v>0</c:v>
                </c:pt>
                <c:pt idx="4179">
                  <c:v>0</c:v>
                </c:pt>
                <c:pt idx="4180">
                  <c:v>0</c:v>
                </c:pt>
                <c:pt idx="4181">
                  <c:v>1800000</c:v>
                </c:pt>
                <c:pt idx="4182">
                  <c:v>0</c:v>
                </c:pt>
                <c:pt idx="4183">
                  <c:v>0</c:v>
                </c:pt>
                <c:pt idx="4184">
                  <c:v>0</c:v>
                </c:pt>
                <c:pt idx="4185">
                  <c:v>1800000</c:v>
                </c:pt>
                <c:pt idx="4186">
                  <c:v>1800000</c:v>
                </c:pt>
                <c:pt idx="4187">
                  <c:v>1530000</c:v>
                </c:pt>
                <c:pt idx="4188">
                  <c:v>500000</c:v>
                </c:pt>
                <c:pt idx="4189">
                  <c:v>1493619</c:v>
                </c:pt>
                <c:pt idx="4190">
                  <c:v>0</c:v>
                </c:pt>
                <c:pt idx="4191">
                  <c:v>1700000</c:v>
                </c:pt>
                <c:pt idx="4192">
                  <c:v>1700000</c:v>
                </c:pt>
                <c:pt idx="4193">
                  <c:v>2000000</c:v>
                </c:pt>
                <c:pt idx="4194">
                  <c:v>1700000</c:v>
                </c:pt>
                <c:pt idx="4195">
                  <c:v>0</c:v>
                </c:pt>
                <c:pt idx="4196">
                  <c:v>1000000</c:v>
                </c:pt>
                <c:pt idx="4197">
                  <c:v>0</c:v>
                </c:pt>
                <c:pt idx="4198">
                  <c:v>1644736</c:v>
                </c:pt>
                <c:pt idx="4199">
                  <c:v>1650000</c:v>
                </c:pt>
                <c:pt idx="4200">
                  <c:v>1600000</c:v>
                </c:pt>
                <c:pt idx="4201">
                  <c:v>0</c:v>
                </c:pt>
                <c:pt idx="4202">
                  <c:v>0</c:v>
                </c:pt>
                <c:pt idx="4203">
                  <c:v>0</c:v>
                </c:pt>
                <c:pt idx="4204">
                  <c:v>0</c:v>
                </c:pt>
                <c:pt idx="4205">
                  <c:v>0</c:v>
                </c:pt>
                <c:pt idx="4206">
                  <c:v>0</c:v>
                </c:pt>
                <c:pt idx="4207">
                  <c:v>1600000</c:v>
                </c:pt>
                <c:pt idx="4208">
                  <c:v>0</c:v>
                </c:pt>
                <c:pt idx="4209">
                  <c:v>0</c:v>
                </c:pt>
                <c:pt idx="4210">
                  <c:v>0</c:v>
                </c:pt>
                <c:pt idx="4211">
                  <c:v>0</c:v>
                </c:pt>
                <c:pt idx="4212">
                  <c:v>2000000</c:v>
                </c:pt>
                <c:pt idx="4213">
                  <c:v>1500000</c:v>
                </c:pt>
                <c:pt idx="4214">
                  <c:v>1500000</c:v>
                </c:pt>
                <c:pt idx="4215">
                  <c:v>1500000</c:v>
                </c:pt>
                <c:pt idx="4216">
                  <c:v>1500000</c:v>
                </c:pt>
                <c:pt idx="4217">
                  <c:v>1000000</c:v>
                </c:pt>
                <c:pt idx="4218">
                  <c:v>17000000</c:v>
                </c:pt>
                <c:pt idx="4219">
                  <c:v>1500000</c:v>
                </c:pt>
                <c:pt idx="4220">
                  <c:v>0</c:v>
                </c:pt>
                <c:pt idx="4221">
                  <c:v>1500000</c:v>
                </c:pt>
                <c:pt idx="4222">
                  <c:v>1500000</c:v>
                </c:pt>
                <c:pt idx="4223">
                  <c:v>1500000</c:v>
                </c:pt>
                <c:pt idx="4224">
                  <c:v>1500000</c:v>
                </c:pt>
                <c:pt idx="4225">
                  <c:v>0</c:v>
                </c:pt>
                <c:pt idx="4226">
                  <c:v>1500000</c:v>
                </c:pt>
                <c:pt idx="4227">
                  <c:v>1500000</c:v>
                </c:pt>
                <c:pt idx="4228">
                  <c:v>1500000</c:v>
                </c:pt>
                <c:pt idx="4229">
                  <c:v>1500000</c:v>
                </c:pt>
                <c:pt idx="4230">
                  <c:v>0</c:v>
                </c:pt>
                <c:pt idx="4231">
                  <c:v>0</c:v>
                </c:pt>
                <c:pt idx="4232">
                  <c:v>1500000</c:v>
                </c:pt>
                <c:pt idx="4233">
                  <c:v>0</c:v>
                </c:pt>
                <c:pt idx="4234">
                  <c:v>0</c:v>
                </c:pt>
                <c:pt idx="4235">
                  <c:v>0</c:v>
                </c:pt>
                <c:pt idx="4236">
                  <c:v>1</c:v>
                </c:pt>
                <c:pt idx="4237">
                  <c:v>0</c:v>
                </c:pt>
                <c:pt idx="4238">
                  <c:v>1500000</c:v>
                </c:pt>
                <c:pt idx="4239">
                  <c:v>1500000</c:v>
                </c:pt>
                <c:pt idx="4240">
                  <c:v>1500000</c:v>
                </c:pt>
                <c:pt idx="4241">
                  <c:v>1500000</c:v>
                </c:pt>
                <c:pt idx="4242">
                  <c:v>1200000</c:v>
                </c:pt>
                <c:pt idx="4243">
                  <c:v>1500000</c:v>
                </c:pt>
                <c:pt idx="4244">
                  <c:v>2000000</c:v>
                </c:pt>
                <c:pt idx="4245">
                  <c:v>1</c:v>
                </c:pt>
                <c:pt idx="4246">
                  <c:v>1500000</c:v>
                </c:pt>
                <c:pt idx="4247">
                  <c:v>0</c:v>
                </c:pt>
                <c:pt idx="4248">
                  <c:v>0</c:v>
                </c:pt>
                <c:pt idx="4249">
                  <c:v>1</c:v>
                </c:pt>
                <c:pt idx="4250">
                  <c:v>0</c:v>
                </c:pt>
                <c:pt idx="4251">
                  <c:v>9000000</c:v>
                </c:pt>
                <c:pt idx="4252">
                  <c:v>0</c:v>
                </c:pt>
                <c:pt idx="4253">
                  <c:v>0</c:v>
                </c:pt>
                <c:pt idx="4254">
                  <c:v>0</c:v>
                </c:pt>
                <c:pt idx="4255">
                  <c:v>1500000</c:v>
                </c:pt>
                <c:pt idx="4256">
                  <c:v>0</c:v>
                </c:pt>
                <c:pt idx="4257">
                  <c:v>1488423</c:v>
                </c:pt>
                <c:pt idx="4258">
                  <c:v>1400000</c:v>
                </c:pt>
                <c:pt idx="4259">
                  <c:v>1455000</c:v>
                </c:pt>
                <c:pt idx="4260">
                  <c:v>1</c:v>
                </c:pt>
                <c:pt idx="4261">
                  <c:v>2000000</c:v>
                </c:pt>
                <c:pt idx="4262">
                  <c:v>3150000</c:v>
                </c:pt>
                <c:pt idx="4263">
                  <c:v>0</c:v>
                </c:pt>
                <c:pt idx="4264">
                  <c:v>0</c:v>
                </c:pt>
                <c:pt idx="4265">
                  <c:v>1377800</c:v>
                </c:pt>
                <c:pt idx="4266">
                  <c:v>1350000</c:v>
                </c:pt>
                <c:pt idx="4267">
                  <c:v>0</c:v>
                </c:pt>
                <c:pt idx="4268">
                  <c:v>1300000</c:v>
                </c:pt>
                <c:pt idx="4269">
                  <c:v>0</c:v>
                </c:pt>
                <c:pt idx="4270">
                  <c:v>1300000</c:v>
                </c:pt>
                <c:pt idx="4271">
                  <c:v>0</c:v>
                </c:pt>
                <c:pt idx="4272">
                  <c:v>0</c:v>
                </c:pt>
                <c:pt idx="4273">
                  <c:v>0</c:v>
                </c:pt>
                <c:pt idx="4274">
                  <c:v>0</c:v>
                </c:pt>
                <c:pt idx="4275">
                  <c:v>1000000</c:v>
                </c:pt>
                <c:pt idx="4276">
                  <c:v>0</c:v>
                </c:pt>
                <c:pt idx="4277">
                  <c:v>0</c:v>
                </c:pt>
                <c:pt idx="4278">
                  <c:v>0</c:v>
                </c:pt>
                <c:pt idx="4279">
                  <c:v>1288000</c:v>
                </c:pt>
                <c:pt idx="4280">
                  <c:v>1250000</c:v>
                </c:pt>
                <c:pt idx="4281">
                  <c:v>1250000</c:v>
                </c:pt>
                <c:pt idx="4282">
                  <c:v>1250000</c:v>
                </c:pt>
                <c:pt idx="4283">
                  <c:v>0</c:v>
                </c:pt>
                <c:pt idx="4284">
                  <c:v>15000000</c:v>
                </c:pt>
                <c:pt idx="4285">
                  <c:v>1250000</c:v>
                </c:pt>
                <c:pt idx="4286">
                  <c:v>1250000</c:v>
                </c:pt>
                <c:pt idx="4287">
                  <c:v>0</c:v>
                </c:pt>
                <c:pt idx="4288">
                  <c:v>1200000</c:v>
                </c:pt>
                <c:pt idx="4289">
                  <c:v>1200000</c:v>
                </c:pt>
                <c:pt idx="4290">
                  <c:v>3000000</c:v>
                </c:pt>
                <c:pt idx="4291">
                  <c:v>1</c:v>
                </c:pt>
                <c:pt idx="4292">
                  <c:v>1300000</c:v>
                </c:pt>
                <c:pt idx="4293">
                  <c:v>0</c:v>
                </c:pt>
                <c:pt idx="4294">
                  <c:v>0</c:v>
                </c:pt>
                <c:pt idx="4295">
                  <c:v>1200000</c:v>
                </c:pt>
                <c:pt idx="4296">
                  <c:v>0</c:v>
                </c:pt>
                <c:pt idx="4297">
                  <c:v>1200000</c:v>
                </c:pt>
                <c:pt idx="4298">
                  <c:v>1200000</c:v>
                </c:pt>
                <c:pt idx="4299">
                  <c:v>0</c:v>
                </c:pt>
                <c:pt idx="4300">
                  <c:v>1200000</c:v>
                </c:pt>
                <c:pt idx="4301">
                  <c:v>0</c:v>
                </c:pt>
                <c:pt idx="4302">
                  <c:v>1250000</c:v>
                </c:pt>
                <c:pt idx="4303">
                  <c:v>0</c:v>
                </c:pt>
                <c:pt idx="4304">
                  <c:v>900000</c:v>
                </c:pt>
                <c:pt idx="4305">
                  <c:v>1200000</c:v>
                </c:pt>
                <c:pt idx="4306">
                  <c:v>1344000</c:v>
                </c:pt>
                <c:pt idx="4307">
                  <c:v>0</c:v>
                </c:pt>
                <c:pt idx="4308">
                  <c:v>0</c:v>
                </c:pt>
                <c:pt idx="4309">
                  <c:v>0</c:v>
                </c:pt>
                <c:pt idx="4310">
                  <c:v>1200000</c:v>
                </c:pt>
                <c:pt idx="4311">
                  <c:v>0</c:v>
                </c:pt>
                <c:pt idx="4312">
                  <c:v>1200000</c:v>
                </c:pt>
                <c:pt idx="4313">
                  <c:v>2600000</c:v>
                </c:pt>
                <c:pt idx="4314">
                  <c:v>1200000</c:v>
                </c:pt>
                <c:pt idx="4315">
                  <c:v>0</c:v>
                </c:pt>
                <c:pt idx="4316">
                  <c:v>0</c:v>
                </c:pt>
                <c:pt idx="4317">
                  <c:v>3000000</c:v>
                </c:pt>
                <c:pt idx="4318">
                  <c:v>0</c:v>
                </c:pt>
                <c:pt idx="4319">
                  <c:v>1100000</c:v>
                </c:pt>
                <c:pt idx="4320">
                  <c:v>0</c:v>
                </c:pt>
                <c:pt idx="4321">
                  <c:v>1596010</c:v>
                </c:pt>
                <c:pt idx="4322">
                  <c:v>0</c:v>
                </c:pt>
                <c:pt idx="4323">
                  <c:v>1100000</c:v>
                </c:pt>
                <c:pt idx="4324">
                  <c:v>1100000</c:v>
                </c:pt>
                <c:pt idx="4325">
                  <c:v>0</c:v>
                </c:pt>
                <c:pt idx="4326">
                  <c:v>0</c:v>
                </c:pt>
                <c:pt idx="4327">
                  <c:v>878000</c:v>
                </c:pt>
                <c:pt idx="4328">
                  <c:v>0</c:v>
                </c:pt>
                <c:pt idx="4329">
                  <c:v>1250000</c:v>
                </c:pt>
                <c:pt idx="4330">
                  <c:v>1000000</c:v>
                </c:pt>
                <c:pt idx="4331">
                  <c:v>1000000</c:v>
                </c:pt>
                <c:pt idx="4332">
                  <c:v>0</c:v>
                </c:pt>
                <c:pt idx="4333">
                  <c:v>1000000</c:v>
                </c:pt>
                <c:pt idx="4334">
                  <c:v>1000000</c:v>
                </c:pt>
                <c:pt idx="4335">
                  <c:v>1300000</c:v>
                </c:pt>
                <c:pt idx="4336">
                  <c:v>1000000</c:v>
                </c:pt>
                <c:pt idx="4337">
                  <c:v>950000</c:v>
                </c:pt>
                <c:pt idx="4338">
                  <c:v>0</c:v>
                </c:pt>
                <c:pt idx="4339">
                  <c:v>1000000</c:v>
                </c:pt>
                <c:pt idx="4340">
                  <c:v>5000000</c:v>
                </c:pt>
                <c:pt idx="4341">
                  <c:v>1000000</c:v>
                </c:pt>
                <c:pt idx="4342">
                  <c:v>1000000</c:v>
                </c:pt>
                <c:pt idx="4343">
                  <c:v>3500000</c:v>
                </c:pt>
                <c:pt idx="4344">
                  <c:v>1000000</c:v>
                </c:pt>
                <c:pt idx="4345">
                  <c:v>1000000</c:v>
                </c:pt>
                <c:pt idx="4346">
                  <c:v>2090000</c:v>
                </c:pt>
                <c:pt idx="4347">
                  <c:v>1000000</c:v>
                </c:pt>
                <c:pt idx="4348">
                  <c:v>1000000</c:v>
                </c:pt>
                <c:pt idx="4349">
                  <c:v>1000000</c:v>
                </c:pt>
                <c:pt idx="4350">
                  <c:v>0</c:v>
                </c:pt>
                <c:pt idx="4351">
                  <c:v>5000000</c:v>
                </c:pt>
                <c:pt idx="4352">
                  <c:v>0</c:v>
                </c:pt>
                <c:pt idx="4353">
                  <c:v>1000000</c:v>
                </c:pt>
                <c:pt idx="4354">
                  <c:v>0</c:v>
                </c:pt>
                <c:pt idx="4355">
                  <c:v>0</c:v>
                </c:pt>
                <c:pt idx="4356">
                  <c:v>0</c:v>
                </c:pt>
                <c:pt idx="4357">
                  <c:v>0</c:v>
                </c:pt>
                <c:pt idx="4358">
                  <c:v>0</c:v>
                </c:pt>
                <c:pt idx="4359">
                  <c:v>0</c:v>
                </c:pt>
                <c:pt idx="4360">
                  <c:v>0</c:v>
                </c:pt>
                <c:pt idx="4361">
                  <c:v>1000000</c:v>
                </c:pt>
                <c:pt idx="4362">
                  <c:v>1000000</c:v>
                </c:pt>
                <c:pt idx="4363">
                  <c:v>0</c:v>
                </c:pt>
                <c:pt idx="4364">
                  <c:v>1000000</c:v>
                </c:pt>
                <c:pt idx="4365">
                  <c:v>1000000</c:v>
                </c:pt>
                <c:pt idx="4366">
                  <c:v>1000000</c:v>
                </c:pt>
                <c:pt idx="4367">
                  <c:v>1</c:v>
                </c:pt>
                <c:pt idx="4368">
                  <c:v>1000000</c:v>
                </c:pt>
                <c:pt idx="4369">
                  <c:v>1000000</c:v>
                </c:pt>
                <c:pt idx="4370">
                  <c:v>1000000</c:v>
                </c:pt>
                <c:pt idx="4371">
                  <c:v>0</c:v>
                </c:pt>
                <c:pt idx="4372">
                  <c:v>0</c:v>
                </c:pt>
                <c:pt idx="4373">
                  <c:v>1000000</c:v>
                </c:pt>
                <c:pt idx="4374">
                  <c:v>0</c:v>
                </c:pt>
                <c:pt idx="4375">
                  <c:v>0</c:v>
                </c:pt>
                <c:pt idx="4376">
                  <c:v>0</c:v>
                </c:pt>
                <c:pt idx="4377">
                  <c:v>0</c:v>
                </c:pt>
                <c:pt idx="4378">
                  <c:v>1000000</c:v>
                </c:pt>
                <c:pt idx="4379">
                  <c:v>1000000</c:v>
                </c:pt>
                <c:pt idx="4380">
                  <c:v>1000000</c:v>
                </c:pt>
                <c:pt idx="4381">
                  <c:v>1000000</c:v>
                </c:pt>
                <c:pt idx="4382">
                  <c:v>0</c:v>
                </c:pt>
                <c:pt idx="4383">
                  <c:v>0</c:v>
                </c:pt>
                <c:pt idx="4384">
                  <c:v>1000000</c:v>
                </c:pt>
                <c:pt idx="4385">
                  <c:v>650000</c:v>
                </c:pt>
                <c:pt idx="4386">
                  <c:v>1000000</c:v>
                </c:pt>
                <c:pt idx="4387">
                  <c:v>0</c:v>
                </c:pt>
                <c:pt idx="4388">
                  <c:v>0</c:v>
                </c:pt>
                <c:pt idx="4389">
                  <c:v>0</c:v>
                </c:pt>
                <c:pt idx="4390">
                  <c:v>0</c:v>
                </c:pt>
                <c:pt idx="4391">
                  <c:v>1000000</c:v>
                </c:pt>
                <c:pt idx="4392">
                  <c:v>0</c:v>
                </c:pt>
                <c:pt idx="4393">
                  <c:v>0</c:v>
                </c:pt>
                <c:pt idx="4394">
                  <c:v>0</c:v>
                </c:pt>
                <c:pt idx="4395">
                  <c:v>1000000</c:v>
                </c:pt>
                <c:pt idx="4396">
                  <c:v>1000000</c:v>
                </c:pt>
                <c:pt idx="4397">
                  <c:v>1000000</c:v>
                </c:pt>
                <c:pt idx="4398">
                  <c:v>0</c:v>
                </c:pt>
                <c:pt idx="4399">
                  <c:v>0</c:v>
                </c:pt>
                <c:pt idx="4400">
                  <c:v>0</c:v>
                </c:pt>
                <c:pt idx="4401">
                  <c:v>0</c:v>
                </c:pt>
                <c:pt idx="4402">
                  <c:v>1000000</c:v>
                </c:pt>
                <c:pt idx="4403">
                  <c:v>0</c:v>
                </c:pt>
                <c:pt idx="4404">
                  <c:v>900000</c:v>
                </c:pt>
                <c:pt idx="4405">
                  <c:v>1000000</c:v>
                </c:pt>
                <c:pt idx="4406">
                  <c:v>0</c:v>
                </c:pt>
                <c:pt idx="4407">
                  <c:v>0</c:v>
                </c:pt>
                <c:pt idx="4408">
                  <c:v>0</c:v>
                </c:pt>
                <c:pt idx="4409">
                  <c:v>0</c:v>
                </c:pt>
                <c:pt idx="4410">
                  <c:v>0</c:v>
                </c:pt>
                <c:pt idx="4411">
                  <c:v>0</c:v>
                </c:pt>
                <c:pt idx="4412">
                  <c:v>0</c:v>
                </c:pt>
                <c:pt idx="4413">
                  <c:v>1000000</c:v>
                </c:pt>
                <c:pt idx="4414">
                  <c:v>0</c:v>
                </c:pt>
                <c:pt idx="4415">
                  <c:v>1000000</c:v>
                </c:pt>
                <c:pt idx="4416">
                  <c:v>0</c:v>
                </c:pt>
                <c:pt idx="4417">
                  <c:v>1000000</c:v>
                </c:pt>
                <c:pt idx="4418">
                  <c:v>0</c:v>
                </c:pt>
                <c:pt idx="4419">
                  <c:v>0</c:v>
                </c:pt>
                <c:pt idx="4420">
                  <c:v>0</c:v>
                </c:pt>
                <c:pt idx="4421">
                  <c:v>1000000</c:v>
                </c:pt>
                <c:pt idx="4422">
                  <c:v>1</c:v>
                </c:pt>
                <c:pt idx="4423">
                  <c:v>0</c:v>
                </c:pt>
                <c:pt idx="4424">
                  <c:v>0</c:v>
                </c:pt>
                <c:pt idx="4425">
                  <c:v>950000</c:v>
                </c:pt>
                <c:pt idx="4426">
                  <c:v>950000</c:v>
                </c:pt>
                <c:pt idx="4427">
                  <c:v>950000</c:v>
                </c:pt>
                <c:pt idx="4428">
                  <c:v>0</c:v>
                </c:pt>
                <c:pt idx="4429">
                  <c:v>910000</c:v>
                </c:pt>
                <c:pt idx="4430">
                  <c:v>930000</c:v>
                </c:pt>
                <c:pt idx="4431">
                  <c:v>852510</c:v>
                </c:pt>
                <c:pt idx="4432">
                  <c:v>0</c:v>
                </c:pt>
                <c:pt idx="4433">
                  <c:v>950000</c:v>
                </c:pt>
                <c:pt idx="4434">
                  <c:v>900000</c:v>
                </c:pt>
                <c:pt idx="4435">
                  <c:v>0</c:v>
                </c:pt>
                <c:pt idx="4436">
                  <c:v>0</c:v>
                </c:pt>
                <c:pt idx="4437">
                  <c:v>0</c:v>
                </c:pt>
                <c:pt idx="4438">
                  <c:v>858000</c:v>
                </c:pt>
                <c:pt idx="4439">
                  <c:v>0</c:v>
                </c:pt>
                <c:pt idx="4440">
                  <c:v>850000</c:v>
                </c:pt>
                <c:pt idx="4441">
                  <c:v>0</c:v>
                </c:pt>
                <c:pt idx="4442">
                  <c:v>1000000</c:v>
                </c:pt>
                <c:pt idx="4443">
                  <c:v>850000</c:v>
                </c:pt>
                <c:pt idx="4444">
                  <c:v>0</c:v>
                </c:pt>
                <c:pt idx="4445">
                  <c:v>0</c:v>
                </c:pt>
                <c:pt idx="4446">
                  <c:v>0</c:v>
                </c:pt>
                <c:pt idx="4447">
                  <c:v>0</c:v>
                </c:pt>
                <c:pt idx="4448">
                  <c:v>0</c:v>
                </c:pt>
                <c:pt idx="4449">
                  <c:v>800000</c:v>
                </c:pt>
                <c:pt idx="4450">
                  <c:v>0</c:v>
                </c:pt>
                <c:pt idx="4451">
                  <c:v>0</c:v>
                </c:pt>
                <c:pt idx="4452">
                  <c:v>800000</c:v>
                </c:pt>
                <c:pt idx="4453">
                  <c:v>800000</c:v>
                </c:pt>
                <c:pt idx="4454">
                  <c:v>0</c:v>
                </c:pt>
                <c:pt idx="4455">
                  <c:v>0</c:v>
                </c:pt>
                <c:pt idx="4456">
                  <c:v>0</c:v>
                </c:pt>
                <c:pt idx="4457">
                  <c:v>0</c:v>
                </c:pt>
                <c:pt idx="4458">
                  <c:v>800000</c:v>
                </c:pt>
                <c:pt idx="4459">
                  <c:v>0</c:v>
                </c:pt>
                <c:pt idx="4460">
                  <c:v>0</c:v>
                </c:pt>
                <c:pt idx="4461">
                  <c:v>800000</c:v>
                </c:pt>
                <c:pt idx="4462">
                  <c:v>780000</c:v>
                </c:pt>
                <c:pt idx="4463">
                  <c:v>0</c:v>
                </c:pt>
                <c:pt idx="4464">
                  <c:v>777000</c:v>
                </c:pt>
                <c:pt idx="4465">
                  <c:v>0</c:v>
                </c:pt>
                <c:pt idx="4466">
                  <c:v>0</c:v>
                </c:pt>
                <c:pt idx="4467">
                  <c:v>750000</c:v>
                </c:pt>
                <c:pt idx="4468">
                  <c:v>0</c:v>
                </c:pt>
                <c:pt idx="4469">
                  <c:v>500000</c:v>
                </c:pt>
                <c:pt idx="4470">
                  <c:v>750000</c:v>
                </c:pt>
                <c:pt idx="4471">
                  <c:v>750000</c:v>
                </c:pt>
                <c:pt idx="4472">
                  <c:v>500000</c:v>
                </c:pt>
                <c:pt idx="4473">
                  <c:v>0</c:v>
                </c:pt>
                <c:pt idx="4474">
                  <c:v>750000</c:v>
                </c:pt>
                <c:pt idx="4475">
                  <c:v>0</c:v>
                </c:pt>
                <c:pt idx="4476">
                  <c:v>730000</c:v>
                </c:pt>
                <c:pt idx="4477">
                  <c:v>700000</c:v>
                </c:pt>
                <c:pt idx="4478">
                  <c:v>0</c:v>
                </c:pt>
                <c:pt idx="4479">
                  <c:v>700000</c:v>
                </c:pt>
                <c:pt idx="4480">
                  <c:v>0</c:v>
                </c:pt>
                <c:pt idx="4481">
                  <c:v>0</c:v>
                </c:pt>
                <c:pt idx="4482">
                  <c:v>700000</c:v>
                </c:pt>
                <c:pt idx="4483">
                  <c:v>700000</c:v>
                </c:pt>
                <c:pt idx="4484">
                  <c:v>0</c:v>
                </c:pt>
                <c:pt idx="4485">
                  <c:v>750000</c:v>
                </c:pt>
                <c:pt idx="4486">
                  <c:v>650</c:v>
                </c:pt>
                <c:pt idx="4487">
                  <c:v>0</c:v>
                </c:pt>
                <c:pt idx="4488">
                  <c:v>0</c:v>
                </c:pt>
                <c:pt idx="4489">
                  <c:v>0</c:v>
                </c:pt>
                <c:pt idx="4490">
                  <c:v>625000</c:v>
                </c:pt>
                <c:pt idx="4491">
                  <c:v>700000</c:v>
                </c:pt>
                <c:pt idx="4492">
                  <c:v>609000</c:v>
                </c:pt>
                <c:pt idx="4493">
                  <c:v>60000</c:v>
                </c:pt>
                <c:pt idx="4494">
                  <c:v>600000</c:v>
                </c:pt>
                <c:pt idx="4495">
                  <c:v>600000</c:v>
                </c:pt>
                <c:pt idx="4496">
                  <c:v>0</c:v>
                </c:pt>
                <c:pt idx="4497">
                  <c:v>0</c:v>
                </c:pt>
                <c:pt idx="4498">
                  <c:v>0</c:v>
                </c:pt>
                <c:pt idx="4499">
                  <c:v>0</c:v>
                </c:pt>
                <c:pt idx="4500">
                  <c:v>522360</c:v>
                </c:pt>
                <c:pt idx="4501">
                  <c:v>0</c:v>
                </c:pt>
                <c:pt idx="4502">
                  <c:v>0</c:v>
                </c:pt>
                <c:pt idx="4503">
                  <c:v>0</c:v>
                </c:pt>
                <c:pt idx="4504">
                  <c:v>560000</c:v>
                </c:pt>
                <c:pt idx="4505">
                  <c:v>56000</c:v>
                </c:pt>
                <c:pt idx="4506">
                  <c:v>550000</c:v>
                </c:pt>
                <c:pt idx="4507">
                  <c:v>0</c:v>
                </c:pt>
                <c:pt idx="4508">
                  <c:v>500000</c:v>
                </c:pt>
                <c:pt idx="4509">
                  <c:v>550000</c:v>
                </c:pt>
                <c:pt idx="4510">
                  <c:v>0</c:v>
                </c:pt>
                <c:pt idx="4511">
                  <c:v>130000</c:v>
                </c:pt>
                <c:pt idx="4512">
                  <c:v>0</c:v>
                </c:pt>
                <c:pt idx="4513">
                  <c:v>500000</c:v>
                </c:pt>
                <c:pt idx="4514">
                  <c:v>0</c:v>
                </c:pt>
                <c:pt idx="4515">
                  <c:v>500000</c:v>
                </c:pt>
                <c:pt idx="4516">
                  <c:v>0</c:v>
                </c:pt>
                <c:pt idx="4517">
                  <c:v>0</c:v>
                </c:pt>
                <c:pt idx="4518">
                  <c:v>2053648</c:v>
                </c:pt>
                <c:pt idx="4519">
                  <c:v>0</c:v>
                </c:pt>
                <c:pt idx="4520">
                  <c:v>46000</c:v>
                </c:pt>
                <c:pt idx="4521">
                  <c:v>500000</c:v>
                </c:pt>
                <c:pt idx="4522">
                  <c:v>0</c:v>
                </c:pt>
                <c:pt idx="4523">
                  <c:v>0</c:v>
                </c:pt>
                <c:pt idx="4524">
                  <c:v>0</c:v>
                </c:pt>
                <c:pt idx="4525">
                  <c:v>500000</c:v>
                </c:pt>
                <c:pt idx="4526">
                  <c:v>0</c:v>
                </c:pt>
                <c:pt idx="4527">
                  <c:v>0</c:v>
                </c:pt>
                <c:pt idx="4528">
                  <c:v>0</c:v>
                </c:pt>
                <c:pt idx="4529">
                  <c:v>0</c:v>
                </c:pt>
                <c:pt idx="4530">
                  <c:v>0</c:v>
                </c:pt>
                <c:pt idx="4531">
                  <c:v>500000</c:v>
                </c:pt>
                <c:pt idx="4532">
                  <c:v>2000000</c:v>
                </c:pt>
                <c:pt idx="4533">
                  <c:v>0</c:v>
                </c:pt>
                <c:pt idx="4534">
                  <c:v>500000</c:v>
                </c:pt>
                <c:pt idx="4535">
                  <c:v>0</c:v>
                </c:pt>
                <c:pt idx="4536">
                  <c:v>500000</c:v>
                </c:pt>
                <c:pt idx="4537">
                  <c:v>0</c:v>
                </c:pt>
                <c:pt idx="4538">
                  <c:v>0</c:v>
                </c:pt>
                <c:pt idx="4539">
                  <c:v>500000</c:v>
                </c:pt>
                <c:pt idx="4540">
                  <c:v>0</c:v>
                </c:pt>
                <c:pt idx="4541">
                  <c:v>0</c:v>
                </c:pt>
                <c:pt idx="4542">
                  <c:v>500000</c:v>
                </c:pt>
                <c:pt idx="4543">
                  <c:v>0</c:v>
                </c:pt>
                <c:pt idx="4544">
                  <c:v>0</c:v>
                </c:pt>
                <c:pt idx="4545">
                  <c:v>500000</c:v>
                </c:pt>
                <c:pt idx="4546">
                  <c:v>0</c:v>
                </c:pt>
                <c:pt idx="4547">
                  <c:v>0</c:v>
                </c:pt>
                <c:pt idx="4548">
                  <c:v>0</c:v>
                </c:pt>
                <c:pt idx="4549">
                  <c:v>500000</c:v>
                </c:pt>
                <c:pt idx="4550">
                  <c:v>0</c:v>
                </c:pt>
                <c:pt idx="4551">
                  <c:v>0</c:v>
                </c:pt>
                <c:pt idx="4552">
                  <c:v>500</c:v>
                </c:pt>
                <c:pt idx="4553">
                  <c:v>0</c:v>
                </c:pt>
                <c:pt idx="4554">
                  <c:v>0</c:v>
                </c:pt>
                <c:pt idx="4555">
                  <c:v>0</c:v>
                </c:pt>
                <c:pt idx="4556">
                  <c:v>0</c:v>
                </c:pt>
                <c:pt idx="4557">
                  <c:v>0</c:v>
                </c:pt>
                <c:pt idx="4558">
                  <c:v>500000</c:v>
                </c:pt>
                <c:pt idx="4559">
                  <c:v>0</c:v>
                </c:pt>
                <c:pt idx="4560">
                  <c:v>0</c:v>
                </c:pt>
                <c:pt idx="4561">
                  <c:v>0</c:v>
                </c:pt>
                <c:pt idx="4562">
                  <c:v>0</c:v>
                </c:pt>
                <c:pt idx="4563">
                  <c:v>450000</c:v>
                </c:pt>
                <c:pt idx="4564">
                  <c:v>0</c:v>
                </c:pt>
                <c:pt idx="4565">
                  <c:v>0</c:v>
                </c:pt>
                <c:pt idx="4566">
                  <c:v>439000</c:v>
                </c:pt>
                <c:pt idx="4567">
                  <c:v>0</c:v>
                </c:pt>
                <c:pt idx="4568">
                  <c:v>225000</c:v>
                </c:pt>
                <c:pt idx="4569">
                  <c:v>0</c:v>
                </c:pt>
                <c:pt idx="4570">
                  <c:v>0</c:v>
                </c:pt>
                <c:pt idx="4571">
                  <c:v>400000</c:v>
                </c:pt>
                <c:pt idx="4572">
                  <c:v>0</c:v>
                </c:pt>
                <c:pt idx="4573">
                  <c:v>15000</c:v>
                </c:pt>
                <c:pt idx="4574">
                  <c:v>0</c:v>
                </c:pt>
                <c:pt idx="4575">
                  <c:v>400000</c:v>
                </c:pt>
                <c:pt idx="4576">
                  <c:v>0</c:v>
                </c:pt>
                <c:pt idx="4577">
                  <c:v>0</c:v>
                </c:pt>
                <c:pt idx="4578">
                  <c:v>218</c:v>
                </c:pt>
                <c:pt idx="4579">
                  <c:v>0</c:v>
                </c:pt>
                <c:pt idx="4580">
                  <c:v>0</c:v>
                </c:pt>
                <c:pt idx="4581">
                  <c:v>0</c:v>
                </c:pt>
                <c:pt idx="4582">
                  <c:v>35000000</c:v>
                </c:pt>
                <c:pt idx="4583">
                  <c:v>500000</c:v>
                </c:pt>
                <c:pt idx="4584">
                  <c:v>860000</c:v>
                </c:pt>
                <c:pt idx="4585">
                  <c:v>0</c:v>
                </c:pt>
                <c:pt idx="4586">
                  <c:v>0</c:v>
                </c:pt>
                <c:pt idx="4587">
                  <c:v>0</c:v>
                </c:pt>
                <c:pt idx="4588">
                  <c:v>385907</c:v>
                </c:pt>
                <c:pt idx="4589">
                  <c:v>0</c:v>
                </c:pt>
                <c:pt idx="4590">
                  <c:v>379000</c:v>
                </c:pt>
                <c:pt idx="4591">
                  <c:v>350000</c:v>
                </c:pt>
                <c:pt idx="4592">
                  <c:v>6000000</c:v>
                </c:pt>
                <c:pt idx="4593">
                  <c:v>0</c:v>
                </c:pt>
                <c:pt idx="4594">
                  <c:v>300000</c:v>
                </c:pt>
                <c:pt idx="4595">
                  <c:v>0</c:v>
                </c:pt>
                <c:pt idx="4596">
                  <c:v>0</c:v>
                </c:pt>
                <c:pt idx="4597">
                  <c:v>350000</c:v>
                </c:pt>
                <c:pt idx="4598">
                  <c:v>350000</c:v>
                </c:pt>
                <c:pt idx="4599">
                  <c:v>0</c:v>
                </c:pt>
                <c:pt idx="4600">
                  <c:v>325000</c:v>
                </c:pt>
                <c:pt idx="4601">
                  <c:v>0</c:v>
                </c:pt>
                <c:pt idx="4602">
                  <c:v>300000</c:v>
                </c:pt>
                <c:pt idx="4603">
                  <c:v>312000</c:v>
                </c:pt>
                <c:pt idx="4604">
                  <c:v>8</c:v>
                </c:pt>
                <c:pt idx="4605">
                  <c:v>0</c:v>
                </c:pt>
                <c:pt idx="4606">
                  <c:v>300000</c:v>
                </c:pt>
                <c:pt idx="4607">
                  <c:v>0</c:v>
                </c:pt>
                <c:pt idx="4608">
                  <c:v>300000</c:v>
                </c:pt>
                <c:pt idx="4609">
                  <c:v>200000</c:v>
                </c:pt>
                <c:pt idx="4610">
                  <c:v>0</c:v>
                </c:pt>
                <c:pt idx="4611">
                  <c:v>300000</c:v>
                </c:pt>
                <c:pt idx="4612">
                  <c:v>0</c:v>
                </c:pt>
                <c:pt idx="4613">
                  <c:v>300000</c:v>
                </c:pt>
                <c:pt idx="4614">
                  <c:v>0</c:v>
                </c:pt>
                <c:pt idx="4615">
                  <c:v>300000</c:v>
                </c:pt>
                <c:pt idx="4616">
                  <c:v>0</c:v>
                </c:pt>
                <c:pt idx="4617">
                  <c:v>0</c:v>
                </c:pt>
                <c:pt idx="4618">
                  <c:v>0</c:v>
                </c:pt>
                <c:pt idx="4619">
                  <c:v>300000</c:v>
                </c:pt>
                <c:pt idx="4620">
                  <c:v>0</c:v>
                </c:pt>
                <c:pt idx="4621">
                  <c:v>0</c:v>
                </c:pt>
                <c:pt idx="4622">
                  <c:v>300000</c:v>
                </c:pt>
                <c:pt idx="4623">
                  <c:v>0</c:v>
                </c:pt>
                <c:pt idx="4624">
                  <c:v>0</c:v>
                </c:pt>
                <c:pt idx="4625">
                  <c:v>300000</c:v>
                </c:pt>
                <c:pt idx="4626">
                  <c:v>0</c:v>
                </c:pt>
                <c:pt idx="4627">
                  <c:v>250000</c:v>
                </c:pt>
                <c:pt idx="4628">
                  <c:v>250000</c:v>
                </c:pt>
                <c:pt idx="4629">
                  <c:v>0</c:v>
                </c:pt>
                <c:pt idx="4630">
                  <c:v>0</c:v>
                </c:pt>
                <c:pt idx="4631">
                  <c:v>0</c:v>
                </c:pt>
                <c:pt idx="4632">
                  <c:v>0</c:v>
                </c:pt>
                <c:pt idx="4633">
                  <c:v>250000</c:v>
                </c:pt>
                <c:pt idx="4634">
                  <c:v>300000</c:v>
                </c:pt>
                <c:pt idx="4635">
                  <c:v>250000</c:v>
                </c:pt>
                <c:pt idx="4636">
                  <c:v>0</c:v>
                </c:pt>
                <c:pt idx="4637">
                  <c:v>250</c:v>
                </c:pt>
                <c:pt idx="4638">
                  <c:v>0</c:v>
                </c:pt>
                <c:pt idx="4639">
                  <c:v>250000</c:v>
                </c:pt>
                <c:pt idx="4640">
                  <c:v>0</c:v>
                </c:pt>
                <c:pt idx="4641">
                  <c:v>0</c:v>
                </c:pt>
                <c:pt idx="4642">
                  <c:v>0</c:v>
                </c:pt>
                <c:pt idx="4643">
                  <c:v>250000</c:v>
                </c:pt>
                <c:pt idx="4644">
                  <c:v>0</c:v>
                </c:pt>
                <c:pt idx="4645">
                  <c:v>0</c:v>
                </c:pt>
                <c:pt idx="4646">
                  <c:v>0</c:v>
                </c:pt>
                <c:pt idx="4647">
                  <c:v>250000</c:v>
                </c:pt>
                <c:pt idx="4648">
                  <c:v>0</c:v>
                </c:pt>
                <c:pt idx="4649">
                  <c:v>0</c:v>
                </c:pt>
                <c:pt idx="4650">
                  <c:v>250000</c:v>
                </c:pt>
                <c:pt idx="4651">
                  <c:v>250000</c:v>
                </c:pt>
                <c:pt idx="4652">
                  <c:v>0</c:v>
                </c:pt>
                <c:pt idx="4653">
                  <c:v>0</c:v>
                </c:pt>
                <c:pt idx="4654">
                  <c:v>0</c:v>
                </c:pt>
                <c:pt idx="4655">
                  <c:v>0</c:v>
                </c:pt>
                <c:pt idx="4656">
                  <c:v>0</c:v>
                </c:pt>
                <c:pt idx="4657">
                  <c:v>245000</c:v>
                </c:pt>
                <c:pt idx="4658">
                  <c:v>0</c:v>
                </c:pt>
                <c:pt idx="4659">
                  <c:v>250</c:v>
                </c:pt>
                <c:pt idx="4660">
                  <c:v>230000</c:v>
                </c:pt>
                <c:pt idx="4661">
                  <c:v>0</c:v>
                </c:pt>
                <c:pt idx="4662">
                  <c:v>225000</c:v>
                </c:pt>
                <c:pt idx="4663">
                  <c:v>0</c:v>
                </c:pt>
                <c:pt idx="4664">
                  <c:v>100000</c:v>
                </c:pt>
                <c:pt idx="4665">
                  <c:v>210000</c:v>
                </c:pt>
                <c:pt idx="4666">
                  <c:v>400000</c:v>
                </c:pt>
                <c:pt idx="4667">
                  <c:v>200000</c:v>
                </c:pt>
                <c:pt idx="4668">
                  <c:v>200000</c:v>
                </c:pt>
                <c:pt idx="4669">
                  <c:v>200000</c:v>
                </c:pt>
                <c:pt idx="4670">
                  <c:v>0</c:v>
                </c:pt>
                <c:pt idx="4671">
                  <c:v>200000</c:v>
                </c:pt>
                <c:pt idx="4672">
                  <c:v>0</c:v>
                </c:pt>
                <c:pt idx="4673">
                  <c:v>0</c:v>
                </c:pt>
                <c:pt idx="4674">
                  <c:v>200000</c:v>
                </c:pt>
                <c:pt idx="4675">
                  <c:v>0</c:v>
                </c:pt>
                <c:pt idx="4676">
                  <c:v>450000</c:v>
                </c:pt>
                <c:pt idx="4677">
                  <c:v>0</c:v>
                </c:pt>
                <c:pt idx="4678">
                  <c:v>13000000</c:v>
                </c:pt>
                <c:pt idx="4679">
                  <c:v>0</c:v>
                </c:pt>
                <c:pt idx="4680">
                  <c:v>0</c:v>
                </c:pt>
                <c:pt idx="4681">
                  <c:v>0</c:v>
                </c:pt>
                <c:pt idx="4682">
                  <c:v>0</c:v>
                </c:pt>
                <c:pt idx="4683">
                  <c:v>0</c:v>
                </c:pt>
                <c:pt idx="4684">
                  <c:v>0</c:v>
                </c:pt>
                <c:pt idx="4685">
                  <c:v>0</c:v>
                </c:pt>
                <c:pt idx="4686">
                  <c:v>0</c:v>
                </c:pt>
                <c:pt idx="4687">
                  <c:v>0</c:v>
                </c:pt>
                <c:pt idx="4688">
                  <c:v>0</c:v>
                </c:pt>
                <c:pt idx="4689">
                  <c:v>0</c:v>
                </c:pt>
                <c:pt idx="4690">
                  <c:v>0</c:v>
                </c:pt>
                <c:pt idx="4691">
                  <c:v>180000</c:v>
                </c:pt>
                <c:pt idx="4692">
                  <c:v>8000</c:v>
                </c:pt>
                <c:pt idx="4693">
                  <c:v>0</c:v>
                </c:pt>
                <c:pt idx="4694">
                  <c:v>0</c:v>
                </c:pt>
                <c:pt idx="4695">
                  <c:v>0</c:v>
                </c:pt>
                <c:pt idx="4696">
                  <c:v>100000</c:v>
                </c:pt>
                <c:pt idx="4697">
                  <c:v>150000</c:v>
                </c:pt>
                <c:pt idx="4698">
                  <c:v>200</c:v>
                </c:pt>
                <c:pt idx="4699">
                  <c:v>150000</c:v>
                </c:pt>
                <c:pt idx="4700">
                  <c:v>160000</c:v>
                </c:pt>
                <c:pt idx="4701">
                  <c:v>0</c:v>
                </c:pt>
                <c:pt idx="4702">
                  <c:v>0</c:v>
                </c:pt>
                <c:pt idx="4703">
                  <c:v>0</c:v>
                </c:pt>
                <c:pt idx="4704">
                  <c:v>0</c:v>
                </c:pt>
                <c:pt idx="4705">
                  <c:v>0</c:v>
                </c:pt>
                <c:pt idx="4706">
                  <c:v>0</c:v>
                </c:pt>
                <c:pt idx="4707">
                  <c:v>0</c:v>
                </c:pt>
                <c:pt idx="4708">
                  <c:v>0</c:v>
                </c:pt>
                <c:pt idx="4709">
                  <c:v>160000</c:v>
                </c:pt>
                <c:pt idx="4710">
                  <c:v>0</c:v>
                </c:pt>
                <c:pt idx="4711">
                  <c:v>0</c:v>
                </c:pt>
                <c:pt idx="4712">
                  <c:v>0</c:v>
                </c:pt>
                <c:pt idx="4713">
                  <c:v>125000</c:v>
                </c:pt>
                <c:pt idx="4714">
                  <c:v>120000</c:v>
                </c:pt>
                <c:pt idx="4715">
                  <c:v>120000</c:v>
                </c:pt>
                <c:pt idx="4716">
                  <c:v>8500000</c:v>
                </c:pt>
                <c:pt idx="4717">
                  <c:v>0</c:v>
                </c:pt>
                <c:pt idx="4718">
                  <c:v>100000</c:v>
                </c:pt>
                <c:pt idx="4719">
                  <c:v>100000</c:v>
                </c:pt>
                <c:pt idx="4720">
                  <c:v>10000</c:v>
                </c:pt>
                <c:pt idx="4721">
                  <c:v>0</c:v>
                </c:pt>
                <c:pt idx="4722">
                  <c:v>0</c:v>
                </c:pt>
                <c:pt idx="4723">
                  <c:v>0</c:v>
                </c:pt>
                <c:pt idx="4724">
                  <c:v>0</c:v>
                </c:pt>
                <c:pt idx="4725">
                  <c:v>0</c:v>
                </c:pt>
                <c:pt idx="4726">
                  <c:v>0</c:v>
                </c:pt>
                <c:pt idx="4727">
                  <c:v>0</c:v>
                </c:pt>
                <c:pt idx="4728">
                  <c:v>0</c:v>
                </c:pt>
                <c:pt idx="4729">
                  <c:v>0</c:v>
                </c:pt>
                <c:pt idx="4730">
                  <c:v>0</c:v>
                </c:pt>
                <c:pt idx="4731">
                  <c:v>0</c:v>
                </c:pt>
                <c:pt idx="4732">
                  <c:v>100</c:v>
                </c:pt>
                <c:pt idx="4733">
                  <c:v>0</c:v>
                </c:pt>
                <c:pt idx="4734">
                  <c:v>60000</c:v>
                </c:pt>
                <c:pt idx="4735">
                  <c:v>0</c:v>
                </c:pt>
                <c:pt idx="4736">
                  <c:v>0</c:v>
                </c:pt>
                <c:pt idx="4737">
                  <c:v>75000</c:v>
                </c:pt>
                <c:pt idx="4738">
                  <c:v>65000</c:v>
                </c:pt>
                <c:pt idx="4739">
                  <c:v>0</c:v>
                </c:pt>
                <c:pt idx="4740">
                  <c:v>0</c:v>
                </c:pt>
                <c:pt idx="4741">
                  <c:v>62000</c:v>
                </c:pt>
                <c:pt idx="4742">
                  <c:v>0</c:v>
                </c:pt>
                <c:pt idx="4743">
                  <c:v>0</c:v>
                </c:pt>
                <c:pt idx="4744">
                  <c:v>70000</c:v>
                </c:pt>
                <c:pt idx="4745">
                  <c:v>0</c:v>
                </c:pt>
                <c:pt idx="4746">
                  <c:v>0</c:v>
                </c:pt>
                <c:pt idx="4747">
                  <c:v>0</c:v>
                </c:pt>
                <c:pt idx="4748">
                  <c:v>65000</c:v>
                </c:pt>
                <c:pt idx="4749">
                  <c:v>60000</c:v>
                </c:pt>
                <c:pt idx="4750">
                  <c:v>0</c:v>
                </c:pt>
                <c:pt idx="4751">
                  <c:v>50000</c:v>
                </c:pt>
                <c:pt idx="4752">
                  <c:v>50000</c:v>
                </c:pt>
                <c:pt idx="4753">
                  <c:v>0</c:v>
                </c:pt>
                <c:pt idx="4754">
                  <c:v>4000000</c:v>
                </c:pt>
                <c:pt idx="4755">
                  <c:v>50000</c:v>
                </c:pt>
                <c:pt idx="4756">
                  <c:v>0</c:v>
                </c:pt>
                <c:pt idx="4757">
                  <c:v>0</c:v>
                </c:pt>
                <c:pt idx="4758">
                  <c:v>0</c:v>
                </c:pt>
                <c:pt idx="4759">
                  <c:v>0</c:v>
                </c:pt>
                <c:pt idx="4760">
                  <c:v>0</c:v>
                </c:pt>
                <c:pt idx="4761">
                  <c:v>0</c:v>
                </c:pt>
                <c:pt idx="4762">
                  <c:v>0</c:v>
                </c:pt>
                <c:pt idx="4763">
                  <c:v>50000</c:v>
                </c:pt>
                <c:pt idx="4764">
                  <c:v>0</c:v>
                </c:pt>
                <c:pt idx="4765">
                  <c:v>0</c:v>
                </c:pt>
                <c:pt idx="4766">
                  <c:v>500000</c:v>
                </c:pt>
                <c:pt idx="4767">
                  <c:v>0</c:v>
                </c:pt>
                <c:pt idx="4768">
                  <c:v>31192</c:v>
                </c:pt>
                <c:pt idx="4769">
                  <c:v>27000</c:v>
                </c:pt>
                <c:pt idx="4770">
                  <c:v>27000</c:v>
                </c:pt>
                <c:pt idx="4771">
                  <c:v>0</c:v>
                </c:pt>
                <c:pt idx="4772">
                  <c:v>0</c:v>
                </c:pt>
                <c:pt idx="4773">
                  <c:v>0</c:v>
                </c:pt>
                <c:pt idx="4774">
                  <c:v>0</c:v>
                </c:pt>
                <c:pt idx="4775">
                  <c:v>0</c:v>
                </c:pt>
                <c:pt idx="4776">
                  <c:v>0</c:v>
                </c:pt>
                <c:pt idx="4777">
                  <c:v>22000</c:v>
                </c:pt>
                <c:pt idx="4778">
                  <c:v>0</c:v>
                </c:pt>
                <c:pt idx="4779">
                  <c:v>0</c:v>
                </c:pt>
                <c:pt idx="4780">
                  <c:v>0</c:v>
                </c:pt>
                <c:pt idx="4781">
                  <c:v>0</c:v>
                </c:pt>
                <c:pt idx="4782">
                  <c:v>0</c:v>
                </c:pt>
                <c:pt idx="4783">
                  <c:v>0</c:v>
                </c:pt>
                <c:pt idx="4784">
                  <c:v>12000</c:v>
                </c:pt>
                <c:pt idx="4785">
                  <c:v>0</c:v>
                </c:pt>
                <c:pt idx="4786">
                  <c:v>0</c:v>
                </c:pt>
                <c:pt idx="4787">
                  <c:v>13</c:v>
                </c:pt>
                <c:pt idx="4788">
                  <c:v>20000</c:v>
                </c:pt>
                <c:pt idx="4789">
                  <c:v>0</c:v>
                </c:pt>
                <c:pt idx="4790">
                  <c:v>0</c:v>
                </c:pt>
                <c:pt idx="4791">
                  <c:v>0</c:v>
                </c:pt>
                <c:pt idx="4792">
                  <c:v>7000</c:v>
                </c:pt>
                <c:pt idx="4793">
                  <c:v>0</c:v>
                </c:pt>
                <c:pt idx="4794">
                  <c:v>220000</c:v>
                </c:pt>
                <c:pt idx="4795">
                  <c:v>9000</c:v>
                </c:pt>
                <c:pt idx="4796">
                  <c:v>0</c:v>
                </c:pt>
                <c:pt idx="4797">
                  <c:v>0</c:v>
                </c:pt>
                <c:pt idx="4798">
                  <c:v>0</c:v>
                </c:pt>
                <c:pt idx="4799">
                  <c:v>15000000</c:v>
                </c:pt>
                <c:pt idx="4800">
                  <c:v>2</c:v>
                </c:pt>
                <c:pt idx="4801">
                  <c:v>913000</c:v>
                </c:pt>
                <c:pt idx="4802">
                  <c:v>0</c:v>
                </c:pt>
              </c:numCache>
            </c:numRef>
          </c:xVal>
          <c:yVal>
            <c:numRef>
              <c:f>' Spread_and_Correlation of Data'!$E$2:$E$4804</c:f>
              <c:numCache>
                <c:formatCode>"$"#,##0</c:formatCode>
                <c:ptCount val="4803"/>
                <c:pt idx="0">
                  <c:v>2787965087</c:v>
                </c:pt>
                <c:pt idx="1">
                  <c:v>961000000</c:v>
                </c:pt>
                <c:pt idx="2">
                  <c:v>880674609</c:v>
                </c:pt>
                <c:pt idx="3">
                  <c:v>1084939099</c:v>
                </c:pt>
                <c:pt idx="4">
                  <c:v>284139100</c:v>
                </c:pt>
                <c:pt idx="5">
                  <c:v>890871626</c:v>
                </c:pt>
                <c:pt idx="6">
                  <c:v>591794936</c:v>
                </c:pt>
                <c:pt idx="7">
                  <c:v>1405403694</c:v>
                </c:pt>
                <c:pt idx="8">
                  <c:v>933959197</c:v>
                </c:pt>
                <c:pt idx="9">
                  <c:v>873260194</c:v>
                </c:pt>
                <c:pt idx="10">
                  <c:v>391081192</c:v>
                </c:pt>
                <c:pt idx="11">
                  <c:v>586090727</c:v>
                </c:pt>
                <c:pt idx="12">
                  <c:v>1065659812</c:v>
                </c:pt>
                <c:pt idx="13">
                  <c:v>89289910</c:v>
                </c:pt>
                <c:pt idx="14">
                  <c:v>662845518</c:v>
                </c:pt>
                <c:pt idx="15">
                  <c:v>419651413</c:v>
                </c:pt>
                <c:pt idx="16">
                  <c:v>1519557910</c:v>
                </c:pt>
                <c:pt idx="17">
                  <c:v>1045713802</c:v>
                </c:pt>
                <c:pt idx="18">
                  <c:v>624026776</c:v>
                </c:pt>
                <c:pt idx="19">
                  <c:v>956019788</c:v>
                </c:pt>
                <c:pt idx="20">
                  <c:v>752215857</c:v>
                </c:pt>
                <c:pt idx="21">
                  <c:v>310669540</c:v>
                </c:pt>
                <c:pt idx="22">
                  <c:v>958400000</c:v>
                </c:pt>
                <c:pt idx="23">
                  <c:v>372234864</c:v>
                </c:pt>
                <c:pt idx="24">
                  <c:v>550000000</c:v>
                </c:pt>
                <c:pt idx="25">
                  <c:v>1845034188</c:v>
                </c:pt>
                <c:pt idx="26">
                  <c:v>1153304495</c:v>
                </c:pt>
                <c:pt idx="27">
                  <c:v>303025485</c:v>
                </c:pt>
                <c:pt idx="28">
                  <c:v>1513528810</c:v>
                </c:pt>
                <c:pt idx="29">
                  <c:v>1108561013</c:v>
                </c:pt>
                <c:pt idx="30">
                  <c:v>783766341</c:v>
                </c:pt>
                <c:pt idx="31">
                  <c:v>1215439994</c:v>
                </c:pt>
                <c:pt idx="32">
                  <c:v>1025491110</c:v>
                </c:pt>
                <c:pt idx="33">
                  <c:v>459359555</c:v>
                </c:pt>
                <c:pt idx="34">
                  <c:v>743559607</c:v>
                </c:pt>
                <c:pt idx="35">
                  <c:v>836297228</c:v>
                </c:pt>
                <c:pt idx="36">
                  <c:v>1091405097</c:v>
                </c:pt>
                <c:pt idx="37">
                  <c:v>491868548</c:v>
                </c:pt>
                <c:pt idx="38">
                  <c:v>705717432</c:v>
                </c:pt>
                <c:pt idx="39">
                  <c:v>400062763</c:v>
                </c:pt>
                <c:pt idx="40">
                  <c:v>559852396</c:v>
                </c:pt>
                <c:pt idx="41">
                  <c:v>219851172</c:v>
                </c:pt>
                <c:pt idx="42">
                  <c:v>1066969703</c:v>
                </c:pt>
                <c:pt idx="43">
                  <c:v>371353001</c:v>
                </c:pt>
                <c:pt idx="44">
                  <c:v>1506249360</c:v>
                </c:pt>
                <c:pt idx="45">
                  <c:v>531865000</c:v>
                </c:pt>
                <c:pt idx="46">
                  <c:v>747862775</c:v>
                </c:pt>
                <c:pt idx="47">
                  <c:v>467365246</c:v>
                </c:pt>
                <c:pt idx="48">
                  <c:v>197687603</c:v>
                </c:pt>
                <c:pt idx="49">
                  <c:v>351040419</c:v>
                </c:pt>
                <c:pt idx="50">
                  <c:v>335154643</c:v>
                </c:pt>
                <c:pt idx="51">
                  <c:v>407602906</c:v>
                </c:pt>
                <c:pt idx="52">
                  <c:v>1123746996</c:v>
                </c:pt>
                <c:pt idx="53">
                  <c:v>786636033</c:v>
                </c:pt>
                <c:pt idx="54">
                  <c:v>331926147</c:v>
                </c:pt>
                <c:pt idx="55">
                  <c:v>538983207</c:v>
                </c:pt>
                <c:pt idx="56">
                  <c:v>343471816</c:v>
                </c:pt>
                <c:pt idx="57">
                  <c:v>521311860</c:v>
                </c:pt>
                <c:pt idx="58">
                  <c:v>258022233</c:v>
                </c:pt>
                <c:pt idx="59">
                  <c:v>769653595</c:v>
                </c:pt>
                <c:pt idx="60">
                  <c:v>325233863</c:v>
                </c:pt>
                <c:pt idx="61">
                  <c:v>183987723</c:v>
                </c:pt>
                <c:pt idx="62">
                  <c:v>356743061</c:v>
                </c:pt>
                <c:pt idx="63">
                  <c:v>748806957</c:v>
                </c:pt>
                <c:pt idx="64">
                  <c:v>543934787</c:v>
                </c:pt>
                <c:pt idx="65">
                  <c:v>1004558444</c:v>
                </c:pt>
                <c:pt idx="66">
                  <c:v>735099082</c:v>
                </c:pt>
                <c:pt idx="67">
                  <c:v>381509870</c:v>
                </c:pt>
                <c:pt idx="68">
                  <c:v>585174222</c:v>
                </c:pt>
                <c:pt idx="69">
                  <c:v>185770160</c:v>
                </c:pt>
                <c:pt idx="70">
                  <c:v>222104681</c:v>
                </c:pt>
                <c:pt idx="71">
                  <c:v>401128639</c:v>
                </c:pt>
                <c:pt idx="72">
                  <c:v>745000000</c:v>
                </c:pt>
                <c:pt idx="73">
                  <c:v>173000000</c:v>
                </c:pt>
                <c:pt idx="74">
                  <c:v>370541256</c:v>
                </c:pt>
                <c:pt idx="75">
                  <c:v>264218220</c:v>
                </c:pt>
                <c:pt idx="76">
                  <c:v>302469017</c:v>
                </c:pt>
                <c:pt idx="77">
                  <c:v>857611174</c:v>
                </c:pt>
                <c:pt idx="78">
                  <c:v>966550600</c:v>
                </c:pt>
                <c:pt idx="79">
                  <c:v>623933331</c:v>
                </c:pt>
                <c:pt idx="80">
                  <c:v>396600000</c:v>
                </c:pt>
                <c:pt idx="81">
                  <c:v>758539785</c:v>
                </c:pt>
                <c:pt idx="82">
                  <c:v>710644566</c:v>
                </c:pt>
                <c:pt idx="83">
                  <c:v>0</c:v>
                </c:pt>
                <c:pt idx="84">
                  <c:v>150962475</c:v>
                </c:pt>
                <c:pt idx="85">
                  <c:v>714766572</c:v>
                </c:pt>
                <c:pt idx="86">
                  <c:v>752600867</c:v>
                </c:pt>
                <c:pt idx="87">
                  <c:v>209154322</c:v>
                </c:pt>
                <c:pt idx="88">
                  <c:v>652105443</c:v>
                </c:pt>
                <c:pt idx="89">
                  <c:v>471222889</c:v>
                </c:pt>
                <c:pt idx="90">
                  <c:v>305875730</c:v>
                </c:pt>
                <c:pt idx="91">
                  <c:v>389681935</c:v>
                </c:pt>
                <c:pt idx="92">
                  <c:v>494878759</c:v>
                </c:pt>
                <c:pt idx="93">
                  <c:v>435000000</c:v>
                </c:pt>
                <c:pt idx="94">
                  <c:v>773328629</c:v>
                </c:pt>
                <c:pt idx="95">
                  <c:v>675120017</c:v>
                </c:pt>
                <c:pt idx="96">
                  <c:v>825532764</c:v>
                </c:pt>
                <c:pt idx="97">
                  <c:v>77000000</c:v>
                </c:pt>
                <c:pt idx="98">
                  <c:v>1021103568</c:v>
                </c:pt>
                <c:pt idx="99">
                  <c:v>207283925</c:v>
                </c:pt>
                <c:pt idx="100">
                  <c:v>333932083</c:v>
                </c:pt>
                <c:pt idx="101">
                  <c:v>353624124</c:v>
                </c:pt>
                <c:pt idx="102">
                  <c:v>653428261</c:v>
                </c:pt>
                <c:pt idx="103">
                  <c:v>215283742</c:v>
                </c:pt>
                <c:pt idx="104">
                  <c:v>181674817</c:v>
                </c:pt>
                <c:pt idx="105">
                  <c:v>299370084</c:v>
                </c:pt>
                <c:pt idx="106">
                  <c:v>798958165</c:v>
                </c:pt>
                <c:pt idx="107">
                  <c:v>433677183</c:v>
                </c:pt>
                <c:pt idx="108">
                  <c:v>440603537</c:v>
                </c:pt>
                <c:pt idx="109">
                  <c:v>415686217</c:v>
                </c:pt>
                <c:pt idx="110">
                  <c:v>449220945</c:v>
                </c:pt>
                <c:pt idx="111">
                  <c:v>709709780</c:v>
                </c:pt>
                <c:pt idx="112">
                  <c:v>167298192</c:v>
                </c:pt>
                <c:pt idx="113">
                  <c:v>938212738</c:v>
                </c:pt>
                <c:pt idx="114">
                  <c:v>895921036</c:v>
                </c:pt>
                <c:pt idx="115">
                  <c:v>624029371</c:v>
                </c:pt>
                <c:pt idx="116">
                  <c:v>585349010</c:v>
                </c:pt>
                <c:pt idx="117">
                  <c:v>474968763</c:v>
                </c:pt>
                <c:pt idx="118">
                  <c:v>623722818</c:v>
                </c:pt>
                <c:pt idx="119">
                  <c:v>374218673</c:v>
                </c:pt>
                <c:pt idx="120">
                  <c:v>603900354</c:v>
                </c:pt>
                <c:pt idx="121">
                  <c:v>413106170</c:v>
                </c:pt>
                <c:pt idx="122">
                  <c:v>373062864</c:v>
                </c:pt>
                <c:pt idx="123">
                  <c:v>424988211</c:v>
                </c:pt>
                <c:pt idx="124">
                  <c:v>1274219009</c:v>
                </c:pt>
                <c:pt idx="125">
                  <c:v>738599701</c:v>
                </c:pt>
                <c:pt idx="126">
                  <c:v>644571402</c:v>
                </c:pt>
                <c:pt idx="127">
                  <c:v>378858340</c:v>
                </c:pt>
                <c:pt idx="128">
                  <c:v>356613439</c:v>
                </c:pt>
                <c:pt idx="129">
                  <c:v>449326618</c:v>
                </c:pt>
                <c:pt idx="130">
                  <c:v>309979994</c:v>
                </c:pt>
                <c:pt idx="131">
                  <c:v>292817841</c:v>
                </c:pt>
                <c:pt idx="132">
                  <c:v>301000000</c:v>
                </c:pt>
                <c:pt idx="133">
                  <c:v>245527149</c:v>
                </c:pt>
                <c:pt idx="134">
                  <c:v>682330139</c:v>
                </c:pt>
                <c:pt idx="135">
                  <c:v>0</c:v>
                </c:pt>
                <c:pt idx="136">
                  <c:v>287594577</c:v>
                </c:pt>
                <c:pt idx="137">
                  <c:v>665692281</c:v>
                </c:pt>
                <c:pt idx="138">
                  <c:v>318502923</c:v>
                </c:pt>
                <c:pt idx="139">
                  <c:v>397850012</c:v>
                </c:pt>
                <c:pt idx="140">
                  <c:v>205366737</c:v>
                </c:pt>
                <c:pt idx="141">
                  <c:v>38992758</c:v>
                </c:pt>
                <c:pt idx="142">
                  <c:v>64459316</c:v>
                </c:pt>
                <c:pt idx="143">
                  <c:v>128388320</c:v>
                </c:pt>
                <c:pt idx="144">
                  <c:v>272912430</c:v>
                </c:pt>
                <c:pt idx="145">
                  <c:v>497409852</c:v>
                </c:pt>
                <c:pt idx="146">
                  <c:v>746921274</c:v>
                </c:pt>
                <c:pt idx="147">
                  <c:v>431971116</c:v>
                </c:pt>
                <c:pt idx="148">
                  <c:v>229147509</c:v>
                </c:pt>
                <c:pt idx="149">
                  <c:v>553799566</c:v>
                </c:pt>
                <c:pt idx="150">
                  <c:v>441818803</c:v>
                </c:pt>
                <c:pt idx="151">
                  <c:v>195735876</c:v>
                </c:pt>
                <c:pt idx="152">
                  <c:v>521170825</c:v>
                </c:pt>
                <c:pt idx="153">
                  <c:v>694713380</c:v>
                </c:pt>
                <c:pt idx="154">
                  <c:v>306941670</c:v>
                </c:pt>
                <c:pt idx="155">
                  <c:v>202026112</c:v>
                </c:pt>
                <c:pt idx="156">
                  <c:v>456758981</c:v>
                </c:pt>
                <c:pt idx="157">
                  <c:v>268031828</c:v>
                </c:pt>
                <c:pt idx="158">
                  <c:v>385680446</c:v>
                </c:pt>
                <c:pt idx="159">
                  <c:v>821708551</c:v>
                </c:pt>
                <c:pt idx="160">
                  <c:v>609123048</c:v>
                </c:pt>
                <c:pt idx="161">
                  <c:v>150680864</c:v>
                </c:pt>
                <c:pt idx="162">
                  <c:v>76932943</c:v>
                </c:pt>
                <c:pt idx="163">
                  <c:v>185258983</c:v>
                </c:pt>
                <c:pt idx="164">
                  <c:v>285444603</c:v>
                </c:pt>
                <c:pt idx="165">
                  <c:v>245360480</c:v>
                </c:pt>
                <c:pt idx="166">
                  <c:v>371876278</c:v>
                </c:pt>
                <c:pt idx="167">
                  <c:v>119269486</c:v>
                </c:pt>
                <c:pt idx="168">
                  <c:v>85131830</c:v>
                </c:pt>
                <c:pt idx="169">
                  <c:v>370569774</c:v>
                </c:pt>
                <c:pt idx="170">
                  <c:v>361832400</c:v>
                </c:pt>
                <c:pt idx="171">
                  <c:v>212011111</c:v>
                </c:pt>
                <c:pt idx="172">
                  <c:v>829000000</c:v>
                </c:pt>
                <c:pt idx="173">
                  <c:v>150406466</c:v>
                </c:pt>
                <c:pt idx="174">
                  <c:v>163712074</c:v>
                </c:pt>
                <c:pt idx="175">
                  <c:v>183345589</c:v>
                </c:pt>
                <c:pt idx="176">
                  <c:v>532950503</c:v>
                </c:pt>
                <c:pt idx="177">
                  <c:v>282570682</c:v>
                </c:pt>
                <c:pt idx="178">
                  <c:v>245724603</c:v>
                </c:pt>
                <c:pt idx="179">
                  <c:v>373552094</c:v>
                </c:pt>
                <c:pt idx="180">
                  <c:v>442824138</c:v>
                </c:pt>
                <c:pt idx="181">
                  <c:v>631744560</c:v>
                </c:pt>
                <c:pt idx="182">
                  <c:v>519311965</c:v>
                </c:pt>
                <c:pt idx="183">
                  <c:v>847423452</c:v>
                </c:pt>
                <c:pt idx="184">
                  <c:v>368871007</c:v>
                </c:pt>
                <c:pt idx="185">
                  <c:v>591739379</c:v>
                </c:pt>
                <c:pt idx="186">
                  <c:v>273339556</c:v>
                </c:pt>
                <c:pt idx="187">
                  <c:v>554987477</c:v>
                </c:pt>
                <c:pt idx="188">
                  <c:v>293329073</c:v>
                </c:pt>
                <c:pt idx="189">
                  <c:v>362637473</c:v>
                </c:pt>
                <c:pt idx="190">
                  <c:v>371940071</c:v>
                </c:pt>
                <c:pt idx="191">
                  <c:v>789804554</c:v>
                </c:pt>
                <c:pt idx="192">
                  <c:v>49554002</c:v>
                </c:pt>
                <c:pt idx="193">
                  <c:v>243843127</c:v>
                </c:pt>
                <c:pt idx="194">
                  <c:v>354248063</c:v>
                </c:pt>
                <c:pt idx="195">
                  <c:v>349424282</c:v>
                </c:pt>
                <c:pt idx="196">
                  <c:v>321887208</c:v>
                </c:pt>
                <c:pt idx="197">
                  <c:v>976475550</c:v>
                </c:pt>
                <c:pt idx="198">
                  <c:v>61648500</c:v>
                </c:pt>
                <c:pt idx="199">
                  <c:v>655011224</c:v>
                </c:pt>
                <c:pt idx="200">
                  <c:v>752100229</c:v>
                </c:pt>
                <c:pt idx="201">
                  <c:v>767820459</c:v>
                </c:pt>
                <c:pt idx="202">
                  <c:v>500188435</c:v>
                </c:pt>
                <c:pt idx="203">
                  <c:v>407711549</c:v>
                </c:pt>
                <c:pt idx="204">
                  <c:v>626137675</c:v>
                </c:pt>
                <c:pt idx="205">
                  <c:v>334615000</c:v>
                </c:pt>
                <c:pt idx="206">
                  <c:v>232713139</c:v>
                </c:pt>
                <c:pt idx="207">
                  <c:v>261317921</c:v>
                </c:pt>
                <c:pt idx="208">
                  <c:v>61698899</c:v>
                </c:pt>
                <c:pt idx="209">
                  <c:v>276572938</c:v>
                </c:pt>
                <c:pt idx="210">
                  <c:v>238207122</c:v>
                </c:pt>
                <c:pt idx="211">
                  <c:v>345141403</c:v>
                </c:pt>
                <c:pt idx="212">
                  <c:v>544272402</c:v>
                </c:pt>
                <c:pt idx="213">
                  <c:v>546388105</c:v>
                </c:pt>
                <c:pt idx="214">
                  <c:v>325756637</c:v>
                </c:pt>
                <c:pt idx="215">
                  <c:v>289047763</c:v>
                </c:pt>
                <c:pt idx="216">
                  <c:v>609016565</c:v>
                </c:pt>
                <c:pt idx="217">
                  <c:v>228738393</c:v>
                </c:pt>
                <c:pt idx="218">
                  <c:v>415484914</c:v>
                </c:pt>
                <c:pt idx="219">
                  <c:v>259175788</c:v>
                </c:pt>
                <c:pt idx="220">
                  <c:v>403170142</c:v>
                </c:pt>
                <c:pt idx="221">
                  <c:v>169956806</c:v>
                </c:pt>
                <c:pt idx="222">
                  <c:v>286140700</c:v>
                </c:pt>
                <c:pt idx="223">
                  <c:v>115772733</c:v>
                </c:pt>
                <c:pt idx="224">
                  <c:v>242688965</c:v>
                </c:pt>
                <c:pt idx="225">
                  <c:v>93945766</c:v>
                </c:pt>
                <c:pt idx="226">
                  <c:v>48668907</c:v>
                </c:pt>
                <c:pt idx="227">
                  <c:v>261930431</c:v>
                </c:pt>
                <c:pt idx="228">
                  <c:v>286168572</c:v>
                </c:pt>
                <c:pt idx="229">
                  <c:v>850000000</c:v>
                </c:pt>
                <c:pt idx="230">
                  <c:v>649398328</c:v>
                </c:pt>
                <c:pt idx="231">
                  <c:v>562816256</c:v>
                </c:pt>
                <c:pt idx="232">
                  <c:v>415440673</c:v>
                </c:pt>
                <c:pt idx="233">
                  <c:v>924317558</c:v>
                </c:pt>
                <c:pt idx="234">
                  <c:v>585178928</c:v>
                </c:pt>
                <c:pt idx="235">
                  <c:v>132900000</c:v>
                </c:pt>
                <c:pt idx="236">
                  <c:v>77628265</c:v>
                </c:pt>
                <c:pt idx="237">
                  <c:v>164602163</c:v>
                </c:pt>
                <c:pt idx="238">
                  <c:v>477200000</c:v>
                </c:pt>
                <c:pt idx="239">
                  <c:v>716392705</c:v>
                </c:pt>
                <c:pt idx="240">
                  <c:v>178127760</c:v>
                </c:pt>
                <c:pt idx="241">
                  <c:v>245623848</c:v>
                </c:pt>
                <c:pt idx="242">
                  <c:v>167977596</c:v>
                </c:pt>
                <c:pt idx="243">
                  <c:v>574480841</c:v>
                </c:pt>
                <c:pt idx="244">
                  <c:v>470490832</c:v>
                </c:pt>
                <c:pt idx="245">
                  <c:v>333011068</c:v>
                </c:pt>
                <c:pt idx="246">
                  <c:v>215294342</c:v>
                </c:pt>
                <c:pt idx="247">
                  <c:v>362744280</c:v>
                </c:pt>
                <c:pt idx="248">
                  <c:v>478207520</c:v>
                </c:pt>
                <c:pt idx="249">
                  <c:v>295238201</c:v>
                </c:pt>
                <c:pt idx="250">
                  <c:v>102000000</c:v>
                </c:pt>
                <c:pt idx="251">
                  <c:v>237382724</c:v>
                </c:pt>
                <c:pt idx="252">
                  <c:v>227817248</c:v>
                </c:pt>
                <c:pt idx="253">
                  <c:v>337580051</c:v>
                </c:pt>
                <c:pt idx="254">
                  <c:v>563749323</c:v>
                </c:pt>
                <c:pt idx="255">
                  <c:v>103951461</c:v>
                </c:pt>
                <c:pt idx="256">
                  <c:v>179246868</c:v>
                </c:pt>
                <c:pt idx="257">
                  <c:v>299268508</c:v>
                </c:pt>
                <c:pt idx="258">
                  <c:v>347434178</c:v>
                </c:pt>
                <c:pt idx="259">
                  <c:v>164508066</c:v>
                </c:pt>
                <c:pt idx="260">
                  <c:v>125537191</c:v>
                </c:pt>
                <c:pt idx="261">
                  <c:v>383531464</c:v>
                </c:pt>
                <c:pt idx="262">
                  <c:v>871368364</c:v>
                </c:pt>
                <c:pt idx="263">
                  <c:v>72178895</c:v>
                </c:pt>
                <c:pt idx="264">
                  <c:v>87713825</c:v>
                </c:pt>
                <c:pt idx="265">
                  <c:v>0</c:v>
                </c:pt>
                <c:pt idx="266">
                  <c:v>347234916</c:v>
                </c:pt>
                <c:pt idx="267">
                  <c:v>211643158</c:v>
                </c:pt>
                <c:pt idx="268">
                  <c:v>300135367</c:v>
                </c:pt>
                <c:pt idx="269">
                  <c:v>267045765</c:v>
                </c:pt>
                <c:pt idx="270">
                  <c:v>630161890</c:v>
                </c:pt>
                <c:pt idx="271">
                  <c:v>162949164</c:v>
                </c:pt>
                <c:pt idx="272">
                  <c:v>10372291</c:v>
                </c:pt>
                <c:pt idx="273">
                  <c:v>237202299</c:v>
                </c:pt>
                <c:pt idx="274">
                  <c:v>457640427</c:v>
                </c:pt>
                <c:pt idx="275">
                  <c:v>358372926</c:v>
                </c:pt>
                <c:pt idx="276">
                  <c:v>876688482</c:v>
                </c:pt>
                <c:pt idx="277">
                  <c:v>599045960</c:v>
                </c:pt>
                <c:pt idx="278">
                  <c:v>362211740</c:v>
                </c:pt>
                <c:pt idx="279">
                  <c:v>520000000</c:v>
                </c:pt>
                <c:pt idx="280">
                  <c:v>214104620</c:v>
                </c:pt>
                <c:pt idx="281">
                  <c:v>266465037</c:v>
                </c:pt>
                <c:pt idx="282">
                  <c:v>378882411</c:v>
                </c:pt>
                <c:pt idx="283">
                  <c:v>150166126</c:v>
                </c:pt>
                <c:pt idx="284">
                  <c:v>310650585</c:v>
                </c:pt>
                <c:pt idx="285">
                  <c:v>170432927</c:v>
                </c:pt>
                <c:pt idx="286">
                  <c:v>242295562</c:v>
                </c:pt>
                <c:pt idx="287">
                  <c:v>425368238</c:v>
                </c:pt>
                <c:pt idx="288">
                  <c:v>100138851</c:v>
                </c:pt>
                <c:pt idx="289">
                  <c:v>169327687</c:v>
                </c:pt>
                <c:pt idx="290">
                  <c:v>312573423</c:v>
                </c:pt>
                <c:pt idx="291">
                  <c:v>347451894</c:v>
                </c:pt>
                <c:pt idx="292">
                  <c:v>249288105</c:v>
                </c:pt>
                <c:pt idx="293">
                  <c:v>100086793</c:v>
                </c:pt>
                <c:pt idx="294">
                  <c:v>268426634</c:v>
                </c:pt>
                <c:pt idx="295">
                  <c:v>278731369</c:v>
                </c:pt>
                <c:pt idx="296">
                  <c:v>211989043</c:v>
                </c:pt>
                <c:pt idx="297">
                  <c:v>170877916</c:v>
                </c:pt>
                <c:pt idx="298">
                  <c:v>392000694</c:v>
                </c:pt>
                <c:pt idx="299">
                  <c:v>336529144</c:v>
                </c:pt>
                <c:pt idx="300">
                  <c:v>121214377</c:v>
                </c:pt>
                <c:pt idx="301">
                  <c:v>130482868</c:v>
                </c:pt>
                <c:pt idx="302">
                  <c:v>140073390</c:v>
                </c:pt>
                <c:pt idx="303">
                  <c:v>82102379</c:v>
                </c:pt>
                <c:pt idx="304">
                  <c:v>243400000</c:v>
                </c:pt>
                <c:pt idx="305">
                  <c:v>109578115</c:v>
                </c:pt>
                <c:pt idx="306">
                  <c:v>68688831</c:v>
                </c:pt>
                <c:pt idx="307">
                  <c:v>206172544</c:v>
                </c:pt>
                <c:pt idx="308">
                  <c:v>133718711</c:v>
                </c:pt>
                <c:pt idx="309">
                  <c:v>0</c:v>
                </c:pt>
                <c:pt idx="310">
                  <c:v>93820758</c:v>
                </c:pt>
                <c:pt idx="311">
                  <c:v>7103973</c:v>
                </c:pt>
                <c:pt idx="312">
                  <c:v>94882889</c:v>
                </c:pt>
                <c:pt idx="313">
                  <c:v>246233113</c:v>
                </c:pt>
                <c:pt idx="314">
                  <c:v>13835130</c:v>
                </c:pt>
                <c:pt idx="315">
                  <c:v>433013274</c:v>
                </c:pt>
                <c:pt idx="316">
                  <c:v>193772504</c:v>
                </c:pt>
                <c:pt idx="317">
                  <c:v>95311434</c:v>
                </c:pt>
                <c:pt idx="318">
                  <c:v>149044513</c:v>
                </c:pt>
                <c:pt idx="319">
                  <c:v>102000000</c:v>
                </c:pt>
                <c:pt idx="320">
                  <c:v>172989651</c:v>
                </c:pt>
                <c:pt idx="321">
                  <c:v>104907746</c:v>
                </c:pt>
                <c:pt idx="322">
                  <c:v>263920180</c:v>
                </c:pt>
                <c:pt idx="323">
                  <c:v>288347692</c:v>
                </c:pt>
                <c:pt idx="324">
                  <c:v>76432727</c:v>
                </c:pt>
                <c:pt idx="325">
                  <c:v>877244782</c:v>
                </c:pt>
                <c:pt idx="326">
                  <c:v>543514353</c:v>
                </c:pt>
                <c:pt idx="327">
                  <c:v>93525586</c:v>
                </c:pt>
                <c:pt idx="328">
                  <c:v>940335536</c:v>
                </c:pt>
                <c:pt idx="329">
                  <c:v>1118888979</c:v>
                </c:pt>
                <c:pt idx="330">
                  <c:v>926287400</c:v>
                </c:pt>
                <c:pt idx="331">
                  <c:v>114178613</c:v>
                </c:pt>
                <c:pt idx="332">
                  <c:v>274703340</c:v>
                </c:pt>
                <c:pt idx="333">
                  <c:v>103039258</c:v>
                </c:pt>
                <c:pt idx="334">
                  <c:v>368780809</c:v>
                </c:pt>
                <c:pt idx="335">
                  <c:v>482860185</c:v>
                </c:pt>
                <c:pt idx="336">
                  <c:v>162839667</c:v>
                </c:pt>
                <c:pt idx="337">
                  <c:v>304654182</c:v>
                </c:pt>
                <c:pt idx="338">
                  <c:v>25819961</c:v>
                </c:pt>
                <c:pt idx="339">
                  <c:v>631442092</c:v>
                </c:pt>
                <c:pt idx="340">
                  <c:v>10017322</c:v>
                </c:pt>
                <c:pt idx="341">
                  <c:v>226497209</c:v>
                </c:pt>
                <c:pt idx="342">
                  <c:v>589390539</c:v>
                </c:pt>
                <c:pt idx="343">
                  <c:v>497366869</c:v>
                </c:pt>
                <c:pt idx="344">
                  <c:v>167805466</c:v>
                </c:pt>
                <c:pt idx="345">
                  <c:v>347325802</c:v>
                </c:pt>
                <c:pt idx="346">
                  <c:v>155464351</c:v>
                </c:pt>
                <c:pt idx="347">
                  <c:v>242988466</c:v>
                </c:pt>
                <c:pt idx="348">
                  <c:v>886686817</c:v>
                </c:pt>
                <c:pt idx="349">
                  <c:v>188133322</c:v>
                </c:pt>
                <c:pt idx="350">
                  <c:v>264105545</c:v>
                </c:pt>
                <c:pt idx="351">
                  <c:v>289847354</c:v>
                </c:pt>
                <c:pt idx="352">
                  <c:v>304320254</c:v>
                </c:pt>
                <c:pt idx="353">
                  <c:v>188072649</c:v>
                </c:pt>
                <c:pt idx="354">
                  <c:v>232617430</c:v>
                </c:pt>
                <c:pt idx="355">
                  <c:v>366101666</c:v>
                </c:pt>
                <c:pt idx="356">
                  <c:v>524028679</c:v>
                </c:pt>
                <c:pt idx="357">
                  <c:v>94061311</c:v>
                </c:pt>
                <c:pt idx="358">
                  <c:v>186053725</c:v>
                </c:pt>
                <c:pt idx="359">
                  <c:v>233755553</c:v>
                </c:pt>
                <c:pt idx="360">
                  <c:v>200276000</c:v>
                </c:pt>
                <c:pt idx="361">
                  <c:v>201596308</c:v>
                </c:pt>
                <c:pt idx="362">
                  <c:v>243637091</c:v>
                </c:pt>
                <c:pt idx="363">
                  <c:v>235926552</c:v>
                </c:pt>
                <c:pt idx="364">
                  <c:v>182290266</c:v>
                </c:pt>
                <c:pt idx="365">
                  <c:v>171120329</c:v>
                </c:pt>
                <c:pt idx="366">
                  <c:v>190213455</c:v>
                </c:pt>
                <c:pt idx="367">
                  <c:v>162944923</c:v>
                </c:pt>
                <c:pt idx="368">
                  <c:v>174578751</c:v>
                </c:pt>
                <c:pt idx="369">
                  <c:v>156505388</c:v>
                </c:pt>
                <c:pt idx="370">
                  <c:v>334901337</c:v>
                </c:pt>
                <c:pt idx="371">
                  <c:v>118063304</c:v>
                </c:pt>
                <c:pt idx="372">
                  <c:v>143049560</c:v>
                </c:pt>
                <c:pt idx="373">
                  <c:v>60874615</c:v>
                </c:pt>
                <c:pt idx="374">
                  <c:v>484635760</c:v>
                </c:pt>
                <c:pt idx="375">
                  <c:v>93700000</c:v>
                </c:pt>
                <c:pt idx="376">
                  <c:v>0</c:v>
                </c:pt>
                <c:pt idx="377">
                  <c:v>140807547</c:v>
                </c:pt>
                <c:pt idx="378">
                  <c:v>35168966</c:v>
                </c:pt>
                <c:pt idx="379">
                  <c:v>79114085</c:v>
                </c:pt>
                <c:pt idx="380">
                  <c:v>108539911</c:v>
                </c:pt>
                <c:pt idx="381">
                  <c:v>16178959</c:v>
                </c:pt>
                <c:pt idx="382">
                  <c:v>148336445</c:v>
                </c:pt>
                <c:pt idx="383">
                  <c:v>494471524</c:v>
                </c:pt>
                <c:pt idx="384">
                  <c:v>429632142</c:v>
                </c:pt>
                <c:pt idx="385">
                  <c:v>384335608</c:v>
                </c:pt>
                <c:pt idx="386">
                  <c:v>288500217</c:v>
                </c:pt>
                <c:pt idx="387">
                  <c:v>315156409</c:v>
                </c:pt>
                <c:pt idx="388">
                  <c:v>450717150</c:v>
                </c:pt>
                <c:pt idx="389">
                  <c:v>132274484</c:v>
                </c:pt>
                <c:pt idx="390">
                  <c:v>358375603</c:v>
                </c:pt>
                <c:pt idx="391">
                  <c:v>340487652</c:v>
                </c:pt>
                <c:pt idx="392">
                  <c:v>208076205</c:v>
                </c:pt>
                <c:pt idx="393">
                  <c:v>183611771</c:v>
                </c:pt>
                <c:pt idx="394">
                  <c:v>152930623</c:v>
                </c:pt>
                <c:pt idx="395">
                  <c:v>194168700</c:v>
                </c:pt>
                <c:pt idx="396">
                  <c:v>250649836</c:v>
                </c:pt>
                <c:pt idx="397">
                  <c:v>219103655</c:v>
                </c:pt>
                <c:pt idx="398">
                  <c:v>311312624</c:v>
                </c:pt>
                <c:pt idx="399">
                  <c:v>197309027</c:v>
                </c:pt>
                <c:pt idx="400">
                  <c:v>288747895</c:v>
                </c:pt>
                <c:pt idx="401">
                  <c:v>96976270</c:v>
                </c:pt>
                <c:pt idx="402">
                  <c:v>80916492</c:v>
                </c:pt>
                <c:pt idx="403">
                  <c:v>137298489</c:v>
                </c:pt>
                <c:pt idx="404">
                  <c:v>162242962</c:v>
                </c:pt>
                <c:pt idx="405">
                  <c:v>158468292</c:v>
                </c:pt>
                <c:pt idx="406">
                  <c:v>0</c:v>
                </c:pt>
                <c:pt idx="407">
                  <c:v>142940100</c:v>
                </c:pt>
                <c:pt idx="408">
                  <c:v>78382433</c:v>
                </c:pt>
                <c:pt idx="409">
                  <c:v>37823676</c:v>
                </c:pt>
                <c:pt idx="410">
                  <c:v>183018522</c:v>
                </c:pt>
                <c:pt idx="411">
                  <c:v>47664559</c:v>
                </c:pt>
                <c:pt idx="412">
                  <c:v>74208267</c:v>
                </c:pt>
                <c:pt idx="413">
                  <c:v>123307945</c:v>
                </c:pt>
                <c:pt idx="414">
                  <c:v>275650703</c:v>
                </c:pt>
                <c:pt idx="415">
                  <c:v>41037742</c:v>
                </c:pt>
                <c:pt idx="416">
                  <c:v>237681299</c:v>
                </c:pt>
                <c:pt idx="417">
                  <c:v>21028755</c:v>
                </c:pt>
                <c:pt idx="418">
                  <c:v>112483764</c:v>
                </c:pt>
                <c:pt idx="419">
                  <c:v>222231186</c:v>
                </c:pt>
                <c:pt idx="420">
                  <c:v>160388063</c:v>
                </c:pt>
                <c:pt idx="421">
                  <c:v>84785914</c:v>
                </c:pt>
                <c:pt idx="422">
                  <c:v>96085477</c:v>
                </c:pt>
                <c:pt idx="423">
                  <c:v>484572835</c:v>
                </c:pt>
                <c:pt idx="424">
                  <c:v>274470394</c:v>
                </c:pt>
                <c:pt idx="425">
                  <c:v>457696359</c:v>
                </c:pt>
                <c:pt idx="426">
                  <c:v>691210692</c:v>
                </c:pt>
                <c:pt idx="427">
                  <c:v>254455986</c:v>
                </c:pt>
                <c:pt idx="428">
                  <c:v>280000000</c:v>
                </c:pt>
                <c:pt idx="429">
                  <c:v>343397247</c:v>
                </c:pt>
                <c:pt idx="430">
                  <c:v>145771527</c:v>
                </c:pt>
                <c:pt idx="431">
                  <c:v>144000000</c:v>
                </c:pt>
                <c:pt idx="432">
                  <c:v>140464664</c:v>
                </c:pt>
                <c:pt idx="433">
                  <c:v>0</c:v>
                </c:pt>
                <c:pt idx="434">
                  <c:v>190320568</c:v>
                </c:pt>
                <c:pt idx="435">
                  <c:v>342695435</c:v>
                </c:pt>
                <c:pt idx="436">
                  <c:v>246984278</c:v>
                </c:pt>
                <c:pt idx="437">
                  <c:v>230685453</c:v>
                </c:pt>
                <c:pt idx="438">
                  <c:v>266728738</c:v>
                </c:pt>
                <c:pt idx="439">
                  <c:v>294804195</c:v>
                </c:pt>
                <c:pt idx="440">
                  <c:v>163733697</c:v>
                </c:pt>
                <c:pt idx="441">
                  <c:v>260696994</c:v>
                </c:pt>
                <c:pt idx="442">
                  <c:v>245676146</c:v>
                </c:pt>
                <c:pt idx="443">
                  <c:v>212874442</c:v>
                </c:pt>
                <c:pt idx="444">
                  <c:v>181001478</c:v>
                </c:pt>
                <c:pt idx="445">
                  <c:v>214918407</c:v>
                </c:pt>
                <c:pt idx="446">
                  <c:v>224012234</c:v>
                </c:pt>
                <c:pt idx="447">
                  <c:v>178066569</c:v>
                </c:pt>
                <c:pt idx="448">
                  <c:v>173013509</c:v>
                </c:pt>
                <c:pt idx="449">
                  <c:v>157107755</c:v>
                </c:pt>
                <c:pt idx="450">
                  <c:v>177977226</c:v>
                </c:pt>
                <c:pt idx="451">
                  <c:v>91188905</c:v>
                </c:pt>
                <c:pt idx="452">
                  <c:v>250200000</c:v>
                </c:pt>
                <c:pt idx="453">
                  <c:v>0</c:v>
                </c:pt>
                <c:pt idx="454">
                  <c:v>233093859</c:v>
                </c:pt>
                <c:pt idx="455">
                  <c:v>136982834</c:v>
                </c:pt>
                <c:pt idx="456">
                  <c:v>211817906</c:v>
                </c:pt>
                <c:pt idx="457">
                  <c:v>164000000</c:v>
                </c:pt>
                <c:pt idx="458">
                  <c:v>201584141</c:v>
                </c:pt>
                <c:pt idx="459">
                  <c:v>122563539</c:v>
                </c:pt>
                <c:pt idx="460">
                  <c:v>169852759</c:v>
                </c:pt>
                <c:pt idx="461">
                  <c:v>136159423</c:v>
                </c:pt>
                <c:pt idx="462">
                  <c:v>96105964</c:v>
                </c:pt>
                <c:pt idx="463">
                  <c:v>0</c:v>
                </c:pt>
                <c:pt idx="464">
                  <c:v>473226958</c:v>
                </c:pt>
                <c:pt idx="465">
                  <c:v>90874570</c:v>
                </c:pt>
                <c:pt idx="466">
                  <c:v>123729176</c:v>
                </c:pt>
                <c:pt idx="467">
                  <c:v>0</c:v>
                </c:pt>
                <c:pt idx="468">
                  <c:v>147080413</c:v>
                </c:pt>
                <c:pt idx="469">
                  <c:v>142400065</c:v>
                </c:pt>
                <c:pt idx="470">
                  <c:v>71485043</c:v>
                </c:pt>
                <c:pt idx="471">
                  <c:v>0</c:v>
                </c:pt>
                <c:pt idx="472">
                  <c:v>105316267</c:v>
                </c:pt>
                <c:pt idx="473">
                  <c:v>101371017</c:v>
                </c:pt>
                <c:pt idx="474">
                  <c:v>0</c:v>
                </c:pt>
                <c:pt idx="475">
                  <c:v>43312294</c:v>
                </c:pt>
                <c:pt idx="476">
                  <c:v>122444772</c:v>
                </c:pt>
                <c:pt idx="477">
                  <c:v>34566746</c:v>
                </c:pt>
                <c:pt idx="478">
                  <c:v>159212469</c:v>
                </c:pt>
                <c:pt idx="479">
                  <c:v>126546518</c:v>
                </c:pt>
                <c:pt idx="480">
                  <c:v>21400000</c:v>
                </c:pt>
                <c:pt idx="481">
                  <c:v>68514844</c:v>
                </c:pt>
                <c:pt idx="482">
                  <c:v>53825515</c:v>
                </c:pt>
                <c:pt idx="483">
                  <c:v>19480739</c:v>
                </c:pt>
                <c:pt idx="484">
                  <c:v>17626234</c:v>
                </c:pt>
                <c:pt idx="485">
                  <c:v>69131860</c:v>
                </c:pt>
                <c:pt idx="486">
                  <c:v>146936910</c:v>
                </c:pt>
                <c:pt idx="487">
                  <c:v>33463969</c:v>
                </c:pt>
                <c:pt idx="488">
                  <c:v>107944236</c:v>
                </c:pt>
                <c:pt idx="489">
                  <c:v>19406406</c:v>
                </c:pt>
                <c:pt idx="490">
                  <c:v>5989640</c:v>
                </c:pt>
                <c:pt idx="491">
                  <c:v>117831631</c:v>
                </c:pt>
                <c:pt idx="492">
                  <c:v>0</c:v>
                </c:pt>
                <c:pt idx="493">
                  <c:v>313542341</c:v>
                </c:pt>
                <c:pt idx="494">
                  <c:v>788241776</c:v>
                </c:pt>
                <c:pt idx="495">
                  <c:v>355692760</c:v>
                </c:pt>
                <c:pt idx="496">
                  <c:v>248384621</c:v>
                </c:pt>
                <c:pt idx="497">
                  <c:v>209196298</c:v>
                </c:pt>
                <c:pt idx="498">
                  <c:v>108103450</c:v>
                </c:pt>
                <c:pt idx="499">
                  <c:v>149673788</c:v>
                </c:pt>
                <c:pt idx="500">
                  <c:v>236350661</c:v>
                </c:pt>
                <c:pt idx="501">
                  <c:v>97571250</c:v>
                </c:pt>
                <c:pt idx="502">
                  <c:v>15071514</c:v>
                </c:pt>
                <c:pt idx="503">
                  <c:v>35134820</c:v>
                </c:pt>
                <c:pt idx="504">
                  <c:v>875958308</c:v>
                </c:pt>
                <c:pt idx="505">
                  <c:v>179265204</c:v>
                </c:pt>
                <c:pt idx="506">
                  <c:v>970761885</c:v>
                </c:pt>
                <c:pt idx="507">
                  <c:v>816969268</c:v>
                </c:pt>
                <c:pt idx="508">
                  <c:v>229074524</c:v>
                </c:pt>
                <c:pt idx="509">
                  <c:v>532680671</c:v>
                </c:pt>
                <c:pt idx="510">
                  <c:v>69959751</c:v>
                </c:pt>
                <c:pt idx="511">
                  <c:v>296339527</c:v>
                </c:pt>
                <c:pt idx="512">
                  <c:v>258270008</c:v>
                </c:pt>
                <c:pt idx="513">
                  <c:v>335062621</c:v>
                </c:pt>
                <c:pt idx="514">
                  <c:v>660940780</c:v>
                </c:pt>
                <c:pt idx="515">
                  <c:v>196482882</c:v>
                </c:pt>
                <c:pt idx="516">
                  <c:v>90450008</c:v>
                </c:pt>
                <c:pt idx="517">
                  <c:v>78000586</c:v>
                </c:pt>
                <c:pt idx="518">
                  <c:v>0</c:v>
                </c:pt>
                <c:pt idx="519">
                  <c:v>117698894</c:v>
                </c:pt>
                <c:pt idx="520">
                  <c:v>271430189</c:v>
                </c:pt>
                <c:pt idx="521">
                  <c:v>219417255</c:v>
                </c:pt>
                <c:pt idx="522">
                  <c:v>73034460</c:v>
                </c:pt>
                <c:pt idx="523">
                  <c:v>215663859</c:v>
                </c:pt>
                <c:pt idx="524">
                  <c:v>119000410</c:v>
                </c:pt>
                <c:pt idx="525">
                  <c:v>367275019</c:v>
                </c:pt>
                <c:pt idx="526">
                  <c:v>154937680</c:v>
                </c:pt>
                <c:pt idx="527">
                  <c:v>95226116</c:v>
                </c:pt>
                <c:pt idx="528">
                  <c:v>130358911</c:v>
                </c:pt>
                <c:pt idx="529">
                  <c:v>85632458</c:v>
                </c:pt>
                <c:pt idx="530">
                  <c:v>98159963</c:v>
                </c:pt>
                <c:pt idx="531">
                  <c:v>108145109</c:v>
                </c:pt>
                <c:pt idx="532">
                  <c:v>55041367</c:v>
                </c:pt>
                <c:pt idx="533">
                  <c:v>140175006</c:v>
                </c:pt>
                <c:pt idx="534">
                  <c:v>67631903</c:v>
                </c:pt>
                <c:pt idx="535">
                  <c:v>127600435</c:v>
                </c:pt>
                <c:pt idx="536">
                  <c:v>0</c:v>
                </c:pt>
                <c:pt idx="537">
                  <c:v>226904017</c:v>
                </c:pt>
                <c:pt idx="538">
                  <c:v>77944725</c:v>
                </c:pt>
                <c:pt idx="539">
                  <c:v>36754634</c:v>
                </c:pt>
                <c:pt idx="540">
                  <c:v>51142659</c:v>
                </c:pt>
                <c:pt idx="541">
                  <c:v>14567883</c:v>
                </c:pt>
                <c:pt idx="542">
                  <c:v>5802422</c:v>
                </c:pt>
                <c:pt idx="543">
                  <c:v>5409517</c:v>
                </c:pt>
                <c:pt idx="544">
                  <c:v>21009180</c:v>
                </c:pt>
                <c:pt idx="545">
                  <c:v>248118121</c:v>
                </c:pt>
                <c:pt idx="546">
                  <c:v>1156730962</c:v>
                </c:pt>
                <c:pt idx="547">
                  <c:v>89792502</c:v>
                </c:pt>
                <c:pt idx="548">
                  <c:v>103891409</c:v>
                </c:pt>
                <c:pt idx="549">
                  <c:v>13100000</c:v>
                </c:pt>
                <c:pt idx="550">
                  <c:v>349779543</c:v>
                </c:pt>
                <c:pt idx="551">
                  <c:v>111231041</c:v>
                </c:pt>
                <c:pt idx="552">
                  <c:v>61458982</c:v>
                </c:pt>
                <c:pt idx="553">
                  <c:v>86658558</c:v>
                </c:pt>
                <c:pt idx="554">
                  <c:v>162966177</c:v>
                </c:pt>
                <c:pt idx="555">
                  <c:v>176104344</c:v>
                </c:pt>
                <c:pt idx="556">
                  <c:v>210000000</c:v>
                </c:pt>
                <c:pt idx="557">
                  <c:v>96889998</c:v>
                </c:pt>
                <c:pt idx="558">
                  <c:v>527068851</c:v>
                </c:pt>
                <c:pt idx="559">
                  <c:v>37317558</c:v>
                </c:pt>
                <c:pt idx="560">
                  <c:v>54744738</c:v>
                </c:pt>
                <c:pt idx="561">
                  <c:v>62172050</c:v>
                </c:pt>
                <c:pt idx="562">
                  <c:v>256697520</c:v>
                </c:pt>
                <c:pt idx="563">
                  <c:v>294456605</c:v>
                </c:pt>
                <c:pt idx="564">
                  <c:v>408247917</c:v>
                </c:pt>
                <c:pt idx="565">
                  <c:v>919838758</c:v>
                </c:pt>
                <c:pt idx="566">
                  <c:v>461983149</c:v>
                </c:pt>
                <c:pt idx="567">
                  <c:v>309457509</c:v>
                </c:pt>
                <c:pt idx="568">
                  <c:v>277448382</c:v>
                </c:pt>
                <c:pt idx="569">
                  <c:v>311594032</c:v>
                </c:pt>
                <c:pt idx="570">
                  <c:v>309492681</c:v>
                </c:pt>
                <c:pt idx="571">
                  <c:v>319131050</c:v>
                </c:pt>
                <c:pt idx="572">
                  <c:v>300854823</c:v>
                </c:pt>
                <c:pt idx="573">
                  <c:v>240031094</c:v>
                </c:pt>
                <c:pt idx="574">
                  <c:v>116643346</c:v>
                </c:pt>
                <c:pt idx="575">
                  <c:v>203388341</c:v>
                </c:pt>
                <c:pt idx="576">
                  <c:v>42285169</c:v>
                </c:pt>
                <c:pt idx="577">
                  <c:v>171183863</c:v>
                </c:pt>
                <c:pt idx="578">
                  <c:v>443140005</c:v>
                </c:pt>
                <c:pt idx="579">
                  <c:v>114660784</c:v>
                </c:pt>
                <c:pt idx="580">
                  <c:v>161025640</c:v>
                </c:pt>
                <c:pt idx="581">
                  <c:v>118000000</c:v>
                </c:pt>
                <c:pt idx="582">
                  <c:v>202466756</c:v>
                </c:pt>
                <c:pt idx="583">
                  <c:v>122919055</c:v>
                </c:pt>
                <c:pt idx="584">
                  <c:v>0</c:v>
                </c:pt>
                <c:pt idx="585">
                  <c:v>177584879</c:v>
                </c:pt>
                <c:pt idx="586">
                  <c:v>154984035</c:v>
                </c:pt>
                <c:pt idx="587">
                  <c:v>90000098</c:v>
                </c:pt>
                <c:pt idx="588">
                  <c:v>134748021</c:v>
                </c:pt>
                <c:pt idx="589">
                  <c:v>215529201</c:v>
                </c:pt>
                <c:pt idx="590">
                  <c:v>116672912</c:v>
                </c:pt>
                <c:pt idx="591">
                  <c:v>135560026</c:v>
                </c:pt>
                <c:pt idx="592">
                  <c:v>131457682</c:v>
                </c:pt>
                <c:pt idx="593">
                  <c:v>67112664</c:v>
                </c:pt>
                <c:pt idx="594">
                  <c:v>65977295</c:v>
                </c:pt>
                <c:pt idx="595">
                  <c:v>55987321</c:v>
                </c:pt>
                <c:pt idx="596">
                  <c:v>33561137</c:v>
                </c:pt>
                <c:pt idx="597">
                  <c:v>160112671</c:v>
                </c:pt>
                <c:pt idx="598">
                  <c:v>59418613</c:v>
                </c:pt>
                <c:pt idx="599">
                  <c:v>32287044</c:v>
                </c:pt>
                <c:pt idx="600">
                  <c:v>57777106</c:v>
                </c:pt>
                <c:pt idx="601">
                  <c:v>0</c:v>
                </c:pt>
                <c:pt idx="602">
                  <c:v>19924033</c:v>
                </c:pt>
                <c:pt idx="603">
                  <c:v>19870567</c:v>
                </c:pt>
                <c:pt idx="604">
                  <c:v>13596911</c:v>
                </c:pt>
                <c:pt idx="605">
                  <c:v>18662027</c:v>
                </c:pt>
                <c:pt idx="606">
                  <c:v>17752940</c:v>
                </c:pt>
                <c:pt idx="607">
                  <c:v>57958696</c:v>
                </c:pt>
                <c:pt idx="608">
                  <c:v>38629478</c:v>
                </c:pt>
                <c:pt idx="609">
                  <c:v>122915111</c:v>
                </c:pt>
                <c:pt idx="610">
                  <c:v>61279452</c:v>
                </c:pt>
                <c:pt idx="611">
                  <c:v>193000000</c:v>
                </c:pt>
                <c:pt idx="612">
                  <c:v>698491347</c:v>
                </c:pt>
                <c:pt idx="613">
                  <c:v>71069884</c:v>
                </c:pt>
                <c:pt idx="614">
                  <c:v>543513985</c:v>
                </c:pt>
                <c:pt idx="615">
                  <c:v>35431113</c:v>
                </c:pt>
                <c:pt idx="616">
                  <c:v>217022588</c:v>
                </c:pt>
                <c:pt idx="617">
                  <c:v>39041505</c:v>
                </c:pt>
                <c:pt idx="618">
                  <c:v>29762011</c:v>
                </c:pt>
                <c:pt idx="619">
                  <c:v>83160734</c:v>
                </c:pt>
                <c:pt idx="620">
                  <c:v>60289912</c:v>
                </c:pt>
                <c:pt idx="621">
                  <c:v>52099090</c:v>
                </c:pt>
                <c:pt idx="622">
                  <c:v>113280098</c:v>
                </c:pt>
                <c:pt idx="623">
                  <c:v>86387857</c:v>
                </c:pt>
                <c:pt idx="624">
                  <c:v>112265139</c:v>
                </c:pt>
                <c:pt idx="625">
                  <c:v>212404396</c:v>
                </c:pt>
                <c:pt idx="626">
                  <c:v>189198313</c:v>
                </c:pt>
                <c:pt idx="627">
                  <c:v>25303038</c:v>
                </c:pt>
                <c:pt idx="628">
                  <c:v>481840909</c:v>
                </c:pt>
                <c:pt idx="629">
                  <c:v>203277636</c:v>
                </c:pt>
                <c:pt idx="630">
                  <c:v>374111707</c:v>
                </c:pt>
                <c:pt idx="631">
                  <c:v>383257136</c:v>
                </c:pt>
                <c:pt idx="632">
                  <c:v>75715436</c:v>
                </c:pt>
                <c:pt idx="633">
                  <c:v>275293450</c:v>
                </c:pt>
                <c:pt idx="634">
                  <c:v>463517383</c:v>
                </c:pt>
                <c:pt idx="635">
                  <c:v>355237933</c:v>
                </c:pt>
                <c:pt idx="636">
                  <c:v>172855065</c:v>
                </c:pt>
                <c:pt idx="637">
                  <c:v>441809770</c:v>
                </c:pt>
                <c:pt idx="638">
                  <c:v>250821495</c:v>
                </c:pt>
                <c:pt idx="639">
                  <c:v>128107642</c:v>
                </c:pt>
                <c:pt idx="640">
                  <c:v>250288523</c:v>
                </c:pt>
                <c:pt idx="641">
                  <c:v>211780824</c:v>
                </c:pt>
                <c:pt idx="642">
                  <c:v>163442937</c:v>
                </c:pt>
                <c:pt idx="643">
                  <c:v>128884132</c:v>
                </c:pt>
                <c:pt idx="644">
                  <c:v>255000211</c:v>
                </c:pt>
                <c:pt idx="645">
                  <c:v>150270147</c:v>
                </c:pt>
                <c:pt idx="646">
                  <c:v>69700000</c:v>
                </c:pt>
                <c:pt idx="647">
                  <c:v>162945894</c:v>
                </c:pt>
                <c:pt idx="648">
                  <c:v>0</c:v>
                </c:pt>
                <c:pt idx="649">
                  <c:v>179379533</c:v>
                </c:pt>
                <c:pt idx="650">
                  <c:v>162091208</c:v>
                </c:pt>
                <c:pt idx="651">
                  <c:v>133821816</c:v>
                </c:pt>
                <c:pt idx="652">
                  <c:v>153962963</c:v>
                </c:pt>
                <c:pt idx="653">
                  <c:v>156974557</c:v>
                </c:pt>
                <c:pt idx="654">
                  <c:v>128905366</c:v>
                </c:pt>
                <c:pt idx="655">
                  <c:v>38376497</c:v>
                </c:pt>
                <c:pt idx="656">
                  <c:v>0</c:v>
                </c:pt>
                <c:pt idx="657">
                  <c:v>240159255</c:v>
                </c:pt>
                <c:pt idx="658">
                  <c:v>73762516</c:v>
                </c:pt>
                <c:pt idx="659">
                  <c:v>89456761</c:v>
                </c:pt>
                <c:pt idx="660">
                  <c:v>0</c:v>
                </c:pt>
                <c:pt idx="661">
                  <c:v>64321501</c:v>
                </c:pt>
                <c:pt idx="662">
                  <c:v>100853753</c:v>
                </c:pt>
                <c:pt idx="663">
                  <c:v>43545364</c:v>
                </c:pt>
                <c:pt idx="664">
                  <c:v>17218080</c:v>
                </c:pt>
                <c:pt idx="665">
                  <c:v>0</c:v>
                </c:pt>
                <c:pt idx="666">
                  <c:v>71154592</c:v>
                </c:pt>
                <c:pt idx="667">
                  <c:v>42093706</c:v>
                </c:pt>
                <c:pt idx="668">
                  <c:v>56681566</c:v>
                </c:pt>
                <c:pt idx="669">
                  <c:v>39407616</c:v>
                </c:pt>
                <c:pt idx="670">
                  <c:v>74608570</c:v>
                </c:pt>
                <c:pt idx="671">
                  <c:v>203427584</c:v>
                </c:pt>
                <c:pt idx="672">
                  <c:v>132180323</c:v>
                </c:pt>
                <c:pt idx="673">
                  <c:v>296655431</c:v>
                </c:pt>
                <c:pt idx="674">
                  <c:v>44091067</c:v>
                </c:pt>
                <c:pt idx="675">
                  <c:v>920100000</c:v>
                </c:pt>
                <c:pt idx="676">
                  <c:v>25052000</c:v>
                </c:pt>
                <c:pt idx="677">
                  <c:v>215887717</c:v>
                </c:pt>
                <c:pt idx="678">
                  <c:v>121545703</c:v>
                </c:pt>
                <c:pt idx="679">
                  <c:v>101595121</c:v>
                </c:pt>
                <c:pt idx="680">
                  <c:v>127666415</c:v>
                </c:pt>
                <c:pt idx="681">
                  <c:v>107879496</c:v>
                </c:pt>
                <c:pt idx="682">
                  <c:v>41819064</c:v>
                </c:pt>
                <c:pt idx="683">
                  <c:v>18720175</c:v>
                </c:pt>
                <c:pt idx="684">
                  <c:v>155760117</c:v>
                </c:pt>
                <c:pt idx="685">
                  <c:v>0</c:v>
                </c:pt>
                <c:pt idx="686">
                  <c:v>183953723</c:v>
                </c:pt>
                <c:pt idx="687">
                  <c:v>422610419</c:v>
                </c:pt>
                <c:pt idx="688">
                  <c:v>516642939</c:v>
                </c:pt>
                <c:pt idx="689">
                  <c:v>244082376</c:v>
                </c:pt>
                <c:pt idx="690">
                  <c:v>284600000</c:v>
                </c:pt>
                <c:pt idx="691">
                  <c:v>253625427</c:v>
                </c:pt>
                <c:pt idx="692">
                  <c:v>314432665</c:v>
                </c:pt>
                <c:pt idx="693">
                  <c:v>369330363</c:v>
                </c:pt>
                <c:pt idx="694">
                  <c:v>214034224</c:v>
                </c:pt>
                <c:pt idx="695">
                  <c:v>352194034</c:v>
                </c:pt>
                <c:pt idx="696">
                  <c:v>149705852</c:v>
                </c:pt>
                <c:pt idx="697">
                  <c:v>264118201</c:v>
                </c:pt>
                <c:pt idx="698">
                  <c:v>218613188</c:v>
                </c:pt>
                <c:pt idx="699">
                  <c:v>164433867</c:v>
                </c:pt>
                <c:pt idx="700">
                  <c:v>131940411</c:v>
                </c:pt>
                <c:pt idx="701">
                  <c:v>93375151</c:v>
                </c:pt>
                <c:pt idx="702">
                  <c:v>176070171</c:v>
                </c:pt>
                <c:pt idx="703">
                  <c:v>93354918</c:v>
                </c:pt>
                <c:pt idx="704">
                  <c:v>171757863</c:v>
                </c:pt>
                <c:pt idx="705">
                  <c:v>171844840</c:v>
                </c:pt>
                <c:pt idx="706">
                  <c:v>157920733</c:v>
                </c:pt>
                <c:pt idx="707">
                  <c:v>129181830</c:v>
                </c:pt>
                <c:pt idx="708">
                  <c:v>311256926</c:v>
                </c:pt>
                <c:pt idx="709">
                  <c:v>204594016</c:v>
                </c:pt>
                <c:pt idx="710">
                  <c:v>0</c:v>
                </c:pt>
                <c:pt idx="711">
                  <c:v>71664962</c:v>
                </c:pt>
                <c:pt idx="712">
                  <c:v>100230832</c:v>
                </c:pt>
                <c:pt idx="713">
                  <c:v>186883563</c:v>
                </c:pt>
                <c:pt idx="714">
                  <c:v>217764291</c:v>
                </c:pt>
                <c:pt idx="715">
                  <c:v>165333180</c:v>
                </c:pt>
                <c:pt idx="716">
                  <c:v>74541707</c:v>
                </c:pt>
                <c:pt idx="717">
                  <c:v>218340595</c:v>
                </c:pt>
                <c:pt idx="718">
                  <c:v>73648228</c:v>
                </c:pt>
                <c:pt idx="719">
                  <c:v>0</c:v>
                </c:pt>
                <c:pt idx="720">
                  <c:v>137551594</c:v>
                </c:pt>
                <c:pt idx="721">
                  <c:v>0</c:v>
                </c:pt>
                <c:pt idx="722">
                  <c:v>124596398</c:v>
                </c:pt>
                <c:pt idx="723">
                  <c:v>163403799</c:v>
                </c:pt>
                <c:pt idx="724">
                  <c:v>130293714</c:v>
                </c:pt>
                <c:pt idx="725">
                  <c:v>61112916</c:v>
                </c:pt>
                <c:pt idx="726">
                  <c:v>170268750</c:v>
                </c:pt>
                <c:pt idx="727">
                  <c:v>129832389</c:v>
                </c:pt>
                <c:pt idx="728">
                  <c:v>99318987</c:v>
                </c:pt>
                <c:pt idx="729">
                  <c:v>56702901</c:v>
                </c:pt>
                <c:pt idx="730">
                  <c:v>107139399</c:v>
                </c:pt>
                <c:pt idx="731">
                  <c:v>159330280</c:v>
                </c:pt>
                <c:pt idx="732">
                  <c:v>96269812</c:v>
                </c:pt>
                <c:pt idx="733">
                  <c:v>0</c:v>
                </c:pt>
                <c:pt idx="734">
                  <c:v>50877145</c:v>
                </c:pt>
                <c:pt idx="735">
                  <c:v>0</c:v>
                </c:pt>
                <c:pt idx="736">
                  <c:v>104324083</c:v>
                </c:pt>
                <c:pt idx="737">
                  <c:v>50549107</c:v>
                </c:pt>
                <c:pt idx="738">
                  <c:v>101134059</c:v>
                </c:pt>
                <c:pt idx="739">
                  <c:v>205754447</c:v>
                </c:pt>
                <c:pt idx="740">
                  <c:v>162000000</c:v>
                </c:pt>
                <c:pt idx="741">
                  <c:v>95696996</c:v>
                </c:pt>
                <c:pt idx="742">
                  <c:v>108255770</c:v>
                </c:pt>
                <c:pt idx="743">
                  <c:v>46683377</c:v>
                </c:pt>
                <c:pt idx="744">
                  <c:v>469160692</c:v>
                </c:pt>
                <c:pt idx="745">
                  <c:v>0</c:v>
                </c:pt>
                <c:pt idx="746">
                  <c:v>43061982</c:v>
                </c:pt>
                <c:pt idx="747">
                  <c:v>105200903</c:v>
                </c:pt>
                <c:pt idx="748">
                  <c:v>62357900</c:v>
                </c:pt>
                <c:pt idx="749">
                  <c:v>122233971</c:v>
                </c:pt>
                <c:pt idx="750">
                  <c:v>87784194</c:v>
                </c:pt>
                <c:pt idx="751">
                  <c:v>60000000</c:v>
                </c:pt>
                <c:pt idx="752">
                  <c:v>36850101</c:v>
                </c:pt>
                <c:pt idx="753">
                  <c:v>77920346</c:v>
                </c:pt>
                <c:pt idx="754">
                  <c:v>104945765</c:v>
                </c:pt>
                <c:pt idx="755">
                  <c:v>67312826</c:v>
                </c:pt>
                <c:pt idx="756">
                  <c:v>119940815</c:v>
                </c:pt>
                <c:pt idx="757">
                  <c:v>0</c:v>
                </c:pt>
                <c:pt idx="758">
                  <c:v>74901339</c:v>
                </c:pt>
                <c:pt idx="759">
                  <c:v>33956608</c:v>
                </c:pt>
                <c:pt idx="760">
                  <c:v>55003135</c:v>
                </c:pt>
                <c:pt idx="761">
                  <c:v>73174566</c:v>
                </c:pt>
                <c:pt idx="762">
                  <c:v>0</c:v>
                </c:pt>
                <c:pt idx="763">
                  <c:v>31720158</c:v>
                </c:pt>
                <c:pt idx="764">
                  <c:v>39459427</c:v>
                </c:pt>
                <c:pt idx="765">
                  <c:v>47383689</c:v>
                </c:pt>
                <c:pt idx="766">
                  <c:v>141702264</c:v>
                </c:pt>
                <c:pt idx="767">
                  <c:v>71073932</c:v>
                </c:pt>
                <c:pt idx="768">
                  <c:v>78309131</c:v>
                </c:pt>
                <c:pt idx="769">
                  <c:v>26288320</c:v>
                </c:pt>
                <c:pt idx="770">
                  <c:v>26673242</c:v>
                </c:pt>
                <c:pt idx="771">
                  <c:v>52322400</c:v>
                </c:pt>
                <c:pt idx="772">
                  <c:v>49111202</c:v>
                </c:pt>
                <c:pt idx="773">
                  <c:v>17800000</c:v>
                </c:pt>
                <c:pt idx="774">
                  <c:v>27642707</c:v>
                </c:pt>
                <c:pt idx="775">
                  <c:v>14828081</c:v>
                </c:pt>
                <c:pt idx="776">
                  <c:v>30800231</c:v>
                </c:pt>
                <c:pt idx="777">
                  <c:v>90565421</c:v>
                </c:pt>
                <c:pt idx="778">
                  <c:v>50650079</c:v>
                </c:pt>
                <c:pt idx="779">
                  <c:v>25473093</c:v>
                </c:pt>
                <c:pt idx="780">
                  <c:v>0</c:v>
                </c:pt>
                <c:pt idx="781">
                  <c:v>57490374</c:v>
                </c:pt>
                <c:pt idx="782">
                  <c:v>39031337</c:v>
                </c:pt>
                <c:pt idx="783">
                  <c:v>30418560</c:v>
                </c:pt>
                <c:pt idx="784">
                  <c:v>0</c:v>
                </c:pt>
                <c:pt idx="785">
                  <c:v>0</c:v>
                </c:pt>
                <c:pt idx="786">
                  <c:v>193677158</c:v>
                </c:pt>
                <c:pt idx="787">
                  <c:v>10166502</c:v>
                </c:pt>
                <c:pt idx="788">
                  <c:v>783112979</c:v>
                </c:pt>
                <c:pt idx="789">
                  <c:v>0</c:v>
                </c:pt>
                <c:pt idx="790">
                  <c:v>542307423</c:v>
                </c:pt>
                <c:pt idx="791">
                  <c:v>158162788</c:v>
                </c:pt>
                <c:pt idx="792">
                  <c:v>102854431</c:v>
                </c:pt>
                <c:pt idx="793">
                  <c:v>59468275</c:v>
                </c:pt>
                <c:pt idx="794">
                  <c:v>189015611</c:v>
                </c:pt>
                <c:pt idx="795">
                  <c:v>41299492</c:v>
                </c:pt>
                <c:pt idx="796">
                  <c:v>0</c:v>
                </c:pt>
                <c:pt idx="797">
                  <c:v>85280250</c:v>
                </c:pt>
                <c:pt idx="798">
                  <c:v>44000000</c:v>
                </c:pt>
                <c:pt idx="799">
                  <c:v>300228084</c:v>
                </c:pt>
                <c:pt idx="800">
                  <c:v>50365377</c:v>
                </c:pt>
                <c:pt idx="801">
                  <c:v>152944660</c:v>
                </c:pt>
                <c:pt idx="802">
                  <c:v>58058367</c:v>
                </c:pt>
                <c:pt idx="803">
                  <c:v>115267375</c:v>
                </c:pt>
                <c:pt idx="804">
                  <c:v>61347797</c:v>
                </c:pt>
                <c:pt idx="805">
                  <c:v>149217355</c:v>
                </c:pt>
                <c:pt idx="806">
                  <c:v>62112895</c:v>
                </c:pt>
                <c:pt idx="807">
                  <c:v>113006880</c:v>
                </c:pt>
                <c:pt idx="808">
                  <c:v>57223890</c:v>
                </c:pt>
                <c:pt idx="809">
                  <c:v>677945399</c:v>
                </c:pt>
                <c:pt idx="810">
                  <c:v>361366633</c:v>
                </c:pt>
                <c:pt idx="811">
                  <c:v>330444045</c:v>
                </c:pt>
                <c:pt idx="812">
                  <c:v>346079773</c:v>
                </c:pt>
                <c:pt idx="813">
                  <c:v>300218018</c:v>
                </c:pt>
                <c:pt idx="814">
                  <c:v>128769345</c:v>
                </c:pt>
                <c:pt idx="815">
                  <c:v>368100420</c:v>
                </c:pt>
                <c:pt idx="816">
                  <c:v>0</c:v>
                </c:pt>
                <c:pt idx="817">
                  <c:v>231449203</c:v>
                </c:pt>
                <c:pt idx="818">
                  <c:v>95000000</c:v>
                </c:pt>
                <c:pt idx="819">
                  <c:v>152263880</c:v>
                </c:pt>
                <c:pt idx="820">
                  <c:v>287928194</c:v>
                </c:pt>
                <c:pt idx="821">
                  <c:v>192330738</c:v>
                </c:pt>
                <c:pt idx="822">
                  <c:v>154906693</c:v>
                </c:pt>
                <c:pt idx="823">
                  <c:v>157387195</c:v>
                </c:pt>
                <c:pt idx="824">
                  <c:v>307077295</c:v>
                </c:pt>
                <c:pt idx="825">
                  <c:v>223387299</c:v>
                </c:pt>
                <c:pt idx="826">
                  <c:v>214015089</c:v>
                </c:pt>
                <c:pt idx="827">
                  <c:v>198685114</c:v>
                </c:pt>
                <c:pt idx="828">
                  <c:v>180949000</c:v>
                </c:pt>
                <c:pt idx="829">
                  <c:v>0</c:v>
                </c:pt>
                <c:pt idx="830">
                  <c:v>152159461</c:v>
                </c:pt>
                <c:pt idx="831">
                  <c:v>63408614</c:v>
                </c:pt>
                <c:pt idx="832">
                  <c:v>149022650</c:v>
                </c:pt>
                <c:pt idx="833">
                  <c:v>56932305</c:v>
                </c:pt>
                <c:pt idx="834">
                  <c:v>121969216</c:v>
                </c:pt>
                <c:pt idx="835">
                  <c:v>187361754</c:v>
                </c:pt>
                <c:pt idx="836">
                  <c:v>127906624</c:v>
                </c:pt>
                <c:pt idx="837">
                  <c:v>110000000</c:v>
                </c:pt>
                <c:pt idx="838">
                  <c:v>159773545</c:v>
                </c:pt>
                <c:pt idx="839">
                  <c:v>141047179</c:v>
                </c:pt>
                <c:pt idx="840">
                  <c:v>41610884</c:v>
                </c:pt>
                <c:pt idx="841">
                  <c:v>75000000</c:v>
                </c:pt>
                <c:pt idx="842">
                  <c:v>259207227</c:v>
                </c:pt>
                <c:pt idx="843">
                  <c:v>68267862</c:v>
                </c:pt>
                <c:pt idx="844">
                  <c:v>34234008</c:v>
                </c:pt>
                <c:pt idx="845">
                  <c:v>0</c:v>
                </c:pt>
                <c:pt idx="846">
                  <c:v>33828318</c:v>
                </c:pt>
                <c:pt idx="847">
                  <c:v>33472850</c:v>
                </c:pt>
                <c:pt idx="848">
                  <c:v>118338361</c:v>
                </c:pt>
                <c:pt idx="849">
                  <c:v>113020255</c:v>
                </c:pt>
                <c:pt idx="850">
                  <c:v>60209334</c:v>
                </c:pt>
                <c:pt idx="851">
                  <c:v>18626419</c:v>
                </c:pt>
                <c:pt idx="852">
                  <c:v>154648887</c:v>
                </c:pt>
                <c:pt idx="853">
                  <c:v>74237563</c:v>
                </c:pt>
                <c:pt idx="854">
                  <c:v>52304001</c:v>
                </c:pt>
                <c:pt idx="855">
                  <c:v>12923936</c:v>
                </c:pt>
                <c:pt idx="856">
                  <c:v>11466088</c:v>
                </c:pt>
                <c:pt idx="857">
                  <c:v>0</c:v>
                </c:pt>
                <c:pt idx="858">
                  <c:v>80383290</c:v>
                </c:pt>
                <c:pt idx="859">
                  <c:v>28283637</c:v>
                </c:pt>
                <c:pt idx="860">
                  <c:v>89519773</c:v>
                </c:pt>
                <c:pt idx="861">
                  <c:v>0</c:v>
                </c:pt>
                <c:pt idx="862">
                  <c:v>9250000</c:v>
                </c:pt>
                <c:pt idx="863">
                  <c:v>6416302</c:v>
                </c:pt>
                <c:pt idx="864">
                  <c:v>155010032</c:v>
                </c:pt>
                <c:pt idx="865">
                  <c:v>168167691</c:v>
                </c:pt>
                <c:pt idx="866">
                  <c:v>9489829</c:v>
                </c:pt>
                <c:pt idx="867">
                  <c:v>136766062</c:v>
                </c:pt>
                <c:pt idx="868">
                  <c:v>52034889</c:v>
                </c:pt>
                <c:pt idx="869">
                  <c:v>130431368</c:v>
                </c:pt>
                <c:pt idx="870">
                  <c:v>190458706</c:v>
                </c:pt>
                <c:pt idx="871">
                  <c:v>7266209</c:v>
                </c:pt>
                <c:pt idx="872">
                  <c:v>9450897</c:v>
                </c:pt>
                <c:pt idx="873">
                  <c:v>107196498</c:v>
                </c:pt>
                <c:pt idx="874">
                  <c:v>139804348</c:v>
                </c:pt>
                <c:pt idx="875">
                  <c:v>179213434</c:v>
                </c:pt>
                <c:pt idx="876">
                  <c:v>54249294</c:v>
                </c:pt>
                <c:pt idx="877">
                  <c:v>98837872</c:v>
                </c:pt>
                <c:pt idx="878">
                  <c:v>65900249</c:v>
                </c:pt>
                <c:pt idx="879">
                  <c:v>126690726</c:v>
                </c:pt>
                <c:pt idx="880">
                  <c:v>25037897</c:v>
                </c:pt>
                <c:pt idx="881">
                  <c:v>0</c:v>
                </c:pt>
                <c:pt idx="882">
                  <c:v>5761917</c:v>
                </c:pt>
                <c:pt idx="883">
                  <c:v>352114312</c:v>
                </c:pt>
                <c:pt idx="884">
                  <c:v>132820716</c:v>
                </c:pt>
                <c:pt idx="885">
                  <c:v>204999686</c:v>
                </c:pt>
                <c:pt idx="886">
                  <c:v>609841637</c:v>
                </c:pt>
                <c:pt idx="887">
                  <c:v>216485654</c:v>
                </c:pt>
                <c:pt idx="888">
                  <c:v>110803676</c:v>
                </c:pt>
                <c:pt idx="889">
                  <c:v>98126565</c:v>
                </c:pt>
                <c:pt idx="890">
                  <c:v>75450437</c:v>
                </c:pt>
                <c:pt idx="891">
                  <c:v>47434430</c:v>
                </c:pt>
                <c:pt idx="892">
                  <c:v>116112375</c:v>
                </c:pt>
                <c:pt idx="893">
                  <c:v>52826594</c:v>
                </c:pt>
                <c:pt idx="894">
                  <c:v>0</c:v>
                </c:pt>
                <c:pt idx="895">
                  <c:v>149270999</c:v>
                </c:pt>
                <c:pt idx="896">
                  <c:v>72779000</c:v>
                </c:pt>
                <c:pt idx="897">
                  <c:v>47231070</c:v>
                </c:pt>
                <c:pt idx="898">
                  <c:v>709827462</c:v>
                </c:pt>
                <c:pt idx="899">
                  <c:v>484409218</c:v>
                </c:pt>
                <c:pt idx="900">
                  <c:v>127869379</c:v>
                </c:pt>
                <c:pt idx="901">
                  <c:v>390493908</c:v>
                </c:pt>
                <c:pt idx="902">
                  <c:v>273552592</c:v>
                </c:pt>
                <c:pt idx="903">
                  <c:v>549368315</c:v>
                </c:pt>
                <c:pt idx="904">
                  <c:v>314178011</c:v>
                </c:pt>
                <c:pt idx="905">
                  <c:v>202292902</c:v>
                </c:pt>
                <c:pt idx="906">
                  <c:v>173649015</c:v>
                </c:pt>
                <c:pt idx="907">
                  <c:v>171269535</c:v>
                </c:pt>
                <c:pt idx="908">
                  <c:v>260095987</c:v>
                </c:pt>
                <c:pt idx="909">
                  <c:v>256271286</c:v>
                </c:pt>
                <c:pt idx="910">
                  <c:v>177371441</c:v>
                </c:pt>
                <c:pt idx="911">
                  <c:v>188441614</c:v>
                </c:pt>
                <c:pt idx="912">
                  <c:v>223664608</c:v>
                </c:pt>
                <c:pt idx="913">
                  <c:v>225990978</c:v>
                </c:pt>
                <c:pt idx="914">
                  <c:v>216972543</c:v>
                </c:pt>
                <c:pt idx="915">
                  <c:v>0</c:v>
                </c:pt>
                <c:pt idx="916">
                  <c:v>242786137</c:v>
                </c:pt>
                <c:pt idx="917">
                  <c:v>212902372</c:v>
                </c:pt>
                <c:pt idx="918">
                  <c:v>184376254</c:v>
                </c:pt>
                <c:pt idx="919">
                  <c:v>161626121</c:v>
                </c:pt>
                <c:pt idx="920">
                  <c:v>152022101</c:v>
                </c:pt>
                <c:pt idx="921">
                  <c:v>120081841</c:v>
                </c:pt>
                <c:pt idx="922">
                  <c:v>155446362</c:v>
                </c:pt>
                <c:pt idx="923">
                  <c:v>88715192</c:v>
                </c:pt>
                <c:pt idx="924">
                  <c:v>161451538</c:v>
                </c:pt>
                <c:pt idx="925">
                  <c:v>142851197</c:v>
                </c:pt>
                <c:pt idx="926">
                  <c:v>200804534</c:v>
                </c:pt>
                <c:pt idx="927">
                  <c:v>0</c:v>
                </c:pt>
                <c:pt idx="928">
                  <c:v>110206216</c:v>
                </c:pt>
                <c:pt idx="929">
                  <c:v>189859560</c:v>
                </c:pt>
                <c:pt idx="930">
                  <c:v>222809600</c:v>
                </c:pt>
                <c:pt idx="931">
                  <c:v>106303988</c:v>
                </c:pt>
                <c:pt idx="932">
                  <c:v>132511035</c:v>
                </c:pt>
                <c:pt idx="933">
                  <c:v>88323487</c:v>
                </c:pt>
                <c:pt idx="934">
                  <c:v>69834815</c:v>
                </c:pt>
                <c:pt idx="935">
                  <c:v>66002004</c:v>
                </c:pt>
                <c:pt idx="936">
                  <c:v>100020092</c:v>
                </c:pt>
                <c:pt idx="937">
                  <c:v>224803475</c:v>
                </c:pt>
                <c:pt idx="938">
                  <c:v>119137784</c:v>
                </c:pt>
                <c:pt idx="939">
                  <c:v>144492830</c:v>
                </c:pt>
                <c:pt idx="940">
                  <c:v>94000000</c:v>
                </c:pt>
                <c:pt idx="941">
                  <c:v>69411370</c:v>
                </c:pt>
                <c:pt idx="942">
                  <c:v>97437106</c:v>
                </c:pt>
                <c:pt idx="943">
                  <c:v>82800000</c:v>
                </c:pt>
                <c:pt idx="944">
                  <c:v>50068310</c:v>
                </c:pt>
                <c:pt idx="945">
                  <c:v>48169156</c:v>
                </c:pt>
                <c:pt idx="946">
                  <c:v>109423648</c:v>
                </c:pt>
                <c:pt idx="947">
                  <c:v>97607453</c:v>
                </c:pt>
                <c:pt idx="948">
                  <c:v>0</c:v>
                </c:pt>
                <c:pt idx="949">
                  <c:v>234989584</c:v>
                </c:pt>
                <c:pt idx="950">
                  <c:v>44547681</c:v>
                </c:pt>
                <c:pt idx="951">
                  <c:v>160602194</c:v>
                </c:pt>
                <c:pt idx="952">
                  <c:v>119208989</c:v>
                </c:pt>
                <c:pt idx="953">
                  <c:v>41482207</c:v>
                </c:pt>
                <c:pt idx="954">
                  <c:v>83719388</c:v>
                </c:pt>
                <c:pt idx="955">
                  <c:v>0</c:v>
                </c:pt>
                <c:pt idx="956">
                  <c:v>129394835</c:v>
                </c:pt>
                <c:pt idx="957">
                  <c:v>40203020</c:v>
                </c:pt>
                <c:pt idx="958">
                  <c:v>55495563</c:v>
                </c:pt>
                <c:pt idx="959">
                  <c:v>49000000</c:v>
                </c:pt>
                <c:pt idx="960">
                  <c:v>69425966</c:v>
                </c:pt>
                <c:pt idx="961">
                  <c:v>144056873</c:v>
                </c:pt>
                <c:pt idx="962">
                  <c:v>49718611</c:v>
                </c:pt>
                <c:pt idx="963">
                  <c:v>60462347</c:v>
                </c:pt>
                <c:pt idx="964">
                  <c:v>0</c:v>
                </c:pt>
                <c:pt idx="965">
                  <c:v>113309743</c:v>
                </c:pt>
                <c:pt idx="966">
                  <c:v>83761844</c:v>
                </c:pt>
                <c:pt idx="967">
                  <c:v>105197635</c:v>
                </c:pt>
                <c:pt idx="968">
                  <c:v>56714147</c:v>
                </c:pt>
                <c:pt idx="969">
                  <c:v>30303072</c:v>
                </c:pt>
                <c:pt idx="970">
                  <c:v>82169884</c:v>
                </c:pt>
                <c:pt idx="971">
                  <c:v>58900031</c:v>
                </c:pt>
                <c:pt idx="972">
                  <c:v>63327201</c:v>
                </c:pt>
                <c:pt idx="973">
                  <c:v>42792561</c:v>
                </c:pt>
                <c:pt idx="974">
                  <c:v>26199517</c:v>
                </c:pt>
                <c:pt idx="975">
                  <c:v>60161391</c:v>
                </c:pt>
                <c:pt idx="976">
                  <c:v>42277365</c:v>
                </c:pt>
                <c:pt idx="977">
                  <c:v>23159305</c:v>
                </c:pt>
                <c:pt idx="978">
                  <c:v>34808403</c:v>
                </c:pt>
                <c:pt idx="979">
                  <c:v>25035950</c:v>
                </c:pt>
                <c:pt idx="980">
                  <c:v>38955598</c:v>
                </c:pt>
                <c:pt idx="981">
                  <c:v>0</c:v>
                </c:pt>
                <c:pt idx="982">
                  <c:v>71561644</c:v>
                </c:pt>
                <c:pt idx="983">
                  <c:v>55112356</c:v>
                </c:pt>
                <c:pt idx="984">
                  <c:v>44434439</c:v>
                </c:pt>
                <c:pt idx="985">
                  <c:v>66976317</c:v>
                </c:pt>
                <c:pt idx="986">
                  <c:v>26121638</c:v>
                </c:pt>
                <c:pt idx="987">
                  <c:v>38502340</c:v>
                </c:pt>
                <c:pt idx="988">
                  <c:v>10541523</c:v>
                </c:pt>
                <c:pt idx="989">
                  <c:v>16671505</c:v>
                </c:pt>
                <c:pt idx="990">
                  <c:v>10382407</c:v>
                </c:pt>
                <c:pt idx="991">
                  <c:v>24188922</c:v>
                </c:pt>
                <c:pt idx="992">
                  <c:v>22944502</c:v>
                </c:pt>
                <c:pt idx="993">
                  <c:v>9851610</c:v>
                </c:pt>
                <c:pt idx="994">
                  <c:v>40828540</c:v>
                </c:pt>
                <c:pt idx="995">
                  <c:v>60052138</c:v>
                </c:pt>
                <c:pt idx="996">
                  <c:v>0</c:v>
                </c:pt>
                <c:pt idx="997">
                  <c:v>55969000</c:v>
                </c:pt>
                <c:pt idx="998">
                  <c:v>6808550</c:v>
                </c:pt>
                <c:pt idx="999">
                  <c:v>0</c:v>
                </c:pt>
                <c:pt idx="1000">
                  <c:v>28931401</c:v>
                </c:pt>
                <c:pt idx="1001">
                  <c:v>12764201</c:v>
                </c:pt>
                <c:pt idx="1002">
                  <c:v>72700000</c:v>
                </c:pt>
                <c:pt idx="1003">
                  <c:v>20423389</c:v>
                </c:pt>
                <c:pt idx="1004">
                  <c:v>36348784</c:v>
                </c:pt>
                <c:pt idx="1005">
                  <c:v>207515725</c:v>
                </c:pt>
                <c:pt idx="1006">
                  <c:v>474171806</c:v>
                </c:pt>
                <c:pt idx="1007">
                  <c:v>68929150</c:v>
                </c:pt>
                <c:pt idx="1008">
                  <c:v>104399548</c:v>
                </c:pt>
                <c:pt idx="1009">
                  <c:v>151493655</c:v>
                </c:pt>
                <c:pt idx="1010">
                  <c:v>196397415</c:v>
                </c:pt>
                <c:pt idx="1011">
                  <c:v>0</c:v>
                </c:pt>
                <c:pt idx="1012">
                  <c:v>108000000</c:v>
                </c:pt>
                <c:pt idx="1013">
                  <c:v>3324330</c:v>
                </c:pt>
                <c:pt idx="1014">
                  <c:v>85498534</c:v>
                </c:pt>
                <c:pt idx="1015">
                  <c:v>50315140</c:v>
                </c:pt>
                <c:pt idx="1016">
                  <c:v>0</c:v>
                </c:pt>
                <c:pt idx="1017">
                  <c:v>90383208</c:v>
                </c:pt>
                <c:pt idx="1018">
                  <c:v>25928721</c:v>
                </c:pt>
                <c:pt idx="1019">
                  <c:v>70016220</c:v>
                </c:pt>
                <c:pt idx="1020">
                  <c:v>325771424</c:v>
                </c:pt>
                <c:pt idx="1021">
                  <c:v>77745568</c:v>
                </c:pt>
                <c:pt idx="1022">
                  <c:v>102825796</c:v>
                </c:pt>
                <c:pt idx="1023">
                  <c:v>528972</c:v>
                </c:pt>
                <c:pt idx="1024">
                  <c:v>103738726</c:v>
                </c:pt>
                <c:pt idx="1025">
                  <c:v>124305181</c:v>
                </c:pt>
                <c:pt idx="1026">
                  <c:v>35743308</c:v>
                </c:pt>
                <c:pt idx="1027">
                  <c:v>125212904</c:v>
                </c:pt>
                <c:pt idx="1028">
                  <c:v>0</c:v>
                </c:pt>
                <c:pt idx="1029">
                  <c:v>38085778</c:v>
                </c:pt>
                <c:pt idx="1030">
                  <c:v>12379402</c:v>
                </c:pt>
                <c:pt idx="1031">
                  <c:v>299288605</c:v>
                </c:pt>
                <c:pt idx="1032">
                  <c:v>0</c:v>
                </c:pt>
                <c:pt idx="1033">
                  <c:v>113714830</c:v>
                </c:pt>
                <c:pt idx="1034">
                  <c:v>150000000</c:v>
                </c:pt>
                <c:pt idx="1035">
                  <c:v>10539000</c:v>
                </c:pt>
                <c:pt idx="1036">
                  <c:v>100860818</c:v>
                </c:pt>
                <c:pt idx="1037">
                  <c:v>181000000</c:v>
                </c:pt>
                <c:pt idx="1038">
                  <c:v>15436808</c:v>
                </c:pt>
                <c:pt idx="1039">
                  <c:v>5200000</c:v>
                </c:pt>
                <c:pt idx="1040">
                  <c:v>341631208</c:v>
                </c:pt>
                <c:pt idx="1041">
                  <c:v>376141306</c:v>
                </c:pt>
                <c:pt idx="1042">
                  <c:v>220673217</c:v>
                </c:pt>
                <c:pt idx="1043">
                  <c:v>212000000</c:v>
                </c:pt>
                <c:pt idx="1044">
                  <c:v>101702060</c:v>
                </c:pt>
                <c:pt idx="1045">
                  <c:v>95149435</c:v>
                </c:pt>
                <c:pt idx="1046">
                  <c:v>195268056</c:v>
                </c:pt>
                <c:pt idx="1047">
                  <c:v>117615211</c:v>
                </c:pt>
                <c:pt idx="1048">
                  <c:v>175372502</c:v>
                </c:pt>
                <c:pt idx="1049">
                  <c:v>178051587</c:v>
                </c:pt>
                <c:pt idx="1050">
                  <c:v>154749918</c:v>
                </c:pt>
                <c:pt idx="1051">
                  <c:v>122126687</c:v>
                </c:pt>
                <c:pt idx="1052">
                  <c:v>104876233</c:v>
                </c:pt>
                <c:pt idx="1053">
                  <c:v>90683916</c:v>
                </c:pt>
                <c:pt idx="1054">
                  <c:v>141220678</c:v>
                </c:pt>
                <c:pt idx="1055">
                  <c:v>165184237</c:v>
                </c:pt>
                <c:pt idx="1056">
                  <c:v>131183530</c:v>
                </c:pt>
                <c:pt idx="1057">
                  <c:v>76669806</c:v>
                </c:pt>
                <c:pt idx="1058">
                  <c:v>94935764</c:v>
                </c:pt>
                <c:pt idx="1059">
                  <c:v>136885767</c:v>
                </c:pt>
                <c:pt idx="1060">
                  <c:v>113916474</c:v>
                </c:pt>
                <c:pt idx="1061">
                  <c:v>244931766</c:v>
                </c:pt>
                <c:pt idx="1062">
                  <c:v>363258859</c:v>
                </c:pt>
                <c:pt idx="1063">
                  <c:v>74558115</c:v>
                </c:pt>
                <c:pt idx="1064">
                  <c:v>170362582</c:v>
                </c:pt>
                <c:pt idx="1065">
                  <c:v>53854588</c:v>
                </c:pt>
                <c:pt idx="1066">
                  <c:v>0</c:v>
                </c:pt>
                <c:pt idx="1067">
                  <c:v>56070433</c:v>
                </c:pt>
                <c:pt idx="1068">
                  <c:v>104478416</c:v>
                </c:pt>
                <c:pt idx="1069">
                  <c:v>0</c:v>
                </c:pt>
                <c:pt idx="1070">
                  <c:v>148412065</c:v>
                </c:pt>
                <c:pt idx="1071">
                  <c:v>123494610</c:v>
                </c:pt>
                <c:pt idx="1072">
                  <c:v>38399961</c:v>
                </c:pt>
                <c:pt idx="1073">
                  <c:v>0</c:v>
                </c:pt>
                <c:pt idx="1074">
                  <c:v>0</c:v>
                </c:pt>
                <c:pt idx="1075">
                  <c:v>82966152</c:v>
                </c:pt>
                <c:pt idx="1076">
                  <c:v>56422687</c:v>
                </c:pt>
                <c:pt idx="1077">
                  <c:v>160583018</c:v>
                </c:pt>
                <c:pt idx="1078">
                  <c:v>55181129</c:v>
                </c:pt>
                <c:pt idx="1079">
                  <c:v>30925690</c:v>
                </c:pt>
                <c:pt idx="1080">
                  <c:v>0</c:v>
                </c:pt>
                <c:pt idx="1081">
                  <c:v>75225693</c:v>
                </c:pt>
                <c:pt idx="1082">
                  <c:v>65664721</c:v>
                </c:pt>
                <c:pt idx="1083">
                  <c:v>72108608</c:v>
                </c:pt>
                <c:pt idx="1084">
                  <c:v>0</c:v>
                </c:pt>
                <c:pt idx="1085">
                  <c:v>0</c:v>
                </c:pt>
                <c:pt idx="1086">
                  <c:v>57881056</c:v>
                </c:pt>
                <c:pt idx="1087">
                  <c:v>29400000</c:v>
                </c:pt>
                <c:pt idx="1088">
                  <c:v>38058335</c:v>
                </c:pt>
                <c:pt idx="1089">
                  <c:v>17300889</c:v>
                </c:pt>
                <c:pt idx="1090">
                  <c:v>0</c:v>
                </c:pt>
                <c:pt idx="1091">
                  <c:v>13681765</c:v>
                </c:pt>
                <c:pt idx="1092">
                  <c:v>60222298</c:v>
                </c:pt>
                <c:pt idx="1093">
                  <c:v>11203026</c:v>
                </c:pt>
                <c:pt idx="1094">
                  <c:v>9323833</c:v>
                </c:pt>
                <c:pt idx="1095">
                  <c:v>0</c:v>
                </c:pt>
                <c:pt idx="1096">
                  <c:v>42487390</c:v>
                </c:pt>
                <c:pt idx="1097">
                  <c:v>8493890</c:v>
                </c:pt>
                <c:pt idx="1098">
                  <c:v>4607608</c:v>
                </c:pt>
                <c:pt idx="1099">
                  <c:v>2154540</c:v>
                </c:pt>
                <c:pt idx="1100">
                  <c:v>160078586</c:v>
                </c:pt>
                <c:pt idx="1101">
                  <c:v>73706</c:v>
                </c:pt>
                <c:pt idx="1102">
                  <c:v>232324128</c:v>
                </c:pt>
                <c:pt idx="1103">
                  <c:v>368875760</c:v>
                </c:pt>
                <c:pt idx="1104">
                  <c:v>136000000</c:v>
                </c:pt>
                <c:pt idx="1105">
                  <c:v>165615285</c:v>
                </c:pt>
                <c:pt idx="1106">
                  <c:v>300400432</c:v>
                </c:pt>
                <c:pt idx="1107">
                  <c:v>0</c:v>
                </c:pt>
                <c:pt idx="1108">
                  <c:v>84300000</c:v>
                </c:pt>
                <c:pt idx="1109">
                  <c:v>3484331</c:v>
                </c:pt>
                <c:pt idx="1110">
                  <c:v>111340801</c:v>
                </c:pt>
                <c:pt idx="1111">
                  <c:v>34227298</c:v>
                </c:pt>
                <c:pt idx="1112">
                  <c:v>80049764</c:v>
                </c:pt>
                <c:pt idx="1113">
                  <c:v>0</c:v>
                </c:pt>
                <c:pt idx="1114">
                  <c:v>50871113</c:v>
                </c:pt>
                <c:pt idx="1115">
                  <c:v>68696770</c:v>
                </c:pt>
                <c:pt idx="1116">
                  <c:v>270248367</c:v>
                </c:pt>
                <c:pt idx="1117">
                  <c:v>48190704</c:v>
                </c:pt>
                <c:pt idx="1118">
                  <c:v>51070807</c:v>
                </c:pt>
                <c:pt idx="1119">
                  <c:v>201585328</c:v>
                </c:pt>
                <c:pt idx="1120">
                  <c:v>363889678</c:v>
                </c:pt>
                <c:pt idx="1121">
                  <c:v>224834564</c:v>
                </c:pt>
                <c:pt idx="1122">
                  <c:v>171963386</c:v>
                </c:pt>
                <c:pt idx="1123">
                  <c:v>70100000</c:v>
                </c:pt>
                <c:pt idx="1124">
                  <c:v>158674180</c:v>
                </c:pt>
                <c:pt idx="1125">
                  <c:v>71000000</c:v>
                </c:pt>
                <c:pt idx="1126">
                  <c:v>73100172</c:v>
                </c:pt>
                <c:pt idx="1127">
                  <c:v>63781810</c:v>
                </c:pt>
                <c:pt idx="1128">
                  <c:v>0</c:v>
                </c:pt>
                <c:pt idx="1129">
                  <c:v>55157539</c:v>
                </c:pt>
                <c:pt idx="1130">
                  <c:v>0</c:v>
                </c:pt>
                <c:pt idx="1131">
                  <c:v>156167015</c:v>
                </c:pt>
                <c:pt idx="1132">
                  <c:v>89162162</c:v>
                </c:pt>
                <c:pt idx="1133">
                  <c:v>56359980</c:v>
                </c:pt>
                <c:pt idx="1134">
                  <c:v>20915465</c:v>
                </c:pt>
                <c:pt idx="1135">
                  <c:v>24127895</c:v>
                </c:pt>
                <c:pt idx="1136">
                  <c:v>177394432</c:v>
                </c:pt>
                <c:pt idx="1137">
                  <c:v>36893721</c:v>
                </c:pt>
                <c:pt idx="1138">
                  <c:v>12342632</c:v>
                </c:pt>
                <c:pt idx="1139">
                  <c:v>11087569</c:v>
                </c:pt>
                <c:pt idx="1140">
                  <c:v>14000000</c:v>
                </c:pt>
                <c:pt idx="1141">
                  <c:v>215000000</c:v>
                </c:pt>
                <c:pt idx="1142">
                  <c:v>0</c:v>
                </c:pt>
                <c:pt idx="1143">
                  <c:v>117487473</c:v>
                </c:pt>
                <c:pt idx="1144">
                  <c:v>0</c:v>
                </c:pt>
                <c:pt idx="1145">
                  <c:v>672806292</c:v>
                </c:pt>
                <c:pt idx="1146">
                  <c:v>46221189</c:v>
                </c:pt>
                <c:pt idx="1147">
                  <c:v>7448385</c:v>
                </c:pt>
                <c:pt idx="1148">
                  <c:v>90815558</c:v>
                </c:pt>
                <c:pt idx="1149">
                  <c:v>251171807</c:v>
                </c:pt>
                <c:pt idx="1150">
                  <c:v>317375031</c:v>
                </c:pt>
                <c:pt idx="1151">
                  <c:v>177841558</c:v>
                </c:pt>
                <c:pt idx="1152">
                  <c:v>332000000</c:v>
                </c:pt>
                <c:pt idx="1153">
                  <c:v>126546825</c:v>
                </c:pt>
                <c:pt idx="1154">
                  <c:v>571006128</c:v>
                </c:pt>
                <c:pt idx="1155">
                  <c:v>197011982</c:v>
                </c:pt>
                <c:pt idx="1156">
                  <c:v>152266007</c:v>
                </c:pt>
                <c:pt idx="1157">
                  <c:v>190212113</c:v>
                </c:pt>
                <c:pt idx="1158">
                  <c:v>149295601</c:v>
                </c:pt>
                <c:pt idx="1159">
                  <c:v>107458785</c:v>
                </c:pt>
                <c:pt idx="1160">
                  <c:v>320170008</c:v>
                </c:pt>
                <c:pt idx="1161">
                  <c:v>224920315</c:v>
                </c:pt>
                <c:pt idx="1162">
                  <c:v>177259441</c:v>
                </c:pt>
                <c:pt idx="1163">
                  <c:v>178262620</c:v>
                </c:pt>
                <c:pt idx="1164">
                  <c:v>161834276</c:v>
                </c:pt>
                <c:pt idx="1165">
                  <c:v>244527583</c:v>
                </c:pt>
                <c:pt idx="1166">
                  <c:v>111811453</c:v>
                </c:pt>
                <c:pt idx="1167">
                  <c:v>215862692</c:v>
                </c:pt>
                <c:pt idx="1168">
                  <c:v>129540499</c:v>
                </c:pt>
                <c:pt idx="1169">
                  <c:v>95020213</c:v>
                </c:pt>
                <c:pt idx="1170">
                  <c:v>128798265</c:v>
                </c:pt>
                <c:pt idx="1171">
                  <c:v>169837010</c:v>
                </c:pt>
                <c:pt idx="1172">
                  <c:v>120455994</c:v>
                </c:pt>
                <c:pt idx="1173">
                  <c:v>194564672</c:v>
                </c:pt>
                <c:pt idx="1174">
                  <c:v>124827316</c:v>
                </c:pt>
                <c:pt idx="1175">
                  <c:v>75505856</c:v>
                </c:pt>
                <c:pt idx="1176">
                  <c:v>124731534</c:v>
                </c:pt>
                <c:pt idx="1177">
                  <c:v>158733820</c:v>
                </c:pt>
                <c:pt idx="1178">
                  <c:v>151161491</c:v>
                </c:pt>
                <c:pt idx="1179">
                  <c:v>91636986</c:v>
                </c:pt>
                <c:pt idx="1180">
                  <c:v>141069860</c:v>
                </c:pt>
                <c:pt idx="1181">
                  <c:v>205405498</c:v>
                </c:pt>
                <c:pt idx="1182">
                  <c:v>138259062</c:v>
                </c:pt>
                <c:pt idx="1183">
                  <c:v>147845033</c:v>
                </c:pt>
                <c:pt idx="1184">
                  <c:v>136267476</c:v>
                </c:pt>
                <c:pt idx="1185">
                  <c:v>196781193</c:v>
                </c:pt>
                <c:pt idx="1186">
                  <c:v>186167139</c:v>
                </c:pt>
                <c:pt idx="1187">
                  <c:v>165478348</c:v>
                </c:pt>
                <c:pt idx="1188">
                  <c:v>91753202</c:v>
                </c:pt>
                <c:pt idx="1189">
                  <c:v>90029656</c:v>
                </c:pt>
                <c:pt idx="1190">
                  <c:v>170128460</c:v>
                </c:pt>
                <c:pt idx="1191">
                  <c:v>54682547</c:v>
                </c:pt>
                <c:pt idx="1192">
                  <c:v>87840042</c:v>
                </c:pt>
                <c:pt idx="1193">
                  <c:v>75395048</c:v>
                </c:pt>
                <c:pt idx="1194">
                  <c:v>85412898</c:v>
                </c:pt>
                <c:pt idx="1195">
                  <c:v>130786397</c:v>
                </c:pt>
                <c:pt idx="1196">
                  <c:v>109676311</c:v>
                </c:pt>
                <c:pt idx="1197">
                  <c:v>107670357</c:v>
                </c:pt>
                <c:pt idx="1198">
                  <c:v>74597643</c:v>
                </c:pt>
                <c:pt idx="1199">
                  <c:v>120175290</c:v>
                </c:pt>
                <c:pt idx="1200">
                  <c:v>191185897</c:v>
                </c:pt>
                <c:pt idx="1201">
                  <c:v>126248813</c:v>
                </c:pt>
                <c:pt idx="1202">
                  <c:v>0</c:v>
                </c:pt>
                <c:pt idx="1203">
                  <c:v>92913171</c:v>
                </c:pt>
                <c:pt idx="1204">
                  <c:v>114830111</c:v>
                </c:pt>
                <c:pt idx="1205">
                  <c:v>91974818</c:v>
                </c:pt>
                <c:pt idx="1206">
                  <c:v>51854875</c:v>
                </c:pt>
                <c:pt idx="1207">
                  <c:v>84601681</c:v>
                </c:pt>
                <c:pt idx="1208">
                  <c:v>67347013</c:v>
                </c:pt>
                <c:pt idx="1209">
                  <c:v>45916769</c:v>
                </c:pt>
                <c:pt idx="1210">
                  <c:v>141591324</c:v>
                </c:pt>
                <c:pt idx="1211">
                  <c:v>74000000</c:v>
                </c:pt>
                <c:pt idx="1212">
                  <c:v>0</c:v>
                </c:pt>
                <c:pt idx="1213">
                  <c:v>41797066</c:v>
                </c:pt>
                <c:pt idx="1214">
                  <c:v>0</c:v>
                </c:pt>
                <c:pt idx="1215">
                  <c:v>0</c:v>
                </c:pt>
                <c:pt idx="1216">
                  <c:v>145896422</c:v>
                </c:pt>
                <c:pt idx="1217">
                  <c:v>97552050</c:v>
                </c:pt>
                <c:pt idx="1218">
                  <c:v>41863726</c:v>
                </c:pt>
                <c:pt idx="1219">
                  <c:v>97138686</c:v>
                </c:pt>
                <c:pt idx="1220">
                  <c:v>96618699</c:v>
                </c:pt>
                <c:pt idx="1221">
                  <c:v>34416893</c:v>
                </c:pt>
                <c:pt idx="1222">
                  <c:v>126069509</c:v>
                </c:pt>
                <c:pt idx="1223">
                  <c:v>36037909</c:v>
                </c:pt>
                <c:pt idx="1224">
                  <c:v>157887643</c:v>
                </c:pt>
                <c:pt idx="1225">
                  <c:v>0</c:v>
                </c:pt>
                <c:pt idx="1226">
                  <c:v>55707411</c:v>
                </c:pt>
                <c:pt idx="1227">
                  <c:v>50451307</c:v>
                </c:pt>
                <c:pt idx="1228">
                  <c:v>0</c:v>
                </c:pt>
                <c:pt idx="1229">
                  <c:v>0</c:v>
                </c:pt>
                <c:pt idx="1230">
                  <c:v>48063435</c:v>
                </c:pt>
                <c:pt idx="1231">
                  <c:v>55247881</c:v>
                </c:pt>
                <c:pt idx="1232">
                  <c:v>58785180</c:v>
                </c:pt>
                <c:pt idx="1233">
                  <c:v>46442528</c:v>
                </c:pt>
                <c:pt idx="1234">
                  <c:v>30199105</c:v>
                </c:pt>
                <c:pt idx="1235">
                  <c:v>31670620</c:v>
                </c:pt>
                <c:pt idx="1236">
                  <c:v>0</c:v>
                </c:pt>
                <c:pt idx="1237">
                  <c:v>29000000</c:v>
                </c:pt>
                <c:pt idx="1238">
                  <c:v>49627779</c:v>
                </c:pt>
                <c:pt idx="1239">
                  <c:v>27053815</c:v>
                </c:pt>
                <c:pt idx="1240">
                  <c:v>0</c:v>
                </c:pt>
                <c:pt idx="1241">
                  <c:v>65754228</c:v>
                </c:pt>
                <c:pt idx="1242">
                  <c:v>62771059</c:v>
                </c:pt>
                <c:pt idx="1243">
                  <c:v>3000000</c:v>
                </c:pt>
                <c:pt idx="1244">
                  <c:v>24332324</c:v>
                </c:pt>
                <c:pt idx="1245">
                  <c:v>60965854</c:v>
                </c:pt>
                <c:pt idx="1246">
                  <c:v>38172500</c:v>
                </c:pt>
                <c:pt idx="1247">
                  <c:v>22433915</c:v>
                </c:pt>
                <c:pt idx="1248">
                  <c:v>0</c:v>
                </c:pt>
                <c:pt idx="1249">
                  <c:v>46546197</c:v>
                </c:pt>
                <c:pt idx="1250">
                  <c:v>0</c:v>
                </c:pt>
                <c:pt idx="1251">
                  <c:v>20350754</c:v>
                </c:pt>
                <c:pt idx="1252">
                  <c:v>60474340</c:v>
                </c:pt>
                <c:pt idx="1253">
                  <c:v>0</c:v>
                </c:pt>
                <c:pt idx="1254">
                  <c:v>19412993</c:v>
                </c:pt>
                <c:pt idx="1255">
                  <c:v>180274123</c:v>
                </c:pt>
                <c:pt idx="1256">
                  <c:v>14375181</c:v>
                </c:pt>
                <c:pt idx="1257">
                  <c:v>46471023</c:v>
                </c:pt>
                <c:pt idx="1258">
                  <c:v>16872671</c:v>
                </c:pt>
                <c:pt idx="1259">
                  <c:v>14358033</c:v>
                </c:pt>
                <c:pt idx="1260">
                  <c:v>173921954</c:v>
                </c:pt>
                <c:pt idx="1261">
                  <c:v>0</c:v>
                </c:pt>
                <c:pt idx="1262">
                  <c:v>13395939</c:v>
                </c:pt>
                <c:pt idx="1263">
                  <c:v>24719215</c:v>
                </c:pt>
                <c:pt idx="1264">
                  <c:v>28121100</c:v>
                </c:pt>
                <c:pt idx="1265">
                  <c:v>18902015</c:v>
                </c:pt>
                <c:pt idx="1266">
                  <c:v>28169671</c:v>
                </c:pt>
                <c:pt idx="1267">
                  <c:v>19322135</c:v>
                </c:pt>
                <c:pt idx="1268">
                  <c:v>0</c:v>
                </c:pt>
                <c:pt idx="1269">
                  <c:v>0</c:v>
                </c:pt>
                <c:pt idx="1270">
                  <c:v>10667893</c:v>
                </c:pt>
                <c:pt idx="1271">
                  <c:v>20645327</c:v>
                </c:pt>
                <c:pt idx="1272">
                  <c:v>0</c:v>
                </c:pt>
                <c:pt idx="1273">
                  <c:v>10959475</c:v>
                </c:pt>
                <c:pt idx="1274">
                  <c:v>0</c:v>
                </c:pt>
                <c:pt idx="1275">
                  <c:v>32017803</c:v>
                </c:pt>
                <c:pt idx="1276">
                  <c:v>22044277</c:v>
                </c:pt>
                <c:pt idx="1277">
                  <c:v>0</c:v>
                </c:pt>
                <c:pt idx="1278">
                  <c:v>13644292</c:v>
                </c:pt>
                <c:pt idx="1279">
                  <c:v>23937870</c:v>
                </c:pt>
                <c:pt idx="1280">
                  <c:v>117760134</c:v>
                </c:pt>
                <c:pt idx="1281">
                  <c:v>7563728</c:v>
                </c:pt>
                <c:pt idx="1282">
                  <c:v>0</c:v>
                </c:pt>
                <c:pt idx="1283">
                  <c:v>0</c:v>
                </c:pt>
                <c:pt idx="1284">
                  <c:v>0</c:v>
                </c:pt>
                <c:pt idx="1285">
                  <c:v>0</c:v>
                </c:pt>
                <c:pt idx="1286">
                  <c:v>86758912</c:v>
                </c:pt>
                <c:pt idx="1287">
                  <c:v>0</c:v>
                </c:pt>
                <c:pt idx="1288">
                  <c:v>0</c:v>
                </c:pt>
                <c:pt idx="1289">
                  <c:v>94000000</c:v>
                </c:pt>
                <c:pt idx="1290">
                  <c:v>100000000</c:v>
                </c:pt>
                <c:pt idx="1291">
                  <c:v>101229792</c:v>
                </c:pt>
                <c:pt idx="1292">
                  <c:v>69485490</c:v>
                </c:pt>
                <c:pt idx="1293">
                  <c:v>35287788</c:v>
                </c:pt>
                <c:pt idx="1294">
                  <c:v>38869464</c:v>
                </c:pt>
                <c:pt idx="1295">
                  <c:v>6614280</c:v>
                </c:pt>
                <c:pt idx="1296">
                  <c:v>75850624</c:v>
                </c:pt>
                <c:pt idx="1297">
                  <c:v>44907260</c:v>
                </c:pt>
                <c:pt idx="1298">
                  <c:v>127814609</c:v>
                </c:pt>
                <c:pt idx="1299">
                  <c:v>180622424</c:v>
                </c:pt>
                <c:pt idx="1300">
                  <c:v>205298907</c:v>
                </c:pt>
                <c:pt idx="1301">
                  <c:v>0</c:v>
                </c:pt>
                <c:pt idx="1302">
                  <c:v>119723358</c:v>
                </c:pt>
                <c:pt idx="1303">
                  <c:v>120000000</c:v>
                </c:pt>
                <c:pt idx="1304">
                  <c:v>64076736</c:v>
                </c:pt>
                <c:pt idx="1305">
                  <c:v>114156230</c:v>
                </c:pt>
                <c:pt idx="1306">
                  <c:v>0</c:v>
                </c:pt>
                <c:pt idx="1307">
                  <c:v>73956241</c:v>
                </c:pt>
                <c:pt idx="1308">
                  <c:v>51801187</c:v>
                </c:pt>
                <c:pt idx="1309">
                  <c:v>0</c:v>
                </c:pt>
                <c:pt idx="1310">
                  <c:v>107597242</c:v>
                </c:pt>
                <c:pt idx="1311">
                  <c:v>29700000</c:v>
                </c:pt>
                <c:pt idx="1312">
                  <c:v>0</c:v>
                </c:pt>
                <c:pt idx="1313">
                  <c:v>58401898</c:v>
                </c:pt>
                <c:pt idx="1314">
                  <c:v>17380126</c:v>
                </c:pt>
                <c:pt idx="1315">
                  <c:v>16991902</c:v>
                </c:pt>
                <c:pt idx="1316">
                  <c:v>47536959</c:v>
                </c:pt>
                <c:pt idx="1317">
                  <c:v>10300000</c:v>
                </c:pt>
                <c:pt idx="1318">
                  <c:v>19629760</c:v>
                </c:pt>
                <c:pt idx="1319">
                  <c:v>98337295</c:v>
                </c:pt>
                <c:pt idx="1320">
                  <c:v>6482195</c:v>
                </c:pt>
                <c:pt idx="1321">
                  <c:v>0</c:v>
                </c:pt>
                <c:pt idx="1322">
                  <c:v>17869048</c:v>
                </c:pt>
                <c:pt idx="1323">
                  <c:v>28258060</c:v>
                </c:pt>
                <c:pt idx="1324">
                  <c:v>5410749</c:v>
                </c:pt>
                <c:pt idx="1325">
                  <c:v>9793496</c:v>
                </c:pt>
                <c:pt idx="1326">
                  <c:v>109906372</c:v>
                </c:pt>
                <c:pt idx="1327">
                  <c:v>173567581</c:v>
                </c:pt>
                <c:pt idx="1328">
                  <c:v>154026136</c:v>
                </c:pt>
                <c:pt idx="1329">
                  <c:v>79700000</c:v>
                </c:pt>
                <c:pt idx="1330">
                  <c:v>163720069</c:v>
                </c:pt>
                <c:pt idx="1331">
                  <c:v>100076342</c:v>
                </c:pt>
                <c:pt idx="1332">
                  <c:v>90247624</c:v>
                </c:pt>
                <c:pt idx="1333">
                  <c:v>48451803</c:v>
                </c:pt>
                <c:pt idx="1334">
                  <c:v>55583804</c:v>
                </c:pt>
                <c:pt idx="1335">
                  <c:v>112343513</c:v>
                </c:pt>
                <c:pt idx="1336">
                  <c:v>95404397</c:v>
                </c:pt>
                <c:pt idx="1337">
                  <c:v>392616625</c:v>
                </c:pt>
                <c:pt idx="1338">
                  <c:v>102244770</c:v>
                </c:pt>
                <c:pt idx="1339">
                  <c:v>117758500</c:v>
                </c:pt>
                <c:pt idx="1340">
                  <c:v>269994119</c:v>
                </c:pt>
                <c:pt idx="1341">
                  <c:v>21834845</c:v>
                </c:pt>
                <c:pt idx="1342">
                  <c:v>50159144</c:v>
                </c:pt>
                <c:pt idx="1343">
                  <c:v>160000000</c:v>
                </c:pt>
                <c:pt idx="1344">
                  <c:v>64572262</c:v>
                </c:pt>
                <c:pt idx="1345">
                  <c:v>52424533</c:v>
                </c:pt>
                <c:pt idx="1346">
                  <c:v>32168970</c:v>
                </c:pt>
                <c:pt idx="1347">
                  <c:v>44350926</c:v>
                </c:pt>
                <c:pt idx="1348">
                  <c:v>26250020</c:v>
                </c:pt>
                <c:pt idx="1349">
                  <c:v>0</c:v>
                </c:pt>
                <c:pt idx="1350">
                  <c:v>0</c:v>
                </c:pt>
                <c:pt idx="1351">
                  <c:v>96047633</c:v>
                </c:pt>
                <c:pt idx="1352">
                  <c:v>12532777</c:v>
                </c:pt>
                <c:pt idx="1353">
                  <c:v>3003296</c:v>
                </c:pt>
                <c:pt idx="1354">
                  <c:v>63800345</c:v>
                </c:pt>
                <c:pt idx="1355">
                  <c:v>0</c:v>
                </c:pt>
                <c:pt idx="1356">
                  <c:v>459270619</c:v>
                </c:pt>
                <c:pt idx="1357">
                  <c:v>156844753</c:v>
                </c:pt>
                <c:pt idx="1358">
                  <c:v>310940086</c:v>
                </c:pt>
                <c:pt idx="1359">
                  <c:v>411348924</c:v>
                </c:pt>
                <c:pt idx="1360">
                  <c:v>0</c:v>
                </c:pt>
                <c:pt idx="1361">
                  <c:v>321731527</c:v>
                </c:pt>
                <c:pt idx="1362">
                  <c:v>309208309</c:v>
                </c:pt>
                <c:pt idx="1363">
                  <c:v>147934180</c:v>
                </c:pt>
                <c:pt idx="1364">
                  <c:v>117000000</c:v>
                </c:pt>
                <c:pt idx="1365">
                  <c:v>252276927</c:v>
                </c:pt>
                <c:pt idx="1366">
                  <c:v>326551094</c:v>
                </c:pt>
                <c:pt idx="1367">
                  <c:v>139000000</c:v>
                </c:pt>
                <c:pt idx="1368">
                  <c:v>173965010</c:v>
                </c:pt>
                <c:pt idx="1369">
                  <c:v>182300000</c:v>
                </c:pt>
                <c:pt idx="1370">
                  <c:v>69823199</c:v>
                </c:pt>
                <c:pt idx="1371">
                  <c:v>140795793</c:v>
                </c:pt>
                <c:pt idx="1372">
                  <c:v>68915888</c:v>
                </c:pt>
                <c:pt idx="1373">
                  <c:v>231976425</c:v>
                </c:pt>
                <c:pt idx="1374">
                  <c:v>126216940</c:v>
                </c:pt>
                <c:pt idx="1375">
                  <c:v>86369815</c:v>
                </c:pt>
                <c:pt idx="1376">
                  <c:v>0</c:v>
                </c:pt>
                <c:pt idx="1377">
                  <c:v>113374103</c:v>
                </c:pt>
                <c:pt idx="1378">
                  <c:v>25504513</c:v>
                </c:pt>
                <c:pt idx="1379">
                  <c:v>104155843</c:v>
                </c:pt>
                <c:pt idx="1380">
                  <c:v>0</c:v>
                </c:pt>
                <c:pt idx="1381">
                  <c:v>60251371</c:v>
                </c:pt>
                <c:pt idx="1382">
                  <c:v>95608995</c:v>
                </c:pt>
                <c:pt idx="1383">
                  <c:v>52277485</c:v>
                </c:pt>
                <c:pt idx="1384">
                  <c:v>150483765</c:v>
                </c:pt>
                <c:pt idx="1385">
                  <c:v>108758521</c:v>
                </c:pt>
                <c:pt idx="1386">
                  <c:v>112544580</c:v>
                </c:pt>
                <c:pt idx="1387">
                  <c:v>48169908</c:v>
                </c:pt>
                <c:pt idx="1388">
                  <c:v>88058786</c:v>
                </c:pt>
                <c:pt idx="1389">
                  <c:v>92219310</c:v>
                </c:pt>
                <c:pt idx="1390">
                  <c:v>91353501</c:v>
                </c:pt>
                <c:pt idx="1391">
                  <c:v>69307224</c:v>
                </c:pt>
                <c:pt idx="1392">
                  <c:v>0</c:v>
                </c:pt>
                <c:pt idx="1393">
                  <c:v>58405313</c:v>
                </c:pt>
                <c:pt idx="1394">
                  <c:v>41954997</c:v>
                </c:pt>
                <c:pt idx="1395">
                  <c:v>102984862</c:v>
                </c:pt>
                <c:pt idx="1396">
                  <c:v>122200000</c:v>
                </c:pt>
                <c:pt idx="1397">
                  <c:v>0</c:v>
                </c:pt>
                <c:pt idx="1398">
                  <c:v>85416905</c:v>
                </c:pt>
                <c:pt idx="1399">
                  <c:v>173930596</c:v>
                </c:pt>
                <c:pt idx="1400">
                  <c:v>77477008</c:v>
                </c:pt>
                <c:pt idx="1401">
                  <c:v>59901913</c:v>
                </c:pt>
                <c:pt idx="1402">
                  <c:v>0</c:v>
                </c:pt>
                <c:pt idx="1403">
                  <c:v>35323292</c:v>
                </c:pt>
                <c:pt idx="1404">
                  <c:v>99423521</c:v>
                </c:pt>
                <c:pt idx="1405">
                  <c:v>120072577</c:v>
                </c:pt>
                <c:pt idx="1406">
                  <c:v>0</c:v>
                </c:pt>
                <c:pt idx="1407">
                  <c:v>68766121</c:v>
                </c:pt>
                <c:pt idx="1408">
                  <c:v>115505027</c:v>
                </c:pt>
                <c:pt idx="1409">
                  <c:v>84606030</c:v>
                </c:pt>
                <c:pt idx="1410">
                  <c:v>72436439</c:v>
                </c:pt>
                <c:pt idx="1411">
                  <c:v>45479110</c:v>
                </c:pt>
                <c:pt idx="1412">
                  <c:v>57120318</c:v>
                </c:pt>
                <c:pt idx="1413">
                  <c:v>32483410</c:v>
                </c:pt>
                <c:pt idx="1414">
                  <c:v>40263020</c:v>
                </c:pt>
                <c:pt idx="1415">
                  <c:v>27107960</c:v>
                </c:pt>
                <c:pt idx="1416">
                  <c:v>36098382</c:v>
                </c:pt>
                <c:pt idx="1417">
                  <c:v>30353232</c:v>
                </c:pt>
                <c:pt idx="1418">
                  <c:v>25105255</c:v>
                </c:pt>
                <c:pt idx="1419">
                  <c:v>4100000</c:v>
                </c:pt>
                <c:pt idx="1420">
                  <c:v>93246388</c:v>
                </c:pt>
                <c:pt idx="1421">
                  <c:v>0</c:v>
                </c:pt>
                <c:pt idx="1422">
                  <c:v>68369434</c:v>
                </c:pt>
                <c:pt idx="1423">
                  <c:v>27388767</c:v>
                </c:pt>
                <c:pt idx="1424">
                  <c:v>50363790</c:v>
                </c:pt>
                <c:pt idx="1425">
                  <c:v>82087155</c:v>
                </c:pt>
                <c:pt idx="1426">
                  <c:v>19478106</c:v>
                </c:pt>
                <c:pt idx="1427">
                  <c:v>0</c:v>
                </c:pt>
                <c:pt idx="1428">
                  <c:v>25871834</c:v>
                </c:pt>
                <c:pt idx="1429">
                  <c:v>19701164</c:v>
                </c:pt>
                <c:pt idx="1430">
                  <c:v>19294901</c:v>
                </c:pt>
                <c:pt idx="1431">
                  <c:v>31083599</c:v>
                </c:pt>
                <c:pt idx="1432">
                  <c:v>51680201</c:v>
                </c:pt>
                <c:pt idx="1433">
                  <c:v>29882645</c:v>
                </c:pt>
                <c:pt idx="1434">
                  <c:v>46216641</c:v>
                </c:pt>
                <c:pt idx="1435">
                  <c:v>41512007</c:v>
                </c:pt>
                <c:pt idx="1436">
                  <c:v>39340177</c:v>
                </c:pt>
                <c:pt idx="1437">
                  <c:v>0</c:v>
                </c:pt>
                <c:pt idx="1438">
                  <c:v>16519460</c:v>
                </c:pt>
                <c:pt idx="1439">
                  <c:v>63215872</c:v>
                </c:pt>
                <c:pt idx="1440">
                  <c:v>0</c:v>
                </c:pt>
                <c:pt idx="1441">
                  <c:v>18317151</c:v>
                </c:pt>
                <c:pt idx="1442">
                  <c:v>0</c:v>
                </c:pt>
                <c:pt idx="1443">
                  <c:v>13678913</c:v>
                </c:pt>
                <c:pt idx="1444">
                  <c:v>27409889</c:v>
                </c:pt>
                <c:pt idx="1445">
                  <c:v>12206028</c:v>
                </c:pt>
                <c:pt idx="1446">
                  <c:v>54674226</c:v>
                </c:pt>
                <c:pt idx="1447">
                  <c:v>0</c:v>
                </c:pt>
                <c:pt idx="1448">
                  <c:v>17508518</c:v>
                </c:pt>
                <c:pt idx="1449">
                  <c:v>11560806</c:v>
                </c:pt>
                <c:pt idx="1450">
                  <c:v>10089373</c:v>
                </c:pt>
                <c:pt idx="1451">
                  <c:v>12506188</c:v>
                </c:pt>
                <c:pt idx="1452">
                  <c:v>61181942</c:v>
                </c:pt>
                <c:pt idx="1453">
                  <c:v>0</c:v>
                </c:pt>
                <c:pt idx="1454">
                  <c:v>42064105</c:v>
                </c:pt>
                <c:pt idx="1455">
                  <c:v>4651977</c:v>
                </c:pt>
                <c:pt idx="1456">
                  <c:v>0</c:v>
                </c:pt>
                <c:pt idx="1457">
                  <c:v>0</c:v>
                </c:pt>
                <c:pt idx="1458">
                  <c:v>16838910</c:v>
                </c:pt>
                <c:pt idx="1459">
                  <c:v>0</c:v>
                </c:pt>
                <c:pt idx="1460">
                  <c:v>15000000</c:v>
                </c:pt>
                <c:pt idx="1461">
                  <c:v>635096</c:v>
                </c:pt>
                <c:pt idx="1462">
                  <c:v>25147786</c:v>
                </c:pt>
                <c:pt idx="1463">
                  <c:v>10496317</c:v>
                </c:pt>
                <c:pt idx="1464">
                  <c:v>0</c:v>
                </c:pt>
                <c:pt idx="1465">
                  <c:v>348319861</c:v>
                </c:pt>
                <c:pt idx="1466">
                  <c:v>14431253</c:v>
                </c:pt>
                <c:pt idx="1467">
                  <c:v>32255440</c:v>
                </c:pt>
                <c:pt idx="1468">
                  <c:v>15304890</c:v>
                </c:pt>
                <c:pt idx="1469">
                  <c:v>11263966</c:v>
                </c:pt>
                <c:pt idx="1470">
                  <c:v>2106557</c:v>
                </c:pt>
                <c:pt idx="1471">
                  <c:v>187479518</c:v>
                </c:pt>
                <c:pt idx="1472">
                  <c:v>63013281</c:v>
                </c:pt>
                <c:pt idx="1473">
                  <c:v>19598588</c:v>
                </c:pt>
                <c:pt idx="1474">
                  <c:v>0</c:v>
                </c:pt>
                <c:pt idx="1475">
                  <c:v>0</c:v>
                </c:pt>
                <c:pt idx="1476">
                  <c:v>27330000</c:v>
                </c:pt>
                <c:pt idx="1477">
                  <c:v>40382659</c:v>
                </c:pt>
                <c:pt idx="1478">
                  <c:v>243240178</c:v>
                </c:pt>
                <c:pt idx="1479">
                  <c:v>79958599</c:v>
                </c:pt>
                <c:pt idx="1480">
                  <c:v>173959438</c:v>
                </c:pt>
                <c:pt idx="1481">
                  <c:v>0</c:v>
                </c:pt>
                <c:pt idx="1482">
                  <c:v>64626786</c:v>
                </c:pt>
                <c:pt idx="1483">
                  <c:v>140470746</c:v>
                </c:pt>
                <c:pt idx="1484">
                  <c:v>62022014</c:v>
                </c:pt>
                <c:pt idx="1485">
                  <c:v>0</c:v>
                </c:pt>
                <c:pt idx="1486">
                  <c:v>54700105</c:v>
                </c:pt>
                <c:pt idx="1487">
                  <c:v>27610873</c:v>
                </c:pt>
                <c:pt idx="1488">
                  <c:v>40346186</c:v>
                </c:pt>
                <c:pt idx="1489">
                  <c:v>0</c:v>
                </c:pt>
                <c:pt idx="1490">
                  <c:v>572700000</c:v>
                </c:pt>
                <c:pt idx="1491">
                  <c:v>22211426</c:v>
                </c:pt>
                <c:pt idx="1492">
                  <c:v>113019290</c:v>
                </c:pt>
                <c:pt idx="1493">
                  <c:v>24159934</c:v>
                </c:pt>
                <c:pt idx="1494">
                  <c:v>173398518</c:v>
                </c:pt>
                <c:pt idx="1495">
                  <c:v>152036382</c:v>
                </c:pt>
                <c:pt idx="1496">
                  <c:v>0</c:v>
                </c:pt>
                <c:pt idx="1497">
                  <c:v>60328000</c:v>
                </c:pt>
                <c:pt idx="1498">
                  <c:v>80197993</c:v>
                </c:pt>
                <c:pt idx="1499">
                  <c:v>288383523</c:v>
                </c:pt>
                <c:pt idx="1500">
                  <c:v>126041322</c:v>
                </c:pt>
                <c:pt idx="1501">
                  <c:v>50041732</c:v>
                </c:pt>
                <c:pt idx="1502">
                  <c:v>48814909</c:v>
                </c:pt>
                <c:pt idx="1503">
                  <c:v>69055695</c:v>
                </c:pt>
                <c:pt idx="1504">
                  <c:v>21819348</c:v>
                </c:pt>
                <c:pt idx="1505">
                  <c:v>83615414</c:v>
                </c:pt>
                <c:pt idx="1506">
                  <c:v>147332697</c:v>
                </c:pt>
                <c:pt idx="1507">
                  <c:v>36733909</c:v>
                </c:pt>
                <c:pt idx="1508">
                  <c:v>77566815</c:v>
                </c:pt>
                <c:pt idx="1509">
                  <c:v>9494789</c:v>
                </c:pt>
                <c:pt idx="1510">
                  <c:v>31755742</c:v>
                </c:pt>
                <c:pt idx="1511">
                  <c:v>0</c:v>
                </c:pt>
                <c:pt idx="1512">
                  <c:v>60740827</c:v>
                </c:pt>
                <c:pt idx="1513">
                  <c:v>85167639</c:v>
                </c:pt>
                <c:pt idx="1514">
                  <c:v>18552460</c:v>
                </c:pt>
                <c:pt idx="1515">
                  <c:v>30016165</c:v>
                </c:pt>
                <c:pt idx="1516">
                  <c:v>0</c:v>
                </c:pt>
                <c:pt idx="1517">
                  <c:v>18409891</c:v>
                </c:pt>
                <c:pt idx="1518">
                  <c:v>53587404</c:v>
                </c:pt>
                <c:pt idx="1519">
                  <c:v>0</c:v>
                </c:pt>
                <c:pt idx="1520">
                  <c:v>27437881</c:v>
                </c:pt>
                <c:pt idx="1521">
                  <c:v>3566637</c:v>
                </c:pt>
                <c:pt idx="1522">
                  <c:v>0</c:v>
                </c:pt>
                <c:pt idx="1523">
                  <c:v>5914908</c:v>
                </c:pt>
                <c:pt idx="1524">
                  <c:v>0</c:v>
                </c:pt>
                <c:pt idx="1525">
                  <c:v>89460381</c:v>
                </c:pt>
                <c:pt idx="1526">
                  <c:v>42045846</c:v>
                </c:pt>
                <c:pt idx="1527">
                  <c:v>106269971</c:v>
                </c:pt>
                <c:pt idx="1528">
                  <c:v>14708696</c:v>
                </c:pt>
                <c:pt idx="1529">
                  <c:v>128499205</c:v>
                </c:pt>
                <c:pt idx="1530">
                  <c:v>161772375</c:v>
                </c:pt>
                <c:pt idx="1531">
                  <c:v>210308099</c:v>
                </c:pt>
                <c:pt idx="1532">
                  <c:v>174600318</c:v>
                </c:pt>
                <c:pt idx="1533">
                  <c:v>24185781</c:v>
                </c:pt>
                <c:pt idx="1534">
                  <c:v>53208180</c:v>
                </c:pt>
                <c:pt idx="1535">
                  <c:v>68106245</c:v>
                </c:pt>
                <c:pt idx="1536">
                  <c:v>104384188</c:v>
                </c:pt>
                <c:pt idx="1537">
                  <c:v>115101622</c:v>
                </c:pt>
                <c:pt idx="1538">
                  <c:v>306776732</c:v>
                </c:pt>
                <c:pt idx="1539">
                  <c:v>234801895</c:v>
                </c:pt>
                <c:pt idx="1540">
                  <c:v>287553595</c:v>
                </c:pt>
                <c:pt idx="1541">
                  <c:v>373554033</c:v>
                </c:pt>
                <c:pt idx="1542">
                  <c:v>350448145</c:v>
                </c:pt>
                <c:pt idx="1543">
                  <c:v>196114570</c:v>
                </c:pt>
                <c:pt idx="1544">
                  <c:v>15134293</c:v>
                </c:pt>
                <c:pt idx="1545">
                  <c:v>136706683</c:v>
                </c:pt>
                <c:pt idx="1546">
                  <c:v>199200000</c:v>
                </c:pt>
                <c:pt idx="1547">
                  <c:v>115922175</c:v>
                </c:pt>
                <c:pt idx="1548">
                  <c:v>167722310</c:v>
                </c:pt>
                <c:pt idx="1549">
                  <c:v>191502426</c:v>
                </c:pt>
                <c:pt idx="1550">
                  <c:v>212385533</c:v>
                </c:pt>
                <c:pt idx="1551">
                  <c:v>165335153</c:v>
                </c:pt>
                <c:pt idx="1552">
                  <c:v>116400000</c:v>
                </c:pt>
                <c:pt idx="1553">
                  <c:v>327311859</c:v>
                </c:pt>
                <c:pt idx="1554">
                  <c:v>210819611</c:v>
                </c:pt>
                <c:pt idx="1555">
                  <c:v>140161792</c:v>
                </c:pt>
                <c:pt idx="1556">
                  <c:v>156822020</c:v>
                </c:pt>
                <c:pt idx="1557">
                  <c:v>216763646</c:v>
                </c:pt>
                <c:pt idx="1558">
                  <c:v>176885658</c:v>
                </c:pt>
                <c:pt idx="1559">
                  <c:v>115603229</c:v>
                </c:pt>
                <c:pt idx="1560">
                  <c:v>160259319</c:v>
                </c:pt>
                <c:pt idx="1561">
                  <c:v>155545279</c:v>
                </c:pt>
                <c:pt idx="1562">
                  <c:v>103</c:v>
                </c:pt>
                <c:pt idx="1563">
                  <c:v>74787599</c:v>
                </c:pt>
                <c:pt idx="1564">
                  <c:v>160638883</c:v>
                </c:pt>
                <c:pt idx="1565">
                  <c:v>163670000</c:v>
                </c:pt>
                <c:pt idx="1566">
                  <c:v>105834556</c:v>
                </c:pt>
                <c:pt idx="1567">
                  <c:v>116980662</c:v>
                </c:pt>
                <c:pt idx="1568">
                  <c:v>47042000</c:v>
                </c:pt>
                <c:pt idx="1569">
                  <c:v>0</c:v>
                </c:pt>
                <c:pt idx="1570">
                  <c:v>254134910</c:v>
                </c:pt>
                <c:pt idx="1571">
                  <c:v>114281051</c:v>
                </c:pt>
                <c:pt idx="1572">
                  <c:v>105173115</c:v>
                </c:pt>
                <c:pt idx="1573">
                  <c:v>92374674</c:v>
                </c:pt>
                <c:pt idx="1574">
                  <c:v>63833449</c:v>
                </c:pt>
                <c:pt idx="1575">
                  <c:v>0</c:v>
                </c:pt>
                <c:pt idx="1576">
                  <c:v>114663461</c:v>
                </c:pt>
                <c:pt idx="1577">
                  <c:v>69631118</c:v>
                </c:pt>
                <c:pt idx="1578">
                  <c:v>96455697</c:v>
                </c:pt>
                <c:pt idx="1579">
                  <c:v>151119219</c:v>
                </c:pt>
                <c:pt idx="1580">
                  <c:v>0</c:v>
                </c:pt>
                <c:pt idx="1581">
                  <c:v>83282296</c:v>
                </c:pt>
                <c:pt idx="1582">
                  <c:v>118880016</c:v>
                </c:pt>
                <c:pt idx="1583">
                  <c:v>70200000</c:v>
                </c:pt>
                <c:pt idx="1584">
                  <c:v>0</c:v>
                </c:pt>
                <c:pt idx="1585">
                  <c:v>51132598</c:v>
                </c:pt>
                <c:pt idx="1586">
                  <c:v>152427960</c:v>
                </c:pt>
                <c:pt idx="1587">
                  <c:v>192452832</c:v>
                </c:pt>
                <c:pt idx="1588">
                  <c:v>156835339</c:v>
                </c:pt>
                <c:pt idx="1589">
                  <c:v>93772522</c:v>
                </c:pt>
                <c:pt idx="1590">
                  <c:v>129266061</c:v>
                </c:pt>
                <c:pt idx="1591">
                  <c:v>0</c:v>
                </c:pt>
                <c:pt idx="1592">
                  <c:v>45892212</c:v>
                </c:pt>
                <c:pt idx="1593">
                  <c:v>54819301</c:v>
                </c:pt>
                <c:pt idx="1594">
                  <c:v>117195061</c:v>
                </c:pt>
                <c:pt idx="1595">
                  <c:v>42647449</c:v>
                </c:pt>
                <c:pt idx="1596">
                  <c:v>84025816</c:v>
                </c:pt>
                <c:pt idx="1597">
                  <c:v>91709827</c:v>
                </c:pt>
                <c:pt idx="1598">
                  <c:v>90810892</c:v>
                </c:pt>
                <c:pt idx="1599">
                  <c:v>65663276</c:v>
                </c:pt>
                <c:pt idx="1600">
                  <c:v>0</c:v>
                </c:pt>
                <c:pt idx="1601">
                  <c:v>159291809</c:v>
                </c:pt>
                <c:pt idx="1602">
                  <c:v>51842679</c:v>
                </c:pt>
                <c:pt idx="1603">
                  <c:v>53653224</c:v>
                </c:pt>
                <c:pt idx="1604">
                  <c:v>75505973</c:v>
                </c:pt>
                <c:pt idx="1605">
                  <c:v>66486080</c:v>
                </c:pt>
                <c:pt idx="1606">
                  <c:v>84646831</c:v>
                </c:pt>
                <c:pt idx="1607">
                  <c:v>38413606</c:v>
                </c:pt>
                <c:pt idx="1608">
                  <c:v>38122105</c:v>
                </c:pt>
                <c:pt idx="1609">
                  <c:v>38748395</c:v>
                </c:pt>
                <c:pt idx="1610">
                  <c:v>63782078</c:v>
                </c:pt>
                <c:pt idx="1611">
                  <c:v>51376861</c:v>
                </c:pt>
                <c:pt idx="1612">
                  <c:v>36160375</c:v>
                </c:pt>
                <c:pt idx="1613">
                  <c:v>82394288</c:v>
                </c:pt>
                <c:pt idx="1614">
                  <c:v>34742066</c:v>
                </c:pt>
                <c:pt idx="1615">
                  <c:v>41480851</c:v>
                </c:pt>
                <c:pt idx="1616">
                  <c:v>0</c:v>
                </c:pt>
                <c:pt idx="1617">
                  <c:v>48428063</c:v>
                </c:pt>
                <c:pt idx="1618">
                  <c:v>63372757</c:v>
                </c:pt>
                <c:pt idx="1619">
                  <c:v>0</c:v>
                </c:pt>
                <c:pt idx="1620">
                  <c:v>14460000</c:v>
                </c:pt>
                <c:pt idx="1621">
                  <c:v>39267515</c:v>
                </c:pt>
                <c:pt idx="1622">
                  <c:v>29202884</c:v>
                </c:pt>
                <c:pt idx="1623">
                  <c:v>31911598</c:v>
                </c:pt>
                <c:pt idx="1624">
                  <c:v>0</c:v>
                </c:pt>
                <c:pt idx="1625">
                  <c:v>24048000</c:v>
                </c:pt>
                <c:pt idx="1626">
                  <c:v>60896147</c:v>
                </c:pt>
                <c:pt idx="1627">
                  <c:v>0</c:v>
                </c:pt>
                <c:pt idx="1628">
                  <c:v>108609310</c:v>
                </c:pt>
                <c:pt idx="1629">
                  <c:v>22034832</c:v>
                </c:pt>
                <c:pt idx="1630">
                  <c:v>53909751</c:v>
                </c:pt>
                <c:pt idx="1631">
                  <c:v>21800302</c:v>
                </c:pt>
                <c:pt idx="1632">
                  <c:v>51148651</c:v>
                </c:pt>
                <c:pt idx="1633">
                  <c:v>31070211</c:v>
                </c:pt>
                <c:pt idx="1634">
                  <c:v>35294470</c:v>
                </c:pt>
                <c:pt idx="1635">
                  <c:v>19204929</c:v>
                </c:pt>
                <c:pt idx="1636">
                  <c:v>17193231</c:v>
                </c:pt>
                <c:pt idx="1637">
                  <c:v>0</c:v>
                </c:pt>
                <c:pt idx="1638">
                  <c:v>102820008</c:v>
                </c:pt>
                <c:pt idx="1639">
                  <c:v>16930884</c:v>
                </c:pt>
                <c:pt idx="1640">
                  <c:v>25224242</c:v>
                </c:pt>
                <c:pt idx="1641">
                  <c:v>26155781</c:v>
                </c:pt>
                <c:pt idx="1642">
                  <c:v>0</c:v>
                </c:pt>
                <c:pt idx="1643">
                  <c:v>37962774</c:v>
                </c:pt>
                <c:pt idx="1644">
                  <c:v>31148328</c:v>
                </c:pt>
                <c:pt idx="1645">
                  <c:v>15007991</c:v>
                </c:pt>
                <c:pt idx="1646">
                  <c:v>15368897</c:v>
                </c:pt>
                <c:pt idx="1647">
                  <c:v>13001257</c:v>
                </c:pt>
                <c:pt idx="1648">
                  <c:v>24922237</c:v>
                </c:pt>
                <c:pt idx="1649">
                  <c:v>30536013</c:v>
                </c:pt>
                <c:pt idx="1650">
                  <c:v>0</c:v>
                </c:pt>
                <c:pt idx="1651">
                  <c:v>0</c:v>
                </c:pt>
                <c:pt idx="1652">
                  <c:v>0</c:v>
                </c:pt>
                <c:pt idx="1653">
                  <c:v>0</c:v>
                </c:pt>
                <c:pt idx="1654">
                  <c:v>30114487</c:v>
                </c:pt>
                <c:pt idx="1655">
                  <c:v>12</c:v>
                </c:pt>
                <c:pt idx="1656">
                  <c:v>13521829</c:v>
                </c:pt>
                <c:pt idx="1657">
                  <c:v>18618284</c:v>
                </c:pt>
                <c:pt idx="1658">
                  <c:v>64352607</c:v>
                </c:pt>
                <c:pt idx="1659">
                  <c:v>8454301</c:v>
                </c:pt>
                <c:pt idx="1660">
                  <c:v>62616646</c:v>
                </c:pt>
                <c:pt idx="1661">
                  <c:v>18195610</c:v>
                </c:pt>
                <c:pt idx="1662">
                  <c:v>26828365</c:v>
                </c:pt>
                <c:pt idx="1663">
                  <c:v>0</c:v>
                </c:pt>
                <c:pt idx="1664">
                  <c:v>18074539</c:v>
                </c:pt>
                <c:pt idx="1665">
                  <c:v>0</c:v>
                </c:pt>
                <c:pt idx="1666">
                  <c:v>0</c:v>
                </c:pt>
                <c:pt idx="1667">
                  <c:v>3102550</c:v>
                </c:pt>
                <c:pt idx="1668">
                  <c:v>35078241</c:v>
                </c:pt>
                <c:pt idx="1669">
                  <c:v>0</c:v>
                </c:pt>
                <c:pt idx="1670">
                  <c:v>480314</c:v>
                </c:pt>
                <c:pt idx="1671">
                  <c:v>14711793</c:v>
                </c:pt>
                <c:pt idx="1672">
                  <c:v>108348</c:v>
                </c:pt>
                <c:pt idx="1673">
                  <c:v>0</c:v>
                </c:pt>
                <c:pt idx="1674">
                  <c:v>0</c:v>
                </c:pt>
                <c:pt idx="1675">
                  <c:v>2527904</c:v>
                </c:pt>
                <c:pt idx="1676">
                  <c:v>0</c:v>
                </c:pt>
                <c:pt idx="1677">
                  <c:v>0</c:v>
                </c:pt>
                <c:pt idx="1678">
                  <c:v>0</c:v>
                </c:pt>
                <c:pt idx="1679">
                  <c:v>0</c:v>
                </c:pt>
                <c:pt idx="1680">
                  <c:v>0</c:v>
                </c:pt>
                <c:pt idx="1681">
                  <c:v>0</c:v>
                </c:pt>
                <c:pt idx="1682">
                  <c:v>140752617</c:v>
                </c:pt>
                <c:pt idx="1683">
                  <c:v>287506194</c:v>
                </c:pt>
                <c:pt idx="1684">
                  <c:v>186438883</c:v>
                </c:pt>
                <c:pt idx="1685">
                  <c:v>37036004</c:v>
                </c:pt>
                <c:pt idx="1686">
                  <c:v>0</c:v>
                </c:pt>
                <c:pt idx="1687">
                  <c:v>0</c:v>
                </c:pt>
                <c:pt idx="1688">
                  <c:v>33013805</c:v>
                </c:pt>
                <c:pt idx="1689">
                  <c:v>16930185</c:v>
                </c:pt>
                <c:pt idx="1690">
                  <c:v>78636257</c:v>
                </c:pt>
                <c:pt idx="1691">
                  <c:v>0</c:v>
                </c:pt>
                <c:pt idx="1692">
                  <c:v>0</c:v>
                </c:pt>
                <c:pt idx="1693">
                  <c:v>24829644</c:v>
                </c:pt>
                <c:pt idx="1694">
                  <c:v>21126225</c:v>
                </c:pt>
                <c:pt idx="1695">
                  <c:v>504050219</c:v>
                </c:pt>
                <c:pt idx="1696">
                  <c:v>201634991</c:v>
                </c:pt>
                <c:pt idx="1697">
                  <c:v>333000000</c:v>
                </c:pt>
                <c:pt idx="1698">
                  <c:v>100491683</c:v>
                </c:pt>
                <c:pt idx="1699">
                  <c:v>105178561</c:v>
                </c:pt>
                <c:pt idx="1700">
                  <c:v>48902953</c:v>
                </c:pt>
                <c:pt idx="1701">
                  <c:v>98185582</c:v>
                </c:pt>
                <c:pt idx="1702">
                  <c:v>140767956</c:v>
                </c:pt>
                <c:pt idx="1703">
                  <c:v>92380927</c:v>
                </c:pt>
                <c:pt idx="1704">
                  <c:v>133346506</c:v>
                </c:pt>
                <c:pt idx="1705">
                  <c:v>0</c:v>
                </c:pt>
                <c:pt idx="1706">
                  <c:v>64445708</c:v>
                </c:pt>
                <c:pt idx="1707">
                  <c:v>102356381</c:v>
                </c:pt>
                <c:pt idx="1708">
                  <c:v>94728529</c:v>
                </c:pt>
                <c:pt idx="1709">
                  <c:v>17137302</c:v>
                </c:pt>
                <c:pt idx="1710">
                  <c:v>71441250</c:v>
                </c:pt>
                <c:pt idx="1711">
                  <c:v>90259536</c:v>
                </c:pt>
                <c:pt idx="1712">
                  <c:v>134402450</c:v>
                </c:pt>
                <c:pt idx="1713">
                  <c:v>195312802</c:v>
                </c:pt>
                <c:pt idx="1714">
                  <c:v>77516304</c:v>
                </c:pt>
                <c:pt idx="1715">
                  <c:v>101646581</c:v>
                </c:pt>
                <c:pt idx="1716">
                  <c:v>60780981</c:v>
                </c:pt>
                <c:pt idx="1717">
                  <c:v>97594140</c:v>
                </c:pt>
                <c:pt idx="1718">
                  <c:v>39514713</c:v>
                </c:pt>
                <c:pt idx="1719">
                  <c:v>92601050</c:v>
                </c:pt>
                <c:pt idx="1720">
                  <c:v>96188903</c:v>
                </c:pt>
                <c:pt idx="1721">
                  <c:v>40547440</c:v>
                </c:pt>
                <c:pt idx="1722">
                  <c:v>33000337</c:v>
                </c:pt>
                <c:pt idx="1723">
                  <c:v>100654149</c:v>
                </c:pt>
                <c:pt idx="1724">
                  <c:v>121147947</c:v>
                </c:pt>
                <c:pt idx="1725">
                  <c:v>33139618</c:v>
                </c:pt>
                <c:pt idx="1726">
                  <c:v>31596911</c:v>
                </c:pt>
                <c:pt idx="1727">
                  <c:v>52597999</c:v>
                </c:pt>
                <c:pt idx="1728">
                  <c:v>54926886</c:v>
                </c:pt>
                <c:pt idx="1729">
                  <c:v>0</c:v>
                </c:pt>
                <c:pt idx="1730">
                  <c:v>20217080</c:v>
                </c:pt>
                <c:pt idx="1731">
                  <c:v>38159905</c:v>
                </c:pt>
                <c:pt idx="1732">
                  <c:v>8888143</c:v>
                </c:pt>
                <c:pt idx="1733">
                  <c:v>45236543</c:v>
                </c:pt>
                <c:pt idx="1734">
                  <c:v>8345056</c:v>
                </c:pt>
                <c:pt idx="1735">
                  <c:v>14010832</c:v>
                </c:pt>
                <c:pt idx="1736">
                  <c:v>7002261</c:v>
                </c:pt>
                <c:pt idx="1737">
                  <c:v>16374328</c:v>
                </c:pt>
                <c:pt idx="1738">
                  <c:v>5684789</c:v>
                </c:pt>
                <c:pt idx="1739">
                  <c:v>17286299</c:v>
                </c:pt>
                <c:pt idx="1740">
                  <c:v>60700000</c:v>
                </c:pt>
                <c:pt idx="1741">
                  <c:v>23321954</c:v>
                </c:pt>
                <c:pt idx="1742">
                  <c:v>68896829</c:v>
                </c:pt>
                <c:pt idx="1743">
                  <c:v>187500000</c:v>
                </c:pt>
                <c:pt idx="1744">
                  <c:v>219076518</c:v>
                </c:pt>
                <c:pt idx="1745">
                  <c:v>95714875</c:v>
                </c:pt>
                <c:pt idx="1746">
                  <c:v>43650785</c:v>
                </c:pt>
                <c:pt idx="1747">
                  <c:v>27187653</c:v>
                </c:pt>
                <c:pt idx="1748">
                  <c:v>49469904</c:v>
                </c:pt>
                <c:pt idx="1749">
                  <c:v>24748670</c:v>
                </c:pt>
                <c:pt idx="1750">
                  <c:v>96900000</c:v>
                </c:pt>
                <c:pt idx="1751">
                  <c:v>0</c:v>
                </c:pt>
                <c:pt idx="1752">
                  <c:v>60527873</c:v>
                </c:pt>
                <c:pt idx="1753">
                  <c:v>115229890</c:v>
                </c:pt>
                <c:pt idx="1754">
                  <c:v>44352417</c:v>
                </c:pt>
                <c:pt idx="1755">
                  <c:v>0</c:v>
                </c:pt>
                <c:pt idx="1756">
                  <c:v>129000000</c:v>
                </c:pt>
                <c:pt idx="1757">
                  <c:v>56870414</c:v>
                </c:pt>
                <c:pt idx="1758">
                  <c:v>56308881</c:v>
                </c:pt>
                <c:pt idx="1759">
                  <c:v>21500000</c:v>
                </c:pt>
                <c:pt idx="1760">
                  <c:v>15395087</c:v>
                </c:pt>
                <c:pt idx="1761">
                  <c:v>20158808</c:v>
                </c:pt>
                <c:pt idx="1762">
                  <c:v>27200316</c:v>
                </c:pt>
                <c:pt idx="1763">
                  <c:v>0</c:v>
                </c:pt>
                <c:pt idx="1764">
                  <c:v>11137801</c:v>
                </c:pt>
                <c:pt idx="1765">
                  <c:v>76000000</c:v>
                </c:pt>
                <c:pt idx="1766">
                  <c:v>29000000</c:v>
                </c:pt>
                <c:pt idx="1767">
                  <c:v>13000000</c:v>
                </c:pt>
                <c:pt idx="1768">
                  <c:v>0</c:v>
                </c:pt>
                <c:pt idx="1769">
                  <c:v>85564310</c:v>
                </c:pt>
                <c:pt idx="1770">
                  <c:v>93282604</c:v>
                </c:pt>
                <c:pt idx="1771">
                  <c:v>14</c:v>
                </c:pt>
                <c:pt idx="1772">
                  <c:v>4488529</c:v>
                </c:pt>
                <c:pt idx="1773">
                  <c:v>21148829</c:v>
                </c:pt>
                <c:pt idx="1774">
                  <c:v>6673422</c:v>
                </c:pt>
                <c:pt idx="1775">
                  <c:v>0</c:v>
                </c:pt>
                <c:pt idx="1776">
                  <c:v>0</c:v>
                </c:pt>
                <c:pt idx="1777">
                  <c:v>183293131</c:v>
                </c:pt>
                <c:pt idx="1778">
                  <c:v>110230332</c:v>
                </c:pt>
                <c:pt idx="1779">
                  <c:v>109449237</c:v>
                </c:pt>
                <c:pt idx="1780">
                  <c:v>289317794</c:v>
                </c:pt>
                <c:pt idx="1781">
                  <c:v>53181600</c:v>
                </c:pt>
                <c:pt idx="1782">
                  <c:v>201957688</c:v>
                </c:pt>
                <c:pt idx="1783">
                  <c:v>101624843</c:v>
                </c:pt>
                <c:pt idx="1784">
                  <c:v>65705772</c:v>
                </c:pt>
                <c:pt idx="1785">
                  <c:v>68296293</c:v>
                </c:pt>
                <c:pt idx="1786">
                  <c:v>61489265</c:v>
                </c:pt>
                <c:pt idx="1787">
                  <c:v>50750000</c:v>
                </c:pt>
                <c:pt idx="1788">
                  <c:v>57891803</c:v>
                </c:pt>
                <c:pt idx="1789">
                  <c:v>90426405</c:v>
                </c:pt>
                <c:pt idx="1790">
                  <c:v>71868327</c:v>
                </c:pt>
                <c:pt idx="1791">
                  <c:v>67918658</c:v>
                </c:pt>
                <c:pt idx="1792">
                  <c:v>86175291</c:v>
                </c:pt>
                <c:pt idx="1793">
                  <c:v>0</c:v>
                </c:pt>
                <c:pt idx="1794">
                  <c:v>38793283</c:v>
                </c:pt>
                <c:pt idx="1795">
                  <c:v>0</c:v>
                </c:pt>
                <c:pt idx="1796">
                  <c:v>43318349</c:v>
                </c:pt>
                <c:pt idx="1797">
                  <c:v>28818995</c:v>
                </c:pt>
                <c:pt idx="1798">
                  <c:v>142044638</c:v>
                </c:pt>
                <c:pt idx="1799">
                  <c:v>35402320</c:v>
                </c:pt>
                <c:pt idx="1800">
                  <c:v>29657751</c:v>
                </c:pt>
                <c:pt idx="1801">
                  <c:v>14000000</c:v>
                </c:pt>
                <c:pt idx="1802">
                  <c:v>36800000</c:v>
                </c:pt>
                <c:pt idx="1803">
                  <c:v>0</c:v>
                </c:pt>
                <c:pt idx="1804">
                  <c:v>0</c:v>
                </c:pt>
                <c:pt idx="1805">
                  <c:v>0</c:v>
                </c:pt>
                <c:pt idx="1806">
                  <c:v>0</c:v>
                </c:pt>
                <c:pt idx="1807">
                  <c:v>20080020</c:v>
                </c:pt>
                <c:pt idx="1808">
                  <c:v>30523226</c:v>
                </c:pt>
                <c:pt idx="1809">
                  <c:v>82466670</c:v>
                </c:pt>
                <c:pt idx="1810">
                  <c:v>611899420</c:v>
                </c:pt>
                <c:pt idx="1811">
                  <c:v>441286195</c:v>
                </c:pt>
                <c:pt idx="1812">
                  <c:v>412800000</c:v>
                </c:pt>
                <c:pt idx="1813">
                  <c:v>269958228</c:v>
                </c:pt>
                <c:pt idx="1814">
                  <c:v>29506464</c:v>
                </c:pt>
                <c:pt idx="1815">
                  <c:v>226830568</c:v>
                </c:pt>
                <c:pt idx="1816">
                  <c:v>35926213</c:v>
                </c:pt>
                <c:pt idx="1817">
                  <c:v>411006740</c:v>
                </c:pt>
                <c:pt idx="1818">
                  <c:v>321365567</c:v>
                </c:pt>
                <c:pt idx="1819">
                  <c:v>124272124</c:v>
                </c:pt>
                <c:pt idx="1820">
                  <c:v>8555008</c:v>
                </c:pt>
                <c:pt idx="1821">
                  <c:v>181466833</c:v>
                </c:pt>
                <c:pt idx="1822">
                  <c:v>0</c:v>
                </c:pt>
                <c:pt idx="1823">
                  <c:v>114908830</c:v>
                </c:pt>
                <c:pt idx="1824">
                  <c:v>0</c:v>
                </c:pt>
                <c:pt idx="1825">
                  <c:v>80936232</c:v>
                </c:pt>
                <c:pt idx="1826">
                  <c:v>170764026</c:v>
                </c:pt>
                <c:pt idx="1827">
                  <c:v>78000000</c:v>
                </c:pt>
                <c:pt idx="1828">
                  <c:v>76270454</c:v>
                </c:pt>
                <c:pt idx="1829">
                  <c:v>171600000</c:v>
                </c:pt>
                <c:pt idx="1830">
                  <c:v>153997819</c:v>
                </c:pt>
                <c:pt idx="1831">
                  <c:v>281929795</c:v>
                </c:pt>
                <c:pt idx="1832">
                  <c:v>152500343</c:v>
                </c:pt>
                <c:pt idx="1833">
                  <c:v>124914842</c:v>
                </c:pt>
                <c:pt idx="1834">
                  <c:v>119772232</c:v>
                </c:pt>
                <c:pt idx="1835">
                  <c:v>147780440</c:v>
                </c:pt>
                <c:pt idx="1836">
                  <c:v>56505065</c:v>
                </c:pt>
                <c:pt idx="1837">
                  <c:v>91036760</c:v>
                </c:pt>
                <c:pt idx="1838">
                  <c:v>60922980</c:v>
                </c:pt>
                <c:pt idx="1839">
                  <c:v>117719158</c:v>
                </c:pt>
                <c:pt idx="1840">
                  <c:v>99357138</c:v>
                </c:pt>
                <c:pt idx="1841">
                  <c:v>137587063</c:v>
                </c:pt>
                <c:pt idx="1842">
                  <c:v>116766556</c:v>
                </c:pt>
                <c:pt idx="1843">
                  <c:v>0</c:v>
                </c:pt>
                <c:pt idx="1844">
                  <c:v>77278331</c:v>
                </c:pt>
                <c:pt idx="1845">
                  <c:v>122644820</c:v>
                </c:pt>
                <c:pt idx="1846">
                  <c:v>90574188</c:v>
                </c:pt>
                <c:pt idx="1847">
                  <c:v>46836394</c:v>
                </c:pt>
                <c:pt idx="1848">
                  <c:v>58795814</c:v>
                </c:pt>
                <c:pt idx="1849">
                  <c:v>122489822</c:v>
                </c:pt>
                <c:pt idx="1850">
                  <c:v>65884703</c:v>
                </c:pt>
                <c:pt idx="1851">
                  <c:v>0</c:v>
                </c:pt>
                <c:pt idx="1852">
                  <c:v>43984230</c:v>
                </c:pt>
                <c:pt idx="1853">
                  <c:v>63100000</c:v>
                </c:pt>
                <c:pt idx="1854">
                  <c:v>0</c:v>
                </c:pt>
                <c:pt idx="1855">
                  <c:v>77208711</c:v>
                </c:pt>
                <c:pt idx="1856">
                  <c:v>0</c:v>
                </c:pt>
                <c:pt idx="1857">
                  <c:v>0</c:v>
                </c:pt>
                <c:pt idx="1858">
                  <c:v>41604473</c:v>
                </c:pt>
                <c:pt idx="1859">
                  <c:v>39053061</c:v>
                </c:pt>
                <c:pt idx="1860">
                  <c:v>64437847</c:v>
                </c:pt>
                <c:pt idx="1861">
                  <c:v>70442940</c:v>
                </c:pt>
                <c:pt idx="1862">
                  <c:v>36351350</c:v>
                </c:pt>
                <c:pt idx="1863">
                  <c:v>38307627</c:v>
                </c:pt>
                <c:pt idx="1864">
                  <c:v>66980456</c:v>
                </c:pt>
                <c:pt idx="1865">
                  <c:v>0</c:v>
                </c:pt>
                <c:pt idx="1866">
                  <c:v>63102666</c:v>
                </c:pt>
                <c:pt idx="1867">
                  <c:v>59192128</c:v>
                </c:pt>
                <c:pt idx="1868">
                  <c:v>56489558</c:v>
                </c:pt>
                <c:pt idx="1869">
                  <c:v>41597830</c:v>
                </c:pt>
                <c:pt idx="1870">
                  <c:v>33889159</c:v>
                </c:pt>
                <c:pt idx="1871">
                  <c:v>229736344</c:v>
                </c:pt>
                <c:pt idx="1872">
                  <c:v>70992898</c:v>
                </c:pt>
                <c:pt idx="1873">
                  <c:v>2415472</c:v>
                </c:pt>
                <c:pt idx="1874">
                  <c:v>66122026</c:v>
                </c:pt>
                <c:pt idx="1875">
                  <c:v>82150642</c:v>
                </c:pt>
                <c:pt idx="1876">
                  <c:v>50671850</c:v>
                </c:pt>
                <c:pt idx="1877">
                  <c:v>29548291</c:v>
                </c:pt>
                <c:pt idx="1878">
                  <c:v>100000000</c:v>
                </c:pt>
                <c:pt idx="1879">
                  <c:v>34942188</c:v>
                </c:pt>
                <c:pt idx="1880">
                  <c:v>0</c:v>
                </c:pt>
                <c:pt idx="1881">
                  <c:v>28341469</c:v>
                </c:pt>
                <c:pt idx="1882">
                  <c:v>39438674</c:v>
                </c:pt>
                <c:pt idx="1883">
                  <c:v>25023434</c:v>
                </c:pt>
                <c:pt idx="1884">
                  <c:v>39171130</c:v>
                </c:pt>
                <c:pt idx="1885">
                  <c:v>74188937</c:v>
                </c:pt>
                <c:pt idx="1886">
                  <c:v>27645491</c:v>
                </c:pt>
                <c:pt idx="1887">
                  <c:v>42886719</c:v>
                </c:pt>
                <c:pt idx="1888">
                  <c:v>46152800</c:v>
                </c:pt>
                <c:pt idx="1889">
                  <c:v>21567853</c:v>
                </c:pt>
                <c:pt idx="1890">
                  <c:v>22200000</c:v>
                </c:pt>
                <c:pt idx="1891">
                  <c:v>114977104</c:v>
                </c:pt>
                <c:pt idx="1892">
                  <c:v>23580000</c:v>
                </c:pt>
                <c:pt idx="1893">
                  <c:v>36993168</c:v>
                </c:pt>
                <c:pt idx="1894">
                  <c:v>40452643</c:v>
                </c:pt>
                <c:pt idx="1895">
                  <c:v>17000000</c:v>
                </c:pt>
                <c:pt idx="1896">
                  <c:v>20796847</c:v>
                </c:pt>
                <c:pt idx="1897">
                  <c:v>0</c:v>
                </c:pt>
                <c:pt idx="1898">
                  <c:v>0</c:v>
                </c:pt>
                <c:pt idx="1899">
                  <c:v>0</c:v>
                </c:pt>
                <c:pt idx="1900">
                  <c:v>0</c:v>
                </c:pt>
                <c:pt idx="1901">
                  <c:v>15431177</c:v>
                </c:pt>
                <c:pt idx="1902">
                  <c:v>33333531</c:v>
                </c:pt>
                <c:pt idx="1903">
                  <c:v>0</c:v>
                </c:pt>
                <c:pt idx="1904">
                  <c:v>24362772</c:v>
                </c:pt>
                <c:pt idx="1905">
                  <c:v>19829957</c:v>
                </c:pt>
                <c:pt idx="1906">
                  <c:v>30411183</c:v>
                </c:pt>
                <c:pt idx="1907">
                  <c:v>51702483</c:v>
                </c:pt>
                <c:pt idx="1908">
                  <c:v>0</c:v>
                </c:pt>
                <c:pt idx="1909">
                  <c:v>42972994</c:v>
                </c:pt>
                <c:pt idx="1910">
                  <c:v>14334401</c:v>
                </c:pt>
                <c:pt idx="1911">
                  <c:v>10126458</c:v>
                </c:pt>
                <c:pt idx="1912">
                  <c:v>13</c:v>
                </c:pt>
                <c:pt idx="1913">
                  <c:v>28831145</c:v>
                </c:pt>
                <c:pt idx="1914">
                  <c:v>0</c:v>
                </c:pt>
                <c:pt idx="1915">
                  <c:v>15478800</c:v>
                </c:pt>
                <c:pt idx="1916">
                  <c:v>13411957</c:v>
                </c:pt>
                <c:pt idx="1917">
                  <c:v>24902723</c:v>
                </c:pt>
                <c:pt idx="1918">
                  <c:v>11000000</c:v>
                </c:pt>
                <c:pt idx="1919">
                  <c:v>0</c:v>
                </c:pt>
                <c:pt idx="1920">
                  <c:v>23057115</c:v>
                </c:pt>
                <c:pt idx="1921">
                  <c:v>16900000</c:v>
                </c:pt>
                <c:pt idx="1922">
                  <c:v>25000000</c:v>
                </c:pt>
                <c:pt idx="1923">
                  <c:v>11207130</c:v>
                </c:pt>
                <c:pt idx="1924">
                  <c:v>10719357</c:v>
                </c:pt>
                <c:pt idx="1925">
                  <c:v>13000000</c:v>
                </c:pt>
                <c:pt idx="1926">
                  <c:v>85446075</c:v>
                </c:pt>
                <c:pt idx="1927">
                  <c:v>10070000</c:v>
                </c:pt>
                <c:pt idx="1928">
                  <c:v>10324441</c:v>
                </c:pt>
                <c:pt idx="1929">
                  <c:v>11772461</c:v>
                </c:pt>
                <c:pt idx="1930">
                  <c:v>0</c:v>
                </c:pt>
                <c:pt idx="1931">
                  <c:v>27635305</c:v>
                </c:pt>
                <c:pt idx="1932">
                  <c:v>5778353</c:v>
                </c:pt>
                <c:pt idx="1933">
                  <c:v>0</c:v>
                </c:pt>
                <c:pt idx="1934">
                  <c:v>0</c:v>
                </c:pt>
                <c:pt idx="1935">
                  <c:v>0</c:v>
                </c:pt>
                <c:pt idx="1936">
                  <c:v>4064495</c:v>
                </c:pt>
                <c:pt idx="1937">
                  <c:v>0</c:v>
                </c:pt>
                <c:pt idx="1938">
                  <c:v>19844979</c:v>
                </c:pt>
                <c:pt idx="1939">
                  <c:v>2405420</c:v>
                </c:pt>
                <c:pt idx="1940">
                  <c:v>27603069</c:v>
                </c:pt>
                <c:pt idx="1941">
                  <c:v>0</c:v>
                </c:pt>
                <c:pt idx="1942">
                  <c:v>34153101</c:v>
                </c:pt>
                <c:pt idx="1943">
                  <c:v>777423</c:v>
                </c:pt>
                <c:pt idx="1944">
                  <c:v>2336172</c:v>
                </c:pt>
                <c:pt idx="1945">
                  <c:v>19255873</c:v>
                </c:pt>
                <c:pt idx="1946">
                  <c:v>10589102</c:v>
                </c:pt>
                <c:pt idx="1947">
                  <c:v>0</c:v>
                </c:pt>
                <c:pt idx="1948">
                  <c:v>48531470</c:v>
                </c:pt>
                <c:pt idx="1949">
                  <c:v>0</c:v>
                </c:pt>
                <c:pt idx="1950">
                  <c:v>0</c:v>
                </c:pt>
                <c:pt idx="1951">
                  <c:v>6500000</c:v>
                </c:pt>
                <c:pt idx="1952">
                  <c:v>71009334</c:v>
                </c:pt>
                <c:pt idx="1953">
                  <c:v>0</c:v>
                </c:pt>
                <c:pt idx="1954">
                  <c:v>3052000</c:v>
                </c:pt>
                <c:pt idx="1955">
                  <c:v>0</c:v>
                </c:pt>
                <c:pt idx="1956">
                  <c:v>0</c:v>
                </c:pt>
                <c:pt idx="1957">
                  <c:v>34670720</c:v>
                </c:pt>
                <c:pt idx="1958">
                  <c:v>8784318</c:v>
                </c:pt>
                <c:pt idx="1959">
                  <c:v>133000000</c:v>
                </c:pt>
                <c:pt idx="1960">
                  <c:v>155721132</c:v>
                </c:pt>
                <c:pt idx="1961">
                  <c:v>172363301</c:v>
                </c:pt>
                <c:pt idx="1962">
                  <c:v>1397284</c:v>
                </c:pt>
                <c:pt idx="1963">
                  <c:v>70181428</c:v>
                </c:pt>
                <c:pt idx="1964">
                  <c:v>106371651</c:v>
                </c:pt>
                <c:pt idx="1965">
                  <c:v>80035402</c:v>
                </c:pt>
                <c:pt idx="1966">
                  <c:v>87055349</c:v>
                </c:pt>
                <c:pt idx="1967">
                  <c:v>41895491</c:v>
                </c:pt>
                <c:pt idx="1968">
                  <c:v>40002112</c:v>
                </c:pt>
                <c:pt idx="1969">
                  <c:v>36609995</c:v>
                </c:pt>
                <c:pt idx="1970">
                  <c:v>42105111</c:v>
                </c:pt>
                <c:pt idx="1971">
                  <c:v>0</c:v>
                </c:pt>
                <c:pt idx="1972">
                  <c:v>68729358</c:v>
                </c:pt>
                <c:pt idx="1973">
                  <c:v>0</c:v>
                </c:pt>
                <c:pt idx="1974">
                  <c:v>0</c:v>
                </c:pt>
                <c:pt idx="1975">
                  <c:v>16980098</c:v>
                </c:pt>
                <c:pt idx="1976">
                  <c:v>16290976</c:v>
                </c:pt>
                <c:pt idx="1977">
                  <c:v>21049053</c:v>
                </c:pt>
                <c:pt idx="1978">
                  <c:v>12372410</c:v>
                </c:pt>
                <c:pt idx="1979">
                  <c:v>8434146</c:v>
                </c:pt>
                <c:pt idx="1980">
                  <c:v>30551495</c:v>
                </c:pt>
                <c:pt idx="1981">
                  <c:v>83188165</c:v>
                </c:pt>
                <c:pt idx="1982">
                  <c:v>0</c:v>
                </c:pt>
                <c:pt idx="1983">
                  <c:v>4562146</c:v>
                </c:pt>
                <c:pt idx="1984">
                  <c:v>669276</c:v>
                </c:pt>
                <c:pt idx="1985">
                  <c:v>0</c:v>
                </c:pt>
                <c:pt idx="1986">
                  <c:v>23081726</c:v>
                </c:pt>
                <c:pt idx="1987">
                  <c:v>234710455</c:v>
                </c:pt>
                <c:pt idx="1988">
                  <c:v>102391382</c:v>
                </c:pt>
                <c:pt idx="1989">
                  <c:v>185991646</c:v>
                </c:pt>
                <c:pt idx="1990">
                  <c:v>538400000</c:v>
                </c:pt>
                <c:pt idx="1991">
                  <c:v>141407024</c:v>
                </c:pt>
                <c:pt idx="1992">
                  <c:v>86930411</c:v>
                </c:pt>
                <c:pt idx="1993">
                  <c:v>53302314</c:v>
                </c:pt>
                <c:pt idx="1994">
                  <c:v>75993061</c:v>
                </c:pt>
                <c:pt idx="1995">
                  <c:v>53187659</c:v>
                </c:pt>
                <c:pt idx="1996">
                  <c:v>0</c:v>
                </c:pt>
                <c:pt idx="1997">
                  <c:v>47351251</c:v>
                </c:pt>
                <c:pt idx="1998">
                  <c:v>36642838</c:v>
                </c:pt>
                <c:pt idx="1999">
                  <c:v>6399</c:v>
                </c:pt>
                <c:pt idx="2000">
                  <c:v>18653615</c:v>
                </c:pt>
                <c:pt idx="2001">
                  <c:v>0</c:v>
                </c:pt>
                <c:pt idx="2002">
                  <c:v>33372606</c:v>
                </c:pt>
                <c:pt idx="2003">
                  <c:v>51881013</c:v>
                </c:pt>
                <c:pt idx="2004">
                  <c:v>0</c:v>
                </c:pt>
                <c:pt idx="2005">
                  <c:v>0</c:v>
                </c:pt>
                <c:pt idx="2006">
                  <c:v>10827816</c:v>
                </c:pt>
                <c:pt idx="2007">
                  <c:v>7434726</c:v>
                </c:pt>
                <c:pt idx="2008">
                  <c:v>29541790</c:v>
                </c:pt>
                <c:pt idx="2009">
                  <c:v>0</c:v>
                </c:pt>
                <c:pt idx="2010">
                  <c:v>0</c:v>
                </c:pt>
                <c:pt idx="2011">
                  <c:v>9366227</c:v>
                </c:pt>
                <c:pt idx="2012">
                  <c:v>16123851</c:v>
                </c:pt>
                <c:pt idx="2013">
                  <c:v>5837674</c:v>
                </c:pt>
                <c:pt idx="2014">
                  <c:v>94679598</c:v>
                </c:pt>
                <c:pt idx="2015">
                  <c:v>38119483</c:v>
                </c:pt>
                <c:pt idx="2016">
                  <c:v>15520023</c:v>
                </c:pt>
                <c:pt idx="2017">
                  <c:v>505000000</c:v>
                </c:pt>
                <c:pt idx="2018">
                  <c:v>369884651</c:v>
                </c:pt>
                <c:pt idx="2019">
                  <c:v>189833357</c:v>
                </c:pt>
                <c:pt idx="2020">
                  <c:v>75597042</c:v>
                </c:pt>
                <c:pt idx="2021">
                  <c:v>147880543</c:v>
                </c:pt>
                <c:pt idx="2022">
                  <c:v>182016617</c:v>
                </c:pt>
                <c:pt idx="2023">
                  <c:v>84772742</c:v>
                </c:pt>
                <c:pt idx="2024">
                  <c:v>77737889</c:v>
                </c:pt>
                <c:pt idx="2025">
                  <c:v>88880821</c:v>
                </c:pt>
                <c:pt idx="2026">
                  <c:v>110627965</c:v>
                </c:pt>
                <c:pt idx="2027">
                  <c:v>92542418</c:v>
                </c:pt>
                <c:pt idx="2028">
                  <c:v>67800064</c:v>
                </c:pt>
                <c:pt idx="2029">
                  <c:v>95708457</c:v>
                </c:pt>
                <c:pt idx="2030">
                  <c:v>57479076</c:v>
                </c:pt>
                <c:pt idx="2031">
                  <c:v>35424826</c:v>
                </c:pt>
                <c:pt idx="2032">
                  <c:v>0</c:v>
                </c:pt>
                <c:pt idx="2033">
                  <c:v>22400154</c:v>
                </c:pt>
                <c:pt idx="2034">
                  <c:v>51164106</c:v>
                </c:pt>
                <c:pt idx="2035">
                  <c:v>9930095</c:v>
                </c:pt>
                <c:pt idx="2036">
                  <c:v>19351569</c:v>
                </c:pt>
                <c:pt idx="2037">
                  <c:v>77112176</c:v>
                </c:pt>
                <c:pt idx="2038">
                  <c:v>0</c:v>
                </c:pt>
                <c:pt idx="2039">
                  <c:v>33788161</c:v>
                </c:pt>
                <c:pt idx="2040">
                  <c:v>23619609</c:v>
                </c:pt>
                <c:pt idx="2041">
                  <c:v>63647656</c:v>
                </c:pt>
                <c:pt idx="2042">
                  <c:v>0</c:v>
                </c:pt>
                <c:pt idx="2043">
                  <c:v>43058898</c:v>
                </c:pt>
                <c:pt idx="2044">
                  <c:v>13555988</c:v>
                </c:pt>
                <c:pt idx="2045">
                  <c:v>0</c:v>
                </c:pt>
                <c:pt idx="2046">
                  <c:v>10696210</c:v>
                </c:pt>
                <c:pt idx="2047">
                  <c:v>0</c:v>
                </c:pt>
                <c:pt idx="2048">
                  <c:v>0</c:v>
                </c:pt>
                <c:pt idx="2049">
                  <c:v>0</c:v>
                </c:pt>
                <c:pt idx="2050">
                  <c:v>72629670</c:v>
                </c:pt>
                <c:pt idx="2051">
                  <c:v>0</c:v>
                </c:pt>
                <c:pt idx="2052">
                  <c:v>26193068</c:v>
                </c:pt>
                <c:pt idx="2053">
                  <c:v>17709155</c:v>
                </c:pt>
                <c:pt idx="2054">
                  <c:v>14400000</c:v>
                </c:pt>
                <c:pt idx="2055">
                  <c:v>0</c:v>
                </c:pt>
                <c:pt idx="2056">
                  <c:v>15447154</c:v>
                </c:pt>
                <c:pt idx="2057">
                  <c:v>12000000</c:v>
                </c:pt>
                <c:pt idx="2058">
                  <c:v>9479718</c:v>
                </c:pt>
                <c:pt idx="2059">
                  <c:v>0</c:v>
                </c:pt>
                <c:pt idx="2060">
                  <c:v>15400000</c:v>
                </c:pt>
                <c:pt idx="2061">
                  <c:v>92991835</c:v>
                </c:pt>
                <c:pt idx="2062">
                  <c:v>0</c:v>
                </c:pt>
                <c:pt idx="2063">
                  <c:v>0</c:v>
                </c:pt>
                <c:pt idx="2064">
                  <c:v>24000000</c:v>
                </c:pt>
                <c:pt idx="2065">
                  <c:v>73244881</c:v>
                </c:pt>
                <c:pt idx="2066">
                  <c:v>70687344</c:v>
                </c:pt>
                <c:pt idx="2067">
                  <c:v>0</c:v>
                </c:pt>
                <c:pt idx="2068">
                  <c:v>46</c:v>
                </c:pt>
                <c:pt idx="2069">
                  <c:v>42000000</c:v>
                </c:pt>
                <c:pt idx="2070">
                  <c:v>40222729</c:v>
                </c:pt>
                <c:pt idx="2071">
                  <c:v>205738714</c:v>
                </c:pt>
                <c:pt idx="2072">
                  <c:v>41170784</c:v>
                </c:pt>
                <c:pt idx="2073">
                  <c:v>37000000</c:v>
                </c:pt>
                <c:pt idx="2074">
                  <c:v>43928932</c:v>
                </c:pt>
                <c:pt idx="2075">
                  <c:v>41627431</c:v>
                </c:pt>
                <c:pt idx="2076">
                  <c:v>17762705</c:v>
                </c:pt>
                <c:pt idx="2077">
                  <c:v>14899417</c:v>
                </c:pt>
                <c:pt idx="2078">
                  <c:v>17600000</c:v>
                </c:pt>
                <c:pt idx="2079">
                  <c:v>10011050</c:v>
                </c:pt>
                <c:pt idx="2080">
                  <c:v>0</c:v>
                </c:pt>
                <c:pt idx="2081">
                  <c:v>0</c:v>
                </c:pt>
                <c:pt idx="2082">
                  <c:v>970816</c:v>
                </c:pt>
                <c:pt idx="2083">
                  <c:v>69701637</c:v>
                </c:pt>
                <c:pt idx="2084">
                  <c:v>2856712</c:v>
                </c:pt>
                <c:pt idx="2085">
                  <c:v>389925971</c:v>
                </c:pt>
                <c:pt idx="2086">
                  <c:v>358991681</c:v>
                </c:pt>
                <c:pt idx="2087">
                  <c:v>303788635</c:v>
                </c:pt>
                <c:pt idx="2088">
                  <c:v>29907685</c:v>
                </c:pt>
                <c:pt idx="2089">
                  <c:v>299965036</c:v>
                </c:pt>
                <c:pt idx="2090">
                  <c:v>132675402</c:v>
                </c:pt>
                <c:pt idx="2091">
                  <c:v>272742922</c:v>
                </c:pt>
                <c:pt idx="2092">
                  <c:v>121697323</c:v>
                </c:pt>
                <c:pt idx="2093">
                  <c:v>117224271</c:v>
                </c:pt>
                <c:pt idx="2094">
                  <c:v>187884007</c:v>
                </c:pt>
                <c:pt idx="2095">
                  <c:v>149281606</c:v>
                </c:pt>
                <c:pt idx="2096">
                  <c:v>318000141</c:v>
                </c:pt>
                <c:pt idx="2097">
                  <c:v>97918663</c:v>
                </c:pt>
                <c:pt idx="2098">
                  <c:v>100525432</c:v>
                </c:pt>
                <c:pt idx="2099">
                  <c:v>131282949</c:v>
                </c:pt>
                <c:pt idx="2100">
                  <c:v>122195920</c:v>
                </c:pt>
                <c:pt idx="2101">
                  <c:v>113086475</c:v>
                </c:pt>
                <c:pt idx="2102">
                  <c:v>177243185</c:v>
                </c:pt>
                <c:pt idx="2103">
                  <c:v>0</c:v>
                </c:pt>
                <c:pt idx="2104">
                  <c:v>0</c:v>
                </c:pt>
                <c:pt idx="2105">
                  <c:v>187000000</c:v>
                </c:pt>
                <c:pt idx="2106">
                  <c:v>57588485</c:v>
                </c:pt>
                <c:pt idx="2107">
                  <c:v>60072596</c:v>
                </c:pt>
                <c:pt idx="2108">
                  <c:v>53000000</c:v>
                </c:pt>
                <c:pt idx="2109">
                  <c:v>207945075</c:v>
                </c:pt>
                <c:pt idx="2110">
                  <c:v>0</c:v>
                </c:pt>
                <c:pt idx="2111">
                  <c:v>41158757</c:v>
                </c:pt>
                <c:pt idx="2112">
                  <c:v>183936074</c:v>
                </c:pt>
                <c:pt idx="2113">
                  <c:v>48548426</c:v>
                </c:pt>
                <c:pt idx="2114">
                  <c:v>109862682</c:v>
                </c:pt>
                <c:pt idx="2115">
                  <c:v>66787908</c:v>
                </c:pt>
                <c:pt idx="2116">
                  <c:v>135680000</c:v>
                </c:pt>
                <c:pt idx="2117">
                  <c:v>67192859</c:v>
                </c:pt>
                <c:pt idx="2118">
                  <c:v>84146832</c:v>
                </c:pt>
                <c:pt idx="2119">
                  <c:v>45554533</c:v>
                </c:pt>
                <c:pt idx="2120">
                  <c:v>41596251</c:v>
                </c:pt>
                <c:pt idx="2121">
                  <c:v>43967255</c:v>
                </c:pt>
                <c:pt idx="2122">
                  <c:v>86865564</c:v>
                </c:pt>
                <c:pt idx="2123">
                  <c:v>88346473</c:v>
                </c:pt>
                <c:pt idx="2124">
                  <c:v>27640028</c:v>
                </c:pt>
                <c:pt idx="2125">
                  <c:v>39143839</c:v>
                </c:pt>
                <c:pt idx="2126">
                  <c:v>37672350</c:v>
                </c:pt>
                <c:pt idx="2127">
                  <c:v>0</c:v>
                </c:pt>
                <c:pt idx="2128">
                  <c:v>41237648</c:v>
                </c:pt>
                <c:pt idx="2129">
                  <c:v>35841901</c:v>
                </c:pt>
                <c:pt idx="2130">
                  <c:v>65464324</c:v>
                </c:pt>
                <c:pt idx="2131">
                  <c:v>60000000</c:v>
                </c:pt>
                <c:pt idx="2132">
                  <c:v>80547866</c:v>
                </c:pt>
                <c:pt idx="2133">
                  <c:v>135330182</c:v>
                </c:pt>
                <c:pt idx="2134">
                  <c:v>41296320</c:v>
                </c:pt>
                <c:pt idx="2135">
                  <c:v>50907234</c:v>
                </c:pt>
                <c:pt idx="2136">
                  <c:v>50907422</c:v>
                </c:pt>
                <c:pt idx="2137">
                  <c:v>47241945</c:v>
                </c:pt>
                <c:pt idx="2138">
                  <c:v>0</c:v>
                </c:pt>
                <c:pt idx="2139">
                  <c:v>78378744</c:v>
                </c:pt>
                <c:pt idx="2140">
                  <c:v>31678778</c:v>
                </c:pt>
                <c:pt idx="2141">
                  <c:v>54586584</c:v>
                </c:pt>
                <c:pt idx="2142">
                  <c:v>46069568</c:v>
                </c:pt>
                <c:pt idx="2143">
                  <c:v>68349884</c:v>
                </c:pt>
                <c:pt idx="2144">
                  <c:v>35387212</c:v>
                </c:pt>
                <c:pt idx="2145">
                  <c:v>67200000</c:v>
                </c:pt>
                <c:pt idx="2146">
                  <c:v>0</c:v>
                </c:pt>
                <c:pt idx="2147">
                  <c:v>45636368</c:v>
                </c:pt>
                <c:pt idx="2148">
                  <c:v>47126295</c:v>
                </c:pt>
                <c:pt idx="2149">
                  <c:v>0</c:v>
                </c:pt>
                <c:pt idx="2150">
                  <c:v>0</c:v>
                </c:pt>
                <c:pt idx="2151">
                  <c:v>64822796</c:v>
                </c:pt>
                <c:pt idx="2152">
                  <c:v>72258126</c:v>
                </c:pt>
                <c:pt idx="2153">
                  <c:v>32005248</c:v>
                </c:pt>
                <c:pt idx="2154">
                  <c:v>65569869</c:v>
                </c:pt>
                <c:pt idx="2155">
                  <c:v>46089287</c:v>
                </c:pt>
                <c:pt idx="2156">
                  <c:v>0</c:v>
                </c:pt>
                <c:pt idx="2157">
                  <c:v>51416464</c:v>
                </c:pt>
                <c:pt idx="2158">
                  <c:v>49779728</c:v>
                </c:pt>
                <c:pt idx="2159">
                  <c:v>17425000</c:v>
                </c:pt>
                <c:pt idx="2160">
                  <c:v>27105095</c:v>
                </c:pt>
                <c:pt idx="2161">
                  <c:v>0</c:v>
                </c:pt>
                <c:pt idx="2162">
                  <c:v>39300000</c:v>
                </c:pt>
                <c:pt idx="2163">
                  <c:v>37597471</c:v>
                </c:pt>
                <c:pt idx="2164">
                  <c:v>0</c:v>
                </c:pt>
                <c:pt idx="2165">
                  <c:v>28972508</c:v>
                </c:pt>
                <c:pt idx="2166">
                  <c:v>21284514</c:v>
                </c:pt>
                <c:pt idx="2167">
                  <c:v>83707310</c:v>
                </c:pt>
                <c:pt idx="2168">
                  <c:v>20211394</c:v>
                </c:pt>
                <c:pt idx="2169">
                  <c:v>0</c:v>
                </c:pt>
                <c:pt idx="2170">
                  <c:v>32000000</c:v>
                </c:pt>
                <c:pt idx="2171">
                  <c:v>36620508</c:v>
                </c:pt>
                <c:pt idx="2172">
                  <c:v>34077920</c:v>
                </c:pt>
                <c:pt idx="2173">
                  <c:v>0</c:v>
                </c:pt>
                <c:pt idx="2174">
                  <c:v>2297493</c:v>
                </c:pt>
                <c:pt idx="2175">
                  <c:v>18432000</c:v>
                </c:pt>
                <c:pt idx="2176">
                  <c:v>18253415</c:v>
                </c:pt>
                <c:pt idx="2177">
                  <c:v>22222308</c:v>
                </c:pt>
                <c:pt idx="2178">
                  <c:v>56255142</c:v>
                </c:pt>
                <c:pt idx="2179">
                  <c:v>17807569</c:v>
                </c:pt>
                <c:pt idx="2180">
                  <c:v>52302796</c:v>
                </c:pt>
                <c:pt idx="2181">
                  <c:v>25836616</c:v>
                </c:pt>
                <c:pt idx="2182">
                  <c:v>0</c:v>
                </c:pt>
                <c:pt idx="2183">
                  <c:v>17519169</c:v>
                </c:pt>
                <c:pt idx="2184">
                  <c:v>100914445</c:v>
                </c:pt>
                <c:pt idx="2185">
                  <c:v>0</c:v>
                </c:pt>
                <c:pt idx="2186">
                  <c:v>73276047</c:v>
                </c:pt>
                <c:pt idx="2187">
                  <c:v>60427839</c:v>
                </c:pt>
                <c:pt idx="2188">
                  <c:v>16605763</c:v>
                </c:pt>
                <c:pt idx="2189">
                  <c:v>17432163</c:v>
                </c:pt>
                <c:pt idx="2190">
                  <c:v>0</c:v>
                </c:pt>
                <c:pt idx="2191">
                  <c:v>17436509</c:v>
                </c:pt>
                <c:pt idx="2192">
                  <c:v>15473333</c:v>
                </c:pt>
                <c:pt idx="2193">
                  <c:v>34854990</c:v>
                </c:pt>
                <c:pt idx="2194">
                  <c:v>14109284</c:v>
                </c:pt>
                <c:pt idx="2195">
                  <c:v>22942221</c:v>
                </c:pt>
                <c:pt idx="2196">
                  <c:v>13801755</c:v>
                </c:pt>
                <c:pt idx="2197">
                  <c:v>30426096</c:v>
                </c:pt>
                <c:pt idx="2198">
                  <c:v>32204030</c:v>
                </c:pt>
                <c:pt idx="2199">
                  <c:v>0</c:v>
                </c:pt>
                <c:pt idx="2200">
                  <c:v>34560577</c:v>
                </c:pt>
                <c:pt idx="2201">
                  <c:v>0</c:v>
                </c:pt>
                <c:pt idx="2202">
                  <c:v>13391174</c:v>
                </c:pt>
                <c:pt idx="2203">
                  <c:v>27674124</c:v>
                </c:pt>
                <c:pt idx="2204">
                  <c:v>12482775</c:v>
                </c:pt>
                <c:pt idx="2205">
                  <c:v>12398628</c:v>
                </c:pt>
                <c:pt idx="2206">
                  <c:v>0</c:v>
                </c:pt>
                <c:pt idx="2207">
                  <c:v>17280326</c:v>
                </c:pt>
                <c:pt idx="2208">
                  <c:v>24145613</c:v>
                </c:pt>
                <c:pt idx="2209">
                  <c:v>0</c:v>
                </c:pt>
                <c:pt idx="2210">
                  <c:v>0</c:v>
                </c:pt>
                <c:pt idx="2211">
                  <c:v>0</c:v>
                </c:pt>
                <c:pt idx="2212">
                  <c:v>12639297</c:v>
                </c:pt>
                <c:pt idx="2213">
                  <c:v>10686841</c:v>
                </c:pt>
                <c:pt idx="2214">
                  <c:v>0</c:v>
                </c:pt>
                <c:pt idx="2215">
                  <c:v>36606743</c:v>
                </c:pt>
                <c:pt idx="2216">
                  <c:v>0</c:v>
                </c:pt>
                <c:pt idx="2217">
                  <c:v>0</c:v>
                </c:pt>
                <c:pt idx="2218">
                  <c:v>16974459</c:v>
                </c:pt>
                <c:pt idx="2219">
                  <c:v>0</c:v>
                </c:pt>
                <c:pt idx="2220">
                  <c:v>9109322</c:v>
                </c:pt>
                <c:pt idx="2221">
                  <c:v>12382362</c:v>
                </c:pt>
                <c:pt idx="2222">
                  <c:v>10337477</c:v>
                </c:pt>
                <c:pt idx="2223">
                  <c:v>11341016</c:v>
                </c:pt>
                <c:pt idx="2224">
                  <c:v>20000000</c:v>
                </c:pt>
                <c:pt idx="2225">
                  <c:v>11110975</c:v>
                </c:pt>
                <c:pt idx="2226">
                  <c:v>0</c:v>
                </c:pt>
                <c:pt idx="2227">
                  <c:v>16549477</c:v>
                </c:pt>
                <c:pt idx="2228">
                  <c:v>7000000</c:v>
                </c:pt>
                <c:pt idx="2229">
                  <c:v>15008161</c:v>
                </c:pt>
                <c:pt idx="2230">
                  <c:v>0</c:v>
                </c:pt>
                <c:pt idx="2231">
                  <c:v>6575282</c:v>
                </c:pt>
                <c:pt idx="2232">
                  <c:v>0</c:v>
                </c:pt>
                <c:pt idx="2233">
                  <c:v>6420319</c:v>
                </c:pt>
                <c:pt idx="2234">
                  <c:v>27462041</c:v>
                </c:pt>
                <c:pt idx="2235">
                  <c:v>7659918</c:v>
                </c:pt>
                <c:pt idx="2236">
                  <c:v>0</c:v>
                </c:pt>
                <c:pt idx="2237">
                  <c:v>10442808</c:v>
                </c:pt>
                <c:pt idx="2238">
                  <c:v>5210988</c:v>
                </c:pt>
                <c:pt idx="2239">
                  <c:v>0</c:v>
                </c:pt>
                <c:pt idx="2240">
                  <c:v>12007070</c:v>
                </c:pt>
                <c:pt idx="2241">
                  <c:v>0</c:v>
                </c:pt>
                <c:pt idx="2242">
                  <c:v>0</c:v>
                </c:pt>
                <c:pt idx="2243">
                  <c:v>4001121</c:v>
                </c:pt>
                <c:pt idx="2244">
                  <c:v>16863583</c:v>
                </c:pt>
                <c:pt idx="2245">
                  <c:v>5530764</c:v>
                </c:pt>
                <c:pt idx="2246">
                  <c:v>0</c:v>
                </c:pt>
                <c:pt idx="2247">
                  <c:v>159375308</c:v>
                </c:pt>
                <c:pt idx="2248">
                  <c:v>0</c:v>
                </c:pt>
                <c:pt idx="2249">
                  <c:v>0</c:v>
                </c:pt>
                <c:pt idx="2250">
                  <c:v>5048693</c:v>
                </c:pt>
                <c:pt idx="2251">
                  <c:v>0</c:v>
                </c:pt>
                <c:pt idx="2252">
                  <c:v>1675706</c:v>
                </c:pt>
                <c:pt idx="2253">
                  <c:v>5359645</c:v>
                </c:pt>
                <c:pt idx="2254">
                  <c:v>7400000</c:v>
                </c:pt>
                <c:pt idx="2255">
                  <c:v>0</c:v>
                </c:pt>
                <c:pt idx="2256">
                  <c:v>0</c:v>
                </c:pt>
                <c:pt idx="2257">
                  <c:v>3727746</c:v>
                </c:pt>
                <c:pt idx="2258">
                  <c:v>0</c:v>
                </c:pt>
                <c:pt idx="2259">
                  <c:v>0</c:v>
                </c:pt>
                <c:pt idx="2260">
                  <c:v>0</c:v>
                </c:pt>
                <c:pt idx="2261">
                  <c:v>305070</c:v>
                </c:pt>
                <c:pt idx="2262">
                  <c:v>47301471</c:v>
                </c:pt>
                <c:pt idx="2263">
                  <c:v>0</c:v>
                </c:pt>
                <c:pt idx="2264">
                  <c:v>4634062</c:v>
                </c:pt>
                <c:pt idx="2265">
                  <c:v>0</c:v>
                </c:pt>
                <c:pt idx="2266">
                  <c:v>346594</c:v>
                </c:pt>
                <c:pt idx="2267">
                  <c:v>17671101</c:v>
                </c:pt>
                <c:pt idx="2268">
                  <c:v>0</c:v>
                </c:pt>
                <c:pt idx="2269">
                  <c:v>0</c:v>
                </c:pt>
                <c:pt idx="2270">
                  <c:v>0</c:v>
                </c:pt>
                <c:pt idx="2271">
                  <c:v>0</c:v>
                </c:pt>
                <c:pt idx="2272">
                  <c:v>0</c:v>
                </c:pt>
                <c:pt idx="2273">
                  <c:v>0</c:v>
                </c:pt>
                <c:pt idx="2274">
                  <c:v>0</c:v>
                </c:pt>
                <c:pt idx="2275">
                  <c:v>5496951</c:v>
                </c:pt>
                <c:pt idx="2276">
                  <c:v>0</c:v>
                </c:pt>
                <c:pt idx="2277">
                  <c:v>0</c:v>
                </c:pt>
                <c:pt idx="2278">
                  <c:v>424208848</c:v>
                </c:pt>
                <c:pt idx="2279">
                  <c:v>216197492</c:v>
                </c:pt>
                <c:pt idx="2280">
                  <c:v>110879513</c:v>
                </c:pt>
                <c:pt idx="2281">
                  <c:v>70067909</c:v>
                </c:pt>
                <c:pt idx="2282">
                  <c:v>173046663</c:v>
                </c:pt>
                <c:pt idx="2283">
                  <c:v>0</c:v>
                </c:pt>
                <c:pt idx="2284">
                  <c:v>44017374</c:v>
                </c:pt>
                <c:pt idx="2285">
                  <c:v>381109762</c:v>
                </c:pt>
                <c:pt idx="2286">
                  <c:v>40846082</c:v>
                </c:pt>
                <c:pt idx="2287">
                  <c:v>0</c:v>
                </c:pt>
                <c:pt idx="2288">
                  <c:v>0</c:v>
                </c:pt>
                <c:pt idx="2289">
                  <c:v>49830607</c:v>
                </c:pt>
                <c:pt idx="2290">
                  <c:v>101564935</c:v>
                </c:pt>
                <c:pt idx="2291">
                  <c:v>5728213</c:v>
                </c:pt>
                <c:pt idx="2292">
                  <c:v>0</c:v>
                </c:pt>
                <c:pt idx="2293">
                  <c:v>54956140</c:v>
                </c:pt>
                <c:pt idx="2294">
                  <c:v>274925095</c:v>
                </c:pt>
                <c:pt idx="2295">
                  <c:v>0</c:v>
                </c:pt>
                <c:pt idx="2296">
                  <c:v>8613462</c:v>
                </c:pt>
                <c:pt idx="2297">
                  <c:v>76586316</c:v>
                </c:pt>
                <c:pt idx="2298">
                  <c:v>18755936</c:v>
                </c:pt>
                <c:pt idx="2299">
                  <c:v>29922472</c:v>
                </c:pt>
                <c:pt idx="2300">
                  <c:v>4750000</c:v>
                </c:pt>
                <c:pt idx="2301">
                  <c:v>6928068</c:v>
                </c:pt>
                <c:pt idx="2302">
                  <c:v>5310554</c:v>
                </c:pt>
                <c:pt idx="2303">
                  <c:v>2119994</c:v>
                </c:pt>
                <c:pt idx="2304">
                  <c:v>0</c:v>
                </c:pt>
                <c:pt idx="2305">
                  <c:v>0</c:v>
                </c:pt>
                <c:pt idx="2306">
                  <c:v>108047131</c:v>
                </c:pt>
                <c:pt idx="2307">
                  <c:v>32801173</c:v>
                </c:pt>
                <c:pt idx="2308">
                  <c:v>46770602</c:v>
                </c:pt>
                <c:pt idx="2309">
                  <c:v>0</c:v>
                </c:pt>
                <c:pt idx="2310">
                  <c:v>10680275</c:v>
                </c:pt>
                <c:pt idx="2311">
                  <c:v>31912793</c:v>
                </c:pt>
                <c:pt idx="2312">
                  <c:v>268157400</c:v>
                </c:pt>
                <c:pt idx="2313">
                  <c:v>351583407</c:v>
                </c:pt>
                <c:pt idx="2314">
                  <c:v>151668774</c:v>
                </c:pt>
                <c:pt idx="2315">
                  <c:v>261572744</c:v>
                </c:pt>
                <c:pt idx="2316">
                  <c:v>141774679</c:v>
                </c:pt>
                <c:pt idx="2317">
                  <c:v>87000000</c:v>
                </c:pt>
                <c:pt idx="2318">
                  <c:v>144216468</c:v>
                </c:pt>
                <c:pt idx="2319">
                  <c:v>65535067</c:v>
                </c:pt>
                <c:pt idx="2320">
                  <c:v>19682924</c:v>
                </c:pt>
                <c:pt idx="2321">
                  <c:v>0</c:v>
                </c:pt>
                <c:pt idx="2322">
                  <c:v>65070412</c:v>
                </c:pt>
                <c:pt idx="2323">
                  <c:v>76488889</c:v>
                </c:pt>
                <c:pt idx="2324">
                  <c:v>67683989</c:v>
                </c:pt>
                <c:pt idx="2325">
                  <c:v>88923251</c:v>
                </c:pt>
                <c:pt idx="2326">
                  <c:v>72417394</c:v>
                </c:pt>
                <c:pt idx="2327">
                  <c:v>98235548</c:v>
                </c:pt>
                <c:pt idx="2328">
                  <c:v>51973029</c:v>
                </c:pt>
                <c:pt idx="2329">
                  <c:v>14796236</c:v>
                </c:pt>
                <c:pt idx="2330">
                  <c:v>129042871</c:v>
                </c:pt>
                <c:pt idx="2331">
                  <c:v>0</c:v>
                </c:pt>
                <c:pt idx="2332">
                  <c:v>87754044</c:v>
                </c:pt>
                <c:pt idx="2333">
                  <c:v>41382841</c:v>
                </c:pt>
                <c:pt idx="2334">
                  <c:v>103215094</c:v>
                </c:pt>
                <c:pt idx="2335">
                  <c:v>99206215</c:v>
                </c:pt>
                <c:pt idx="2336">
                  <c:v>76286096</c:v>
                </c:pt>
                <c:pt idx="2337">
                  <c:v>62646763</c:v>
                </c:pt>
                <c:pt idx="2338">
                  <c:v>0</c:v>
                </c:pt>
                <c:pt idx="2339">
                  <c:v>21378361</c:v>
                </c:pt>
                <c:pt idx="2340">
                  <c:v>47088990</c:v>
                </c:pt>
                <c:pt idx="2341">
                  <c:v>24911670</c:v>
                </c:pt>
                <c:pt idx="2342">
                  <c:v>24007324</c:v>
                </c:pt>
                <c:pt idx="2343">
                  <c:v>100000000</c:v>
                </c:pt>
                <c:pt idx="2344">
                  <c:v>23000000</c:v>
                </c:pt>
                <c:pt idx="2345">
                  <c:v>36133014</c:v>
                </c:pt>
                <c:pt idx="2346">
                  <c:v>0</c:v>
                </c:pt>
                <c:pt idx="2347">
                  <c:v>0</c:v>
                </c:pt>
                <c:pt idx="2348">
                  <c:v>35692920</c:v>
                </c:pt>
                <c:pt idx="2349">
                  <c:v>0</c:v>
                </c:pt>
                <c:pt idx="2350">
                  <c:v>17200925</c:v>
                </c:pt>
                <c:pt idx="2351">
                  <c:v>24000000</c:v>
                </c:pt>
                <c:pt idx="2352">
                  <c:v>16702864</c:v>
                </c:pt>
                <c:pt idx="2353">
                  <c:v>0</c:v>
                </c:pt>
                <c:pt idx="2354">
                  <c:v>34441873</c:v>
                </c:pt>
                <c:pt idx="2355">
                  <c:v>0</c:v>
                </c:pt>
                <c:pt idx="2356">
                  <c:v>0</c:v>
                </c:pt>
                <c:pt idx="2357">
                  <c:v>2945600</c:v>
                </c:pt>
                <c:pt idx="2358">
                  <c:v>28008462</c:v>
                </c:pt>
                <c:pt idx="2359">
                  <c:v>12000000</c:v>
                </c:pt>
                <c:pt idx="2360">
                  <c:v>10501938</c:v>
                </c:pt>
                <c:pt idx="2361">
                  <c:v>8038061</c:v>
                </c:pt>
                <c:pt idx="2362">
                  <c:v>25312387</c:v>
                </c:pt>
                <c:pt idx="2363">
                  <c:v>0</c:v>
                </c:pt>
                <c:pt idx="2364">
                  <c:v>0</c:v>
                </c:pt>
                <c:pt idx="2365">
                  <c:v>6735922</c:v>
                </c:pt>
                <c:pt idx="2366">
                  <c:v>14110013</c:v>
                </c:pt>
                <c:pt idx="2367">
                  <c:v>0</c:v>
                </c:pt>
                <c:pt idx="2368">
                  <c:v>5887457</c:v>
                </c:pt>
                <c:pt idx="2369">
                  <c:v>20275812</c:v>
                </c:pt>
                <c:pt idx="2370">
                  <c:v>26527510</c:v>
                </c:pt>
                <c:pt idx="2371">
                  <c:v>25739015</c:v>
                </c:pt>
                <c:pt idx="2372">
                  <c:v>0</c:v>
                </c:pt>
                <c:pt idx="2373">
                  <c:v>0</c:v>
                </c:pt>
                <c:pt idx="2374">
                  <c:v>20719451</c:v>
                </c:pt>
                <c:pt idx="2375">
                  <c:v>6212282</c:v>
                </c:pt>
                <c:pt idx="2376">
                  <c:v>0</c:v>
                </c:pt>
                <c:pt idx="2377">
                  <c:v>22309223</c:v>
                </c:pt>
                <c:pt idx="2378">
                  <c:v>0</c:v>
                </c:pt>
                <c:pt idx="2379">
                  <c:v>0</c:v>
                </c:pt>
                <c:pt idx="2380">
                  <c:v>3500000</c:v>
                </c:pt>
                <c:pt idx="2381">
                  <c:v>676698</c:v>
                </c:pt>
                <c:pt idx="2382">
                  <c:v>7972967</c:v>
                </c:pt>
                <c:pt idx="2383">
                  <c:v>382174</c:v>
                </c:pt>
                <c:pt idx="2384">
                  <c:v>871279</c:v>
                </c:pt>
                <c:pt idx="2385">
                  <c:v>0</c:v>
                </c:pt>
                <c:pt idx="2386">
                  <c:v>0</c:v>
                </c:pt>
                <c:pt idx="2387">
                  <c:v>34000000</c:v>
                </c:pt>
                <c:pt idx="2388">
                  <c:v>0</c:v>
                </c:pt>
                <c:pt idx="2389">
                  <c:v>1831348</c:v>
                </c:pt>
                <c:pt idx="2390">
                  <c:v>6948633</c:v>
                </c:pt>
                <c:pt idx="2391">
                  <c:v>13551174</c:v>
                </c:pt>
                <c:pt idx="2392">
                  <c:v>121463226</c:v>
                </c:pt>
                <c:pt idx="2393">
                  <c:v>90508336</c:v>
                </c:pt>
                <c:pt idx="2394">
                  <c:v>0</c:v>
                </c:pt>
                <c:pt idx="2395">
                  <c:v>150816700</c:v>
                </c:pt>
                <c:pt idx="2396">
                  <c:v>51053787</c:v>
                </c:pt>
                <c:pt idx="2397">
                  <c:v>38000000</c:v>
                </c:pt>
                <c:pt idx="2398">
                  <c:v>99965753</c:v>
                </c:pt>
                <c:pt idx="2399">
                  <c:v>7018189</c:v>
                </c:pt>
                <c:pt idx="2400">
                  <c:v>266586800</c:v>
                </c:pt>
                <c:pt idx="2401">
                  <c:v>0</c:v>
                </c:pt>
                <c:pt idx="2402">
                  <c:v>0</c:v>
                </c:pt>
                <c:pt idx="2403">
                  <c:v>183316455</c:v>
                </c:pt>
                <c:pt idx="2404">
                  <c:v>72070731</c:v>
                </c:pt>
                <c:pt idx="2405">
                  <c:v>125586134</c:v>
                </c:pt>
                <c:pt idx="2406">
                  <c:v>136621271</c:v>
                </c:pt>
                <c:pt idx="2407">
                  <c:v>109502303</c:v>
                </c:pt>
                <c:pt idx="2408">
                  <c:v>19179969</c:v>
                </c:pt>
                <c:pt idx="2409">
                  <c:v>70000000</c:v>
                </c:pt>
                <c:pt idx="2410">
                  <c:v>0</c:v>
                </c:pt>
                <c:pt idx="2411">
                  <c:v>71625195</c:v>
                </c:pt>
                <c:pt idx="2412">
                  <c:v>57103895</c:v>
                </c:pt>
                <c:pt idx="2413">
                  <c:v>136150434</c:v>
                </c:pt>
                <c:pt idx="2414">
                  <c:v>0</c:v>
                </c:pt>
                <c:pt idx="2415">
                  <c:v>30331165</c:v>
                </c:pt>
                <c:pt idx="2416">
                  <c:v>43165571</c:v>
                </c:pt>
                <c:pt idx="2417">
                  <c:v>69623713</c:v>
                </c:pt>
                <c:pt idx="2418">
                  <c:v>0</c:v>
                </c:pt>
                <c:pt idx="2419">
                  <c:v>45710059</c:v>
                </c:pt>
                <c:pt idx="2420">
                  <c:v>0</c:v>
                </c:pt>
                <c:pt idx="2421">
                  <c:v>21170563</c:v>
                </c:pt>
                <c:pt idx="2422">
                  <c:v>115350426</c:v>
                </c:pt>
                <c:pt idx="2423">
                  <c:v>19693891</c:v>
                </c:pt>
                <c:pt idx="2424">
                  <c:v>0</c:v>
                </c:pt>
                <c:pt idx="2425">
                  <c:v>0</c:v>
                </c:pt>
                <c:pt idx="2426">
                  <c:v>0</c:v>
                </c:pt>
                <c:pt idx="2427">
                  <c:v>0</c:v>
                </c:pt>
                <c:pt idx="2428">
                  <c:v>29536299</c:v>
                </c:pt>
                <c:pt idx="2429">
                  <c:v>10000000</c:v>
                </c:pt>
                <c:pt idx="2430">
                  <c:v>97542952</c:v>
                </c:pt>
                <c:pt idx="2431">
                  <c:v>20455276</c:v>
                </c:pt>
                <c:pt idx="2432">
                  <c:v>7314027</c:v>
                </c:pt>
                <c:pt idx="2433">
                  <c:v>19300000</c:v>
                </c:pt>
                <c:pt idx="2434">
                  <c:v>0</c:v>
                </c:pt>
                <c:pt idx="2435">
                  <c:v>9500000</c:v>
                </c:pt>
                <c:pt idx="2436">
                  <c:v>0</c:v>
                </c:pt>
                <c:pt idx="2437">
                  <c:v>0</c:v>
                </c:pt>
                <c:pt idx="2438">
                  <c:v>86915017</c:v>
                </c:pt>
                <c:pt idx="2439">
                  <c:v>2000000</c:v>
                </c:pt>
                <c:pt idx="2440">
                  <c:v>1569918</c:v>
                </c:pt>
                <c:pt idx="2441">
                  <c:v>3758328</c:v>
                </c:pt>
                <c:pt idx="2442">
                  <c:v>374743</c:v>
                </c:pt>
                <c:pt idx="2443">
                  <c:v>0</c:v>
                </c:pt>
                <c:pt idx="2444">
                  <c:v>8720000</c:v>
                </c:pt>
                <c:pt idx="2445">
                  <c:v>9627492</c:v>
                </c:pt>
                <c:pt idx="2446">
                  <c:v>0</c:v>
                </c:pt>
                <c:pt idx="2447">
                  <c:v>2281089</c:v>
                </c:pt>
                <c:pt idx="2448">
                  <c:v>43848069</c:v>
                </c:pt>
                <c:pt idx="2449">
                  <c:v>135000000</c:v>
                </c:pt>
                <c:pt idx="2450">
                  <c:v>37311672</c:v>
                </c:pt>
                <c:pt idx="2451">
                  <c:v>13620075</c:v>
                </c:pt>
                <c:pt idx="2452">
                  <c:v>16942795</c:v>
                </c:pt>
                <c:pt idx="2453">
                  <c:v>235860116</c:v>
                </c:pt>
                <c:pt idx="2454">
                  <c:v>247275374</c:v>
                </c:pt>
                <c:pt idx="2455">
                  <c:v>92823546</c:v>
                </c:pt>
                <c:pt idx="2456">
                  <c:v>53977250</c:v>
                </c:pt>
                <c:pt idx="2457">
                  <c:v>119754278</c:v>
                </c:pt>
                <c:pt idx="2458">
                  <c:v>0</c:v>
                </c:pt>
                <c:pt idx="2459">
                  <c:v>133432856</c:v>
                </c:pt>
                <c:pt idx="2460">
                  <c:v>76514050</c:v>
                </c:pt>
                <c:pt idx="2461">
                  <c:v>68263166</c:v>
                </c:pt>
                <c:pt idx="2462">
                  <c:v>0</c:v>
                </c:pt>
                <c:pt idx="2463">
                  <c:v>6490401</c:v>
                </c:pt>
                <c:pt idx="2464">
                  <c:v>0</c:v>
                </c:pt>
                <c:pt idx="2465">
                  <c:v>83258226</c:v>
                </c:pt>
                <c:pt idx="2466">
                  <c:v>0</c:v>
                </c:pt>
                <c:pt idx="2467">
                  <c:v>29381649</c:v>
                </c:pt>
                <c:pt idx="2468">
                  <c:v>40492759</c:v>
                </c:pt>
                <c:pt idx="2469">
                  <c:v>30987695</c:v>
                </c:pt>
                <c:pt idx="2470">
                  <c:v>30102717</c:v>
                </c:pt>
                <c:pt idx="2471">
                  <c:v>80573774</c:v>
                </c:pt>
                <c:pt idx="2472">
                  <c:v>50007546</c:v>
                </c:pt>
                <c:pt idx="2473">
                  <c:v>96408652</c:v>
                </c:pt>
                <c:pt idx="2474">
                  <c:v>0</c:v>
                </c:pt>
                <c:pt idx="2475">
                  <c:v>20627372</c:v>
                </c:pt>
                <c:pt idx="2476">
                  <c:v>0</c:v>
                </c:pt>
                <c:pt idx="2477">
                  <c:v>31556061</c:v>
                </c:pt>
                <c:pt idx="2478">
                  <c:v>15427192</c:v>
                </c:pt>
                <c:pt idx="2479">
                  <c:v>0</c:v>
                </c:pt>
                <c:pt idx="2480">
                  <c:v>0</c:v>
                </c:pt>
                <c:pt idx="2481">
                  <c:v>0</c:v>
                </c:pt>
                <c:pt idx="2482">
                  <c:v>13854000</c:v>
                </c:pt>
                <c:pt idx="2483">
                  <c:v>206678440</c:v>
                </c:pt>
                <c:pt idx="2484">
                  <c:v>18564088</c:v>
                </c:pt>
                <c:pt idx="2485">
                  <c:v>12</c:v>
                </c:pt>
                <c:pt idx="2486">
                  <c:v>0</c:v>
                </c:pt>
                <c:pt idx="2487">
                  <c:v>0</c:v>
                </c:pt>
                <c:pt idx="2488">
                  <c:v>0</c:v>
                </c:pt>
                <c:pt idx="2489">
                  <c:v>4217115</c:v>
                </c:pt>
                <c:pt idx="2490">
                  <c:v>5900000</c:v>
                </c:pt>
                <c:pt idx="2491">
                  <c:v>2849142</c:v>
                </c:pt>
                <c:pt idx="2492">
                  <c:v>1686429</c:v>
                </c:pt>
                <c:pt idx="2493">
                  <c:v>5867686</c:v>
                </c:pt>
                <c:pt idx="2494">
                  <c:v>0</c:v>
                </c:pt>
                <c:pt idx="2495">
                  <c:v>24261569</c:v>
                </c:pt>
                <c:pt idx="2496">
                  <c:v>14822346</c:v>
                </c:pt>
                <c:pt idx="2497">
                  <c:v>53191886</c:v>
                </c:pt>
                <c:pt idx="2498">
                  <c:v>0</c:v>
                </c:pt>
                <c:pt idx="2499">
                  <c:v>754249</c:v>
                </c:pt>
                <c:pt idx="2500">
                  <c:v>0</c:v>
                </c:pt>
                <c:pt idx="2501">
                  <c:v>47801389</c:v>
                </c:pt>
                <c:pt idx="2502">
                  <c:v>0</c:v>
                </c:pt>
                <c:pt idx="2503">
                  <c:v>3442853</c:v>
                </c:pt>
                <c:pt idx="2504">
                  <c:v>0</c:v>
                </c:pt>
                <c:pt idx="2505">
                  <c:v>0</c:v>
                </c:pt>
                <c:pt idx="2506">
                  <c:v>0</c:v>
                </c:pt>
                <c:pt idx="2507">
                  <c:v>1237615</c:v>
                </c:pt>
                <c:pt idx="2508">
                  <c:v>0</c:v>
                </c:pt>
                <c:pt idx="2509">
                  <c:v>0</c:v>
                </c:pt>
                <c:pt idx="2510">
                  <c:v>316360478</c:v>
                </c:pt>
                <c:pt idx="2511">
                  <c:v>476684675</c:v>
                </c:pt>
                <c:pt idx="2512">
                  <c:v>0</c:v>
                </c:pt>
                <c:pt idx="2513">
                  <c:v>177200000</c:v>
                </c:pt>
                <c:pt idx="2514">
                  <c:v>356830601</c:v>
                </c:pt>
                <c:pt idx="2515">
                  <c:v>213525736</c:v>
                </c:pt>
                <c:pt idx="2516">
                  <c:v>356296601</c:v>
                </c:pt>
                <c:pt idx="2517">
                  <c:v>414211549</c:v>
                </c:pt>
                <c:pt idx="2518">
                  <c:v>216614388</c:v>
                </c:pt>
                <c:pt idx="2519">
                  <c:v>317000</c:v>
                </c:pt>
                <c:pt idx="2520">
                  <c:v>146292009</c:v>
                </c:pt>
                <c:pt idx="2521">
                  <c:v>11301649</c:v>
                </c:pt>
                <c:pt idx="2522">
                  <c:v>233555708</c:v>
                </c:pt>
                <c:pt idx="2523">
                  <c:v>0</c:v>
                </c:pt>
                <c:pt idx="2524">
                  <c:v>67182787</c:v>
                </c:pt>
                <c:pt idx="2525">
                  <c:v>75700498</c:v>
                </c:pt>
                <c:pt idx="2526">
                  <c:v>146497771</c:v>
                </c:pt>
                <c:pt idx="2527">
                  <c:v>61399552</c:v>
                </c:pt>
                <c:pt idx="2528">
                  <c:v>151831537</c:v>
                </c:pt>
                <c:pt idx="2529">
                  <c:v>123384128</c:v>
                </c:pt>
                <c:pt idx="2530">
                  <c:v>73326666</c:v>
                </c:pt>
                <c:pt idx="2531">
                  <c:v>55184721</c:v>
                </c:pt>
                <c:pt idx="2532">
                  <c:v>0</c:v>
                </c:pt>
                <c:pt idx="2533">
                  <c:v>127730736</c:v>
                </c:pt>
                <c:pt idx="2534">
                  <c:v>66966987</c:v>
                </c:pt>
                <c:pt idx="2535">
                  <c:v>52970014</c:v>
                </c:pt>
                <c:pt idx="2536">
                  <c:v>50000000</c:v>
                </c:pt>
                <c:pt idx="2537">
                  <c:v>64256513</c:v>
                </c:pt>
                <c:pt idx="2538">
                  <c:v>55534455</c:v>
                </c:pt>
                <c:pt idx="2539">
                  <c:v>42930462</c:v>
                </c:pt>
                <c:pt idx="2540">
                  <c:v>61548707</c:v>
                </c:pt>
                <c:pt idx="2541">
                  <c:v>40283321</c:v>
                </c:pt>
                <c:pt idx="2542">
                  <c:v>0</c:v>
                </c:pt>
                <c:pt idx="2543">
                  <c:v>44862187</c:v>
                </c:pt>
                <c:pt idx="2544">
                  <c:v>66468332</c:v>
                </c:pt>
                <c:pt idx="2545">
                  <c:v>48126384</c:v>
                </c:pt>
                <c:pt idx="2546">
                  <c:v>35007180</c:v>
                </c:pt>
                <c:pt idx="2547">
                  <c:v>123726688</c:v>
                </c:pt>
                <c:pt idx="2548">
                  <c:v>0</c:v>
                </c:pt>
                <c:pt idx="2549">
                  <c:v>33771174</c:v>
                </c:pt>
                <c:pt idx="2550">
                  <c:v>69995385</c:v>
                </c:pt>
                <c:pt idx="2551">
                  <c:v>39421467</c:v>
                </c:pt>
                <c:pt idx="2552">
                  <c:v>52501541</c:v>
                </c:pt>
                <c:pt idx="2553">
                  <c:v>32721635</c:v>
                </c:pt>
                <c:pt idx="2554">
                  <c:v>47175038</c:v>
                </c:pt>
                <c:pt idx="2555">
                  <c:v>37664855</c:v>
                </c:pt>
                <c:pt idx="2556">
                  <c:v>30857814</c:v>
                </c:pt>
                <c:pt idx="2557">
                  <c:v>30226144</c:v>
                </c:pt>
                <c:pt idx="2558">
                  <c:v>78054825</c:v>
                </c:pt>
                <c:pt idx="2559">
                  <c:v>29331068</c:v>
                </c:pt>
                <c:pt idx="2560">
                  <c:v>46905889</c:v>
                </c:pt>
                <c:pt idx="2561">
                  <c:v>64238440</c:v>
                </c:pt>
                <c:pt idx="2562">
                  <c:v>30127963</c:v>
                </c:pt>
                <c:pt idx="2563">
                  <c:v>32645546</c:v>
                </c:pt>
                <c:pt idx="2564">
                  <c:v>27728118</c:v>
                </c:pt>
                <c:pt idx="2565">
                  <c:v>28084357</c:v>
                </c:pt>
                <c:pt idx="2566">
                  <c:v>40105542</c:v>
                </c:pt>
                <c:pt idx="2567">
                  <c:v>0</c:v>
                </c:pt>
                <c:pt idx="2568">
                  <c:v>24769466</c:v>
                </c:pt>
                <c:pt idx="2569">
                  <c:v>85306374</c:v>
                </c:pt>
                <c:pt idx="2570">
                  <c:v>0</c:v>
                </c:pt>
                <c:pt idx="2571">
                  <c:v>23237911</c:v>
                </c:pt>
                <c:pt idx="2572">
                  <c:v>43101594</c:v>
                </c:pt>
                <c:pt idx="2573">
                  <c:v>0</c:v>
                </c:pt>
                <c:pt idx="2574">
                  <c:v>21000000</c:v>
                </c:pt>
                <c:pt idx="2575">
                  <c:v>0</c:v>
                </c:pt>
                <c:pt idx="2576">
                  <c:v>38574362</c:v>
                </c:pt>
                <c:pt idx="2577">
                  <c:v>0</c:v>
                </c:pt>
                <c:pt idx="2578">
                  <c:v>22165608</c:v>
                </c:pt>
                <c:pt idx="2579">
                  <c:v>20566327</c:v>
                </c:pt>
                <c:pt idx="2580">
                  <c:v>20529194</c:v>
                </c:pt>
                <c:pt idx="2581">
                  <c:v>17507368</c:v>
                </c:pt>
                <c:pt idx="2582">
                  <c:v>35485608</c:v>
                </c:pt>
                <c:pt idx="2583">
                  <c:v>32556119</c:v>
                </c:pt>
                <c:pt idx="2584">
                  <c:v>0</c:v>
                </c:pt>
                <c:pt idx="2585">
                  <c:v>42000000</c:v>
                </c:pt>
                <c:pt idx="2586">
                  <c:v>17080167</c:v>
                </c:pt>
                <c:pt idx="2587">
                  <c:v>37930465</c:v>
                </c:pt>
                <c:pt idx="2588">
                  <c:v>31554855</c:v>
                </c:pt>
                <c:pt idx="2589">
                  <c:v>0</c:v>
                </c:pt>
                <c:pt idx="2590">
                  <c:v>0</c:v>
                </c:pt>
                <c:pt idx="2591">
                  <c:v>22730842</c:v>
                </c:pt>
                <c:pt idx="2592">
                  <c:v>15843608</c:v>
                </c:pt>
                <c:pt idx="2593">
                  <c:v>0</c:v>
                </c:pt>
                <c:pt idx="2594">
                  <c:v>59389433</c:v>
                </c:pt>
                <c:pt idx="2595">
                  <c:v>16633035</c:v>
                </c:pt>
                <c:pt idx="2596">
                  <c:v>12000000</c:v>
                </c:pt>
                <c:pt idx="2597">
                  <c:v>0</c:v>
                </c:pt>
                <c:pt idx="2598">
                  <c:v>0</c:v>
                </c:pt>
                <c:pt idx="2599">
                  <c:v>0</c:v>
                </c:pt>
                <c:pt idx="2600">
                  <c:v>0</c:v>
                </c:pt>
                <c:pt idx="2601">
                  <c:v>0</c:v>
                </c:pt>
                <c:pt idx="2602">
                  <c:v>15608545</c:v>
                </c:pt>
                <c:pt idx="2603">
                  <c:v>10443316</c:v>
                </c:pt>
                <c:pt idx="2604">
                  <c:v>0</c:v>
                </c:pt>
                <c:pt idx="2605">
                  <c:v>0</c:v>
                </c:pt>
                <c:pt idx="2606">
                  <c:v>14867514</c:v>
                </c:pt>
                <c:pt idx="2607">
                  <c:v>46189568</c:v>
                </c:pt>
                <c:pt idx="2608">
                  <c:v>10903846</c:v>
                </c:pt>
                <c:pt idx="2609">
                  <c:v>9237470</c:v>
                </c:pt>
                <c:pt idx="2610">
                  <c:v>18928871</c:v>
                </c:pt>
                <c:pt idx="2611">
                  <c:v>9902115</c:v>
                </c:pt>
                <c:pt idx="2612">
                  <c:v>8586376</c:v>
                </c:pt>
                <c:pt idx="2613">
                  <c:v>0</c:v>
                </c:pt>
                <c:pt idx="2614">
                  <c:v>0</c:v>
                </c:pt>
                <c:pt idx="2615">
                  <c:v>0</c:v>
                </c:pt>
                <c:pt idx="2616">
                  <c:v>34533783</c:v>
                </c:pt>
                <c:pt idx="2617">
                  <c:v>0</c:v>
                </c:pt>
                <c:pt idx="2618">
                  <c:v>8762890</c:v>
                </c:pt>
                <c:pt idx="2619">
                  <c:v>6405245</c:v>
                </c:pt>
                <c:pt idx="2620">
                  <c:v>8138788</c:v>
                </c:pt>
                <c:pt idx="2621">
                  <c:v>35097815</c:v>
                </c:pt>
                <c:pt idx="2622">
                  <c:v>5217498</c:v>
                </c:pt>
                <c:pt idx="2623">
                  <c:v>12036149</c:v>
                </c:pt>
                <c:pt idx="2624">
                  <c:v>0</c:v>
                </c:pt>
                <c:pt idx="2625">
                  <c:v>15785148</c:v>
                </c:pt>
                <c:pt idx="2626">
                  <c:v>4152230</c:v>
                </c:pt>
                <c:pt idx="2627">
                  <c:v>20117339</c:v>
                </c:pt>
                <c:pt idx="2628">
                  <c:v>0</c:v>
                </c:pt>
                <c:pt idx="2629">
                  <c:v>0</c:v>
                </c:pt>
                <c:pt idx="2630">
                  <c:v>9455232</c:v>
                </c:pt>
                <c:pt idx="2631">
                  <c:v>0</c:v>
                </c:pt>
                <c:pt idx="2632">
                  <c:v>5926410</c:v>
                </c:pt>
                <c:pt idx="2633">
                  <c:v>0</c:v>
                </c:pt>
                <c:pt idx="2634">
                  <c:v>0</c:v>
                </c:pt>
                <c:pt idx="2635">
                  <c:v>7938872</c:v>
                </c:pt>
                <c:pt idx="2636">
                  <c:v>0</c:v>
                </c:pt>
                <c:pt idx="2637">
                  <c:v>0</c:v>
                </c:pt>
                <c:pt idx="2638">
                  <c:v>650422</c:v>
                </c:pt>
                <c:pt idx="2639">
                  <c:v>9584131</c:v>
                </c:pt>
                <c:pt idx="2640">
                  <c:v>529766</c:v>
                </c:pt>
                <c:pt idx="2641">
                  <c:v>632542</c:v>
                </c:pt>
                <c:pt idx="2642">
                  <c:v>0</c:v>
                </c:pt>
                <c:pt idx="2643">
                  <c:v>0</c:v>
                </c:pt>
                <c:pt idx="2644">
                  <c:v>8936663</c:v>
                </c:pt>
                <c:pt idx="2645">
                  <c:v>6814789</c:v>
                </c:pt>
                <c:pt idx="2646">
                  <c:v>76382</c:v>
                </c:pt>
                <c:pt idx="2647">
                  <c:v>3533227</c:v>
                </c:pt>
                <c:pt idx="2648">
                  <c:v>0</c:v>
                </c:pt>
                <c:pt idx="2649">
                  <c:v>0</c:v>
                </c:pt>
                <c:pt idx="2650">
                  <c:v>23000</c:v>
                </c:pt>
                <c:pt idx="2651">
                  <c:v>20380</c:v>
                </c:pt>
                <c:pt idx="2652">
                  <c:v>0</c:v>
                </c:pt>
                <c:pt idx="2653">
                  <c:v>27187375</c:v>
                </c:pt>
                <c:pt idx="2654">
                  <c:v>0</c:v>
                </c:pt>
                <c:pt idx="2655">
                  <c:v>0</c:v>
                </c:pt>
                <c:pt idx="2656">
                  <c:v>0</c:v>
                </c:pt>
                <c:pt idx="2657">
                  <c:v>0</c:v>
                </c:pt>
                <c:pt idx="2658">
                  <c:v>70906973</c:v>
                </c:pt>
                <c:pt idx="2659">
                  <c:v>122513057</c:v>
                </c:pt>
                <c:pt idx="2660">
                  <c:v>147298761</c:v>
                </c:pt>
                <c:pt idx="2661">
                  <c:v>17511906</c:v>
                </c:pt>
                <c:pt idx="2662">
                  <c:v>0</c:v>
                </c:pt>
                <c:pt idx="2663">
                  <c:v>159157447</c:v>
                </c:pt>
                <c:pt idx="2664">
                  <c:v>674918</c:v>
                </c:pt>
                <c:pt idx="2665">
                  <c:v>377910544</c:v>
                </c:pt>
                <c:pt idx="2666">
                  <c:v>320145693</c:v>
                </c:pt>
                <c:pt idx="2667">
                  <c:v>463000000</c:v>
                </c:pt>
                <c:pt idx="2668">
                  <c:v>239606210</c:v>
                </c:pt>
                <c:pt idx="2669">
                  <c:v>0</c:v>
                </c:pt>
                <c:pt idx="2670">
                  <c:v>161001698</c:v>
                </c:pt>
                <c:pt idx="2671">
                  <c:v>154864401</c:v>
                </c:pt>
                <c:pt idx="2672">
                  <c:v>100734718</c:v>
                </c:pt>
                <c:pt idx="2673">
                  <c:v>75511123</c:v>
                </c:pt>
                <c:pt idx="2674">
                  <c:v>185438673</c:v>
                </c:pt>
                <c:pt idx="2675">
                  <c:v>72527595</c:v>
                </c:pt>
                <c:pt idx="2676">
                  <c:v>0</c:v>
                </c:pt>
                <c:pt idx="2677">
                  <c:v>34793160</c:v>
                </c:pt>
                <c:pt idx="2678">
                  <c:v>0</c:v>
                </c:pt>
                <c:pt idx="2679">
                  <c:v>114956699</c:v>
                </c:pt>
                <c:pt idx="2680">
                  <c:v>0</c:v>
                </c:pt>
                <c:pt idx="2681">
                  <c:v>27515786</c:v>
                </c:pt>
                <c:pt idx="2682">
                  <c:v>25482931</c:v>
                </c:pt>
                <c:pt idx="2683">
                  <c:v>19800000</c:v>
                </c:pt>
                <c:pt idx="2684">
                  <c:v>30749142</c:v>
                </c:pt>
                <c:pt idx="2685">
                  <c:v>0</c:v>
                </c:pt>
                <c:pt idx="2686">
                  <c:v>0</c:v>
                </c:pt>
                <c:pt idx="2687">
                  <c:v>22852638</c:v>
                </c:pt>
                <c:pt idx="2688">
                  <c:v>21409028</c:v>
                </c:pt>
                <c:pt idx="2689">
                  <c:v>0</c:v>
                </c:pt>
                <c:pt idx="2690">
                  <c:v>21001563</c:v>
                </c:pt>
                <c:pt idx="2691">
                  <c:v>0</c:v>
                </c:pt>
                <c:pt idx="2692">
                  <c:v>0</c:v>
                </c:pt>
                <c:pt idx="2693">
                  <c:v>0</c:v>
                </c:pt>
                <c:pt idx="2694">
                  <c:v>13196245</c:v>
                </c:pt>
                <c:pt idx="2695">
                  <c:v>16951798</c:v>
                </c:pt>
                <c:pt idx="2696">
                  <c:v>0</c:v>
                </c:pt>
                <c:pt idx="2697">
                  <c:v>10424470</c:v>
                </c:pt>
                <c:pt idx="2698">
                  <c:v>11417362</c:v>
                </c:pt>
                <c:pt idx="2699">
                  <c:v>19777647</c:v>
                </c:pt>
                <c:pt idx="2700">
                  <c:v>14821658</c:v>
                </c:pt>
                <c:pt idx="2701">
                  <c:v>5108820</c:v>
                </c:pt>
                <c:pt idx="2702">
                  <c:v>0</c:v>
                </c:pt>
                <c:pt idx="2703">
                  <c:v>4291965</c:v>
                </c:pt>
                <c:pt idx="2704">
                  <c:v>0</c:v>
                </c:pt>
                <c:pt idx="2705">
                  <c:v>2474000</c:v>
                </c:pt>
                <c:pt idx="2706">
                  <c:v>0</c:v>
                </c:pt>
                <c:pt idx="2707">
                  <c:v>0</c:v>
                </c:pt>
                <c:pt idx="2708">
                  <c:v>5405500</c:v>
                </c:pt>
                <c:pt idx="2709">
                  <c:v>0</c:v>
                </c:pt>
                <c:pt idx="2710">
                  <c:v>0</c:v>
                </c:pt>
                <c:pt idx="2711">
                  <c:v>0</c:v>
                </c:pt>
                <c:pt idx="2712">
                  <c:v>0</c:v>
                </c:pt>
                <c:pt idx="2713">
                  <c:v>46495</c:v>
                </c:pt>
                <c:pt idx="2714">
                  <c:v>0</c:v>
                </c:pt>
                <c:pt idx="2715">
                  <c:v>1755212</c:v>
                </c:pt>
                <c:pt idx="2716">
                  <c:v>178043761</c:v>
                </c:pt>
                <c:pt idx="2717">
                  <c:v>0</c:v>
                </c:pt>
                <c:pt idx="2718">
                  <c:v>29027914</c:v>
                </c:pt>
                <c:pt idx="2719">
                  <c:v>12314651</c:v>
                </c:pt>
                <c:pt idx="2720">
                  <c:v>7060876</c:v>
                </c:pt>
                <c:pt idx="2721">
                  <c:v>19422261</c:v>
                </c:pt>
                <c:pt idx="2722">
                  <c:v>0</c:v>
                </c:pt>
                <c:pt idx="2723">
                  <c:v>92180910</c:v>
                </c:pt>
                <c:pt idx="2724">
                  <c:v>38535221</c:v>
                </c:pt>
                <c:pt idx="2725">
                  <c:v>5380251</c:v>
                </c:pt>
                <c:pt idx="2726">
                  <c:v>123922370</c:v>
                </c:pt>
                <c:pt idx="2727">
                  <c:v>16700000</c:v>
                </c:pt>
                <c:pt idx="2728">
                  <c:v>98441954</c:v>
                </c:pt>
                <c:pt idx="2729">
                  <c:v>327803731</c:v>
                </c:pt>
                <c:pt idx="2730">
                  <c:v>47542841</c:v>
                </c:pt>
                <c:pt idx="2731">
                  <c:v>91038276</c:v>
                </c:pt>
                <c:pt idx="2732">
                  <c:v>72500000</c:v>
                </c:pt>
                <c:pt idx="2733">
                  <c:v>77000000</c:v>
                </c:pt>
                <c:pt idx="2734">
                  <c:v>73180723</c:v>
                </c:pt>
                <c:pt idx="2735">
                  <c:v>44726644</c:v>
                </c:pt>
                <c:pt idx="2736">
                  <c:v>54837234</c:v>
                </c:pt>
                <c:pt idx="2737">
                  <c:v>49002684</c:v>
                </c:pt>
                <c:pt idx="2738">
                  <c:v>53478166</c:v>
                </c:pt>
                <c:pt idx="2739">
                  <c:v>0</c:v>
                </c:pt>
                <c:pt idx="2740">
                  <c:v>0</c:v>
                </c:pt>
                <c:pt idx="2741">
                  <c:v>119100758</c:v>
                </c:pt>
                <c:pt idx="2742">
                  <c:v>96060858</c:v>
                </c:pt>
                <c:pt idx="2743">
                  <c:v>0</c:v>
                </c:pt>
                <c:pt idx="2744">
                  <c:v>0</c:v>
                </c:pt>
                <c:pt idx="2745">
                  <c:v>36450736</c:v>
                </c:pt>
                <c:pt idx="2746">
                  <c:v>27007143</c:v>
                </c:pt>
                <c:pt idx="2747">
                  <c:v>0</c:v>
                </c:pt>
                <c:pt idx="2748">
                  <c:v>35763605</c:v>
                </c:pt>
                <c:pt idx="2749">
                  <c:v>53830415</c:v>
                </c:pt>
                <c:pt idx="2750">
                  <c:v>57096190</c:v>
                </c:pt>
                <c:pt idx="2751">
                  <c:v>36869414</c:v>
                </c:pt>
                <c:pt idx="2752">
                  <c:v>22863596</c:v>
                </c:pt>
                <c:pt idx="2753">
                  <c:v>0</c:v>
                </c:pt>
                <c:pt idx="2754">
                  <c:v>45300000</c:v>
                </c:pt>
                <c:pt idx="2755">
                  <c:v>16929123</c:v>
                </c:pt>
                <c:pt idx="2756">
                  <c:v>68673228</c:v>
                </c:pt>
                <c:pt idx="2757">
                  <c:v>11130889</c:v>
                </c:pt>
                <c:pt idx="2758">
                  <c:v>8026971</c:v>
                </c:pt>
                <c:pt idx="2759">
                  <c:v>35401758</c:v>
                </c:pt>
                <c:pt idx="2760">
                  <c:v>0</c:v>
                </c:pt>
                <c:pt idx="2761">
                  <c:v>7820688</c:v>
                </c:pt>
                <c:pt idx="2762">
                  <c:v>27500000</c:v>
                </c:pt>
                <c:pt idx="2763">
                  <c:v>0</c:v>
                </c:pt>
                <c:pt idx="2764">
                  <c:v>16757163</c:v>
                </c:pt>
                <c:pt idx="2765">
                  <c:v>0</c:v>
                </c:pt>
                <c:pt idx="2766">
                  <c:v>0</c:v>
                </c:pt>
                <c:pt idx="2767">
                  <c:v>48065672</c:v>
                </c:pt>
                <c:pt idx="2768">
                  <c:v>4857367</c:v>
                </c:pt>
                <c:pt idx="2769">
                  <c:v>0</c:v>
                </c:pt>
                <c:pt idx="2770">
                  <c:v>18000000</c:v>
                </c:pt>
                <c:pt idx="2771">
                  <c:v>0</c:v>
                </c:pt>
                <c:pt idx="2772">
                  <c:v>8459458</c:v>
                </c:pt>
                <c:pt idx="2773">
                  <c:v>9789900</c:v>
                </c:pt>
                <c:pt idx="2774">
                  <c:v>2636637</c:v>
                </c:pt>
                <c:pt idx="2775">
                  <c:v>33400000</c:v>
                </c:pt>
                <c:pt idx="2776">
                  <c:v>1200000</c:v>
                </c:pt>
                <c:pt idx="2777">
                  <c:v>1151330</c:v>
                </c:pt>
                <c:pt idx="2778">
                  <c:v>0</c:v>
                </c:pt>
                <c:pt idx="2779">
                  <c:v>1784763</c:v>
                </c:pt>
                <c:pt idx="2780">
                  <c:v>3964682</c:v>
                </c:pt>
                <c:pt idx="2781">
                  <c:v>303877</c:v>
                </c:pt>
                <c:pt idx="2782">
                  <c:v>68572378</c:v>
                </c:pt>
                <c:pt idx="2783">
                  <c:v>0</c:v>
                </c:pt>
                <c:pt idx="2784">
                  <c:v>33082548</c:v>
                </c:pt>
                <c:pt idx="2785">
                  <c:v>10652035</c:v>
                </c:pt>
                <c:pt idx="2786">
                  <c:v>55260558</c:v>
                </c:pt>
                <c:pt idx="2787">
                  <c:v>23367586</c:v>
                </c:pt>
                <c:pt idx="2788">
                  <c:v>0</c:v>
                </c:pt>
                <c:pt idx="2789">
                  <c:v>12281551</c:v>
                </c:pt>
                <c:pt idx="2790">
                  <c:v>0</c:v>
                </c:pt>
                <c:pt idx="2791">
                  <c:v>10725228</c:v>
                </c:pt>
                <c:pt idx="2792">
                  <c:v>0</c:v>
                </c:pt>
                <c:pt idx="2793">
                  <c:v>0</c:v>
                </c:pt>
                <c:pt idx="2794">
                  <c:v>27206120</c:v>
                </c:pt>
                <c:pt idx="2795">
                  <c:v>0</c:v>
                </c:pt>
                <c:pt idx="2796">
                  <c:v>11293663</c:v>
                </c:pt>
                <c:pt idx="2797">
                  <c:v>20416563</c:v>
                </c:pt>
                <c:pt idx="2798">
                  <c:v>40031879</c:v>
                </c:pt>
                <c:pt idx="2799">
                  <c:v>0</c:v>
                </c:pt>
                <c:pt idx="2800">
                  <c:v>1227324</c:v>
                </c:pt>
                <c:pt idx="2801">
                  <c:v>5024782</c:v>
                </c:pt>
                <c:pt idx="2802">
                  <c:v>31327899</c:v>
                </c:pt>
                <c:pt idx="2803">
                  <c:v>1083683</c:v>
                </c:pt>
                <c:pt idx="2804">
                  <c:v>84460846</c:v>
                </c:pt>
                <c:pt idx="2805">
                  <c:v>15</c:v>
                </c:pt>
                <c:pt idx="2806">
                  <c:v>3878993</c:v>
                </c:pt>
                <c:pt idx="2807">
                  <c:v>441306145</c:v>
                </c:pt>
                <c:pt idx="2808">
                  <c:v>470654000</c:v>
                </c:pt>
                <c:pt idx="2809">
                  <c:v>235483004</c:v>
                </c:pt>
                <c:pt idx="2810">
                  <c:v>8109160</c:v>
                </c:pt>
                <c:pt idx="2811">
                  <c:v>79817939</c:v>
                </c:pt>
                <c:pt idx="2812">
                  <c:v>96070507</c:v>
                </c:pt>
                <c:pt idx="2813">
                  <c:v>75781642</c:v>
                </c:pt>
                <c:pt idx="2814">
                  <c:v>96800000</c:v>
                </c:pt>
                <c:pt idx="2815">
                  <c:v>107217396</c:v>
                </c:pt>
                <c:pt idx="2816">
                  <c:v>79567667</c:v>
                </c:pt>
                <c:pt idx="2817">
                  <c:v>68706993</c:v>
                </c:pt>
                <c:pt idx="2818">
                  <c:v>81272766</c:v>
                </c:pt>
                <c:pt idx="2819">
                  <c:v>114194847</c:v>
                </c:pt>
                <c:pt idx="2820">
                  <c:v>0</c:v>
                </c:pt>
                <c:pt idx="2821">
                  <c:v>39673162</c:v>
                </c:pt>
                <c:pt idx="2822">
                  <c:v>43493123</c:v>
                </c:pt>
                <c:pt idx="2823">
                  <c:v>145000000</c:v>
                </c:pt>
                <c:pt idx="2824">
                  <c:v>30400000</c:v>
                </c:pt>
                <c:pt idx="2825">
                  <c:v>42365581</c:v>
                </c:pt>
                <c:pt idx="2826">
                  <c:v>61141030</c:v>
                </c:pt>
                <c:pt idx="2827">
                  <c:v>100000000</c:v>
                </c:pt>
                <c:pt idx="2828">
                  <c:v>89800000</c:v>
                </c:pt>
                <c:pt idx="2829">
                  <c:v>52223306</c:v>
                </c:pt>
                <c:pt idx="2830">
                  <c:v>40855419</c:v>
                </c:pt>
                <c:pt idx="2831">
                  <c:v>56309766</c:v>
                </c:pt>
                <c:pt idx="2832">
                  <c:v>31179516</c:v>
                </c:pt>
                <c:pt idx="2833">
                  <c:v>31155435</c:v>
                </c:pt>
                <c:pt idx="2834">
                  <c:v>27281507</c:v>
                </c:pt>
                <c:pt idx="2835">
                  <c:v>56298474</c:v>
                </c:pt>
                <c:pt idx="2836">
                  <c:v>32726956</c:v>
                </c:pt>
                <c:pt idx="2837">
                  <c:v>307166834</c:v>
                </c:pt>
                <c:pt idx="2838">
                  <c:v>22921898</c:v>
                </c:pt>
                <c:pt idx="2839">
                  <c:v>25434291</c:v>
                </c:pt>
                <c:pt idx="2840">
                  <c:v>54000000</c:v>
                </c:pt>
                <c:pt idx="2841">
                  <c:v>21133087</c:v>
                </c:pt>
                <c:pt idx="2842">
                  <c:v>100129872</c:v>
                </c:pt>
                <c:pt idx="2843">
                  <c:v>0</c:v>
                </c:pt>
                <c:pt idx="2844">
                  <c:v>0</c:v>
                </c:pt>
                <c:pt idx="2845">
                  <c:v>23006849</c:v>
                </c:pt>
                <c:pt idx="2846">
                  <c:v>85512300</c:v>
                </c:pt>
                <c:pt idx="2847">
                  <c:v>51</c:v>
                </c:pt>
                <c:pt idx="2848">
                  <c:v>17654912</c:v>
                </c:pt>
                <c:pt idx="2849">
                  <c:v>0</c:v>
                </c:pt>
                <c:pt idx="2850">
                  <c:v>17292381</c:v>
                </c:pt>
                <c:pt idx="2851">
                  <c:v>22939027</c:v>
                </c:pt>
                <c:pt idx="2852">
                  <c:v>42931041</c:v>
                </c:pt>
                <c:pt idx="2853">
                  <c:v>13960203</c:v>
                </c:pt>
                <c:pt idx="2854">
                  <c:v>12902790</c:v>
                </c:pt>
                <c:pt idx="2855">
                  <c:v>21520719</c:v>
                </c:pt>
                <c:pt idx="2856">
                  <c:v>0</c:v>
                </c:pt>
                <c:pt idx="2857">
                  <c:v>0</c:v>
                </c:pt>
                <c:pt idx="2858">
                  <c:v>31466789</c:v>
                </c:pt>
                <c:pt idx="2859">
                  <c:v>85000000</c:v>
                </c:pt>
                <c:pt idx="2860">
                  <c:v>0</c:v>
                </c:pt>
                <c:pt idx="2861">
                  <c:v>87100449</c:v>
                </c:pt>
                <c:pt idx="2862">
                  <c:v>92863945</c:v>
                </c:pt>
                <c:pt idx="2863">
                  <c:v>35485056</c:v>
                </c:pt>
                <c:pt idx="2864">
                  <c:v>32248241</c:v>
                </c:pt>
                <c:pt idx="2865">
                  <c:v>0</c:v>
                </c:pt>
                <c:pt idx="2866">
                  <c:v>0</c:v>
                </c:pt>
                <c:pt idx="2867">
                  <c:v>6739141</c:v>
                </c:pt>
                <c:pt idx="2868">
                  <c:v>5542025</c:v>
                </c:pt>
                <c:pt idx="2869">
                  <c:v>0</c:v>
                </c:pt>
                <c:pt idx="2870">
                  <c:v>6754898</c:v>
                </c:pt>
                <c:pt idx="2871">
                  <c:v>4922166</c:v>
                </c:pt>
                <c:pt idx="2872">
                  <c:v>4939939</c:v>
                </c:pt>
                <c:pt idx="2873">
                  <c:v>23</c:v>
                </c:pt>
                <c:pt idx="2874">
                  <c:v>3148182</c:v>
                </c:pt>
                <c:pt idx="2875">
                  <c:v>0</c:v>
                </c:pt>
                <c:pt idx="2876">
                  <c:v>88489643</c:v>
                </c:pt>
                <c:pt idx="2877">
                  <c:v>0</c:v>
                </c:pt>
                <c:pt idx="2878">
                  <c:v>0</c:v>
                </c:pt>
                <c:pt idx="2879">
                  <c:v>0</c:v>
                </c:pt>
                <c:pt idx="2880">
                  <c:v>8371085</c:v>
                </c:pt>
                <c:pt idx="2881">
                  <c:v>0</c:v>
                </c:pt>
                <c:pt idx="2882">
                  <c:v>12077441</c:v>
                </c:pt>
                <c:pt idx="2883">
                  <c:v>19271312</c:v>
                </c:pt>
                <c:pt idx="2884">
                  <c:v>0</c:v>
                </c:pt>
                <c:pt idx="2885">
                  <c:v>0</c:v>
                </c:pt>
                <c:pt idx="2886">
                  <c:v>1644755</c:v>
                </c:pt>
                <c:pt idx="2887">
                  <c:v>15250000</c:v>
                </c:pt>
                <c:pt idx="2888">
                  <c:v>0</c:v>
                </c:pt>
                <c:pt idx="2889">
                  <c:v>0</c:v>
                </c:pt>
                <c:pt idx="2890">
                  <c:v>0</c:v>
                </c:pt>
                <c:pt idx="2891">
                  <c:v>0</c:v>
                </c:pt>
                <c:pt idx="2892">
                  <c:v>0</c:v>
                </c:pt>
                <c:pt idx="2893">
                  <c:v>0</c:v>
                </c:pt>
                <c:pt idx="2894">
                  <c:v>0</c:v>
                </c:pt>
                <c:pt idx="2895">
                  <c:v>0</c:v>
                </c:pt>
                <c:pt idx="2896">
                  <c:v>0</c:v>
                </c:pt>
                <c:pt idx="2897">
                  <c:v>10652498</c:v>
                </c:pt>
                <c:pt idx="2898">
                  <c:v>2570000</c:v>
                </c:pt>
                <c:pt idx="2899">
                  <c:v>11212294</c:v>
                </c:pt>
                <c:pt idx="2900">
                  <c:v>17479</c:v>
                </c:pt>
                <c:pt idx="2901">
                  <c:v>0</c:v>
                </c:pt>
                <c:pt idx="2902">
                  <c:v>0</c:v>
                </c:pt>
                <c:pt idx="2903">
                  <c:v>101332962</c:v>
                </c:pt>
                <c:pt idx="2904">
                  <c:v>83557872</c:v>
                </c:pt>
                <c:pt idx="2905">
                  <c:v>0</c:v>
                </c:pt>
                <c:pt idx="2906">
                  <c:v>57469467</c:v>
                </c:pt>
                <c:pt idx="2907">
                  <c:v>0</c:v>
                </c:pt>
                <c:pt idx="2908">
                  <c:v>0</c:v>
                </c:pt>
                <c:pt idx="2909">
                  <c:v>0</c:v>
                </c:pt>
                <c:pt idx="2910">
                  <c:v>153083102</c:v>
                </c:pt>
                <c:pt idx="2911">
                  <c:v>775398007</c:v>
                </c:pt>
                <c:pt idx="2912">
                  <c:v>94073028</c:v>
                </c:pt>
                <c:pt idx="2913">
                  <c:v>111858363</c:v>
                </c:pt>
                <c:pt idx="2914">
                  <c:v>0</c:v>
                </c:pt>
                <c:pt idx="2915">
                  <c:v>0</c:v>
                </c:pt>
                <c:pt idx="2916">
                  <c:v>93617009</c:v>
                </c:pt>
                <c:pt idx="2917">
                  <c:v>72778712</c:v>
                </c:pt>
                <c:pt idx="2918">
                  <c:v>64088552</c:v>
                </c:pt>
                <c:pt idx="2919">
                  <c:v>78874843</c:v>
                </c:pt>
                <c:pt idx="2920">
                  <c:v>0</c:v>
                </c:pt>
                <c:pt idx="2921">
                  <c:v>49797148</c:v>
                </c:pt>
                <c:pt idx="2922">
                  <c:v>0</c:v>
                </c:pt>
                <c:pt idx="2923">
                  <c:v>97837138</c:v>
                </c:pt>
                <c:pt idx="2924">
                  <c:v>41227069</c:v>
                </c:pt>
                <c:pt idx="2925">
                  <c:v>39363635</c:v>
                </c:pt>
                <c:pt idx="2926">
                  <c:v>75902208</c:v>
                </c:pt>
                <c:pt idx="2927">
                  <c:v>68233629</c:v>
                </c:pt>
                <c:pt idx="2928">
                  <c:v>31672907</c:v>
                </c:pt>
                <c:pt idx="2929">
                  <c:v>38105395</c:v>
                </c:pt>
                <c:pt idx="2930">
                  <c:v>23978402</c:v>
                </c:pt>
                <c:pt idx="2931">
                  <c:v>37170057</c:v>
                </c:pt>
                <c:pt idx="2932">
                  <c:v>11</c:v>
                </c:pt>
                <c:pt idx="2933">
                  <c:v>4884663</c:v>
                </c:pt>
                <c:pt idx="2934">
                  <c:v>62076141</c:v>
                </c:pt>
                <c:pt idx="2935">
                  <c:v>20000000</c:v>
                </c:pt>
                <c:pt idx="2936">
                  <c:v>14782676</c:v>
                </c:pt>
                <c:pt idx="2937">
                  <c:v>13700000</c:v>
                </c:pt>
                <c:pt idx="2938">
                  <c:v>59520298</c:v>
                </c:pt>
                <c:pt idx="2939">
                  <c:v>23430766</c:v>
                </c:pt>
                <c:pt idx="2940">
                  <c:v>13110448</c:v>
                </c:pt>
                <c:pt idx="2941">
                  <c:v>61619773</c:v>
                </c:pt>
                <c:pt idx="2942">
                  <c:v>0</c:v>
                </c:pt>
                <c:pt idx="2943">
                  <c:v>0</c:v>
                </c:pt>
                <c:pt idx="2944">
                  <c:v>6413915</c:v>
                </c:pt>
                <c:pt idx="2945">
                  <c:v>30000000</c:v>
                </c:pt>
                <c:pt idx="2946">
                  <c:v>4069090</c:v>
                </c:pt>
                <c:pt idx="2947">
                  <c:v>0</c:v>
                </c:pt>
                <c:pt idx="2948">
                  <c:v>0</c:v>
                </c:pt>
                <c:pt idx="2949">
                  <c:v>2832826</c:v>
                </c:pt>
                <c:pt idx="2950">
                  <c:v>32935319</c:v>
                </c:pt>
                <c:pt idx="2951">
                  <c:v>16017403</c:v>
                </c:pt>
                <c:pt idx="2952">
                  <c:v>2807854</c:v>
                </c:pt>
                <c:pt idx="2953">
                  <c:v>2200000</c:v>
                </c:pt>
                <c:pt idx="2954">
                  <c:v>2945242</c:v>
                </c:pt>
                <c:pt idx="2955">
                  <c:v>0</c:v>
                </c:pt>
                <c:pt idx="2956">
                  <c:v>0</c:v>
                </c:pt>
                <c:pt idx="2957">
                  <c:v>113857533</c:v>
                </c:pt>
                <c:pt idx="2958">
                  <c:v>0</c:v>
                </c:pt>
                <c:pt idx="2959">
                  <c:v>0</c:v>
                </c:pt>
                <c:pt idx="2960">
                  <c:v>0</c:v>
                </c:pt>
                <c:pt idx="2961">
                  <c:v>17000000</c:v>
                </c:pt>
                <c:pt idx="2962">
                  <c:v>18535191</c:v>
                </c:pt>
                <c:pt idx="2963">
                  <c:v>0</c:v>
                </c:pt>
                <c:pt idx="2964">
                  <c:v>0</c:v>
                </c:pt>
                <c:pt idx="2965">
                  <c:v>68700000</c:v>
                </c:pt>
                <c:pt idx="2966">
                  <c:v>792910554</c:v>
                </c:pt>
                <c:pt idx="2967">
                  <c:v>17500000</c:v>
                </c:pt>
                <c:pt idx="2968">
                  <c:v>0</c:v>
                </c:pt>
                <c:pt idx="2969">
                  <c:v>123509</c:v>
                </c:pt>
                <c:pt idx="2970">
                  <c:v>0</c:v>
                </c:pt>
                <c:pt idx="2971">
                  <c:v>0</c:v>
                </c:pt>
                <c:pt idx="2972">
                  <c:v>9622846</c:v>
                </c:pt>
                <c:pt idx="2973">
                  <c:v>0</c:v>
                </c:pt>
                <c:pt idx="2974">
                  <c:v>225933435</c:v>
                </c:pt>
                <c:pt idx="2975">
                  <c:v>0</c:v>
                </c:pt>
                <c:pt idx="2976">
                  <c:v>163876815</c:v>
                </c:pt>
                <c:pt idx="2977">
                  <c:v>85300000</c:v>
                </c:pt>
                <c:pt idx="2978">
                  <c:v>90449929</c:v>
                </c:pt>
                <c:pt idx="2979">
                  <c:v>118587880</c:v>
                </c:pt>
                <c:pt idx="2980">
                  <c:v>103166989</c:v>
                </c:pt>
                <c:pt idx="2981">
                  <c:v>139352633</c:v>
                </c:pt>
                <c:pt idx="2982">
                  <c:v>91196419</c:v>
                </c:pt>
                <c:pt idx="2983">
                  <c:v>57231524</c:v>
                </c:pt>
                <c:pt idx="2984">
                  <c:v>52293982</c:v>
                </c:pt>
                <c:pt idx="2985">
                  <c:v>50100000</c:v>
                </c:pt>
                <c:pt idx="2986">
                  <c:v>50752337</c:v>
                </c:pt>
                <c:pt idx="2987">
                  <c:v>183474602</c:v>
                </c:pt>
                <c:pt idx="2988">
                  <c:v>41205099</c:v>
                </c:pt>
                <c:pt idx="2989">
                  <c:v>59217789</c:v>
                </c:pt>
                <c:pt idx="2990">
                  <c:v>40485039</c:v>
                </c:pt>
                <c:pt idx="2991">
                  <c:v>37402877</c:v>
                </c:pt>
                <c:pt idx="2992">
                  <c:v>136836156</c:v>
                </c:pt>
                <c:pt idx="2993">
                  <c:v>44460850</c:v>
                </c:pt>
                <c:pt idx="2994">
                  <c:v>36230219</c:v>
                </c:pt>
                <c:pt idx="2995">
                  <c:v>57500000</c:v>
                </c:pt>
                <c:pt idx="2996">
                  <c:v>64188367</c:v>
                </c:pt>
                <c:pt idx="2997">
                  <c:v>33583175</c:v>
                </c:pt>
                <c:pt idx="2998">
                  <c:v>33526835</c:v>
                </c:pt>
                <c:pt idx="2999">
                  <c:v>104303851</c:v>
                </c:pt>
                <c:pt idx="3000">
                  <c:v>25754284</c:v>
                </c:pt>
                <c:pt idx="3001">
                  <c:v>32101000</c:v>
                </c:pt>
                <c:pt idx="3002">
                  <c:v>32973937</c:v>
                </c:pt>
                <c:pt idx="3003">
                  <c:v>30652890</c:v>
                </c:pt>
                <c:pt idx="3004">
                  <c:v>0</c:v>
                </c:pt>
                <c:pt idx="3005">
                  <c:v>29450919</c:v>
                </c:pt>
                <c:pt idx="3006">
                  <c:v>30050028</c:v>
                </c:pt>
                <c:pt idx="3007">
                  <c:v>29392418</c:v>
                </c:pt>
                <c:pt idx="3008">
                  <c:v>34411240</c:v>
                </c:pt>
                <c:pt idx="3009">
                  <c:v>38368909</c:v>
                </c:pt>
                <c:pt idx="3010">
                  <c:v>25605015</c:v>
                </c:pt>
                <c:pt idx="3011">
                  <c:v>33697647</c:v>
                </c:pt>
                <c:pt idx="3012">
                  <c:v>143695338</c:v>
                </c:pt>
                <c:pt idx="3013">
                  <c:v>20766616</c:v>
                </c:pt>
                <c:pt idx="3014">
                  <c:v>52882018</c:v>
                </c:pt>
                <c:pt idx="3015">
                  <c:v>24637469</c:v>
                </c:pt>
                <c:pt idx="3016">
                  <c:v>0</c:v>
                </c:pt>
                <c:pt idx="3017">
                  <c:v>42333295</c:v>
                </c:pt>
                <c:pt idx="3018">
                  <c:v>0</c:v>
                </c:pt>
                <c:pt idx="3019">
                  <c:v>0</c:v>
                </c:pt>
                <c:pt idx="3020">
                  <c:v>0</c:v>
                </c:pt>
                <c:pt idx="3021">
                  <c:v>0</c:v>
                </c:pt>
                <c:pt idx="3022">
                  <c:v>17096053</c:v>
                </c:pt>
                <c:pt idx="3023">
                  <c:v>66821036</c:v>
                </c:pt>
                <c:pt idx="3024">
                  <c:v>85978266</c:v>
                </c:pt>
                <c:pt idx="3025">
                  <c:v>0</c:v>
                </c:pt>
                <c:pt idx="3026">
                  <c:v>0</c:v>
                </c:pt>
                <c:pt idx="3027">
                  <c:v>16153593</c:v>
                </c:pt>
                <c:pt idx="3028">
                  <c:v>0</c:v>
                </c:pt>
                <c:pt idx="3029">
                  <c:v>48572000</c:v>
                </c:pt>
                <c:pt idx="3030">
                  <c:v>28650575</c:v>
                </c:pt>
                <c:pt idx="3031">
                  <c:v>15795189</c:v>
                </c:pt>
                <c:pt idx="3032">
                  <c:v>15156200</c:v>
                </c:pt>
                <c:pt idx="3033">
                  <c:v>21587700</c:v>
                </c:pt>
                <c:pt idx="3034">
                  <c:v>20342161</c:v>
                </c:pt>
                <c:pt idx="3035">
                  <c:v>0</c:v>
                </c:pt>
                <c:pt idx="3036">
                  <c:v>0</c:v>
                </c:pt>
                <c:pt idx="3037">
                  <c:v>0</c:v>
                </c:pt>
                <c:pt idx="3038">
                  <c:v>35057696</c:v>
                </c:pt>
                <c:pt idx="3039">
                  <c:v>17297244</c:v>
                </c:pt>
                <c:pt idx="3040">
                  <c:v>0</c:v>
                </c:pt>
                <c:pt idx="3041">
                  <c:v>58978653</c:v>
                </c:pt>
                <c:pt idx="3042">
                  <c:v>0</c:v>
                </c:pt>
                <c:pt idx="3043">
                  <c:v>0</c:v>
                </c:pt>
                <c:pt idx="3044">
                  <c:v>12827813</c:v>
                </c:pt>
                <c:pt idx="3045">
                  <c:v>10571408</c:v>
                </c:pt>
                <c:pt idx="3046">
                  <c:v>28883511</c:v>
                </c:pt>
                <c:pt idx="3047">
                  <c:v>9898412</c:v>
                </c:pt>
                <c:pt idx="3048">
                  <c:v>0</c:v>
                </c:pt>
                <c:pt idx="3049">
                  <c:v>8801940</c:v>
                </c:pt>
                <c:pt idx="3050">
                  <c:v>6110000</c:v>
                </c:pt>
                <c:pt idx="3051">
                  <c:v>0</c:v>
                </c:pt>
                <c:pt idx="3052">
                  <c:v>32438988</c:v>
                </c:pt>
                <c:pt idx="3053">
                  <c:v>0</c:v>
                </c:pt>
                <c:pt idx="3054">
                  <c:v>9636289</c:v>
                </c:pt>
                <c:pt idx="3055">
                  <c:v>6861102</c:v>
                </c:pt>
                <c:pt idx="3056">
                  <c:v>23875127</c:v>
                </c:pt>
                <c:pt idx="3057">
                  <c:v>6842058</c:v>
                </c:pt>
                <c:pt idx="3058">
                  <c:v>0</c:v>
                </c:pt>
                <c:pt idx="3059">
                  <c:v>9495408</c:v>
                </c:pt>
                <c:pt idx="3060">
                  <c:v>0</c:v>
                </c:pt>
                <c:pt idx="3061">
                  <c:v>0</c:v>
                </c:pt>
                <c:pt idx="3062">
                  <c:v>7800000</c:v>
                </c:pt>
                <c:pt idx="3063">
                  <c:v>33000000</c:v>
                </c:pt>
                <c:pt idx="3064">
                  <c:v>2154696</c:v>
                </c:pt>
                <c:pt idx="3065">
                  <c:v>21571189</c:v>
                </c:pt>
                <c:pt idx="3066">
                  <c:v>0</c:v>
                </c:pt>
                <c:pt idx="3067">
                  <c:v>7177143</c:v>
                </c:pt>
                <c:pt idx="3068">
                  <c:v>10835752</c:v>
                </c:pt>
                <c:pt idx="3069">
                  <c:v>4417580</c:v>
                </c:pt>
                <c:pt idx="3070">
                  <c:v>0</c:v>
                </c:pt>
                <c:pt idx="3071">
                  <c:v>0</c:v>
                </c:pt>
                <c:pt idx="3072">
                  <c:v>3275585</c:v>
                </c:pt>
                <c:pt idx="3073">
                  <c:v>3193102</c:v>
                </c:pt>
                <c:pt idx="3074">
                  <c:v>98410061</c:v>
                </c:pt>
                <c:pt idx="3075">
                  <c:v>5164404</c:v>
                </c:pt>
                <c:pt idx="3076">
                  <c:v>0</c:v>
                </c:pt>
                <c:pt idx="3077">
                  <c:v>0</c:v>
                </c:pt>
                <c:pt idx="3078">
                  <c:v>0</c:v>
                </c:pt>
                <c:pt idx="3079">
                  <c:v>0</c:v>
                </c:pt>
                <c:pt idx="3080">
                  <c:v>40055439</c:v>
                </c:pt>
                <c:pt idx="3081">
                  <c:v>439564</c:v>
                </c:pt>
                <c:pt idx="3082">
                  <c:v>7587485</c:v>
                </c:pt>
                <c:pt idx="3083">
                  <c:v>1759252</c:v>
                </c:pt>
                <c:pt idx="3084">
                  <c:v>0</c:v>
                </c:pt>
                <c:pt idx="3085">
                  <c:v>1631839</c:v>
                </c:pt>
                <c:pt idx="3086">
                  <c:v>0</c:v>
                </c:pt>
                <c:pt idx="3087">
                  <c:v>1969193</c:v>
                </c:pt>
                <c:pt idx="3088">
                  <c:v>0</c:v>
                </c:pt>
                <c:pt idx="3089">
                  <c:v>0</c:v>
                </c:pt>
                <c:pt idx="3090">
                  <c:v>3665069</c:v>
                </c:pt>
                <c:pt idx="3091">
                  <c:v>7022728</c:v>
                </c:pt>
                <c:pt idx="3092">
                  <c:v>0</c:v>
                </c:pt>
                <c:pt idx="3093">
                  <c:v>0</c:v>
                </c:pt>
                <c:pt idx="3094">
                  <c:v>21786738</c:v>
                </c:pt>
                <c:pt idx="3095">
                  <c:v>0</c:v>
                </c:pt>
                <c:pt idx="3096">
                  <c:v>598645</c:v>
                </c:pt>
                <c:pt idx="3097">
                  <c:v>1296184</c:v>
                </c:pt>
                <c:pt idx="3098">
                  <c:v>42776760</c:v>
                </c:pt>
                <c:pt idx="3099">
                  <c:v>0</c:v>
                </c:pt>
                <c:pt idx="3100">
                  <c:v>0</c:v>
                </c:pt>
                <c:pt idx="3101">
                  <c:v>0</c:v>
                </c:pt>
                <c:pt idx="3102">
                  <c:v>0</c:v>
                </c:pt>
                <c:pt idx="3103">
                  <c:v>1072602</c:v>
                </c:pt>
                <c:pt idx="3104">
                  <c:v>0</c:v>
                </c:pt>
                <c:pt idx="3105">
                  <c:v>0</c:v>
                </c:pt>
                <c:pt idx="3106">
                  <c:v>295750</c:v>
                </c:pt>
                <c:pt idx="3107">
                  <c:v>0</c:v>
                </c:pt>
                <c:pt idx="3108">
                  <c:v>0</c:v>
                </c:pt>
                <c:pt idx="3109">
                  <c:v>42145</c:v>
                </c:pt>
                <c:pt idx="3110">
                  <c:v>126247</c:v>
                </c:pt>
                <c:pt idx="3111">
                  <c:v>0</c:v>
                </c:pt>
                <c:pt idx="3112">
                  <c:v>0</c:v>
                </c:pt>
                <c:pt idx="3113">
                  <c:v>0</c:v>
                </c:pt>
                <c:pt idx="3114">
                  <c:v>45779</c:v>
                </c:pt>
                <c:pt idx="3115">
                  <c:v>0</c:v>
                </c:pt>
                <c:pt idx="3116">
                  <c:v>0</c:v>
                </c:pt>
                <c:pt idx="3117">
                  <c:v>0</c:v>
                </c:pt>
                <c:pt idx="3118">
                  <c:v>140987</c:v>
                </c:pt>
                <c:pt idx="3119">
                  <c:v>17472</c:v>
                </c:pt>
                <c:pt idx="3120">
                  <c:v>9069</c:v>
                </c:pt>
                <c:pt idx="3121">
                  <c:v>0</c:v>
                </c:pt>
                <c:pt idx="3122">
                  <c:v>0</c:v>
                </c:pt>
                <c:pt idx="3123">
                  <c:v>0</c:v>
                </c:pt>
                <c:pt idx="3124">
                  <c:v>0</c:v>
                </c:pt>
                <c:pt idx="3125">
                  <c:v>0</c:v>
                </c:pt>
                <c:pt idx="3126">
                  <c:v>0</c:v>
                </c:pt>
                <c:pt idx="3127">
                  <c:v>0</c:v>
                </c:pt>
                <c:pt idx="3128">
                  <c:v>0</c:v>
                </c:pt>
                <c:pt idx="3129">
                  <c:v>0</c:v>
                </c:pt>
                <c:pt idx="3130">
                  <c:v>11</c:v>
                </c:pt>
                <c:pt idx="3131">
                  <c:v>0</c:v>
                </c:pt>
                <c:pt idx="3132">
                  <c:v>0</c:v>
                </c:pt>
                <c:pt idx="3133">
                  <c:v>0</c:v>
                </c:pt>
                <c:pt idx="3134">
                  <c:v>0</c:v>
                </c:pt>
                <c:pt idx="3135">
                  <c:v>0</c:v>
                </c:pt>
                <c:pt idx="3136">
                  <c:v>10000000</c:v>
                </c:pt>
                <c:pt idx="3137">
                  <c:v>0</c:v>
                </c:pt>
                <c:pt idx="3138">
                  <c:v>17164377</c:v>
                </c:pt>
                <c:pt idx="3139">
                  <c:v>4386236</c:v>
                </c:pt>
                <c:pt idx="3140">
                  <c:v>59827328</c:v>
                </c:pt>
                <c:pt idx="3141">
                  <c:v>0</c:v>
                </c:pt>
                <c:pt idx="3142">
                  <c:v>111584787</c:v>
                </c:pt>
                <c:pt idx="3143">
                  <c:v>0</c:v>
                </c:pt>
                <c:pt idx="3144">
                  <c:v>19839492</c:v>
                </c:pt>
                <c:pt idx="3145">
                  <c:v>14144000</c:v>
                </c:pt>
                <c:pt idx="3146">
                  <c:v>0</c:v>
                </c:pt>
                <c:pt idx="3147">
                  <c:v>60000000</c:v>
                </c:pt>
                <c:pt idx="3148">
                  <c:v>85582407</c:v>
                </c:pt>
                <c:pt idx="3149">
                  <c:v>0</c:v>
                </c:pt>
                <c:pt idx="3150">
                  <c:v>0</c:v>
                </c:pt>
                <c:pt idx="3151">
                  <c:v>0</c:v>
                </c:pt>
                <c:pt idx="3152">
                  <c:v>0</c:v>
                </c:pt>
                <c:pt idx="3153">
                  <c:v>0</c:v>
                </c:pt>
                <c:pt idx="3154">
                  <c:v>21817298</c:v>
                </c:pt>
                <c:pt idx="3155">
                  <c:v>0</c:v>
                </c:pt>
                <c:pt idx="3156">
                  <c:v>0</c:v>
                </c:pt>
                <c:pt idx="3157">
                  <c:v>104931801</c:v>
                </c:pt>
                <c:pt idx="3158">
                  <c:v>30859000</c:v>
                </c:pt>
                <c:pt idx="3159">
                  <c:v>2995811</c:v>
                </c:pt>
                <c:pt idx="3160">
                  <c:v>83304330</c:v>
                </c:pt>
                <c:pt idx="3161">
                  <c:v>141195658</c:v>
                </c:pt>
                <c:pt idx="3162">
                  <c:v>0</c:v>
                </c:pt>
                <c:pt idx="3163">
                  <c:v>8220215</c:v>
                </c:pt>
                <c:pt idx="3164">
                  <c:v>41590886</c:v>
                </c:pt>
                <c:pt idx="3165">
                  <c:v>34573780</c:v>
                </c:pt>
                <c:pt idx="3166">
                  <c:v>44196684</c:v>
                </c:pt>
                <c:pt idx="3167">
                  <c:v>24538513</c:v>
                </c:pt>
                <c:pt idx="3168">
                  <c:v>108782847</c:v>
                </c:pt>
                <c:pt idx="3169">
                  <c:v>0</c:v>
                </c:pt>
                <c:pt idx="3170">
                  <c:v>23936908</c:v>
                </c:pt>
                <c:pt idx="3171">
                  <c:v>0</c:v>
                </c:pt>
                <c:pt idx="3172">
                  <c:v>28780255</c:v>
                </c:pt>
                <c:pt idx="3173">
                  <c:v>90400000</c:v>
                </c:pt>
                <c:pt idx="3174">
                  <c:v>21510851</c:v>
                </c:pt>
                <c:pt idx="3175">
                  <c:v>0</c:v>
                </c:pt>
                <c:pt idx="3176">
                  <c:v>0</c:v>
                </c:pt>
                <c:pt idx="3177">
                  <c:v>0</c:v>
                </c:pt>
                <c:pt idx="3178">
                  <c:v>6126237</c:v>
                </c:pt>
                <c:pt idx="3179">
                  <c:v>19125401</c:v>
                </c:pt>
                <c:pt idx="3180">
                  <c:v>4777465</c:v>
                </c:pt>
                <c:pt idx="3181">
                  <c:v>4350774</c:v>
                </c:pt>
                <c:pt idx="3182">
                  <c:v>0</c:v>
                </c:pt>
                <c:pt idx="3183">
                  <c:v>0</c:v>
                </c:pt>
                <c:pt idx="3184">
                  <c:v>2955039</c:v>
                </c:pt>
                <c:pt idx="3185">
                  <c:v>0</c:v>
                </c:pt>
                <c:pt idx="3186">
                  <c:v>0</c:v>
                </c:pt>
                <c:pt idx="3187">
                  <c:v>1053788</c:v>
                </c:pt>
                <c:pt idx="3188">
                  <c:v>0</c:v>
                </c:pt>
                <c:pt idx="3189">
                  <c:v>18663238</c:v>
                </c:pt>
                <c:pt idx="3190">
                  <c:v>0</c:v>
                </c:pt>
                <c:pt idx="3191">
                  <c:v>0</c:v>
                </c:pt>
                <c:pt idx="3192">
                  <c:v>14348529</c:v>
                </c:pt>
                <c:pt idx="3193">
                  <c:v>0</c:v>
                </c:pt>
                <c:pt idx="3194">
                  <c:v>771499</c:v>
                </c:pt>
                <c:pt idx="3195">
                  <c:v>140666</c:v>
                </c:pt>
                <c:pt idx="3196">
                  <c:v>0</c:v>
                </c:pt>
                <c:pt idx="3197">
                  <c:v>1046166</c:v>
                </c:pt>
                <c:pt idx="3198">
                  <c:v>0</c:v>
                </c:pt>
                <c:pt idx="3199">
                  <c:v>0</c:v>
                </c:pt>
                <c:pt idx="3200">
                  <c:v>0</c:v>
                </c:pt>
                <c:pt idx="3201">
                  <c:v>328203506</c:v>
                </c:pt>
                <c:pt idx="3202">
                  <c:v>0</c:v>
                </c:pt>
                <c:pt idx="3203">
                  <c:v>0</c:v>
                </c:pt>
                <c:pt idx="3204">
                  <c:v>0</c:v>
                </c:pt>
                <c:pt idx="3205">
                  <c:v>20374201</c:v>
                </c:pt>
                <c:pt idx="3206">
                  <c:v>14373825</c:v>
                </c:pt>
                <c:pt idx="3207">
                  <c:v>0</c:v>
                </c:pt>
                <c:pt idx="3208">
                  <c:v>0</c:v>
                </c:pt>
                <c:pt idx="3209">
                  <c:v>32222567</c:v>
                </c:pt>
                <c:pt idx="3210">
                  <c:v>39462438</c:v>
                </c:pt>
                <c:pt idx="3211">
                  <c:v>29174648</c:v>
                </c:pt>
                <c:pt idx="3212">
                  <c:v>22456509</c:v>
                </c:pt>
                <c:pt idx="3213">
                  <c:v>2500000</c:v>
                </c:pt>
                <c:pt idx="3214">
                  <c:v>0</c:v>
                </c:pt>
                <c:pt idx="3215">
                  <c:v>0</c:v>
                </c:pt>
                <c:pt idx="3216">
                  <c:v>20138836</c:v>
                </c:pt>
                <c:pt idx="3217">
                  <c:v>43528634</c:v>
                </c:pt>
                <c:pt idx="3218">
                  <c:v>5271666</c:v>
                </c:pt>
                <c:pt idx="3219">
                  <c:v>0</c:v>
                </c:pt>
                <c:pt idx="3220">
                  <c:v>0</c:v>
                </c:pt>
                <c:pt idx="3221">
                  <c:v>4440055</c:v>
                </c:pt>
                <c:pt idx="3222">
                  <c:v>42345360</c:v>
                </c:pt>
                <c:pt idx="3223">
                  <c:v>6108720</c:v>
                </c:pt>
                <c:pt idx="3224">
                  <c:v>1997807</c:v>
                </c:pt>
                <c:pt idx="3225">
                  <c:v>0</c:v>
                </c:pt>
                <c:pt idx="3226">
                  <c:v>22889018</c:v>
                </c:pt>
                <c:pt idx="3227">
                  <c:v>46000000</c:v>
                </c:pt>
                <c:pt idx="3228">
                  <c:v>30000000</c:v>
                </c:pt>
                <c:pt idx="3229">
                  <c:v>188126</c:v>
                </c:pt>
                <c:pt idx="3230">
                  <c:v>0</c:v>
                </c:pt>
                <c:pt idx="3231">
                  <c:v>213928762</c:v>
                </c:pt>
                <c:pt idx="3232">
                  <c:v>76657000</c:v>
                </c:pt>
                <c:pt idx="3233">
                  <c:v>38697217</c:v>
                </c:pt>
                <c:pt idx="3234">
                  <c:v>5001655</c:v>
                </c:pt>
                <c:pt idx="3235">
                  <c:v>286214286</c:v>
                </c:pt>
                <c:pt idx="3236">
                  <c:v>69821334</c:v>
                </c:pt>
                <c:pt idx="3237">
                  <c:v>100523181</c:v>
                </c:pt>
                <c:pt idx="3238">
                  <c:v>52287414</c:v>
                </c:pt>
                <c:pt idx="3239">
                  <c:v>82719885</c:v>
                </c:pt>
                <c:pt idx="3240">
                  <c:v>0</c:v>
                </c:pt>
                <c:pt idx="3241">
                  <c:v>43000000</c:v>
                </c:pt>
                <c:pt idx="3242">
                  <c:v>27362712</c:v>
                </c:pt>
                <c:pt idx="3243">
                  <c:v>0</c:v>
                </c:pt>
                <c:pt idx="3244">
                  <c:v>39187783</c:v>
                </c:pt>
                <c:pt idx="3245">
                  <c:v>0</c:v>
                </c:pt>
                <c:pt idx="3246">
                  <c:v>26049082</c:v>
                </c:pt>
                <c:pt idx="3247">
                  <c:v>0</c:v>
                </c:pt>
                <c:pt idx="3248">
                  <c:v>0</c:v>
                </c:pt>
                <c:pt idx="3249">
                  <c:v>0</c:v>
                </c:pt>
                <c:pt idx="3250">
                  <c:v>81974493</c:v>
                </c:pt>
                <c:pt idx="3251">
                  <c:v>18090181</c:v>
                </c:pt>
                <c:pt idx="3252">
                  <c:v>22593409</c:v>
                </c:pt>
                <c:pt idx="3253">
                  <c:v>18948425</c:v>
                </c:pt>
                <c:pt idx="3254">
                  <c:v>17460020</c:v>
                </c:pt>
                <c:pt idx="3255">
                  <c:v>29010817</c:v>
                </c:pt>
                <c:pt idx="3256">
                  <c:v>34266564</c:v>
                </c:pt>
                <c:pt idx="3257">
                  <c:v>16856124</c:v>
                </c:pt>
                <c:pt idx="3258">
                  <c:v>12671300</c:v>
                </c:pt>
                <c:pt idx="3259">
                  <c:v>10629321</c:v>
                </c:pt>
                <c:pt idx="3260">
                  <c:v>0</c:v>
                </c:pt>
                <c:pt idx="3261">
                  <c:v>25288872</c:v>
                </c:pt>
                <c:pt idx="3262">
                  <c:v>74952305</c:v>
                </c:pt>
                <c:pt idx="3263">
                  <c:v>8880705</c:v>
                </c:pt>
                <c:pt idx="3264">
                  <c:v>8279017</c:v>
                </c:pt>
                <c:pt idx="3265">
                  <c:v>10130000</c:v>
                </c:pt>
                <c:pt idx="3266">
                  <c:v>0</c:v>
                </c:pt>
                <c:pt idx="3267">
                  <c:v>0</c:v>
                </c:pt>
                <c:pt idx="3268">
                  <c:v>0</c:v>
                </c:pt>
                <c:pt idx="3269">
                  <c:v>25966555</c:v>
                </c:pt>
                <c:pt idx="3270">
                  <c:v>5659286</c:v>
                </c:pt>
                <c:pt idx="3271">
                  <c:v>18124262</c:v>
                </c:pt>
                <c:pt idx="3272">
                  <c:v>0</c:v>
                </c:pt>
                <c:pt idx="3273">
                  <c:v>2275557</c:v>
                </c:pt>
                <c:pt idx="3274">
                  <c:v>0</c:v>
                </c:pt>
                <c:pt idx="3275">
                  <c:v>6491240</c:v>
                </c:pt>
                <c:pt idx="3276">
                  <c:v>0</c:v>
                </c:pt>
                <c:pt idx="3277">
                  <c:v>92</c:v>
                </c:pt>
                <c:pt idx="3278">
                  <c:v>589304</c:v>
                </c:pt>
                <c:pt idx="3279">
                  <c:v>0</c:v>
                </c:pt>
                <c:pt idx="3280">
                  <c:v>0</c:v>
                </c:pt>
                <c:pt idx="3281">
                  <c:v>63464861</c:v>
                </c:pt>
                <c:pt idx="3282">
                  <c:v>852872</c:v>
                </c:pt>
                <c:pt idx="3283">
                  <c:v>458232</c:v>
                </c:pt>
                <c:pt idx="3284">
                  <c:v>0</c:v>
                </c:pt>
                <c:pt idx="3285">
                  <c:v>0</c:v>
                </c:pt>
                <c:pt idx="3286">
                  <c:v>0</c:v>
                </c:pt>
                <c:pt idx="3287">
                  <c:v>426224</c:v>
                </c:pt>
                <c:pt idx="3288">
                  <c:v>0</c:v>
                </c:pt>
                <c:pt idx="3289">
                  <c:v>3453043</c:v>
                </c:pt>
                <c:pt idx="3290">
                  <c:v>0</c:v>
                </c:pt>
                <c:pt idx="3291">
                  <c:v>0</c:v>
                </c:pt>
                <c:pt idx="3292">
                  <c:v>143451</c:v>
                </c:pt>
                <c:pt idx="3293">
                  <c:v>0</c:v>
                </c:pt>
                <c:pt idx="3294">
                  <c:v>53086</c:v>
                </c:pt>
                <c:pt idx="3295">
                  <c:v>553171</c:v>
                </c:pt>
                <c:pt idx="3296">
                  <c:v>413454</c:v>
                </c:pt>
                <c:pt idx="3297">
                  <c:v>2019009</c:v>
                </c:pt>
                <c:pt idx="3298">
                  <c:v>0</c:v>
                </c:pt>
                <c:pt idx="3299">
                  <c:v>0</c:v>
                </c:pt>
                <c:pt idx="3300">
                  <c:v>2455831</c:v>
                </c:pt>
                <c:pt idx="3301">
                  <c:v>0</c:v>
                </c:pt>
                <c:pt idx="3302">
                  <c:v>22441323</c:v>
                </c:pt>
                <c:pt idx="3303">
                  <c:v>0</c:v>
                </c:pt>
                <c:pt idx="3304">
                  <c:v>882290</c:v>
                </c:pt>
                <c:pt idx="3305">
                  <c:v>0</c:v>
                </c:pt>
                <c:pt idx="3306">
                  <c:v>145793296</c:v>
                </c:pt>
                <c:pt idx="3307">
                  <c:v>0</c:v>
                </c:pt>
                <c:pt idx="3308">
                  <c:v>32392047</c:v>
                </c:pt>
                <c:pt idx="3309">
                  <c:v>0</c:v>
                </c:pt>
                <c:pt idx="3310">
                  <c:v>24793509</c:v>
                </c:pt>
                <c:pt idx="3311">
                  <c:v>35619521</c:v>
                </c:pt>
                <c:pt idx="3312">
                  <c:v>26096852</c:v>
                </c:pt>
                <c:pt idx="3313">
                  <c:v>11588205</c:v>
                </c:pt>
                <c:pt idx="3314">
                  <c:v>0</c:v>
                </c:pt>
                <c:pt idx="3315">
                  <c:v>12633747</c:v>
                </c:pt>
                <c:pt idx="3316">
                  <c:v>4245870</c:v>
                </c:pt>
                <c:pt idx="3317">
                  <c:v>0</c:v>
                </c:pt>
                <c:pt idx="3318">
                  <c:v>3347647</c:v>
                </c:pt>
                <c:pt idx="3319">
                  <c:v>10848783</c:v>
                </c:pt>
                <c:pt idx="3320">
                  <c:v>0</c:v>
                </c:pt>
                <c:pt idx="3321">
                  <c:v>0</c:v>
                </c:pt>
                <c:pt idx="3322">
                  <c:v>0</c:v>
                </c:pt>
                <c:pt idx="3323">
                  <c:v>0</c:v>
                </c:pt>
                <c:pt idx="3324">
                  <c:v>5634828</c:v>
                </c:pt>
                <c:pt idx="3325">
                  <c:v>0</c:v>
                </c:pt>
                <c:pt idx="3326">
                  <c:v>0</c:v>
                </c:pt>
                <c:pt idx="3327">
                  <c:v>0</c:v>
                </c:pt>
                <c:pt idx="3328">
                  <c:v>0</c:v>
                </c:pt>
                <c:pt idx="3329">
                  <c:v>19000000</c:v>
                </c:pt>
                <c:pt idx="3330">
                  <c:v>1333124</c:v>
                </c:pt>
                <c:pt idx="3331">
                  <c:v>10329747</c:v>
                </c:pt>
                <c:pt idx="3332">
                  <c:v>2400000</c:v>
                </c:pt>
                <c:pt idx="3333">
                  <c:v>231411584</c:v>
                </c:pt>
                <c:pt idx="3334">
                  <c:v>0</c:v>
                </c:pt>
                <c:pt idx="3335">
                  <c:v>116019547</c:v>
                </c:pt>
                <c:pt idx="3336">
                  <c:v>245066411</c:v>
                </c:pt>
                <c:pt idx="3337">
                  <c:v>92921203</c:v>
                </c:pt>
                <c:pt idx="3338">
                  <c:v>60722734</c:v>
                </c:pt>
                <c:pt idx="3339">
                  <c:v>116700000</c:v>
                </c:pt>
                <c:pt idx="3340">
                  <c:v>167221571</c:v>
                </c:pt>
                <c:pt idx="3341">
                  <c:v>0</c:v>
                </c:pt>
                <c:pt idx="3342">
                  <c:v>161777836</c:v>
                </c:pt>
                <c:pt idx="3343">
                  <c:v>0</c:v>
                </c:pt>
                <c:pt idx="3344">
                  <c:v>55447968</c:v>
                </c:pt>
                <c:pt idx="3345">
                  <c:v>37710610</c:v>
                </c:pt>
                <c:pt idx="3346">
                  <c:v>54600000</c:v>
                </c:pt>
                <c:pt idx="3347">
                  <c:v>49084830</c:v>
                </c:pt>
                <c:pt idx="3348">
                  <c:v>25405445</c:v>
                </c:pt>
                <c:pt idx="3349">
                  <c:v>25000000</c:v>
                </c:pt>
                <c:pt idx="3350">
                  <c:v>97572000</c:v>
                </c:pt>
                <c:pt idx="3351">
                  <c:v>20256975</c:v>
                </c:pt>
                <c:pt idx="3352">
                  <c:v>0</c:v>
                </c:pt>
                <c:pt idx="3353">
                  <c:v>21268532</c:v>
                </c:pt>
                <c:pt idx="3354">
                  <c:v>36433975</c:v>
                </c:pt>
                <c:pt idx="3355">
                  <c:v>14702438</c:v>
                </c:pt>
                <c:pt idx="3356">
                  <c:v>0</c:v>
                </c:pt>
                <c:pt idx="3357">
                  <c:v>17986781</c:v>
                </c:pt>
                <c:pt idx="3358">
                  <c:v>14011454</c:v>
                </c:pt>
                <c:pt idx="3359">
                  <c:v>16829545</c:v>
                </c:pt>
                <c:pt idx="3360">
                  <c:v>0</c:v>
                </c:pt>
                <c:pt idx="3361">
                  <c:v>31430334</c:v>
                </c:pt>
                <c:pt idx="3362">
                  <c:v>0</c:v>
                </c:pt>
                <c:pt idx="3363">
                  <c:v>0</c:v>
                </c:pt>
                <c:pt idx="3364">
                  <c:v>14618727</c:v>
                </c:pt>
                <c:pt idx="3365">
                  <c:v>0</c:v>
                </c:pt>
                <c:pt idx="3366">
                  <c:v>8373585</c:v>
                </c:pt>
                <c:pt idx="3367">
                  <c:v>7292175</c:v>
                </c:pt>
                <c:pt idx="3368">
                  <c:v>0</c:v>
                </c:pt>
                <c:pt idx="3369">
                  <c:v>0</c:v>
                </c:pt>
                <c:pt idx="3370">
                  <c:v>0</c:v>
                </c:pt>
                <c:pt idx="3371">
                  <c:v>5</c:v>
                </c:pt>
                <c:pt idx="3372">
                  <c:v>4720371</c:v>
                </c:pt>
                <c:pt idx="3373">
                  <c:v>29385320</c:v>
                </c:pt>
                <c:pt idx="3374">
                  <c:v>0</c:v>
                </c:pt>
                <c:pt idx="3375">
                  <c:v>0</c:v>
                </c:pt>
                <c:pt idx="3376">
                  <c:v>0</c:v>
                </c:pt>
                <c:pt idx="3377">
                  <c:v>2062066</c:v>
                </c:pt>
                <c:pt idx="3378">
                  <c:v>0</c:v>
                </c:pt>
                <c:pt idx="3379">
                  <c:v>6038942</c:v>
                </c:pt>
                <c:pt idx="3380">
                  <c:v>0</c:v>
                </c:pt>
                <c:pt idx="3381">
                  <c:v>0</c:v>
                </c:pt>
                <c:pt idx="3382">
                  <c:v>1246141</c:v>
                </c:pt>
                <c:pt idx="3383">
                  <c:v>0</c:v>
                </c:pt>
                <c:pt idx="3384">
                  <c:v>0</c:v>
                </c:pt>
                <c:pt idx="3385">
                  <c:v>0</c:v>
                </c:pt>
                <c:pt idx="3386">
                  <c:v>0</c:v>
                </c:pt>
                <c:pt idx="3387">
                  <c:v>1429299</c:v>
                </c:pt>
                <c:pt idx="3388">
                  <c:v>0</c:v>
                </c:pt>
                <c:pt idx="3389">
                  <c:v>382946</c:v>
                </c:pt>
                <c:pt idx="3390">
                  <c:v>523511</c:v>
                </c:pt>
                <c:pt idx="3391">
                  <c:v>0</c:v>
                </c:pt>
                <c:pt idx="3392">
                  <c:v>0</c:v>
                </c:pt>
                <c:pt idx="3393">
                  <c:v>573335</c:v>
                </c:pt>
                <c:pt idx="3394">
                  <c:v>453079</c:v>
                </c:pt>
                <c:pt idx="3395">
                  <c:v>1310673</c:v>
                </c:pt>
                <c:pt idx="3396">
                  <c:v>46488</c:v>
                </c:pt>
                <c:pt idx="3397">
                  <c:v>0</c:v>
                </c:pt>
                <c:pt idx="3398">
                  <c:v>30471</c:v>
                </c:pt>
                <c:pt idx="3399">
                  <c:v>0</c:v>
                </c:pt>
                <c:pt idx="3400">
                  <c:v>0</c:v>
                </c:pt>
                <c:pt idx="3401">
                  <c:v>12400000</c:v>
                </c:pt>
                <c:pt idx="3402">
                  <c:v>0</c:v>
                </c:pt>
                <c:pt idx="3403">
                  <c:v>41410568</c:v>
                </c:pt>
                <c:pt idx="3404">
                  <c:v>8900000</c:v>
                </c:pt>
                <c:pt idx="3405">
                  <c:v>7993039</c:v>
                </c:pt>
                <c:pt idx="3406">
                  <c:v>7000000</c:v>
                </c:pt>
                <c:pt idx="3407">
                  <c:v>0</c:v>
                </c:pt>
                <c:pt idx="3408">
                  <c:v>0</c:v>
                </c:pt>
                <c:pt idx="3409">
                  <c:v>0</c:v>
                </c:pt>
                <c:pt idx="3410">
                  <c:v>0</c:v>
                </c:pt>
                <c:pt idx="3411">
                  <c:v>0</c:v>
                </c:pt>
                <c:pt idx="3412">
                  <c:v>44287131</c:v>
                </c:pt>
                <c:pt idx="3413">
                  <c:v>7103838</c:v>
                </c:pt>
                <c:pt idx="3414">
                  <c:v>0</c:v>
                </c:pt>
                <c:pt idx="3415">
                  <c:v>0</c:v>
                </c:pt>
                <c:pt idx="3416">
                  <c:v>0</c:v>
                </c:pt>
                <c:pt idx="3417">
                  <c:v>255273813</c:v>
                </c:pt>
                <c:pt idx="3418">
                  <c:v>7</c:v>
                </c:pt>
                <c:pt idx="3419">
                  <c:v>57504069</c:v>
                </c:pt>
                <c:pt idx="3420">
                  <c:v>54215416</c:v>
                </c:pt>
                <c:pt idx="3421">
                  <c:v>0</c:v>
                </c:pt>
                <c:pt idx="3422">
                  <c:v>31899000</c:v>
                </c:pt>
                <c:pt idx="3423">
                  <c:v>0</c:v>
                </c:pt>
                <c:pt idx="3424">
                  <c:v>28451622</c:v>
                </c:pt>
                <c:pt idx="3425">
                  <c:v>13368437</c:v>
                </c:pt>
                <c:pt idx="3426">
                  <c:v>12376563</c:v>
                </c:pt>
                <c:pt idx="3427">
                  <c:v>10</c:v>
                </c:pt>
                <c:pt idx="3428">
                  <c:v>0</c:v>
                </c:pt>
                <c:pt idx="3429">
                  <c:v>17693675</c:v>
                </c:pt>
                <c:pt idx="3430">
                  <c:v>11850214</c:v>
                </c:pt>
                <c:pt idx="3431">
                  <c:v>2025032</c:v>
                </c:pt>
                <c:pt idx="3432">
                  <c:v>2401510</c:v>
                </c:pt>
                <c:pt idx="3433">
                  <c:v>1548955</c:v>
                </c:pt>
                <c:pt idx="3434">
                  <c:v>0</c:v>
                </c:pt>
                <c:pt idx="3435">
                  <c:v>1521261</c:v>
                </c:pt>
                <c:pt idx="3436">
                  <c:v>0</c:v>
                </c:pt>
                <c:pt idx="3437">
                  <c:v>8159508</c:v>
                </c:pt>
                <c:pt idx="3438">
                  <c:v>78371200</c:v>
                </c:pt>
                <c:pt idx="3439">
                  <c:v>79384880</c:v>
                </c:pt>
                <c:pt idx="3440">
                  <c:v>0</c:v>
                </c:pt>
                <c:pt idx="3441">
                  <c:v>14237000</c:v>
                </c:pt>
                <c:pt idx="3442">
                  <c:v>2122561</c:v>
                </c:pt>
                <c:pt idx="3443">
                  <c:v>181813770</c:v>
                </c:pt>
                <c:pt idx="3444">
                  <c:v>138530565</c:v>
                </c:pt>
                <c:pt idx="3445">
                  <c:v>119114517</c:v>
                </c:pt>
                <c:pt idx="3446">
                  <c:v>102308889</c:v>
                </c:pt>
                <c:pt idx="3447">
                  <c:v>102272727</c:v>
                </c:pt>
                <c:pt idx="3448">
                  <c:v>0</c:v>
                </c:pt>
                <c:pt idx="3449">
                  <c:v>43656822</c:v>
                </c:pt>
                <c:pt idx="3450">
                  <c:v>39846344</c:v>
                </c:pt>
                <c:pt idx="3451">
                  <c:v>0</c:v>
                </c:pt>
                <c:pt idx="3452">
                  <c:v>25059640</c:v>
                </c:pt>
                <c:pt idx="3453">
                  <c:v>23341568</c:v>
                </c:pt>
                <c:pt idx="3454">
                  <c:v>22168359</c:v>
                </c:pt>
                <c:pt idx="3455">
                  <c:v>38275483</c:v>
                </c:pt>
                <c:pt idx="3456">
                  <c:v>44703995</c:v>
                </c:pt>
                <c:pt idx="3457">
                  <c:v>20400000</c:v>
                </c:pt>
                <c:pt idx="3458">
                  <c:v>0</c:v>
                </c:pt>
                <c:pt idx="3459">
                  <c:v>50244700</c:v>
                </c:pt>
                <c:pt idx="3460">
                  <c:v>0</c:v>
                </c:pt>
                <c:pt idx="3461">
                  <c:v>18197398</c:v>
                </c:pt>
                <c:pt idx="3462">
                  <c:v>18814720</c:v>
                </c:pt>
                <c:pt idx="3463">
                  <c:v>18750246</c:v>
                </c:pt>
                <c:pt idx="3464">
                  <c:v>0</c:v>
                </c:pt>
                <c:pt idx="3465">
                  <c:v>58000000</c:v>
                </c:pt>
                <c:pt idx="3466">
                  <c:v>12000000</c:v>
                </c:pt>
                <c:pt idx="3467">
                  <c:v>48027970</c:v>
                </c:pt>
                <c:pt idx="3468">
                  <c:v>11642254</c:v>
                </c:pt>
                <c:pt idx="3469">
                  <c:v>9206470</c:v>
                </c:pt>
                <c:pt idx="3470">
                  <c:v>7518876</c:v>
                </c:pt>
                <c:pt idx="3471">
                  <c:v>0</c:v>
                </c:pt>
                <c:pt idx="3472">
                  <c:v>6852450</c:v>
                </c:pt>
                <c:pt idx="3473">
                  <c:v>13231461</c:v>
                </c:pt>
                <c:pt idx="3474">
                  <c:v>0</c:v>
                </c:pt>
                <c:pt idx="3475">
                  <c:v>6670712</c:v>
                </c:pt>
                <c:pt idx="3476">
                  <c:v>19560274</c:v>
                </c:pt>
                <c:pt idx="3477">
                  <c:v>6230276</c:v>
                </c:pt>
                <c:pt idx="3478">
                  <c:v>10409377</c:v>
                </c:pt>
                <c:pt idx="3479">
                  <c:v>0</c:v>
                </c:pt>
                <c:pt idx="3480">
                  <c:v>0</c:v>
                </c:pt>
                <c:pt idx="3481">
                  <c:v>5483299</c:v>
                </c:pt>
                <c:pt idx="3482">
                  <c:v>4398989</c:v>
                </c:pt>
                <c:pt idx="3483">
                  <c:v>0</c:v>
                </c:pt>
                <c:pt idx="3484">
                  <c:v>3283371</c:v>
                </c:pt>
                <c:pt idx="3485">
                  <c:v>0</c:v>
                </c:pt>
                <c:pt idx="3486">
                  <c:v>2944752</c:v>
                </c:pt>
                <c:pt idx="3487">
                  <c:v>2025238</c:v>
                </c:pt>
                <c:pt idx="3488">
                  <c:v>0</c:v>
                </c:pt>
                <c:pt idx="3489">
                  <c:v>638641</c:v>
                </c:pt>
                <c:pt idx="3490">
                  <c:v>2899975</c:v>
                </c:pt>
                <c:pt idx="3491">
                  <c:v>0</c:v>
                </c:pt>
                <c:pt idx="3492">
                  <c:v>0</c:v>
                </c:pt>
                <c:pt idx="3493">
                  <c:v>869325</c:v>
                </c:pt>
                <c:pt idx="3494">
                  <c:v>399611</c:v>
                </c:pt>
                <c:pt idx="3495">
                  <c:v>0</c:v>
                </c:pt>
                <c:pt idx="3496">
                  <c:v>0</c:v>
                </c:pt>
                <c:pt idx="3497">
                  <c:v>1332231</c:v>
                </c:pt>
                <c:pt idx="3498">
                  <c:v>0</c:v>
                </c:pt>
                <c:pt idx="3499">
                  <c:v>0</c:v>
                </c:pt>
                <c:pt idx="3500">
                  <c:v>0</c:v>
                </c:pt>
                <c:pt idx="3501">
                  <c:v>69497</c:v>
                </c:pt>
                <c:pt idx="3502">
                  <c:v>25</c:v>
                </c:pt>
                <c:pt idx="3503">
                  <c:v>0</c:v>
                </c:pt>
                <c:pt idx="3504">
                  <c:v>0</c:v>
                </c:pt>
                <c:pt idx="3505">
                  <c:v>0</c:v>
                </c:pt>
                <c:pt idx="3506">
                  <c:v>66351</c:v>
                </c:pt>
                <c:pt idx="3507">
                  <c:v>0</c:v>
                </c:pt>
                <c:pt idx="3508">
                  <c:v>0</c:v>
                </c:pt>
                <c:pt idx="3509">
                  <c:v>0</c:v>
                </c:pt>
                <c:pt idx="3510">
                  <c:v>2120439</c:v>
                </c:pt>
                <c:pt idx="3511">
                  <c:v>3897799</c:v>
                </c:pt>
                <c:pt idx="3512">
                  <c:v>32251</c:v>
                </c:pt>
                <c:pt idx="3513">
                  <c:v>530048</c:v>
                </c:pt>
                <c:pt idx="3514">
                  <c:v>0</c:v>
                </c:pt>
                <c:pt idx="3515">
                  <c:v>6800000</c:v>
                </c:pt>
                <c:pt idx="3516">
                  <c:v>0</c:v>
                </c:pt>
                <c:pt idx="3517">
                  <c:v>27165581</c:v>
                </c:pt>
                <c:pt idx="3518">
                  <c:v>0</c:v>
                </c:pt>
                <c:pt idx="3519">
                  <c:v>76578641</c:v>
                </c:pt>
                <c:pt idx="3520">
                  <c:v>0</c:v>
                </c:pt>
                <c:pt idx="3521">
                  <c:v>7000000</c:v>
                </c:pt>
                <c:pt idx="3522">
                  <c:v>126</c:v>
                </c:pt>
                <c:pt idx="3523">
                  <c:v>18469680</c:v>
                </c:pt>
                <c:pt idx="3524">
                  <c:v>531826</c:v>
                </c:pt>
                <c:pt idx="3525">
                  <c:v>159616327</c:v>
                </c:pt>
                <c:pt idx="3526">
                  <c:v>58972904</c:v>
                </c:pt>
                <c:pt idx="3527">
                  <c:v>0</c:v>
                </c:pt>
                <c:pt idx="3528">
                  <c:v>0</c:v>
                </c:pt>
                <c:pt idx="3529">
                  <c:v>0</c:v>
                </c:pt>
                <c:pt idx="3530">
                  <c:v>15700000</c:v>
                </c:pt>
                <c:pt idx="3531">
                  <c:v>0</c:v>
                </c:pt>
                <c:pt idx="3532">
                  <c:v>0</c:v>
                </c:pt>
                <c:pt idx="3533">
                  <c:v>4865000</c:v>
                </c:pt>
                <c:pt idx="3534">
                  <c:v>0</c:v>
                </c:pt>
                <c:pt idx="3535">
                  <c:v>3031801</c:v>
                </c:pt>
                <c:pt idx="3536">
                  <c:v>2466444</c:v>
                </c:pt>
                <c:pt idx="3537">
                  <c:v>37295445</c:v>
                </c:pt>
                <c:pt idx="3538">
                  <c:v>0</c:v>
                </c:pt>
                <c:pt idx="3539">
                  <c:v>0</c:v>
                </c:pt>
                <c:pt idx="3540">
                  <c:v>792</c:v>
                </c:pt>
                <c:pt idx="3541">
                  <c:v>0</c:v>
                </c:pt>
                <c:pt idx="3542">
                  <c:v>11502151</c:v>
                </c:pt>
                <c:pt idx="3543">
                  <c:v>0</c:v>
                </c:pt>
                <c:pt idx="3544">
                  <c:v>0</c:v>
                </c:pt>
                <c:pt idx="3545">
                  <c:v>0</c:v>
                </c:pt>
                <c:pt idx="3546">
                  <c:v>0</c:v>
                </c:pt>
                <c:pt idx="3547">
                  <c:v>15699707</c:v>
                </c:pt>
                <c:pt idx="3548">
                  <c:v>0</c:v>
                </c:pt>
                <c:pt idx="3549">
                  <c:v>0</c:v>
                </c:pt>
                <c:pt idx="3550">
                  <c:v>5000000</c:v>
                </c:pt>
                <c:pt idx="3551">
                  <c:v>0</c:v>
                </c:pt>
                <c:pt idx="3552">
                  <c:v>0</c:v>
                </c:pt>
                <c:pt idx="3553">
                  <c:v>0</c:v>
                </c:pt>
                <c:pt idx="3554">
                  <c:v>152925093</c:v>
                </c:pt>
                <c:pt idx="3555">
                  <c:v>108286421</c:v>
                </c:pt>
                <c:pt idx="3556">
                  <c:v>64282312</c:v>
                </c:pt>
                <c:pt idx="3557">
                  <c:v>44107032</c:v>
                </c:pt>
                <c:pt idx="3558">
                  <c:v>205703818</c:v>
                </c:pt>
                <c:pt idx="3559">
                  <c:v>103590271</c:v>
                </c:pt>
                <c:pt idx="3560">
                  <c:v>44793222</c:v>
                </c:pt>
                <c:pt idx="3561">
                  <c:v>99067206</c:v>
                </c:pt>
                <c:pt idx="3562">
                  <c:v>142817992</c:v>
                </c:pt>
                <c:pt idx="3563">
                  <c:v>36000000</c:v>
                </c:pt>
                <c:pt idx="3564">
                  <c:v>41833347</c:v>
                </c:pt>
                <c:pt idx="3565">
                  <c:v>34872033</c:v>
                </c:pt>
                <c:pt idx="3566">
                  <c:v>60378584</c:v>
                </c:pt>
                <c:pt idx="3567">
                  <c:v>28200000</c:v>
                </c:pt>
                <c:pt idx="3568">
                  <c:v>86362372</c:v>
                </c:pt>
                <c:pt idx="3569">
                  <c:v>26010864</c:v>
                </c:pt>
                <c:pt idx="3570">
                  <c:v>55198285</c:v>
                </c:pt>
                <c:pt idx="3571">
                  <c:v>64110728</c:v>
                </c:pt>
                <c:pt idx="3572">
                  <c:v>39723096</c:v>
                </c:pt>
                <c:pt idx="3573">
                  <c:v>44030246</c:v>
                </c:pt>
                <c:pt idx="3574">
                  <c:v>26888376</c:v>
                </c:pt>
                <c:pt idx="3575">
                  <c:v>110000000</c:v>
                </c:pt>
                <c:pt idx="3576">
                  <c:v>23198652</c:v>
                </c:pt>
                <c:pt idx="3577">
                  <c:v>0</c:v>
                </c:pt>
                <c:pt idx="3578">
                  <c:v>20659423</c:v>
                </c:pt>
                <c:pt idx="3579">
                  <c:v>0</c:v>
                </c:pt>
                <c:pt idx="3580">
                  <c:v>0</c:v>
                </c:pt>
                <c:pt idx="3581">
                  <c:v>0</c:v>
                </c:pt>
                <c:pt idx="3582">
                  <c:v>17273593</c:v>
                </c:pt>
                <c:pt idx="3583">
                  <c:v>24804129</c:v>
                </c:pt>
                <c:pt idx="3584">
                  <c:v>0</c:v>
                </c:pt>
                <c:pt idx="3585">
                  <c:v>40100000</c:v>
                </c:pt>
                <c:pt idx="3586">
                  <c:v>0</c:v>
                </c:pt>
                <c:pt idx="3587">
                  <c:v>0</c:v>
                </c:pt>
                <c:pt idx="3588">
                  <c:v>43884652</c:v>
                </c:pt>
                <c:pt idx="3589">
                  <c:v>15000000</c:v>
                </c:pt>
                <c:pt idx="3590">
                  <c:v>19905359</c:v>
                </c:pt>
                <c:pt idx="3591">
                  <c:v>14000000</c:v>
                </c:pt>
                <c:pt idx="3592">
                  <c:v>368744044</c:v>
                </c:pt>
                <c:pt idx="3593">
                  <c:v>31724284</c:v>
                </c:pt>
                <c:pt idx="3594">
                  <c:v>15116634</c:v>
                </c:pt>
                <c:pt idx="3595">
                  <c:v>33616692</c:v>
                </c:pt>
                <c:pt idx="3596">
                  <c:v>30039392</c:v>
                </c:pt>
                <c:pt idx="3597">
                  <c:v>0</c:v>
                </c:pt>
                <c:pt idx="3598">
                  <c:v>13269963</c:v>
                </c:pt>
                <c:pt idx="3599">
                  <c:v>17768757</c:v>
                </c:pt>
                <c:pt idx="3600">
                  <c:v>0</c:v>
                </c:pt>
                <c:pt idx="3601">
                  <c:v>0</c:v>
                </c:pt>
                <c:pt idx="3602">
                  <c:v>12232628</c:v>
                </c:pt>
                <c:pt idx="3603">
                  <c:v>25562924</c:v>
                </c:pt>
                <c:pt idx="3604">
                  <c:v>16174377</c:v>
                </c:pt>
                <c:pt idx="3605">
                  <c:v>54418872</c:v>
                </c:pt>
                <c:pt idx="3606">
                  <c:v>14056528</c:v>
                </c:pt>
                <c:pt idx="3607">
                  <c:v>12200000</c:v>
                </c:pt>
                <c:pt idx="3608">
                  <c:v>21164799</c:v>
                </c:pt>
                <c:pt idx="3609">
                  <c:v>0</c:v>
                </c:pt>
                <c:pt idx="3610">
                  <c:v>25</c:v>
                </c:pt>
                <c:pt idx="3611">
                  <c:v>0</c:v>
                </c:pt>
                <c:pt idx="3612">
                  <c:v>0</c:v>
                </c:pt>
                <c:pt idx="3613">
                  <c:v>0</c:v>
                </c:pt>
                <c:pt idx="3614">
                  <c:v>3432342</c:v>
                </c:pt>
                <c:pt idx="3615">
                  <c:v>0</c:v>
                </c:pt>
                <c:pt idx="3616">
                  <c:v>0</c:v>
                </c:pt>
                <c:pt idx="3617">
                  <c:v>7230000</c:v>
                </c:pt>
                <c:pt idx="3618">
                  <c:v>0</c:v>
                </c:pt>
                <c:pt idx="3619">
                  <c:v>6538177</c:v>
                </c:pt>
                <c:pt idx="3620">
                  <c:v>0</c:v>
                </c:pt>
                <c:pt idx="3621">
                  <c:v>5321508</c:v>
                </c:pt>
                <c:pt idx="3622">
                  <c:v>5476060</c:v>
                </c:pt>
                <c:pt idx="3623">
                  <c:v>9760104</c:v>
                </c:pt>
                <c:pt idx="3624">
                  <c:v>0</c:v>
                </c:pt>
                <c:pt idx="3625">
                  <c:v>4074023</c:v>
                </c:pt>
                <c:pt idx="3626">
                  <c:v>3263585</c:v>
                </c:pt>
                <c:pt idx="3627">
                  <c:v>41424067</c:v>
                </c:pt>
                <c:pt idx="3628">
                  <c:v>4040588</c:v>
                </c:pt>
                <c:pt idx="3629">
                  <c:v>0</c:v>
                </c:pt>
                <c:pt idx="3630">
                  <c:v>3049135</c:v>
                </c:pt>
                <c:pt idx="3631">
                  <c:v>4842699</c:v>
                </c:pt>
                <c:pt idx="3632">
                  <c:v>2614773</c:v>
                </c:pt>
                <c:pt idx="3633">
                  <c:v>1980338</c:v>
                </c:pt>
                <c:pt idx="3634">
                  <c:v>8203235</c:v>
                </c:pt>
                <c:pt idx="3635">
                  <c:v>0</c:v>
                </c:pt>
                <c:pt idx="3636">
                  <c:v>2450846</c:v>
                </c:pt>
                <c:pt idx="3637">
                  <c:v>5129058</c:v>
                </c:pt>
                <c:pt idx="3638">
                  <c:v>742898</c:v>
                </c:pt>
                <c:pt idx="3639">
                  <c:v>3220371</c:v>
                </c:pt>
                <c:pt idx="3640">
                  <c:v>0</c:v>
                </c:pt>
                <c:pt idx="3641">
                  <c:v>846704</c:v>
                </c:pt>
                <c:pt idx="3642">
                  <c:v>560069</c:v>
                </c:pt>
                <c:pt idx="3643">
                  <c:v>0</c:v>
                </c:pt>
                <c:pt idx="3644">
                  <c:v>0</c:v>
                </c:pt>
                <c:pt idx="3645">
                  <c:v>0</c:v>
                </c:pt>
                <c:pt idx="3646">
                  <c:v>0</c:v>
                </c:pt>
                <c:pt idx="3647">
                  <c:v>5476793</c:v>
                </c:pt>
                <c:pt idx="3648">
                  <c:v>0</c:v>
                </c:pt>
                <c:pt idx="3649">
                  <c:v>0</c:v>
                </c:pt>
                <c:pt idx="3650">
                  <c:v>0</c:v>
                </c:pt>
                <c:pt idx="3651">
                  <c:v>0</c:v>
                </c:pt>
                <c:pt idx="3652">
                  <c:v>98450062</c:v>
                </c:pt>
                <c:pt idx="3653">
                  <c:v>782102</c:v>
                </c:pt>
                <c:pt idx="3654">
                  <c:v>0</c:v>
                </c:pt>
                <c:pt idx="3655">
                  <c:v>0</c:v>
                </c:pt>
                <c:pt idx="3656">
                  <c:v>0</c:v>
                </c:pt>
                <c:pt idx="3657">
                  <c:v>0</c:v>
                </c:pt>
                <c:pt idx="3658">
                  <c:v>0</c:v>
                </c:pt>
                <c:pt idx="3659">
                  <c:v>0</c:v>
                </c:pt>
                <c:pt idx="3660">
                  <c:v>0</c:v>
                </c:pt>
                <c:pt idx="3661">
                  <c:v>0</c:v>
                </c:pt>
                <c:pt idx="3662">
                  <c:v>0</c:v>
                </c:pt>
                <c:pt idx="3663">
                  <c:v>0</c:v>
                </c:pt>
                <c:pt idx="3664">
                  <c:v>0</c:v>
                </c:pt>
                <c:pt idx="3665">
                  <c:v>0</c:v>
                </c:pt>
                <c:pt idx="3666">
                  <c:v>0</c:v>
                </c:pt>
                <c:pt idx="3667">
                  <c:v>0</c:v>
                </c:pt>
                <c:pt idx="3668">
                  <c:v>0</c:v>
                </c:pt>
                <c:pt idx="3669">
                  <c:v>0</c:v>
                </c:pt>
                <c:pt idx="3670">
                  <c:v>0</c:v>
                </c:pt>
                <c:pt idx="3671">
                  <c:v>0</c:v>
                </c:pt>
                <c:pt idx="3672">
                  <c:v>0</c:v>
                </c:pt>
                <c:pt idx="3673">
                  <c:v>17872796</c:v>
                </c:pt>
                <c:pt idx="3674">
                  <c:v>24475416</c:v>
                </c:pt>
                <c:pt idx="3675">
                  <c:v>209696</c:v>
                </c:pt>
                <c:pt idx="3676">
                  <c:v>80578934</c:v>
                </c:pt>
                <c:pt idx="3677">
                  <c:v>0</c:v>
                </c:pt>
                <c:pt idx="3678">
                  <c:v>3099314</c:v>
                </c:pt>
                <c:pt idx="3679">
                  <c:v>0</c:v>
                </c:pt>
                <c:pt idx="3680">
                  <c:v>0</c:v>
                </c:pt>
                <c:pt idx="3681">
                  <c:v>0</c:v>
                </c:pt>
                <c:pt idx="3682">
                  <c:v>8025872</c:v>
                </c:pt>
                <c:pt idx="3683">
                  <c:v>11000000</c:v>
                </c:pt>
                <c:pt idx="3684">
                  <c:v>10337387</c:v>
                </c:pt>
                <c:pt idx="3685">
                  <c:v>0</c:v>
                </c:pt>
                <c:pt idx="3686">
                  <c:v>0</c:v>
                </c:pt>
                <c:pt idx="3687">
                  <c:v>0</c:v>
                </c:pt>
                <c:pt idx="3688">
                  <c:v>0</c:v>
                </c:pt>
                <c:pt idx="3689">
                  <c:v>0</c:v>
                </c:pt>
                <c:pt idx="3690">
                  <c:v>0</c:v>
                </c:pt>
                <c:pt idx="3691">
                  <c:v>0</c:v>
                </c:pt>
                <c:pt idx="3692">
                  <c:v>0</c:v>
                </c:pt>
                <c:pt idx="3693">
                  <c:v>146198896</c:v>
                </c:pt>
                <c:pt idx="3694">
                  <c:v>58853106</c:v>
                </c:pt>
                <c:pt idx="3695">
                  <c:v>254700832</c:v>
                </c:pt>
                <c:pt idx="3696">
                  <c:v>27092880</c:v>
                </c:pt>
                <c:pt idx="3697">
                  <c:v>10400000</c:v>
                </c:pt>
                <c:pt idx="3698">
                  <c:v>13060843</c:v>
                </c:pt>
                <c:pt idx="3699">
                  <c:v>7011317</c:v>
                </c:pt>
                <c:pt idx="3700">
                  <c:v>7390108</c:v>
                </c:pt>
                <c:pt idx="3701">
                  <c:v>0</c:v>
                </c:pt>
                <c:pt idx="3702">
                  <c:v>0</c:v>
                </c:pt>
                <c:pt idx="3703">
                  <c:v>0</c:v>
                </c:pt>
                <c:pt idx="3704">
                  <c:v>10429707</c:v>
                </c:pt>
                <c:pt idx="3705">
                  <c:v>1270522</c:v>
                </c:pt>
                <c:pt idx="3706">
                  <c:v>0</c:v>
                </c:pt>
                <c:pt idx="3707">
                  <c:v>0</c:v>
                </c:pt>
                <c:pt idx="3708">
                  <c:v>0</c:v>
                </c:pt>
                <c:pt idx="3709">
                  <c:v>744816</c:v>
                </c:pt>
                <c:pt idx="3710">
                  <c:v>23803308</c:v>
                </c:pt>
                <c:pt idx="3711">
                  <c:v>0</c:v>
                </c:pt>
                <c:pt idx="3712">
                  <c:v>0</c:v>
                </c:pt>
                <c:pt idx="3713">
                  <c:v>0</c:v>
                </c:pt>
                <c:pt idx="3714">
                  <c:v>623528</c:v>
                </c:pt>
                <c:pt idx="3715">
                  <c:v>0</c:v>
                </c:pt>
                <c:pt idx="3716">
                  <c:v>3606395</c:v>
                </c:pt>
                <c:pt idx="3717">
                  <c:v>0</c:v>
                </c:pt>
                <c:pt idx="3718">
                  <c:v>108981275</c:v>
                </c:pt>
                <c:pt idx="3719">
                  <c:v>0</c:v>
                </c:pt>
                <c:pt idx="3720">
                  <c:v>0</c:v>
                </c:pt>
                <c:pt idx="3721">
                  <c:v>32000000</c:v>
                </c:pt>
                <c:pt idx="3722">
                  <c:v>0</c:v>
                </c:pt>
                <c:pt idx="3723">
                  <c:v>0</c:v>
                </c:pt>
                <c:pt idx="3724">
                  <c:v>6294161</c:v>
                </c:pt>
                <c:pt idx="3725">
                  <c:v>0</c:v>
                </c:pt>
                <c:pt idx="3726">
                  <c:v>0</c:v>
                </c:pt>
                <c:pt idx="3727">
                  <c:v>41400000</c:v>
                </c:pt>
                <c:pt idx="3728">
                  <c:v>0</c:v>
                </c:pt>
                <c:pt idx="3729">
                  <c:v>0</c:v>
                </c:pt>
                <c:pt idx="3730">
                  <c:v>0</c:v>
                </c:pt>
                <c:pt idx="3731">
                  <c:v>0</c:v>
                </c:pt>
                <c:pt idx="3732">
                  <c:v>32000000</c:v>
                </c:pt>
                <c:pt idx="3733">
                  <c:v>62548947</c:v>
                </c:pt>
                <c:pt idx="3734">
                  <c:v>125728258</c:v>
                </c:pt>
                <c:pt idx="3735">
                  <c:v>0</c:v>
                </c:pt>
                <c:pt idx="3736">
                  <c:v>30000000</c:v>
                </c:pt>
                <c:pt idx="3737">
                  <c:v>119723856</c:v>
                </c:pt>
                <c:pt idx="3738">
                  <c:v>38251425</c:v>
                </c:pt>
                <c:pt idx="3739">
                  <c:v>36000000</c:v>
                </c:pt>
                <c:pt idx="3740">
                  <c:v>44909486</c:v>
                </c:pt>
                <c:pt idx="3741">
                  <c:v>187112</c:v>
                </c:pt>
                <c:pt idx="3742">
                  <c:v>49800000</c:v>
                </c:pt>
                <c:pt idx="3743">
                  <c:v>0</c:v>
                </c:pt>
                <c:pt idx="3744">
                  <c:v>0</c:v>
                </c:pt>
                <c:pt idx="3745">
                  <c:v>52425855</c:v>
                </c:pt>
                <c:pt idx="3746">
                  <c:v>14400000</c:v>
                </c:pt>
                <c:pt idx="3747">
                  <c:v>34705850</c:v>
                </c:pt>
                <c:pt idx="3748">
                  <c:v>13008928</c:v>
                </c:pt>
                <c:pt idx="3749">
                  <c:v>11744471</c:v>
                </c:pt>
                <c:pt idx="3750">
                  <c:v>10000000</c:v>
                </c:pt>
                <c:pt idx="3751">
                  <c:v>15179302</c:v>
                </c:pt>
                <c:pt idx="3752">
                  <c:v>44349000</c:v>
                </c:pt>
                <c:pt idx="3753">
                  <c:v>31584901</c:v>
                </c:pt>
                <c:pt idx="3754">
                  <c:v>10229331</c:v>
                </c:pt>
                <c:pt idx="3755">
                  <c:v>9000000</c:v>
                </c:pt>
                <c:pt idx="3756">
                  <c:v>0</c:v>
                </c:pt>
                <c:pt idx="3757">
                  <c:v>8200000</c:v>
                </c:pt>
                <c:pt idx="3758">
                  <c:v>0</c:v>
                </c:pt>
                <c:pt idx="3759">
                  <c:v>0</c:v>
                </c:pt>
                <c:pt idx="3760">
                  <c:v>44000000</c:v>
                </c:pt>
                <c:pt idx="3761">
                  <c:v>0</c:v>
                </c:pt>
                <c:pt idx="3762">
                  <c:v>0</c:v>
                </c:pt>
                <c:pt idx="3763">
                  <c:v>6000000</c:v>
                </c:pt>
                <c:pt idx="3764">
                  <c:v>4630045</c:v>
                </c:pt>
                <c:pt idx="3765">
                  <c:v>4300000</c:v>
                </c:pt>
                <c:pt idx="3766">
                  <c:v>9304609</c:v>
                </c:pt>
                <c:pt idx="3767">
                  <c:v>0</c:v>
                </c:pt>
                <c:pt idx="3768">
                  <c:v>3468572</c:v>
                </c:pt>
                <c:pt idx="3769">
                  <c:v>0</c:v>
                </c:pt>
                <c:pt idx="3770">
                  <c:v>0</c:v>
                </c:pt>
                <c:pt idx="3771">
                  <c:v>2426851</c:v>
                </c:pt>
                <c:pt idx="3772">
                  <c:v>1919197</c:v>
                </c:pt>
                <c:pt idx="3773">
                  <c:v>1104682</c:v>
                </c:pt>
                <c:pt idx="3774">
                  <c:v>866999</c:v>
                </c:pt>
                <c:pt idx="3775">
                  <c:v>0</c:v>
                </c:pt>
                <c:pt idx="3776">
                  <c:v>0</c:v>
                </c:pt>
                <c:pt idx="3777">
                  <c:v>1406224</c:v>
                </c:pt>
                <c:pt idx="3778">
                  <c:v>0</c:v>
                </c:pt>
                <c:pt idx="3779">
                  <c:v>0</c:v>
                </c:pt>
                <c:pt idx="3780">
                  <c:v>0</c:v>
                </c:pt>
                <c:pt idx="3781">
                  <c:v>641100</c:v>
                </c:pt>
                <c:pt idx="3782">
                  <c:v>2365467</c:v>
                </c:pt>
                <c:pt idx="3783">
                  <c:v>302204</c:v>
                </c:pt>
                <c:pt idx="3784">
                  <c:v>354704</c:v>
                </c:pt>
                <c:pt idx="3785">
                  <c:v>0</c:v>
                </c:pt>
                <c:pt idx="3786">
                  <c:v>0</c:v>
                </c:pt>
                <c:pt idx="3787">
                  <c:v>0</c:v>
                </c:pt>
                <c:pt idx="3788">
                  <c:v>120000</c:v>
                </c:pt>
                <c:pt idx="3789">
                  <c:v>0</c:v>
                </c:pt>
                <c:pt idx="3790">
                  <c:v>0</c:v>
                </c:pt>
                <c:pt idx="3791">
                  <c:v>318982</c:v>
                </c:pt>
                <c:pt idx="3792">
                  <c:v>0</c:v>
                </c:pt>
                <c:pt idx="3793">
                  <c:v>146402</c:v>
                </c:pt>
                <c:pt idx="3794">
                  <c:v>33245</c:v>
                </c:pt>
                <c:pt idx="3795">
                  <c:v>0</c:v>
                </c:pt>
                <c:pt idx="3796">
                  <c:v>0</c:v>
                </c:pt>
                <c:pt idx="3797">
                  <c:v>355688</c:v>
                </c:pt>
                <c:pt idx="3798">
                  <c:v>25345000</c:v>
                </c:pt>
                <c:pt idx="3799">
                  <c:v>0</c:v>
                </c:pt>
                <c:pt idx="3800">
                  <c:v>4037782</c:v>
                </c:pt>
                <c:pt idx="3801">
                  <c:v>0</c:v>
                </c:pt>
                <c:pt idx="3802">
                  <c:v>0</c:v>
                </c:pt>
                <c:pt idx="3803">
                  <c:v>8000000</c:v>
                </c:pt>
                <c:pt idx="3804">
                  <c:v>0</c:v>
                </c:pt>
                <c:pt idx="3805">
                  <c:v>0</c:v>
                </c:pt>
                <c:pt idx="3806">
                  <c:v>0</c:v>
                </c:pt>
                <c:pt idx="3807">
                  <c:v>0</c:v>
                </c:pt>
                <c:pt idx="3808">
                  <c:v>0</c:v>
                </c:pt>
                <c:pt idx="3809">
                  <c:v>0</c:v>
                </c:pt>
                <c:pt idx="3810">
                  <c:v>28350000</c:v>
                </c:pt>
                <c:pt idx="3811">
                  <c:v>23689877</c:v>
                </c:pt>
                <c:pt idx="3812">
                  <c:v>400176459</c:v>
                </c:pt>
                <c:pt idx="3813">
                  <c:v>0</c:v>
                </c:pt>
                <c:pt idx="3814">
                  <c:v>14873</c:v>
                </c:pt>
                <c:pt idx="3815">
                  <c:v>8000000</c:v>
                </c:pt>
                <c:pt idx="3816">
                  <c:v>4270000</c:v>
                </c:pt>
                <c:pt idx="3817">
                  <c:v>0</c:v>
                </c:pt>
                <c:pt idx="3818">
                  <c:v>44462</c:v>
                </c:pt>
                <c:pt idx="3819">
                  <c:v>2956000</c:v>
                </c:pt>
                <c:pt idx="3820">
                  <c:v>0</c:v>
                </c:pt>
                <c:pt idx="3821">
                  <c:v>13401952</c:v>
                </c:pt>
                <c:pt idx="3822">
                  <c:v>44785053</c:v>
                </c:pt>
                <c:pt idx="3823">
                  <c:v>257850122</c:v>
                </c:pt>
                <c:pt idx="3824">
                  <c:v>83453539</c:v>
                </c:pt>
                <c:pt idx="3825">
                  <c:v>0</c:v>
                </c:pt>
                <c:pt idx="3826">
                  <c:v>28215918</c:v>
                </c:pt>
                <c:pt idx="3827">
                  <c:v>27900000</c:v>
                </c:pt>
                <c:pt idx="3828">
                  <c:v>14000000</c:v>
                </c:pt>
                <c:pt idx="3829">
                  <c:v>5000000</c:v>
                </c:pt>
                <c:pt idx="3830">
                  <c:v>13007551</c:v>
                </c:pt>
                <c:pt idx="3831">
                  <c:v>12800000</c:v>
                </c:pt>
                <c:pt idx="3832">
                  <c:v>12000000</c:v>
                </c:pt>
                <c:pt idx="3833">
                  <c:v>12600000</c:v>
                </c:pt>
                <c:pt idx="3834">
                  <c:v>40423945</c:v>
                </c:pt>
                <c:pt idx="3835">
                  <c:v>0</c:v>
                </c:pt>
                <c:pt idx="3836">
                  <c:v>9482579</c:v>
                </c:pt>
                <c:pt idx="3837">
                  <c:v>6451628</c:v>
                </c:pt>
                <c:pt idx="3838">
                  <c:v>33965843</c:v>
                </c:pt>
                <c:pt idx="3839">
                  <c:v>0</c:v>
                </c:pt>
                <c:pt idx="3840">
                  <c:v>5923044</c:v>
                </c:pt>
                <c:pt idx="3841">
                  <c:v>0</c:v>
                </c:pt>
                <c:pt idx="3842">
                  <c:v>0</c:v>
                </c:pt>
                <c:pt idx="3843">
                  <c:v>0</c:v>
                </c:pt>
                <c:pt idx="3844">
                  <c:v>4159678</c:v>
                </c:pt>
                <c:pt idx="3845">
                  <c:v>0</c:v>
                </c:pt>
                <c:pt idx="3846">
                  <c:v>113783</c:v>
                </c:pt>
                <c:pt idx="3847">
                  <c:v>0</c:v>
                </c:pt>
                <c:pt idx="3848">
                  <c:v>0</c:v>
                </c:pt>
                <c:pt idx="3849">
                  <c:v>0</c:v>
                </c:pt>
                <c:pt idx="3850">
                  <c:v>0</c:v>
                </c:pt>
                <c:pt idx="3851">
                  <c:v>0</c:v>
                </c:pt>
                <c:pt idx="3852">
                  <c:v>0</c:v>
                </c:pt>
                <c:pt idx="3853">
                  <c:v>0</c:v>
                </c:pt>
                <c:pt idx="3854">
                  <c:v>0</c:v>
                </c:pt>
                <c:pt idx="3855">
                  <c:v>0</c:v>
                </c:pt>
                <c:pt idx="3856">
                  <c:v>0</c:v>
                </c:pt>
                <c:pt idx="3857">
                  <c:v>0</c:v>
                </c:pt>
                <c:pt idx="3858">
                  <c:v>0</c:v>
                </c:pt>
                <c:pt idx="3859">
                  <c:v>31063038</c:v>
                </c:pt>
                <c:pt idx="3860">
                  <c:v>127392239</c:v>
                </c:pt>
                <c:pt idx="3861">
                  <c:v>19504039</c:v>
                </c:pt>
                <c:pt idx="3862">
                  <c:v>0</c:v>
                </c:pt>
                <c:pt idx="3863">
                  <c:v>3830137</c:v>
                </c:pt>
                <c:pt idx="3864">
                  <c:v>13092000</c:v>
                </c:pt>
                <c:pt idx="3865">
                  <c:v>30641770</c:v>
                </c:pt>
                <c:pt idx="3866">
                  <c:v>4000000</c:v>
                </c:pt>
                <c:pt idx="3867">
                  <c:v>0</c:v>
                </c:pt>
                <c:pt idx="3868">
                  <c:v>0</c:v>
                </c:pt>
                <c:pt idx="3869">
                  <c:v>16800000</c:v>
                </c:pt>
                <c:pt idx="3870">
                  <c:v>19294144</c:v>
                </c:pt>
                <c:pt idx="3871">
                  <c:v>0</c:v>
                </c:pt>
                <c:pt idx="3872">
                  <c:v>0</c:v>
                </c:pt>
                <c:pt idx="3873">
                  <c:v>45000</c:v>
                </c:pt>
                <c:pt idx="3874">
                  <c:v>7</c:v>
                </c:pt>
                <c:pt idx="3875">
                  <c:v>28814580</c:v>
                </c:pt>
                <c:pt idx="3876">
                  <c:v>33395426</c:v>
                </c:pt>
                <c:pt idx="3877">
                  <c:v>8000000</c:v>
                </c:pt>
                <c:pt idx="3878">
                  <c:v>2277396</c:v>
                </c:pt>
                <c:pt idx="3879">
                  <c:v>0</c:v>
                </c:pt>
                <c:pt idx="3880">
                  <c:v>5332926</c:v>
                </c:pt>
                <c:pt idx="3881">
                  <c:v>658573</c:v>
                </c:pt>
                <c:pt idx="3882">
                  <c:v>141000000</c:v>
                </c:pt>
                <c:pt idx="3883">
                  <c:v>124881062</c:v>
                </c:pt>
                <c:pt idx="3884">
                  <c:v>0</c:v>
                </c:pt>
                <c:pt idx="3885">
                  <c:v>9644124</c:v>
                </c:pt>
                <c:pt idx="3886">
                  <c:v>16491080</c:v>
                </c:pt>
                <c:pt idx="3887">
                  <c:v>0</c:v>
                </c:pt>
                <c:pt idx="3888">
                  <c:v>177512032</c:v>
                </c:pt>
                <c:pt idx="3889">
                  <c:v>0</c:v>
                </c:pt>
                <c:pt idx="3890">
                  <c:v>35564473</c:v>
                </c:pt>
                <c:pt idx="3891">
                  <c:v>0</c:v>
                </c:pt>
                <c:pt idx="3892">
                  <c:v>29999213</c:v>
                </c:pt>
                <c:pt idx="3893">
                  <c:v>20966644</c:v>
                </c:pt>
                <c:pt idx="3894">
                  <c:v>89328627</c:v>
                </c:pt>
                <c:pt idx="3895">
                  <c:v>77712439</c:v>
                </c:pt>
                <c:pt idx="3896">
                  <c:v>19184015</c:v>
                </c:pt>
                <c:pt idx="3897">
                  <c:v>17570324</c:v>
                </c:pt>
                <c:pt idx="3898">
                  <c:v>18999718</c:v>
                </c:pt>
                <c:pt idx="3899">
                  <c:v>23144499</c:v>
                </c:pt>
                <c:pt idx="3900">
                  <c:v>68411275</c:v>
                </c:pt>
                <c:pt idx="3901">
                  <c:v>19472057</c:v>
                </c:pt>
                <c:pt idx="3902">
                  <c:v>33300000</c:v>
                </c:pt>
                <c:pt idx="3903">
                  <c:v>15369573</c:v>
                </c:pt>
                <c:pt idx="3904">
                  <c:v>7900000</c:v>
                </c:pt>
                <c:pt idx="3905">
                  <c:v>25000000</c:v>
                </c:pt>
                <c:pt idx="3906">
                  <c:v>15938065</c:v>
                </c:pt>
                <c:pt idx="3907">
                  <c:v>13000000</c:v>
                </c:pt>
                <c:pt idx="3908">
                  <c:v>11718595</c:v>
                </c:pt>
                <c:pt idx="3909">
                  <c:v>229094</c:v>
                </c:pt>
                <c:pt idx="3910">
                  <c:v>0</c:v>
                </c:pt>
                <c:pt idx="3911">
                  <c:v>0</c:v>
                </c:pt>
                <c:pt idx="3912">
                  <c:v>10400000</c:v>
                </c:pt>
                <c:pt idx="3913">
                  <c:v>10000000</c:v>
                </c:pt>
                <c:pt idx="3914">
                  <c:v>9016377</c:v>
                </c:pt>
                <c:pt idx="3915">
                  <c:v>9012000</c:v>
                </c:pt>
                <c:pt idx="3916">
                  <c:v>0</c:v>
                </c:pt>
                <c:pt idx="3917">
                  <c:v>11176469</c:v>
                </c:pt>
                <c:pt idx="3918">
                  <c:v>0</c:v>
                </c:pt>
                <c:pt idx="3919">
                  <c:v>7282851</c:v>
                </c:pt>
                <c:pt idx="3920">
                  <c:v>6804016</c:v>
                </c:pt>
                <c:pt idx="3921">
                  <c:v>0</c:v>
                </c:pt>
                <c:pt idx="3922">
                  <c:v>10422387</c:v>
                </c:pt>
                <c:pt idx="3923">
                  <c:v>28200000</c:v>
                </c:pt>
                <c:pt idx="3924">
                  <c:v>0</c:v>
                </c:pt>
                <c:pt idx="3925">
                  <c:v>4109095</c:v>
                </c:pt>
                <c:pt idx="3926">
                  <c:v>0</c:v>
                </c:pt>
                <c:pt idx="3927">
                  <c:v>4000000</c:v>
                </c:pt>
                <c:pt idx="3928">
                  <c:v>0</c:v>
                </c:pt>
                <c:pt idx="3929">
                  <c:v>0</c:v>
                </c:pt>
                <c:pt idx="3930">
                  <c:v>0</c:v>
                </c:pt>
                <c:pt idx="3931">
                  <c:v>0</c:v>
                </c:pt>
                <c:pt idx="3932">
                  <c:v>3076820</c:v>
                </c:pt>
                <c:pt idx="3933">
                  <c:v>3011195</c:v>
                </c:pt>
                <c:pt idx="3934">
                  <c:v>4069826</c:v>
                </c:pt>
                <c:pt idx="3935">
                  <c:v>9879971</c:v>
                </c:pt>
                <c:pt idx="3936">
                  <c:v>2807390</c:v>
                </c:pt>
                <c:pt idx="3937">
                  <c:v>0</c:v>
                </c:pt>
                <c:pt idx="3938">
                  <c:v>1826705</c:v>
                </c:pt>
                <c:pt idx="3939">
                  <c:v>14980005</c:v>
                </c:pt>
                <c:pt idx="3940">
                  <c:v>0</c:v>
                </c:pt>
                <c:pt idx="3941">
                  <c:v>748453</c:v>
                </c:pt>
                <c:pt idx="3942">
                  <c:v>0</c:v>
                </c:pt>
                <c:pt idx="3943">
                  <c:v>0</c:v>
                </c:pt>
                <c:pt idx="3944">
                  <c:v>0</c:v>
                </c:pt>
                <c:pt idx="3945">
                  <c:v>2357852</c:v>
                </c:pt>
                <c:pt idx="3946">
                  <c:v>0</c:v>
                </c:pt>
                <c:pt idx="3947">
                  <c:v>0</c:v>
                </c:pt>
                <c:pt idx="3948">
                  <c:v>11947954</c:v>
                </c:pt>
                <c:pt idx="3949">
                  <c:v>0</c:v>
                </c:pt>
                <c:pt idx="3950">
                  <c:v>0</c:v>
                </c:pt>
                <c:pt idx="3951">
                  <c:v>0</c:v>
                </c:pt>
                <c:pt idx="3952">
                  <c:v>0</c:v>
                </c:pt>
                <c:pt idx="3953">
                  <c:v>0</c:v>
                </c:pt>
                <c:pt idx="3954">
                  <c:v>0</c:v>
                </c:pt>
                <c:pt idx="3955">
                  <c:v>22000</c:v>
                </c:pt>
                <c:pt idx="3956">
                  <c:v>0</c:v>
                </c:pt>
                <c:pt idx="3957">
                  <c:v>3387000</c:v>
                </c:pt>
                <c:pt idx="3958">
                  <c:v>0</c:v>
                </c:pt>
                <c:pt idx="3959">
                  <c:v>0</c:v>
                </c:pt>
                <c:pt idx="3960">
                  <c:v>0</c:v>
                </c:pt>
                <c:pt idx="3961">
                  <c:v>0</c:v>
                </c:pt>
                <c:pt idx="3962">
                  <c:v>0</c:v>
                </c:pt>
                <c:pt idx="3963">
                  <c:v>0</c:v>
                </c:pt>
                <c:pt idx="3964">
                  <c:v>0</c:v>
                </c:pt>
                <c:pt idx="3965">
                  <c:v>3200000</c:v>
                </c:pt>
                <c:pt idx="3966">
                  <c:v>0</c:v>
                </c:pt>
                <c:pt idx="3967">
                  <c:v>0</c:v>
                </c:pt>
                <c:pt idx="3968">
                  <c:v>0</c:v>
                </c:pt>
                <c:pt idx="3969">
                  <c:v>0</c:v>
                </c:pt>
                <c:pt idx="3970">
                  <c:v>0</c:v>
                </c:pt>
                <c:pt idx="3971">
                  <c:v>0</c:v>
                </c:pt>
                <c:pt idx="3972">
                  <c:v>0</c:v>
                </c:pt>
                <c:pt idx="3973">
                  <c:v>5596708</c:v>
                </c:pt>
                <c:pt idx="3974">
                  <c:v>5000000</c:v>
                </c:pt>
                <c:pt idx="3975">
                  <c:v>0</c:v>
                </c:pt>
                <c:pt idx="3976">
                  <c:v>0</c:v>
                </c:pt>
                <c:pt idx="3977">
                  <c:v>0</c:v>
                </c:pt>
                <c:pt idx="3978">
                  <c:v>103735</c:v>
                </c:pt>
                <c:pt idx="3979">
                  <c:v>0</c:v>
                </c:pt>
                <c:pt idx="3980">
                  <c:v>0</c:v>
                </c:pt>
                <c:pt idx="3981">
                  <c:v>0</c:v>
                </c:pt>
                <c:pt idx="3982">
                  <c:v>23563727</c:v>
                </c:pt>
                <c:pt idx="3983">
                  <c:v>25000000</c:v>
                </c:pt>
                <c:pt idx="3984">
                  <c:v>19170001</c:v>
                </c:pt>
                <c:pt idx="3985">
                  <c:v>33754967</c:v>
                </c:pt>
                <c:pt idx="3986">
                  <c:v>86273333</c:v>
                </c:pt>
                <c:pt idx="3987">
                  <c:v>5364858</c:v>
                </c:pt>
                <c:pt idx="3988">
                  <c:v>0</c:v>
                </c:pt>
                <c:pt idx="3989">
                  <c:v>0</c:v>
                </c:pt>
                <c:pt idx="3990">
                  <c:v>37799643</c:v>
                </c:pt>
                <c:pt idx="3991">
                  <c:v>0</c:v>
                </c:pt>
                <c:pt idx="3992">
                  <c:v>0</c:v>
                </c:pt>
                <c:pt idx="3993">
                  <c:v>6600000</c:v>
                </c:pt>
                <c:pt idx="3994">
                  <c:v>0</c:v>
                </c:pt>
                <c:pt idx="3995">
                  <c:v>5363000</c:v>
                </c:pt>
                <c:pt idx="3996">
                  <c:v>119500000</c:v>
                </c:pt>
                <c:pt idx="3997">
                  <c:v>32980880</c:v>
                </c:pt>
                <c:pt idx="3998">
                  <c:v>10700000</c:v>
                </c:pt>
                <c:pt idx="3999">
                  <c:v>0</c:v>
                </c:pt>
                <c:pt idx="4000">
                  <c:v>0</c:v>
                </c:pt>
                <c:pt idx="4001">
                  <c:v>3166000</c:v>
                </c:pt>
                <c:pt idx="4002">
                  <c:v>553198</c:v>
                </c:pt>
                <c:pt idx="4003">
                  <c:v>0</c:v>
                </c:pt>
                <c:pt idx="4004">
                  <c:v>0</c:v>
                </c:pt>
                <c:pt idx="4005">
                  <c:v>7200000</c:v>
                </c:pt>
                <c:pt idx="4006">
                  <c:v>0</c:v>
                </c:pt>
                <c:pt idx="4007">
                  <c:v>60141683</c:v>
                </c:pt>
                <c:pt idx="4008">
                  <c:v>33400000</c:v>
                </c:pt>
                <c:pt idx="4009">
                  <c:v>34585416</c:v>
                </c:pt>
                <c:pt idx="4010">
                  <c:v>14400000</c:v>
                </c:pt>
                <c:pt idx="4011">
                  <c:v>12348905</c:v>
                </c:pt>
                <c:pt idx="4012">
                  <c:v>10000000</c:v>
                </c:pt>
                <c:pt idx="4013">
                  <c:v>32230907</c:v>
                </c:pt>
                <c:pt idx="4014">
                  <c:v>0</c:v>
                </c:pt>
                <c:pt idx="4015">
                  <c:v>26781723</c:v>
                </c:pt>
                <c:pt idx="4016">
                  <c:v>5535405</c:v>
                </c:pt>
                <c:pt idx="4017">
                  <c:v>0</c:v>
                </c:pt>
                <c:pt idx="4018">
                  <c:v>0</c:v>
                </c:pt>
                <c:pt idx="4019">
                  <c:v>0</c:v>
                </c:pt>
                <c:pt idx="4020">
                  <c:v>0</c:v>
                </c:pt>
                <c:pt idx="4021">
                  <c:v>3325038</c:v>
                </c:pt>
                <c:pt idx="4022">
                  <c:v>9726954</c:v>
                </c:pt>
                <c:pt idx="4023">
                  <c:v>6854611</c:v>
                </c:pt>
                <c:pt idx="4024">
                  <c:v>0</c:v>
                </c:pt>
                <c:pt idx="4025">
                  <c:v>0</c:v>
                </c:pt>
                <c:pt idx="4026">
                  <c:v>0</c:v>
                </c:pt>
                <c:pt idx="4027">
                  <c:v>71904</c:v>
                </c:pt>
                <c:pt idx="4028">
                  <c:v>0</c:v>
                </c:pt>
                <c:pt idx="4029">
                  <c:v>0</c:v>
                </c:pt>
                <c:pt idx="4030">
                  <c:v>0</c:v>
                </c:pt>
                <c:pt idx="4031">
                  <c:v>107559</c:v>
                </c:pt>
                <c:pt idx="4032">
                  <c:v>324138</c:v>
                </c:pt>
                <c:pt idx="4033">
                  <c:v>0</c:v>
                </c:pt>
                <c:pt idx="4034">
                  <c:v>0</c:v>
                </c:pt>
                <c:pt idx="4035">
                  <c:v>0</c:v>
                </c:pt>
                <c:pt idx="4036">
                  <c:v>5731103</c:v>
                </c:pt>
                <c:pt idx="4037">
                  <c:v>0</c:v>
                </c:pt>
                <c:pt idx="4038">
                  <c:v>495303</c:v>
                </c:pt>
                <c:pt idx="4039">
                  <c:v>0</c:v>
                </c:pt>
                <c:pt idx="4040">
                  <c:v>8176544</c:v>
                </c:pt>
                <c:pt idx="4041">
                  <c:v>0</c:v>
                </c:pt>
                <c:pt idx="4042">
                  <c:v>6892000</c:v>
                </c:pt>
                <c:pt idx="4043">
                  <c:v>0</c:v>
                </c:pt>
                <c:pt idx="4044">
                  <c:v>565592</c:v>
                </c:pt>
                <c:pt idx="4045">
                  <c:v>11000000</c:v>
                </c:pt>
                <c:pt idx="4046">
                  <c:v>0</c:v>
                </c:pt>
                <c:pt idx="4047">
                  <c:v>0</c:v>
                </c:pt>
                <c:pt idx="4048">
                  <c:v>0</c:v>
                </c:pt>
                <c:pt idx="4049">
                  <c:v>83320000</c:v>
                </c:pt>
                <c:pt idx="4050">
                  <c:v>0</c:v>
                </c:pt>
                <c:pt idx="4051">
                  <c:v>36690067</c:v>
                </c:pt>
                <c:pt idx="4052">
                  <c:v>21930418</c:v>
                </c:pt>
                <c:pt idx="4053">
                  <c:v>0</c:v>
                </c:pt>
                <c:pt idx="4054">
                  <c:v>0</c:v>
                </c:pt>
                <c:pt idx="4055">
                  <c:v>0</c:v>
                </c:pt>
                <c:pt idx="4056">
                  <c:v>9132000</c:v>
                </c:pt>
                <c:pt idx="4057">
                  <c:v>0</c:v>
                </c:pt>
                <c:pt idx="4058">
                  <c:v>0</c:v>
                </c:pt>
                <c:pt idx="4059">
                  <c:v>0</c:v>
                </c:pt>
                <c:pt idx="4060">
                  <c:v>0</c:v>
                </c:pt>
                <c:pt idx="4061">
                  <c:v>23650000</c:v>
                </c:pt>
                <c:pt idx="4062">
                  <c:v>480811</c:v>
                </c:pt>
                <c:pt idx="4063">
                  <c:v>0</c:v>
                </c:pt>
                <c:pt idx="4064">
                  <c:v>3330</c:v>
                </c:pt>
                <c:pt idx="4065">
                  <c:v>30448000</c:v>
                </c:pt>
                <c:pt idx="4066">
                  <c:v>0</c:v>
                </c:pt>
                <c:pt idx="4067">
                  <c:v>0</c:v>
                </c:pt>
                <c:pt idx="4068">
                  <c:v>0</c:v>
                </c:pt>
                <c:pt idx="4069">
                  <c:v>0</c:v>
                </c:pt>
                <c:pt idx="4070">
                  <c:v>78898765</c:v>
                </c:pt>
                <c:pt idx="4071">
                  <c:v>0</c:v>
                </c:pt>
                <c:pt idx="4072">
                  <c:v>18344729</c:v>
                </c:pt>
                <c:pt idx="4073">
                  <c:v>14674076</c:v>
                </c:pt>
                <c:pt idx="4074">
                  <c:v>18016290</c:v>
                </c:pt>
                <c:pt idx="4075">
                  <c:v>13129846</c:v>
                </c:pt>
                <c:pt idx="4076">
                  <c:v>24600832</c:v>
                </c:pt>
                <c:pt idx="4077">
                  <c:v>0</c:v>
                </c:pt>
                <c:pt idx="4078">
                  <c:v>11540607</c:v>
                </c:pt>
                <c:pt idx="4079">
                  <c:v>13101672</c:v>
                </c:pt>
                <c:pt idx="4080">
                  <c:v>70000000</c:v>
                </c:pt>
                <c:pt idx="4081">
                  <c:v>34522221</c:v>
                </c:pt>
                <c:pt idx="4082">
                  <c:v>7600000</c:v>
                </c:pt>
                <c:pt idx="4083">
                  <c:v>9172000</c:v>
                </c:pt>
                <c:pt idx="4084">
                  <c:v>1477676</c:v>
                </c:pt>
                <c:pt idx="4085">
                  <c:v>0</c:v>
                </c:pt>
                <c:pt idx="4086">
                  <c:v>6003587</c:v>
                </c:pt>
                <c:pt idx="4087">
                  <c:v>15992615</c:v>
                </c:pt>
                <c:pt idx="4088">
                  <c:v>20908467</c:v>
                </c:pt>
                <c:pt idx="4089">
                  <c:v>4601043</c:v>
                </c:pt>
                <c:pt idx="4090">
                  <c:v>7800000</c:v>
                </c:pt>
                <c:pt idx="4091">
                  <c:v>13831503</c:v>
                </c:pt>
                <c:pt idx="4092">
                  <c:v>13885802</c:v>
                </c:pt>
                <c:pt idx="4093">
                  <c:v>4000000</c:v>
                </c:pt>
                <c:pt idx="4094">
                  <c:v>0</c:v>
                </c:pt>
                <c:pt idx="4095">
                  <c:v>7871522</c:v>
                </c:pt>
                <c:pt idx="4096">
                  <c:v>11122090</c:v>
                </c:pt>
                <c:pt idx="4097">
                  <c:v>0</c:v>
                </c:pt>
                <c:pt idx="4098">
                  <c:v>5967038</c:v>
                </c:pt>
                <c:pt idx="4099">
                  <c:v>2801508</c:v>
                </c:pt>
                <c:pt idx="4100">
                  <c:v>2506446</c:v>
                </c:pt>
                <c:pt idx="4101">
                  <c:v>0</c:v>
                </c:pt>
                <c:pt idx="4102">
                  <c:v>5179037</c:v>
                </c:pt>
                <c:pt idx="4103">
                  <c:v>11125849</c:v>
                </c:pt>
                <c:pt idx="4104">
                  <c:v>1672730</c:v>
                </c:pt>
                <c:pt idx="4105">
                  <c:v>1431623</c:v>
                </c:pt>
                <c:pt idx="4106">
                  <c:v>1477002</c:v>
                </c:pt>
                <c:pt idx="4107">
                  <c:v>0</c:v>
                </c:pt>
                <c:pt idx="4108">
                  <c:v>876302</c:v>
                </c:pt>
                <c:pt idx="4109">
                  <c:v>653621</c:v>
                </c:pt>
                <c:pt idx="4110">
                  <c:v>0</c:v>
                </c:pt>
                <c:pt idx="4111">
                  <c:v>0</c:v>
                </c:pt>
                <c:pt idx="4112">
                  <c:v>563706</c:v>
                </c:pt>
                <c:pt idx="4113">
                  <c:v>390659</c:v>
                </c:pt>
                <c:pt idx="4114">
                  <c:v>0</c:v>
                </c:pt>
                <c:pt idx="4115">
                  <c:v>0</c:v>
                </c:pt>
                <c:pt idx="4116">
                  <c:v>124494</c:v>
                </c:pt>
                <c:pt idx="4117">
                  <c:v>0</c:v>
                </c:pt>
                <c:pt idx="4118">
                  <c:v>120620</c:v>
                </c:pt>
                <c:pt idx="4119">
                  <c:v>111731</c:v>
                </c:pt>
                <c:pt idx="4120">
                  <c:v>0</c:v>
                </c:pt>
                <c:pt idx="4121">
                  <c:v>187674</c:v>
                </c:pt>
                <c:pt idx="4122">
                  <c:v>1100000</c:v>
                </c:pt>
                <c:pt idx="4123">
                  <c:v>0</c:v>
                </c:pt>
                <c:pt idx="4124">
                  <c:v>0</c:v>
                </c:pt>
                <c:pt idx="4125">
                  <c:v>0</c:v>
                </c:pt>
                <c:pt idx="4126">
                  <c:v>0</c:v>
                </c:pt>
                <c:pt idx="4127">
                  <c:v>54207</c:v>
                </c:pt>
                <c:pt idx="4128">
                  <c:v>0</c:v>
                </c:pt>
                <c:pt idx="4129">
                  <c:v>622806</c:v>
                </c:pt>
                <c:pt idx="4130">
                  <c:v>0</c:v>
                </c:pt>
                <c:pt idx="4131">
                  <c:v>3983997</c:v>
                </c:pt>
                <c:pt idx="4132">
                  <c:v>0</c:v>
                </c:pt>
                <c:pt idx="4133">
                  <c:v>0</c:v>
                </c:pt>
                <c:pt idx="4134">
                  <c:v>0</c:v>
                </c:pt>
                <c:pt idx="4135">
                  <c:v>0</c:v>
                </c:pt>
                <c:pt idx="4136">
                  <c:v>0</c:v>
                </c:pt>
                <c:pt idx="4137">
                  <c:v>95000</c:v>
                </c:pt>
                <c:pt idx="4138">
                  <c:v>0</c:v>
                </c:pt>
                <c:pt idx="4139">
                  <c:v>11833696</c:v>
                </c:pt>
                <c:pt idx="4140">
                  <c:v>0</c:v>
                </c:pt>
                <c:pt idx="4141">
                  <c:v>0</c:v>
                </c:pt>
                <c:pt idx="4142">
                  <c:v>0</c:v>
                </c:pt>
                <c:pt idx="4143">
                  <c:v>0</c:v>
                </c:pt>
                <c:pt idx="4144">
                  <c:v>0</c:v>
                </c:pt>
                <c:pt idx="4145">
                  <c:v>0</c:v>
                </c:pt>
                <c:pt idx="4146">
                  <c:v>0</c:v>
                </c:pt>
                <c:pt idx="4147">
                  <c:v>0</c:v>
                </c:pt>
                <c:pt idx="4148">
                  <c:v>0</c:v>
                </c:pt>
                <c:pt idx="4149">
                  <c:v>0</c:v>
                </c:pt>
                <c:pt idx="4150">
                  <c:v>0</c:v>
                </c:pt>
                <c:pt idx="4151">
                  <c:v>0</c:v>
                </c:pt>
                <c:pt idx="4152">
                  <c:v>0</c:v>
                </c:pt>
                <c:pt idx="4153">
                  <c:v>0</c:v>
                </c:pt>
                <c:pt idx="4154">
                  <c:v>0</c:v>
                </c:pt>
                <c:pt idx="4155">
                  <c:v>0</c:v>
                </c:pt>
                <c:pt idx="4156">
                  <c:v>0</c:v>
                </c:pt>
                <c:pt idx="4157">
                  <c:v>0</c:v>
                </c:pt>
                <c:pt idx="4158">
                  <c:v>0</c:v>
                </c:pt>
                <c:pt idx="4159">
                  <c:v>0</c:v>
                </c:pt>
                <c:pt idx="4160">
                  <c:v>19152480</c:v>
                </c:pt>
                <c:pt idx="4161">
                  <c:v>864659</c:v>
                </c:pt>
                <c:pt idx="4162">
                  <c:v>0</c:v>
                </c:pt>
                <c:pt idx="4163">
                  <c:v>0</c:v>
                </c:pt>
                <c:pt idx="4164">
                  <c:v>222000</c:v>
                </c:pt>
                <c:pt idx="4165">
                  <c:v>2957978</c:v>
                </c:pt>
                <c:pt idx="4166">
                  <c:v>0</c:v>
                </c:pt>
                <c:pt idx="4167">
                  <c:v>0</c:v>
                </c:pt>
                <c:pt idx="4168">
                  <c:v>67738090</c:v>
                </c:pt>
                <c:pt idx="4169">
                  <c:v>0</c:v>
                </c:pt>
                <c:pt idx="4170">
                  <c:v>8000000</c:v>
                </c:pt>
                <c:pt idx="4171">
                  <c:v>9440272</c:v>
                </c:pt>
                <c:pt idx="4172">
                  <c:v>0</c:v>
                </c:pt>
                <c:pt idx="4173">
                  <c:v>21107746</c:v>
                </c:pt>
                <c:pt idx="4174">
                  <c:v>8844595</c:v>
                </c:pt>
                <c:pt idx="4175">
                  <c:v>0</c:v>
                </c:pt>
                <c:pt idx="4176">
                  <c:v>841733</c:v>
                </c:pt>
                <c:pt idx="4177">
                  <c:v>0</c:v>
                </c:pt>
                <c:pt idx="4178">
                  <c:v>621951</c:v>
                </c:pt>
                <c:pt idx="4179">
                  <c:v>0</c:v>
                </c:pt>
                <c:pt idx="4180">
                  <c:v>0</c:v>
                </c:pt>
                <c:pt idx="4181">
                  <c:v>6800000</c:v>
                </c:pt>
                <c:pt idx="4182">
                  <c:v>0</c:v>
                </c:pt>
                <c:pt idx="4183">
                  <c:v>0</c:v>
                </c:pt>
                <c:pt idx="4184">
                  <c:v>0</c:v>
                </c:pt>
                <c:pt idx="4185">
                  <c:v>0</c:v>
                </c:pt>
                <c:pt idx="4186">
                  <c:v>0</c:v>
                </c:pt>
                <c:pt idx="4187">
                  <c:v>7267585</c:v>
                </c:pt>
                <c:pt idx="4188">
                  <c:v>150277</c:v>
                </c:pt>
                <c:pt idx="4189">
                  <c:v>0</c:v>
                </c:pt>
                <c:pt idx="4190">
                  <c:v>23311391</c:v>
                </c:pt>
                <c:pt idx="4191">
                  <c:v>9700000</c:v>
                </c:pt>
                <c:pt idx="4192">
                  <c:v>0</c:v>
                </c:pt>
                <c:pt idx="4193">
                  <c:v>572809</c:v>
                </c:pt>
                <c:pt idx="4194">
                  <c:v>1943649</c:v>
                </c:pt>
                <c:pt idx="4195">
                  <c:v>0</c:v>
                </c:pt>
                <c:pt idx="4196">
                  <c:v>4235151</c:v>
                </c:pt>
                <c:pt idx="4197">
                  <c:v>0</c:v>
                </c:pt>
                <c:pt idx="4198">
                  <c:v>7433101</c:v>
                </c:pt>
                <c:pt idx="4199">
                  <c:v>30500000</c:v>
                </c:pt>
                <c:pt idx="4200">
                  <c:v>5400000</c:v>
                </c:pt>
                <c:pt idx="4201">
                  <c:v>0</c:v>
                </c:pt>
                <c:pt idx="4202">
                  <c:v>6033999</c:v>
                </c:pt>
                <c:pt idx="4203">
                  <c:v>2592808</c:v>
                </c:pt>
                <c:pt idx="4204">
                  <c:v>0</c:v>
                </c:pt>
                <c:pt idx="4205">
                  <c:v>0</c:v>
                </c:pt>
                <c:pt idx="4206">
                  <c:v>0</c:v>
                </c:pt>
                <c:pt idx="4207">
                  <c:v>4420000</c:v>
                </c:pt>
                <c:pt idx="4208">
                  <c:v>0</c:v>
                </c:pt>
                <c:pt idx="4209">
                  <c:v>0</c:v>
                </c:pt>
                <c:pt idx="4210">
                  <c:v>0</c:v>
                </c:pt>
                <c:pt idx="4211">
                  <c:v>0</c:v>
                </c:pt>
                <c:pt idx="4212">
                  <c:v>22179430</c:v>
                </c:pt>
                <c:pt idx="4213">
                  <c:v>11806119</c:v>
                </c:pt>
                <c:pt idx="4214">
                  <c:v>9600000</c:v>
                </c:pt>
                <c:pt idx="4215">
                  <c:v>7412216</c:v>
                </c:pt>
                <c:pt idx="4216">
                  <c:v>11098131</c:v>
                </c:pt>
                <c:pt idx="4217">
                  <c:v>10013424</c:v>
                </c:pt>
                <c:pt idx="4218">
                  <c:v>0</c:v>
                </c:pt>
                <c:pt idx="4219">
                  <c:v>7000000</c:v>
                </c:pt>
                <c:pt idx="4220">
                  <c:v>0</c:v>
                </c:pt>
                <c:pt idx="4221">
                  <c:v>2375097</c:v>
                </c:pt>
                <c:pt idx="4222">
                  <c:v>97009150</c:v>
                </c:pt>
                <c:pt idx="4223">
                  <c:v>2300000</c:v>
                </c:pt>
                <c:pt idx="4224">
                  <c:v>0</c:v>
                </c:pt>
                <c:pt idx="4225">
                  <c:v>0</c:v>
                </c:pt>
                <c:pt idx="4226">
                  <c:v>712294</c:v>
                </c:pt>
                <c:pt idx="4227">
                  <c:v>3566225</c:v>
                </c:pt>
                <c:pt idx="4228">
                  <c:v>418961</c:v>
                </c:pt>
                <c:pt idx="4229">
                  <c:v>416925</c:v>
                </c:pt>
                <c:pt idx="4230">
                  <c:v>414404</c:v>
                </c:pt>
                <c:pt idx="4231">
                  <c:v>0</c:v>
                </c:pt>
                <c:pt idx="4232">
                  <c:v>373967</c:v>
                </c:pt>
                <c:pt idx="4233">
                  <c:v>0</c:v>
                </c:pt>
                <c:pt idx="4234">
                  <c:v>330048</c:v>
                </c:pt>
                <c:pt idx="4235">
                  <c:v>0</c:v>
                </c:pt>
                <c:pt idx="4236">
                  <c:v>8500000</c:v>
                </c:pt>
                <c:pt idx="4237">
                  <c:v>0</c:v>
                </c:pt>
                <c:pt idx="4238">
                  <c:v>173066</c:v>
                </c:pt>
                <c:pt idx="4239">
                  <c:v>0</c:v>
                </c:pt>
                <c:pt idx="4240">
                  <c:v>0</c:v>
                </c:pt>
                <c:pt idx="4241">
                  <c:v>0</c:v>
                </c:pt>
                <c:pt idx="4242">
                  <c:v>0</c:v>
                </c:pt>
                <c:pt idx="4243">
                  <c:v>32000</c:v>
                </c:pt>
                <c:pt idx="4244">
                  <c:v>0</c:v>
                </c:pt>
                <c:pt idx="4245">
                  <c:v>0</c:v>
                </c:pt>
                <c:pt idx="4246">
                  <c:v>1165882</c:v>
                </c:pt>
                <c:pt idx="4247">
                  <c:v>0</c:v>
                </c:pt>
                <c:pt idx="4248">
                  <c:v>0</c:v>
                </c:pt>
                <c:pt idx="4249">
                  <c:v>0</c:v>
                </c:pt>
                <c:pt idx="4250">
                  <c:v>0</c:v>
                </c:pt>
                <c:pt idx="4251">
                  <c:v>0</c:v>
                </c:pt>
                <c:pt idx="4252">
                  <c:v>1500000</c:v>
                </c:pt>
                <c:pt idx="4253">
                  <c:v>0</c:v>
                </c:pt>
                <c:pt idx="4254">
                  <c:v>0</c:v>
                </c:pt>
                <c:pt idx="4255">
                  <c:v>0</c:v>
                </c:pt>
                <c:pt idx="4256">
                  <c:v>0</c:v>
                </c:pt>
                <c:pt idx="4257">
                  <c:v>184925486</c:v>
                </c:pt>
                <c:pt idx="4258">
                  <c:v>0</c:v>
                </c:pt>
                <c:pt idx="4259">
                  <c:v>2620000</c:v>
                </c:pt>
                <c:pt idx="4260">
                  <c:v>0</c:v>
                </c:pt>
                <c:pt idx="4261">
                  <c:v>0</c:v>
                </c:pt>
                <c:pt idx="4262">
                  <c:v>0</c:v>
                </c:pt>
                <c:pt idx="4263">
                  <c:v>0</c:v>
                </c:pt>
                <c:pt idx="4264">
                  <c:v>0</c:v>
                </c:pt>
                <c:pt idx="4265">
                  <c:v>0</c:v>
                </c:pt>
                <c:pt idx="4266">
                  <c:v>3897569</c:v>
                </c:pt>
                <c:pt idx="4267">
                  <c:v>0</c:v>
                </c:pt>
                <c:pt idx="4268">
                  <c:v>0</c:v>
                </c:pt>
                <c:pt idx="4269">
                  <c:v>0</c:v>
                </c:pt>
                <c:pt idx="4270">
                  <c:v>639000</c:v>
                </c:pt>
                <c:pt idx="4271">
                  <c:v>619042</c:v>
                </c:pt>
                <c:pt idx="4272">
                  <c:v>1632</c:v>
                </c:pt>
                <c:pt idx="4273">
                  <c:v>0</c:v>
                </c:pt>
                <c:pt idx="4274">
                  <c:v>0</c:v>
                </c:pt>
                <c:pt idx="4275">
                  <c:v>0</c:v>
                </c:pt>
                <c:pt idx="4276">
                  <c:v>0</c:v>
                </c:pt>
                <c:pt idx="4277">
                  <c:v>0</c:v>
                </c:pt>
                <c:pt idx="4278">
                  <c:v>0</c:v>
                </c:pt>
                <c:pt idx="4279">
                  <c:v>6000000</c:v>
                </c:pt>
                <c:pt idx="4280">
                  <c:v>21722776</c:v>
                </c:pt>
                <c:pt idx="4281">
                  <c:v>11000000</c:v>
                </c:pt>
                <c:pt idx="4282">
                  <c:v>3412497</c:v>
                </c:pt>
                <c:pt idx="4283">
                  <c:v>0</c:v>
                </c:pt>
                <c:pt idx="4284">
                  <c:v>0</c:v>
                </c:pt>
                <c:pt idx="4285">
                  <c:v>8500000</c:v>
                </c:pt>
                <c:pt idx="4286">
                  <c:v>6000000</c:v>
                </c:pt>
                <c:pt idx="4287">
                  <c:v>0</c:v>
                </c:pt>
                <c:pt idx="4288">
                  <c:v>0</c:v>
                </c:pt>
                <c:pt idx="4289">
                  <c:v>103911669</c:v>
                </c:pt>
                <c:pt idx="4290">
                  <c:v>18492362</c:v>
                </c:pt>
                <c:pt idx="4291">
                  <c:v>0</c:v>
                </c:pt>
                <c:pt idx="4292">
                  <c:v>0</c:v>
                </c:pt>
                <c:pt idx="4293">
                  <c:v>0</c:v>
                </c:pt>
                <c:pt idx="4294">
                  <c:v>0</c:v>
                </c:pt>
                <c:pt idx="4295">
                  <c:v>7000000</c:v>
                </c:pt>
                <c:pt idx="4296">
                  <c:v>0</c:v>
                </c:pt>
                <c:pt idx="4297">
                  <c:v>2861020</c:v>
                </c:pt>
                <c:pt idx="4298">
                  <c:v>14661007</c:v>
                </c:pt>
                <c:pt idx="4299">
                  <c:v>0</c:v>
                </c:pt>
                <c:pt idx="4300">
                  <c:v>6000000</c:v>
                </c:pt>
                <c:pt idx="4301">
                  <c:v>0</c:v>
                </c:pt>
                <c:pt idx="4302">
                  <c:v>0</c:v>
                </c:pt>
                <c:pt idx="4303">
                  <c:v>0</c:v>
                </c:pt>
                <c:pt idx="4304">
                  <c:v>25000</c:v>
                </c:pt>
                <c:pt idx="4305">
                  <c:v>0</c:v>
                </c:pt>
                <c:pt idx="4306">
                  <c:v>0</c:v>
                </c:pt>
                <c:pt idx="4307">
                  <c:v>0</c:v>
                </c:pt>
                <c:pt idx="4308">
                  <c:v>0</c:v>
                </c:pt>
                <c:pt idx="4309">
                  <c:v>0</c:v>
                </c:pt>
                <c:pt idx="4310">
                  <c:v>2736000</c:v>
                </c:pt>
                <c:pt idx="4311">
                  <c:v>0</c:v>
                </c:pt>
                <c:pt idx="4312">
                  <c:v>0</c:v>
                </c:pt>
                <c:pt idx="4313">
                  <c:v>2850263</c:v>
                </c:pt>
                <c:pt idx="4314">
                  <c:v>0</c:v>
                </c:pt>
                <c:pt idx="4315">
                  <c:v>0</c:v>
                </c:pt>
                <c:pt idx="4316">
                  <c:v>0</c:v>
                </c:pt>
                <c:pt idx="4317">
                  <c:v>18637690</c:v>
                </c:pt>
                <c:pt idx="4318">
                  <c:v>0</c:v>
                </c:pt>
                <c:pt idx="4319">
                  <c:v>1400000</c:v>
                </c:pt>
                <c:pt idx="4320">
                  <c:v>0</c:v>
                </c:pt>
                <c:pt idx="4321">
                  <c:v>0</c:v>
                </c:pt>
                <c:pt idx="4322">
                  <c:v>0</c:v>
                </c:pt>
                <c:pt idx="4323">
                  <c:v>0</c:v>
                </c:pt>
                <c:pt idx="4324">
                  <c:v>4105187</c:v>
                </c:pt>
                <c:pt idx="4325">
                  <c:v>0</c:v>
                </c:pt>
                <c:pt idx="4326">
                  <c:v>0</c:v>
                </c:pt>
                <c:pt idx="4327">
                  <c:v>10462500</c:v>
                </c:pt>
                <c:pt idx="4328">
                  <c:v>0</c:v>
                </c:pt>
                <c:pt idx="4329">
                  <c:v>0</c:v>
                </c:pt>
                <c:pt idx="4330">
                  <c:v>0</c:v>
                </c:pt>
                <c:pt idx="4331">
                  <c:v>117235147</c:v>
                </c:pt>
                <c:pt idx="4332">
                  <c:v>0</c:v>
                </c:pt>
                <c:pt idx="4333">
                  <c:v>37600000</c:v>
                </c:pt>
                <c:pt idx="4334">
                  <c:v>62882090</c:v>
                </c:pt>
                <c:pt idx="4335">
                  <c:v>28262574</c:v>
                </c:pt>
                <c:pt idx="4336">
                  <c:v>17985893</c:v>
                </c:pt>
                <c:pt idx="4337">
                  <c:v>59600000</c:v>
                </c:pt>
                <c:pt idx="4338">
                  <c:v>18112929</c:v>
                </c:pt>
                <c:pt idx="4339">
                  <c:v>14564027</c:v>
                </c:pt>
                <c:pt idx="4340">
                  <c:v>23507567</c:v>
                </c:pt>
                <c:pt idx="4341">
                  <c:v>10047674</c:v>
                </c:pt>
                <c:pt idx="4342">
                  <c:v>10037390</c:v>
                </c:pt>
                <c:pt idx="4343">
                  <c:v>16566240</c:v>
                </c:pt>
                <c:pt idx="4344">
                  <c:v>13350369</c:v>
                </c:pt>
                <c:pt idx="4345">
                  <c:v>101758490</c:v>
                </c:pt>
                <c:pt idx="4346">
                  <c:v>40000000</c:v>
                </c:pt>
                <c:pt idx="4347">
                  <c:v>9000000</c:v>
                </c:pt>
                <c:pt idx="4348">
                  <c:v>46243000</c:v>
                </c:pt>
                <c:pt idx="4349">
                  <c:v>7800000</c:v>
                </c:pt>
                <c:pt idx="4350">
                  <c:v>0</c:v>
                </c:pt>
                <c:pt idx="4351">
                  <c:v>6833445</c:v>
                </c:pt>
                <c:pt idx="4352">
                  <c:v>0</c:v>
                </c:pt>
                <c:pt idx="4353">
                  <c:v>9138338</c:v>
                </c:pt>
                <c:pt idx="4354">
                  <c:v>0</c:v>
                </c:pt>
                <c:pt idx="4355">
                  <c:v>5355847</c:v>
                </c:pt>
                <c:pt idx="4356">
                  <c:v>0</c:v>
                </c:pt>
                <c:pt idx="4357">
                  <c:v>5284309</c:v>
                </c:pt>
                <c:pt idx="4358">
                  <c:v>3538446</c:v>
                </c:pt>
                <c:pt idx="4359">
                  <c:v>3123963</c:v>
                </c:pt>
                <c:pt idx="4360">
                  <c:v>0</c:v>
                </c:pt>
                <c:pt idx="4361">
                  <c:v>0</c:v>
                </c:pt>
                <c:pt idx="4362">
                  <c:v>2057193</c:v>
                </c:pt>
                <c:pt idx="4363">
                  <c:v>0</c:v>
                </c:pt>
                <c:pt idx="4364">
                  <c:v>1678874</c:v>
                </c:pt>
                <c:pt idx="4365">
                  <c:v>1744858</c:v>
                </c:pt>
                <c:pt idx="4366">
                  <c:v>0</c:v>
                </c:pt>
                <c:pt idx="4367">
                  <c:v>0</c:v>
                </c:pt>
                <c:pt idx="4368">
                  <c:v>852206</c:v>
                </c:pt>
                <c:pt idx="4369">
                  <c:v>623791</c:v>
                </c:pt>
                <c:pt idx="4370">
                  <c:v>0</c:v>
                </c:pt>
                <c:pt idx="4371">
                  <c:v>0</c:v>
                </c:pt>
                <c:pt idx="4372">
                  <c:v>0</c:v>
                </c:pt>
                <c:pt idx="4373">
                  <c:v>464000</c:v>
                </c:pt>
                <c:pt idx="4374">
                  <c:v>0</c:v>
                </c:pt>
                <c:pt idx="4375">
                  <c:v>0</c:v>
                </c:pt>
                <c:pt idx="4376">
                  <c:v>0</c:v>
                </c:pt>
                <c:pt idx="4377">
                  <c:v>336472</c:v>
                </c:pt>
                <c:pt idx="4378">
                  <c:v>0</c:v>
                </c:pt>
                <c:pt idx="4379">
                  <c:v>444575</c:v>
                </c:pt>
                <c:pt idx="4380">
                  <c:v>274661</c:v>
                </c:pt>
                <c:pt idx="4381">
                  <c:v>0</c:v>
                </c:pt>
                <c:pt idx="4382">
                  <c:v>0</c:v>
                </c:pt>
                <c:pt idx="4383">
                  <c:v>0</c:v>
                </c:pt>
                <c:pt idx="4384">
                  <c:v>0</c:v>
                </c:pt>
                <c:pt idx="4385">
                  <c:v>0</c:v>
                </c:pt>
                <c:pt idx="4386">
                  <c:v>0</c:v>
                </c:pt>
                <c:pt idx="4387">
                  <c:v>0</c:v>
                </c:pt>
                <c:pt idx="4388">
                  <c:v>0</c:v>
                </c:pt>
                <c:pt idx="4389">
                  <c:v>14870</c:v>
                </c:pt>
                <c:pt idx="4390">
                  <c:v>0</c:v>
                </c:pt>
                <c:pt idx="4391">
                  <c:v>0</c:v>
                </c:pt>
                <c:pt idx="4392">
                  <c:v>0</c:v>
                </c:pt>
                <c:pt idx="4393">
                  <c:v>0</c:v>
                </c:pt>
                <c:pt idx="4394">
                  <c:v>0</c:v>
                </c:pt>
                <c:pt idx="4395">
                  <c:v>10018</c:v>
                </c:pt>
                <c:pt idx="4396">
                  <c:v>0</c:v>
                </c:pt>
                <c:pt idx="4397">
                  <c:v>7202</c:v>
                </c:pt>
                <c:pt idx="4398">
                  <c:v>0</c:v>
                </c:pt>
                <c:pt idx="4399">
                  <c:v>0</c:v>
                </c:pt>
                <c:pt idx="4400">
                  <c:v>0</c:v>
                </c:pt>
                <c:pt idx="4401">
                  <c:v>0</c:v>
                </c:pt>
                <c:pt idx="4402">
                  <c:v>0</c:v>
                </c:pt>
                <c:pt idx="4403">
                  <c:v>0</c:v>
                </c:pt>
                <c:pt idx="4404">
                  <c:v>0</c:v>
                </c:pt>
                <c:pt idx="4405">
                  <c:v>0</c:v>
                </c:pt>
                <c:pt idx="4406">
                  <c:v>0</c:v>
                </c:pt>
                <c:pt idx="4407">
                  <c:v>0</c:v>
                </c:pt>
                <c:pt idx="4408">
                  <c:v>0</c:v>
                </c:pt>
                <c:pt idx="4409">
                  <c:v>0</c:v>
                </c:pt>
                <c:pt idx="4410">
                  <c:v>0</c:v>
                </c:pt>
                <c:pt idx="4411">
                  <c:v>0</c:v>
                </c:pt>
                <c:pt idx="4412">
                  <c:v>0</c:v>
                </c:pt>
                <c:pt idx="4413">
                  <c:v>0</c:v>
                </c:pt>
                <c:pt idx="4414">
                  <c:v>0</c:v>
                </c:pt>
                <c:pt idx="4415">
                  <c:v>0</c:v>
                </c:pt>
                <c:pt idx="4416">
                  <c:v>0</c:v>
                </c:pt>
                <c:pt idx="4417">
                  <c:v>0</c:v>
                </c:pt>
                <c:pt idx="4418">
                  <c:v>0</c:v>
                </c:pt>
                <c:pt idx="4419">
                  <c:v>0</c:v>
                </c:pt>
                <c:pt idx="4420">
                  <c:v>0</c:v>
                </c:pt>
                <c:pt idx="4421">
                  <c:v>0</c:v>
                </c:pt>
                <c:pt idx="4422">
                  <c:v>0</c:v>
                </c:pt>
                <c:pt idx="4423">
                  <c:v>0</c:v>
                </c:pt>
                <c:pt idx="4424">
                  <c:v>0</c:v>
                </c:pt>
                <c:pt idx="4425">
                  <c:v>814666</c:v>
                </c:pt>
                <c:pt idx="4426">
                  <c:v>0</c:v>
                </c:pt>
                <c:pt idx="4427">
                  <c:v>0</c:v>
                </c:pt>
                <c:pt idx="4428">
                  <c:v>0</c:v>
                </c:pt>
                <c:pt idx="4429">
                  <c:v>9600000</c:v>
                </c:pt>
                <c:pt idx="4430">
                  <c:v>30905</c:v>
                </c:pt>
                <c:pt idx="4431">
                  <c:v>1185783</c:v>
                </c:pt>
                <c:pt idx="4432">
                  <c:v>0</c:v>
                </c:pt>
                <c:pt idx="4433">
                  <c:v>7022209</c:v>
                </c:pt>
                <c:pt idx="4434">
                  <c:v>381420</c:v>
                </c:pt>
                <c:pt idx="4435">
                  <c:v>0</c:v>
                </c:pt>
                <c:pt idx="4436">
                  <c:v>17385830</c:v>
                </c:pt>
                <c:pt idx="4437">
                  <c:v>0</c:v>
                </c:pt>
                <c:pt idx="4438">
                  <c:v>267447150</c:v>
                </c:pt>
                <c:pt idx="4439">
                  <c:v>0</c:v>
                </c:pt>
                <c:pt idx="4440">
                  <c:v>819939</c:v>
                </c:pt>
                <c:pt idx="4441">
                  <c:v>0</c:v>
                </c:pt>
                <c:pt idx="4442">
                  <c:v>0</c:v>
                </c:pt>
                <c:pt idx="4443">
                  <c:v>1243961</c:v>
                </c:pt>
                <c:pt idx="4444">
                  <c:v>3094813</c:v>
                </c:pt>
                <c:pt idx="4445">
                  <c:v>0</c:v>
                </c:pt>
                <c:pt idx="4446">
                  <c:v>0</c:v>
                </c:pt>
                <c:pt idx="4447">
                  <c:v>0</c:v>
                </c:pt>
                <c:pt idx="4448">
                  <c:v>0</c:v>
                </c:pt>
                <c:pt idx="4449">
                  <c:v>0</c:v>
                </c:pt>
                <c:pt idx="4450">
                  <c:v>0</c:v>
                </c:pt>
                <c:pt idx="4451">
                  <c:v>0</c:v>
                </c:pt>
                <c:pt idx="4452">
                  <c:v>1001437</c:v>
                </c:pt>
                <c:pt idx="4453">
                  <c:v>2816116</c:v>
                </c:pt>
                <c:pt idx="4454">
                  <c:v>0</c:v>
                </c:pt>
                <c:pt idx="4455">
                  <c:v>0</c:v>
                </c:pt>
                <c:pt idx="4456">
                  <c:v>0</c:v>
                </c:pt>
                <c:pt idx="4457">
                  <c:v>0</c:v>
                </c:pt>
                <c:pt idx="4458">
                  <c:v>62852</c:v>
                </c:pt>
                <c:pt idx="4459">
                  <c:v>0</c:v>
                </c:pt>
                <c:pt idx="4460">
                  <c:v>0</c:v>
                </c:pt>
                <c:pt idx="4461">
                  <c:v>1984662</c:v>
                </c:pt>
                <c:pt idx="4462">
                  <c:v>0</c:v>
                </c:pt>
                <c:pt idx="4463">
                  <c:v>0</c:v>
                </c:pt>
                <c:pt idx="4464">
                  <c:v>140000000</c:v>
                </c:pt>
                <c:pt idx="4465">
                  <c:v>0</c:v>
                </c:pt>
                <c:pt idx="4466">
                  <c:v>0</c:v>
                </c:pt>
                <c:pt idx="4467">
                  <c:v>4007792</c:v>
                </c:pt>
                <c:pt idx="4468">
                  <c:v>0</c:v>
                </c:pt>
                <c:pt idx="4469">
                  <c:v>171760</c:v>
                </c:pt>
                <c:pt idx="4470">
                  <c:v>78396</c:v>
                </c:pt>
                <c:pt idx="4471">
                  <c:v>0</c:v>
                </c:pt>
                <c:pt idx="4472">
                  <c:v>0</c:v>
                </c:pt>
                <c:pt idx="4473">
                  <c:v>0</c:v>
                </c:pt>
                <c:pt idx="4474">
                  <c:v>0</c:v>
                </c:pt>
                <c:pt idx="4475">
                  <c:v>0</c:v>
                </c:pt>
                <c:pt idx="4476">
                  <c:v>8000000</c:v>
                </c:pt>
                <c:pt idx="4477">
                  <c:v>7830611</c:v>
                </c:pt>
                <c:pt idx="4478">
                  <c:v>0</c:v>
                </c:pt>
                <c:pt idx="4479">
                  <c:v>1667192</c:v>
                </c:pt>
                <c:pt idx="4480">
                  <c:v>0</c:v>
                </c:pt>
                <c:pt idx="4481">
                  <c:v>0</c:v>
                </c:pt>
                <c:pt idx="4482">
                  <c:v>4911725</c:v>
                </c:pt>
                <c:pt idx="4483">
                  <c:v>10508</c:v>
                </c:pt>
                <c:pt idx="4484">
                  <c:v>0</c:v>
                </c:pt>
                <c:pt idx="4485">
                  <c:v>0</c:v>
                </c:pt>
                <c:pt idx="4486">
                  <c:v>0</c:v>
                </c:pt>
                <c:pt idx="4487">
                  <c:v>0</c:v>
                </c:pt>
                <c:pt idx="4488">
                  <c:v>0</c:v>
                </c:pt>
                <c:pt idx="4489">
                  <c:v>0</c:v>
                </c:pt>
                <c:pt idx="4490">
                  <c:v>0</c:v>
                </c:pt>
                <c:pt idx="4491">
                  <c:v>0</c:v>
                </c:pt>
                <c:pt idx="4492">
                  <c:v>3202000</c:v>
                </c:pt>
                <c:pt idx="4493">
                  <c:v>248000000</c:v>
                </c:pt>
                <c:pt idx="4494">
                  <c:v>34505110</c:v>
                </c:pt>
                <c:pt idx="4495">
                  <c:v>0</c:v>
                </c:pt>
                <c:pt idx="4496">
                  <c:v>0</c:v>
                </c:pt>
                <c:pt idx="4497">
                  <c:v>0</c:v>
                </c:pt>
                <c:pt idx="4498">
                  <c:v>0</c:v>
                </c:pt>
                <c:pt idx="4499">
                  <c:v>0</c:v>
                </c:pt>
                <c:pt idx="4500">
                  <c:v>0</c:v>
                </c:pt>
                <c:pt idx="4501">
                  <c:v>0</c:v>
                </c:pt>
                <c:pt idx="4502">
                  <c:v>0</c:v>
                </c:pt>
                <c:pt idx="4503">
                  <c:v>0</c:v>
                </c:pt>
                <c:pt idx="4504">
                  <c:v>12299668</c:v>
                </c:pt>
                <c:pt idx="4505">
                  <c:v>0</c:v>
                </c:pt>
                <c:pt idx="4506">
                  <c:v>0</c:v>
                </c:pt>
                <c:pt idx="4507">
                  <c:v>0</c:v>
                </c:pt>
                <c:pt idx="4508">
                  <c:v>33456317</c:v>
                </c:pt>
                <c:pt idx="4509">
                  <c:v>0</c:v>
                </c:pt>
                <c:pt idx="4510">
                  <c:v>0</c:v>
                </c:pt>
                <c:pt idx="4511">
                  <c:v>54667954</c:v>
                </c:pt>
                <c:pt idx="4512">
                  <c:v>0</c:v>
                </c:pt>
                <c:pt idx="4513">
                  <c:v>17000000</c:v>
                </c:pt>
                <c:pt idx="4514">
                  <c:v>0</c:v>
                </c:pt>
                <c:pt idx="4515">
                  <c:v>8679814</c:v>
                </c:pt>
                <c:pt idx="4516">
                  <c:v>0</c:v>
                </c:pt>
                <c:pt idx="4517">
                  <c:v>0</c:v>
                </c:pt>
                <c:pt idx="4518">
                  <c:v>500000</c:v>
                </c:pt>
                <c:pt idx="4519">
                  <c:v>0</c:v>
                </c:pt>
                <c:pt idx="4520">
                  <c:v>0</c:v>
                </c:pt>
                <c:pt idx="4521">
                  <c:v>845188</c:v>
                </c:pt>
                <c:pt idx="4522">
                  <c:v>0</c:v>
                </c:pt>
                <c:pt idx="4523">
                  <c:v>0</c:v>
                </c:pt>
                <c:pt idx="4524">
                  <c:v>0</c:v>
                </c:pt>
                <c:pt idx="4525">
                  <c:v>603943</c:v>
                </c:pt>
                <c:pt idx="4526">
                  <c:v>0</c:v>
                </c:pt>
                <c:pt idx="4527">
                  <c:v>0</c:v>
                </c:pt>
                <c:pt idx="4528">
                  <c:v>0</c:v>
                </c:pt>
                <c:pt idx="4529">
                  <c:v>0</c:v>
                </c:pt>
                <c:pt idx="4530">
                  <c:v>343341</c:v>
                </c:pt>
                <c:pt idx="4531">
                  <c:v>0</c:v>
                </c:pt>
                <c:pt idx="4532">
                  <c:v>271841</c:v>
                </c:pt>
                <c:pt idx="4533">
                  <c:v>0</c:v>
                </c:pt>
                <c:pt idx="4534">
                  <c:v>0</c:v>
                </c:pt>
                <c:pt idx="4535">
                  <c:v>0</c:v>
                </c:pt>
                <c:pt idx="4536">
                  <c:v>98017</c:v>
                </c:pt>
                <c:pt idx="4537">
                  <c:v>0</c:v>
                </c:pt>
                <c:pt idx="4538">
                  <c:v>0</c:v>
                </c:pt>
                <c:pt idx="4539">
                  <c:v>4242978</c:v>
                </c:pt>
                <c:pt idx="4540">
                  <c:v>0</c:v>
                </c:pt>
                <c:pt idx="4541">
                  <c:v>0</c:v>
                </c:pt>
                <c:pt idx="4542">
                  <c:v>0</c:v>
                </c:pt>
                <c:pt idx="4543">
                  <c:v>0</c:v>
                </c:pt>
                <c:pt idx="4544">
                  <c:v>0</c:v>
                </c:pt>
                <c:pt idx="4545">
                  <c:v>0</c:v>
                </c:pt>
                <c:pt idx="4546">
                  <c:v>316472</c:v>
                </c:pt>
                <c:pt idx="4547">
                  <c:v>0</c:v>
                </c:pt>
                <c:pt idx="4548">
                  <c:v>0</c:v>
                </c:pt>
                <c:pt idx="4549">
                  <c:v>0</c:v>
                </c:pt>
                <c:pt idx="4550">
                  <c:v>0</c:v>
                </c:pt>
                <c:pt idx="4551">
                  <c:v>0</c:v>
                </c:pt>
                <c:pt idx="4552">
                  <c:v>0</c:v>
                </c:pt>
                <c:pt idx="4553">
                  <c:v>0</c:v>
                </c:pt>
                <c:pt idx="4554">
                  <c:v>0</c:v>
                </c:pt>
                <c:pt idx="4555">
                  <c:v>0</c:v>
                </c:pt>
                <c:pt idx="4556">
                  <c:v>0</c:v>
                </c:pt>
                <c:pt idx="4557">
                  <c:v>0</c:v>
                </c:pt>
                <c:pt idx="4558">
                  <c:v>0</c:v>
                </c:pt>
                <c:pt idx="4559">
                  <c:v>0</c:v>
                </c:pt>
                <c:pt idx="4560">
                  <c:v>0</c:v>
                </c:pt>
                <c:pt idx="4561">
                  <c:v>773228</c:v>
                </c:pt>
                <c:pt idx="4562">
                  <c:v>0</c:v>
                </c:pt>
                <c:pt idx="4563">
                  <c:v>973525</c:v>
                </c:pt>
                <c:pt idx="4564">
                  <c:v>0</c:v>
                </c:pt>
                <c:pt idx="4565">
                  <c:v>0</c:v>
                </c:pt>
                <c:pt idx="4566">
                  <c:v>2281000</c:v>
                </c:pt>
                <c:pt idx="4567">
                  <c:v>0</c:v>
                </c:pt>
                <c:pt idx="4568">
                  <c:v>0</c:v>
                </c:pt>
                <c:pt idx="4569">
                  <c:v>0</c:v>
                </c:pt>
                <c:pt idx="4570">
                  <c:v>0</c:v>
                </c:pt>
                <c:pt idx="4571">
                  <c:v>46118097</c:v>
                </c:pt>
                <c:pt idx="4572">
                  <c:v>258384</c:v>
                </c:pt>
                <c:pt idx="4573">
                  <c:v>193355800</c:v>
                </c:pt>
                <c:pt idx="4574">
                  <c:v>0</c:v>
                </c:pt>
                <c:pt idx="4575">
                  <c:v>5028948</c:v>
                </c:pt>
                <c:pt idx="4576">
                  <c:v>0</c:v>
                </c:pt>
                <c:pt idx="4577">
                  <c:v>0</c:v>
                </c:pt>
                <c:pt idx="4578">
                  <c:v>1162014</c:v>
                </c:pt>
                <c:pt idx="4579">
                  <c:v>0</c:v>
                </c:pt>
                <c:pt idx="4580">
                  <c:v>0</c:v>
                </c:pt>
                <c:pt idx="4581">
                  <c:v>0</c:v>
                </c:pt>
                <c:pt idx="4582">
                  <c:v>170000000</c:v>
                </c:pt>
                <c:pt idx="4583">
                  <c:v>0</c:v>
                </c:pt>
                <c:pt idx="4584">
                  <c:v>2451545</c:v>
                </c:pt>
                <c:pt idx="4585">
                  <c:v>0</c:v>
                </c:pt>
                <c:pt idx="4586">
                  <c:v>0</c:v>
                </c:pt>
                <c:pt idx="4587">
                  <c:v>0</c:v>
                </c:pt>
                <c:pt idx="4588">
                  <c:v>8394751</c:v>
                </c:pt>
                <c:pt idx="4589">
                  <c:v>0</c:v>
                </c:pt>
                <c:pt idx="4590">
                  <c:v>4358000</c:v>
                </c:pt>
                <c:pt idx="4591">
                  <c:v>29400000</c:v>
                </c:pt>
                <c:pt idx="4592">
                  <c:v>31081</c:v>
                </c:pt>
                <c:pt idx="4593">
                  <c:v>0</c:v>
                </c:pt>
                <c:pt idx="4594">
                  <c:v>1750211</c:v>
                </c:pt>
                <c:pt idx="4595">
                  <c:v>0</c:v>
                </c:pt>
                <c:pt idx="4596">
                  <c:v>0</c:v>
                </c:pt>
                <c:pt idx="4597">
                  <c:v>0</c:v>
                </c:pt>
                <c:pt idx="4598">
                  <c:v>1000000</c:v>
                </c:pt>
                <c:pt idx="4599">
                  <c:v>246574</c:v>
                </c:pt>
                <c:pt idx="4600">
                  <c:v>4500000</c:v>
                </c:pt>
                <c:pt idx="4601">
                  <c:v>110197</c:v>
                </c:pt>
                <c:pt idx="4602">
                  <c:v>7808524</c:v>
                </c:pt>
                <c:pt idx="4603">
                  <c:v>1281176</c:v>
                </c:pt>
                <c:pt idx="4604">
                  <c:v>16</c:v>
                </c:pt>
                <c:pt idx="4605">
                  <c:v>0</c:v>
                </c:pt>
                <c:pt idx="4606">
                  <c:v>0</c:v>
                </c:pt>
                <c:pt idx="4607">
                  <c:v>0</c:v>
                </c:pt>
                <c:pt idx="4608">
                  <c:v>0</c:v>
                </c:pt>
                <c:pt idx="4609">
                  <c:v>0</c:v>
                </c:pt>
                <c:pt idx="4610">
                  <c:v>0</c:v>
                </c:pt>
                <c:pt idx="4611">
                  <c:v>0</c:v>
                </c:pt>
                <c:pt idx="4612">
                  <c:v>0</c:v>
                </c:pt>
                <c:pt idx="4613">
                  <c:v>2074000</c:v>
                </c:pt>
                <c:pt idx="4614">
                  <c:v>0</c:v>
                </c:pt>
                <c:pt idx="4615">
                  <c:v>40542</c:v>
                </c:pt>
                <c:pt idx="4616">
                  <c:v>0</c:v>
                </c:pt>
                <c:pt idx="4617">
                  <c:v>0</c:v>
                </c:pt>
                <c:pt idx="4618">
                  <c:v>0</c:v>
                </c:pt>
                <c:pt idx="4619">
                  <c:v>8000000</c:v>
                </c:pt>
                <c:pt idx="4620">
                  <c:v>0</c:v>
                </c:pt>
                <c:pt idx="4621">
                  <c:v>0</c:v>
                </c:pt>
                <c:pt idx="4622">
                  <c:v>0</c:v>
                </c:pt>
                <c:pt idx="4623">
                  <c:v>0</c:v>
                </c:pt>
                <c:pt idx="4624">
                  <c:v>0</c:v>
                </c:pt>
                <c:pt idx="4625">
                  <c:v>0</c:v>
                </c:pt>
                <c:pt idx="4626">
                  <c:v>319285</c:v>
                </c:pt>
                <c:pt idx="4627">
                  <c:v>12021272</c:v>
                </c:pt>
                <c:pt idx="4628">
                  <c:v>4186931</c:v>
                </c:pt>
                <c:pt idx="4629">
                  <c:v>0</c:v>
                </c:pt>
                <c:pt idx="4630">
                  <c:v>0</c:v>
                </c:pt>
                <c:pt idx="4631">
                  <c:v>0</c:v>
                </c:pt>
                <c:pt idx="4632">
                  <c:v>0</c:v>
                </c:pt>
                <c:pt idx="4633">
                  <c:v>0</c:v>
                </c:pt>
                <c:pt idx="4634">
                  <c:v>0</c:v>
                </c:pt>
                <c:pt idx="4635">
                  <c:v>501818</c:v>
                </c:pt>
                <c:pt idx="4636">
                  <c:v>0</c:v>
                </c:pt>
                <c:pt idx="4637">
                  <c:v>203</c:v>
                </c:pt>
                <c:pt idx="4638">
                  <c:v>0</c:v>
                </c:pt>
                <c:pt idx="4639">
                  <c:v>3542353</c:v>
                </c:pt>
                <c:pt idx="4640">
                  <c:v>0</c:v>
                </c:pt>
                <c:pt idx="4641">
                  <c:v>0</c:v>
                </c:pt>
                <c:pt idx="4642">
                  <c:v>0</c:v>
                </c:pt>
                <c:pt idx="4643">
                  <c:v>56825</c:v>
                </c:pt>
                <c:pt idx="4644">
                  <c:v>0</c:v>
                </c:pt>
                <c:pt idx="4645">
                  <c:v>0</c:v>
                </c:pt>
                <c:pt idx="4646">
                  <c:v>0</c:v>
                </c:pt>
                <c:pt idx="4647">
                  <c:v>0</c:v>
                </c:pt>
                <c:pt idx="4648">
                  <c:v>0</c:v>
                </c:pt>
                <c:pt idx="4649">
                  <c:v>0</c:v>
                </c:pt>
                <c:pt idx="4650">
                  <c:v>0</c:v>
                </c:pt>
                <c:pt idx="4651">
                  <c:v>0</c:v>
                </c:pt>
                <c:pt idx="4652">
                  <c:v>0</c:v>
                </c:pt>
                <c:pt idx="4653">
                  <c:v>0</c:v>
                </c:pt>
                <c:pt idx="4654">
                  <c:v>0</c:v>
                </c:pt>
                <c:pt idx="4655">
                  <c:v>0</c:v>
                </c:pt>
                <c:pt idx="4656">
                  <c:v>0</c:v>
                </c:pt>
                <c:pt idx="4657">
                  <c:v>22000000</c:v>
                </c:pt>
                <c:pt idx="4658">
                  <c:v>0</c:v>
                </c:pt>
                <c:pt idx="4659">
                  <c:v>0</c:v>
                </c:pt>
                <c:pt idx="4660">
                  <c:v>2260712</c:v>
                </c:pt>
                <c:pt idx="4661">
                  <c:v>0</c:v>
                </c:pt>
                <c:pt idx="4662">
                  <c:v>111300</c:v>
                </c:pt>
                <c:pt idx="4663">
                  <c:v>0</c:v>
                </c:pt>
                <c:pt idx="4664">
                  <c:v>27000000</c:v>
                </c:pt>
                <c:pt idx="4665">
                  <c:v>5000000</c:v>
                </c:pt>
                <c:pt idx="4666">
                  <c:v>100000000</c:v>
                </c:pt>
                <c:pt idx="4667">
                  <c:v>4505922</c:v>
                </c:pt>
                <c:pt idx="4668">
                  <c:v>14500000</c:v>
                </c:pt>
                <c:pt idx="4669">
                  <c:v>2200000</c:v>
                </c:pt>
                <c:pt idx="4670">
                  <c:v>0</c:v>
                </c:pt>
                <c:pt idx="4671">
                  <c:v>2295733</c:v>
                </c:pt>
                <c:pt idx="4672">
                  <c:v>0</c:v>
                </c:pt>
                <c:pt idx="4673">
                  <c:v>2611555</c:v>
                </c:pt>
                <c:pt idx="4674">
                  <c:v>0</c:v>
                </c:pt>
                <c:pt idx="4675">
                  <c:v>0</c:v>
                </c:pt>
                <c:pt idx="4676">
                  <c:v>0</c:v>
                </c:pt>
                <c:pt idx="4677">
                  <c:v>0</c:v>
                </c:pt>
                <c:pt idx="4678">
                  <c:v>0</c:v>
                </c:pt>
                <c:pt idx="4679">
                  <c:v>0</c:v>
                </c:pt>
                <c:pt idx="4680">
                  <c:v>0</c:v>
                </c:pt>
                <c:pt idx="4681">
                  <c:v>0</c:v>
                </c:pt>
                <c:pt idx="4682">
                  <c:v>0</c:v>
                </c:pt>
                <c:pt idx="4683">
                  <c:v>0</c:v>
                </c:pt>
                <c:pt idx="4684">
                  <c:v>0</c:v>
                </c:pt>
                <c:pt idx="4685">
                  <c:v>0</c:v>
                </c:pt>
                <c:pt idx="4686">
                  <c:v>0</c:v>
                </c:pt>
                <c:pt idx="4687">
                  <c:v>0</c:v>
                </c:pt>
                <c:pt idx="4688">
                  <c:v>0</c:v>
                </c:pt>
                <c:pt idx="4689">
                  <c:v>0</c:v>
                </c:pt>
                <c:pt idx="4690">
                  <c:v>0</c:v>
                </c:pt>
                <c:pt idx="4691">
                  <c:v>900000</c:v>
                </c:pt>
                <c:pt idx="4692">
                  <c:v>469947</c:v>
                </c:pt>
                <c:pt idx="4693">
                  <c:v>0</c:v>
                </c:pt>
                <c:pt idx="4694">
                  <c:v>0</c:v>
                </c:pt>
                <c:pt idx="4695">
                  <c:v>0</c:v>
                </c:pt>
                <c:pt idx="4696">
                  <c:v>1776935</c:v>
                </c:pt>
                <c:pt idx="4697">
                  <c:v>15200000</c:v>
                </c:pt>
                <c:pt idx="4698">
                  <c:v>0</c:v>
                </c:pt>
                <c:pt idx="4699">
                  <c:v>2891288</c:v>
                </c:pt>
                <c:pt idx="4700">
                  <c:v>20710513</c:v>
                </c:pt>
                <c:pt idx="4701">
                  <c:v>0</c:v>
                </c:pt>
                <c:pt idx="4702">
                  <c:v>0</c:v>
                </c:pt>
                <c:pt idx="4703">
                  <c:v>0</c:v>
                </c:pt>
                <c:pt idx="4704">
                  <c:v>0</c:v>
                </c:pt>
                <c:pt idx="4705">
                  <c:v>0</c:v>
                </c:pt>
                <c:pt idx="4706">
                  <c:v>0</c:v>
                </c:pt>
                <c:pt idx="4707">
                  <c:v>0</c:v>
                </c:pt>
                <c:pt idx="4708">
                  <c:v>0</c:v>
                </c:pt>
                <c:pt idx="4709">
                  <c:v>6706368</c:v>
                </c:pt>
                <c:pt idx="4710">
                  <c:v>0</c:v>
                </c:pt>
                <c:pt idx="4711">
                  <c:v>0</c:v>
                </c:pt>
                <c:pt idx="4712">
                  <c:v>0</c:v>
                </c:pt>
                <c:pt idx="4713">
                  <c:v>3200000</c:v>
                </c:pt>
                <c:pt idx="4714">
                  <c:v>0</c:v>
                </c:pt>
                <c:pt idx="4715">
                  <c:v>0</c:v>
                </c:pt>
                <c:pt idx="4716">
                  <c:v>15861566</c:v>
                </c:pt>
                <c:pt idx="4717">
                  <c:v>0</c:v>
                </c:pt>
                <c:pt idx="4718">
                  <c:v>10178331</c:v>
                </c:pt>
                <c:pt idx="4719">
                  <c:v>42664410</c:v>
                </c:pt>
                <c:pt idx="4720">
                  <c:v>7000000</c:v>
                </c:pt>
                <c:pt idx="4721">
                  <c:v>0</c:v>
                </c:pt>
                <c:pt idx="4722">
                  <c:v>0</c:v>
                </c:pt>
                <c:pt idx="4723">
                  <c:v>0</c:v>
                </c:pt>
                <c:pt idx="4724">
                  <c:v>0</c:v>
                </c:pt>
                <c:pt idx="4725">
                  <c:v>0</c:v>
                </c:pt>
                <c:pt idx="4726">
                  <c:v>0</c:v>
                </c:pt>
                <c:pt idx="4727">
                  <c:v>0</c:v>
                </c:pt>
                <c:pt idx="4728">
                  <c:v>0</c:v>
                </c:pt>
                <c:pt idx="4729">
                  <c:v>0</c:v>
                </c:pt>
                <c:pt idx="4730">
                  <c:v>0</c:v>
                </c:pt>
                <c:pt idx="4731">
                  <c:v>0</c:v>
                </c:pt>
                <c:pt idx="4732">
                  <c:v>0</c:v>
                </c:pt>
                <c:pt idx="4733">
                  <c:v>0</c:v>
                </c:pt>
                <c:pt idx="4734">
                  <c:v>3221152</c:v>
                </c:pt>
                <c:pt idx="4735">
                  <c:v>0</c:v>
                </c:pt>
                <c:pt idx="4736">
                  <c:v>0</c:v>
                </c:pt>
                <c:pt idx="4737">
                  <c:v>0</c:v>
                </c:pt>
                <c:pt idx="4738">
                  <c:v>28575078</c:v>
                </c:pt>
                <c:pt idx="4739">
                  <c:v>0</c:v>
                </c:pt>
                <c:pt idx="4740">
                  <c:v>0</c:v>
                </c:pt>
                <c:pt idx="4741">
                  <c:v>0</c:v>
                </c:pt>
                <c:pt idx="4742">
                  <c:v>0</c:v>
                </c:pt>
                <c:pt idx="4743">
                  <c:v>0</c:v>
                </c:pt>
                <c:pt idx="4744">
                  <c:v>0</c:v>
                </c:pt>
                <c:pt idx="4745">
                  <c:v>0</c:v>
                </c:pt>
                <c:pt idx="4746">
                  <c:v>0</c:v>
                </c:pt>
                <c:pt idx="4747">
                  <c:v>0</c:v>
                </c:pt>
                <c:pt idx="4748">
                  <c:v>416498</c:v>
                </c:pt>
                <c:pt idx="4749">
                  <c:v>0</c:v>
                </c:pt>
                <c:pt idx="4750">
                  <c:v>0</c:v>
                </c:pt>
                <c:pt idx="4751">
                  <c:v>0</c:v>
                </c:pt>
                <c:pt idx="4752">
                  <c:v>0</c:v>
                </c:pt>
                <c:pt idx="4753">
                  <c:v>0</c:v>
                </c:pt>
                <c:pt idx="4754">
                  <c:v>600896</c:v>
                </c:pt>
                <c:pt idx="4755">
                  <c:v>0</c:v>
                </c:pt>
                <c:pt idx="4756">
                  <c:v>0</c:v>
                </c:pt>
                <c:pt idx="4757">
                  <c:v>0</c:v>
                </c:pt>
                <c:pt idx="4758">
                  <c:v>0</c:v>
                </c:pt>
                <c:pt idx="4759">
                  <c:v>0</c:v>
                </c:pt>
                <c:pt idx="4760">
                  <c:v>0</c:v>
                </c:pt>
                <c:pt idx="4761">
                  <c:v>0</c:v>
                </c:pt>
                <c:pt idx="4762">
                  <c:v>321952</c:v>
                </c:pt>
                <c:pt idx="4763">
                  <c:v>0</c:v>
                </c:pt>
                <c:pt idx="4764">
                  <c:v>0</c:v>
                </c:pt>
                <c:pt idx="4765">
                  <c:v>0</c:v>
                </c:pt>
                <c:pt idx="4766">
                  <c:v>0</c:v>
                </c:pt>
                <c:pt idx="4767">
                  <c:v>0</c:v>
                </c:pt>
                <c:pt idx="4768">
                  <c:v>10000</c:v>
                </c:pt>
                <c:pt idx="4769">
                  <c:v>3151130</c:v>
                </c:pt>
                <c:pt idx="4770">
                  <c:v>0</c:v>
                </c:pt>
                <c:pt idx="4771">
                  <c:v>76901</c:v>
                </c:pt>
                <c:pt idx="4772">
                  <c:v>0</c:v>
                </c:pt>
                <c:pt idx="4773">
                  <c:v>0</c:v>
                </c:pt>
                <c:pt idx="4774">
                  <c:v>0</c:v>
                </c:pt>
                <c:pt idx="4775">
                  <c:v>0</c:v>
                </c:pt>
                <c:pt idx="4776">
                  <c:v>0</c:v>
                </c:pt>
                <c:pt idx="4777">
                  <c:v>0</c:v>
                </c:pt>
                <c:pt idx="4778">
                  <c:v>0</c:v>
                </c:pt>
                <c:pt idx="4779">
                  <c:v>0</c:v>
                </c:pt>
                <c:pt idx="4780">
                  <c:v>0</c:v>
                </c:pt>
                <c:pt idx="4781">
                  <c:v>0</c:v>
                </c:pt>
                <c:pt idx="4782">
                  <c:v>0</c:v>
                </c:pt>
                <c:pt idx="4783">
                  <c:v>0</c:v>
                </c:pt>
                <c:pt idx="4784">
                  <c:v>6000000</c:v>
                </c:pt>
                <c:pt idx="4785">
                  <c:v>0</c:v>
                </c:pt>
                <c:pt idx="4786">
                  <c:v>0</c:v>
                </c:pt>
                <c:pt idx="4787">
                  <c:v>0</c:v>
                </c:pt>
                <c:pt idx="4788">
                  <c:v>99000</c:v>
                </c:pt>
                <c:pt idx="4789">
                  <c:v>0</c:v>
                </c:pt>
                <c:pt idx="4790">
                  <c:v>0</c:v>
                </c:pt>
                <c:pt idx="4791">
                  <c:v>0</c:v>
                </c:pt>
                <c:pt idx="4792">
                  <c:v>424760</c:v>
                </c:pt>
                <c:pt idx="4793">
                  <c:v>0</c:v>
                </c:pt>
                <c:pt idx="4794">
                  <c:v>2040920</c:v>
                </c:pt>
                <c:pt idx="4795">
                  <c:v>0</c:v>
                </c:pt>
                <c:pt idx="4796">
                  <c:v>0</c:v>
                </c:pt>
                <c:pt idx="4797">
                  <c:v>0</c:v>
                </c:pt>
                <c:pt idx="4798">
                  <c:v>0</c:v>
                </c:pt>
                <c:pt idx="4799">
                  <c:v>0</c:v>
                </c:pt>
                <c:pt idx="4800">
                  <c:v>0</c:v>
                </c:pt>
                <c:pt idx="4801">
                  <c:v>0</c:v>
                </c:pt>
                <c:pt idx="4802">
                  <c:v>0</c:v>
                </c:pt>
              </c:numCache>
            </c:numRef>
          </c:yVal>
          <c:smooth val="0"/>
          <c:extLst>
            <c:ext xmlns:c16="http://schemas.microsoft.com/office/drawing/2014/chart" uri="{C3380CC4-5D6E-409C-BE32-E72D297353CC}">
              <c16:uniqueId val="{00000001-8255-41C3-B0CD-E49EE70EB164}"/>
            </c:ext>
          </c:extLst>
        </c:ser>
        <c:dLbls>
          <c:showLegendKey val="0"/>
          <c:showVal val="0"/>
          <c:showCatName val="0"/>
          <c:showSerName val="0"/>
          <c:showPercent val="0"/>
          <c:showBubbleSize val="0"/>
        </c:dLbls>
        <c:axId val="463278384"/>
        <c:axId val="463278864"/>
      </c:scatterChart>
      <c:valAx>
        <c:axId val="463278384"/>
        <c:scaling>
          <c:orientation val="minMax"/>
        </c:scaling>
        <c:delete val="0"/>
        <c:axPos val="b"/>
        <c:majorGridlines>
          <c:spPr>
            <a:ln w="9525" cap="flat" cmpd="sng" algn="ctr">
              <a:solidFill>
                <a:schemeClr val="dk1">
                  <a:lumMod val="65000"/>
                  <a:lumOff val="35000"/>
                  <a:alpha val="75000"/>
                </a:schemeClr>
              </a:solidFill>
              <a:round/>
            </a:ln>
            <a:effectLst/>
          </c:spPr>
        </c:majorGridlines>
        <c:title>
          <c:tx>
            <c:rich>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US"/>
                  <a:t>Budget</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quot;$&quot;#,##0"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463278864"/>
        <c:crosses val="autoZero"/>
        <c:crossBetween val="midCat"/>
      </c:valAx>
      <c:valAx>
        <c:axId val="463278864"/>
        <c:scaling>
          <c:orientation val="minMax"/>
        </c:scaling>
        <c:delete val="0"/>
        <c:axPos val="l"/>
        <c:majorGridlines>
          <c:spPr>
            <a:ln w="9525" cap="flat" cmpd="sng" algn="ctr">
              <a:solidFill>
                <a:schemeClr val="dk1">
                  <a:lumMod val="65000"/>
                  <a:lumOff val="35000"/>
                  <a:alpha val="7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US"/>
                  <a:t>Revenue</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quot;$&quot;#,##0" sourceLinked="1"/>
        <c:majorTickMark val="none"/>
        <c:minorTickMark val="none"/>
        <c:tickLblPos val="nextTo"/>
        <c:spPr>
          <a:noFill/>
          <a:ln w="9525" cap="flat" cmpd="sng" algn="ctr">
            <a:solidFill>
              <a:schemeClr val="lt1">
                <a:lumMod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463278384"/>
        <c:crosses val="autoZero"/>
        <c:crossBetween val="midCat"/>
      </c:valAx>
      <c:spPr>
        <a:noFill/>
        <a:ln>
          <a:noFill/>
        </a:ln>
        <a:effectLst/>
      </c:spPr>
    </c:plotArea>
    <c:plotVisOnly val="1"/>
    <c:dispBlanksAs val="gap"/>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lotArea>
      <c:layout/>
      <c:scatterChart>
        <c:scatterStyle val="lineMarker"/>
        <c:varyColors val="0"/>
        <c:ser>
          <c:idx val="0"/>
          <c:order val="0"/>
          <c:tx>
            <c:strRef>
              <c:f>' Spread_and_Correlation of Data'!$G$1</c:f>
              <c:strCache>
                <c:ptCount val="1"/>
                <c:pt idx="0">
                  <c:v>vote_count</c:v>
                </c:pt>
              </c:strCache>
            </c:strRef>
          </c:tx>
          <c:spPr>
            <a:ln w="25400" cap="rnd">
              <a:noFill/>
            </a:ln>
            <a:effectLst>
              <a:glow rad="139700">
                <a:schemeClr val="accent1">
                  <a:satMod val="175000"/>
                  <a:alpha val="14000"/>
                </a:schemeClr>
              </a:glow>
            </a:effectLst>
          </c:spPr>
          <c:marker>
            <c:symbol val="circle"/>
            <c:size val="3"/>
            <c:spPr>
              <a:solidFill>
                <a:schemeClr val="accent1">
                  <a:lumMod val="60000"/>
                  <a:lumOff val="40000"/>
                </a:schemeClr>
              </a:solidFill>
              <a:ln>
                <a:noFill/>
              </a:ln>
              <a:effectLst>
                <a:glow rad="63500">
                  <a:schemeClr val="accent1">
                    <a:satMod val="175000"/>
                    <a:alpha val="25000"/>
                  </a:schemeClr>
                </a:glow>
              </a:effectLst>
            </c:spPr>
          </c:marker>
          <c:trendline>
            <c:spPr>
              <a:ln w="25400" cap="rnd">
                <a:solidFill>
                  <a:schemeClr val="accent1">
                    <a:alpha val="50000"/>
                  </a:schemeClr>
                </a:solidFill>
              </a:ln>
              <a:effectLst/>
            </c:spPr>
            <c:trendlineType val="linear"/>
            <c:dispRSqr val="0"/>
            <c:dispEq val="0"/>
          </c:trendline>
          <c:xVal>
            <c:numRef>
              <c:f>' Spread_and_Correlation of Data'!$F$2:$F$4804</c:f>
              <c:numCache>
                <c:formatCode>General</c:formatCode>
                <c:ptCount val="4803"/>
                <c:pt idx="0">
                  <c:v>150.437577</c:v>
                </c:pt>
                <c:pt idx="1">
                  <c:v>139.082615</c:v>
                </c:pt>
                <c:pt idx="2">
                  <c:v>107.376788</c:v>
                </c:pt>
                <c:pt idx="3">
                  <c:v>112.31295</c:v>
                </c:pt>
                <c:pt idx="4">
                  <c:v>43.926994999999998</c:v>
                </c:pt>
                <c:pt idx="5">
                  <c:v>115.699814</c:v>
                </c:pt>
                <c:pt idx="6">
                  <c:v>48.681969000000002</c:v>
                </c:pt>
                <c:pt idx="7">
                  <c:v>134.27922899999999</c:v>
                </c:pt>
                <c:pt idx="8">
                  <c:v>98.885637000000003</c:v>
                </c:pt>
                <c:pt idx="9">
                  <c:v>155.79045199999999</c:v>
                </c:pt>
                <c:pt idx="10">
                  <c:v>57.925623000000002</c:v>
                </c:pt>
                <c:pt idx="11">
                  <c:v>107.928811</c:v>
                </c:pt>
                <c:pt idx="12">
                  <c:v>145.84737899999999</c:v>
                </c:pt>
                <c:pt idx="13">
                  <c:v>49.046956000000002</c:v>
                </c:pt>
                <c:pt idx="14">
                  <c:v>99.398009000000002</c:v>
                </c:pt>
                <c:pt idx="15">
                  <c:v>53.978602000000002</c:v>
                </c:pt>
                <c:pt idx="16">
                  <c:v>144.448633</c:v>
                </c:pt>
                <c:pt idx="17">
                  <c:v>135.41385600000001</c:v>
                </c:pt>
                <c:pt idx="18">
                  <c:v>52.035178999999999</c:v>
                </c:pt>
                <c:pt idx="19">
                  <c:v>120.965743</c:v>
                </c:pt>
                <c:pt idx="20">
                  <c:v>89.866275999999999</c:v>
                </c:pt>
                <c:pt idx="21">
                  <c:v>37.668301</c:v>
                </c:pt>
                <c:pt idx="22">
                  <c:v>94.370564000000002</c:v>
                </c:pt>
                <c:pt idx="23">
                  <c:v>42.990906000000003</c:v>
                </c:pt>
                <c:pt idx="24">
                  <c:v>61.226010000000002</c:v>
                </c:pt>
                <c:pt idx="25">
                  <c:v>100.025899</c:v>
                </c:pt>
                <c:pt idx="26">
                  <c:v>198.37239500000001</c:v>
                </c:pt>
                <c:pt idx="27">
                  <c:v>64.928381999999999</c:v>
                </c:pt>
                <c:pt idx="28">
                  <c:v>418.708552</c:v>
                </c:pt>
                <c:pt idx="29">
                  <c:v>93.004992999999999</c:v>
                </c:pt>
                <c:pt idx="30">
                  <c:v>35.149585999999999</c:v>
                </c:pt>
                <c:pt idx="31">
                  <c:v>77.682079999999999</c:v>
                </c:pt>
                <c:pt idx="32">
                  <c:v>78.530105000000006</c:v>
                </c:pt>
                <c:pt idx="33">
                  <c:v>3.857526</c:v>
                </c:pt>
                <c:pt idx="34">
                  <c:v>89.186492000000001</c:v>
                </c:pt>
                <c:pt idx="35">
                  <c:v>21.939662999999999</c:v>
                </c:pt>
                <c:pt idx="36">
                  <c:v>116.840296</c:v>
                </c:pt>
                <c:pt idx="37">
                  <c:v>46.985444999999999</c:v>
                </c:pt>
                <c:pt idx="38">
                  <c:v>89.270217000000002</c:v>
                </c:pt>
                <c:pt idx="39">
                  <c:v>73.795050000000003</c:v>
                </c:pt>
                <c:pt idx="40">
                  <c:v>49.98659</c:v>
                </c:pt>
                <c:pt idx="41">
                  <c:v>51.872838999999999</c:v>
                </c:pt>
                <c:pt idx="42">
                  <c:v>59.995418000000001</c:v>
                </c:pt>
                <c:pt idx="43">
                  <c:v>71.862892000000002</c:v>
                </c:pt>
                <c:pt idx="44">
                  <c:v>102.32221699999999</c:v>
                </c:pt>
                <c:pt idx="45">
                  <c:v>81.834855000000005</c:v>
                </c:pt>
                <c:pt idx="46">
                  <c:v>118.07869100000001</c:v>
                </c:pt>
                <c:pt idx="47">
                  <c:v>78.291017999999994</c:v>
                </c:pt>
                <c:pt idx="48">
                  <c:v>43.349854999999998</c:v>
                </c:pt>
                <c:pt idx="49">
                  <c:v>61.196071000000003</c:v>
                </c:pt>
                <c:pt idx="50">
                  <c:v>62.169880999999997</c:v>
                </c:pt>
                <c:pt idx="51">
                  <c:v>56.523204999999997</c:v>
                </c:pt>
                <c:pt idx="52">
                  <c:v>28.529606999999999</c:v>
                </c:pt>
                <c:pt idx="53">
                  <c:v>75.674458000000001</c:v>
                </c:pt>
                <c:pt idx="54">
                  <c:v>51.692953000000003</c:v>
                </c:pt>
                <c:pt idx="55">
                  <c:v>125.114374</c:v>
                </c:pt>
                <c:pt idx="56">
                  <c:v>65.352913000000001</c:v>
                </c:pt>
                <c:pt idx="57">
                  <c:v>66.390711999999994</c:v>
                </c:pt>
                <c:pt idx="58">
                  <c:v>22.57178</c:v>
                </c:pt>
                <c:pt idx="59">
                  <c:v>45.274225000000001</c:v>
                </c:pt>
                <c:pt idx="60">
                  <c:v>39.744242</c:v>
                </c:pt>
                <c:pt idx="61">
                  <c:v>85.369079999999997</c:v>
                </c:pt>
                <c:pt idx="62">
                  <c:v>42.741719000000003</c:v>
                </c:pt>
                <c:pt idx="63">
                  <c:v>67.391328000000001</c:v>
                </c:pt>
                <c:pt idx="64">
                  <c:v>139.272042</c:v>
                </c:pt>
                <c:pt idx="65">
                  <c:v>187.32292699999999</c:v>
                </c:pt>
                <c:pt idx="66">
                  <c:v>92.201961999999995</c:v>
                </c:pt>
                <c:pt idx="67">
                  <c:v>36.167577999999999</c:v>
                </c:pt>
                <c:pt idx="68">
                  <c:v>120.725053</c:v>
                </c:pt>
                <c:pt idx="69">
                  <c:v>32.319043000000001</c:v>
                </c:pt>
                <c:pt idx="70">
                  <c:v>40.748914999999997</c:v>
                </c:pt>
                <c:pt idx="71">
                  <c:v>60.034162000000002</c:v>
                </c:pt>
                <c:pt idx="72">
                  <c:v>90.237920000000003</c:v>
                </c:pt>
                <c:pt idx="73">
                  <c:v>27.082182</c:v>
                </c:pt>
                <c:pt idx="74">
                  <c:v>79.456485000000001</c:v>
                </c:pt>
                <c:pt idx="75">
                  <c:v>44.640292000000002</c:v>
                </c:pt>
                <c:pt idx="76">
                  <c:v>32.852443000000001</c:v>
                </c:pt>
                <c:pt idx="77">
                  <c:v>128.65596400000001</c:v>
                </c:pt>
                <c:pt idx="78">
                  <c:v>94.199315999999996</c:v>
                </c:pt>
                <c:pt idx="79">
                  <c:v>77.300194000000005</c:v>
                </c:pt>
                <c:pt idx="80">
                  <c:v>77.178972999999999</c:v>
                </c:pt>
                <c:pt idx="81">
                  <c:v>110.62064700000001</c:v>
                </c:pt>
                <c:pt idx="82">
                  <c:v>243.791743</c:v>
                </c:pt>
                <c:pt idx="83">
                  <c:v>2.4185349999999999</c:v>
                </c:pt>
                <c:pt idx="84">
                  <c:v>41.796339000000003</c:v>
                </c:pt>
                <c:pt idx="85">
                  <c:v>72.225264999999993</c:v>
                </c:pt>
                <c:pt idx="86">
                  <c:v>44.041186000000003</c:v>
                </c:pt>
                <c:pt idx="87">
                  <c:v>130.31135499999999</c:v>
                </c:pt>
                <c:pt idx="88">
                  <c:v>203.73459</c:v>
                </c:pt>
                <c:pt idx="89">
                  <c:v>62.341073000000002</c:v>
                </c:pt>
                <c:pt idx="90">
                  <c:v>47.323228</c:v>
                </c:pt>
                <c:pt idx="91">
                  <c:v>48.775722999999999</c:v>
                </c:pt>
                <c:pt idx="92">
                  <c:v>67.263268999999994</c:v>
                </c:pt>
                <c:pt idx="93">
                  <c:v>69.405187999999995</c:v>
                </c:pt>
                <c:pt idx="94">
                  <c:v>481.09862399999997</c:v>
                </c:pt>
                <c:pt idx="95">
                  <c:v>724.24778400000002</c:v>
                </c:pt>
                <c:pt idx="96">
                  <c:v>167.58371</c:v>
                </c:pt>
                <c:pt idx="97">
                  <c:v>9.4769989999999993</c:v>
                </c:pt>
                <c:pt idx="98">
                  <c:v>108.849621</c:v>
                </c:pt>
                <c:pt idx="99">
                  <c:v>6.909942</c:v>
                </c:pt>
                <c:pt idx="100">
                  <c:v>60.269278999999997</c:v>
                </c:pt>
                <c:pt idx="101">
                  <c:v>3.1951740000000002</c:v>
                </c:pt>
                <c:pt idx="102">
                  <c:v>127.28442699999999</c:v>
                </c:pt>
                <c:pt idx="103">
                  <c:v>35.580815000000001</c:v>
                </c:pt>
                <c:pt idx="104">
                  <c:v>21.133748000000001</c:v>
                </c:pt>
                <c:pt idx="105">
                  <c:v>56.268915999999997</c:v>
                </c:pt>
                <c:pt idx="106">
                  <c:v>42.986466999999998</c:v>
                </c:pt>
                <c:pt idx="107">
                  <c:v>63.148529000000003</c:v>
                </c:pt>
                <c:pt idx="108">
                  <c:v>202.04263499999999</c:v>
                </c:pt>
                <c:pt idx="109">
                  <c:v>49.661983999999997</c:v>
                </c:pt>
                <c:pt idx="110">
                  <c:v>34.206690000000002</c:v>
                </c:pt>
                <c:pt idx="111">
                  <c:v>25.468492999999999</c:v>
                </c:pt>
                <c:pt idx="112">
                  <c:v>39.019229000000003</c:v>
                </c:pt>
                <c:pt idx="113">
                  <c:v>78.144395000000003</c:v>
                </c:pt>
                <c:pt idx="114">
                  <c:v>101.250416</c:v>
                </c:pt>
                <c:pt idx="115">
                  <c:v>56.758411000000002</c:v>
                </c:pt>
                <c:pt idx="116">
                  <c:v>70.867401000000001</c:v>
                </c:pt>
                <c:pt idx="117">
                  <c:v>53.905591999999999</c:v>
                </c:pt>
                <c:pt idx="118">
                  <c:v>65.677398999999994</c:v>
                </c:pt>
                <c:pt idx="119">
                  <c:v>115.040024</c:v>
                </c:pt>
                <c:pt idx="120">
                  <c:v>44.141021000000002</c:v>
                </c:pt>
                <c:pt idx="121">
                  <c:v>81.781591000000006</c:v>
                </c:pt>
                <c:pt idx="122">
                  <c:v>5.9543340000000002</c:v>
                </c:pt>
                <c:pt idx="123">
                  <c:v>73.313918000000001</c:v>
                </c:pt>
                <c:pt idx="124">
                  <c:v>165.12536600000001</c:v>
                </c:pt>
                <c:pt idx="125">
                  <c:v>70.785910000000001</c:v>
                </c:pt>
                <c:pt idx="126">
                  <c:v>99.499594999999999</c:v>
                </c:pt>
                <c:pt idx="127">
                  <c:v>434.27856400000002</c:v>
                </c:pt>
                <c:pt idx="128">
                  <c:v>67.447636000000003</c:v>
                </c:pt>
                <c:pt idx="129">
                  <c:v>86.493424000000005</c:v>
                </c:pt>
                <c:pt idx="130">
                  <c:v>41.845877999999999</c:v>
                </c:pt>
                <c:pt idx="131">
                  <c:v>26.710398000000001</c:v>
                </c:pt>
                <c:pt idx="132">
                  <c:v>44.927635000000002</c:v>
                </c:pt>
                <c:pt idx="133">
                  <c:v>50.306728</c:v>
                </c:pt>
                <c:pt idx="134">
                  <c:v>114.522237</c:v>
                </c:pt>
                <c:pt idx="135">
                  <c:v>21.214570999999999</c:v>
                </c:pt>
                <c:pt idx="136">
                  <c:v>29.332905</c:v>
                </c:pt>
                <c:pt idx="137">
                  <c:v>51.247320999999999</c:v>
                </c:pt>
                <c:pt idx="138">
                  <c:v>33.769336000000003</c:v>
                </c:pt>
                <c:pt idx="139">
                  <c:v>63.079003</c:v>
                </c:pt>
                <c:pt idx="140">
                  <c:v>39.004587999999998</c:v>
                </c:pt>
                <c:pt idx="141">
                  <c:v>12.362598999999999</c:v>
                </c:pt>
                <c:pt idx="142">
                  <c:v>22.550135000000001</c:v>
                </c:pt>
                <c:pt idx="143">
                  <c:v>48.03528</c:v>
                </c:pt>
                <c:pt idx="144">
                  <c:v>38.734940000000002</c:v>
                </c:pt>
                <c:pt idx="145">
                  <c:v>66.803149000000005</c:v>
                </c:pt>
                <c:pt idx="146">
                  <c:v>44.989192000000003</c:v>
                </c:pt>
                <c:pt idx="147">
                  <c:v>54.159391999999997</c:v>
                </c:pt>
                <c:pt idx="148">
                  <c:v>66.218059999999994</c:v>
                </c:pt>
                <c:pt idx="149">
                  <c:v>58.485967000000002</c:v>
                </c:pt>
                <c:pt idx="150">
                  <c:v>91.332848999999996</c:v>
                </c:pt>
                <c:pt idx="151">
                  <c:v>35.601664999999997</c:v>
                </c:pt>
                <c:pt idx="152">
                  <c:v>56.747978000000003</c:v>
                </c:pt>
                <c:pt idx="153">
                  <c:v>77.774770000000004</c:v>
                </c:pt>
                <c:pt idx="154">
                  <c:v>61.788035000000001</c:v>
                </c:pt>
                <c:pt idx="155">
                  <c:v>25.159168000000001</c:v>
                </c:pt>
                <c:pt idx="156">
                  <c:v>52.341225999999999</c:v>
                </c:pt>
                <c:pt idx="157">
                  <c:v>101.59942700000001</c:v>
                </c:pt>
                <c:pt idx="158">
                  <c:v>73.616808000000006</c:v>
                </c:pt>
                <c:pt idx="159">
                  <c:v>82.502566000000002</c:v>
                </c:pt>
                <c:pt idx="160">
                  <c:v>100.21391</c:v>
                </c:pt>
                <c:pt idx="161">
                  <c:v>56.257249000000002</c:v>
                </c:pt>
                <c:pt idx="162">
                  <c:v>17.889530000000001</c:v>
                </c:pt>
                <c:pt idx="163">
                  <c:v>64.798873</c:v>
                </c:pt>
                <c:pt idx="164">
                  <c:v>24.855701</c:v>
                </c:pt>
                <c:pt idx="165">
                  <c:v>34.981698000000002</c:v>
                </c:pt>
                <c:pt idx="166">
                  <c:v>59.325589000000001</c:v>
                </c:pt>
                <c:pt idx="167">
                  <c:v>21.605568000000002</c:v>
                </c:pt>
                <c:pt idx="168">
                  <c:v>26.074908000000001</c:v>
                </c:pt>
                <c:pt idx="169">
                  <c:v>74.506246000000004</c:v>
                </c:pt>
                <c:pt idx="170">
                  <c:v>39.604362999999999</c:v>
                </c:pt>
                <c:pt idx="171">
                  <c:v>36.973030999999999</c:v>
                </c:pt>
                <c:pt idx="172">
                  <c:v>99.687083999999999</c:v>
                </c:pt>
                <c:pt idx="173">
                  <c:v>17.773499999999999</c:v>
                </c:pt>
                <c:pt idx="174">
                  <c:v>62.898336</c:v>
                </c:pt>
                <c:pt idx="175">
                  <c:v>44.190919999999998</c:v>
                </c:pt>
                <c:pt idx="176">
                  <c:v>100.635882</c:v>
                </c:pt>
                <c:pt idx="177">
                  <c:v>44.765377000000001</c:v>
                </c:pt>
                <c:pt idx="178">
                  <c:v>29.913530000000002</c:v>
                </c:pt>
                <c:pt idx="179">
                  <c:v>84.366984000000002</c:v>
                </c:pt>
                <c:pt idx="180">
                  <c:v>45.381501</c:v>
                </c:pt>
                <c:pt idx="181">
                  <c:v>84.689648000000005</c:v>
                </c:pt>
                <c:pt idx="182">
                  <c:v>120.09361</c:v>
                </c:pt>
                <c:pt idx="183">
                  <c:v>76.310119</c:v>
                </c:pt>
                <c:pt idx="184">
                  <c:v>63.473086000000002</c:v>
                </c:pt>
                <c:pt idx="185">
                  <c:v>48.572726000000003</c:v>
                </c:pt>
                <c:pt idx="186">
                  <c:v>38.068736000000001</c:v>
                </c:pt>
                <c:pt idx="187">
                  <c:v>20.678787</c:v>
                </c:pt>
                <c:pt idx="188">
                  <c:v>48.829436999999999</c:v>
                </c:pt>
                <c:pt idx="189">
                  <c:v>46.115758</c:v>
                </c:pt>
                <c:pt idx="190">
                  <c:v>89.938295999999994</c:v>
                </c:pt>
                <c:pt idx="191">
                  <c:v>79.679601000000005</c:v>
                </c:pt>
                <c:pt idx="192">
                  <c:v>28.840997000000002</c:v>
                </c:pt>
                <c:pt idx="193">
                  <c:v>42.840581999999998</c:v>
                </c:pt>
                <c:pt idx="194">
                  <c:v>26.548594000000001</c:v>
                </c:pt>
                <c:pt idx="195">
                  <c:v>115.597753</c:v>
                </c:pt>
                <c:pt idx="196">
                  <c:v>68.757242000000005</c:v>
                </c:pt>
                <c:pt idx="197">
                  <c:v>109.984351</c:v>
                </c:pt>
                <c:pt idx="198">
                  <c:v>39.448065999999997</c:v>
                </c:pt>
                <c:pt idx="199">
                  <c:v>271.97288900000001</c:v>
                </c:pt>
                <c:pt idx="200">
                  <c:v>206.22715099999999</c:v>
                </c:pt>
                <c:pt idx="201">
                  <c:v>45.313197000000002</c:v>
                </c:pt>
                <c:pt idx="202">
                  <c:v>42.400239999999997</c:v>
                </c:pt>
                <c:pt idx="203">
                  <c:v>2.8717389999999998</c:v>
                </c:pt>
                <c:pt idx="204">
                  <c:v>7.2557179999999999</c:v>
                </c:pt>
                <c:pt idx="205">
                  <c:v>81.499621000000005</c:v>
                </c:pt>
                <c:pt idx="206">
                  <c:v>47.686442</c:v>
                </c:pt>
                <c:pt idx="207">
                  <c:v>43.129702999999999</c:v>
                </c:pt>
                <c:pt idx="208">
                  <c:v>27.220157</c:v>
                </c:pt>
                <c:pt idx="209">
                  <c:v>90.33681</c:v>
                </c:pt>
                <c:pt idx="210">
                  <c:v>50.073574999999998</c:v>
                </c:pt>
                <c:pt idx="211">
                  <c:v>45.419668000000001</c:v>
                </c:pt>
                <c:pt idx="212">
                  <c:v>41.380094</c:v>
                </c:pt>
                <c:pt idx="213">
                  <c:v>54.931334</c:v>
                </c:pt>
                <c:pt idx="214">
                  <c:v>25.752117999999999</c:v>
                </c:pt>
                <c:pt idx="215">
                  <c:v>60.810723000000003</c:v>
                </c:pt>
                <c:pt idx="216">
                  <c:v>51.328144999999999</c:v>
                </c:pt>
                <c:pt idx="217">
                  <c:v>46.834704000000002</c:v>
                </c:pt>
                <c:pt idx="218">
                  <c:v>62.641286000000001</c:v>
                </c:pt>
                <c:pt idx="219">
                  <c:v>33.616115000000001</c:v>
                </c:pt>
                <c:pt idx="220">
                  <c:v>68.889394999999993</c:v>
                </c:pt>
                <c:pt idx="221">
                  <c:v>27.990283999999999</c:v>
                </c:pt>
                <c:pt idx="222">
                  <c:v>67.337670000000003</c:v>
                </c:pt>
                <c:pt idx="223">
                  <c:v>27.835436000000001</c:v>
                </c:pt>
                <c:pt idx="224">
                  <c:v>66.757868999999999</c:v>
                </c:pt>
                <c:pt idx="225">
                  <c:v>17.060694999999999</c:v>
                </c:pt>
                <c:pt idx="226">
                  <c:v>11.137655000000001</c:v>
                </c:pt>
                <c:pt idx="227">
                  <c:v>44.906917999999997</c:v>
                </c:pt>
                <c:pt idx="228">
                  <c:v>67.698003999999997</c:v>
                </c:pt>
                <c:pt idx="229">
                  <c:v>44.108426999999999</c:v>
                </c:pt>
                <c:pt idx="230">
                  <c:v>43.987060999999997</c:v>
                </c:pt>
                <c:pt idx="231">
                  <c:v>106.815545</c:v>
                </c:pt>
                <c:pt idx="232">
                  <c:v>15.953443999999999</c:v>
                </c:pt>
                <c:pt idx="233">
                  <c:v>54.035265000000003</c:v>
                </c:pt>
                <c:pt idx="234">
                  <c:v>64.183321000000007</c:v>
                </c:pt>
                <c:pt idx="235">
                  <c:v>20.344363999999999</c:v>
                </c:pt>
                <c:pt idx="236">
                  <c:v>18.714196999999999</c:v>
                </c:pt>
                <c:pt idx="237">
                  <c:v>60.467984000000001</c:v>
                </c:pt>
                <c:pt idx="238">
                  <c:v>143.35037600000001</c:v>
                </c:pt>
                <c:pt idx="239">
                  <c:v>110.15361799999999</c:v>
                </c:pt>
                <c:pt idx="240">
                  <c:v>16.904440000000001</c:v>
                </c:pt>
                <c:pt idx="241">
                  <c:v>39.873790999999997</c:v>
                </c:pt>
                <c:pt idx="242">
                  <c:v>38.126094999999999</c:v>
                </c:pt>
                <c:pt idx="243">
                  <c:v>48.780039000000002</c:v>
                </c:pt>
                <c:pt idx="244">
                  <c:v>100.412364</c:v>
                </c:pt>
                <c:pt idx="245">
                  <c:v>42.887121</c:v>
                </c:pt>
                <c:pt idx="246">
                  <c:v>23.657284000000001</c:v>
                </c:pt>
                <c:pt idx="247">
                  <c:v>76.840711999999996</c:v>
                </c:pt>
                <c:pt idx="248">
                  <c:v>44.635452000000001</c:v>
                </c:pt>
                <c:pt idx="249">
                  <c:v>103.71838700000001</c:v>
                </c:pt>
                <c:pt idx="250">
                  <c:v>45.616098000000001</c:v>
                </c:pt>
                <c:pt idx="251">
                  <c:v>22.845143</c:v>
                </c:pt>
                <c:pt idx="252">
                  <c:v>31.703607999999999</c:v>
                </c:pt>
                <c:pt idx="253">
                  <c:v>71.510596000000007</c:v>
                </c:pt>
                <c:pt idx="254">
                  <c:v>36.654220000000002</c:v>
                </c:pt>
                <c:pt idx="255">
                  <c:v>19.625972000000001</c:v>
                </c:pt>
                <c:pt idx="256">
                  <c:v>86.105615</c:v>
                </c:pt>
                <c:pt idx="257">
                  <c:v>37.195045999999998</c:v>
                </c:pt>
                <c:pt idx="258">
                  <c:v>32.473627999999998</c:v>
                </c:pt>
                <c:pt idx="259">
                  <c:v>23.336874999999999</c:v>
                </c:pt>
                <c:pt idx="260">
                  <c:v>45.948340000000002</c:v>
                </c:pt>
                <c:pt idx="261">
                  <c:v>48.933369999999996</c:v>
                </c:pt>
                <c:pt idx="262">
                  <c:v>138.049577</c:v>
                </c:pt>
                <c:pt idx="263">
                  <c:v>22.643775999999999</c:v>
                </c:pt>
                <c:pt idx="264">
                  <c:v>18.866672000000001</c:v>
                </c:pt>
                <c:pt idx="265">
                  <c:v>18.251128999999999</c:v>
                </c:pt>
                <c:pt idx="266">
                  <c:v>95.914473000000001</c:v>
                </c:pt>
                <c:pt idx="267">
                  <c:v>44.490453000000002</c:v>
                </c:pt>
                <c:pt idx="268">
                  <c:v>30.475297000000001</c:v>
                </c:pt>
                <c:pt idx="269">
                  <c:v>62.479574</c:v>
                </c:pt>
                <c:pt idx="270">
                  <c:v>167.93287000000001</c:v>
                </c:pt>
                <c:pt idx="271">
                  <c:v>37.68056</c:v>
                </c:pt>
                <c:pt idx="272">
                  <c:v>1.0045790000000001</c:v>
                </c:pt>
                <c:pt idx="273">
                  <c:v>52.995628000000004</c:v>
                </c:pt>
                <c:pt idx="274">
                  <c:v>95.301295999999994</c:v>
                </c:pt>
                <c:pt idx="275">
                  <c:v>65.948959000000002</c:v>
                </c:pt>
                <c:pt idx="276">
                  <c:v>132.39773700000001</c:v>
                </c:pt>
                <c:pt idx="277">
                  <c:v>88.935164999999998</c:v>
                </c:pt>
                <c:pt idx="278">
                  <c:v>51.188633000000003</c:v>
                </c:pt>
                <c:pt idx="279">
                  <c:v>101.74155</c:v>
                </c:pt>
                <c:pt idx="280">
                  <c:v>33.691693999999998</c:v>
                </c:pt>
                <c:pt idx="281">
                  <c:v>42.361215000000001</c:v>
                </c:pt>
                <c:pt idx="282">
                  <c:v>38.729418000000003</c:v>
                </c:pt>
                <c:pt idx="283">
                  <c:v>40.597856</c:v>
                </c:pt>
                <c:pt idx="284">
                  <c:v>32.389353</c:v>
                </c:pt>
                <c:pt idx="285">
                  <c:v>24.399642</c:v>
                </c:pt>
                <c:pt idx="286">
                  <c:v>24.507987</c:v>
                </c:pt>
                <c:pt idx="287">
                  <c:v>82.121690999999998</c:v>
                </c:pt>
                <c:pt idx="288">
                  <c:v>46.727941000000001</c:v>
                </c:pt>
                <c:pt idx="289">
                  <c:v>51.113717000000001</c:v>
                </c:pt>
                <c:pt idx="290">
                  <c:v>53.732892</c:v>
                </c:pt>
                <c:pt idx="291">
                  <c:v>58.849255999999997</c:v>
                </c:pt>
                <c:pt idx="292">
                  <c:v>30.863434000000002</c:v>
                </c:pt>
                <c:pt idx="293">
                  <c:v>31.586214999999999</c:v>
                </c:pt>
                <c:pt idx="294">
                  <c:v>36.711378000000003</c:v>
                </c:pt>
                <c:pt idx="295">
                  <c:v>41.426678000000003</c:v>
                </c:pt>
                <c:pt idx="296">
                  <c:v>20.652943</c:v>
                </c:pt>
                <c:pt idx="297">
                  <c:v>52.792678000000002</c:v>
                </c:pt>
                <c:pt idx="298">
                  <c:v>95.007934000000006</c:v>
                </c:pt>
                <c:pt idx="299">
                  <c:v>48.205606000000003</c:v>
                </c:pt>
                <c:pt idx="300">
                  <c:v>58.782359</c:v>
                </c:pt>
                <c:pt idx="301">
                  <c:v>73.872343000000001</c:v>
                </c:pt>
                <c:pt idx="302">
                  <c:v>37.321848000000003</c:v>
                </c:pt>
                <c:pt idx="303">
                  <c:v>32.271937999999999</c:v>
                </c:pt>
                <c:pt idx="304">
                  <c:v>76.842247</c:v>
                </c:pt>
                <c:pt idx="305">
                  <c:v>38.924135999999997</c:v>
                </c:pt>
                <c:pt idx="306">
                  <c:v>19.38841</c:v>
                </c:pt>
                <c:pt idx="307">
                  <c:v>61.025638999999998</c:v>
                </c:pt>
                <c:pt idx="308">
                  <c:v>33.507289</c:v>
                </c:pt>
                <c:pt idx="309">
                  <c:v>17.815594999999998</c:v>
                </c:pt>
                <c:pt idx="310">
                  <c:v>50.767332000000003</c:v>
                </c:pt>
                <c:pt idx="311">
                  <c:v>12.092241</c:v>
                </c:pt>
                <c:pt idx="312">
                  <c:v>30.254021000000002</c:v>
                </c:pt>
                <c:pt idx="313">
                  <c:v>34.308098000000001</c:v>
                </c:pt>
                <c:pt idx="314">
                  <c:v>3.0910769999999999</c:v>
                </c:pt>
                <c:pt idx="315">
                  <c:v>41.862983</c:v>
                </c:pt>
                <c:pt idx="316">
                  <c:v>46.160048000000003</c:v>
                </c:pt>
                <c:pt idx="317">
                  <c:v>12.516546</c:v>
                </c:pt>
                <c:pt idx="318">
                  <c:v>23.230851000000001</c:v>
                </c:pt>
                <c:pt idx="319">
                  <c:v>19.224754000000001</c:v>
                </c:pt>
                <c:pt idx="320">
                  <c:v>44.455165999999998</c:v>
                </c:pt>
                <c:pt idx="321">
                  <c:v>16.460356000000001</c:v>
                </c:pt>
                <c:pt idx="322">
                  <c:v>109.528572</c:v>
                </c:pt>
                <c:pt idx="323">
                  <c:v>18.325897000000001</c:v>
                </c:pt>
                <c:pt idx="324">
                  <c:v>37.054554000000003</c:v>
                </c:pt>
                <c:pt idx="325">
                  <c:v>65.229867999999996</c:v>
                </c:pt>
                <c:pt idx="326">
                  <c:v>101.18705199999999</c:v>
                </c:pt>
                <c:pt idx="327">
                  <c:v>29.257137</c:v>
                </c:pt>
                <c:pt idx="328">
                  <c:v>85.688789</c:v>
                </c:pt>
                <c:pt idx="329">
                  <c:v>123.630332</c:v>
                </c:pt>
                <c:pt idx="330">
                  <c:v>106.914973</c:v>
                </c:pt>
                <c:pt idx="331">
                  <c:v>63.628458999999999</c:v>
                </c:pt>
                <c:pt idx="332">
                  <c:v>41.498631000000003</c:v>
                </c:pt>
                <c:pt idx="333">
                  <c:v>58.991388000000001</c:v>
                </c:pt>
                <c:pt idx="334">
                  <c:v>1.859364</c:v>
                </c:pt>
                <c:pt idx="335">
                  <c:v>138.43316799999999</c:v>
                </c:pt>
                <c:pt idx="336">
                  <c:v>21.436682000000001</c:v>
                </c:pt>
                <c:pt idx="337">
                  <c:v>65.402595000000005</c:v>
                </c:pt>
                <c:pt idx="338">
                  <c:v>10.660441</c:v>
                </c:pt>
                <c:pt idx="339">
                  <c:v>77.817571000000001</c:v>
                </c:pt>
                <c:pt idx="340">
                  <c:v>7.0293080000000003</c:v>
                </c:pt>
                <c:pt idx="341">
                  <c:v>61.121716999999997</c:v>
                </c:pt>
                <c:pt idx="342">
                  <c:v>104.121555</c:v>
                </c:pt>
                <c:pt idx="343">
                  <c:v>73.575118000000003</c:v>
                </c:pt>
                <c:pt idx="344">
                  <c:v>37.698464999999999</c:v>
                </c:pt>
                <c:pt idx="345">
                  <c:v>35.814765000000001</c:v>
                </c:pt>
                <c:pt idx="346">
                  <c:v>15.835672000000001</c:v>
                </c:pt>
                <c:pt idx="347">
                  <c:v>46.781182000000001</c:v>
                </c:pt>
                <c:pt idx="348">
                  <c:v>69.457898</c:v>
                </c:pt>
                <c:pt idx="349">
                  <c:v>43.348022</c:v>
                </c:pt>
                <c:pt idx="350">
                  <c:v>40.203949999999999</c:v>
                </c:pt>
                <c:pt idx="351">
                  <c:v>63.429156999999996</c:v>
                </c:pt>
                <c:pt idx="352">
                  <c:v>67.427755000000005</c:v>
                </c:pt>
                <c:pt idx="353">
                  <c:v>43.192048</c:v>
                </c:pt>
                <c:pt idx="354">
                  <c:v>47.651083</c:v>
                </c:pt>
                <c:pt idx="355">
                  <c:v>51.881076999999998</c:v>
                </c:pt>
                <c:pt idx="356">
                  <c:v>57.834786999999999</c:v>
                </c:pt>
                <c:pt idx="357">
                  <c:v>29.608322000000001</c:v>
                </c:pt>
                <c:pt idx="358">
                  <c:v>51.548589</c:v>
                </c:pt>
                <c:pt idx="359">
                  <c:v>27.867367999999999</c:v>
                </c:pt>
                <c:pt idx="360">
                  <c:v>38.832841999999999</c:v>
                </c:pt>
                <c:pt idx="361">
                  <c:v>40.597344</c:v>
                </c:pt>
                <c:pt idx="362">
                  <c:v>140.84949499999999</c:v>
                </c:pt>
                <c:pt idx="363">
                  <c:v>34.035114</c:v>
                </c:pt>
                <c:pt idx="364">
                  <c:v>16.302378000000001</c:v>
                </c:pt>
                <c:pt idx="365">
                  <c:v>55.249434000000001</c:v>
                </c:pt>
                <c:pt idx="366">
                  <c:v>28.200873999999999</c:v>
                </c:pt>
                <c:pt idx="367">
                  <c:v>18.699839999999998</c:v>
                </c:pt>
                <c:pt idx="368">
                  <c:v>40.262261000000002</c:v>
                </c:pt>
                <c:pt idx="369">
                  <c:v>56.811056000000001</c:v>
                </c:pt>
                <c:pt idx="370">
                  <c:v>51.535701000000003</c:v>
                </c:pt>
                <c:pt idx="371">
                  <c:v>20.913851999999999</c:v>
                </c:pt>
                <c:pt idx="372">
                  <c:v>27.166757</c:v>
                </c:pt>
                <c:pt idx="373">
                  <c:v>16.058284</c:v>
                </c:pt>
                <c:pt idx="374">
                  <c:v>46.200042000000003</c:v>
                </c:pt>
                <c:pt idx="375">
                  <c:v>24.939295000000001</c:v>
                </c:pt>
                <c:pt idx="376">
                  <c:v>19.836124000000002</c:v>
                </c:pt>
                <c:pt idx="377">
                  <c:v>15.350451</c:v>
                </c:pt>
                <c:pt idx="378">
                  <c:v>15.625949</c:v>
                </c:pt>
                <c:pt idx="379">
                  <c:v>31.802807000000001</c:v>
                </c:pt>
                <c:pt idx="380">
                  <c:v>24.100863</c:v>
                </c:pt>
                <c:pt idx="381">
                  <c:v>3.5933489999999999</c:v>
                </c:pt>
                <c:pt idx="382">
                  <c:v>14.824166</c:v>
                </c:pt>
                <c:pt idx="383">
                  <c:v>32.079994999999997</c:v>
                </c:pt>
                <c:pt idx="384">
                  <c:v>57.739713000000002</c:v>
                </c:pt>
                <c:pt idx="385">
                  <c:v>37.272385</c:v>
                </c:pt>
                <c:pt idx="386">
                  <c:v>53.213931000000002</c:v>
                </c:pt>
                <c:pt idx="387">
                  <c:v>36.387949999999996</c:v>
                </c:pt>
                <c:pt idx="388">
                  <c:v>60.929352000000002</c:v>
                </c:pt>
                <c:pt idx="389">
                  <c:v>36.605246000000001</c:v>
                </c:pt>
                <c:pt idx="390">
                  <c:v>56.257410999999998</c:v>
                </c:pt>
                <c:pt idx="391">
                  <c:v>29.21998</c:v>
                </c:pt>
                <c:pt idx="392">
                  <c:v>34.773105999999999</c:v>
                </c:pt>
                <c:pt idx="393">
                  <c:v>9.8950610000000001</c:v>
                </c:pt>
                <c:pt idx="394">
                  <c:v>36.743324000000001</c:v>
                </c:pt>
                <c:pt idx="395">
                  <c:v>44.967452999999999</c:v>
                </c:pt>
                <c:pt idx="396">
                  <c:v>41.207568000000002</c:v>
                </c:pt>
                <c:pt idx="397">
                  <c:v>16.479851</c:v>
                </c:pt>
                <c:pt idx="398">
                  <c:v>42.069992999999997</c:v>
                </c:pt>
                <c:pt idx="399">
                  <c:v>26.619509999999998</c:v>
                </c:pt>
                <c:pt idx="400">
                  <c:v>80.316462999999999</c:v>
                </c:pt>
                <c:pt idx="401">
                  <c:v>41.273567</c:v>
                </c:pt>
                <c:pt idx="402">
                  <c:v>24.107835000000001</c:v>
                </c:pt>
                <c:pt idx="403">
                  <c:v>32.044190999999998</c:v>
                </c:pt>
                <c:pt idx="404">
                  <c:v>16.595873999999998</c:v>
                </c:pt>
                <c:pt idx="405">
                  <c:v>8.2828759999999999</c:v>
                </c:pt>
                <c:pt idx="406">
                  <c:v>19.836829999999999</c:v>
                </c:pt>
                <c:pt idx="407">
                  <c:v>36.069611000000002</c:v>
                </c:pt>
                <c:pt idx="408">
                  <c:v>18.827753000000001</c:v>
                </c:pt>
                <c:pt idx="409">
                  <c:v>5.1594069999999999</c:v>
                </c:pt>
                <c:pt idx="410">
                  <c:v>48.126297000000001</c:v>
                </c:pt>
                <c:pt idx="411">
                  <c:v>38.885195000000003</c:v>
                </c:pt>
                <c:pt idx="412">
                  <c:v>29.211255000000001</c:v>
                </c:pt>
                <c:pt idx="413">
                  <c:v>17.783360999999999</c:v>
                </c:pt>
                <c:pt idx="414">
                  <c:v>31.435538999999999</c:v>
                </c:pt>
                <c:pt idx="415">
                  <c:v>57.673932000000001</c:v>
                </c:pt>
                <c:pt idx="416">
                  <c:v>41.176631</c:v>
                </c:pt>
                <c:pt idx="417">
                  <c:v>13.661289</c:v>
                </c:pt>
                <c:pt idx="418">
                  <c:v>11.77398</c:v>
                </c:pt>
                <c:pt idx="419">
                  <c:v>21.218</c:v>
                </c:pt>
                <c:pt idx="420">
                  <c:v>58.57976</c:v>
                </c:pt>
                <c:pt idx="421">
                  <c:v>51.970905000000002</c:v>
                </c:pt>
                <c:pt idx="422">
                  <c:v>18.447479000000001</c:v>
                </c:pt>
                <c:pt idx="423">
                  <c:v>109.684788</c:v>
                </c:pt>
                <c:pt idx="424">
                  <c:v>77.580661000000006</c:v>
                </c:pt>
                <c:pt idx="425">
                  <c:v>75.290998000000002</c:v>
                </c:pt>
                <c:pt idx="426">
                  <c:v>68.550697999999997</c:v>
                </c:pt>
                <c:pt idx="427">
                  <c:v>58.040149</c:v>
                </c:pt>
                <c:pt idx="428">
                  <c:v>59.113174000000001</c:v>
                </c:pt>
                <c:pt idx="429">
                  <c:v>36.32705</c:v>
                </c:pt>
                <c:pt idx="430">
                  <c:v>55.659987999999998</c:v>
                </c:pt>
                <c:pt idx="431">
                  <c:v>14.132583</c:v>
                </c:pt>
                <c:pt idx="432">
                  <c:v>34.070053999999999</c:v>
                </c:pt>
                <c:pt idx="433">
                  <c:v>44.343330000000002</c:v>
                </c:pt>
                <c:pt idx="434">
                  <c:v>26.065735</c:v>
                </c:pt>
                <c:pt idx="435">
                  <c:v>23.473004</c:v>
                </c:pt>
                <c:pt idx="436">
                  <c:v>45.589568</c:v>
                </c:pt>
                <c:pt idx="437">
                  <c:v>23.496054000000001</c:v>
                </c:pt>
                <c:pt idx="438">
                  <c:v>16.939440999999999</c:v>
                </c:pt>
                <c:pt idx="439">
                  <c:v>81.914696000000006</c:v>
                </c:pt>
                <c:pt idx="440">
                  <c:v>19.500893000000001</c:v>
                </c:pt>
                <c:pt idx="441">
                  <c:v>29.558157000000001</c:v>
                </c:pt>
                <c:pt idx="442">
                  <c:v>46.075037000000002</c:v>
                </c:pt>
                <c:pt idx="443">
                  <c:v>23.531721000000001</c:v>
                </c:pt>
                <c:pt idx="444">
                  <c:v>49.078546000000003</c:v>
                </c:pt>
                <c:pt idx="445">
                  <c:v>37.026649999999997</c:v>
                </c:pt>
                <c:pt idx="446">
                  <c:v>45.154631000000002</c:v>
                </c:pt>
                <c:pt idx="447">
                  <c:v>46.887982999999998</c:v>
                </c:pt>
                <c:pt idx="448">
                  <c:v>24.598479000000001</c:v>
                </c:pt>
                <c:pt idx="449">
                  <c:v>32.363537999999998</c:v>
                </c:pt>
                <c:pt idx="450">
                  <c:v>11.503959999999999</c:v>
                </c:pt>
                <c:pt idx="451">
                  <c:v>19.375768000000001</c:v>
                </c:pt>
                <c:pt idx="452">
                  <c:v>36.125715</c:v>
                </c:pt>
                <c:pt idx="453">
                  <c:v>25.450534000000001</c:v>
                </c:pt>
                <c:pt idx="454">
                  <c:v>41.890721999999997</c:v>
                </c:pt>
                <c:pt idx="455">
                  <c:v>22.179658</c:v>
                </c:pt>
                <c:pt idx="456">
                  <c:v>139.575085</c:v>
                </c:pt>
                <c:pt idx="457">
                  <c:v>18.264634999999998</c:v>
                </c:pt>
                <c:pt idx="458">
                  <c:v>11.187696000000001</c:v>
                </c:pt>
                <c:pt idx="459">
                  <c:v>41.670544</c:v>
                </c:pt>
                <c:pt idx="460">
                  <c:v>27.46264</c:v>
                </c:pt>
                <c:pt idx="461">
                  <c:v>17.455024000000002</c:v>
                </c:pt>
                <c:pt idx="462">
                  <c:v>21.394280999999999</c:v>
                </c:pt>
                <c:pt idx="463">
                  <c:v>0.60564499999999999</c:v>
                </c:pt>
                <c:pt idx="464">
                  <c:v>61.692197</c:v>
                </c:pt>
                <c:pt idx="465">
                  <c:v>14.530946</c:v>
                </c:pt>
                <c:pt idx="466">
                  <c:v>25.978555</c:v>
                </c:pt>
                <c:pt idx="467">
                  <c:v>6.6437780000000002</c:v>
                </c:pt>
                <c:pt idx="468">
                  <c:v>36.788744999999999</c:v>
                </c:pt>
                <c:pt idx="469">
                  <c:v>31.054334000000001</c:v>
                </c:pt>
                <c:pt idx="470">
                  <c:v>21.891078</c:v>
                </c:pt>
                <c:pt idx="471">
                  <c:v>18.335992000000001</c:v>
                </c:pt>
                <c:pt idx="472">
                  <c:v>40.138008999999997</c:v>
                </c:pt>
                <c:pt idx="473">
                  <c:v>44.090535000000003</c:v>
                </c:pt>
                <c:pt idx="474">
                  <c:v>3.3000609999999999</c:v>
                </c:pt>
                <c:pt idx="475">
                  <c:v>20.632673</c:v>
                </c:pt>
                <c:pt idx="476">
                  <c:v>36.664991000000001</c:v>
                </c:pt>
                <c:pt idx="477">
                  <c:v>18.261209999999998</c:v>
                </c:pt>
                <c:pt idx="478">
                  <c:v>16.681269</c:v>
                </c:pt>
                <c:pt idx="479">
                  <c:v>10.088006</c:v>
                </c:pt>
                <c:pt idx="480">
                  <c:v>7.89147</c:v>
                </c:pt>
                <c:pt idx="481">
                  <c:v>16.715630999999998</c:v>
                </c:pt>
                <c:pt idx="482">
                  <c:v>9.3577340000000007</c:v>
                </c:pt>
                <c:pt idx="483">
                  <c:v>11.22268</c:v>
                </c:pt>
                <c:pt idx="484">
                  <c:v>14.564667</c:v>
                </c:pt>
                <c:pt idx="485">
                  <c:v>11.356078999999999</c:v>
                </c:pt>
                <c:pt idx="486">
                  <c:v>52.612025000000003</c:v>
                </c:pt>
                <c:pt idx="487">
                  <c:v>13.800656</c:v>
                </c:pt>
                <c:pt idx="488">
                  <c:v>27.097932</c:v>
                </c:pt>
                <c:pt idx="489">
                  <c:v>10.706613000000001</c:v>
                </c:pt>
                <c:pt idx="490">
                  <c:v>7.342892</c:v>
                </c:pt>
                <c:pt idx="491">
                  <c:v>50.561849000000002</c:v>
                </c:pt>
                <c:pt idx="492">
                  <c:v>0.71999599999999997</c:v>
                </c:pt>
                <c:pt idx="493">
                  <c:v>59.248437000000003</c:v>
                </c:pt>
                <c:pt idx="494">
                  <c:v>90.457886000000002</c:v>
                </c:pt>
                <c:pt idx="495">
                  <c:v>40.723458999999998</c:v>
                </c:pt>
                <c:pt idx="496">
                  <c:v>41.247402000000001</c:v>
                </c:pt>
                <c:pt idx="497">
                  <c:v>10.083905</c:v>
                </c:pt>
                <c:pt idx="498">
                  <c:v>16.759252</c:v>
                </c:pt>
                <c:pt idx="499">
                  <c:v>22.132418000000001</c:v>
                </c:pt>
                <c:pt idx="500">
                  <c:v>10.520961</c:v>
                </c:pt>
                <c:pt idx="501">
                  <c:v>35.384422999999998</c:v>
                </c:pt>
                <c:pt idx="502">
                  <c:v>15.673154</c:v>
                </c:pt>
                <c:pt idx="503">
                  <c:v>8.981427</c:v>
                </c:pt>
                <c:pt idx="504">
                  <c:v>31.482872</c:v>
                </c:pt>
                <c:pt idx="505">
                  <c:v>47.436675000000001</c:v>
                </c:pt>
                <c:pt idx="506">
                  <c:v>136.88670400000001</c:v>
                </c:pt>
                <c:pt idx="507">
                  <c:v>60.442593000000002</c:v>
                </c:pt>
                <c:pt idx="508">
                  <c:v>2.5024869999999999</c:v>
                </c:pt>
                <c:pt idx="509">
                  <c:v>48.110908999999999</c:v>
                </c:pt>
                <c:pt idx="510">
                  <c:v>35.387873999999996</c:v>
                </c:pt>
                <c:pt idx="511">
                  <c:v>4.6689100000000003</c:v>
                </c:pt>
                <c:pt idx="512">
                  <c:v>73.822890000000001</c:v>
                </c:pt>
                <c:pt idx="513">
                  <c:v>51.469576000000004</c:v>
                </c:pt>
                <c:pt idx="514">
                  <c:v>85.115058000000005</c:v>
                </c:pt>
                <c:pt idx="515">
                  <c:v>61.437586000000003</c:v>
                </c:pt>
                <c:pt idx="516">
                  <c:v>31.160542</c:v>
                </c:pt>
                <c:pt idx="517">
                  <c:v>15.761384</c:v>
                </c:pt>
                <c:pt idx="518">
                  <c:v>17.561955000000001</c:v>
                </c:pt>
                <c:pt idx="519">
                  <c:v>71.124685999999997</c:v>
                </c:pt>
                <c:pt idx="520">
                  <c:v>38.864027</c:v>
                </c:pt>
                <c:pt idx="521">
                  <c:v>57.753914000000002</c:v>
                </c:pt>
                <c:pt idx="522">
                  <c:v>13.257529999999999</c:v>
                </c:pt>
                <c:pt idx="523">
                  <c:v>13.318744000000001</c:v>
                </c:pt>
                <c:pt idx="524">
                  <c:v>18.700310000000002</c:v>
                </c:pt>
                <c:pt idx="525">
                  <c:v>47.094369</c:v>
                </c:pt>
                <c:pt idx="526">
                  <c:v>14.486311000000001</c:v>
                </c:pt>
                <c:pt idx="527">
                  <c:v>18.614719999999998</c:v>
                </c:pt>
                <c:pt idx="528">
                  <c:v>29.035222000000001</c:v>
                </c:pt>
                <c:pt idx="529">
                  <c:v>27.055084999999998</c:v>
                </c:pt>
                <c:pt idx="530">
                  <c:v>23.004607</c:v>
                </c:pt>
                <c:pt idx="531">
                  <c:v>48.744208999999998</c:v>
                </c:pt>
                <c:pt idx="532">
                  <c:v>14.209329</c:v>
                </c:pt>
                <c:pt idx="533">
                  <c:v>36.368839000000001</c:v>
                </c:pt>
                <c:pt idx="534">
                  <c:v>24.353301999999999</c:v>
                </c:pt>
                <c:pt idx="535">
                  <c:v>19.143321</c:v>
                </c:pt>
                <c:pt idx="536">
                  <c:v>13.327372</c:v>
                </c:pt>
                <c:pt idx="537">
                  <c:v>37.917001999999997</c:v>
                </c:pt>
                <c:pt idx="538">
                  <c:v>23.663713000000001</c:v>
                </c:pt>
                <c:pt idx="539">
                  <c:v>14.443809999999999</c:v>
                </c:pt>
                <c:pt idx="540">
                  <c:v>10.605084</c:v>
                </c:pt>
                <c:pt idx="541">
                  <c:v>11.873856</c:v>
                </c:pt>
                <c:pt idx="542">
                  <c:v>12.708963000000001</c:v>
                </c:pt>
                <c:pt idx="543">
                  <c:v>8.0983689999999999</c:v>
                </c:pt>
                <c:pt idx="544">
                  <c:v>20.374307999999999</c:v>
                </c:pt>
                <c:pt idx="545">
                  <c:v>42.006908000000003</c:v>
                </c:pt>
                <c:pt idx="546">
                  <c:v>875.58130500000004</c:v>
                </c:pt>
                <c:pt idx="547">
                  <c:v>39.127082000000001</c:v>
                </c:pt>
                <c:pt idx="548">
                  <c:v>20.790703000000001</c:v>
                </c:pt>
                <c:pt idx="549">
                  <c:v>18.659880000000001</c:v>
                </c:pt>
                <c:pt idx="550">
                  <c:v>45.720894000000001</c:v>
                </c:pt>
                <c:pt idx="551">
                  <c:v>21.789615000000001</c:v>
                </c:pt>
                <c:pt idx="552">
                  <c:v>20.199057</c:v>
                </c:pt>
                <c:pt idx="553">
                  <c:v>26.123705000000001</c:v>
                </c:pt>
                <c:pt idx="554">
                  <c:v>12.599836</c:v>
                </c:pt>
                <c:pt idx="555">
                  <c:v>13.543053</c:v>
                </c:pt>
                <c:pt idx="556">
                  <c:v>60.722161999999997</c:v>
                </c:pt>
                <c:pt idx="557">
                  <c:v>32.227223000000002</c:v>
                </c:pt>
                <c:pt idx="558">
                  <c:v>46.875374999999998</c:v>
                </c:pt>
                <c:pt idx="559">
                  <c:v>11.215702</c:v>
                </c:pt>
                <c:pt idx="560">
                  <c:v>8.4685860000000002</c:v>
                </c:pt>
                <c:pt idx="561">
                  <c:v>8.8843180000000004</c:v>
                </c:pt>
                <c:pt idx="562">
                  <c:v>27.491890999999999</c:v>
                </c:pt>
                <c:pt idx="563">
                  <c:v>21.462935000000002</c:v>
                </c:pt>
                <c:pt idx="564">
                  <c:v>28.848186999999999</c:v>
                </c:pt>
                <c:pt idx="565">
                  <c:v>47.320801000000003</c:v>
                </c:pt>
                <c:pt idx="566">
                  <c:v>82.643035999999995</c:v>
                </c:pt>
                <c:pt idx="567">
                  <c:v>20.230535</c:v>
                </c:pt>
                <c:pt idx="568">
                  <c:v>46.217768999999997</c:v>
                </c:pt>
                <c:pt idx="569">
                  <c:v>36.952267999999997</c:v>
                </c:pt>
                <c:pt idx="570">
                  <c:v>16.411345000000001</c:v>
                </c:pt>
                <c:pt idx="571">
                  <c:v>72.595961000000003</c:v>
                </c:pt>
                <c:pt idx="572">
                  <c:v>33.648403999999999</c:v>
                </c:pt>
                <c:pt idx="573">
                  <c:v>57.69847</c:v>
                </c:pt>
                <c:pt idx="574">
                  <c:v>34.052253</c:v>
                </c:pt>
                <c:pt idx="575">
                  <c:v>27.299301</c:v>
                </c:pt>
                <c:pt idx="576">
                  <c:v>20.219384999999999</c:v>
                </c:pt>
                <c:pt idx="577">
                  <c:v>42.957216000000003</c:v>
                </c:pt>
                <c:pt idx="578">
                  <c:v>29.412261999999998</c:v>
                </c:pt>
                <c:pt idx="579">
                  <c:v>19.708731</c:v>
                </c:pt>
                <c:pt idx="580">
                  <c:v>59.428223000000003</c:v>
                </c:pt>
                <c:pt idx="581">
                  <c:v>19.711950999999999</c:v>
                </c:pt>
                <c:pt idx="582">
                  <c:v>49.199233999999997</c:v>
                </c:pt>
                <c:pt idx="583">
                  <c:v>46.199482000000003</c:v>
                </c:pt>
                <c:pt idx="584">
                  <c:v>13.758526</c:v>
                </c:pt>
                <c:pt idx="585">
                  <c:v>29.505573999999999</c:v>
                </c:pt>
                <c:pt idx="586">
                  <c:v>43.873266000000001</c:v>
                </c:pt>
                <c:pt idx="587">
                  <c:v>24.961625000000002</c:v>
                </c:pt>
                <c:pt idx="588">
                  <c:v>23.256450000000001</c:v>
                </c:pt>
                <c:pt idx="589">
                  <c:v>64.457947000000004</c:v>
                </c:pt>
                <c:pt idx="590">
                  <c:v>20.089932999999998</c:v>
                </c:pt>
                <c:pt idx="591">
                  <c:v>48.032733999999998</c:v>
                </c:pt>
                <c:pt idx="592">
                  <c:v>16.92991</c:v>
                </c:pt>
                <c:pt idx="593">
                  <c:v>14.780633999999999</c:v>
                </c:pt>
                <c:pt idx="594">
                  <c:v>14.086292</c:v>
                </c:pt>
                <c:pt idx="595">
                  <c:v>29.261348000000002</c:v>
                </c:pt>
                <c:pt idx="596">
                  <c:v>13.267631</c:v>
                </c:pt>
                <c:pt idx="597">
                  <c:v>58.401204</c:v>
                </c:pt>
                <c:pt idx="598">
                  <c:v>23.515937999999998</c:v>
                </c:pt>
                <c:pt idx="599">
                  <c:v>14.244517999999999</c:v>
                </c:pt>
                <c:pt idx="600">
                  <c:v>29.501488999999999</c:v>
                </c:pt>
                <c:pt idx="601">
                  <c:v>9.3062529999999999</c:v>
                </c:pt>
                <c:pt idx="602">
                  <c:v>8.37378</c:v>
                </c:pt>
                <c:pt idx="603">
                  <c:v>10.930536999999999</c:v>
                </c:pt>
                <c:pt idx="604">
                  <c:v>10.545439999999999</c:v>
                </c:pt>
                <c:pt idx="605">
                  <c:v>6.6820060000000003</c:v>
                </c:pt>
                <c:pt idx="606">
                  <c:v>46.832371999999999</c:v>
                </c:pt>
                <c:pt idx="607">
                  <c:v>24.664776</c:v>
                </c:pt>
                <c:pt idx="608">
                  <c:v>13.483387</c:v>
                </c:pt>
                <c:pt idx="609">
                  <c:v>44.478043</c:v>
                </c:pt>
                <c:pt idx="610">
                  <c:v>25.020427999999999</c:v>
                </c:pt>
                <c:pt idx="611">
                  <c:v>22.392544000000001</c:v>
                </c:pt>
                <c:pt idx="612">
                  <c:v>107.06976299999999</c:v>
                </c:pt>
                <c:pt idx="613">
                  <c:v>22.572323000000001</c:v>
                </c:pt>
                <c:pt idx="614">
                  <c:v>113.858273</c:v>
                </c:pt>
                <c:pt idx="615">
                  <c:v>10.004564</c:v>
                </c:pt>
                <c:pt idx="616">
                  <c:v>68.734513000000007</c:v>
                </c:pt>
                <c:pt idx="617">
                  <c:v>18.888805999999999</c:v>
                </c:pt>
                <c:pt idx="618">
                  <c:v>12.948627</c:v>
                </c:pt>
                <c:pt idx="619">
                  <c:v>27.11589</c:v>
                </c:pt>
                <c:pt idx="620">
                  <c:v>26.153669000000001</c:v>
                </c:pt>
                <c:pt idx="621">
                  <c:v>28.223663999999999</c:v>
                </c:pt>
                <c:pt idx="622">
                  <c:v>37.507136000000003</c:v>
                </c:pt>
                <c:pt idx="623">
                  <c:v>11.023690999999999</c:v>
                </c:pt>
                <c:pt idx="624">
                  <c:v>38.634766999999997</c:v>
                </c:pt>
                <c:pt idx="625">
                  <c:v>25.877794000000002</c:v>
                </c:pt>
                <c:pt idx="626">
                  <c:v>18.599910000000001</c:v>
                </c:pt>
                <c:pt idx="627">
                  <c:v>12.282911</c:v>
                </c:pt>
                <c:pt idx="628">
                  <c:v>76.041866999999996</c:v>
                </c:pt>
                <c:pt idx="629">
                  <c:v>54.814889999999998</c:v>
                </c:pt>
                <c:pt idx="630">
                  <c:v>31.391649999999998</c:v>
                </c:pt>
                <c:pt idx="631">
                  <c:v>99.561971999999997</c:v>
                </c:pt>
                <c:pt idx="632">
                  <c:v>26.792794000000001</c:v>
                </c:pt>
                <c:pt idx="633">
                  <c:v>36.307296000000001</c:v>
                </c:pt>
                <c:pt idx="634">
                  <c:v>104.30999300000001</c:v>
                </c:pt>
                <c:pt idx="635">
                  <c:v>68.140214</c:v>
                </c:pt>
                <c:pt idx="636">
                  <c:v>14.646884</c:v>
                </c:pt>
                <c:pt idx="637">
                  <c:v>48.356214000000001</c:v>
                </c:pt>
                <c:pt idx="638">
                  <c:v>28.540267</c:v>
                </c:pt>
                <c:pt idx="639">
                  <c:v>22.977982999999998</c:v>
                </c:pt>
                <c:pt idx="640">
                  <c:v>31.086791000000002</c:v>
                </c:pt>
                <c:pt idx="641">
                  <c:v>43.865293999999999</c:v>
                </c:pt>
                <c:pt idx="642">
                  <c:v>43.055253</c:v>
                </c:pt>
                <c:pt idx="643">
                  <c:v>15.772081</c:v>
                </c:pt>
                <c:pt idx="644">
                  <c:v>26.199090000000002</c:v>
                </c:pt>
                <c:pt idx="645">
                  <c:v>22.769107999999999</c:v>
                </c:pt>
                <c:pt idx="646">
                  <c:v>18.281797999999998</c:v>
                </c:pt>
                <c:pt idx="647">
                  <c:v>24.697533</c:v>
                </c:pt>
                <c:pt idx="648">
                  <c:v>19.718544000000001</c:v>
                </c:pt>
                <c:pt idx="649">
                  <c:v>31.349143000000002</c:v>
                </c:pt>
                <c:pt idx="650">
                  <c:v>27.870311999999998</c:v>
                </c:pt>
                <c:pt idx="651">
                  <c:v>33.439186999999997</c:v>
                </c:pt>
                <c:pt idx="652">
                  <c:v>59.634028999999998</c:v>
                </c:pt>
                <c:pt idx="653">
                  <c:v>38.994297000000003</c:v>
                </c:pt>
                <c:pt idx="654">
                  <c:v>49.660055</c:v>
                </c:pt>
                <c:pt idx="655">
                  <c:v>11.743085000000001</c:v>
                </c:pt>
                <c:pt idx="656">
                  <c:v>9.1102469999999993</c:v>
                </c:pt>
                <c:pt idx="657">
                  <c:v>6.2276749999999996</c:v>
                </c:pt>
                <c:pt idx="658">
                  <c:v>42.578769999999999</c:v>
                </c:pt>
                <c:pt idx="659">
                  <c:v>15.858629000000001</c:v>
                </c:pt>
                <c:pt idx="660">
                  <c:v>14.866901</c:v>
                </c:pt>
                <c:pt idx="661">
                  <c:v>15.194239</c:v>
                </c:pt>
                <c:pt idx="662">
                  <c:v>146.75739100000001</c:v>
                </c:pt>
                <c:pt idx="663">
                  <c:v>8.6296649999999993</c:v>
                </c:pt>
                <c:pt idx="664">
                  <c:v>16.803457000000002</c:v>
                </c:pt>
                <c:pt idx="665">
                  <c:v>2.9525950000000001</c:v>
                </c:pt>
                <c:pt idx="666">
                  <c:v>31.324733999999999</c:v>
                </c:pt>
                <c:pt idx="667">
                  <c:v>20.415572000000001</c:v>
                </c:pt>
                <c:pt idx="668">
                  <c:v>28.613892</c:v>
                </c:pt>
                <c:pt idx="669">
                  <c:v>85.428394999999995</c:v>
                </c:pt>
                <c:pt idx="670">
                  <c:v>4.1372369999999998</c:v>
                </c:pt>
                <c:pt idx="671">
                  <c:v>60.246977999999999</c:v>
                </c:pt>
                <c:pt idx="672">
                  <c:v>42.551901999999998</c:v>
                </c:pt>
                <c:pt idx="673">
                  <c:v>40.137264000000002</c:v>
                </c:pt>
                <c:pt idx="674">
                  <c:v>24.857078999999999</c:v>
                </c:pt>
                <c:pt idx="675">
                  <c:v>40.413190999999998</c:v>
                </c:pt>
                <c:pt idx="676">
                  <c:v>13.859306999999999</c:v>
                </c:pt>
                <c:pt idx="677">
                  <c:v>18.832471000000002</c:v>
                </c:pt>
                <c:pt idx="678">
                  <c:v>9.5688840000000006</c:v>
                </c:pt>
                <c:pt idx="679">
                  <c:v>12.421504000000001</c:v>
                </c:pt>
                <c:pt idx="680">
                  <c:v>18.096883999999999</c:v>
                </c:pt>
                <c:pt idx="681">
                  <c:v>11.056763</c:v>
                </c:pt>
                <c:pt idx="682">
                  <c:v>13.218007999999999</c:v>
                </c:pt>
                <c:pt idx="683">
                  <c:v>11.262655000000001</c:v>
                </c:pt>
                <c:pt idx="684">
                  <c:v>68.717016000000001</c:v>
                </c:pt>
                <c:pt idx="685">
                  <c:v>19.412027999999999</c:v>
                </c:pt>
                <c:pt idx="686">
                  <c:v>16.791058</c:v>
                </c:pt>
                <c:pt idx="687">
                  <c:v>65.197968000000003</c:v>
                </c:pt>
                <c:pt idx="688">
                  <c:v>32.829537999999999</c:v>
                </c:pt>
                <c:pt idx="689">
                  <c:v>30.951203</c:v>
                </c:pt>
                <c:pt idx="690">
                  <c:v>103.69802199999999</c:v>
                </c:pt>
                <c:pt idx="691">
                  <c:v>31.719463000000001</c:v>
                </c:pt>
                <c:pt idx="692">
                  <c:v>47.973995000000002</c:v>
                </c:pt>
                <c:pt idx="693">
                  <c:v>143.04154299999999</c:v>
                </c:pt>
                <c:pt idx="694">
                  <c:v>86.476816999999997</c:v>
                </c:pt>
                <c:pt idx="695">
                  <c:v>59.824565</c:v>
                </c:pt>
                <c:pt idx="696">
                  <c:v>18.345613</c:v>
                </c:pt>
                <c:pt idx="697">
                  <c:v>56.488027000000002</c:v>
                </c:pt>
                <c:pt idx="698">
                  <c:v>29.464852</c:v>
                </c:pt>
                <c:pt idx="699">
                  <c:v>18.106020999999998</c:v>
                </c:pt>
                <c:pt idx="700">
                  <c:v>42.881414999999997</c:v>
                </c:pt>
                <c:pt idx="701">
                  <c:v>18.735023999999999</c:v>
                </c:pt>
                <c:pt idx="702">
                  <c:v>62.766854000000002</c:v>
                </c:pt>
                <c:pt idx="703">
                  <c:v>24.153566999999999</c:v>
                </c:pt>
                <c:pt idx="704">
                  <c:v>41.515701999999997</c:v>
                </c:pt>
                <c:pt idx="705">
                  <c:v>26.676487000000002</c:v>
                </c:pt>
                <c:pt idx="706">
                  <c:v>16.278022</c:v>
                </c:pt>
                <c:pt idx="707">
                  <c:v>18.831022999999998</c:v>
                </c:pt>
                <c:pt idx="708">
                  <c:v>113.161483</c:v>
                </c:pt>
                <c:pt idx="709">
                  <c:v>28.800111999999999</c:v>
                </c:pt>
                <c:pt idx="710">
                  <c:v>19.705489</c:v>
                </c:pt>
                <c:pt idx="711">
                  <c:v>41.430244999999999</c:v>
                </c:pt>
                <c:pt idx="712">
                  <c:v>23.127561</c:v>
                </c:pt>
                <c:pt idx="713">
                  <c:v>12.867352</c:v>
                </c:pt>
                <c:pt idx="714">
                  <c:v>44.815021999999999</c:v>
                </c:pt>
                <c:pt idx="715">
                  <c:v>37.537092999999999</c:v>
                </c:pt>
                <c:pt idx="716">
                  <c:v>10.99991</c:v>
                </c:pt>
                <c:pt idx="717">
                  <c:v>56.868398999999997</c:v>
                </c:pt>
                <c:pt idx="718">
                  <c:v>22.991268999999999</c:v>
                </c:pt>
                <c:pt idx="719">
                  <c:v>15.798622</c:v>
                </c:pt>
                <c:pt idx="720">
                  <c:v>38.820858000000001</c:v>
                </c:pt>
                <c:pt idx="721">
                  <c:v>10.292864</c:v>
                </c:pt>
                <c:pt idx="722">
                  <c:v>51.146047000000003</c:v>
                </c:pt>
                <c:pt idx="723">
                  <c:v>20.501581999999999</c:v>
                </c:pt>
                <c:pt idx="724">
                  <c:v>45.299089000000002</c:v>
                </c:pt>
                <c:pt idx="725">
                  <c:v>4.2806189999999997</c:v>
                </c:pt>
                <c:pt idx="726">
                  <c:v>28.848842000000001</c:v>
                </c:pt>
                <c:pt idx="727">
                  <c:v>22.501041000000001</c:v>
                </c:pt>
                <c:pt idx="728">
                  <c:v>47.479754999999997</c:v>
                </c:pt>
                <c:pt idx="729">
                  <c:v>10.147321</c:v>
                </c:pt>
                <c:pt idx="730">
                  <c:v>39.539045000000002</c:v>
                </c:pt>
                <c:pt idx="731">
                  <c:v>19.747458999999999</c:v>
                </c:pt>
                <c:pt idx="732">
                  <c:v>29.018826000000001</c:v>
                </c:pt>
                <c:pt idx="733">
                  <c:v>4.8018489999999998</c:v>
                </c:pt>
                <c:pt idx="734">
                  <c:v>16.493576000000001</c:v>
                </c:pt>
                <c:pt idx="735">
                  <c:v>21.549232</c:v>
                </c:pt>
                <c:pt idx="736">
                  <c:v>13.080724999999999</c:v>
                </c:pt>
                <c:pt idx="737">
                  <c:v>42.538257999999999</c:v>
                </c:pt>
                <c:pt idx="738">
                  <c:v>29.876507</c:v>
                </c:pt>
                <c:pt idx="739">
                  <c:v>61.849521000000003</c:v>
                </c:pt>
                <c:pt idx="740">
                  <c:v>37.449629999999999</c:v>
                </c:pt>
                <c:pt idx="741">
                  <c:v>37.378081000000002</c:v>
                </c:pt>
                <c:pt idx="742">
                  <c:v>30.656345000000002</c:v>
                </c:pt>
                <c:pt idx="743">
                  <c:v>15.142701000000001</c:v>
                </c:pt>
                <c:pt idx="744">
                  <c:v>59.547927999999999</c:v>
                </c:pt>
                <c:pt idx="745">
                  <c:v>19.998581000000001</c:v>
                </c:pt>
                <c:pt idx="746">
                  <c:v>27.615107999999999</c:v>
                </c:pt>
                <c:pt idx="747">
                  <c:v>29.041198000000001</c:v>
                </c:pt>
                <c:pt idx="748">
                  <c:v>25.293538000000002</c:v>
                </c:pt>
                <c:pt idx="749">
                  <c:v>23.851189999999999</c:v>
                </c:pt>
                <c:pt idx="750">
                  <c:v>21.685718999999999</c:v>
                </c:pt>
                <c:pt idx="751">
                  <c:v>13.630049</c:v>
                </c:pt>
                <c:pt idx="752">
                  <c:v>6.8069199999999999</c:v>
                </c:pt>
                <c:pt idx="753">
                  <c:v>15.352807</c:v>
                </c:pt>
                <c:pt idx="754">
                  <c:v>23.661071</c:v>
                </c:pt>
                <c:pt idx="755">
                  <c:v>21.605533000000001</c:v>
                </c:pt>
                <c:pt idx="756">
                  <c:v>22.620125000000002</c:v>
                </c:pt>
                <c:pt idx="757">
                  <c:v>18.587114</c:v>
                </c:pt>
                <c:pt idx="758">
                  <c:v>24.657931000000001</c:v>
                </c:pt>
                <c:pt idx="759">
                  <c:v>12.621769</c:v>
                </c:pt>
                <c:pt idx="760">
                  <c:v>21.08952</c:v>
                </c:pt>
                <c:pt idx="761">
                  <c:v>18.380175999999999</c:v>
                </c:pt>
                <c:pt idx="762">
                  <c:v>18.877794999999999</c:v>
                </c:pt>
                <c:pt idx="763">
                  <c:v>17.299333000000001</c:v>
                </c:pt>
                <c:pt idx="764">
                  <c:v>16.848898999999999</c:v>
                </c:pt>
                <c:pt idx="765">
                  <c:v>21.547446000000001</c:v>
                </c:pt>
                <c:pt idx="766">
                  <c:v>16.930969000000001</c:v>
                </c:pt>
                <c:pt idx="767">
                  <c:v>36.689222999999998</c:v>
                </c:pt>
                <c:pt idx="768">
                  <c:v>28.350926999999999</c:v>
                </c:pt>
                <c:pt idx="769">
                  <c:v>18.815442000000001</c:v>
                </c:pt>
                <c:pt idx="770">
                  <c:v>29.787134999999999</c:v>
                </c:pt>
                <c:pt idx="771">
                  <c:v>8.9271370000000001</c:v>
                </c:pt>
                <c:pt idx="772">
                  <c:v>15.213483999999999</c:v>
                </c:pt>
                <c:pt idx="773">
                  <c:v>13.155999</c:v>
                </c:pt>
                <c:pt idx="774">
                  <c:v>15.433244</c:v>
                </c:pt>
                <c:pt idx="775">
                  <c:v>5.7620370000000003</c:v>
                </c:pt>
                <c:pt idx="776">
                  <c:v>22.736038000000001</c:v>
                </c:pt>
                <c:pt idx="777">
                  <c:v>45.514031000000003</c:v>
                </c:pt>
                <c:pt idx="778">
                  <c:v>18.676290999999999</c:v>
                </c:pt>
                <c:pt idx="779">
                  <c:v>14.376462999999999</c:v>
                </c:pt>
                <c:pt idx="780">
                  <c:v>14.298297</c:v>
                </c:pt>
                <c:pt idx="781">
                  <c:v>27.018885999999998</c:v>
                </c:pt>
                <c:pt idx="782">
                  <c:v>14.848560000000001</c:v>
                </c:pt>
                <c:pt idx="783">
                  <c:v>52.417529000000002</c:v>
                </c:pt>
                <c:pt idx="784">
                  <c:v>15.406173000000001</c:v>
                </c:pt>
                <c:pt idx="785">
                  <c:v>6.5234719999999999</c:v>
                </c:pt>
                <c:pt idx="786">
                  <c:v>4.7262899999999997</c:v>
                </c:pt>
                <c:pt idx="787">
                  <c:v>8.9232150000000008</c:v>
                </c:pt>
                <c:pt idx="788">
                  <c:v>514.56995600000005</c:v>
                </c:pt>
                <c:pt idx="789">
                  <c:v>9.2656720000000004</c:v>
                </c:pt>
                <c:pt idx="790">
                  <c:v>87.534369999999996</c:v>
                </c:pt>
                <c:pt idx="791">
                  <c:v>45.351616999999997</c:v>
                </c:pt>
                <c:pt idx="792">
                  <c:v>13.43573</c:v>
                </c:pt>
                <c:pt idx="793">
                  <c:v>6.2483089999999999</c:v>
                </c:pt>
                <c:pt idx="794">
                  <c:v>31.294716999999999</c:v>
                </c:pt>
                <c:pt idx="795">
                  <c:v>7.7392760000000003</c:v>
                </c:pt>
                <c:pt idx="796">
                  <c:v>19.694694999999999</c:v>
                </c:pt>
                <c:pt idx="797">
                  <c:v>14.403696</c:v>
                </c:pt>
                <c:pt idx="798">
                  <c:v>1.5514969999999999</c:v>
                </c:pt>
                <c:pt idx="799">
                  <c:v>2.143764</c:v>
                </c:pt>
                <c:pt idx="800">
                  <c:v>12.29603</c:v>
                </c:pt>
                <c:pt idx="801">
                  <c:v>33.847299999999997</c:v>
                </c:pt>
                <c:pt idx="802">
                  <c:v>21.723897000000001</c:v>
                </c:pt>
                <c:pt idx="803">
                  <c:v>31.791979000000001</c:v>
                </c:pt>
                <c:pt idx="804">
                  <c:v>14.113066</c:v>
                </c:pt>
                <c:pt idx="805">
                  <c:v>48.622278000000001</c:v>
                </c:pt>
                <c:pt idx="806">
                  <c:v>9.0618660000000002</c:v>
                </c:pt>
                <c:pt idx="807">
                  <c:v>35.476300000000002</c:v>
                </c:pt>
                <c:pt idx="808">
                  <c:v>23.438397999999999</c:v>
                </c:pt>
                <c:pt idx="809">
                  <c:v>138.133331</c:v>
                </c:pt>
                <c:pt idx="810">
                  <c:v>47.336033999999998</c:v>
                </c:pt>
                <c:pt idx="811">
                  <c:v>29.972239999999999</c:v>
                </c:pt>
                <c:pt idx="812">
                  <c:v>47.845588999999997</c:v>
                </c:pt>
                <c:pt idx="813">
                  <c:v>48.507080999999999</c:v>
                </c:pt>
                <c:pt idx="814">
                  <c:v>20.281189999999999</c:v>
                </c:pt>
                <c:pt idx="815">
                  <c:v>34.576912999999998</c:v>
                </c:pt>
                <c:pt idx="816">
                  <c:v>22.573236999999999</c:v>
                </c:pt>
                <c:pt idx="817">
                  <c:v>36.194802000000003</c:v>
                </c:pt>
                <c:pt idx="818">
                  <c:v>52.786917000000003</c:v>
                </c:pt>
                <c:pt idx="819">
                  <c:v>38.061680000000003</c:v>
                </c:pt>
                <c:pt idx="820">
                  <c:v>19.830131999999999</c:v>
                </c:pt>
                <c:pt idx="821">
                  <c:v>79.922059000000004</c:v>
                </c:pt>
                <c:pt idx="822">
                  <c:v>19.738215</c:v>
                </c:pt>
                <c:pt idx="823">
                  <c:v>20.334629</c:v>
                </c:pt>
                <c:pt idx="824">
                  <c:v>80.581367</c:v>
                </c:pt>
                <c:pt idx="825">
                  <c:v>32.051450000000003</c:v>
                </c:pt>
                <c:pt idx="826">
                  <c:v>15.064057999999999</c:v>
                </c:pt>
                <c:pt idx="827">
                  <c:v>21.272734</c:v>
                </c:pt>
                <c:pt idx="828">
                  <c:v>79.754965999999996</c:v>
                </c:pt>
                <c:pt idx="829">
                  <c:v>13.191829</c:v>
                </c:pt>
                <c:pt idx="830">
                  <c:v>50.622607000000002</c:v>
                </c:pt>
                <c:pt idx="831">
                  <c:v>22.787666999999999</c:v>
                </c:pt>
                <c:pt idx="832">
                  <c:v>29.498304000000001</c:v>
                </c:pt>
                <c:pt idx="833">
                  <c:v>25.400935</c:v>
                </c:pt>
                <c:pt idx="834">
                  <c:v>17.231674999999999</c:v>
                </c:pt>
                <c:pt idx="835">
                  <c:v>32.835777</c:v>
                </c:pt>
                <c:pt idx="836">
                  <c:v>17.097041000000001</c:v>
                </c:pt>
                <c:pt idx="837">
                  <c:v>14.414937</c:v>
                </c:pt>
                <c:pt idx="838">
                  <c:v>45.856408999999999</c:v>
                </c:pt>
                <c:pt idx="839">
                  <c:v>7.027139</c:v>
                </c:pt>
                <c:pt idx="840">
                  <c:v>32.657488000000001</c:v>
                </c:pt>
                <c:pt idx="841">
                  <c:v>12.465249999999999</c:v>
                </c:pt>
                <c:pt idx="842">
                  <c:v>39.882275999999997</c:v>
                </c:pt>
                <c:pt idx="843">
                  <c:v>39.395881000000003</c:v>
                </c:pt>
                <c:pt idx="844">
                  <c:v>8.6349540000000005</c:v>
                </c:pt>
                <c:pt idx="845">
                  <c:v>7.3863940000000001</c:v>
                </c:pt>
                <c:pt idx="846">
                  <c:v>8.8025249999999993</c:v>
                </c:pt>
                <c:pt idx="847">
                  <c:v>10.449975</c:v>
                </c:pt>
                <c:pt idx="848">
                  <c:v>23.700759000000001</c:v>
                </c:pt>
                <c:pt idx="849">
                  <c:v>27.509160000000001</c:v>
                </c:pt>
                <c:pt idx="850">
                  <c:v>20.588619999999999</c:v>
                </c:pt>
                <c:pt idx="851">
                  <c:v>4.3664880000000004</c:v>
                </c:pt>
                <c:pt idx="852">
                  <c:v>18.927462999999999</c:v>
                </c:pt>
                <c:pt idx="853">
                  <c:v>15.274137</c:v>
                </c:pt>
                <c:pt idx="854">
                  <c:v>29.954301999999998</c:v>
                </c:pt>
                <c:pt idx="855">
                  <c:v>4.3625350000000003</c:v>
                </c:pt>
                <c:pt idx="856">
                  <c:v>4.700024</c:v>
                </c:pt>
                <c:pt idx="857">
                  <c:v>12.340384</c:v>
                </c:pt>
                <c:pt idx="858">
                  <c:v>14.808304</c:v>
                </c:pt>
                <c:pt idx="859">
                  <c:v>9.2787500000000005</c:v>
                </c:pt>
                <c:pt idx="860">
                  <c:v>22.863516000000001</c:v>
                </c:pt>
                <c:pt idx="861">
                  <c:v>23.054510000000001</c:v>
                </c:pt>
                <c:pt idx="862">
                  <c:v>23.962109000000002</c:v>
                </c:pt>
                <c:pt idx="863">
                  <c:v>12.669778000000001</c:v>
                </c:pt>
                <c:pt idx="864">
                  <c:v>67.169587000000007</c:v>
                </c:pt>
                <c:pt idx="865">
                  <c:v>41.472403999999997</c:v>
                </c:pt>
                <c:pt idx="866">
                  <c:v>22.503934999999998</c:v>
                </c:pt>
                <c:pt idx="867">
                  <c:v>59.194915000000002</c:v>
                </c:pt>
                <c:pt idx="868">
                  <c:v>22.894898000000001</c:v>
                </c:pt>
                <c:pt idx="869">
                  <c:v>18.600366999999999</c:v>
                </c:pt>
                <c:pt idx="870">
                  <c:v>30.515174999999999</c:v>
                </c:pt>
                <c:pt idx="871">
                  <c:v>9.0534560000000006</c:v>
                </c:pt>
                <c:pt idx="872">
                  <c:v>7.7682229999999999</c:v>
                </c:pt>
                <c:pt idx="873">
                  <c:v>19.643364999999999</c:v>
                </c:pt>
                <c:pt idx="874">
                  <c:v>45.565918000000003</c:v>
                </c:pt>
                <c:pt idx="875">
                  <c:v>57.374341000000001</c:v>
                </c:pt>
                <c:pt idx="876">
                  <c:v>8.4185599999999994</c:v>
                </c:pt>
                <c:pt idx="877">
                  <c:v>46.049902000000003</c:v>
                </c:pt>
                <c:pt idx="878">
                  <c:v>23.936599999999999</c:v>
                </c:pt>
                <c:pt idx="879">
                  <c:v>49.593978</c:v>
                </c:pt>
                <c:pt idx="880">
                  <c:v>16.637642</c:v>
                </c:pt>
                <c:pt idx="881">
                  <c:v>1.453765</c:v>
                </c:pt>
                <c:pt idx="882">
                  <c:v>6.1628720000000001</c:v>
                </c:pt>
                <c:pt idx="883">
                  <c:v>73.944049000000007</c:v>
                </c:pt>
                <c:pt idx="884">
                  <c:v>38.306953999999998</c:v>
                </c:pt>
                <c:pt idx="885">
                  <c:v>26.251217</c:v>
                </c:pt>
                <c:pt idx="886">
                  <c:v>30.780598999999999</c:v>
                </c:pt>
                <c:pt idx="887">
                  <c:v>25.41929</c:v>
                </c:pt>
                <c:pt idx="888">
                  <c:v>15.98212</c:v>
                </c:pt>
                <c:pt idx="889">
                  <c:v>40.072583000000002</c:v>
                </c:pt>
                <c:pt idx="890">
                  <c:v>32.015476999999997</c:v>
                </c:pt>
                <c:pt idx="891">
                  <c:v>24.444185999999998</c:v>
                </c:pt>
                <c:pt idx="892">
                  <c:v>40.066879999999998</c:v>
                </c:pt>
                <c:pt idx="893">
                  <c:v>27.916284000000001</c:v>
                </c:pt>
                <c:pt idx="894">
                  <c:v>15.20707</c:v>
                </c:pt>
                <c:pt idx="895">
                  <c:v>39.001682000000002</c:v>
                </c:pt>
                <c:pt idx="896">
                  <c:v>10.430832000000001</c:v>
                </c:pt>
                <c:pt idx="897">
                  <c:v>5.9525269999999999</c:v>
                </c:pt>
                <c:pt idx="898">
                  <c:v>94.815866999999997</c:v>
                </c:pt>
                <c:pt idx="899">
                  <c:v>67.298732000000001</c:v>
                </c:pt>
                <c:pt idx="900">
                  <c:v>26.60772</c:v>
                </c:pt>
                <c:pt idx="901">
                  <c:v>28.803729000000001</c:v>
                </c:pt>
                <c:pt idx="902">
                  <c:v>27.039636000000002</c:v>
                </c:pt>
                <c:pt idx="903">
                  <c:v>68.876909999999995</c:v>
                </c:pt>
                <c:pt idx="904">
                  <c:v>37.885021999999999</c:v>
                </c:pt>
                <c:pt idx="905">
                  <c:v>35.537396999999999</c:v>
                </c:pt>
                <c:pt idx="906">
                  <c:v>38.125008000000001</c:v>
                </c:pt>
                <c:pt idx="907">
                  <c:v>18.121403999999998</c:v>
                </c:pt>
                <c:pt idx="908">
                  <c:v>37.069253000000003</c:v>
                </c:pt>
                <c:pt idx="909">
                  <c:v>30.347332000000002</c:v>
                </c:pt>
                <c:pt idx="910">
                  <c:v>23.854700999999999</c:v>
                </c:pt>
                <c:pt idx="911">
                  <c:v>52.380982000000003</c:v>
                </c:pt>
                <c:pt idx="912">
                  <c:v>50.163784999999997</c:v>
                </c:pt>
                <c:pt idx="913">
                  <c:v>43.849350999999999</c:v>
                </c:pt>
                <c:pt idx="914">
                  <c:v>45.318702999999999</c:v>
                </c:pt>
                <c:pt idx="915">
                  <c:v>16.368283000000002</c:v>
                </c:pt>
                <c:pt idx="916">
                  <c:v>38.616743999999997</c:v>
                </c:pt>
                <c:pt idx="917">
                  <c:v>65.901610000000005</c:v>
                </c:pt>
                <c:pt idx="918">
                  <c:v>45.220385999999998</c:v>
                </c:pt>
                <c:pt idx="919">
                  <c:v>17.457947000000001</c:v>
                </c:pt>
                <c:pt idx="920">
                  <c:v>10.755846999999999</c:v>
                </c:pt>
                <c:pt idx="921">
                  <c:v>38.629762999999997</c:v>
                </c:pt>
                <c:pt idx="922">
                  <c:v>32.693092999999998</c:v>
                </c:pt>
                <c:pt idx="923">
                  <c:v>18.806031000000001</c:v>
                </c:pt>
                <c:pt idx="924">
                  <c:v>32.233713000000002</c:v>
                </c:pt>
                <c:pt idx="925">
                  <c:v>37.990704999999998</c:v>
                </c:pt>
                <c:pt idx="926">
                  <c:v>17.667826000000002</c:v>
                </c:pt>
                <c:pt idx="927">
                  <c:v>9.2251659999999998</c:v>
                </c:pt>
                <c:pt idx="928">
                  <c:v>46.180421000000003</c:v>
                </c:pt>
                <c:pt idx="929">
                  <c:v>30.397496</c:v>
                </c:pt>
                <c:pt idx="930">
                  <c:v>83.295795999999996</c:v>
                </c:pt>
                <c:pt idx="931">
                  <c:v>23.935053</c:v>
                </c:pt>
                <c:pt idx="932">
                  <c:v>84.630968999999993</c:v>
                </c:pt>
                <c:pt idx="933">
                  <c:v>16.251204000000001</c:v>
                </c:pt>
                <c:pt idx="934">
                  <c:v>9.8943460000000005</c:v>
                </c:pt>
                <c:pt idx="935">
                  <c:v>12.050755000000001</c:v>
                </c:pt>
                <c:pt idx="936">
                  <c:v>11.596207</c:v>
                </c:pt>
                <c:pt idx="937">
                  <c:v>53.02787</c:v>
                </c:pt>
                <c:pt idx="938">
                  <c:v>14.382253</c:v>
                </c:pt>
                <c:pt idx="939">
                  <c:v>43.450265999999999</c:v>
                </c:pt>
                <c:pt idx="940">
                  <c:v>16.871193999999999</c:v>
                </c:pt>
                <c:pt idx="941">
                  <c:v>42.526528999999996</c:v>
                </c:pt>
                <c:pt idx="942">
                  <c:v>34.890999000000001</c:v>
                </c:pt>
                <c:pt idx="943">
                  <c:v>18.186025999999998</c:v>
                </c:pt>
                <c:pt idx="944">
                  <c:v>13.576765</c:v>
                </c:pt>
                <c:pt idx="945">
                  <c:v>19.434671999999999</c:v>
                </c:pt>
                <c:pt idx="946">
                  <c:v>62.925175000000003</c:v>
                </c:pt>
                <c:pt idx="947">
                  <c:v>32.927993999999998</c:v>
                </c:pt>
                <c:pt idx="948">
                  <c:v>14.837287999999999</c:v>
                </c:pt>
                <c:pt idx="949">
                  <c:v>39.920034999999999</c:v>
                </c:pt>
                <c:pt idx="950">
                  <c:v>28.725621</c:v>
                </c:pt>
                <c:pt idx="951">
                  <c:v>20.566554</c:v>
                </c:pt>
                <c:pt idx="952">
                  <c:v>20.333953000000001</c:v>
                </c:pt>
                <c:pt idx="953">
                  <c:v>33.986370000000001</c:v>
                </c:pt>
                <c:pt idx="954">
                  <c:v>42.472324</c:v>
                </c:pt>
                <c:pt idx="955">
                  <c:v>15.931084</c:v>
                </c:pt>
                <c:pt idx="956">
                  <c:v>29.880122</c:v>
                </c:pt>
                <c:pt idx="957">
                  <c:v>28.803802000000001</c:v>
                </c:pt>
                <c:pt idx="958">
                  <c:v>14.993459</c:v>
                </c:pt>
                <c:pt idx="959">
                  <c:v>9.1141679999999994</c:v>
                </c:pt>
                <c:pt idx="960">
                  <c:v>12.31101</c:v>
                </c:pt>
                <c:pt idx="961">
                  <c:v>41.362082000000001</c:v>
                </c:pt>
                <c:pt idx="962">
                  <c:v>13.298204999999999</c:v>
                </c:pt>
                <c:pt idx="963">
                  <c:v>19.085402999999999</c:v>
                </c:pt>
                <c:pt idx="964">
                  <c:v>9.6223449999999993</c:v>
                </c:pt>
                <c:pt idx="965">
                  <c:v>11.106006000000001</c:v>
                </c:pt>
                <c:pt idx="966">
                  <c:v>12.256220000000001</c:v>
                </c:pt>
                <c:pt idx="967">
                  <c:v>13.365715</c:v>
                </c:pt>
                <c:pt idx="968">
                  <c:v>16.167093000000001</c:v>
                </c:pt>
                <c:pt idx="969">
                  <c:v>23.073933</c:v>
                </c:pt>
                <c:pt idx="970">
                  <c:v>6.5670650000000004</c:v>
                </c:pt>
                <c:pt idx="971">
                  <c:v>6.2257699999999998</c:v>
                </c:pt>
                <c:pt idx="972">
                  <c:v>42.933027000000003</c:v>
                </c:pt>
                <c:pt idx="973">
                  <c:v>19.226762999999998</c:v>
                </c:pt>
                <c:pt idx="974">
                  <c:v>10.089065</c:v>
                </c:pt>
                <c:pt idx="975">
                  <c:v>13.391833</c:v>
                </c:pt>
                <c:pt idx="976">
                  <c:v>21.637233999999999</c:v>
                </c:pt>
                <c:pt idx="977">
                  <c:v>61.245956999999997</c:v>
                </c:pt>
                <c:pt idx="978">
                  <c:v>25.237969</c:v>
                </c:pt>
                <c:pt idx="979">
                  <c:v>21.589393000000001</c:v>
                </c:pt>
                <c:pt idx="980">
                  <c:v>22.442240999999999</c:v>
                </c:pt>
                <c:pt idx="981">
                  <c:v>6.0044219999999999</c:v>
                </c:pt>
                <c:pt idx="982">
                  <c:v>74.646529999999998</c:v>
                </c:pt>
                <c:pt idx="983">
                  <c:v>35.481169000000001</c:v>
                </c:pt>
                <c:pt idx="984">
                  <c:v>14.723466999999999</c:v>
                </c:pt>
                <c:pt idx="985">
                  <c:v>21.084541999999999</c:v>
                </c:pt>
                <c:pt idx="986">
                  <c:v>21.408221999999999</c:v>
                </c:pt>
                <c:pt idx="987">
                  <c:v>19.267479000000002</c:v>
                </c:pt>
                <c:pt idx="988">
                  <c:v>3.3140040000000002</c:v>
                </c:pt>
                <c:pt idx="989">
                  <c:v>21.312186000000001</c:v>
                </c:pt>
                <c:pt idx="990">
                  <c:v>7.4426800000000002</c:v>
                </c:pt>
                <c:pt idx="991">
                  <c:v>12.54949</c:v>
                </c:pt>
                <c:pt idx="992">
                  <c:v>18.394570999999999</c:v>
                </c:pt>
                <c:pt idx="993">
                  <c:v>8.189406</c:v>
                </c:pt>
                <c:pt idx="994">
                  <c:v>27.631262</c:v>
                </c:pt>
                <c:pt idx="995">
                  <c:v>40.721373</c:v>
                </c:pt>
                <c:pt idx="996">
                  <c:v>11.329727</c:v>
                </c:pt>
                <c:pt idx="997">
                  <c:v>37.253774</c:v>
                </c:pt>
                <c:pt idx="998">
                  <c:v>6.3973880000000003</c:v>
                </c:pt>
                <c:pt idx="999">
                  <c:v>2.275331</c:v>
                </c:pt>
                <c:pt idx="1000">
                  <c:v>30.387148</c:v>
                </c:pt>
                <c:pt idx="1001">
                  <c:v>8.1396759999999997</c:v>
                </c:pt>
                <c:pt idx="1002">
                  <c:v>21.746244999999998</c:v>
                </c:pt>
                <c:pt idx="1003">
                  <c:v>2.8084280000000001</c:v>
                </c:pt>
                <c:pt idx="1004">
                  <c:v>31.02233</c:v>
                </c:pt>
                <c:pt idx="1005">
                  <c:v>25.170217000000001</c:v>
                </c:pt>
                <c:pt idx="1006">
                  <c:v>80.972475000000003</c:v>
                </c:pt>
                <c:pt idx="1007">
                  <c:v>26.387039999999999</c:v>
                </c:pt>
                <c:pt idx="1008">
                  <c:v>116.70031899999999</c:v>
                </c:pt>
                <c:pt idx="1009">
                  <c:v>33.884459</c:v>
                </c:pt>
                <c:pt idx="1010">
                  <c:v>53.043123999999999</c:v>
                </c:pt>
                <c:pt idx="1011">
                  <c:v>0.71676399999999996</c:v>
                </c:pt>
                <c:pt idx="1012">
                  <c:v>34.973086000000002</c:v>
                </c:pt>
                <c:pt idx="1013">
                  <c:v>40.371098000000003</c:v>
                </c:pt>
                <c:pt idx="1014">
                  <c:v>18.600490000000001</c:v>
                </c:pt>
                <c:pt idx="1015">
                  <c:v>30.920075000000001</c:v>
                </c:pt>
                <c:pt idx="1016">
                  <c:v>11.940711</c:v>
                </c:pt>
                <c:pt idx="1017">
                  <c:v>19.348006999999999</c:v>
                </c:pt>
                <c:pt idx="1018">
                  <c:v>8.5907499999999999</c:v>
                </c:pt>
                <c:pt idx="1019">
                  <c:v>48.801088999999997</c:v>
                </c:pt>
                <c:pt idx="1020">
                  <c:v>88.844776999999993</c:v>
                </c:pt>
                <c:pt idx="1021">
                  <c:v>16.000177999999998</c:v>
                </c:pt>
                <c:pt idx="1022">
                  <c:v>19.525659000000001</c:v>
                </c:pt>
                <c:pt idx="1023">
                  <c:v>1.246883</c:v>
                </c:pt>
                <c:pt idx="1024">
                  <c:v>7.8592259999999996</c:v>
                </c:pt>
                <c:pt idx="1025">
                  <c:v>18.102571999999999</c:v>
                </c:pt>
                <c:pt idx="1026">
                  <c:v>7.2261150000000001</c:v>
                </c:pt>
                <c:pt idx="1027">
                  <c:v>63.071046000000003</c:v>
                </c:pt>
                <c:pt idx="1028">
                  <c:v>24.132270999999999</c:v>
                </c:pt>
                <c:pt idx="1029">
                  <c:v>10.410933</c:v>
                </c:pt>
                <c:pt idx="1030">
                  <c:v>6.0672119999999996</c:v>
                </c:pt>
                <c:pt idx="1031">
                  <c:v>15.401854999999999</c:v>
                </c:pt>
                <c:pt idx="1032">
                  <c:v>10.698929</c:v>
                </c:pt>
                <c:pt idx="1033">
                  <c:v>41.322707999999999</c:v>
                </c:pt>
                <c:pt idx="1034">
                  <c:v>25.671299999999999</c:v>
                </c:pt>
                <c:pt idx="1035">
                  <c:v>22.581313000000002</c:v>
                </c:pt>
                <c:pt idx="1036">
                  <c:v>12.971121999999999</c:v>
                </c:pt>
                <c:pt idx="1037">
                  <c:v>26.721385999999999</c:v>
                </c:pt>
                <c:pt idx="1038">
                  <c:v>24.672234</c:v>
                </c:pt>
                <c:pt idx="1039">
                  <c:v>0.146783</c:v>
                </c:pt>
                <c:pt idx="1040">
                  <c:v>28.964162000000002</c:v>
                </c:pt>
                <c:pt idx="1041">
                  <c:v>49.353524</c:v>
                </c:pt>
                <c:pt idx="1042">
                  <c:v>36.585509000000002</c:v>
                </c:pt>
                <c:pt idx="1043">
                  <c:v>32.624355000000001</c:v>
                </c:pt>
                <c:pt idx="1044">
                  <c:v>53.090421999999997</c:v>
                </c:pt>
                <c:pt idx="1045">
                  <c:v>30.002907</c:v>
                </c:pt>
                <c:pt idx="1046">
                  <c:v>17.923254</c:v>
                </c:pt>
                <c:pt idx="1047">
                  <c:v>17.746718999999999</c:v>
                </c:pt>
                <c:pt idx="1048">
                  <c:v>31.305336</c:v>
                </c:pt>
                <c:pt idx="1049">
                  <c:v>19.637703999999999</c:v>
                </c:pt>
                <c:pt idx="1050">
                  <c:v>10.411996</c:v>
                </c:pt>
                <c:pt idx="1051">
                  <c:v>88.496872999999994</c:v>
                </c:pt>
                <c:pt idx="1052">
                  <c:v>52.081130999999999</c:v>
                </c:pt>
                <c:pt idx="1053">
                  <c:v>30.816341000000001</c:v>
                </c:pt>
                <c:pt idx="1054">
                  <c:v>35.376970999999998</c:v>
                </c:pt>
                <c:pt idx="1055">
                  <c:v>17.047276</c:v>
                </c:pt>
                <c:pt idx="1056">
                  <c:v>43.815491999999999</c:v>
                </c:pt>
                <c:pt idx="1057">
                  <c:v>23.234650999999999</c:v>
                </c:pt>
                <c:pt idx="1058">
                  <c:v>17.270538999999999</c:v>
                </c:pt>
                <c:pt idx="1059">
                  <c:v>27.684778999999999</c:v>
                </c:pt>
                <c:pt idx="1060">
                  <c:v>26.797809999999998</c:v>
                </c:pt>
                <c:pt idx="1061">
                  <c:v>37.073126999999999</c:v>
                </c:pt>
                <c:pt idx="1062">
                  <c:v>87.350802000000002</c:v>
                </c:pt>
                <c:pt idx="1063">
                  <c:v>26.134678000000001</c:v>
                </c:pt>
                <c:pt idx="1064">
                  <c:v>16.582709000000001</c:v>
                </c:pt>
                <c:pt idx="1065">
                  <c:v>10.731574</c:v>
                </c:pt>
                <c:pt idx="1066">
                  <c:v>2.0941510000000001</c:v>
                </c:pt>
                <c:pt idx="1067">
                  <c:v>8.9926899999999996</c:v>
                </c:pt>
                <c:pt idx="1068">
                  <c:v>51.742064999999997</c:v>
                </c:pt>
                <c:pt idx="1069">
                  <c:v>7.157635</c:v>
                </c:pt>
                <c:pt idx="1070">
                  <c:v>12.065379999999999</c:v>
                </c:pt>
                <c:pt idx="1071">
                  <c:v>44.120328000000001</c:v>
                </c:pt>
                <c:pt idx="1072">
                  <c:v>6.156015</c:v>
                </c:pt>
                <c:pt idx="1073">
                  <c:v>12.362876</c:v>
                </c:pt>
                <c:pt idx="1074">
                  <c:v>11.095914</c:v>
                </c:pt>
                <c:pt idx="1075">
                  <c:v>31.856589</c:v>
                </c:pt>
                <c:pt idx="1076">
                  <c:v>24.459948000000001</c:v>
                </c:pt>
                <c:pt idx="1077">
                  <c:v>28.029015000000001</c:v>
                </c:pt>
                <c:pt idx="1078">
                  <c:v>20.239061</c:v>
                </c:pt>
                <c:pt idx="1079">
                  <c:v>25.876581999999999</c:v>
                </c:pt>
                <c:pt idx="1080">
                  <c:v>11.872840999999999</c:v>
                </c:pt>
                <c:pt idx="1081">
                  <c:v>20.360548999999999</c:v>
                </c:pt>
                <c:pt idx="1082">
                  <c:v>32.310220000000001</c:v>
                </c:pt>
                <c:pt idx="1083">
                  <c:v>27.568193999999998</c:v>
                </c:pt>
                <c:pt idx="1084">
                  <c:v>6.2502820000000003</c:v>
                </c:pt>
                <c:pt idx="1085">
                  <c:v>11.120343999999999</c:v>
                </c:pt>
                <c:pt idx="1086">
                  <c:v>13.707183000000001</c:v>
                </c:pt>
                <c:pt idx="1087">
                  <c:v>12.495436</c:v>
                </c:pt>
                <c:pt idx="1088">
                  <c:v>6.8039649999999998</c:v>
                </c:pt>
                <c:pt idx="1089">
                  <c:v>9.0252359999999996</c:v>
                </c:pt>
                <c:pt idx="1090">
                  <c:v>7.5246709999999997</c:v>
                </c:pt>
                <c:pt idx="1091">
                  <c:v>3.7701609999999999</c:v>
                </c:pt>
                <c:pt idx="1092">
                  <c:v>21.118196000000001</c:v>
                </c:pt>
                <c:pt idx="1093">
                  <c:v>6.5138559999999996</c:v>
                </c:pt>
                <c:pt idx="1094">
                  <c:v>11.387408000000001</c:v>
                </c:pt>
                <c:pt idx="1095">
                  <c:v>9.9505049999999997</c:v>
                </c:pt>
                <c:pt idx="1096">
                  <c:v>14.813057000000001</c:v>
                </c:pt>
                <c:pt idx="1097">
                  <c:v>5.2016879999999999</c:v>
                </c:pt>
                <c:pt idx="1098">
                  <c:v>5.3616989999999998</c:v>
                </c:pt>
                <c:pt idx="1099">
                  <c:v>3.8488929999999999</c:v>
                </c:pt>
                <c:pt idx="1100">
                  <c:v>35.658499999999997</c:v>
                </c:pt>
                <c:pt idx="1101">
                  <c:v>5.2587260000000002</c:v>
                </c:pt>
                <c:pt idx="1102">
                  <c:v>62.010559999999998</c:v>
                </c:pt>
                <c:pt idx="1103">
                  <c:v>54.884296999999997</c:v>
                </c:pt>
                <c:pt idx="1104">
                  <c:v>33.747824999999999</c:v>
                </c:pt>
                <c:pt idx="1105">
                  <c:v>16.245068</c:v>
                </c:pt>
                <c:pt idx="1106">
                  <c:v>38.653968999999996</c:v>
                </c:pt>
                <c:pt idx="1107">
                  <c:v>3.9373520000000002</c:v>
                </c:pt>
                <c:pt idx="1108">
                  <c:v>46.007990999999997</c:v>
                </c:pt>
                <c:pt idx="1109">
                  <c:v>5.3801240000000004</c:v>
                </c:pt>
                <c:pt idx="1110">
                  <c:v>49.020045000000003</c:v>
                </c:pt>
                <c:pt idx="1111">
                  <c:v>24.821138000000001</c:v>
                </c:pt>
                <c:pt idx="1112">
                  <c:v>19.043285999999998</c:v>
                </c:pt>
                <c:pt idx="1113">
                  <c:v>5.4189210000000001</c:v>
                </c:pt>
                <c:pt idx="1114">
                  <c:v>25.999887999999999</c:v>
                </c:pt>
                <c:pt idx="1115">
                  <c:v>18.656320000000001</c:v>
                </c:pt>
                <c:pt idx="1116">
                  <c:v>23.736535</c:v>
                </c:pt>
                <c:pt idx="1117">
                  <c:v>21.75433</c:v>
                </c:pt>
                <c:pt idx="1118">
                  <c:v>44.094856</c:v>
                </c:pt>
                <c:pt idx="1119">
                  <c:v>62.714025999999997</c:v>
                </c:pt>
                <c:pt idx="1120">
                  <c:v>28.969151</c:v>
                </c:pt>
                <c:pt idx="1121">
                  <c:v>31.789028999999999</c:v>
                </c:pt>
                <c:pt idx="1122">
                  <c:v>33.238295999999998</c:v>
                </c:pt>
                <c:pt idx="1123">
                  <c:v>6.4204340000000002</c:v>
                </c:pt>
                <c:pt idx="1124">
                  <c:v>37.654688</c:v>
                </c:pt>
                <c:pt idx="1125">
                  <c:v>13.244365</c:v>
                </c:pt>
                <c:pt idx="1126">
                  <c:v>26.799913</c:v>
                </c:pt>
                <c:pt idx="1127">
                  <c:v>14.046704999999999</c:v>
                </c:pt>
                <c:pt idx="1128">
                  <c:v>3.8449260000000001</c:v>
                </c:pt>
                <c:pt idx="1129">
                  <c:v>14.733513</c:v>
                </c:pt>
                <c:pt idx="1130">
                  <c:v>16.122167999999999</c:v>
                </c:pt>
                <c:pt idx="1131">
                  <c:v>28.22119</c:v>
                </c:pt>
                <c:pt idx="1132">
                  <c:v>45.151657</c:v>
                </c:pt>
                <c:pt idx="1133">
                  <c:v>15.205371</c:v>
                </c:pt>
                <c:pt idx="1134">
                  <c:v>14.587367</c:v>
                </c:pt>
                <c:pt idx="1135">
                  <c:v>34.828240999999998</c:v>
                </c:pt>
                <c:pt idx="1136">
                  <c:v>23.607392000000001</c:v>
                </c:pt>
                <c:pt idx="1137">
                  <c:v>19.438503000000001</c:v>
                </c:pt>
                <c:pt idx="1138">
                  <c:v>74.168015999999994</c:v>
                </c:pt>
                <c:pt idx="1139">
                  <c:v>7.3494970000000004</c:v>
                </c:pt>
                <c:pt idx="1140">
                  <c:v>7.6635150000000003</c:v>
                </c:pt>
                <c:pt idx="1141">
                  <c:v>32.798571000000003</c:v>
                </c:pt>
                <c:pt idx="1142">
                  <c:v>5.7944659999999999</c:v>
                </c:pt>
                <c:pt idx="1143">
                  <c:v>36.670399000000003</c:v>
                </c:pt>
                <c:pt idx="1144">
                  <c:v>14.653718</c:v>
                </c:pt>
                <c:pt idx="1145">
                  <c:v>73.085576000000003</c:v>
                </c:pt>
                <c:pt idx="1146">
                  <c:v>34.041407</c:v>
                </c:pt>
                <c:pt idx="1147">
                  <c:v>9.4197260000000007</c:v>
                </c:pt>
                <c:pt idx="1148">
                  <c:v>28.456572000000001</c:v>
                </c:pt>
                <c:pt idx="1149">
                  <c:v>49.664127999999998</c:v>
                </c:pt>
                <c:pt idx="1150">
                  <c:v>36.238968</c:v>
                </c:pt>
                <c:pt idx="1151">
                  <c:v>19.439385999999999</c:v>
                </c:pt>
                <c:pt idx="1152">
                  <c:v>43.345252000000002</c:v>
                </c:pt>
                <c:pt idx="1153">
                  <c:v>115.241998</c:v>
                </c:pt>
                <c:pt idx="1154">
                  <c:v>98.755656999999999</c:v>
                </c:pt>
                <c:pt idx="1155">
                  <c:v>21.998733999999999</c:v>
                </c:pt>
                <c:pt idx="1156">
                  <c:v>25.219805000000001</c:v>
                </c:pt>
                <c:pt idx="1157">
                  <c:v>26.516624</c:v>
                </c:pt>
                <c:pt idx="1158">
                  <c:v>37.084384</c:v>
                </c:pt>
                <c:pt idx="1159">
                  <c:v>21.661028000000002</c:v>
                </c:pt>
                <c:pt idx="1160">
                  <c:v>68.794673000000003</c:v>
                </c:pt>
                <c:pt idx="1161">
                  <c:v>69.278220000000005</c:v>
                </c:pt>
                <c:pt idx="1162">
                  <c:v>26.253357000000001</c:v>
                </c:pt>
                <c:pt idx="1163">
                  <c:v>32.549281999999998</c:v>
                </c:pt>
                <c:pt idx="1164">
                  <c:v>24.992056999999999</c:v>
                </c:pt>
                <c:pt idx="1165">
                  <c:v>45.769562000000001</c:v>
                </c:pt>
                <c:pt idx="1166">
                  <c:v>36.301202000000004</c:v>
                </c:pt>
                <c:pt idx="1167">
                  <c:v>45.022964000000002</c:v>
                </c:pt>
                <c:pt idx="1168">
                  <c:v>22.853006000000001</c:v>
                </c:pt>
                <c:pt idx="1169">
                  <c:v>31.884558999999999</c:v>
                </c:pt>
                <c:pt idx="1170">
                  <c:v>31.385256999999999</c:v>
                </c:pt>
                <c:pt idx="1171">
                  <c:v>67.767785000000003</c:v>
                </c:pt>
                <c:pt idx="1172">
                  <c:v>24.287306000000001</c:v>
                </c:pt>
                <c:pt idx="1173">
                  <c:v>53.114573</c:v>
                </c:pt>
                <c:pt idx="1174">
                  <c:v>25.136081999999998</c:v>
                </c:pt>
                <c:pt idx="1175">
                  <c:v>37.776566000000003</c:v>
                </c:pt>
                <c:pt idx="1176">
                  <c:v>21.743321000000002</c:v>
                </c:pt>
                <c:pt idx="1177">
                  <c:v>66.003433000000001</c:v>
                </c:pt>
                <c:pt idx="1178">
                  <c:v>24.862767000000002</c:v>
                </c:pt>
                <c:pt idx="1179">
                  <c:v>25.391898999999999</c:v>
                </c:pt>
                <c:pt idx="1180">
                  <c:v>29.854773000000002</c:v>
                </c:pt>
                <c:pt idx="1181">
                  <c:v>26.820409999999999</c:v>
                </c:pt>
                <c:pt idx="1182">
                  <c:v>17.612919999999999</c:v>
                </c:pt>
                <c:pt idx="1183">
                  <c:v>21.021809000000001</c:v>
                </c:pt>
                <c:pt idx="1184">
                  <c:v>52.571674000000002</c:v>
                </c:pt>
                <c:pt idx="1185">
                  <c:v>34.519635999999998</c:v>
                </c:pt>
                <c:pt idx="1186">
                  <c:v>32.478076999999999</c:v>
                </c:pt>
                <c:pt idx="1187">
                  <c:v>48.445977999999997</c:v>
                </c:pt>
                <c:pt idx="1188">
                  <c:v>24.012986000000001</c:v>
                </c:pt>
                <c:pt idx="1189">
                  <c:v>17.869443</c:v>
                </c:pt>
                <c:pt idx="1190">
                  <c:v>14.231899</c:v>
                </c:pt>
                <c:pt idx="1191">
                  <c:v>23.088571000000002</c:v>
                </c:pt>
                <c:pt idx="1192">
                  <c:v>19.833663999999999</c:v>
                </c:pt>
                <c:pt idx="1193">
                  <c:v>26.595983</c:v>
                </c:pt>
                <c:pt idx="1194">
                  <c:v>26.072227999999999</c:v>
                </c:pt>
                <c:pt idx="1195">
                  <c:v>38.643914000000002</c:v>
                </c:pt>
                <c:pt idx="1196">
                  <c:v>74.440708000000001</c:v>
                </c:pt>
                <c:pt idx="1197">
                  <c:v>82.185281000000003</c:v>
                </c:pt>
                <c:pt idx="1198">
                  <c:v>18.14218</c:v>
                </c:pt>
                <c:pt idx="1199">
                  <c:v>41.570047000000002</c:v>
                </c:pt>
                <c:pt idx="1200">
                  <c:v>23.331458999999999</c:v>
                </c:pt>
                <c:pt idx="1201">
                  <c:v>47.649554000000002</c:v>
                </c:pt>
                <c:pt idx="1202">
                  <c:v>7.5194330000000003</c:v>
                </c:pt>
                <c:pt idx="1203">
                  <c:v>32.908414</c:v>
                </c:pt>
                <c:pt idx="1204">
                  <c:v>29.887360000000001</c:v>
                </c:pt>
                <c:pt idx="1205">
                  <c:v>29.105407</c:v>
                </c:pt>
                <c:pt idx="1206">
                  <c:v>16.394452000000001</c:v>
                </c:pt>
                <c:pt idx="1207">
                  <c:v>19.574774000000001</c:v>
                </c:pt>
                <c:pt idx="1208">
                  <c:v>14.199933</c:v>
                </c:pt>
                <c:pt idx="1209">
                  <c:v>12.229516</c:v>
                </c:pt>
                <c:pt idx="1210">
                  <c:v>27.303608000000001</c:v>
                </c:pt>
                <c:pt idx="1211">
                  <c:v>3.6982759999999999</c:v>
                </c:pt>
                <c:pt idx="1212">
                  <c:v>7.021871</c:v>
                </c:pt>
                <c:pt idx="1213">
                  <c:v>39.381912999999997</c:v>
                </c:pt>
                <c:pt idx="1214">
                  <c:v>14.398356</c:v>
                </c:pt>
                <c:pt idx="1215">
                  <c:v>8.6803340000000002</c:v>
                </c:pt>
                <c:pt idx="1216">
                  <c:v>17.659032</c:v>
                </c:pt>
                <c:pt idx="1217">
                  <c:v>43.151268000000002</c:v>
                </c:pt>
                <c:pt idx="1218">
                  <c:v>15.283443999999999</c:v>
                </c:pt>
                <c:pt idx="1219">
                  <c:v>35.219259999999998</c:v>
                </c:pt>
                <c:pt idx="1220">
                  <c:v>25.580272000000001</c:v>
                </c:pt>
                <c:pt idx="1221">
                  <c:v>10.794174999999999</c:v>
                </c:pt>
                <c:pt idx="1222">
                  <c:v>72.641295999999997</c:v>
                </c:pt>
                <c:pt idx="1223">
                  <c:v>3.4155340000000001</c:v>
                </c:pt>
                <c:pt idx="1224">
                  <c:v>38.555481999999998</c:v>
                </c:pt>
                <c:pt idx="1225">
                  <c:v>6.786117</c:v>
                </c:pt>
                <c:pt idx="1226">
                  <c:v>24.313683999999999</c:v>
                </c:pt>
                <c:pt idx="1227">
                  <c:v>9.9650730000000003</c:v>
                </c:pt>
                <c:pt idx="1228">
                  <c:v>15.055732000000001</c:v>
                </c:pt>
                <c:pt idx="1229">
                  <c:v>32.808675000000001</c:v>
                </c:pt>
                <c:pt idx="1230">
                  <c:v>8.1782029999999999</c:v>
                </c:pt>
                <c:pt idx="1231">
                  <c:v>31.066873999999999</c:v>
                </c:pt>
                <c:pt idx="1232">
                  <c:v>22.491388000000001</c:v>
                </c:pt>
                <c:pt idx="1233">
                  <c:v>12.885985</c:v>
                </c:pt>
                <c:pt idx="1234">
                  <c:v>7.8323369999999999</c:v>
                </c:pt>
                <c:pt idx="1235">
                  <c:v>10.433667</c:v>
                </c:pt>
                <c:pt idx="1236">
                  <c:v>3.321949</c:v>
                </c:pt>
                <c:pt idx="1237">
                  <c:v>4.8426260000000001</c:v>
                </c:pt>
                <c:pt idx="1238">
                  <c:v>13.210898</c:v>
                </c:pt>
                <c:pt idx="1239">
                  <c:v>3.2969330000000001</c:v>
                </c:pt>
                <c:pt idx="1240">
                  <c:v>22.939557000000001</c:v>
                </c:pt>
                <c:pt idx="1241">
                  <c:v>19.372805</c:v>
                </c:pt>
                <c:pt idx="1242">
                  <c:v>13.445696999999999</c:v>
                </c:pt>
                <c:pt idx="1243">
                  <c:v>17.002096000000002</c:v>
                </c:pt>
                <c:pt idx="1244">
                  <c:v>4.516953</c:v>
                </c:pt>
                <c:pt idx="1245">
                  <c:v>33.785969000000001</c:v>
                </c:pt>
                <c:pt idx="1246">
                  <c:v>16.059443000000002</c:v>
                </c:pt>
                <c:pt idx="1247">
                  <c:v>3.476966</c:v>
                </c:pt>
                <c:pt idx="1248">
                  <c:v>5.7787240000000004</c:v>
                </c:pt>
                <c:pt idx="1249">
                  <c:v>7.3607930000000001</c:v>
                </c:pt>
                <c:pt idx="1250">
                  <c:v>3.6218370000000002</c:v>
                </c:pt>
                <c:pt idx="1251">
                  <c:v>14.513305000000001</c:v>
                </c:pt>
                <c:pt idx="1252">
                  <c:v>22.364549</c:v>
                </c:pt>
                <c:pt idx="1253">
                  <c:v>6.9089400000000003</c:v>
                </c:pt>
                <c:pt idx="1254">
                  <c:v>4.4947879999999998</c:v>
                </c:pt>
                <c:pt idx="1255">
                  <c:v>47.559927999999999</c:v>
                </c:pt>
                <c:pt idx="1256">
                  <c:v>2.4105460000000001</c:v>
                </c:pt>
                <c:pt idx="1257">
                  <c:v>41.258955999999998</c:v>
                </c:pt>
                <c:pt idx="1258">
                  <c:v>8.9808459999999997</c:v>
                </c:pt>
                <c:pt idx="1259">
                  <c:v>7.2229850000000004</c:v>
                </c:pt>
                <c:pt idx="1260">
                  <c:v>73.720243999999994</c:v>
                </c:pt>
                <c:pt idx="1261">
                  <c:v>10.0403</c:v>
                </c:pt>
                <c:pt idx="1262">
                  <c:v>15.219263</c:v>
                </c:pt>
                <c:pt idx="1263">
                  <c:v>8.3036960000000004</c:v>
                </c:pt>
                <c:pt idx="1264">
                  <c:v>4.7460849999999999</c:v>
                </c:pt>
                <c:pt idx="1265">
                  <c:v>6.7568859999999997</c:v>
                </c:pt>
                <c:pt idx="1266">
                  <c:v>16.424807000000001</c:v>
                </c:pt>
                <c:pt idx="1267">
                  <c:v>15.590001000000001</c:v>
                </c:pt>
                <c:pt idx="1268">
                  <c:v>5.4836710000000002</c:v>
                </c:pt>
                <c:pt idx="1269">
                  <c:v>1.630541</c:v>
                </c:pt>
                <c:pt idx="1270">
                  <c:v>14.566663999999999</c:v>
                </c:pt>
                <c:pt idx="1271">
                  <c:v>28.353517</c:v>
                </c:pt>
                <c:pt idx="1272">
                  <c:v>9.5799749999999992</c:v>
                </c:pt>
                <c:pt idx="1273">
                  <c:v>2.9118189999999999</c:v>
                </c:pt>
                <c:pt idx="1274">
                  <c:v>10.844882</c:v>
                </c:pt>
                <c:pt idx="1275">
                  <c:v>51.502884000000002</c:v>
                </c:pt>
                <c:pt idx="1276">
                  <c:v>13.119133</c:v>
                </c:pt>
                <c:pt idx="1277">
                  <c:v>4.2384820000000003</c:v>
                </c:pt>
                <c:pt idx="1278">
                  <c:v>26.935458000000001</c:v>
                </c:pt>
                <c:pt idx="1279">
                  <c:v>16.282962000000001</c:v>
                </c:pt>
                <c:pt idx="1280">
                  <c:v>31.690456000000001</c:v>
                </c:pt>
                <c:pt idx="1281">
                  <c:v>17.842245999999999</c:v>
                </c:pt>
                <c:pt idx="1282">
                  <c:v>8.0483049999999992</c:v>
                </c:pt>
                <c:pt idx="1283">
                  <c:v>14.188981999999999</c:v>
                </c:pt>
                <c:pt idx="1284">
                  <c:v>6.8844669999999999</c:v>
                </c:pt>
                <c:pt idx="1285">
                  <c:v>8.2120180000000005</c:v>
                </c:pt>
                <c:pt idx="1286">
                  <c:v>64.238687999999996</c:v>
                </c:pt>
                <c:pt idx="1287">
                  <c:v>17.375561999999999</c:v>
                </c:pt>
                <c:pt idx="1288">
                  <c:v>6.7698</c:v>
                </c:pt>
                <c:pt idx="1289">
                  <c:v>44.690106999999998</c:v>
                </c:pt>
                <c:pt idx="1290">
                  <c:v>16.254031999999999</c:v>
                </c:pt>
                <c:pt idx="1291">
                  <c:v>37.492927999999999</c:v>
                </c:pt>
                <c:pt idx="1292">
                  <c:v>18.678415000000001</c:v>
                </c:pt>
                <c:pt idx="1293">
                  <c:v>27.908783</c:v>
                </c:pt>
                <c:pt idx="1294">
                  <c:v>45.388936999999999</c:v>
                </c:pt>
                <c:pt idx="1295">
                  <c:v>2.817364</c:v>
                </c:pt>
                <c:pt idx="1296">
                  <c:v>22.164202</c:v>
                </c:pt>
                <c:pt idx="1297">
                  <c:v>21.362949</c:v>
                </c:pt>
                <c:pt idx="1298">
                  <c:v>14.8375</c:v>
                </c:pt>
                <c:pt idx="1299">
                  <c:v>18.256028000000001</c:v>
                </c:pt>
                <c:pt idx="1300">
                  <c:v>22.332927000000002</c:v>
                </c:pt>
                <c:pt idx="1301">
                  <c:v>5.4177869999999997</c:v>
                </c:pt>
                <c:pt idx="1302">
                  <c:v>24.085144</c:v>
                </c:pt>
                <c:pt idx="1303">
                  <c:v>14.779040999999999</c:v>
                </c:pt>
                <c:pt idx="1304">
                  <c:v>19.947265000000002</c:v>
                </c:pt>
                <c:pt idx="1305">
                  <c:v>16.801217999999999</c:v>
                </c:pt>
                <c:pt idx="1306">
                  <c:v>5.0576949999999998</c:v>
                </c:pt>
                <c:pt idx="1307">
                  <c:v>20.825780999999999</c:v>
                </c:pt>
                <c:pt idx="1308">
                  <c:v>11.500783</c:v>
                </c:pt>
                <c:pt idx="1309">
                  <c:v>13.932202999999999</c:v>
                </c:pt>
                <c:pt idx="1310">
                  <c:v>41.258487000000002</c:v>
                </c:pt>
                <c:pt idx="1311">
                  <c:v>6.4546340000000004</c:v>
                </c:pt>
                <c:pt idx="1312">
                  <c:v>5.257009</c:v>
                </c:pt>
                <c:pt idx="1313">
                  <c:v>30.359164</c:v>
                </c:pt>
                <c:pt idx="1314">
                  <c:v>3.426555</c:v>
                </c:pt>
                <c:pt idx="1315">
                  <c:v>11.60815</c:v>
                </c:pt>
                <c:pt idx="1316">
                  <c:v>18.664624</c:v>
                </c:pt>
                <c:pt idx="1317">
                  <c:v>10.047579000000001</c:v>
                </c:pt>
                <c:pt idx="1318">
                  <c:v>52.731378999999997</c:v>
                </c:pt>
                <c:pt idx="1319">
                  <c:v>46.630062000000002</c:v>
                </c:pt>
                <c:pt idx="1320">
                  <c:v>4.1315460000000002</c:v>
                </c:pt>
                <c:pt idx="1321">
                  <c:v>5.6419779999999999</c:v>
                </c:pt>
                <c:pt idx="1322">
                  <c:v>23.465539</c:v>
                </c:pt>
                <c:pt idx="1323">
                  <c:v>25.682509</c:v>
                </c:pt>
                <c:pt idx="1324">
                  <c:v>6.7609219999999999</c:v>
                </c:pt>
                <c:pt idx="1325">
                  <c:v>3.8782299999999998</c:v>
                </c:pt>
                <c:pt idx="1326">
                  <c:v>57.889963999999999</c:v>
                </c:pt>
                <c:pt idx="1327">
                  <c:v>57.773583000000002</c:v>
                </c:pt>
                <c:pt idx="1328">
                  <c:v>24.218357999999998</c:v>
                </c:pt>
                <c:pt idx="1329">
                  <c:v>27.009723000000001</c:v>
                </c:pt>
                <c:pt idx="1330">
                  <c:v>31.941347</c:v>
                </c:pt>
                <c:pt idx="1331">
                  <c:v>14.353279000000001</c:v>
                </c:pt>
                <c:pt idx="1332">
                  <c:v>33.003827999999999</c:v>
                </c:pt>
                <c:pt idx="1333">
                  <c:v>30.993735999999998</c:v>
                </c:pt>
                <c:pt idx="1334">
                  <c:v>25.825771</c:v>
                </c:pt>
                <c:pt idx="1335">
                  <c:v>46.078370999999997</c:v>
                </c:pt>
                <c:pt idx="1336">
                  <c:v>6.6383900000000002</c:v>
                </c:pt>
                <c:pt idx="1337">
                  <c:v>127.08493799999999</c:v>
                </c:pt>
                <c:pt idx="1338">
                  <c:v>27.465433000000001</c:v>
                </c:pt>
                <c:pt idx="1339">
                  <c:v>16.865781999999999</c:v>
                </c:pt>
                <c:pt idx="1340">
                  <c:v>100.348805</c:v>
                </c:pt>
                <c:pt idx="1341">
                  <c:v>2.7858320000000001</c:v>
                </c:pt>
                <c:pt idx="1342">
                  <c:v>9.1763390000000005</c:v>
                </c:pt>
                <c:pt idx="1343">
                  <c:v>23.380756999999999</c:v>
                </c:pt>
                <c:pt idx="1344">
                  <c:v>33.926473000000001</c:v>
                </c:pt>
                <c:pt idx="1345">
                  <c:v>6.9678570000000004</c:v>
                </c:pt>
                <c:pt idx="1346">
                  <c:v>11.470135000000001</c:v>
                </c:pt>
                <c:pt idx="1347">
                  <c:v>19.854932000000002</c:v>
                </c:pt>
                <c:pt idx="1348">
                  <c:v>29.652536000000001</c:v>
                </c:pt>
                <c:pt idx="1349">
                  <c:v>8.1029250000000008</c:v>
                </c:pt>
                <c:pt idx="1350">
                  <c:v>2.7948300000000001</c:v>
                </c:pt>
                <c:pt idx="1351">
                  <c:v>11.492474</c:v>
                </c:pt>
                <c:pt idx="1352">
                  <c:v>70.398356000000007</c:v>
                </c:pt>
                <c:pt idx="1353">
                  <c:v>1.0684530000000001</c:v>
                </c:pt>
                <c:pt idx="1354">
                  <c:v>6.2932170000000003</c:v>
                </c:pt>
                <c:pt idx="1355">
                  <c:v>3.4571939999999999</c:v>
                </c:pt>
                <c:pt idx="1356">
                  <c:v>82.211659999999995</c:v>
                </c:pt>
                <c:pt idx="1357">
                  <c:v>19.167376999999998</c:v>
                </c:pt>
                <c:pt idx="1358">
                  <c:v>18.316151000000001</c:v>
                </c:pt>
                <c:pt idx="1359">
                  <c:v>44.104469000000002</c:v>
                </c:pt>
                <c:pt idx="1360">
                  <c:v>6.668679</c:v>
                </c:pt>
                <c:pt idx="1361">
                  <c:v>36.172181999999999</c:v>
                </c:pt>
                <c:pt idx="1362">
                  <c:v>25.767395</c:v>
                </c:pt>
                <c:pt idx="1363">
                  <c:v>21.543389000000001</c:v>
                </c:pt>
                <c:pt idx="1364">
                  <c:v>50.309843000000001</c:v>
                </c:pt>
                <c:pt idx="1365">
                  <c:v>49.292383999999998</c:v>
                </c:pt>
                <c:pt idx="1366">
                  <c:v>83.893257000000006</c:v>
                </c:pt>
                <c:pt idx="1367">
                  <c:v>24.616634000000001</c:v>
                </c:pt>
                <c:pt idx="1368">
                  <c:v>34.005726000000003</c:v>
                </c:pt>
                <c:pt idx="1369">
                  <c:v>27.714043</c:v>
                </c:pt>
                <c:pt idx="1370">
                  <c:v>45.149948000000002</c:v>
                </c:pt>
                <c:pt idx="1371">
                  <c:v>72.774940999999998</c:v>
                </c:pt>
                <c:pt idx="1372">
                  <c:v>3.7426300000000001</c:v>
                </c:pt>
                <c:pt idx="1373">
                  <c:v>29.381878</c:v>
                </c:pt>
                <c:pt idx="1374">
                  <c:v>24.860326000000001</c:v>
                </c:pt>
                <c:pt idx="1375">
                  <c:v>11.041658999999999</c:v>
                </c:pt>
                <c:pt idx="1376">
                  <c:v>11.897925000000001</c:v>
                </c:pt>
                <c:pt idx="1377">
                  <c:v>23.607071000000001</c:v>
                </c:pt>
                <c:pt idx="1378">
                  <c:v>38.204158</c:v>
                </c:pt>
                <c:pt idx="1379">
                  <c:v>25.413955000000001</c:v>
                </c:pt>
                <c:pt idx="1380">
                  <c:v>28.980270000000001</c:v>
                </c:pt>
                <c:pt idx="1381">
                  <c:v>9.5250369999999993</c:v>
                </c:pt>
                <c:pt idx="1382">
                  <c:v>18.39217</c:v>
                </c:pt>
                <c:pt idx="1383">
                  <c:v>9.2546470000000003</c:v>
                </c:pt>
                <c:pt idx="1384">
                  <c:v>40.526586999999999</c:v>
                </c:pt>
                <c:pt idx="1385">
                  <c:v>50.179170999999997</c:v>
                </c:pt>
                <c:pt idx="1386">
                  <c:v>31.957947000000001</c:v>
                </c:pt>
                <c:pt idx="1387">
                  <c:v>19.822790999999999</c:v>
                </c:pt>
                <c:pt idx="1388">
                  <c:v>38.429648</c:v>
                </c:pt>
                <c:pt idx="1389">
                  <c:v>13.707843</c:v>
                </c:pt>
                <c:pt idx="1390">
                  <c:v>51.927470999999997</c:v>
                </c:pt>
                <c:pt idx="1391">
                  <c:v>14.503568</c:v>
                </c:pt>
                <c:pt idx="1392">
                  <c:v>6.7455600000000002</c:v>
                </c:pt>
                <c:pt idx="1393">
                  <c:v>11.120167</c:v>
                </c:pt>
                <c:pt idx="1394">
                  <c:v>40.370441999999997</c:v>
                </c:pt>
                <c:pt idx="1395">
                  <c:v>40.715623000000001</c:v>
                </c:pt>
                <c:pt idx="1396">
                  <c:v>36.230204000000001</c:v>
                </c:pt>
                <c:pt idx="1397">
                  <c:v>23.666229000000001</c:v>
                </c:pt>
                <c:pt idx="1398">
                  <c:v>25.903237000000001</c:v>
                </c:pt>
                <c:pt idx="1399">
                  <c:v>60.231382000000004</c:v>
                </c:pt>
                <c:pt idx="1400">
                  <c:v>18.382919999999999</c:v>
                </c:pt>
                <c:pt idx="1401">
                  <c:v>14.029012</c:v>
                </c:pt>
                <c:pt idx="1402">
                  <c:v>15.913783</c:v>
                </c:pt>
                <c:pt idx="1403">
                  <c:v>6.8896329999999999</c:v>
                </c:pt>
                <c:pt idx="1404">
                  <c:v>19.286099</c:v>
                </c:pt>
                <c:pt idx="1405">
                  <c:v>50.587541000000002</c:v>
                </c:pt>
                <c:pt idx="1406">
                  <c:v>3.7212719999999999</c:v>
                </c:pt>
                <c:pt idx="1407">
                  <c:v>17.157737999999998</c:v>
                </c:pt>
                <c:pt idx="1408">
                  <c:v>22.636907999999998</c:v>
                </c:pt>
                <c:pt idx="1409">
                  <c:v>28.069419</c:v>
                </c:pt>
                <c:pt idx="1410">
                  <c:v>19.774543000000001</c:v>
                </c:pt>
                <c:pt idx="1411">
                  <c:v>11.644242999999999</c:v>
                </c:pt>
                <c:pt idx="1412">
                  <c:v>27.934978000000001</c:v>
                </c:pt>
                <c:pt idx="1413">
                  <c:v>12.677505</c:v>
                </c:pt>
                <c:pt idx="1414">
                  <c:v>8.7370579999999993</c:v>
                </c:pt>
                <c:pt idx="1415">
                  <c:v>12.343507000000001</c:v>
                </c:pt>
                <c:pt idx="1416">
                  <c:v>14.699342</c:v>
                </c:pt>
                <c:pt idx="1417">
                  <c:v>14.513242999999999</c:v>
                </c:pt>
                <c:pt idx="1418">
                  <c:v>5.525544</c:v>
                </c:pt>
                <c:pt idx="1419">
                  <c:v>15.079993</c:v>
                </c:pt>
                <c:pt idx="1420">
                  <c:v>23.835055000000001</c:v>
                </c:pt>
                <c:pt idx="1421">
                  <c:v>5.9269660000000002</c:v>
                </c:pt>
                <c:pt idx="1422">
                  <c:v>25.454549</c:v>
                </c:pt>
                <c:pt idx="1423">
                  <c:v>22.715920000000001</c:v>
                </c:pt>
                <c:pt idx="1424">
                  <c:v>35.120736000000001</c:v>
                </c:pt>
                <c:pt idx="1425">
                  <c:v>19.893646</c:v>
                </c:pt>
                <c:pt idx="1426">
                  <c:v>14.051852</c:v>
                </c:pt>
                <c:pt idx="1427">
                  <c:v>9.0117290000000008</c:v>
                </c:pt>
                <c:pt idx="1428">
                  <c:v>19.088654999999999</c:v>
                </c:pt>
                <c:pt idx="1429">
                  <c:v>29.490057</c:v>
                </c:pt>
                <c:pt idx="1430">
                  <c:v>11.195593000000001</c:v>
                </c:pt>
                <c:pt idx="1431">
                  <c:v>17.709887999999999</c:v>
                </c:pt>
                <c:pt idx="1432">
                  <c:v>18.262017</c:v>
                </c:pt>
                <c:pt idx="1433">
                  <c:v>10.10364</c:v>
                </c:pt>
                <c:pt idx="1434">
                  <c:v>28.670477000000002</c:v>
                </c:pt>
                <c:pt idx="1435">
                  <c:v>16.736733999999998</c:v>
                </c:pt>
                <c:pt idx="1436">
                  <c:v>13.668633</c:v>
                </c:pt>
                <c:pt idx="1437">
                  <c:v>9.7805879999999998</c:v>
                </c:pt>
                <c:pt idx="1438">
                  <c:v>9.9048809999999996</c:v>
                </c:pt>
                <c:pt idx="1439">
                  <c:v>9.7890270000000008</c:v>
                </c:pt>
                <c:pt idx="1440">
                  <c:v>6.8172899999999998</c:v>
                </c:pt>
                <c:pt idx="1441">
                  <c:v>10.73522</c:v>
                </c:pt>
                <c:pt idx="1442">
                  <c:v>11.139900000000001</c:v>
                </c:pt>
                <c:pt idx="1443">
                  <c:v>6.7279489999999997</c:v>
                </c:pt>
                <c:pt idx="1444">
                  <c:v>16.343316999999999</c:v>
                </c:pt>
                <c:pt idx="1445">
                  <c:v>14.818718000000001</c:v>
                </c:pt>
                <c:pt idx="1446">
                  <c:v>43.862456000000002</c:v>
                </c:pt>
                <c:pt idx="1447">
                  <c:v>2.706207</c:v>
                </c:pt>
                <c:pt idx="1448">
                  <c:v>27.903998999999999</c:v>
                </c:pt>
                <c:pt idx="1449">
                  <c:v>3.7468059999999999</c:v>
                </c:pt>
                <c:pt idx="1450">
                  <c:v>17.112497999999999</c:v>
                </c:pt>
                <c:pt idx="1451">
                  <c:v>10.304171999999999</c:v>
                </c:pt>
                <c:pt idx="1452">
                  <c:v>37.335720999999999</c:v>
                </c:pt>
                <c:pt idx="1453">
                  <c:v>0.91239499999999996</c:v>
                </c:pt>
                <c:pt idx="1454">
                  <c:v>16.782471000000001</c:v>
                </c:pt>
                <c:pt idx="1455">
                  <c:v>3.5034079999999999</c:v>
                </c:pt>
                <c:pt idx="1456">
                  <c:v>9.1228280000000002</c:v>
                </c:pt>
                <c:pt idx="1457">
                  <c:v>5.419181</c:v>
                </c:pt>
                <c:pt idx="1458">
                  <c:v>9.0727799999999998</c:v>
                </c:pt>
                <c:pt idx="1459">
                  <c:v>2.8649789999999999</c:v>
                </c:pt>
                <c:pt idx="1460">
                  <c:v>2.877488</c:v>
                </c:pt>
                <c:pt idx="1461">
                  <c:v>5.5162069999999996</c:v>
                </c:pt>
                <c:pt idx="1462">
                  <c:v>13.930763000000001</c:v>
                </c:pt>
                <c:pt idx="1463">
                  <c:v>20.27704</c:v>
                </c:pt>
                <c:pt idx="1464">
                  <c:v>0.12673799999999999</c:v>
                </c:pt>
                <c:pt idx="1465">
                  <c:v>131.815575</c:v>
                </c:pt>
                <c:pt idx="1466">
                  <c:v>16.832312000000002</c:v>
                </c:pt>
                <c:pt idx="1467">
                  <c:v>9.1337469999999996</c:v>
                </c:pt>
                <c:pt idx="1468">
                  <c:v>24.606012</c:v>
                </c:pt>
                <c:pt idx="1469">
                  <c:v>3.2769119999999998</c:v>
                </c:pt>
                <c:pt idx="1470">
                  <c:v>16.830183999999999</c:v>
                </c:pt>
                <c:pt idx="1471">
                  <c:v>39.586759999999998</c:v>
                </c:pt>
                <c:pt idx="1472">
                  <c:v>41.946522999999999</c:v>
                </c:pt>
                <c:pt idx="1473">
                  <c:v>20.697555999999999</c:v>
                </c:pt>
                <c:pt idx="1474">
                  <c:v>1.656695</c:v>
                </c:pt>
                <c:pt idx="1475">
                  <c:v>17.932561</c:v>
                </c:pt>
                <c:pt idx="1476">
                  <c:v>15.50957</c:v>
                </c:pt>
                <c:pt idx="1477">
                  <c:v>4.6021850000000004</c:v>
                </c:pt>
                <c:pt idx="1478">
                  <c:v>40.379966000000003</c:v>
                </c:pt>
                <c:pt idx="1479">
                  <c:v>12.601305999999999</c:v>
                </c:pt>
                <c:pt idx="1480">
                  <c:v>24.389194</c:v>
                </c:pt>
                <c:pt idx="1481">
                  <c:v>12.867326</c:v>
                </c:pt>
                <c:pt idx="1482">
                  <c:v>23.328823</c:v>
                </c:pt>
                <c:pt idx="1483">
                  <c:v>29.775441000000001</c:v>
                </c:pt>
                <c:pt idx="1484">
                  <c:v>19.642327999999999</c:v>
                </c:pt>
                <c:pt idx="1485">
                  <c:v>7.3399080000000003</c:v>
                </c:pt>
                <c:pt idx="1486">
                  <c:v>35.099611000000003</c:v>
                </c:pt>
                <c:pt idx="1487">
                  <c:v>16.541791</c:v>
                </c:pt>
                <c:pt idx="1488">
                  <c:v>31.926950000000001</c:v>
                </c:pt>
                <c:pt idx="1489">
                  <c:v>9.0606419999999996</c:v>
                </c:pt>
                <c:pt idx="1490">
                  <c:v>46.509070999999999</c:v>
                </c:pt>
                <c:pt idx="1491">
                  <c:v>21.538222000000001</c:v>
                </c:pt>
                <c:pt idx="1492">
                  <c:v>33.923786</c:v>
                </c:pt>
                <c:pt idx="1493">
                  <c:v>20.908494000000001</c:v>
                </c:pt>
                <c:pt idx="1494">
                  <c:v>16.901954</c:v>
                </c:pt>
                <c:pt idx="1495">
                  <c:v>15.039407000000001</c:v>
                </c:pt>
                <c:pt idx="1496">
                  <c:v>13.655735</c:v>
                </c:pt>
                <c:pt idx="1497">
                  <c:v>21.620317</c:v>
                </c:pt>
                <c:pt idx="1498">
                  <c:v>14.642054999999999</c:v>
                </c:pt>
                <c:pt idx="1499">
                  <c:v>17.107064999999999</c:v>
                </c:pt>
                <c:pt idx="1500">
                  <c:v>38.217080000000003</c:v>
                </c:pt>
                <c:pt idx="1501">
                  <c:v>14.993169</c:v>
                </c:pt>
                <c:pt idx="1502">
                  <c:v>24.147269000000001</c:v>
                </c:pt>
                <c:pt idx="1503">
                  <c:v>18.47242</c:v>
                </c:pt>
                <c:pt idx="1504">
                  <c:v>18.843319999999999</c:v>
                </c:pt>
                <c:pt idx="1505">
                  <c:v>15.901137</c:v>
                </c:pt>
                <c:pt idx="1506">
                  <c:v>59.198880000000003</c:v>
                </c:pt>
                <c:pt idx="1507">
                  <c:v>14.48851</c:v>
                </c:pt>
                <c:pt idx="1508">
                  <c:v>23.197407999999999</c:v>
                </c:pt>
                <c:pt idx="1509">
                  <c:v>10.651202</c:v>
                </c:pt>
                <c:pt idx="1510">
                  <c:v>10.032626</c:v>
                </c:pt>
                <c:pt idx="1511">
                  <c:v>6.048743</c:v>
                </c:pt>
                <c:pt idx="1512">
                  <c:v>34.628737999999998</c:v>
                </c:pt>
                <c:pt idx="1513">
                  <c:v>47.561199999999999</c:v>
                </c:pt>
                <c:pt idx="1514">
                  <c:v>16.473355000000002</c:v>
                </c:pt>
                <c:pt idx="1515">
                  <c:v>6.2014040000000001</c:v>
                </c:pt>
                <c:pt idx="1516">
                  <c:v>15.560917999999999</c:v>
                </c:pt>
                <c:pt idx="1517">
                  <c:v>25.799696999999998</c:v>
                </c:pt>
                <c:pt idx="1518">
                  <c:v>4.8220330000000002</c:v>
                </c:pt>
                <c:pt idx="1519">
                  <c:v>3.379454</c:v>
                </c:pt>
                <c:pt idx="1520">
                  <c:v>26.938500000000001</c:v>
                </c:pt>
                <c:pt idx="1521">
                  <c:v>4.0984439999999998</c:v>
                </c:pt>
                <c:pt idx="1522">
                  <c:v>4.9015529999999998</c:v>
                </c:pt>
                <c:pt idx="1523">
                  <c:v>5.3479359999999998</c:v>
                </c:pt>
                <c:pt idx="1524">
                  <c:v>4.1205489999999996</c:v>
                </c:pt>
                <c:pt idx="1525">
                  <c:v>49.973461999999998</c:v>
                </c:pt>
                <c:pt idx="1526">
                  <c:v>13.611544</c:v>
                </c:pt>
                <c:pt idx="1527">
                  <c:v>6.7752939999999997</c:v>
                </c:pt>
                <c:pt idx="1528">
                  <c:v>27.891012</c:v>
                </c:pt>
                <c:pt idx="1529">
                  <c:v>13.864974999999999</c:v>
                </c:pt>
                <c:pt idx="1530">
                  <c:v>42.213765000000002</c:v>
                </c:pt>
                <c:pt idx="1531">
                  <c:v>29.887404</c:v>
                </c:pt>
                <c:pt idx="1532">
                  <c:v>74.417456000000001</c:v>
                </c:pt>
                <c:pt idx="1533">
                  <c:v>7.0676199999999998</c:v>
                </c:pt>
                <c:pt idx="1534">
                  <c:v>15.895661</c:v>
                </c:pt>
                <c:pt idx="1535">
                  <c:v>19.258040999999999</c:v>
                </c:pt>
                <c:pt idx="1536">
                  <c:v>47.753597999999997</c:v>
                </c:pt>
                <c:pt idx="1537">
                  <c:v>15.585138000000001</c:v>
                </c:pt>
                <c:pt idx="1538">
                  <c:v>32.217424999999999</c:v>
                </c:pt>
                <c:pt idx="1539">
                  <c:v>34.868589999999998</c:v>
                </c:pt>
                <c:pt idx="1540">
                  <c:v>36.432597999999999</c:v>
                </c:pt>
                <c:pt idx="1541">
                  <c:v>73.640445</c:v>
                </c:pt>
                <c:pt idx="1542">
                  <c:v>49.526736</c:v>
                </c:pt>
                <c:pt idx="1543">
                  <c:v>26.780961000000001</c:v>
                </c:pt>
                <c:pt idx="1544">
                  <c:v>6.4873440000000002</c:v>
                </c:pt>
                <c:pt idx="1545">
                  <c:v>25.996219</c:v>
                </c:pt>
                <c:pt idx="1546">
                  <c:v>46.212155000000003</c:v>
                </c:pt>
                <c:pt idx="1547">
                  <c:v>32.105328</c:v>
                </c:pt>
                <c:pt idx="1548">
                  <c:v>41.156216999999998</c:v>
                </c:pt>
                <c:pt idx="1549">
                  <c:v>37.179546999999999</c:v>
                </c:pt>
                <c:pt idx="1550">
                  <c:v>34.391792000000002</c:v>
                </c:pt>
                <c:pt idx="1551">
                  <c:v>40.176265000000001</c:v>
                </c:pt>
                <c:pt idx="1552">
                  <c:v>10.704596</c:v>
                </c:pt>
                <c:pt idx="1553">
                  <c:v>79.579532</c:v>
                </c:pt>
                <c:pt idx="1554">
                  <c:v>63.136780000000002</c:v>
                </c:pt>
                <c:pt idx="1555">
                  <c:v>27.870754999999999</c:v>
                </c:pt>
                <c:pt idx="1556">
                  <c:v>31.242999000000001</c:v>
                </c:pt>
                <c:pt idx="1557">
                  <c:v>70.456012000000001</c:v>
                </c:pt>
                <c:pt idx="1558">
                  <c:v>29.415229</c:v>
                </c:pt>
                <c:pt idx="1559">
                  <c:v>55.109138000000002</c:v>
                </c:pt>
                <c:pt idx="1560">
                  <c:v>30.695228</c:v>
                </c:pt>
                <c:pt idx="1561">
                  <c:v>13.788422000000001</c:v>
                </c:pt>
                <c:pt idx="1562">
                  <c:v>4.5902770000000004</c:v>
                </c:pt>
                <c:pt idx="1563">
                  <c:v>3.8452310000000001</c:v>
                </c:pt>
                <c:pt idx="1564">
                  <c:v>26.952726999999999</c:v>
                </c:pt>
                <c:pt idx="1565">
                  <c:v>33.704180999999998</c:v>
                </c:pt>
                <c:pt idx="1566">
                  <c:v>19.925025999999999</c:v>
                </c:pt>
                <c:pt idx="1567">
                  <c:v>43.742241</c:v>
                </c:pt>
                <c:pt idx="1568">
                  <c:v>46.377628000000001</c:v>
                </c:pt>
                <c:pt idx="1569">
                  <c:v>9.166658</c:v>
                </c:pt>
                <c:pt idx="1570">
                  <c:v>34.36645</c:v>
                </c:pt>
                <c:pt idx="1571">
                  <c:v>12.967136999999999</c:v>
                </c:pt>
                <c:pt idx="1572">
                  <c:v>50.670253000000002</c:v>
                </c:pt>
                <c:pt idx="1573">
                  <c:v>24.694551000000001</c:v>
                </c:pt>
                <c:pt idx="1574">
                  <c:v>11.409124</c:v>
                </c:pt>
                <c:pt idx="1575">
                  <c:v>7.9227160000000003</c:v>
                </c:pt>
                <c:pt idx="1576">
                  <c:v>33.385429000000002</c:v>
                </c:pt>
                <c:pt idx="1577">
                  <c:v>8.5843980000000002</c:v>
                </c:pt>
                <c:pt idx="1578">
                  <c:v>41.569541000000001</c:v>
                </c:pt>
                <c:pt idx="1579">
                  <c:v>43.753585000000001</c:v>
                </c:pt>
                <c:pt idx="1580">
                  <c:v>18.568021000000002</c:v>
                </c:pt>
                <c:pt idx="1581">
                  <c:v>28.350529000000002</c:v>
                </c:pt>
                <c:pt idx="1582">
                  <c:v>10.810510000000001</c:v>
                </c:pt>
                <c:pt idx="1583">
                  <c:v>19.578249</c:v>
                </c:pt>
                <c:pt idx="1584">
                  <c:v>5.7366700000000002</c:v>
                </c:pt>
                <c:pt idx="1585">
                  <c:v>28.624037999999999</c:v>
                </c:pt>
                <c:pt idx="1586">
                  <c:v>27.230492999999999</c:v>
                </c:pt>
                <c:pt idx="1587">
                  <c:v>30.380747</c:v>
                </c:pt>
                <c:pt idx="1588">
                  <c:v>29.489274000000002</c:v>
                </c:pt>
                <c:pt idx="1589">
                  <c:v>8.058109</c:v>
                </c:pt>
                <c:pt idx="1590">
                  <c:v>33.369304999999997</c:v>
                </c:pt>
                <c:pt idx="1591">
                  <c:v>16.52083</c:v>
                </c:pt>
                <c:pt idx="1592">
                  <c:v>11.196020000000001</c:v>
                </c:pt>
                <c:pt idx="1593">
                  <c:v>14.585967999999999</c:v>
                </c:pt>
                <c:pt idx="1594">
                  <c:v>43.571612000000002</c:v>
                </c:pt>
                <c:pt idx="1595">
                  <c:v>8.3050850000000001</c:v>
                </c:pt>
                <c:pt idx="1596">
                  <c:v>55.424027000000002</c:v>
                </c:pt>
                <c:pt idx="1597">
                  <c:v>65.364452</c:v>
                </c:pt>
                <c:pt idx="1598">
                  <c:v>45.083508999999999</c:v>
                </c:pt>
                <c:pt idx="1599">
                  <c:v>82.052055999999993</c:v>
                </c:pt>
                <c:pt idx="1600">
                  <c:v>15.011623999999999</c:v>
                </c:pt>
                <c:pt idx="1601">
                  <c:v>25.060341999999999</c:v>
                </c:pt>
                <c:pt idx="1602">
                  <c:v>11.42943</c:v>
                </c:pt>
                <c:pt idx="1603">
                  <c:v>32.267890000000001</c:v>
                </c:pt>
                <c:pt idx="1604">
                  <c:v>33.394081999999997</c:v>
                </c:pt>
                <c:pt idx="1605">
                  <c:v>73.987774999999999</c:v>
                </c:pt>
                <c:pt idx="1606">
                  <c:v>10.608998</c:v>
                </c:pt>
                <c:pt idx="1607">
                  <c:v>12.821329</c:v>
                </c:pt>
                <c:pt idx="1608">
                  <c:v>30.131498000000001</c:v>
                </c:pt>
                <c:pt idx="1609">
                  <c:v>12.113235</c:v>
                </c:pt>
                <c:pt idx="1610">
                  <c:v>31.191974999999999</c:v>
                </c:pt>
                <c:pt idx="1611">
                  <c:v>11.916389000000001</c:v>
                </c:pt>
                <c:pt idx="1612">
                  <c:v>20.355457999999999</c:v>
                </c:pt>
                <c:pt idx="1613">
                  <c:v>63.848540999999997</c:v>
                </c:pt>
                <c:pt idx="1614">
                  <c:v>8.9996749999999999</c:v>
                </c:pt>
                <c:pt idx="1615">
                  <c:v>9.2783610000000003</c:v>
                </c:pt>
                <c:pt idx="1616">
                  <c:v>7.1852119999999999</c:v>
                </c:pt>
                <c:pt idx="1617">
                  <c:v>55.806401999999999</c:v>
                </c:pt>
                <c:pt idx="1618">
                  <c:v>48.237797</c:v>
                </c:pt>
                <c:pt idx="1619">
                  <c:v>17.943944999999999</c:v>
                </c:pt>
                <c:pt idx="1620">
                  <c:v>19.143720999999999</c:v>
                </c:pt>
                <c:pt idx="1621">
                  <c:v>15.67747</c:v>
                </c:pt>
                <c:pt idx="1622">
                  <c:v>4.5236299999999998</c:v>
                </c:pt>
                <c:pt idx="1623">
                  <c:v>13.064264</c:v>
                </c:pt>
                <c:pt idx="1624">
                  <c:v>2.6444269999999999</c:v>
                </c:pt>
                <c:pt idx="1625">
                  <c:v>5.3015889999999999</c:v>
                </c:pt>
                <c:pt idx="1626">
                  <c:v>20.252143</c:v>
                </c:pt>
                <c:pt idx="1627">
                  <c:v>29.359200999999999</c:v>
                </c:pt>
                <c:pt idx="1628">
                  <c:v>20.063165000000001</c:v>
                </c:pt>
                <c:pt idx="1629">
                  <c:v>6.2461989999999998</c:v>
                </c:pt>
                <c:pt idx="1630">
                  <c:v>27.710629999999998</c:v>
                </c:pt>
                <c:pt idx="1631">
                  <c:v>2.8508960000000001</c:v>
                </c:pt>
                <c:pt idx="1632">
                  <c:v>34.421695999999997</c:v>
                </c:pt>
                <c:pt idx="1633">
                  <c:v>15.895339999999999</c:v>
                </c:pt>
                <c:pt idx="1634">
                  <c:v>18.706503999999999</c:v>
                </c:pt>
                <c:pt idx="1635">
                  <c:v>9.6073909999999998</c:v>
                </c:pt>
                <c:pt idx="1636">
                  <c:v>2.7725499999999998</c:v>
                </c:pt>
                <c:pt idx="1637">
                  <c:v>17.834976000000001</c:v>
                </c:pt>
                <c:pt idx="1638">
                  <c:v>20.236951000000001</c:v>
                </c:pt>
                <c:pt idx="1639">
                  <c:v>16.883429</c:v>
                </c:pt>
                <c:pt idx="1640">
                  <c:v>12.779201</c:v>
                </c:pt>
                <c:pt idx="1641">
                  <c:v>14.729386</c:v>
                </c:pt>
                <c:pt idx="1642">
                  <c:v>23.227876999999999</c:v>
                </c:pt>
                <c:pt idx="1643">
                  <c:v>11.374306000000001</c:v>
                </c:pt>
                <c:pt idx="1644">
                  <c:v>10.703602</c:v>
                </c:pt>
                <c:pt idx="1645">
                  <c:v>10.756266</c:v>
                </c:pt>
                <c:pt idx="1646">
                  <c:v>4.3524219999999998</c:v>
                </c:pt>
                <c:pt idx="1647">
                  <c:v>9.3015620000000006</c:v>
                </c:pt>
                <c:pt idx="1648">
                  <c:v>18.27083</c:v>
                </c:pt>
                <c:pt idx="1649">
                  <c:v>19.106154</c:v>
                </c:pt>
                <c:pt idx="1650">
                  <c:v>5.2595850000000004</c:v>
                </c:pt>
                <c:pt idx="1651">
                  <c:v>3.2262430000000002</c:v>
                </c:pt>
                <c:pt idx="1652">
                  <c:v>21.677731999999999</c:v>
                </c:pt>
                <c:pt idx="1653">
                  <c:v>43.882857000000001</c:v>
                </c:pt>
                <c:pt idx="1654">
                  <c:v>12.102349999999999</c:v>
                </c:pt>
                <c:pt idx="1655">
                  <c:v>3.3620450000000002</c:v>
                </c:pt>
                <c:pt idx="1656">
                  <c:v>10.694417</c:v>
                </c:pt>
                <c:pt idx="1657">
                  <c:v>6.3539709999999996</c:v>
                </c:pt>
                <c:pt idx="1658">
                  <c:v>37.181018999999999</c:v>
                </c:pt>
                <c:pt idx="1659">
                  <c:v>4.9527349999999997</c:v>
                </c:pt>
                <c:pt idx="1660">
                  <c:v>22.975918</c:v>
                </c:pt>
                <c:pt idx="1661">
                  <c:v>8.3595989999999993</c:v>
                </c:pt>
                <c:pt idx="1662">
                  <c:v>16.102271000000002</c:v>
                </c:pt>
                <c:pt idx="1663">
                  <c:v>49.336396999999998</c:v>
                </c:pt>
                <c:pt idx="1664">
                  <c:v>29.647843999999999</c:v>
                </c:pt>
                <c:pt idx="1665">
                  <c:v>12.467267</c:v>
                </c:pt>
                <c:pt idx="1666">
                  <c:v>2.7748110000000001</c:v>
                </c:pt>
                <c:pt idx="1667">
                  <c:v>3.71305</c:v>
                </c:pt>
                <c:pt idx="1668">
                  <c:v>8.3864319999999992</c:v>
                </c:pt>
                <c:pt idx="1669">
                  <c:v>3.8660260000000002</c:v>
                </c:pt>
                <c:pt idx="1670">
                  <c:v>12.790407999999999</c:v>
                </c:pt>
                <c:pt idx="1671">
                  <c:v>35.533520000000003</c:v>
                </c:pt>
                <c:pt idx="1672">
                  <c:v>4.0652119999999998</c:v>
                </c:pt>
                <c:pt idx="1673">
                  <c:v>20.362024999999999</c:v>
                </c:pt>
                <c:pt idx="1674">
                  <c:v>48.034300000000002</c:v>
                </c:pt>
                <c:pt idx="1675">
                  <c:v>13.268936</c:v>
                </c:pt>
                <c:pt idx="1676">
                  <c:v>8.0100460000000009</c:v>
                </c:pt>
                <c:pt idx="1677">
                  <c:v>12.257654</c:v>
                </c:pt>
                <c:pt idx="1678">
                  <c:v>6.0366840000000002</c:v>
                </c:pt>
                <c:pt idx="1679">
                  <c:v>10.958697000000001</c:v>
                </c:pt>
                <c:pt idx="1680">
                  <c:v>2.625594</c:v>
                </c:pt>
                <c:pt idx="1681">
                  <c:v>2.9810469999999998</c:v>
                </c:pt>
                <c:pt idx="1682">
                  <c:v>66.242737000000005</c:v>
                </c:pt>
                <c:pt idx="1683">
                  <c:v>71.496893999999998</c:v>
                </c:pt>
                <c:pt idx="1684">
                  <c:v>35.580032000000003</c:v>
                </c:pt>
                <c:pt idx="1685">
                  <c:v>8.0858720000000002</c:v>
                </c:pt>
                <c:pt idx="1686">
                  <c:v>10.364582</c:v>
                </c:pt>
                <c:pt idx="1687">
                  <c:v>16.877839999999999</c:v>
                </c:pt>
                <c:pt idx="1688">
                  <c:v>18.165956999999999</c:v>
                </c:pt>
                <c:pt idx="1689">
                  <c:v>8.9394100000000005</c:v>
                </c:pt>
                <c:pt idx="1690">
                  <c:v>20.55509</c:v>
                </c:pt>
                <c:pt idx="1691">
                  <c:v>3.7357230000000001</c:v>
                </c:pt>
                <c:pt idx="1692">
                  <c:v>4.310168</c:v>
                </c:pt>
                <c:pt idx="1693">
                  <c:v>12.653831</c:v>
                </c:pt>
                <c:pt idx="1694">
                  <c:v>24.240361</c:v>
                </c:pt>
                <c:pt idx="1695">
                  <c:v>92.982009000000005</c:v>
                </c:pt>
                <c:pt idx="1696">
                  <c:v>61.762329999999999</c:v>
                </c:pt>
                <c:pt idx="1697">
                  <c:v>66.976776000000001</c:v>
                </c:pt>
                <c:pt idx="1698">
                  <c:v>7.9811160000000001</c:v>
                </c:pt>
                <c:pt idx="1699">
                  <c:v>21.252797000000001</c:v>
                </c:pt>
                <c:pt idx="1700">
                  <c:v>19.237254</c:v>
                </c:pt>
                <c:pt idx="1701">
                  <c:v>27.555645999999999</c:v>
                </c:pt>
                <c:pt idx="1702">
                  <c:v>66.169628000000003</c:v>
                </c:pt>
                <c:pt idx="1703">
                  <c:v>24.917665</c:v>
                </c:pt>
                <c:pt idx="1704">
                  <c:v>57.518472000000003</c:v>
                </c:pt>
                <c:pt idx="1705">
                  <c:v>11.870161</c:v>
                </c:pt>
                <c:pt idx="1706">
                  <c:v>7.5340030000000002</c:v>
                </c:pt>
                <c:pt idx="1707">
                  <c:v>44.529429</c:v>
                </c:pt>
                <c:pt idx="1708">
                  <c:v>14.949395000000001</c:v>
                </c:pt>
                <c:pt idx="1709">
                  <c:v>14.726338</c:v>
                </c:pt>
                <c:pt idx="1710">
                  <c:v>24.13081</c:v>
                </c:pt>
                <c:pt idx="1711">
                  <c:v>45.915165000000002</c:v>
                </c:pt>
                <c:pt idx="1712">
                  <c:v>28.043507999999999</c:v>
                </c:pt>
                <c:pt idx="1713">
                  <c:v>26.090745999999999</c:v>
                </c:pt>
                <c:pt idx="1714">
                  <c:v>14.530803000000001</c:v>
                </c:pt>
                <c:pt idx="1715">
                  <c:v>13.308127000000001</c:v>
                </c:pt>
                <c:pt idx="1716">
                  <c:v>38.095799999999997</c:v>
                </c:pt>
                <c:pt idx="1717">
                  <c:v>37.729058999999999</c:v>
                </c:pt>
                <c:pt idx="1718">
                  <c:v>18.650748</c:v>
                </c:pt>
                <c:pt idx="1719">
                  <c:v>15.794945999999999</c:v>
                </c:pt>
                <c:pt idx="1720">
                  <c:v>45.054935999999998</c:v>
                </c:pt>
                <c:pt idx="1721">
                  <c:v>25.039383000000001</c:v>
                </c:pt>
                <c:pt idx="1722">
                  <c:v>6.7567709999999996</c:v>
                </c:pt>
                <c:pt idx="1723">
                  <c:v>22.145949999999999</c:v>
                </c:pt>
                <c:pt idx="1724">
                  <c:v>36.583829999999999</c:v>
                </c:pt>
                <c:pt idx="1725">
                  <c:v>94.056130999999993</c:v>
                </c:pt>
                <c:pt idx="1726">
                  <c:v>10.703455999999999</c:v>
                </c:pt>
                <c:pt idx="1727">
                  <c:v>41.638961000000002</c:v>
                </c:pt>
                <c:pt idx="1728">
                  <c:v>14.518708</c:v>
                </c:pt>
                <c:pt idx="1729">
                  <c:v>3.3123849999999999</c:v>
                </c:pt>
                <c:pt idx="1730">
                  <c:v>3.75074</c:v>
                </c:pt>
                <c:pt idx="1731">
                  <c:v>22.074306</c:v>
                </c:pt>
                <c:pt idx="1732">
                  <c:v>4.4367919999999996</c:v>
                </c:pt>
                <c:pt idx="1733">
                  <c:v>14.639324</c:v>
                </c:pt>
                <c:pt idx="1734">
                  <c:v>1.767479</c:v>
                </c:pt>
                <c:pt idx="1735">
                  <c:v>13.145205000000001</c:v>
                </c:pt>
                <c:pt idx="1736">
                  <c:v>12.921594000000001</c:v>
                </c:pt>
                <c:pt idx="1737">
                  <c:v>28.397048000000002</c:v>
                </c:pt>
                <c:pt idx="1738">
                  <c:v>7.0391890000000004</c:v>
                </c:pt>
                <c:pt idx="1739">
                  <c:v>16.785865999999999</c:v>
                </c:pt>
                <c:pt idx="1740">
                  <c:v>40.286349999999999</c:v>
                </c:pt>
                <c:pt idx="1741">
                  <c:v>6.0096439999999998</c:v>
                </c:pt>
                <c:pt idx="1742">
                  <c:v>25.520976000000001</c:v>
                </c:pt>
                <c:pt idx="1743">
                  <c:v>25.633662999999999</c:v>
                </c:pt>
                <c:pt idx="1744">
                  <c:v>22.527211000000001</c:v>
                </c:pt>
                <c:pt idx="1745">
                  <c:v>24.091519999999999</c:v>
                </c:pt>
                <c:pt idx="1746">
                  <c:v>6.2482730000000002</c:v>
                </c:pt>
                <c:pt idx="1747">
                  <c:v>9.5483910000000005</c:v>
                </c:pt>
                <c:pt idx="1748">
                  <c:v>12.576381</c:v>
                </c:pt>
                <c:pt idx="1749">
                  <c:v>12.741073</c:v>
                </c:pt>
                <c:pt idx="1750">
                  <c:v>16.188572000000001</c:v>
                </c:pt>
                <c:pt idx="1751">
                  <c:v>5.576937</c:v>
                </c:pt>
                <c:pt idx="1752">
                  <c:v>18.913</c:v>
                </c:pt>
                <c:pt idx="1753">
                  <c:v>44.714264</c:v>
                </c:pt>
                <c:pt idx="1754">
                  <c:v>11.870301</c:v>
                </c:pt>
                <c:pt idx="1755">
                  <c:v>5.7537050000000001</c:v>
                </c:pt>
                <c:pt idx="1756">
                  <c:v>28.227983999999999</c:v>
                </c:pt>
                <c:pt idx="1757">
                  <c:v>11.678561</c:v>
                </c:pt>
                <c:pt idx="1758">
                  <c:v>36.921444999999999</c:v>
                </c:pt>
                <c:pt idx="1759">
                  <c:v>17.567332</c:v>
                </c:pt>
                <c:pt idx="1760">
                  <c:v>16.698315999999998</c:v>
                </c:pt>
                <c:pt idx="1761">
                  <c:v>47.862015999999997</c:v>
                </c:pt>
                <c:pt idx="1762">
                  <c:v>39.324831000000003</c:v>
                </c:pt>
                <c:pt idx="1763">
                  <c:v>18.591657000000001</c:v>
                </c:pt>
                <c:pt idx="1764">
                  <c:v>5.6501250000000001</c:v>
                </c:pt>
                <c:pt idx="1765">
                  <c:v>3.123583</c:v>
                </c:pt>
                <c:pt idx="1766">
                  <c:v>23.917981999999999</c:v>
                </c:pt>
                <c:pt idx="1767">
                  <c:v>8.7158219999999993</c:v>
                </c:pt>
                <c:pt idx="1768">
                  <c:v>5.7371610000000004</c:v>
                </c:pt>
                <c:pt idx="1769">
                  <c:v>14.788073000000001</c:v>
                </c:pt>
                <c:pt idx="1770">
                  <c:v>38.279457999999998</c:v>
                </c:pt>
                <c:pt idx="1771">
                  <c:v>9.6700309999999998</c:v>
                </c:pt>
                <c:pt idx="1772">
                  <c:v>5.2715589999999999</c:v>
                </c:pt>
                <c:pt idx="1773">
                  <c:v>17.193659</c:v>
                </c:pt>
                <c:pt idx="1774">
                  <c:v>8.3165300000000002</c:v>
                </c:pt>
                <c:pt idx="1775">
                  <c:v>2.653988</c:v>
                </c:pt>
                <c:pt idx="1776">
                  <c:v>0.54843500000000001</c:v>
                </c:pt>
                <c:pt idx="1777">
                  <c:v>31.250382999999999</c:v>
                </c:pt>
                <c:pt idx="1778">
                  <c:v>24.345651</c:v>
                </c:pt>
                <c:pt idx="1779">
                  <c:v>38.473731999999998</c:v>
                </c:pt>
                <c:pt idx="1780">
                  <c:v>31.792964000000001</c:v>
                </c:pt>
                <c:pt idx="1781">
                  <c:v>61.309618999999998</c:v>
                </c:pt>
                <c:pt idx="1782">
                  <c:v>5.4111539999999998</c:v>
                </c:pt>
                <c:pt idx="1783">
                  <c:v>41.832391999999999</c:v>
                </c:pt>
                <c:pt idx="1784">
                  <c:v>21.988861</c:v>
                </c:pt>
                <c:pt idx="1785">
                  <c:v>19.068175</c:v>
                </c:pt>
                <c:pt idx="1786">
                  <c:v>24.114459</c:v>
                </c:pt>
                <c:pt idx="1787">
                  <c:v>20.256571000000001</c:v>
                </c:pt>
                <c:pt idx="1788">
                  <c:v>8.8026260000000001</c:v>
                </c:pt>
                <c:pt idx="1789">
                  <c:v>37.355826</c:v>
                </c:pt>
                <c:pt idx="1790">
                  <c:v>39.742009000000003</c:v>
                </c:pt>
                <c:pt idx="1791">
                  <c:v>30.981604000000001</c:v>
                </c:pt>
                <c:pt idx="1792">
                  <c:v>31.893932</c:v>
                </c:pt>
                <c:pt idx="1793">
                  <c:v>15.376391</c:v>
                </c:pt>
                <c:pt idx="1794">
                  <c:v>5.8941629999999998</c:v>
                </c:pt>
                <c:pt idx="1795">
                  <c:v>10.981038</c:v>
                </c:pt>
                <c:pt idx="1796">
                  <c:v>22.07638</c:v>
                </c:pt>
                <c:pt idx="1797">
                  <c:v>10.925618</c:v>
                </c:pt>
                <c:pt idx="1798">
                  <c:v>21.219291999999999</c:v>
                </c:pt>
                <c:pt idx="1799">
                  <c:v>14.831402000000001</c:v>
                </c:pt>
                <c:pt idx="1800">
                  <c:v>22.520841999999998</c:v>
                </c:pt>
                <c:pt idx="1801">
                  <c:v>3.3140939999999999</c:v>
                </c:pt>
                <c:pt idx="1802">
                  <c:v>7.9644510000000004</c:v>
                </c:pt>
                <c:pt idx="1803">
                  <c:v>1.492056</c:v>
                </c:pt>
                <c:pt idx="1804">
                  <c:v>4.8106210000000003</c:v>
                </c:pt>
                <c:pt idx="1805">
                  <c:v>9.3172650000000008</c:v>
                </c:pt>
                <c:pt idx="1806">
                  <c:v>5.644844</c:v>
                </c:pt>
                <c:pt idx="1807">
                  <c:v>4.4750069999999997</c:v>
                </c:pt>
                <c:pt idx="1808">
                  <c:v>66.097436999999999</c:v>
                </c:pt>
                <c:pt idx="1809">
                  <c:v>20.679652000000001</c:v>
                </c:pt>
                <c:pt idx="1810">
                  <c:v>38.171416999999998</c:v>
                </c:pt>
                <c:pt idx="1811">
                  <c:v>30.884535</c:v>
                </c:pt>
                <c:pt idx="1812">
                  <c:v>49.510657999999999</c:v>
                </c:pt>
                <c:pt idx="1813">
                  <c:v>50.7453</c:v>
                </c:pt>
                <c:pt idx="1814">
                  <c:v>10.445391000000001</c:v>
                </c:pt>
                <c:pt idx="1815">
                  <c:v>80.879031999999995</c:v>
                </c:pt>
                <c:pt idx="1816">
                  <c:v>33.939140000000002</c:v>
                </c:pt>
                <c:pt idx="1817">
                  <c:v>26.576384999999998</c:v>
                </c:pt>
                <c:pt idx="1818">
                  <c:v>104.469351</c:v>
                </c:pt>
                <c:pt idx="1819">
                  <c:v>42.191509000000003</c:v>
                </c:pt>
                <c:pt idx="1820">
                  <c:v>20.267061999999999</c:v>
                </c:pt>
                <c:pt idx="1821">
                  <c:v>22.644275</c:v>
                </c:pt>
                <c:pt idx="1822">
                  <c:v>7.1827610000000002</c:v>
                </c:pt>
                <c:pt idx="1823">
                  <c:v>26.695920000000001</c:v>
                </c:pt>
                <c:pt idx="1824">
                  <c:v>7.3362559999999997</c:v>
                </c:pt>
                <c:pt idx="1825">
                  <c:v>12.739720999999999</c:v>
                </c:pt>
                <c:pt idx="1826">
                  <c:v>46.942396000000002</c:v>
                </c:pt>
                <c:pt idx="1827">
                  <c:v>15.505137</c:v>
                </c:pt>
                <c:pt idx="1828">
                  <c:v>38.272888999999999</c:v>
                </c:pt>
                <c:pt idx="1829">
                  <c:v>53.645266999999997</c:v>
                </c:pt>
                <c:pt idx="1830">
                  <c:v>28.468</c:v>
                </c:pt>
                <c:pt idx="1831">
                  <c:v>35.310712000000002</c:v>
                </c:pt>
                <c:pt idx="1832">
                  <c:v>28.727730999999999</c:v>
                </c:pt>
                <c:pt idx="1833">
                  <c:v>4.3406159999999998</c:v>
                </c:pt>
                <c:pt idx="1834">
                  <c:v>14.604911</c:v>
                </c:pt>
                <c:pt idx="1835">
                  <c:v>38.688822000000002</c:v>
                </c:pt>
                <c:pt idx="1836">
                  <c:v>30.537845000000001</c:v>
                </c:pt>
                <c:pt idx="1837">
                  <c:v>19.750059</c:v>
                </c:pt>
                <c:pt idx="1838">
                  <c:v>25.939385000000001</c:v>
                </c:pt>
                <c:pt idx="1839">
                  <c:v>31.643409999999999</c:v>
                </c:pt>
                <c:pt idx="1840">
                  <c:v>26.811540999999998</c:v>
                </c:pt>
                <c:pt idx="1841">
                  <c:v>40.646101999999999</c:v>
                </c:pt>
                <c:pt idx="1842">
                  <c:v>34.160448000000002</c:v>
                </c:pt>
                <c:pt idx="1843">
                  <c:v>5.3771550000000001</c:v>
                </c:pt>
                <c:pt idx="1844">
                  <c:v>48.552871000000003</c:v>
                </c:pt>
                <c:pt idx="1845">
                  <c:v>18.228538</c:v>
                </c:pt>
                <c:pt idx="1846">
                  <c:v>29.342744</c:v>
                </c:pt>
                <c:pt idx="1847">
                  <c:v>63.654243999999998</c:v>
                </c:pt>
                <c:pt idx="1848">
                  <c:v>11.859396</c:v>
                </c:pt>
                <c:pt idx="1849">
                  <c:v>24.356483000000001</c:v>
                </c:pt>
                <c:pt idx="1850">
                  <c:v>70.105981</c:v>
                </c:pt>
                <c:pt idx="1851">
                  <c:v>8.6182079999999992</c:v>
                </c:pt>
                <c:pt idx="1852">
                  <c:v>21.189028</c:v>
                </c:pt>
                <c:pt idx="1853">
                  <c:v>31.364901</c:v>
                </c:pt>
                <c:pt idx="1854">
                  <c:v>7.615653</c:v>
                </c:pt>
                <c:pt idx="1855">
                  <c:v>37.817905000000003</c:v>
                </c:pt>
                <c:pt idx="1856">
                  <c:v>5.7846609999999998</c:v>
                </c:pt>
                <c:pt idx="1857">
                  <c:v>8.2557080000000003</c:v>
                </c:pt>
                <c:pt idx="1858">
                  <c:v>6.0860830000000004</c:v>
                </c:pt>
                <c:pt idx="1859">
                  <c:v>17.173719999999999</c:v>
                </c:pt>
                <c:pt idx="1860">
                  <c:v>16.936575999999999</c:v>
                </c:pt>
                <c:pt idx="1861">
                  <c:v>25.838073000000001</c:v>
                </c:pt>
                <c:pt idx="1862">
                  <c:v>5.6256320000000004</c:v>
                </c:pt>
                <c:pt idx="1863">
                  <c:v>17.312432999999999</c:v>
                </c:pt>
                <c:pt idx="1864">
                  <c:v>53.811461000000001</c:v>
                </c:pt>
                <c:pt idx="1865">
                  <c:v>7.0577649999999998</c:v>
                </c:pt>
                <c:pt idx="1866">
                  <c:v>19.045145999999999</c:v>
                </c:pt>
                <c:pt idx="1867">
                  <c:v>21.729434000000001</c:v>
                </c:pt>
                <c:pt idx="1868">
                  <c:v>12.837116</c:v>
                </c:pt>
                <c:pt idx="1869">
                  <c:v>20.953264999999998</c:v>
                </c:pt>
                <c:pt idx="1870">
                  <c:v>10.81439</c:v>
                </c:pt>
                <c:pt idx="1871">
                  <c:v>27.683873999999999</c:v>
                </c:pt>
                <c:pt idx="1872">
                  <c:v>9.8554739999999992</c:v>
                </c:pt>
                <c:pt idx="1873">
                  <c:v>12.756344</c:v>
                </c:pt>
                <c:pt idx="1874">
                  <c:v>29.533436999999999</c:v>
                </c:pt>
                <c:pt idx="1875">
                  <c:v>14.179538000000001</c:v>
                </c:pt>
                <c:pt idx="1876">
                  <c:v>14.340095</c:v>
                </c:pt>
                <c:pt idx="1877">
                  <c:v>9.7959849999999999</c:v>
                </c:pt>
                <c:pt idx="1878">
                  <c:v>6.889437</c:v>
                </c:pt>
                <c:pt idx="1879">
                  <c:v>19.428993999999999</c:v>
                </c:pt>
                <c:pt idx="1880">
                  <c:v>7.3260339999999999</c:v>
                </c:pt>
                <c:pt idx="1881">
                  <c:v>136.74772899999999</c:v>
                </c:pt>
                <c:pt idx="1882">
                  <c:v>6.081772</c:v>
                </c:pt>
                <c:pt idx="1883">
                  <c:v>17.329269</c:v>
                </c:pt>
                <c:pt idx="1884">
                  <c:v>22.622453</c:v>
                </c:pt>
                <c:pt idx="1885">
                  <c:v>20.561682000000001</c:v>
                </c:pt>
                <c:pt idx="1886">
                  <c:v>13.288176999999999</c:v>
                </c:pt>
                <c:pt idx="1887">
                  <c:v>19.212551999999999</c:v>
                </c:pt>
                <c:pt idx="1888">
                  <c:v>29.365850999999999</c:v>
                </c:pt>
                <c:pt idx="1889">
                  <c:v>10.232599</c:v>
                </c:pt>
                <c:pt idx="1890">
                  <c:v>8.8706139999999998</c:v>
                </c:pt>
                <c:pt idx="1891">
                  <c:v>19.402816000000001</c:v>
                </c:pt>
                <c:pt idx="1892">
                  <c:v>24.903417999999999</c:v>
                </c:pt>
                <c:pt idx="1893">
                  <c:v>14.562196999999999</c:v>
                </c:pt>
                <c:pt idx="1894">
                  <c:v>18.896239000000001</c:v>
                </c:pt>
                <c:pt idx="1895">
                  <c:v>15.960915999999999</c:v>
                </c:pt>
                <c:pt idx="1896">
                  <c:v>25.848002999999999</c:v>
                </c:pt>
                <c:pt idx="1897">
                  <c:v>6.3370629999999997</c:v>
                </c:pt>
                <c:pt idx="1898">
                  <c:v>10.006282000000001</c:v>
                </c:pt>
                <c:pt idx="1899">
                  <c:v>2.753501</c:v>
                </c:pt>
                <c:pt idx="1900">
                  <c:v>6.7184970000000002</c:v>
                </c:pt>
                <c:pt idx="1901">
                  <c:v>7.538513</c:v>
                </c:pt>
                <c:pt idx="1902">
                  <c:v>21.606000999999999</c:v>
                </c:pt>
                <c:pt idx="1903">
                  <c:v>13.715714999999999</c:v>
                </c:pt>
                <c:pt idx="1904">
                  <c:v>3.7075109999999998</c:v>
                </c:pt>
                <c:pt idx="1905">
                  <c:v>7.0011760000000001</c:v>
                </c:pt>
                <c:pt idx="1906">
                  <c:v>39.784025999999997</c:v>
                </c:pt>
                <c:pt idx="1907">
                  <c:v>10.115011000000001</c:v>
                </c:pt>
                <c:pt idx="1908">
                  <c:v>7.3211810000000002</c:v>
                </c:pt>
                <c:pt idx="1909">
                  <c:v>32.854557</c:v>
                </c:pt>
                <c:pt idx="1910">
                  <c:v>6.3095869999999996</c:v>
                </c:pt>
                <c:pt idx="1911">
                  <c:v>8.363702</c:v>
                </c:pt>
                <c:pt idx="1912">
                  <c:v>4.8879400000000004</c:v>
                </c:pt>
                <c:pt idx="1913">
                  <c:v>14.17009</c:v>
                </c:pt>
                <c:pt idx="1914">
                  <c:v>12.183619999999999</c:v>
                </c:pt>
                <c:pt idx="1915">
                  <c:v>9.1692710000000002</c:v>
                </c:pt>
                <c:pt idx="1916">
                  <c:v>8.1277279999999994</c:v>
                </c:pt>
                <c:pt idx="1917">
                  <c:v>10.699952</c:v>
                </c:pt>
                <c:pt idx="1918">
                  <c:v>29.796393999999999</c:v>
                </c:pt>
                <c:pt idx="1919">
                  <c:v>11.609209999999999</c:v>
                </c:pt>
                <c:pt idx="1920">
                  <c:v>51.915025</c:v>
                </c:pt>
                <c:pt idx="1921">
                  <c:v>8.3146240000000002</c:v>
                </c:pt>
                <c:pt idx="1922">
                  <c:v>5.5290350000000004</c:v>
                </c:pt>
                <c:pt idx="1923">
                  <c:v>4.0025789999999999</c:v>
                </c:pt>
                <c:pt idx="1924">
                  <c:v>3.888776</c:v>
                </c:pt>
                <c:pt idx="1925">
                  <c:v>7.2964589999999996</c:v>
                </c:pt>
                <c:pt idx="1926">
                  <c:v>21.680423999999999</c:v>
                </c:pt>
                <c:pt idx="1927">
                  <c:v>7.9467689999999997</c:v>
                </c:pt>
                <c:pt idx="1928">
                  <c:v>7.4734550000000004</c:v>
                </c:pt>
                <c:pt idx="1929">
                  <c:v>5.0735359999999998</c:v>
                </c:pt>
                <c:pt idx="1930">
                  <c:v>3.6230020000000001</c:v>
                </c:pt>
                <c:pt idx="1931">
                  <c:v>41.075532000000003</c:v>
                </c:pt>
                <c:pt idx="1932">
                  <c:v>4.020194</c:v>
                </c:pt>
                <c:pt idx="1933">
                  <c:v>2.0838559999999999</c:v>
                </c:pt>
                <c:pt idx="1934">
                  <c:v>2.9093460000000002</c:v>
                </c:pt>
                <c:pt idx="1935">
                  <c:v>8.4505130000000008</c:v>
                </c:pt>
                <c:pt idx="1936">
                  <c:v>8.1869359999999993</c:v>
                </c:pt>
                <c:pt idx="1937">
                  <c:v>5.0790170000000003</c:v>
                </c:pt>
                <c:pt idx="1938">
                  <c:v>17.603822999999998</c:v>
                </c:pt>
                <c:pt idx="1939">
                  <c:v>7.008216</c:v>
                </c:pt>
                <c:pt idx="1940">
                  <c:v>20.011434999999999</c:v>
                </c:pt>
                <c:pt idx="1941">
                  <c:v>4.051221</c:v>
                </c:pt>
                <c:pt idx="1942">
                  <c:v>5.9874859999999996</c:v>
                </c:pt>
                <c:pt idx="1943">
                  <c:v>3.8498730000000001</c:v>
                </c:pt>
                <c:pt idx="1944">
                  <c:v>3.5931649999999999</c:v>
                </c:pt>
                <c:pt idx="1945">
                  <c:v>30.058263</c:v>
                </c:pt>
                <c:pt idx="1946">
                  <c:v>17.339852</c:v>
                </c:pt>
                <c:pt idx="1947">
                  <c:v>15.805448999999999</c:v>
                </c:pt>
                <c:pt idx="1948">
                  <c:v>15.279021</c:v>
                </c:pt>
                <c:pt idx="1949">
                  <c:v>5.0001259999999998</c:v>
                </c:pt>
                <c:pt idx="1950">
                  <c:v>1.6849479999999999</c:v>
                </c:pt>
                <c:pt idx="1951">
                  <c:v>5.7535639999999999</c:v>
                </c:pt>
                <c:pt idx="1952">
                  <c:v>35.022029000000003</c:v>
                </c:pt>
                <c:pt idx="1953">
                  <c:v>12.317080000000001</c:v>
                </c:pt>
                <c:pt idx="1954">
                  <c:v>1.894749</c:v>
                </c:pt>
                <c:pt idx="1955">
                  <c:v>6.8958659999999998</c:v>
                </c:pt>
                <c:pt idx="1956">
                  <c:v>3.3441580000000002</c:v>
                </c:pt>
                <c:pt idx="1957">
                  <c:v>14.480627999999999</c:v>
                </c:pt>
                <c:pt idx="1958">
                  <c:v>14.613151999999999</c:v>
                </c:pt>
                <c:pt idx="1959">
                  <c:v>22.258427999999999</c:v>
                </c:pt>
                <c:pt idx="1960">
                  <c:v>30.445257000000002</c:v>
                </c:pt>
                <c:pt idx="1961">
                  <c:v>35.244036999999999</c:v>
                </c:pt>
                <c:pt idx="1962">
                  <c:v>15.333575</c:v>
                </c:pt>
                <c:pt idx="1963">
                  <c:v>15.237142</c:v>
                </c:pt>
                <c:pt idx="1964">
                  <c:v>23.441134999999999</c:v>
                </c:pt>
                <c:pt idx="1965">
                  <c:v>25.034140000000001</c:v>
                </c:pt>
                <c:pt idx="1966">
                  <c:v>24.70166</c:v>
                </c:pt>
                <c:pt idx="1967">
                  <c:v>16.146571999999999</c:v>
                </c:pt>
                <c:pt idx="1968">
                  <c:v>20.793026000000001</c:v>
                </c:pt>
                <c:pt idx="1969">
                  <c:v>5.7714790000000002</c:v>
                </c:pt>
                <c:pt idx="1970">
                  <c:v>27.326466</c:v>
                </c:pt>
                <c:pt idx="1971">
                  <c:v>3.5723389999999999</c:v>
                </c:pt>
                <c:pt idx="1972">
                  <c:v>20.69219</c:v>
                </c:pt>
                <c:pt idx="1973">
                  <c:v>1.903405</c:v>
                </c:pt>
                <c:pt idx="1974">
                  <c:v>10.713521</c:v>
                </c:pt>
                <c:pt idx="1975">
                  <c:v>7.701041</c:v>
                </c:pt>
                <c:pt idx="1976">
                  <c:v>6.5891929999999999</c:v>
                </c:pt>
                <c:pt idx="1977">
                  <c:v>2.7533129999999999</c:v>
                </c:pt>
                <c:pt idx="1978">
                  <c:v>3.1130089999999999</c:v>
                </c:pt>
                <c:pt idx="1979">
                  <c:v>5.5662029999999998</c:v>
                </c:pt>
                <c:pt idx="1980">
                  <c:v>8.6308249999999997</c:v>
                </c:pt>
                <c:pt idx="1981">
                  <c:v>23.343838999999999</c:v>
                </c:pt>
                <c:pt idx="1982">
                  <c:v>6.1382130000000004</c:v>
                </c:pt>
                <c:pt idx="1983">
                  <c:v>2.3534410000000001</c:v>
                </c:pt>
                <c:pt idx="1984">
                  <c:v>2.439184</c:v>
                </c:pt>
                <c:pt idx="1985">
                  <c:v>0.51567700000000005</c:v>
                </c:pt>
                <c:pt idx="1986">
                  <c:v>26.324874000000001</c:v>
                </c:pt>
                <c:pt idx="1987">
                  <c:v>49.549984000000002</c:v>
                </c:pt>
                <c:pt idx="1988">
                  <c:v>57.300674000000001</c:v>
                </c:pt>
                <c:pt idx="1989">
                  <c:v>23.839127000000001</c:v>
                </c:pt>
                <c:pt idx="1990">
                  <c:v>78.517830000000004</c:v>
                </c:pt>
                <c:pt idx="1991">
                  <c:v>33.872182000000002</c:v>
                </c:pt>
                <c:pt idx="1992">
                  <c:v>27.332560000000001</c:v>
                </c:pt>
                <c:pt idx="1993">
                  <c:v>38.799596000000001</c:v>
                </c:pt>
                <c:pt idx="1994">
                  <c:v>20.317468999999999</c:v>
                </c:pt>
                <c:pt idx="1995">
                  <c:v>18.493202</c:v>
                </c:pt>
                <c:pt idx="1996">
                  <c:v>7.901891</c:v>
                </c:pt>
                <c:pt idx="1997">
                  <c:v>53.682366999999999</c:v>
                </c:pt>
                <c:pt idx="1998">
                  <c:v>11.183197</c:v>
                </c:pt>
                <c:pt idx="1999">
                  <c:v>8.8427220000000002</c:v>
                </c:pt>
                <c:pt idx="2000">
                  <c:v>8.9767379999999992</c:v>
                </c:pt>
                <c:pt idx="2001">
                  <c:v>2.6341190000000001</c:v>
                </c:pt>
                <c:pt idx="2002">
                  <c:v>26.257950999999998</c:v>
                </c:pt>
                <c:pt idx="2003">
                  <c:v>12.777008</c:v>
                </c:pt>
                <c:pt idx="2004">
                  <c:v>6.1302310000000002</c:v>
                </c:pt>
                <c:pt idx="2005">
                  <c:v>4.0307240000000002</c:v>
                </c:pt>
                <c:pt idx="2006">
                  <c:v>6.9212629999999997</c:v>
                </c:pt>
                <c:pt idx="2007">
                  <c:v>12.869436</c:v>
                </c:pt>
                <c:pt idx="2008">
                  <c:v>15.676123</c:v>
                </c:pt>
                <c:pt idx="2009">
                  <c:v>8.4265889999999999</c:v>
                </c:pt>
                <c:pt idx="2010">
                  <c:v>11.071522</c:v>
                </c:pt>
                <c:pt idx="2011">
                  <c:v>5.4940470000000001</c:v>
                </c:pt>
                <c:pt idx="2012">
                  <c:v>6.6181489999999998</c:v>
                </c:pt>
                <c:pt idx="2013">
                  <c:v>7.8768830000000003</c:v>
                </c:pt>
                <c:pt idx="2014">
                  <c:v>35.169778999999998</c:v>
                </c:pt>
                <c:pt idx="2015">
                  <c:v>39.890797999999997</c:v>
                </c:pt>
                <c:pt idx="2016">
                  <c:v>22.096285999999999</c:v>
                </c:pt>
                <c:pt idx="2017">
                  <c:v>41.967005</c:v>
                </c:pt>
                <c:pt idx="2018">
                  <c:v>57.110486000000002</c:v>
                </c:pt>
                <c:pt idx="2019">
                  <c:v>16.234052999999999</c:v>
                </c:pt>
                <c:pt idx="2020">
                  <c:v>11.263361</c:v>
                </c:pt>
                <c:pt idx="2021">
                  <c:v>20.699211999999999</c:v>
                </c:pt>
                <c:pt idx="2022">
                  <c:v>17.606086999999999</c:v>
                </c:pt>
                <c:pt idx="2023">
                  <c:v>13.786075</c:v>
                </c:pt>
                <c:pt idx="2024">
                  <c:v>35.227212000000002</c:v>
                </c:pt>
                <c:pt idx="2025">
                  <c:v>27.898437999999999</c:v>
                </c:pt>
                <c:pt idx="2026">
                  <c:v>23.218143999999999</c:v>
                </c:pt>
                <c:pt idx="2027">
                  <c:v>26.071643999999999</c:v>
                </c:pt>
                <c:pt idx="2028">
                  <c:v>9.1757620000000006</c:v>
                </c:pt>
                <c:pt idx="2029">
                  <c:v>81.829237000000006</c:v>
                </c:pt>
                <c:pt idx="2030">
                  <c:v>17.709099999999999</c:v>
                </c:pt>
                <c:pt idx="2031">
                  <c:v>17.772518000000002</c:v>
                </c:pt>
                <c:pt idx="2032">
                  <c:v>5.6097549999999998</c:v>
                </c:pt>
                <c:pt idx="2033">
                  <c:v>10.259461</c:v>
                </c:pt>
                <c:pt idx="2034">
                  <c:v>30.114383</c:v>
                </c:pt>
                <c:pt idx="2035">
                  <c:v>10.547959000000001</c:v>
                </c:pt>
                <c:pt idx="2036">
                  <c:v>12.887672999999999</c:v>
                </c:pt>
                <c:pt idx="2037">
                  <c:v>13.410919</c:v>
                </c:pt>
                <c:pt idx="2038">
                  <c:v>3.7078899999999999</c:v>
                </c:pt>
                <c:pt idx="2039">
                  <c:v>21.865020999999999</c:v>
                </c:pt>
                <c:pt idx="2040">
                  <c:v>9.4485170000000007</c:v>
                </c:pt>
                <c:pt idx="2041">
                  <c:v>39.006186999999997</c:v>
                </c:pt>
                <c:pt idx="2042">
                  <c:v>6.4045709999999998</c:v>
                </c:pt>
                <c:pt idx="2043">
                  <c:v>35.737654999999997</c:v>
                </c:pt>
                <c:pt idx="2044">
                  <c:v>4.3651960000000001</c:v>
                </c:pt>
                <c:pt idx="2045">
                  <c:v>14.925632999999999</c:v>
                </c:pt>
                <c:pt idx="2046">
                  <c:v>14.725467</c:v>
                </c:pt>
                <c:pt idx="2047">
                  <c:v>0.80958799999999997</c:v>
                </c:pt>
                <c:pt idx="2048">
                  <c:v>0.81688300000000003</c:v>
                </c:pt>
                <c:pt idx="2049">
                  <c:v>8.7920540000000003</c:v>
                </c:pt>
                <c:pt idx="2050">
                  <c:v>25.002714999999998</c:v>
                </c:pt>
                <c:pt idx="2051">
                  <c:v>7.588597</c:v>
                </c:pt>
                <c:pt idx="2052">
                  <c:v>13.906611</c:v>
                </c:pt>
                <c:pt idx="2053">
                  <c:v>13.960945000000001</c:v>
                </c:pt>
                <c:pt idx="2054">
                  <c:v>16.668854</c:v>
                </c:pt>
                <c:pt idx="2055">
                  <c:v>6.8471330000000004</c:v>
                </c:pt>
                <c:pt idx="2056">
                  <c:v>48.784734</c:v>
                </c:pt>
                <c:pt idx="2057">
                  <c:v>9.0882090000000009</c:v>
                </c:pt>
                <c:pt idx="2058">
                  <c:v>12.445176</c:v>
                </c:pt>
                <c:pt idx="2059">
                  <c:v>4.6133499999999996</c:v>
                </c:pt>
                <c:pt idx="2060">
                  <c:v>29.230298000000001</c:v>
                </c:pt>
                <c:pt idx="2061">
                  <c:v>18.961323</c:v>
                </c:pt>
                <c:pt idx="2062">
                  <c:v>2.8093780000000002</c:v>
                </c:pt>
                <c:pt idx="2063">
                  <c:v>12.819447</c:v>
                </c:pt>
                <c:pt idx="2064">
                  <c:v>14.866351</c:v>
                </c:pt>
                <c:pt idx="2065">
                  <c:v>15.013386000000001</c:v>
                </c:pt>
                <c:pt idx="2066">
                  <c:v>8.7005649999999992</c:v>
                </c:pt>
                <c:pt idx="2067">
                  <c:v>27.197799</c:v>
                </c:pt>
                <c:pt idx="2068">
                  <c:v>20.410354000000002</c:v>
                </c:pt>
                <c:pt idx="2069">
                  <c:v>10.207065</c:v>
                </c:pt>
                <c:pt idx="2070">
                  <c:v>5.683281</c:v>
                </c:pt>
                <c:pt idx="2071">
                  <c:v>63.599972999999999</c:v>
                </c:pt>
                <c:pt idx="2072">
                  <c:v>17.746981000000002</c:v>
                </c:pt>
                <c:pt idx="2073">
                  <c:v>1.9345239999999999</c:v>
                </c:pt>
                <c:pt idx="2074">
                  <c:v>34.433520999999999</c:v>
                </c:pt>
                <c:pt idx="2075">
                  <c:v>26.21425</c:v>
                </c:pt>
                <c:pt idx="2076">
                  <c:v>4.7815380000000003</c:v>
                </c:pt>
                <c:pt idx="2077">
                  <c:v>10.135590000000001</c:v>
                </c:pt>
                <c:pt idx="2078">
                  <c:v>5.8158810000000001</c:v>
                </c:pt>
                <c:pt idx="2079">
                  <c:v>8.9823350000000008</c:v>
                </c:pt>
                <c:pt idx="2080">
                  <c:v>33.649652000000003</c:v>
                </c:pt>
                <c:pt idx="2081">
                  <c:v>2.636193</c:v>
                </c:pt>
                <c:pt idx="2082">
                  <c:v>13.847872000000001</c:v>
                </c:pt>
                <c:pt idx="2083">
                  <c:v>4.1893779999999996</c:v>
                </c:pt>
                <c:pt idx="2084">
                  <c:v>21.928025000000002</c:v>
                </c:pt>
                <c:pt idx="2085">
                  <c:v>68.159595999999993</c:v>
                </c:pt>
                <c:pt idx="2086">
                  <c:v>81.487684999999999</c:v>
                </c:pt>
                <c:pt idx="2087">
                  <c:v>52.456505</c:v>
                </c:pt>
                <c:pt idx="2088">
                  <c:v>9.6627150000000004</c:v>
                </c:pt>
                <c:pt idx="2089">
                  <c:v>25.28436</c:v>
                </c:pt>
                <c:pt idx="2090">
                  <c:v>8.3513850000000005</c:v>
                </c:pt>
                <c:pt idx="2091">
                  <c:v>18.174804000000002</c:v>
                </c:pt>
                <c:pt idx="2092">
                  <c:v>21.815121999999999</c:v>
                </c:pt>
                <c:pt idx="2093">
                  <c:v>20.99174</c:v>
                </c:pt>
                <c:pt idx="2094">
                  <c:v>19.636043999999998</c:v>
                </c:pt>
                <c:pt idx="2095">
                  <c:v>12.25264</c:v>
                </c:pt>
                <c:pt idx="2096">
                  <c:v>49.975408999999999</c:v>
                </c:pt>
                <c:pt idx="2097">
                  <c:v>13.590676999999999</c:v>
                </c:pt>
                <c:pt idx="2098">
                  <c:v>21.657563</c:v>
                </c:pt>
                <c:pt idx="2099">
                  <c:v>43.057322999999997</c:v>
                </c:pt>
                <c:pt idx="2100">
                  <c:v>16.470894999999999</c:v>
                </c:pt>
                <c:pt idx="2101">
                  <c:v>28.703006999999999</c:v>
                </c:pt>
                <c:pt idx="2102">
                  <c:v>40.903931</c:v>
                </c:pt>
                <c:pt idx="2103">
                  <c:v>22.001408000000001</c:v>
                </c:pt>
                <c:pt idx="2104">
                  <c:v>23.139970999999999</c:v>
                </c:pt>
                <c:pt idx="2105">
                  <c:v>95.922899999999998</c:v>
                </c:pt>
                <c:pt idx="2106">
                  <c:v>4.7489290000000004</c:v>
                </c:pt>
                <c:pt idx="2107">
                  <c:v>2.9862860000000002</c:v>
                </c:pt>
                <c:pt idx="2108">
                  <c:v>47.513629999999999</c:v>
                </c:pt>
                <c:pt idx="2109">
                  <c:v>53.161904999999997</c:v>
                </c:pt>
                <c:pt idx="2110">
                  <c:v>7.0509510000000004</c:v>
                </c:pt>
                <c:pt idx="2111">
                  <c:v>15.978135999999999</c:v>
                </c:pt>
                <c:pt idx="2112">
                  <c:v>42.512295999999999</c:v>
                </c:pt>
                <c:pt idx="2113">
                  <c:v>10.098722</c:v>
                </c:pt>
                <c:pt idx="2114">
                  <c:v>15.341196</c:v>
                </c:pt>
                <c:pt idx="2115">
                  <c:v>29.023184000000001</c:v>
                </c:pt>
                <c:pt idx="2116">
                  <c:v>19.819893</c:v>
                </c:pt>
                <c:pt idx="2117">
                  <c:v>11.624230000000001</c:v>
                </c:pt>
                <c:pt idx="2118">
                  <c:v>22.049786999999998</c:v>
                </c:pt>
                <c:pt idx="2119">
                  <c:v>9.8298590000000008</c:v>
                </c:pt>
                <c:pt idx="2120">
                  <c:v>29.295801000000001</c:v>
                </c:pt>
                <c:pt idx="2121">
                  <c:v>14.136476</c:v>
                </c:pt>
                <c:pt idx="2122">
                  <c:v>6.0646380000000004</c:v>
                </c:pt>
                <c:pt idx="2123">
                  <c:v>41.503588000000001</c:v>
                </c:pt>
                <c:pt idx="2124">
                  <c:v>20.495749</c:v>
                </c:pt>
                <c:pt idx="2125">
                  <c:v>13.906943999999999</c:v>
                </c:pt>
                <c:pt idx="2126">
                  <c:v>2.003047</c:v>
                </c:pt>
                <c:pt idx="2127">
                  <c:v>11.349664000000001</c:v>
                </c:pt>
                <c:pt idx="2128">
                  <c:v>11.203334999999999</c:v>
                </c:pt>
                <c:pt idx="2129">
                  <c:v>8.2653169999999996</c:v>
                </c:pt>
                <c:pt idx="2130">
                  <c:v>18.632155999999998</c:v>
                </c:pt>
                <c:pt idx="2131">
                  <c:v>6.9259199999999996</c:v>
                </c:pt>
                <c:pt idx="2132">
                  <c:v>17.165039</c:v>
                </c:pt>
                <c:pt idx="2133">
                  <c:v>25.785924999999999</c:v>
                </c:pt>
                <c:pt idx="2134">
                  <c:v>20.311684</c:v>
                </c:pt>
                <c:pt idx="2135">
                  <c:v>20.975165000000001</c:v>
                </c:pt>
                <c:pt idx="2136">
                  <c:v>26.509174999999999</c:v>
                </c:pt>
                <c:pt idx="2137">
                  <c:v>26.497025000000001</c:v>
                </c:pt>
                <c:pt idx="2138">
                  <c:v>14.211698999999999</c:v>
                </c:pt>
                <c:pt idx="2139">
                  <c:v>36.819043999999998</c:v>
                </c:pt>
                <c:pt idx="2140">
                  <c:v>7.9025359999999996</c:v>
                </c:pt>
                <c:pt idx="2141">
                  <c:v>30.909699</c:v>
                </c:pt>
                <c:pt idx="2142">
                  <c:v>16.663796999999999</c:v>
                </c:pt>
                <c:pt idx="2143">
                  <c:v>27.724913000000001</c:v>
                </c:pt>
                <c:pt idx="2144">
                  <c:v>17.971882999999998</c:v>
                </c:pt>
                <c:pt idx="2145">
                  <c:v>25.041992</c:v>
                </c:pt>
                <c:pt idx="2146">
                  <c:v>7.9244279999999998</c:v>
                </c:pt>
                <c:pt idx="2147">
                  <c:v>14.857884</c:v>
                </c:pt>
                <c:pt idx="2148">
                  <c:v>23.982956000000001</c:v>
                </c:pt>
                <c:pt idx="2149">
                  <c:v>12.458131</c:v>
                </c:pt>
                <c:pt idx="2150">
                  <c:v>3.9963920000000002</c:v>
                </c:pt>
                <c:pt idx="2151">
                  <c:v>30.387754000000001</c:v>
                </c:pt>
                <c:pt idx="2152">
                  <c:v>56.481487000000001</c:v>
                </c:pt>
                <c:pt idx="2153">
                  <c:v>19.962713000000001</c:v>
                </c:pt>
                <c:pt idx="2154">
                  <c:v>18.666875999999998</c:v>
                </c:pt>
                <c:pt idx="2155">
                  <c:v>55.964604999999999</c:v>
                </c:pt>
                <c:pt idx="2156">
                  <c:v>5.0347999999999997</c:v>
                </c:pt>
                <c:pt idx="2157">
                  <c:v>28.019226</c:v>
                </c:pt>
                <c:pt idx="2158">
                  <c:v>16.176976</c:v>
                </c:pt>
                <c:pt idx="2159">
                  <c:v>17.237143</c:v>
                </c:pt>
                <c:pt idx="2160">
                  <c:v>4.3450300000000004</c:v>
                </c:pt>
                <c:pt idx="2161">
                  <c:v>11.360996999999999</c:v>
                </c:pt>
                <c:pt idx="2162">
                  <c:v>12.300789</c:v>
                </c:pt>
                <c:pt idx="2163">
                  <c:v>15.804814</c:v>
                </c:pt>
                <c:pt idx="2164">
                  <c:v>9.7505570000000006</c:v>
                </c:pt>
                <c:pt idx="2165">
                  <c:v>4.1009419999999999</c:v>
                </c:pt>
                <c:pt idx="2166">
                  <c:v>12.309715000000001</c:v>
                </c:pt>
                <c:pt idx="2167">
                  <c:v>62.933898999999997</c:v>
                </c:pt>
                <c:pt idx="2168">
                  <c:v>16.074397000000001</c:v>
                </c:pt>
                <c:pt idx="2169">
                  <c:v>17.016283999999999</c:v>
                </c:pt>
                <c:pt idx="2170">
                  <c:v>93.067865999999995</c:v>
                </c:pt>
                <c:pt idx="2171">
                  <c:v>17.145287</c:v>
                </c:pt>
                <c:pt idx="2172">
                  <c:v>27.256848999999999</c:v>
                </c:pt>
                <c:pt idx="2173">
                  <c:v>7.878177</c:v>
                </c:pt>
                <c:pt idx="2174">
                  <c:v>0.17396400000000001</c:v>
                </c:pt>
                <c:pt idx="2175">
                  <c:v>14.370111</c:v>
                </c:pt>
                <c:pt idx="2176">
                  <c:v>11.090254</c:v>
                </c:pt>
                <c:pt idx="2177">
                  <c:v>20.827780000000001</c:v>
                </c:pt>
                <c:pt idx="2178">
                  <c:v>43.644978000000002</c:v>
                </c:pt>
                <c:pt idx="2179">
                  <c:v>8.2443240000000007</c:v>
                </c:pt>
                <c:pt idx="2180">
                  <c:v>23.292760999999999</c:v>
                </c:pt>
                <c:pt idx="2181">
                  <c:v>64.181668000000002</c:v>
                </c:pt>
                <c:pt idx="2182">
                  <c:v>9.0315399999999997</c:v>
                </c:pt>
                <c:pt idx="2183">
                  <c:v>4.0315849999999998</c:v>
                </c:pt>
                <c:pt idx="2184">
                  <c:v>13.658984999999999</c:v>
                </c:pt>
                <c:pt idx="2185">
                  <c:v>6.9083509999999997</c:v>
                </c:pt>
                <c:pt idx="2186">
                  <c:v>10.446721999999999</c:v>
                </c:pt>
                <c:pt idx="2187">
                  <c:v>32.243357000000003</c:v>
                </c:pt>
                <c:pt idx="2188">
                  <c:v>9.149089</c:v>
                </c:pt>
                <c:pt idx="2189">
                  <c:v>5.5968349999999996</c:v>
                </c:pt>
                <c:pt idx="2190">
                  <c:v>5.2144079999999997</c:v>
                </c:pt>
                <c:pt idx="2191">
                  <c:v>10.50098</c:v>
                </c:pt>
                <c:pt idx="2192">
                  <c:v>3.0112049999999999</c:v>
                </c:pt>
                <c:pt idx="2193">
                  <c:v>15.012237000000001</c:v>
                </c:pt>
                <c:pt idx="2194">
                  <c:v>16.238961</c:v>
                </c:pt>
                <c:pt idx="2195">
                  <c:v>15.212289999999999</c:v>
                </c:pt>
                <c:pt idx="2196">
                  <c:v>6.3970419999999999</c:v>
                </c:pt>
                <c:pt idx="2197">
                  <c:v>19.220789</c:v>
                </c:pt>
                <c:pt idx="2198">
                  <c:v>35.232278000000001</c:v>
                </c:pt>
                <c:pt idx="2199">
                  <c:v>9.8427710000000008</c:v>
                </c:pt>
                <c:pt idx="2200">
                  <c:v>35.542808999999998</c:v>
                </c:pt>
                <c:pt idx="2201">
                  <c:v>7.8292950000000001</c:v>
                </c:pt>
                <c:pt idx="2202">
                  <c:v>3.476925</c:v>
                </c:pt>
                <c:pt idx="2203">
                  <c:v>5.1337440000000001</c:v>
                </c:pt>
                <c:pt idx="2204">
                  <c:v>14.031377000000001</c:v>
                </c:pt>
                <c:pt idx="2205">
                  <c:v>17.227376</c:v>
                </c:pt>
                <c:pt idx="2206">
                  <c:v>17.98817</c:v>
                </c:pt>
                <c:pt idx="2207">
                  <c:v>15.661350000000001</c:v>
                </c:pt>
                <c:pt idx="2208">
                  <c:v>19.705310999999998</c:v>
                </c:pt>
                <c:pt idx="2209">
                  <c:v>2.6457220000000001</c:v>
                </c:pt>
                <c:pt idx="2210">
                  <c:v>17.662683000000001</c:v>
                </c:pt>
                <c:pt idx="2211">
                  <c:v>2.8941539999999999</c:v>
                </c:pt>
                <c:pt idx="2212">
                  <c:v>29.371987000000001</c:v>
                </c:pt>
                <c:pt idx="2213">
                  <c:v>11.352693</c:v>
                </c:pt>
                <c:pt idx="2214">
                  <c:v>7.5537729999999996</c:v>
                </c:pt>
                <c:pt idx="2215">
                  <c:v>30.477114</c:v>
                </c:pt>
                <c:pt idx="2216">
                  <c:v>9.9270180000000003</c:v>
                </c:pt>
                <c:pt idx="2217">
                  <c:v>12.379780999999999</c:v>
                </c:pt>
                <c:pt idx="2218">
                  <c:v>12.643703</c:v>
                </c:pt>
                <c:pt idx="2219">
                  <c:v>15.440465</c:v>
                </c:pt>
                <c:pt idx="2220">
                  <c:v>5.886228</c:v>
                </c:pt>
                <c:pt idx="2221">
                  <c:v>6.9256450000000003</c:v>
                </c:pt>
                <c:pt idx="2222">
                  <c:v>9.3614599999999992</c:v>
                </c:pt>
                <c:pt idx="2223">
                  <c:v>6.1026629999999997</c:v>
                </c:pt>
                <c:pt idx="2224">
                  <c:v>0.70914299999999997</c:v>
                </c:pt>
                <c:pt idx="2225">
                  <c:v>45.742216999999997</c:v>
                </c:pt>
                <c:pt idx="2226">
                  <c:v>1.682839</c:v>
                </c:pt>
                <c:pt idx="2227">
                  <c:v>8.2373360000000009</c:v>
                </c:pt>
                <c:pt idx="2228">
                  <c:v>2.6053739999999999</c:v>
                </c:pt>
                <c:pt idx="2229">
                  <c:v>29.072963999999999</c:v>
                </c:pt>
                <c:pt idx="2230">
                  <c:v>1.3225279999999999</c:v>
                </c:pt>
                <c:pt idx="2231">
                  <c:v>4.9613060000000004</c:v>
                </c:pt>
                <c:pt idx="2232">
                  <c:v>8.6285190000000007</c:v>
                </c:pt>
                <c:pt idx="2233">
                  <c:v>12.232048000000001</c:v>
                </c:pt>
                <c:pt idx="2234">
                  <c:v>27.133277</c:v>
                </c:pt>
                <c:pt idx="2235">
                  <c:v>26.093043000000002</c:v>
                </c:pt>
                <c:pt idx="2236">
                  <c:v>13.621200999999999</c:v>
                </c:pt>
                <c:pt idx="2237">
                  <c:v>9.2929870000000001</c:v>
                </c:pt>
                <c:pt idx="2238">
                  <c:v>7.7166059999999996</c:v>
                </c:pt>
                <c:pt idx="2239">
                  <c:v>7.6980750000000002</c:v>
                </c:pt>
                <c:pt idx="2240">
                  <c:v>37.629308999999999</c:v>
                </c:pt>
                <c:pt idx="2241">
                  <c:v>2.4059110000000001</c:v>
                </c:pt>
                <c:pt idx="2242">
                  <c:v>3.3502969999999999</c:v>
                </c:pt>
                <c:pt idx="2243">
                  <c:v>13.032308</c:v>
                </c:pt>
                <c:pt idx="2244">
                  <c:v>15.131867</c:v>
                </c:pt>
                <c:pt idx="2245">
                  <c:v>10.218306999999999</c:v>
                </c:pt>
                <c:pt idx="2246">
                  <c:v>12.761176000000001</c:v>
                </c:pt>
                <c:pt idx="2247">
                  <c:v>60.732737999999998</c:v>
                </c:pt>
                <c:pt idx="2248">
                  <c:v>0.49446000000000001</c:v>
                </c:pt>
                <c:pt idx="2249">
                  <c:v>6.5742849999999997</c:v>
                </c:pt>
                <c:pt idx="2250">
                  <c:v>14.617944</c:v>
                </c:pt>
                <c:pt idx="2251">
                  <c:v>3.1029870000000002</c:v>
                </c:pt>
                <c:pt idx="2252">
                  <c:v>5.65327</c:v>
                </c:pt>
                <c:pt idx="2253">
                  <c:v>44.566609</c:v>
                </c:pt>
                <c:pt idx="2254">
                  <c:v>8.9784079999999999</c:v>
                </c:pt>
                <c:pt idx="2255">
                  <c:v>10.150993</c:v>
                </c:pt>
                <c:pt idx="2256">
                  <c:v>0.28576000000000001</c:v>
                </c:pt>
                <c:pt idx="2257">
                  <c:v>11.267676</c:v>
                </c:pt>
                <c:pt idx="2258">
                  <c:v>9.1298080000000006</c:v>
                </c:pt>
                <c:pt idx="2259">
                  <c:v>2.0134050000000001</c:v>
                </c:pt>
                <c:pt idx="2260">
                  <c:v>20.086645000000001</c:v>
                </c:pt>
                <c:pt idx="2261">
                  <c:v>3.581906</c:v>
                </c:pt>
                <c:pt idx="2262">
                  <c:v>12.373248</c:v>
                </c:pt>
                <c:pt idx="2263">
                  <c:v>12.283025</c:v>
                </c:pt>
                <c:pt idx="2264">
                  <c:v>10.617236</c:v>
                </c:pt>
                <c:pt idx="2265">
                  <c:v>6.3773080000000002</c:v>
                </c:pt>
                <c:pt idx="2266">
                  <c:v>3.6205370000000001</c:v>
                </c:pt>
                <c:pt idx="2267">
                  <c:v>27.215665999999999</c:v>
                </c:pt>
                <c:pt idx="2268">
                  <c:v>4.1271550000000001</c:v>
                </c:pt>
                <c:pt idx="2269">
                  <c:v>13.118983</c:v>
                </c:pt>
                <c:pt idx="2270">
                  <c:v>14.182301000000001</c:v>
                </c:pt>
                <c:pt idx="2271">
                  <c:v>0.41617900000000002</c:v>
                </c:pt>
                <c:pt idx="2272">
                  <c:v>0.48540499999999998</c:v>
                </c:pt>
                <c:pt idx="2273">
                  <c:v>7.4441889999999997</c:v>
                </c:pt>
                <c:pt idx="2274">
                  <c:v>33.625476999999997</c:v>
                </c:pt>
                <c:pt idx="2275">
                  <c:v>28.060472000000001</c:v>
                </c:pt>
                <c:pt idx="2276">
                  <c:v>20.746932000000001</c:v>
                </c:pt>
                <c:pt idx="2277">
                  <c:v>7.7270349999999999</c:v>
                </c:pt>
                <c:pt idx="2278">
                  <c:v>45.707835000000003</c:v>
                </c:pt>
                <c:pt idx="2279">
                  <c:v>28.497242</c:v>
                </c:pt>
                <c:pt idx="2280">
                  <c:v>11.47316</c:v>
                </c:pt>
                <c:pt idx="2281">
                  <c:v>25.281320000000001</c:v>
                </c:pt>
                <c:pt idx="2282">
                  <c:v>45.996110000000002</c:v>
                </c:pt>
                <c:pt idx="2283">
                  <c:v>20.392858</c:v>
                </c:pt>
                <c:pt idx="2284">
                  <c:v>78.699993000000006</c:v>
                </c:pt>
                <c:pt idx="2285">
                  <c:v>76.603233000000003</c:v>
                </c:pt>
                <c:pt idx="2286">
                  <c:v>13.664614</c:v>
                </c:pt>
                <c:pt idx="2287">
                  <c:v>2.2428089999999998</c:v>
                </c:pt>
                <c:pt idx="2288">
                  <c:v>1.224105</c:v>
                </c:pt>
                <c:pt idx="2289">
                  <c:v>27.494036999999999</c:v>
                </c:pt>
                <c:pt idx="2290">
                  <c:v>18.475180000000002</c:v>
                </c:pt>
                <c:pt idx="2291">
                  <c:v>10.559414</c:v>
                </c:pt>
                <c:pt idx="2292">
                  <c:v>1.9163509999999999</c:v>
                </c:pt>
                <c:pt idx="2293">
                  <c:v>28.867567999999999</c:v>
                </c:pt>
                <c:pt idx="2294">
                  <c:v>118.96856200000001</c:v>
                </c:pt>
                <c:pt idx="2295">
                  <c:v>3.3769670000000001</c:v>
                </c:pt>
                <c:pt idx="2296">
                  <c:v>7.4364910000000002</c:v>
                </c:pt>
                <c:pt idx="2297">
                  <c:v>57.841560000000001</c:v>
                </c:pt>
                <c:pt idx="2298">
                  <c:v>17.952817</c:v>
                </c:pt>
                <c:pt idx="2299">
                  <c:v>21.959741999999999</c:v>
                </c:pt>
                <c:pt idx="2300">
                  <c:v>4.2299420000000003</c:v>
                </c:pt>
                <c:pt idx="2301">
                  <c:v>11.766564000000001</c:v>
                </c:pt>
                <c:pt idx="2302">
                  <c:v>2.3662510000000001</c:v>
                </c:pt>
                <c:pt idx="2303">
                  <c:v>6.8227999999999997E-2</c:v>
                </c:pt>
                <c:pt idx="2304">
                  <c:v>5.3807330000000002</c:v>
                </c:pt>
                <c:pt idx="2305">
                  <c:v>5.6259889999999997</c:v>
                </c:pt>
                <c:pt idx="2306">
                  <c:v>30.205943000000001</c:v>
                </c:pt>
                <c:pt idx="2307">
                  <c:v>26.441669000000001</c:v>
                </c:pt>
                <c:pt idx="2308">
                  <c:v>15.262492</c:v>
                </c:pt>
                <c:pt idx="2309">
                  <c:v>1.5839179999999999</c:v>
                </c:pt>
                <c:pt idx="2310">
                  <c:v>44.511363000000003</c:v>
                </c:pt>
                <c:pt idx="2311">
                  <c:v>16.665841</c:v>
                </c:pt>
                <c:pt idx="2312">
                  <c:v>36.471231000000003</c:v>
                </c:pt>
                <c:pt idx="2313">
                  <c:v>85.303179999999998</c:v>
                </c:pt>
                <c:pt idx="2314">
                  <c:v>20.716023</c:v>
                </c:pt>
                <c:pt idx="2315">
                  <c:v>29.487784000000001</c:v>
                </c:pt>
                <c:pt idx="2316">
                  <c:v>25.439540000000001</c:v>
                </c:pt>
                <c:pt idx="2317">
                  <c:v>15.314026999999999</c:v>
                </c:pt>
                <c:pt idx="2318">
                  <c:v>32.602868000000001</c:v>
                </c:pt>
                <c:pt idx="2319">
                  <c:v>9.8323260000000001</c:v>
                </c:pt>
                <c:pt idx="2320">
                  <c:v>33.452469000000001</c:v>
                </c:pt>
                <c:pt idx="2321">
                  <c:v>14.190837</c:v>
                </c:pt>
                <c:pt idx="2322">
                  <c:v>6.5018149999999997</c:v>
                </c:pt>
                <c:pt idx="2323">
                  <c:v>26.588730000000002</c:v>
                </c:pt>
                <c:pt idx="2324">
                  <c:v>36.157159999999998</c:v>
                </c:pt>
                <c:pt idx="2325">
                  <c:v>16.027954999999999</c:v>
                </c:pt>
                <c:pt idx="2326">
                  <c:v>14.329891</c:v>
                </c:pt>
                <c:pt idx="2327">
                  <c:v>50.009408000000001</c:v>
                </c:pt>
                <c:pt idx="2328">
                  <c:v>31.826750000000001</c:v>
                </c:pt>
                <c:pt idx="2329">
                  <c:v>9.6420410000000007</c:v>
                </c:pt>
                <c:pt idx="2330">
                  <c:v>36.423717000000003</c:v>
                </c:pt>
                <c:pt idx="2331">
                  <c:v>12.309718</c:v>
                </c:pt>
                <c:pt idx="2332">
                  <c:v>11.693272</c:v>
                </c:pt>
                <c:pt idx="2333">
                  <c:v>12.243887000000001</c:v>
                </c:pt>
                <c:pt idx="2334">
                  <c:v>89.811154000000002</c:v>
                </c:pt>
                <c:pt idx="2335">
                  <c:v>34.694215999999997</c:v>
                </c:pt>
                <c:pt idx="2336">
                  <c:v>17.501380000000001</c:v>
                </c:pt>
                <c:pt idx="2337">
                  <c:v>18.492654999999999</c:v>
                </c:pt>
                <c:pt idx="2338">
                  <c:v>11.238522</c:v>
                </c:pt>
                <c:pt idx="2339">
                  <c:v>14.518598000000001</c:v>
                </c:pt>
                <c:pt idx="2340">
                  <c:v>19.234672</c:v>
                </c:pt>
                <c:pt idx="2341">
                  <c:v>4.5043769999999999</c:v>
                </c:pt>
                <c:pt idx="2342">
                  <c:v>10.529142999999999</c:v>
                </c:pt>
                <c:pt idx="2343">
                  <c:v>18.379124000000001</c:v>
                </c:pt>
                <c:pt idx="2344">
                  <c:v>35.524456999999998</c:v>
                </c:pt>
                <c:pt idx="2345">
                  <c:v>13.472365</c:v>
                </c:pt>
                <c:pt idx="2346">
                  <c:v>8.3215859999999999</c:v>
                </c:pt>
                <c:pt idx="2347">
                  <c:v>7.6680630000000001</c:v>
                </c:pt>
                <c:pt idx="2348">
                  <c:v>52.464877000000001</c:v>
                </c:pt>
                <c:pt idx="2349">
                  <c:v>11.423533000000001</c:v>
                </c:pt>
                <c:pt idx="2350">
                  <c:v>6.9617360000000001</c:v>
                </c:pt>
                <c:pt idx="2351">
                  <c:v>9.1911869999999993</c:v>
                </c:pt>
                <c:pt idx="2352">
                  <c:v>4.4928590000000002</c:v>
                </c:pt>
                <c:pt idx="2353">
                  <c:v>5.7067670000000001</c:v>
                </c:pt>
                <c:pt idx="2354">
                  <c:v>53.670524999999998</c:v>
                </c:pt>
                <c:pt idx="2355">
                  <c:v>14.15192</c:v>
                </c:pt>
                <c:pt idx="2356">
                  <c:v>13.462543999999999</c:v>
                </c:pt>
                <c:pt idx="2357">
                  <c:v>11.725804999999999</c:v>
                </c:pt>
                <c:pt idx="2358">
                  <c:v>7.0479750000000001</c:v>
                </c:pt>
                <c:pt idx="2359">
                  <c:v>13.628601</c:v>
                </c:pt>
                <c:pt idx="2360">
                  <c:v>16.520516000000001</c:v>
                </c:pt>
                <c:pt idx="2361">
                  <c:v>14.916264</c:v>
                </c:pt>
                <c:pt idx="2362">
                  <c:v>9.6337109999999999</c:v>
                </c:pt>
                <c:pt idx="2363">
                  <c:v>3.4550179999999999</c:v>
                </c:pt>
                <c:pt idx="2364">
                  <c:v>1.946634</c:v>
                </c:pt>
                <c:pt idx="2365">
                  <c:v>12.313143</c:v>
                </c:pt>
                <c:pt idx="2366">
                  <c:v>3.2584219999999999</c:v>
                </c:pt>
                <c:pt idx="2367">
                  <c:v>3.6592920000000002</c:v>
                </c:pt>
                <c:pt idx="2368">
                  <c:v>24.548632999999999</c:v>
                </c:pt>
                <c:pt idx="2369">
                  <c:v>17.683562999999999</c:v>
                </c:pt>
                <c:pt idx="2370">
                  <c:v>10.1449</c:v>
                </c:pt>
                <c:pt idx="2371">
                  <c:v>31.887978</c:v>
                </c:pt>
                <c:pt idx="2372">
                  <c:v>1.110179</c:v>
                </c:pt>
                <c:pt idx="2373">
                  <c:v>9.8147850000000005</c:v>
                </c:pt>
                <c:pt idx="2374">
                  <c:v>1.876811</c:v>
                </c:pt>
                <c:pt idx="2375">
                  <c:v>32.717852999999998</c:v>
                </c:pt>
                <c:pt idx="2376">
                  <c:v>8.9450810000000001</c:v>
                </c:pt>
                <c:pt idx="2377">
                  <c:v>13.916582999999999</c:v>
                </c:pt>
                <c:pt idx="2378">
                  <c:v>17.947389999999999</c:v>
                </c:pt>
                <c:pt idx="2379">
                  <c:v>2.525569</c:v>
                </c:pt>
                <c:pt idx="2380">
                  <c:v>10.47644</c:v>
                </c:pt>
                <c:pt idx="2381">
                  <c:v>10.991281000000001</c:v>
                </c:pt>
                <c:pt idx="2382">
                  <c:v>7.8716860000000004</c:v>
                </c:pt>
                <c:pt idx="2383">
                  <c:v>6.333869</c:v>
                </c:pt>
                <c:pt idx="2384">
                  <c:v>1.1383829999999999</c:v>
                </c:pt>
                <c:pt idx="2385">
                  <c:v>8.2661239999999996</c:v>
                </c:pt>
                <c:pt idx="2386">
                  <c:v>0.91052900000000003</c:v>
                </c:pt>
                <c:pt idx="2387">
                  <c:v>18.025206000000001</c:v>
                </c:pt>
                <c:pt idx="2388">
                  <c:v>10.144221999999999</c:v>
                </c:pt>
                <c:pt idx="2389">
                  <c:v>9.2441809999999993</c:v>
                </c:pt>
                <c:pt idx="2390">
                  <c:v>12.752463000000001</c:v>
                </c:pt>
                <c:pt idx="2391">
                  <c:v>22.748173999999999</c:v>
                </c:pt>
                <c:pt idx="2392">
                  <c:v>33.436092000000002</c:v>
                </c:pt>
                <c:pt idx="2393">
                  <c:v>3.1073710000000001</c:v>
                </c:pt>
                <c:pt idx="2394">
                  <c:v>7.9226390000000002</c:v>
                </c:pt>
                <c:pt idx="2395">
                  <c:v>28.973074</c:v>
                </c:pt>
                <c:pt idx="2396">
                  <c:v>23.980329000000001</c:v>
                </c:pt>
                <c:pt idx="2397">
                  <c:v>28.605419999999999</c:v>
                </c:pt>
                <c:pt idx="2398">
                  <c:v>42.669303999999997</c:v>
                </c:pt>
                <c:pt idx="2399">
                  <c:v>7.1804030000000001</c:v>
                </c:pt>
                <c:pt idx="2400">
                  <c:v>21.638673000000001</c:v>
                </c:pt>
                <c:pt idx="2401">
                  <c:v>2.64486</c:v>
                </c:pt>
                <c:pt idx="2402">
                  <c:v>25.881354999999999</c:v>
                </c:pt>
                <c:pt idx="2403">
                  <c:v>67.660939999999997</c:v>
                </c:pt>
                <c:pt idx="2404">
                  <c:v>20.786615999999999</c:v>
                </c:pt>
                <c:pt idx="2405">
                  <c:v>27.654471999999998</c:v>
                </c:pt>
                <c:pt idx="2406">
                  <c:v>70.668923000000007</c:v>
                </c:pt>
                <c:pt idx="2407">
                  <c:v>23.425431</c:v>
                </c:pt>
                <c:pt idx="2408">
                  <c:v>14.304444</c:v>
                </c:pt>
                <c:pt idx="2409">
                  <c:v>30.301307000000001</c:v>
                </c:pt>
                <c:pt idx="2410">
                  <c:v>3.56033</c:v>
                </c:pt>
                <c:pt idx="2411">
                  <c:v>7.2100949999999999</c:v>
                </c:pt>
                <c:pt idx="2412">
                  <c:v>23.491962000000001</c:v>
                </c:pt>
                <c:pt idx="2413">
                  <c:v>36.133535999999999</c:v>
                </c:pt>
                <c:pt idx="2414">
                  <c:v>14.18136</c:v>
                </c:pt>
                <c:pt idx="2415">
                  <c:v>12.709227</c:v>
                </c:pt>
                <c:pt idx="2416">
                  <c:v>24.054061999999998</c:v>
                </c:pt>
                <c:pt idx="2417">
                  <c:v>35.107857000000003</c:v>
                </c:pt>
                <c:pt idx="2418">
                  <c:v>10.149569</c:v>
                </c:pt>
                <c:pt idx="2419">
                  <c:v>14.023082</c:v>
                </c:pt>
                <c:pt idx="2420">
                  <c:v>9.0548029999999997</c:v>
                </c:pt>
                <c:pt idx="2421">
                  <c:v>5.4222849999999996</c:v>
                </c:pt>
                <c:pt idx="2422">
                  <c:v>32.746485999999997</c:v>
                </c:pt>
                <c:pt idx="2423">
                  <c:v>3.9600979999999999</c:v>
                </c:pt>
                <c:pt idx="2424">
                  <c:v>10.178917</c:v>
                </c:pt>
                <c:pt idx="2425">
                  <c:v>4.5442159999999996</c:v>
                </c:pt>
                <c:pt idx="2426">
                  <c:v>2.1847080000000001</c:v>
                </c:pt>
                <c:pt idx="2427">
                  <c:v>3.0915900000000001</c:v>
                </c:pt>
                <c:pt idx="2428">
                  <c:v>18.790102000000001</c:v>
                </c:pt>
                <c:pt idx="2429">
                  <c:v>3.3210950000000001</c:v>
                </c:pt>
                <c:pt idx="2430">
                  <c:v>33.912115999999997</c:v>
                </c:pt>
                <c:pt idx="2431">
                  <c:v>5.7878910000000001</c:v>
                </c:pt>
                <c:pt idx="2432">
                  <c:v>7.8640109999999996</c:v>
                </c:pt>
                <c:pt idx="2433">
                  <c:v>17.062117000000001</c:v>
                </c:pt>
                <c:pt idx="2434">
                  <c:v>1.7826660000000001</c:v>
                </c:pt>
                <c:pt idx="2435">
                  <c:v>19.311572000000002</c:v>
                </c:pt>
                <c:pt idx="2436">
                  <c:v>2.8974489999999999</c:v>
                </c:pt>
                <c:pt idx="2437">
                  <c:v>0.13856399999999999</c:v>
                </c:pt>
                <c:pt idx="2438">
                  <c:v>36.960953000000003</c:v>
                </c:pt>
                <c:pt idx="2439">
                  <c:v>1.1564099999999999</c:v>
                </c:pt>
                <c:pt idx="2440">
                  <c:v>9.5835779999999993</c:v>
                </c:pt>
                <c:pt idx="2441">
                  <c:v>25.112566999999999</c:v>
                </c:pt>
                <c:pt idx="2442">
                  <c:v>9.3493860000000009</c:v>
                </c:pt>
                <c:pt idx="2443">
                  <c:v>8.8844049999999992</c:v>
                </c:pt>
                <c:pt idx="2444">
                  <c:v>2.2152609999999999</c:v>
                </c:pt>
                <c:pt idx="2445">
                  <c:v>6.3852339999999996</c:v>
                </c:pt>
                <c:pt idx="2446">
                  <c:v>20.935168999999998</c:v>
                </c:pt>
                <c:pt idx="2447">
                  <c:v>4.3582549999999998</c:v>
                </c:pt>
                <c:pt idx="2448">
                  <c:v>24.898686999999999</c:v>
                </c:pt>
                <c:pt idx="2449">
                  <c:v>20.898710999999999</c:v>
                </c:pt>
                <c:pt idx="2450">
                  <c:v>18.236284000000001</c:v>
                </c:pt>
                <c:pt idx="2451">
                  <c:v>10.74648</c:v>
                </c:pt>
                <c:pt idx="2452">
                  <c:v>12.102725</c:v>
                </c:pt>
                <c:pt idx="2453">
                  <c:v>55.458584000000002</c:v>
                </c:pt>
                <c:pt idx="2454">
                  <c:v>35.777067000000002</c:v>
                </c:pt>
                <c:pt idx="2455">
                  <c:v>18.430419000000001</c:v>
                </c:pt>
                <c:pt idx="2456">
                  <c:v>7.9806319999999999</c:v>
                </c:pt>
                <c:pt idx="2457">
                  <c:v>14.759948</c:v>
                </c:pt>
                <c:pt idx="2458">
                  <c:v>9.2299989999999994</c:v>
                </c:pt>
                <c:pt idx="2459">
                  <c:v>29.943315999999999</c:v>
                </c:pt>
                <c:pt idx="2460">
                  <c:v>15.788784</c:v>
                </c:pt>
                <c:pt idx="2461">
                  <c:v>41.083914</c:v>
                </c:pt>
                <c:pt idx="2462">
                  <c:v>21.380635000000002</c:v>
                </c:pt>
                <c:pt idx="2463">
                  <c:v>1.884558</c:v>
                </c:pt>
                <c:pt idx="2464">
                  <c:v>4.3827610000000004</c:v>
                </c:pt>
                <c:pt idx="2465">
                  <c:v>90.809408000000005</c:v>
                </c:pt>
                <c:pt idx="2466">
                  <c:v>6.5790170000000003</c:v>
                </c:pt>
                <c:pt idx="2467">
                  <c:v>7.8549889999999998</c:v>
                </c:pt>
                <c:pt idx="2468">
                  <c:v>11.807269</c:v>
                </c:pt>
                <c:pt idx="2469">
                  <c:v>15.976335000000001</c:v>
                </c:pt>
                <c:pt idx="2470">
                  <c:v>10.484641999999999</c:v>
                </c:pt>
                <c:pt idx="2471">
                  <c:v>38.623178000000003</c:v>
                </c:pt>
                <c:pt idx="2472">
                  <c:v>8.8321000000000005</c:v>
                </c:pt>
                <c:pt idx="2473">
                  <c:v>32.758254000000001</c:v>
                </c:pt>
                <c:pt idx="2474">
                  <c:v>6.0910330000000004</c:v>
                </c:pt>
                <c:pt idx="2475">
                  <c:v>9.1197970000000002</c:v>
                </c:pt>
                <c:pt idx="2476">
                  <c:v>9.4238660000000003</c:v>
                </c:pt>
                <c:pt idx="2477">
                  <c:v>32.257413999999997</c:v>
                </c:pt>
                <c:pt idx="2478">
                  <c:v>3.0218349999999998</c:v>
                </c:pt>
                <c:pt idx="2479">
                  <c:v>7.6128489999999998</c:v>
                </c:pt>
                <c:pt idx="2480">
                  <c:v>36.764665999999998</c:v>
                </c:pt>
                <c:pt idx="2481">
                  <c:v>3.1997840000000002</c:v>
                </c:pt>
                <c:pt idx="2482">
                  <c:v>9.4555959999999999</c:v>
                </c:pt>
                <c:pt idx="2483">
                  <c:v>44.301744999999997</c:v>
                </c:pt>
                <c:pt idx="2484">
                  <c:v>19.890428</c:v>
                </c:pt>
                <c:pt idx="2485">
                  <c:v>0.830596</c:v>
                </c:pt>
                <c:pt idx="2486">
                  <c:v>2.6373549999999999</c:v>
                </c:pt>
                <c:pt idx="2487">
                  <c:v>2.2545299999999999</c:v>
                </c:pt>
                <c:pt idx="2488">
                  <c:v>8.7117819999999995</c:v>
                </c:pt>
                <c:pt idx="2489">
                  <c:v>5.7003329999999997</c:v>
                </c:pt>
                <c:pt idx="2490">
                  <c:v>29.253833</c:v>
                </c:pt>
                <c:pt idx="2491">
                  <c:v>8.8428690000000003</c:v>
                </c:pt>
                <c:pt idx="2492">
                  <c:v>2.8487269999999998</c:v>
                </c:pt>
                <c:pt idx="2493">
                  <c:v>13.832464</c:v>
                </c:pt>
                <c:pt idx="2494">
                  <c:v>4.4885469999999996</c:v>
                </c:pt>
                <c:pt idx="2495">
                  <c:v>38.802415000000003</c:v>
                </c:pt>
                <c:pt idx="2496">
                  <c:v>9.400404</c:v>
                </c:pt>
                <c:pt idx="2497">
                  <c:v>18.923181</c:v>
                </c:pt>
                <c:pt idx="2498">
                  <c:v>2.3979870000000001</c:v>
                </c:pt>
                <c:pt idx="2499">
                  <c:v>20.399550000000001</c:v>
                </c:pt>
                <c:pt idx="2500">
                  <c:v>7.2518969999999996</c:v>
                </c:pt>
                <c:pt idx="2501">
                  <c:v>43.217089000000001</c:v>
                </c:pt>
                <c:pt idx="2502">
                  <c:v>14.529496</c:v>
                </c:pt>
                <c:pt idx="2503">
                  <c:v>20.591480000000001</c:v>
                </c:pt>
                <c:pt idx="2504">
                  <c:v>2.2449469999999998</c:v>
                </c:pt>
                <c:pt idx="2505">
                  <c:v>1.3262640000000001</c:v>
                </c:pt>
                <c:pt idx="2506">
                  <c:v>0.21210799999999999</c:v>
                </c:pt>
                <c:pt idx="2507">
                  <c:v>6.6308559999999996</c:v>
                </c:pt>
                <c:pt idx="2508">
                  <c:v>18.209569999999999</c:v>
                </c:pt>
                <c:pt idx="2509">
                  <c:v>17.327279000000001</c:v>
                </c:pt>
                <c:pt idx="2510">
                  <c:v>29.843817999999999</c:v>
                </c:pt>
                <c:pt idx="2511">
                  <c:v>2.1869269999999998</c:v>
                </c:pt>
                <c:pt idx="2512">
                  <c:v>12.335827</c:v>
                </c:pt>
                <c:pt idx="2513">
                  <c:v>20.818567000000002</c:v>
                </c:pt>
                <c:pt idx="2514">
                  <c:v>58.900646999999999</c:v>
                </c:pt>
                <c:pt idx="2515">
                  <c:v>45.742254000000003</c:v>
                </c:pt>
                <c:pt idx="2516">
                  <c:v>80.878604999999993</c:v>
                </c:pt>
                <c:pt idx="2517">
                  <c:v>54.053576</c:v>
                </c:pt>
                <c:pt idx="2518">
                  <c:v>17.638286000000001</c:v>
                </c:pt>
                <c:pt idx="2519">
                  <c:v>3.8034949999999998</c:v>
                </c:pt>
                <c:pt idx="2520">
                  <c:v>17.571532999999999</c:v>
                </c:pt>
                <c:pt idx="2521">
                  <c:v>4.6285249999999998</c:v>
                </c:pt>
                <c:pt idx="2522">
                  <c:v>145.36459099999999</c:v>
                </c:pt>
                <c:pt idx="2523">
                  <c:v>12.18838</c:v>
                </c:pt>
                <c:pt idx="2524">
                  <c:v>3.8266849999999999</c:v>
                </c:pt>
                <c:pt idx="2525">
                  <c:v>21.095489000000001</c:v>
                </c:pt>
                <c:pt idx="2526">
                  <c:v>47.455148000000001</c:v>
                </c:pt>
                <c:pt idx="2527">
                  <c:v>22.838833999999999</c:v>
                </c:pt>
                <c:pt idx="2528">
                  <c:v>27.165222</c:v>
                </c:pt>
                <c:pt idx="2529">
                  <c:v>19.113278000000001</c:v>
                </c:pt>
                <c:pt idx="2530">
                  <c:v>58.553213</c:v>
                </c:pt>
                <c:pt idx="2531">
                  <c:v>2.0051109999999999</c:v>
                </c:pt>
                <c:pt idx="2532">
                  <c:v>16.418638999999999</c:v>
                </c:pt>
                <c:pt idx="2533">
                  <c:v>43.675190999999998</c:v>
                </c:pt>
                <c:pt idx="2534">
                  <c:v>4.688212</c:v>
                </c:pt>
                <c:pt idx="2535">
                  <c:v>9.1255939999999995</c:v>
                </c:pt>
                <c:pt idx="2536">
                  <c:v>19.786391999999999</c:v>
                </c:pt>
                <c:pt idx="2537">
                  <c:v>13.581966</c:v>
                </c:pt>
                <c:pt idx="2538">
                  <c:v>11.927667</c:v>
                </c:pt>
                <c:pt idx="2539">
                  <c:v>30.556135000000001</c:v>
                </c:pt>
                <c:pt idx="2540">
                  <c:v>31.565117000000001</c:v>
                </c:pt>
                <c:pt idx="2541">
                  <c:v>21.535126000000002</c:v>
                </c:pt>
                <c:pt idx="2542">
                  <c:v>7.9213110000000002</c:v>
                </c:pt>
                <c:pt idx="2543">
                  <c:v>19.284129</c:v>
                </c:pt>
                <c:pt idx="2544">
                  <c:v>23.423082000000001</c:v>
                </c:pt>
                <c:pt idx="2545">
                  <c:v>49.517263999999997</c:v>
                </c:pt>
                <c:pt idx="2546">
                  <c:v>11.375031999999999</c:v>
                </c:pt>
                <c:pt idx="2547">
                  <c:v>61.182330999999998</c:v>
                </c:pt>
                <c:pt idx="2548">
                  <c:v>7.3147960000000003</c:v>
                </c:pt>
                <c:pt idx="2549">
                  <c:v>6.8579230000000004</c:v>
                </c:pt>
                <c:pt idx="2550">
                  <c:v>41.286335999999999</c:v>
                </c:pt>
                <c:pt idx="2551">
                  <c:v>12.929525</c:v>
                </c:pt>
                <c:pt idx="2552">
                  <c:v>42.952942</c:v>
                </c:pt>
                <c:pt idx="2553">
                  <c:v>19.760383000000001</c:v>
                </c:pt>
                <c:pt idx="2554">
                  <c:v>10.194096999999999</c:v>
                </c:pt>
                <c:pt idx="2555">
                  <c:v>11.045593</c:v>
                </c:pt>
                <c:pt idx="2556">
                  <c:v>44.533611999999998</c:v>
                </c:pt>
                <c:pt idx="2557">
                  <c:v>10.84158</c:v>
                </c:pt>
                <c:pt idx="2558">
                  <c:v>49.294863999999997</c:v>
                </c:pt>
                <c:pt idx="2559">
                  <c:v>7.424798</c:v>
                </c:pt>
                <c:pt idx="2560">
                  <c:v>5.1642809999999999</c:v>
                </c:pt>
                <c:pt idx="2561">
                  <c:v>34.759855000000002</c:v>
                </c:pt>
                <c:pt idx="2562">
                  <c:v>7.2977569999999998</c:v>
                </c:pt>
                <c:pt idx="2563">
                  <c:v>3.3348040000000001</c:v>
                </c:pt>
                <c:pt idx="2564">
                  <c:v>2.027393</c:v>
                </c:pt>
                <c:pt idx="2565">
                  <c:v>13.817269</c:v>
                </c:pt>
                <c:pt idx="2566">
                  <c:v>13.237835</c:v>
                </c:pt>
                <c:pt idx="2567">
                  <c:v>3.8902230000000002</c:v>
                </c:pt>
                <c:pt idx="2568">
                  <c:v>19.517239</c:v>
                </c:pt>
                <c:pt idx="2569">
                  <c:v>30.669913000000001</c:v>
                </c:pt>
                <c:pt idx="2570">
                  <c:v>9.6811469999999993</c:v>
                </c:pt>
                <c:pt idx="2571">
                  <c:v>15.355589</c:v>
                </c:pt>
                <c:pt idx="2572">
                  <c:v>19.855789999999999</c:v>
                </c:pt>
                <c:pt idx="2573">
                  <c:v>11.689337</c:v>
                </c:pt>
                <c:pt idx="2574">
                  <c:v>3.0435889999999999</c:v>
                </c:pt>
                <c:pt idx="2575">
                  <c:v>17.141376000000001</c:v>
                </c:pt>
                <c:pt idx="2576">
                  <c:v>8.8850169999999995</c:v>
                </c:pt>
                <c:pt idx="2577">
                  <c:v>4.1153979999999999</c:v>
                </c:pt>
                <c:pt idx="2578">
                  <c:v>7.6793360000000002</c:v>
                </c:pt>
                <c:pt idx="2579">
                  <c:v>18.268008999999999</c:v>
                </c:pt>
                <c:pt idx="2580">
                  <c:v>7.8097009999999996</c:v>
                </c:pt>
                <c:pt idx="2581">
                  <c:v>9.3786880000000004</c:v>
                </c:pt>
                <c:pt idx="2582">
                  <c:v>35.395128999999997</c:v>
                </c:pt>
                <c:pt idx="2583">
                  <c:v>45.317278000000002</c:v>
                </c:pt>
                <c:pt idx="2584">
                  <c:v>4.3029409999999997</c:v>
                </c:pt>
                <c:pt idx="2585">
                  <c:v>47.006162000000003</c:v>
                </c:pt>
                <c:pt idx="2586">
                  <c:v>11.379652</c:v>
                </c:pt>
                <c:pt idx="2587">
                  <c:v>24.612603</c:v>
                </c:pt>
                <c:pt idx="2588">
                  <c:v>26.708193000000001</c:v>
                </c:pt>
                <c:pt idx="2589">
                  <c:v>8.7102939999999993</c:v>
                </c:pt>
                <c:pt idx="2590">
                  <c:v>1.800119</c:v>
                </c:pt>
                <c:pt idx="2591">
                  <c:v>0.33519500000000002</c:v>
                </c:pt>
                <c:pt idx="2592">
                  <c:v>11.782724999999999</c:v>
                </c:pt>
                <c:pt idx="2593">
                  <c:v>2.7119550000000001</c:v>
                </c:pt>
                <c:pt idx="2594">
                  <c:v>16.629173000000002</c:v>
                </c:pt>
                <c:pt idx="2595">
                  <c:v>20.05902</c:v>
                </c:pt>
                <c:pt idx="2596">
                  <c:v>8.1136339999999993</c:v>
                </c:pt>
                <c:pt idx="2597">
                  <c:v>9.8741900000000005</c:v>
                </c:pt>
                <c:pt idx="2598">
                  <c:v>2.857936</c:v>
                </c:pt>
                <c:pt idx="2599">
                  <c:v>3.138118</c:v>
                </c:pt>
                <c:pt idx="2600">
                  <c:v>6.6840960000000003</c:v>
                </c:pt>
                <c:pt idx="2601">
                  <c:v>0.72291099999999997</c:v>
                </c:pt>
                <c:pt idx="2602">
                  <c:v>17.672021000000001</c:v>
                </c:pt>
                <c:pt idx="2603">
                  <c:v>3.033471</c:v>
                </c:pt>
                <c:pt idx="2604">
                  <c:v>3.3132570000000001</c:v>
                </c:pt>
                <c:pt idx="2605">
                  <c:v>41.089863000000001</c:v>
                </c:pt>
                <c:pt idx="2606">
                  <c:v>10.9071</c:v>
                </c:pt>
                <c:pt idx="2607">
                  <c:v>49.230089</c:v>
                </c:pt>
                <c:pt idx="2608">
                  <c:v>11.429607000000001</c:v>
                </c:pt>
                <c:pt idx="2609">
                  <c:v>6.373316</c:v>
                </c:pt>
                <c:pt idx="2610">
                  <c:v>9.7173920000000003</c:v>
                </c:pt>
                <c:pt idx="2611">
                  <c:v>8.0748069999999998</c:v>
                </c:pt>
                <c:pt idx="2612">
                  <c:v>7.0347520000000001</c:v>
                </c:pt>
                <c:pt idx="2613">
                  <c:v>7.2503789999999997</c:v>
                </c:pt>
                <c:pt idx="2614">
                  <c:v>0.116873</c:v>
                </c:pt>
                <c:pt idx="2615">
                  <c:v>7.7122060000000001</c:v>
                </c:pt>
                <c:pt idx="2616">
                  <c:v>25.329492999999999</c:v>
                </c:pt>
                <c:pt idx="2617">
                  <c:v>5.1128090000000004</c:v>
                </c:pt>
                <c:pt idx="2618">
                  <c:v>13.832376</c:v>
                </c:pt>
                <c:pt idx="2619">
                  <c:v>7.4460689999999996</c:v>
                </c:pt>
                <c:pt idx="2620">
                  <c:v>13.568301999999999</c:v>
                </c:pt>
                <c:pt idx="2621">
                  <c:v>21.857386999999999</c:v>
                </c:pt>
                <c:pt idx="2622">
                  <c:v>0.24924499999999999</c:v>
                </c:pt>
                <c:pt idx="2623">
                  <c:v>12.163831999999999</c:v>
                </c:pt>
                <c:pt idx="2624">
                  <c:v>8.9622449999999994</c:v>
                </c:pt>
                <c:pt idx="2625">
                  <c:v>32.690038000000001</c:v>
                </c:pt>
                <c:pt idx="2626">
                  <c:v>8.5832169999999994</c:v>
                </c:pt>
                <c:pt idx="2627">
                  <c:v>31.609850000000002</c:v>
                </c:pt>
                <c:pt idx="2628">
                  <c:v>12.295216</c:v>
                </c:pt>
                <c:pt idx="2629">
                  <c:v>12.465400000000001</c:v>
                </c:pt>
                <c:pt idx="2630">
                  <c:v>30.983397</c:v>
                </c:pt>
                <c:pt idx="2631">
                  <c:v>1.4853240000000001</c:v>
                </c:pt>
                <c:pt idx="2632">
                  <c:v>11.428903</c:v>
                </c:pt>
                <c:pt idx="2633">
                  <c:v>5.4846789999999999</c:v>
                </c:pt>
                <c:pt idx="2634">
                  <c:v>5.7702460000000002</c:v>
                </c:pt>
                <c:pt idx="2635">
                  <c:v>15.175288999999999</c:v>
                </c:pt>
                <c:pt idx="2636">
                  <c:v>2.4147210000000001</c:v>
                </c:pt>
                <c:pt idx="2637">
                  <c:v>0.47064499999999998</c:v>
                </c:pt>
                <c:pt idx="2638">
                  <c:v>32.351526999999997</c:v>
                </c:pt>
                <c:pt idx="2639">
                  <c:v>17.493735000000001</c:v>
                </c:pt>
                <c:pt idx="2640">
                  <c:v>6.9322210000000002</c:v>
                </c:pt>
                <c:pt idx="2641">
                  <c:v>8.1421659999999996</c:v>
                </c:pt>
                <c:pt idx="2642">
                  <c:v>6.3296720000000004</c:v>
                </c:pt>
                <c:pt idx="2643">
                  <c:v>7.7441659999999999</c:v>
                </c:pt>
                <c:pt idx="2644">
                  <c:v>9.0294889999999999</c:v>
                </c:pt>
                <c:pt idx="2645">
                  <c:v>22.708646999999999</c:v>
                </c:pt>
                <c:pt idx="2646">
                  <c:v>2.609057</c:v>
                </c:pt>
                <c:pt idx="2647">
                  <c:v>19.913961</c:v>
                </c:pt>
                <c:pt idx="2648">
                  <c:v>1.897761</c:v>
                </c:pt>
                <c:pt idx="2649">
                  <c:v>7.7011859999999999</c:v>
                </c:pt>
                <c:pt idx="2650">
                  <c:v>1.8330580000000001</c:v>
                </c:pt>
                <c:pt idx="2651">
                  <c:v>12.185204000000001</c:v>
                </c:pt>
                <c:pt idx="2652">
                  <c:v>2.5002179999999998</c:v>
                </c:pt>
                <c:pt idx="2653">
                  <c:v>6.4597870000000004</c:v>
                </c:pt>
                <c:pt idx="2654">
                  <c:v>49.808504999999997</c:v>
                </c:pt>
                <c:pt idx="2655">
                  <c:v>4.9019360000000001</c:v>
                </c:pt>
                <c:pt idx="2656">
                  <c:v>5.2943189999999998</c:v>
                </c:pt>
                <c:pt idx="2657">
                  <c:v>0.16536699999999999</c:v>
                </c:pt>
                <c:pt idx="2658">
                  <c:v>52.744331000000003</c:v>
                </c:pt>
                <c:pt idx="2659">
                  <c:v>29.660993000000001</c:v>
                </c:pt>
                <c:pt idx="2660">
                  <c:v>41.493042000000003</c:v>
                </c:pt>
                <c:pt idx="2661">
                  <c:v>10.072198999999999</c:v>
                </c:pt>
                <c:pt idx="2662">
                  <c:v>4.3893630000000003</c:v>
                </c:pt>
                <c:pt idx="2663">
                  <c:v>37.380434999999999</c:v>
                </c:pt>
                <c:pt idx="2664">
                  <c:v>7.05145</c:v>
                </c:pt>
                <c:pt idx="2665">
                  <c:v>59.258969</c:v>
                </c:pt>
                <c:pt idx="2666">
                  <c:v>16.742972000000002</c:v>
                </c:pt>
                <c:pt idx="2667">
                  <c:v>45.473483999999999</c:v>
                </c:pt>
                <c:pt idx="2668">
                  <c:v>15.474831</c:v>
                </c:pt>
                <c:pt idx="2669">
                  <c:v>4.289676</c:v>
                </c:pt>
                <c:pt idx="2670">
                  <c:v>25.949276999999999</c:v>
                </c:pt>
                <c:pt idx="2671">
                  <c:v>22.409116999999998</c:v>
                </c:pt>
                <c:pt idx="2672">
                  <c:v>13.706357000000001</c:v>
                </c:pt>
                <c:pt idx="2673">
                  <c:v>6.9220499999999996</c:v>
                </c:pt>
                <c:pt idx="2674">
                  <c:v>27.173469999999998</c:v>
                </c:pt>
                <c:pt idx="2675">
                  <c:v>12.159008999999999</c:v>
                </c:pt>
                <c:pt idx="2676">
                  <c:v>4.4484940000000002</c:v>
                </c:pt>
                <c:pt idx="2677">
                  <c:v>13.13724</c:v>
                </c:pt>
                <c:pt idx="2678">
                  <c:v>4.0470100000000002</c:v>
                </c:pt>
                <c:pt idx="2679">
                  <c:v>23.378399999999999</c:v>
                </c:pt>
                <c:pt idx="2680">
                  <c:v>1.446172</c:v>
                </c:pt>
                <c:pt idx="2681">
                  <c:v>3.6508569999999998</c:v>
                </c:pt>
                <c:pt idx="2682">
                  <c:v>5.102258</c:v>
                </c:pt>
                <c:pt idx="2683">
                  <c:v>6.7726150000000001</c:v>
                </c:pt>
                <c:pt idx="2684">
                  <c:v>11.543362999999999</c:v>
                </c:pt>
                <c:pt idx="2685">
                  <c:v>7.4363149999999996</c:v>
                </c:pt>
                <c:pt idx="2686">
                  <c:v>14.813613999999999</c:v>
                </c:pt>
                <c:pt idx="2687">
                  <c:v>20.792603</c:v>
                </c:pt>
                <c:pt idx="2688">
                  <c:v>6.7334849999999999</c:v>
                </c:pt>
                <c:pt idx="2689">
                  <c:v>7.7082269999999999</c:v>
                </c:pt>
                <c:pt idx="2690">
                  <c:v>2.2386460000000001</c:v>
                </c:pt>
                <c:pt idx="2691">
                  <c:v>7.8669609999999999</c:v>
                </c:pt>
                <c:pt idx="2692">
                  <c:v>3.876242</c:v>
                </c:pt>
                <c:pt idx="2693">
                  <c:v>1.89218</c:v>
                </c:pt>
                <c:pt idx="2694">
                  <c:v>4.5367449999999998</c:v>
                </c:pt>
                <c:pt idx="2695">
                  <c:v>11.220643000000001</c:v>
                </c:pt>
                <c:pt idx="2696">
                  <c:v>11.706308999999999</c:v>
                </c:pt>
                <c:pt idx="2697">
                  <c:v>4.66723</c:v>
                </c:pt>
                <c:pt idx="2698">
                  <c:v>7.4878429999999998</c:v>
                </c:pt>
                <c:pt idx="2699">
                  <c:v>13.65494</c:v>
                </c:pt>
                <c:pt idx="2700">
                  <c:v>11.942862</c:v>
                </c:pt>
                <c:pt idx="2701">
                  <c:v>5.8336870000000003</c:v>
                </c:pt>
                <c:pt idx="2702">
                  <c:v>6.3702670000000001</c:v>
                </c:pt>
                <c:pt idx="2703">
                  <c:v>4.052219</c:v>
                </c:pt>
                <c:pt idx="2704">
                  <c:v>3.2318479999999998</c:v>
                </c:pt>
                <c:pt idx="2705">
                  <c:v>0.90044199999999996</c:v>
                </c:pt>
                <c:pt idx="2706">
                  <c:v>8.3875729999999997</c:v>
                </c:pt>
                <c:pt idx="2707">
                  <c:v>0.63300400000000001</c:v>
                </c:pt>
                <c:pt idx="2708">
                  <c:v>9.2425540000000002</c:v>
                </c:pt>
                <c:pt idx="2709">
                  <c:v>1.8664430000000001</c:v>
                </c:pt>
                <c:pt idx="2710">
                  <c:v>5.9305329999999996</c:v>
                </c:pt>
                <c:pt idx="2711">
                  <c:v>4.930129</c:v>
                </c:pt>
                <c:pt idx="2712">
                  <c:v>8.7479220000000009</c:v>
                </c:pt>
                <c:pt idx="2713">
                  <c:v>4.8984240000000003</c:v>
                </c:pt>
                <c:pt idx="2714">
                  <c:v>7.4105230000000004</c:v>
                </c:pt>
                <c:pt idx="2715">
                  <c:v>24.210698000000001</c:v>
                </c:pt>
                <c:pt idx="2716">
                  <c:v>44.135567999999999</c:v>
                </c:pt>
                <c:pt idx="2717">
                  <c:v>16.051328000000002</c:v>
                </c:pt>
                <c:pt idx="2718">
                  <c:v>9.9828849999999996</c:v>
                </c:pt>
                <c:pt idx="2719">
                  <c:v>16.618874000000002</c:v>
                </c:pt>
                <c:pt idx="2720">
                  <c:v>7.261196</c:v>
                </c:pt>
                <c:pt idx="2721">
                  <c:v>32.306455</c:v>
                </c:pt>
                <c:pt idx="2722">
                  <c:v>4.7224029999999999</c:v>
                </c:pt>
                <c:pt idx="2723">
                  <c:v>32.445895</c:v>
                </c:pt>
                <c:pt idx="2724">
                  <c:v>17.363738999999999</c:v>
                </c:pt>
                <c:pt idx="2725">
                  <c:v>29.782160999999999</c:v>
                </c:pt>
                <c:pt idx="2726">
                  <c:v>18.362333</c:v>
                </c:pt>
                <c:pt idx="2727">
                  <c:v>0.68075300000000005</c:v>
                </c:pt>
                <c:pt idx="2728">
                  <c:v>6.7359220000000004</c:v>
                </c:pt>
                <c:pt idx="2729">
                  <c:v>91.285683000000006</c:v>
                </c:pt>
                <c:pt idx="2730">
                  <c:v>105.792936</c:v>
                </c:pt>
                <c:pt idx="2731">
                  <c:v>9.9696239999999996</c:v>
                </c:pt>
                <c:pt idx="2732">
                  <c:v>17.113408</c:v>
                </c:pt>
                <c:pt idx="2733">
                  <c:v>10.248438999999999</c:v>
                </c:pt>
                <c:pt idx="2734">
                  <c:v>25.316146</c:v>
                </c:pt>
                <c:pt idx="2735">
                  <c:v>9.4993250000000007</c:v>
                </c:pt>
                <c:pt idx="2736">
                  <c:v>43.791744999999999</c:v>
                </c:pt>
                <c:pt idx="2737">
                  <c:v>11.828068</c:v>
                </c:pt>
                <c:pt idx="2738">
                  <c:v>54.550274999999999</c:v>
                </c:pt>
                <c:pt idx="2739">
                  <c:v>13.525703999999999</c:v>
                </c:pt>
                <c:pt idx="2740">
                  <c:v>12.963328000000001</c:v>
                </c:pt>
                <c:pt idx="2741">
                  <c:v>60.829621000000003</c:v>
                </c:pt>
                <c:pt idx="2742">
                  <c:v>73.307513</c:v>
                </c:pt>
                <c:pt idx="2743">
                  <c:v>7.964289</c:v>
                </c:pt>
                <c:pt idx="2744">
                  <c:v>2.3889179999999999</c:v>
                </c:pt>
                <c:pt idx="2745">
                  <c:v>4.5800809999999998</c:v>
                </c:pt>
                <c:pt idx="2746">
                  <c:v>6.4255279999999999</c:v>
                </c:pt>
                <c:pt idx="2747">
                  <c:v>4.6309300000000002</c:v>
                </c:pt>
                <c:pt idx="2748">
                  <c:v>16.681567000000001</c:v>
                </c:pt>
                <c:pt idx="2749">
                  <c:v>24.656068000000001</c:v>
                </c:pt>
                <c:pt idx="2750">
                  <c:v>37.104353000000003</c:v>
                </c:pt>
                <c:pt idx="2751">
                  <c:v>95.130041000000006</c:v>
                </c:pt>
                <c:pt idx="2752">
                  <c:v>27.546914000000001</c:v>
                </c:pt>
                <c:pt idx="2753">
                  <c:v>2.2721300000000002</c:v>
                </c:pt>
                <c:pt idx="2754">
                  <c:v>17.371327000000001</c:v>
                </c:pt>
                <c:pt idx="2755">
                  <c:v>6.130096</c:v>
                </c:pt>
                <c:pt idx="2756">
                  <c:v>24.472480000000001</c:v>
                </c:pt>
                <c:pt idx="2757">
                  <c:v>6.764437</c:v>
                </c:pt>
                <c:pt idx="2758">
                  <c:v>1.750054</c:v>
                </c:pt>
                <c:pt idx="2759">
                  <c:v>66.113339999999994</c:v>
                </c:pt>
                <c:pt idx="2760">
                  <c:v>9.0668810000000004</c:v>
                </c:pt>
                <c:pt idx="2761">
                  <c:v>6.1701389999999998</c:v>
                </c:pt>
                <c:pt idx="2762">
                  <c:v>4.7425369999999996</c:v>
                </c:pt>
                <c:pt idx="2763">
                  <c:v>1.2129559999999999</c:v>
                </c:pt>
                <c:pt idx="2764">
                  <c:v>11.880898999999999</c:v>
                </c:pt>
                <c:pt idx="2765">
                  <c:v>10.131123000000001</c:v>
                </c:pt>
                <c:pt idx="2766">
                  <c:v>5.831302</c:v>
                </c:pt>
                <c:pt idx="2767">
                  <c:v>35.522027000000001</c:v>
                </c:pt>
                <c:pt idx="2768">
                  <c:v>10.573191</c:v>
                </c:pt>
                <c:pt idx="2769">
                  <c:v>4.8984370000000004</c:v>
                </c:pt>
                <c:pt idx="2770">
                  <c:v>17.632446000000002</c:v>
                </c:pt>
                <c:pt idx="2771">
                  <c:v>1.780065</c:v>
                </c:pt>
                <c:pt idx="2772">
                  <c:v>26.373864000000001</c:v>
                </c:pt>
                <c:pt idx="2773">
                  <c:v>1.647335</c:v>
                </c:pt>
                <c:pt idx="2774">
                  <c:v>12.321301999999999</c:v>
                </c:pt>
                <c:pt idx="2775">
                  <c:v>43.444135000000003</c:v>
                </c:pt>
                <c:pt idx="2776">
                  <c:v>1.2791060000000001</c:v>
                </c:pt>
                <c:pt idx="2777">
                  <c:v>3.6808960000000002</c:v>
                </c:pt>
                <c:pt idx="2778">
                  <c:v>2.9962840000000002</c:v>
                </c:pt>
                <c:pt idx="2779">
                  <c:v>10.475368</c:v>
                </c:pt>
                <c:pt idx="2780">
                  <c:v>30.952376999999998</c:v>
                </c:pt>
                <c:pt idx="2781">
                  <c:v>4.2674659999999998</c:v>
                </c:pt>
                <c:pt idx="2782">
                  <c:v>34.532418</c:v>
                </c:pt>
                <c:pt idx="2783">
                  <c:v>6.1164360000000002</c:v>
                </c:pt>
                <c:pt idx="2784">
                  <c:v>1.7149719999999999</c:v>
                </c:pt>
                <c:pt idx="2785">
                  <c:v>19.664698999999999</c:v>
                </c:pt>
                <c:pt idx="2786">
                  <c:v>6.5379860000000001</c:v>
                </c:pt>
                <c:pt idx="2787">
                  <c:v>13.349012</c:v>
                </c:pt>
                <c:pt idx="2788">
                  <c:v>6.7960789999999998</c:v>
                </c:pt>
                <c:pt idx="2789">
                  <c:v>35.268557000000001</c:v>
                </c:pt>
                <c:pt idx="2790">
                  <c:v>7.4533469999999999</c:v>
                </c:pt>
                <c:pt idx="2791">
                  <c:v>13.939054</c:v>
                </c:pt>
                <c:pt idx="2792">
                  <c:v>11.892614999999999</c:v>
                </c:pt>
                <c:pt idx="2793">
                  <c:v>5.6987199999999998</c:v>
                </c:pt>
                <c:pt idx="2794">
                  <c:v>8.7805119999999999</c:v>
                </c:pt>
                <c:pt idx="2795">
                  <c:v>4.0213890000000001</c:v>
                </c:pt>
                <c:pt idx="2796">
                  <c:v>15.817095999999999</c:v>
                </c:pt>
                <c:pt idx="2797">
                  <c:v>34.821223000000003</c:v>
                </c:pt>
                <c:pt idx="2798">
                  <c:v>22.022227999999998</c:v>
                </c:pt>
                <c:pt idx="2799">
                  <c:v>0.13938400000000001</c:v>
                </c:pt>
                <c:pt idx="2800">
                  <c:v>2.950618</c:v>
                </c:pt>
                <c:pt idx="2801">
                  <c:v>7.497306</c:v>
                </c:pt>
                <c:pt idx="2802">
                  <c:v>26.396191000000002</c:v>
                </c:pt>
                <c:pt idx="2803">
                  <c:v>6.5460370000000001</c:v>
                </c:pt>
                <c:pt idx="2804">
                  <c:v>28.670193000000001</c:v>
                </c:pt>
                <c:pt idx="2805">
                  <c:v>9.5727049999999991</c:v>
                </c:pt>
                <c:pt idx="2806">
                  <c:v>0.90352900000000003</c:v>
                </c:pt>
                <c:pt idx="2807">
                  <c:v>47.584643</c:v>
                </c:pt>
                <c:pt idx="2808">
                  <c:v>50.152327</c:v>
                </c:pt>
                <c:pt idx="2809">
                  <c:v>60.767167999999998</c:v>
                </c:pt>
                <c:pt idx="2810">
                  <c:v>11.103202</c:v>
                </c:pt>
                <c:pt idx="2811">
                  <c:v>15.262130000000001</c:v>
                </c:pt>
                <c:pt idx="2812">
                  <c:v>6.0351520000000001</c:v>
                </c:pt>
                <c:pt idx="2813">
                  <c:v>10.297188999999999</c:v>
                </c:pt>
                <c:pt idx="2814">
                  <c:v>22.434101999999999</c:v>
                </c:pt>
                <c:pt idx="2815">
                  <c:v>41.249003999999999</c:v>
                </c:pt>
                <c:pt idx="2816">
                  <c:v>23.161753999999998</c:v>
                </c:pt>
                <c:pt idx="2817">
                  <c:v>19.195398999999998</c:v>
                </c:pt>
                <c:pt idx="2818">
                  <c:v>21.958055000000002</c:v>
                </c:pt>
                <c:pt idx="2819">
                  <c:v>45.477801999999997</c:v>
                </c:pt>
                <c:pt idx="2820">
                  <c:v>12.60629</c:v>
                </c:pt>
                <c:pt idx="2821">
                  <c:v>40.631670999999997</c:v>
                </c:pt>
                <c:pt idx="2822">
                  <c:v>26.219598000000001</c:v>
                </c:pt>
                <c:pt idx="2823">
                  <c:v>64.504746999999995</c:v>
                </c:pt>
                <c:pt idx="2824">
                  <c:v>3.389249</c:v>
                </c:pt>
                <c:pt idx="2825">
                  <c:v>14.779536999999999</c:v>
                </c:pt>
                <c:pt idx="2826">
                  <c:v>6.7033189999999996</c:v>
                </c:pt>
                <c:pt idx="2827">
                  <c:v>49.070321</c:v>
                </c:pt>
                <c:pt idx="2828">
                  <c:v>21.933821999999999</c:v>
                </c:pt>
                <c:pt idx="2829">
                  <c:v>20.624896</c:v>
                </c:pt>
                <c:pt idx="2830">
                  <c:v>8.0839949999999998</c:v>
                </c:pt>
                <c:pt idx="2831">
                  <c:v>11.135733999999999</c:v>
                </c:pt>
                <c:pt idx="2832">
                  <c:v>4.6236090000000001</c:v>
                </c:pt>
                <c:pt idx="2833">
                  <c:v>11.510281000000001</c:v>
                </c:pt>
                <c:pt idx="2834">
                  <c:v>15.085981</c:v>
                </c:pt>
                <c:pt idx="2835">
                  <c:v>18.422326999999999</c:v>
                </c:pt>
                <c:pt idx="2836">
                  <c:v>8.4106880000000004</c:v>
                </c:pt>
                <c:pt idx="2837">
                  <c:v>74.358970999999997</c:v>
                </c:pt>
                <c:pt idx="2838">
                  <c:v>18.422008000000002</c:v>
                </c:pt>
                <c:pt idx="2839">
                  <c:v>15.896312</c:v>
                </c:pt>
                <c:pt idx="2840">
                  <c:v>8.6165900000000004</c:v>
                </c:pt>
                <c:pt idx="2841">
                  <c:v>6.0441609999999999</c:v>
                </c:pt>
                <c:pt idx="2842">
                  <c:v>29.019504000000001</c:v>
                </c:pt>
                <c:pt idx="2843">
                  <c:v>6.2464000000000004</c:v>
                </c:pt>
                <c:pt idx="2844">
                  <c:v>5.315213</c:v>
                </c:pt>
                <c:pt idx="2845">
                  <c:v>16.931846</c:v>
                </c:pt>
                <c:pt idx="2846">
                  <c:v>64.610670999999996</c:v>
                </c:pt>
                <c:pt idx="2847">
                  <c:v>4.4801669999999998</c:v>
                </c:pt>
                <c:pt idx="2848">
                  <c:v>29.223880999999999</c:v>
                </c:pt>
                <c:pt idx="2849">
                  <c:v>7.7107970000000003</c:v>
                </c:pt>
                <c:pt idx="2850">
                  <c:v>1.0818220000000001</c:v>
                </c:pt>
                <c:pt idx="2851">
                  <c:v>16.183745999999999</c:v>
                </c:pt>
                <c:pt idx="2852">
                  <c:v>47.992817000000002</c:v>
                </c:pt>
                <c:pt idx="2853">
                  <c:v>1.20245</c:v>
                </c:pt>
                <c:pt idx="2854">
                  <c:v>0.70079199999999997</c:v>
                </c:pt>
                <c:pt idx="2855">
                  <c:v>10.409253</c:v>
                </c:pt>
                <c:pt idx="2856">
                  <c:v>14.345428</c:v>
                </c:pt>
                <c:pt idx="2857">
                  <c:v>6.803763</c:v>
                </c:pt>
                <c:pt idx="2858">
                  <c:v>19.944479000000001</c:v>
                </c:pt>
                <c:pt idx="2859">
                  <c:v>26.967493999999999</c:v>
                </c:pt>
                <c:pt idx="2860">
                  <c:v>3.4445420000000002</c:v>
                </c:pt>
                <c:pt idx="2861">
                  <c:v>74.817640999999995</c:v>
                </c:pt>
                <c:pt idx="2862">
                  <c:v>21.064081999999999</c:v>
                </c:pt>
                <c:pt idx="2863">
                  <c:v>16.40512</c:v>
                </c:pt>
                <c:pt idx="2864">
                  <c:v>32.940596999999997</c:v>
                </c:pt>
                <c:pt idx="2865">
                  <c:v>13.427427</c:v>
                </c:pt>
                <c:pt idx="2866">
                  <c:v>5.359381</c:v>
                </c:pt>
                <c:pt idx="2867">
                  <c:v>8.7082289999999993</c:v>
                </c:pt>
                <c:pt idx="2868">
                  <c:v>4.3304280000000004</c:v>
                </c:pt>
                <c:pt idx="2869">
                  <c:v>7.5945929999999997</c:v>
                </c:pt>
                <c:pt idx="2870">
                  <c:v>4.7701950000000002</c:v>
                </c:pt>
                <c:pt idx="2871">
                  <c:v>1.6233379999999999</c:v>
                </c:pt>
                <c:pt idx="2872">
                  <c:v>2.9939390000000001</c:v>
                </c:pt>
                <c:pt idx="2873">
                  <c:v>10.536092</c:v>
                </c:pt>
                <c:pt idx="2874">
                  <c:v>8.2906359999999992</c:v>
                </c:pt>
                <c:pt idx="2875">
                  <c:v>3.6038420000000002</c:v>
                </c:pt>
                <c:pt idx="2876">
                  <c:v>27.655270000000002</c:v>
                </c:pt>
                <c:pt idx="2877">
                  <c:v>1.379643</c:v>
                </c:pt>
                <c:pt idx="2878">
                  <c:v>9.1643860000000004</c:v>
                </c:pt>
                <c:pt idx="2879">
                  <c:v>9.7794439999999998</c:v>
                </c:pt>
                <c:pt idx="2880">
                  <c:v>32.523572999999999</c:v>
                </c:pt>
                <c:pt idx="2881">
                  <c:v>2.2488800000000002</c:v>
                </c:pt>
                <c:pt idx="2882">
                  <c:v>27.322212</c:v>
                </c:pt>
                <c:pt idx="2883">
                  <c:v>12.664787</c:v>
                </c:pt>
                <c:pt idx="2884">
                  <c:v>3.004432</c:v>
                </c:pt>
                <c:pt idx="2885">
                  <c:v>4.7952440000000003</c:v>
                </c:pt>
                <c:pt idx="2886">
                  <c:v>5.8412850000000001</c:v>
                </c:pt>
                <c:pt idx="2887">
                  <c:v>5.3277140000000003</c:v>
                </c:pt>
                <c:pt idx="2888">
                  <c:v>3.5827330000000002</c:v>
                </c:pt>
                <c:pt idx="2889">
                  <c:v>2.678715</c:v>
                </c:pt>
                <c:pt idx="2890">
                  <c:v>9.7281429999999993</c:v>
                </c:pt>
                <c:pt idx="2891">
                  <c:v>2.3038650000000001</c:v>
                </c:pt>
                <c:pt idx="2892">
                  <c:v>11.237374000000001</c:v>
                </c:pt>
                <c:pt idx="2893">
                  <c:v>1.9068069999999999</c:v>
                </c:pt>
                <c:pt idx="2894">
                  <c:v>2.6958959999999998</c:v>
                </c:pt>
                <c:pt idx="2895">
                  <c:v>1.4167959999999999</c:v>
                </c:pt>
                <c:pt idx="2896">
                  <c:v>11.636882999999999</c:v>
                </c:pt>
                <c:pt idx="2897">
                  <c:v>4.7933479999999999</c:v>
                </c:pt>
                <c:pt idx="2898">
                  <c:v>0.73865199999999998</c:v>
                </c:pt>
                <c:pt idx="2899">
                  <c:v>5.158067</c:v>
                </c:pt>
                <c:pt idx="2900">
                  <c:v>5.7276020000000001</c:v>
                </c:pt>
                <c:pt idx="2901">
                  <c:v>25.496925999999998</c:v>
                </c:pt>
                <c:pt idx="2902">
                  <c:v>0.48927100000000001</c:v>
                </c:pt>
                <c:pt idx="2903">
                  <c:v>11.150261</c:v>
                </c:pt>
                <c:pt idx="2904">
                  <c:v>53.595686000000001</c:v>
                </c:pt>
                <c:pt idx="2905">
                  <c:v>0.18623400000000001</c:v>
                </c:pt>
                <c:pt idx="2906">
                  <c:v>20.747993999999998</c:v>
                </c:pt>
                <c:pt idx="2907">
                  <c:v>2.9308529999999999</c:v>
                </c:pt>
                <c:pt idx="2908">
                  <c:v>4.7591900000000003</c:v>
                </c:pt>
                <c:pt idx="2909">
                  <c:v>0.75336199999999998</c:v>
                </c:pt>
                <c:pt idx="2910">
                  <c:v>45.072136</c:v>
                </c:pt>
                <c:pt idx="2911">
                  <c:v>126.39369499999999</c:v>
                </c:pt>
                <c:pt idx="2912">
                  <c:v>56.805781000000003</c:v>
                </c:pt>
                <c:pt idx="2913">
                  <c:v>12.854853</c:v>
                </c:pt>
                <c:pt idx="2914">
                  <c:v>14.637357</c:v>
                </c:pt>
                <c:pt idx="2915">
                  <c:v>21.801188</c:v>
                </c:pt>
                <c:pt idx="2916">
                  <c:v>31.019380999999999</c:v>
                </c:pt>
                <c:pt idx="2917">
                  <c:v>11.227086999999999</c:v>
                </c:pt>
                <c:pt idx="2918">
                  <c:v>19.231507000000001</c:v>
                </c:pt>
                <c:pt idx="2919">
                  <c:v>31.162838000000001</c:v>
                </c:pt>
                <c:pt idx="2920">
                  <c:v>3.9448699999999999</c:v>
                </c:pt>
                <c:pt idx="2921">
                  <c:v>7.5591920000000004</c:v>
                </c:pt>
                <c:pt idx="2922">
                  <c:v>7.3775870000000001</c:v>
                </c:pt>
                <c:pt idx="2923">
                  <c:v>38.018084999999999</c:v>
                </c:pt>
                <c:pt idx="2924">
                  <c:v>33.283554000000002</c:v>
                </c:pt>
                <c:pt idx="2925">
                  <c:v>15.864928000000001</c:v>
                </c:pt>
                <c:pt idx="2926">
                  <c:v>23.449703</c:v>
                </c:pt>
                <c:pt idx="2927">
                  <c:v>31.900898999999999</c:v>
                </c:pt>
                <c:pt idx="2928">
                  <c:v>14.282314</c:v>
                </c:pt>
                <c:pt idx="2929">
                  <c:v>7.6459789999999996</c:v>
                </c:pt>
                <c:pt idx="2930">
                  <c:v>3.4957579999999999</c:v>
                </c:pt>
                <c:pt idx="2931">
                  <c:v>7.5589589999999998</c:v>
                </c:pt>
                <c:pt idx="2932">
                  <c:v>3.3752080000000002</c:v>
                </c:pt>
                <c:pt idx="2933">
                  <c:v>4.2342690000000003</c:v>
                </c:pt>
                <c:pt idx="2934">
                  <c:v>39.337949000000002</c:v>
                </c:pt>
                <c:pt idx="2935">
                  <c:v>29.543330999999998</c:v>
                </c:pt>
                <c:pt idx="2936">
                  <c:v>4.1206399999999999</c:v>
                </c:pt>
                <c:pt idx="2937">
                  <c:v>2.2595369999999999</c:v>
                </c:pt>
                <c:pt idx="2938">
                  <c:v>7.7220209999999998</c:v>
                </c:pt>
                <c:pt idx="2939">
                  <c:v>7.063053</c:v>
                </c:pt>
                <c:pt idx="2940">
                  <c:v>16.003958000000001</c:v>
                </c:pt>
                <c:pt idx="2941">
                  <c:v>21.204929</c:v>
                </c:pt>
                <c:pt idx="2942">
                  <c:v>6.7993139999999999</c:v>
                </c:pt>
                <c:pt idx="2943">
                  <c:v>33.758280999999997</c:v>
                </c:pt>
                <c:pt idx="2944">
                  <c:v>9.3718109999999992</c:v>
                </c:pt>
                <c:pt idx="2945">
                  <c:v>33.282794000000003</c:v>
                </c:pt>
                <c:pt idx="2946">
                  <c:v>3.2081719999999998</c:v>
                </c:pt>
                <c:pt idx="2947">
                  <c:v>4.1319179999999998</c:v>
                </c:pt>
                <c:pt idx="2948">
                  <c:v>4.0932880000000003</c:v>
                </c:pt>
                <c:pt idx="2949">
                  <c:v>1.1876709999999999</c:v>
                </c:pt>
                <c:pt idx="2950">
                  <c:v>36.319204999999997</c:v>
                </c:pt>
                <c:pt idx="2951">
                  <c:v>4.1467520000000002</c:v>
                </c:pt>
                <c:pt idx="2952">
                  <c:v>9.7055889999999998</c:v>
                </c:pt>
                <c:pt idx="2953">
                  <c:v>1.3969849999999999</c:v>
                </c:pt>
                <c:pt idx="2954">
                  <c:v>4.0567739999999999</c:v>
                </c:pt>
                <c:pt idx="2955">
                  <c:v>5.0626870000000004</c:v>
                </c:pt>
                <c:pt idx="2956">
                  <c:v>3.1221519999999998</c:v>
                </c:pt>
                <c:pt idx="2957">
                  <c:v>32.943848000000003</c:v>
                </c:pt>
                <c:pt idx="2958">
                  <c:v>0.70012700000000005</c:v>
                </c:pt>
                <c:pt idx="2959">
                  <c:v>31.763200999999999</c:v>
                </c:pt>
                <c:pt idx="2960">
                  <c:v>8.9508639999999993</c:v>
                </c:pt>
                <c:pt idx="2961">
                  <c:v>3.2469030000000001</c:v>
                </c:pt>
                <c:pt idx="2962">
                  <c:v>4.5195230000000004</c:v>
                </c:pt>
                <c:pt idx="2963">
                  <c:v>18.764453</c:v>
                </c:pt>
                <c:pt idx="2964">
                  <c:v>6.3401350000000001</c:v>
                </c:pt>
                <c:pt idx="2965">
                  <c:v>86.201183999999998</c:v>
                </c:pt>
                <c:pt idx="2966">
                  <c:v>56.105798</c:v>
                </c:pt>
                <c:pt idx="2967">
                  <c:v>12.792446</c:v>
                </c:pt>
                <c:pt idx="2968">
                  <c:v>1.985552</c:v>
                </c:pt>
                <c:pt idx="2969">
                  <c:v>3.7073000000000002E-2</c:v>
                </c:pt>
                <c:pt idx="2970">
                  <c:v>0.12082</c:v>
                </c:pt>
                <c:pt idx="2971">
                  <c:v>3.6468479999999999</c:v>
                </c:pt>
                <c:pt idx="2972">
                  <c:v>5.7595450000000001</c:v>
                </c:pt>
                <c:pt idx="2973">
                  <c:v>25.302978</c:v>
                </c:pt>
                <c:pt idx="2974">
                  <c:v>43.734886000000003</c:v>
                </c:pt>
                <c:pt idx="2975">
                  <c:v>10.016909</c:v>
                </c:pt>
                <c:pt idx="2976">
                  <c:v>33.124870999999999</c:v>
                </c:pt>
                <c:pt idx="2977">
                  <c:v>10.892398</c:v>
                </c:pt>
                <c:pt idx="2978">
                  <c:v>14.754281000000001</c:v>
                </c:pt>
                <c:pt idx="2979">
                  <c:v>53.727145999999998</c:v>
                </c:pt>
                <c:pt idx="2980">
                  <c:v>8.9876000000000005</c:v>
                </c:pt>
                <c:pt idx="2981">
                  <c:v>29.244768000000001</c:v>
                </c:pt>
                <c:pt idx="2982">
                  <c:v>14.447723</c:v>
                </c:pt>
                <c:pt idx="2983">
                  <c:v>5.8822080000000003</c:v>
                </c:pt>
                <c:pt idx="2984">
                  <c:v>17.339300000000001</c:v>
                </c:pt>
                <c:pt idx="2985">
                  <c:v>19.524972000000002</c:v>
                </c:pt>
                <c:pt idx="2986">
                  <c:v>8.9328369999999993</c:v>
                </c:pt>
                <c:pt idx="2987">
                  <c:v>35.695442</c:v>
                </c:pt>
                <c:pt idx="2988">
                  <c:v>26.598884000000002</c:v>
                </c:pt>
                <c:pt idx="2989">
                  <c:v>23.316208</c:v>
                </c:pt>
                <c:pt idx="2990">
                  <c:v>25.929893</c:v>
                </c:pt>
                <c:pt idx="2991">
                  <c:v>8.3059980000000007</c:v>
                </c:pt>
                <c:pt idx="2992">
                  <c:v>21.258991000000002</c:v>
                </c:pt>
                <c:pt idx="2993">
                  <c:v>5.699058</c:v>
                </c:pt>
                <c:pt idx="2994">
                  <c:v>36.582037999999997</c:v>
                </c:pt>
                <c:pt idx="2995">
                  <c:v>34.224204</c:v>
                </c:pt>
                <c:pt idx="2996">
                  <c:v>38.179482999999998</c:v>
                </c:pt>
                <c:pt idx="2997">
                  <c:v>30.934688000000001</c:v>
                </c:pt>
                <c:pt idx="2998">
                  <c:v>7.4996390000000002</c:v>
                </c:pt>
                <c:pt idx="2999">
                  <c:v>45.946523999999997</c:v>
                </c:pt>
                <c:pt idx="3000">
                  <c:v>4.9287770000000002</c:v>
                </c:pt>
                <c:pt idx="3001">
                  <c:v>10.125029</c:v>
                </c:pt>
                <c:pt idx="3002">
                  <c:v>20.452449000000001</c:v>
                </c:pt>
                <c:pt idx="3003">
                  <c:v>14.543435000000001</c:v>
                </c:pt>
                <c:pt idx="3004">
                  <c:v>6.0153540000000003</c:v>
                </c:pt>
                <c:pt idx="3005">
                  <c:v>12.902975</c:v>
                </c:pt>
                <c:pt idx="3006">
                  <c:v>6.2162030000000001</c:v>
                </c:pt>
                <c:pt idx="3007">
                  <c:v>3.2906390000000001</c:v>
                </c:pt>
                <c:pt idx="3008">
                  <c:v>4.8444510000000003</c:v>
                </c:pt>
                <c:pt idx="3009">
                  <c:v>9.5597370000000002</c:v>
                </c:pt>
                <c:pt idx="3010">
                  <c:v>11.350382</c:v>
                </c:pt>
                <c:pt idx="3011">
                  <c:v>13.455373</c:v>
                </c:pt>
                <c:pt idx="3012">
                  <c:v>31.974359</c:v>
                </c:pt>
                <c:pt idx="3013">
                  <c:v>16.785119999999999</c:v>
                </c:pt>
                <c:pt idx="3014">
                  <c:v>26.090495000000001</c:v>
                </c:pt>
                <c:pt idx="3015">
                  <c:v>2.6981850000000001</c:v>
                </c:pt>
                <c:pt idx="3016">
                  <c:v>5.9041259999999998</c:v>
                </c:pt>
                <c:pt idx="3017">
                  <c:v>22.888172999999998</c:v>
                </c:pt>
                <c:pt idx="3018">
                  <c:v>5.0254459999999996</c:v>
                </c:pt>
                <c:pt idx="3019">
                  <c:v>2.5808080000000002</c:v>
                </c:pt>
                <c:pt idx="3020">
                  <c:v>4.1920640000000002</c:v>
                </c:pt>
                <c:pt idx="3021">
                  <c:v>2.5963379999999998</c:v>
                </c:pt>
                <c:pt idx="3022">
                  <c:v>18.289303</c:v>
                </c:pt>
                <c:pt idx="3023">
                  <c:v>26.268208999999999</c:v>
                </c:pt>
                <c:pt idx="3024">
                  <c:v>17.592299000000001</c:v>
                </c:pt>
                <c:pt idx="3025">
                  <c:v>6.2714100000000004</c:v>
                </c:pt>
                <c:pt idx="3026">
                  <c:v>11.158906</c:v>
                </c:pt>
                <c:pt idx="3027">
                  <c:v>3.0798619999999999</c:v>
                </c:pt>
                <c:pt idx="3028">
                  <c:v>8.2888129999999993</c:v>
                </c:pt>
                <c:pt idx="3029">
                  <c:v>32.579697000000003</c:v>
                </c:pt>
                <c:pt idx="3030">
                  <c:v>33.555764000000003</c:v>
                </c:pt>
                <c:pt idx="3031">
                  <c:v>2.9595470000000001</c:v>
                </c:pt>
                <c:pt idx="3032">
                  <c:v>4.0681070000000004</c:v>
                </c:pt>
                <c:pt idx="3033">
                  <c:v>17.663353000000001</c:v>
                </c:pt>
                <c:pt idx="3034">
                  <c:v>4.2074559999999996</c:v>
                </c:pt>
                <c:pt idx="3035">
                  <c:v>7.9444569999999999</c:v>
                </c:pt>
                <c:pt idx="3036">
                  <c:v>3.3527019999999998</c:v>
                </c:pt>
                <c:pt idx="3037">
                  <c:v>5.856363</c:v>
                </c:pt>
                <c:pt idx="3038">
                  <c:v>21.006077999999999</c:v>
                </c:pt>
                <c:pt idx="3039">
                  <c:v>5.6475379999999999</c:v>
                </c:pt>
                <c:pt idx="3040">
                  <c:v>1.000178</c:v>
                </c:pt>
                <c:pt idx="3041">
                  <c:v>27.247012999999999</c:v>
                </c:pt>
                <c:pt idx="3042">
                  <c:v>1.8342799999999999</c:v>
                </c:pt>
                <c:pt idx="3043">
                  <c:v>11.592129</c:v>
                </c:pt>
                <c:pt idx="3044">
                  <c:v>18.366361999999999</c:v>
                </c:pt>
                <c:pt idx="3045">
                  <c:v>6.7362739999999999</c:v>
                </c:pt>
                <c:pt idx="3046">
                  <c:v>28.570174000000002</c:v>
                </c:pt>
                <c:pt idx="3047">
                  <c:v>5.671691</c:v>
                </c:pt>
                <c:pt idx="3048">
                  <c:v>5.8422989999999997</c:v>
                </c:pt>
                <c:pt idx="3049">
                  <c:v>9.5256260000000008</c:v>
                </c:pt>
                <c:pt idx="3050">
                  <c:v>14.038512000000001</c:v>
                </c:pt>
                <c:pt idx="3051">
                  <c:v>9.1778960000000005</c:v>
                </c:pt>
                <c:pt idx="3052">
                  <c:v>35.350302999999997</c:v>
                </c:pt>
                <c:pt idx="3053">
                  <c:v>12.067921</c:v>
                </c:pt>
                <c:pt idx="3054">
                  <c:v>30.863081999999999</c:v>
                </c:pt>
                <c:pt idx="3055">
                  <c:v>10.254807</c:v>
                </c:pt>
                <c:pt idx="3056">
                  <c:v>73.567232000000004</c:v>
                </c:pt>
                <c:pt idx="3057">
                  <c:v>16.361743000000001</c:v>
                </c:pt>
                <c:pt idx="3058">
                  <c:v>1.374409</c:v>
                </c:pt>
                <c:pt idx="3059">
                  <c:v>6.1886900000000002</c:v>
                </c:pt>
                <c:pt idx="3060">
                  <c:v>15.280260999999999</c:v>
                </c:pt>
                <c:pt idx="3061">
                  <c:v>0.75348099999999996</c:v>
                </c:pt>
                <c:pt idx="3062">
                  <c:v>14.105392</c:v>
                </c:pt>
                <c:pt idx="3063">
                  <c:v>14.905357</c:v>
                </c:pt>
                <c:pt idx="3064">
                  <c:v>0.51805599999999996</c:v>
                </c:pt>
                <c:pt idx="3065">
                  <c:v>12.172131</c:v>
                </c:pt>
                <c:pt idx="3066">
                  <c:v>3.0848740000000001</c:v>
                </c:pt>
                <c:pt idx="3067">
                  <c:v>17.078655999999999</c:v>
                </c:pt>
                <c:pt idx="3068">
                  <c:v>16.318608000000001</c:v>
                </c:pt>
                <c:pt idx="3069">
                  <c:v>10.409155</c:v>
                </c:pt>
                <c:pt idx="3070">
                  <c:v>5.3557629999999996</c:v>
                </c:pt>
                <c:pt idx="3071">
                  <c:v>4.7253569999999998</c:v>
                </c:pt>
                <c:pt idx="3072">
                  <c:v>4.8504019999999999</c:v>
                </c:pt>
                <c:pt idx="3073">
                  <c:v>8.9021019999999993</c:v>
                </c:pt>
                <c:pt idx="3074">
                  <c:v>28.223163</c:v>
                </c:pt>
                <c:pt idx="3075">
                  <c:v>3.007816</c:v>
                </c:pt>
                <c:pt idx="3076">
                  <c:v>1.6101319999999999</c:v>
                </c:pt>
                <c:pt idx="3077">
                  <c:v>8.3261310000000002</c:v>
                </c:pt>
                <c:pt idx="3078">
                  <c:v>3.919057</c:v>
                </c:pt>
                <c:pt idx="3079">
                  <c:v>2.2341099999999998</c:v>
                </c:pt>
                <c:pt idx="3080">
                  <c:v>19.865988999999999</c:v>
                </c:pt>
                <c:pt idx="3081">
                  <c:v>0.31051299999999998</c:v>
                </c:pt>
                <c:pt idx="3082">
                  <c:v>19.263477000000002</c:v>
                </c:pt>
                <c:pt idx="3083">
                  <c:v>4.1235330000000001</c:v>
                </c:pt>
                <c:pt idx="3084">
                  <c:v>6.9484009999999996</c:v>
                </c:pt>
                <c:pt idx="3085">
                  <c:v>3.988432</c:v>
                </c:pt>
                <c:pt idx="3086">
                  <c:v>5.0999230000000004</c:v>
                </c:pt>
                <c:pt idx="3087">
                  <c:v>19.494703000000001</c:v>
                </c:pt>
                <c:pt idx="3088">
                  <c:v>3.7599879999999999</c:v>
                </c:pt>
                <c:pt idx="3089">
                  <c:v>4.1760659999999996</c:v>
                </c:pt>
                <c:pt idx="3090">
                  <c:v>16.436178000000002</c:v>
                </c:pt>
                <c:pt idx="3091">
                  <c:v>14.979374999999999</c:v>
                </c:pt>
                <c:pt idx="3092">
                  <c:v>8.0454880000000006</c:v>
                </c:pt>
                <c:pt idx="3093">
                  <c:v>8.3121530000000003</c:v>
                </c:pt>
                <c:pt idx="3094">
                  <c:v>10.733760999999999</c:v>
                </c:pt>
                <c:pt idx="3095">
                  <c:v>0.111313</c:v>
                </c:pt>
                <c:pt idx="3096">
                  <c:v>4.5700430000000001</c:v>
                </c:pt>
                <c:pt idx="3097">
                  <c:v>6.2656590000000003</c:v>
                </c:pt>
                <c:pt idx="3098">
                  <c:v>17.54768</c:v>
                </c:pt>
                <c:pt idx="3099">
                  <c:v>3.4121619999999999</c:v>
                </c:pt>
                <c:pt idx="3100">
                  <c:v>0.62796399999999997</c:v>
                </c:pt>
                <c:pt idx="3101">
                  <c:v>5.7555500000000004</c:v>
                </c:pt>
                <c:pt idx="3102">
                  <c:v>1.031142</c:v>
                </c:pt>
                <c:pt idx="3103">
                  <c:v>7.554799</c:v>
                </c:pt>
                <c:pt idx="3104">
                  <c:v>2.85283</c:v>
                </c:pt>
                <c:pt idx="3105">
                  <c:v>1.769593</c:v>
                </c:pt>
                <c:pt idx="3106">
                  <c:v>9.8055509999999995</c:v>
                </c:pt>
                <c:pt idx="3107">
                  <c:v>12.898984</c:v>
                </c:pt>
                <c:pt idx="3108">
                  <c:v>2.803642</c:v>
                </c:pt>
                <c:pt idx="3109">
                  <c:v>6.0858790000000003</c:v>
                </c:pt>
                <c:pt idx="3110">
                  <c:v>11.946897999999999</c:v>
                </c:pt>
                <c:pt idx="3111">
                  <c:v>0.397341</c:v>
                </c:pt>
                <c:pt idx="3112">
                  <c:v>7.2084999999999996E-2</c:v>
                </c:pt>
                <c:pt idx="3113">
                  <c:v>2.8498950000000001</c:v>
                </c:pt>
                <c:pt idx="3114">
                  <c:v>0.66621799999999998</c:v>
                </c:pt>
                <c:pt idx="3115">
                  <c:v>1.388136</c:v>
                </c:pt>
                <c:pt idx="3116">
                  <c:v>2.631688</c:v>
                </c:pt>
                <c:pt idx="3117">
                  <c:v>10.955567</c:v>
                </c:pt>
                <c:pt idx="3118">
                  <c:v>0.122874</c:v>
                </c:pt>
                <c:pt idx="3119">
                  <c:v>5.1456549999999996</c:v>
                </c:pt>
                <c:pt idx="3120">
                  <c:v>1.7288159999999999</c:v>
                </c:pt>
                <c:pt idx="3121">
                  <c:v>3.0645630000000001</c:v>
                </c:pt>
                <c:pt idx="3122">
                  <c:v>9.3180329999999998</c:v>
                </c:pt>
                <c:pt idx="3123">
                  <c:v>7.2451080000000001</c:v>
                </c:pt>
                <c:pt idx="3124">
                  <c:v>9.0854820000000007</c:v>
                </c:pt>
                <c:pt idx="3125">
                  <c:v>6.8142469999999999</c:v>
                </c:pt>
                <c:pt idx="3126">
                  <c:v>2.873796</c:v>
                </c:pt>
                <c:pt idx="3127">
                  <c:v>4.481897</c:v>
                </c:pt>
                <c:pt idx="3128">
                  <c:v>1.413934</c:v>
                </c:pt>
                <c:pt idx="3129">
                  <c:v>2.574014</c:v>
                </c:pt>
                <c:pt idx="3130">
                  <c:v>1.6179429999999999</c:v>
                </c:pt>
                <c:pt idx="3131">
                  <c:v>1.259968</c:v>
                </c:pt>
                <c:pt idx="3132">
                  <c:v>5.0994719999999996</c:v>
                </c:pt>
                <c:pt idx="3133">
                  <c:v>2.1315240000000002</c:v>
                </c:pt>
                <c:pt idx="3134">
                  <c:v>0.304566</c:v>
                </c:pt>
                <c:pt idx="3135">
                  <c:v>11.847324</c:v>
                </c:pt>
                <c:pt idx="3136">
                  <c:v>10.013629</c:v>
                </c:pt>
                <c:pt idx="3137">
                  <c:v>3.7537029999999998</c:v>
                </c:pt>
                <c:pt idx="3138">
                  <c:v>19.978020999999998</c:v>
                </c:pt>
                <c:pt idx="3139">
                  <c:v>3.5885289999999999</c:v>
                </c:pt>
                <c:pt idx="3140">
                  <c:v>9.3373880000000007</c:v>
                </c:pt>
                <c:pt idx="3141">
                  <c:v>11.431433999999999</c:v>
                </c:pt>
                <c:pt idx="3142">
                  <c:v>28.675891</c:v>
                </c:pt>
                <c:pt idx="3143">
                  <c:v>9.7027599999999996</c:v>
                </c:pt>
                <c:pt idx="3144">
                  <c:v>17.151292999999999</c:v>
                </c:pt>
                <c:pt idx="3145">
                  <c:v>11.225044</c:v>
                </c:pt>
                <c:pt idx="3146">
                  <c:v>5.3462050000000003</c:v>
                </c:pt>
                <c:pt idx="3147">
                  <c:v>14.562991</c:v>
                </c:pt>
                <c:pt idx="3148">
                  <c:v>19.747809</c:v>
                </c:pt>
                <c:pt idx="3149">
                  <c:v>12.928269</c:v>
                </c:pt>
                <c:pt idx="3150">
                  <c:v>3.1937769999999999</c:v>
                </c:pt>
                <c:pt idx="3151">
                  <c:v>5.1072350000000002</c:v>
                </c:pt>
                <c:pt idx="3152">
                  <c:v>10.073143999999999</c:v>
                </c:pt>
                <c:pt idx="3153">
                  <c:v>4.8075489999999999</c:v>
                </c:pt>
                <c:pt idx="3154">
                  <c:v>36.173597999999998</c:v>
                </c:pt>
                <c:pt idx="3155">
                  <c:v>5.4994120000000004</c:v>
                </c:pt>
                <c:pt idx="3156">
                  <c:v>5.9005349999999996</c:v>
                </c:pt>
                <c:pt idx="3157">
                  <c:v>94.184657999999999</c:v>
                </c:pt>
                <c:pt idx="3158">
                  <c:v>29.262426999999999</c:v>
                </c:pt>
                <c:pt idx="3159">
                  <c:v>17.611971</c:v>
                </c:pt>
                <c:pt idx="3160">
                  <c:v>7.6239790000000003</c:v>
                </c:pt>
                <c:pt idx="3161">
                  <c:v>31.036000000000001</c:v>
                </c:pt>
                <c:pt idx="3162">
                  <c:v>10.424595999999999</c:v>
                </c:pt>
                <c:pt idx="3163">
                  <c:v>7.7206919999999997</c:v>
                </c:pt>
                <c:pt idx="3164">
                  <c:v>6.717994</c:v>
                </c:pt>
                <c:pt idx="3165">
                  <c:v>3.951041</c:v>
                </c:pt>
                <c:pt idx="3166">
                  <c:v>27.600843000000001</c:v>
                </c:pt>
                <c:pt idx="3167">
                  <c:v>14.098952000000001</c:v>
                </c:pt>
                <c:pt idx="3168">
                  <c:v>82.975841000000003</c:v>
                </c:pt>
                <c:pt idx="3169">
                  <c:v>3.2694589999999999</c:v>
                </c:pt>
                <c:pt idx="3170">
                  <c:v>18.514292000000001</c:v>
                </c:pt>
                <c:pt idx="3171">
                  <c:v>7.0291259999999998</c:v>
                </c:pt>
                <c:pt idx="3172">
                  <c:v>11.233081</c:v>
                </c:pt>
                <c:pt idx="3173">
                  <c:v>34.022208999999997</c:v>
                </c:pt>
                <c:pt idx="3174">
                  <c:v>4.1343269999999999</c:v>
                </c:pt>
                <c:pt idx="3175">
                  <c:v>6.9047340000000004</c:v>
                </c:pt>
                <c:pt idx="3176">
                  <c:v>4.641006</c:v>
                </c:pt>
                <c:pt idx="3177">
                  <c:v>5.6638890000000002</c:v>
                </c:pt>
                <c:pt idx="3178">
                  <c:v>1.118511</c:v>
                </c:pt>
                <c:pt idx="3179">
                  <c:v>8.7758439999999993</c:v>
                </c:pt>
                <c:pt idx="3180">
                  <c:v>2.062087</c:v>
                </c:pt>
                <c:pt idx="3181">
                  <c:v>8.7387370000000004</c:v>
                </c:pt>
                <c:pt idx="3182">
                  <c:v>4.9762680000000001</c:v>
                </c:pt>
                <c:pt idx="3183">
                  <c:v>3.8106969999999998</c:v>
                </c:pt>
                <c:pt idx="3184">
                  <c:v>2.3653279999999999</c:v>
                </c:pt>
                <c:pt idx="3185">
                  <c:v>5.2545000000000002</c:v>
                </c:pt>
                <c:pt idx="3186">
                  <c:v>5.2933630000000003</c:v>
                </c:pt>
                <c:pt idx="3187">
                  <c:v>10.932710999999999</c:v>
                </c:pt>
                <c:pt idx="3188">
                  <c:v>9.0502900000000004</c:v>
                </c:pt>
                <c:pt idx="3189">
                  <c:v>9.9339259999999996</c:v>
                </c:pt>
                <c:pt idx="3190">
                  <c:v>0.84306700000000001</c:v>
                </c:pt>
                <c:pt idx="3191">
                  <c:v>8.2183829999999993</c:v>
                </c:pt>
                <c:pt idx="3192">
                  <c:v>5.1195930000000001</c:v>
                </c:pt>
                <c:pt idx="3193">
                  <c:v>2.8722810000000001</c:v>
                </c:pt>
                <c:pt idx="3194">
                  <c:v>0.71781099999999998</c:v>
                </c:pt>
                <c:pt idx="3195">
                  <c:v>1.4588840000000001</c:v>
                </c:pt>
                <c:pt idx="3196">
                  <c:v>7.0289460000000004</c:v>
                </c:pt>
                <c:pt idx="3197">
                  <c:v>2.0095969999999999</c:v>
                </c:pt>
                <c:pt idx="3198">
                  <c:v>7.2470230000000004</c:v>
                </c:pt>
                <c:pt idx="3199">
                  <c:v>2.3517060000000001</c:v>
                </c:pt>
                <c:pt idx="3200">
                  <c:v>4.7990219999999999</c:v>
                </c:pt>
                <c:pt idx="3201">
                  <c:v>16.072465999999999</c:v>
                </c:pt>
                <c:pt idx="3202">
                  <c:v>3.8911859999999998</c:v>
                </c:pt>
                <c:pt idx="3203">
                  <c:v>3.789485</c:v>
                </c:pt>
                <c:pt idx="3204">
                  <c:v>3.9497960000000001</c:v>
                </c:pt>
                <c:pt idx="3205">
                  <c:v>14.038703</c:v>
                </c:pt>
                <c:pt idx="3206">
                  <c:v>18.172736</c:v>
                </c:pt>
                <c:pt idx="3207">
                  <c:v>1.8814660000000001</c:v>
                </c:pt>
                <c:pt idx="3208">
                  <c:v>6.6779260000000003</c:v>
                </c:pt>
                <c:pt idx="3209">
                  <c:v>24.750909</c:v>
                </c:pt>
                <c:pt idx="3210">
                  <c:v>17.697042</c:v>
                </c:pt>
                <c:pt idx="3211">
                  <c:v>7.0009490000000003</c:v>
                </c:pt>
                <c:pt idx="3212">
                  <c:v>11.436405000000001</c:v>
                </c:pt>
                <c:pt idx="3213">
                  <c:v>14.171759</c:v>
                </c:pt>
                <c:pt idx="3214">
                  <c:v>0.70297100000000001</c:v>
                </c:pt>
                <c:pt idx="3215">
                  <c:v>13.476596000000001</c:v>
                </c:pt>
                <c:pt idx="3216">
                  <c:v>3.6048629999999999</c:v>
                </c:pt>
                <c:pt idx="3217">
                  <c:v>40.287089999999999</c:v>
                </c:pt>
                <c:pt idx="3218">
                  <c:v>3.8091309999999998</c:v>
                </c:pt>
                <c:pt idx="3219">
                  <c:v>11.708342999999999</c:v>
                </c:pt>
                <c:pt idx="3220">
                  <c:v>2.6063200000000002</c:v>
                </c:pt>
                <c:pt idx="3221">
                  <c:v>9.2300730000000009</c:v>
                </c:pt>
                <c:pt idx="3222">
                  <c:v>14.719886000000001</c:v>
                </c:pt>
                <c:pt idx="3223">
                  <c:v>28.540614000000001</c:v>
                </c:pt>
                <c:pt idx="3224">
                  <c:v>3.4258999999999998E-2</c:v>
                </c:pt>
                <c:pt idx="3225">
                  <c:v>1.840511</c:v>
                </c:pt>
                <c:pt idx="3226">
                  <c:v>6.7879670000000001</c:v>
                </c:pt>
                <c:pt idx="3227">
                  <c:v>3.3531759999999999</c:v>
                </c:pt>
                <c:pt idx="3228">
                  <c:v>7.973109</c:v>
                </c:pt>
                <c:pt idx="3229">
                  <c:v>5.8974789999999997</c:v>
                </c:pt>
                <c:pt idx="3230">
                  <c:v>1.465762</c:v>
                </c:pt>
                <c:pt idx="3231">
                  <c:v>121.463076</c:v>
                </c:pt>
                <c:pt idx="3232">
                  <c:v>10.639915999999999</c:v>
                </c:pt>
                <c:pt idx="3233">
                  <c:v>89.095538000000005</c:v>
                </c:pt>
                <c:pt idx="3234">
                  <c:v>2.6208200000000001</c:v>
                </c:pt>
                <c:pt idx="3235">
                  <c:v>37.960289000000003</c:v>
                </c:pt>
                <c:pt idx="3236">
                  <c:v>21.735067999999998</c:v>
                </c:pt>
                <c:pt idx="3237">
                  <c:v>14.793177</c:v>
                </c:pt>
                <c:pt idx="3238">
                  <c:v>51.109279000000001</c:v>
                </c:pt>
                <c:pt idx="3239">
                  <c:v>45.490374000000003</c:v>
                </c:pt>
                <c:pt idx="3240">
                  <c:v>3.8045969999999998</c:v>
                </c:pt>
                <c:pt idx="3241">
                  <c:v>26.356697</c:v>
                </c:pt>
                <c:pt idx="3242">
                  <c:v>3.5011580000000002</c:v>
                </c:pt>
                <c:pt idx="3243">
                  <c:v>2.0882510000000001</c:v>
                </c:pt>
                <c:pt idx="3244">
                  <c:v>33.372827999999998</c:v>
                </c:pt>
                <c:pt idx="3245">
                  <c:v>8.8643680000000007</c:v>
                </c:pt>
                <c:pt idx="3246">
                  <c:v>37.821106</c:v>
                </c:pt>
                <c:pt idx="3247">
                  <c:v>4.2937060000000002</c:v>
                </c:pt>
                <c:pt idx="3248">
                  <c:v>3.4679229999999999</c:v>
                </c:pt>
                <c:pt idx="3249">
                  <c:v>10.193770000000001</c:v>
                </c:pt>
                <c:pt idx="3250">
                  <c:v>25.289664999999999</c:v>
                </c:pt>
                <c:pt idx="3251">
                  <c:v>14.730796</c:v>
                </c:pt>
                <c:pt idx="3252">
                  <c:v>4.4827139999999996</c:v>
                </c:pt>
                <c:pt idx="3253">
                  <c:v>4.932893</c:v>
                </c:pt>
                <c:pt idx="3254">
                  <c:v>7.8944890000000001</c:v>
                </c:pt>
                <c:pt idx="3255">
                  <c:v>13.987772</c:v>
                </c:pt>
                <c:pt idx="3256">
                  <c:v>45.310442999999999</c:v>
                </c:pt>
                <c:pt idx="3257">
                  <c:v>9.7991770000000002</c:v>
                </c:pt>
                <c:pt idx="3258">
                  <c:v>5.0690949999999999</c:v>
                </c:pt>
                <c:pt idx="3259">
                  <c:v>13.517016999999999</c:v>
                </c:pt>
                <c:pt idx="3260">
                  <c:v>1.353971</c:v>
                </c:pt>
                <c:pt idx="3261">
                  <c:v>14.969093000000001</c:v>
                </c:pt>
                <c:pt idx="3262">
                  <c:v>45.395839000000002</c:v>
                </c:pt>
                <c:pt idx="3263">
                  <c:v>0.26966099999999998</c:v>
                </c:pt>
                <c:pt idx="3264">
                  <c:v>5.9392300000000002</c:v>
                </c:pt>
                <c:pt idx="3265">
                  <c:v>11.837066999999999</c:v>
                </c:pt>
                <c:pt idx="3266">
                  <c:v>2.1494689999999999</c:v>
                </c:pt>
                <c:pt idx="3267">
                  <c:v>1.5694490000000001</c:v>
                </c:pt>
                <c:pt idx="3268">
                  <c:v>3.5357889999999998</c:v>
                </c:pt>
                <c:pt idx="3269">
                  <c:v>5.8973909999999998</c:v>
                </c:pt>
                <c:pt idx="3270">
                  <c:v>21.024346000000001</c:v>
                </c:pt>
                <c:pt idx="3271">
                  <c:v>7.2357940000000003</c:v>
                </c:pt>
                <c:pt idx="3272">
                  <c:v>8.2048290000000001</c:v>
                </c:pt>
                <c:pt idx="3273">
                  <c:v>8.4038590000000006</c:v>
                </c:pt>
                <c:pt idx="3274">
                  <c:v>4.2213130000000003</c:v>
                </c:pt>
                <c:pt idx="3275">
                  <c:v>13.143045000000001</c:v>
                </c:pt>
                <c:pt idx="3276">
                  <c:v>6.1388020000000001</c:v>
                </c:pt>
                <c:pt idx="3277">
                  <c:v>1.9390540000000001</c:v>
                </c:pt>
                <c:pt idx="3278">
                  <c:v>8.7172350000000005</c:v>
                </c:pt>
                <c:pt idx="3279">
                  <c:v>0.289433</c:v>
                </c:pt>
                <c:pt idx="3280">
                  <c:v>10.621352999999999</c:v>
                </c:pt>
                <c:pt idx="3281">
                  <c:v>35.735689000000001</c:v>
                </c:pt>
                <c:pt idx="3282">
                  <c:v>7.4335740000000001</c:v>
                </c:pt>
                <c:pt idx="3283">
                  <c:v>4.090382</c:v>
                </c:pt>
                <c:pt idx="3284">
                  <c:v>0.81277600000000005</c:v>
                </c:pt>
                <c:pt idx="3285">
                  <c:v>6.3358809999999997</c:v>
                </c:pt>
                <c:pt idx="3286">
                  <c:v>1.278092</c:v>
                </c:pt>
                <c:pt idx="3287">
                  <c:v>5.2445180000000002</c:v>
                </c:pt>
                <c:pt idx="3288">
                  <c:v>1.2656829999999999</c:v>
                </c:pt>
                <c:pt idx="3289">
                  <c:v>10.791954</c:v>
                </c:pt>
                <c:pt idx="3290">
                  <c:v>9.7824329999999993</c:v>
                </c:pt>
                <c:pt idx="3291">
                  <c:v>4.4092630000000002</c:v>
                </c:pt>
                <c:pt idx="3292">
                  <c:v>3.9424640000000002</c:v>
                </c:pt>
                <c:pt idx="3293">
                  <c:v>2.5976650000000001</c:v>
                </c:pt>
                <c:pt idx="3294">
                  <c:v>6.5008350000000004</c:v>
                </c:pt>
                <c:pt idx="3295">
                  <c:v>39.338096999999998</c:v>
                </c:pt>
                <c:pt idx="3296">
                  <c:v>12.893219</c:v>
                </c:pt>
                <c:pt idx="3297">
                  <c:v>0.98348400000000002</c:v>
                </c:pt>
                <c:pt idx="3298">
                  <c:v>2.214925</c:v>
                </c:pt>
                <c:pt idx="3299">
                  <c:v>1.86453</c:v>
                </c:pt>
                <c:pt idx="3300">
                  <c:v>9.1003520000000009</c:v>
                </c:pt>
                <c:pt idx="3301">
                  <c:v>7.8284589999999996</c:v>
                </c:pt>
                <c:pt idx="3302">
                  <c:v>11.000654000000001</c:v>
                </c:pt>
                <c:pt idx="3303">
                  <c:v>5.0004999999999997</c:v>
                </c:pt>
                <c:pt idx="3304">
                  <c:v>6.4167800000000002</c:v>
                </c:pt>
                <c:pt idx="3305">
                  <c:v>2.101718</c:v>
                </c:pt>
                <c:pt idx="3306">
                  <c:v>19.585801</c:v>
                </c:pt>
                <c:pt idx="3307">
                  <c:v>4.1053629999999997</c:v>
                </c:pt>
                <c:pt idx="3308">
                  <c:v>17.318839000000001</c:v>
                </c:pt>
                <c:pt idx="3309">
                  <c:v>3.3639730000000001</c:v>
                </c:pt>
                <c:pt idx="3310">
                  <c:v>29.01153</c:v>
                </c:pt>
                <c:pt idx="3311">
                  <c:v>20.745052000000001</c:v>
                </c:pt>
                <c:pt idx="3312">
                  <c:v>16.990307999999999</c:v>
                </c:pt>
                <c:pt idx="3313">
                  <c:v>4.8201660000000004</c:v>
                </c:pt>
                <c:pt idx="3314">
                  <c:v>2.2264119999999998</c:v>
                </c:pt>
                <c:pt idx="3315">
                  <c:v>8.5266350000000006</c:v>
                </c:pt>
                <c:pt idx="3316">
                  <c:v>1.3695280000000001</c:v>
                </c:pt>
                <c:pt idx="3317">
                  <c:v>1.8218399999999999</c:v>
                </c:pt>
                <c:pt idx="3318">
                  <c:v>0.57166300000000003</c:v>
                </c:pt>
                <c:pt idx="3319">
                  <c:v>14.652342000000001</c:v>
                </c:pt>
                <c:pt idx="3320">
                  <c:v>1.71729</c:v>
                </c:pt>
                <c:pt idx="3321">
                  <c:v>2.4185999999999999E-2</c:v>
                </c:pt>
                <c:pt idx="3322">
                  <c:v>8.8596570000000003</c:v>
                </c:pt>
                <c:pt idx="3323">
                  <c:v>8.6731000000000003E-2</c:v>
                </c:pt>
                <c:pt idx="3324">
                  <c:v>7.8022450000000001</c:v>
                </c:pt>
                <c:pt idx="3325">
                  <c:v>1.589693</c:v>
                </c:pt>
                <c:pt idx="3326">
                  <c:v>0.55375200000000002</c:v>
                </c:pt>
                <c:pt idx="3327">
                  <c:v>24.281950999999999</c:v>
                </c:pt>
                <c:pt idx="3328">
                  <c:v>9.9830039999999993</c:v>
                </c:pt>
                <c:pt idx="3329">
                  <c:v>25.281196999999999</c:v>
                </c:pt>
                <c:pt idx="3330">
                  <c:v>38.150787000000001</c:v>
                </c:pt>
                <c:pt idx="3331">
                  <c:v>16.829837000000001</c:v>
                </c:pt>
                <c:pt idx="3332">
                  <c:v>1.288173</c:v>
                </c:pt>
                <c:pt idx="3333">
                  <c:v>19.782724999999999</c:v>
                </c:pt>
                <c:pt idx="3334">
                  <c:v>4.9435880000000001</c:v>
                </c:pt>
                <c:pt idx="3335">
                  <c:v>34.634180999999998</c:v>
                </c:pt>
                <c:pt idx="3336">
                  <c:v>143.65969799999999</c:v>
                </c:pt>
                <c:pt idx="3337">
                  <c:v>18.422322999999999</c:v>
                </c:pt>
                <c:pt idx="3338">
                  <c:v>45.610993000000001</c:v>
                </c:pt>
                <c:pt idx="3339">
                  <c:v>17.681706999999999</c:v>
                </c:pt>
                <c:pt idx="3340">
                  <c:v>35.897151000000001</c:v>
                </c:pt>
                <c:pt idx="3341">
                  <c:v>11.199543999999999</c:v>
                </c:pt>
                <c:pt idx="3342">
                  <c:v>30.465138</c:v>
                </c:pt>
                <c:pt idx="3343">
                  <c:v>5.675535</c:v>
                </c:pt>
                <c:pt idx="3344">
                  <c:v>29.173266000000002</c:v>
                </c:pt>
                <c:pt idx="3345">
                  <c:v>4.4924549999999996</c:v>
                </c:pt>
                <c:pt idx="3346">
                  <c:v>17.717680999999999</c:v>
                </c:pt>
                <c:pt idx="3347">
                  <c:v>17.434861999999999</c:v>
                </c:pt>
                <c:pt idx="3348">
                  <c:v>25.511216999999998</c:v>
                </c:pt>
                <c:pt idx="3349">
                  <c:v>12.268143</c:v>
                </c:pt>
                <c:pt idx="3350">
                  <c:v>30.214715999999999</c:v>
                </c:pt>
                <c:pt idx="3351">
                  <c:v>6.8727840000000002</c:v>
                </c:pt>
                <c:pt idx="3352">
                  <c:v>23.413188000000002</c:v>
                </c:pt>
                <c:pt idx="3353">
                  <c:v>1.830306</c:v>
                </c:pt>
                <c:pt idx="3354">
                  <c:v>14.741588999999999</c:v>
                </c:pt>
                <c:pt idx="3355">
                  <c:v>5.500324</c:v>
                </c:pt>
                <c:pt idx="3356">
                  <c:v>16.754452000000001</c:v>
                </c:pt>
                <c:pt idx="3357">
                  <c:v>29.761163</c:v>
                </c:pt>
                <c:pt idx="3358">
                  <c:v>2.7721779999999998</c:v>
                </c:pt>
                <c:pt idx="3359">
                  <c:v>19.301431999999998</c:v>
                </c:pt>
                <c:pt idx="3360">
                  <c:v>3.7199999999999999E-4</c:v>
                </c:pt>
                <c:pt idx="3361">
                  <c:v>23.612409</c:v>
                </c:pt>
                <c:pt idx="3362">
                  <c:v>6.5576429999999997</c:v>
                </c:pt>
                <c:pt idx="3363">
                  <c:v>9.8876620000000006</c:v>
                </c:pt>
                <c:pt idx="3364">
                  <c:v>8.0790459999999999</c:v>
                </c:pt>
                <c:pt idx="3365">
                  <c:v>21.626287999999999</c:v>
                </c:pt>
                <c:pt idx="3366">
                  <c:v>14.672150999999999</c:v>
                </c:pt>
                <c:pt idx="3367">
                  <c:v>2.6272319999999998</c:v>
                </c:pt>
                <c:pt idx="3368">
                  <c:v>12.150871</c:v>
                </c:pt>
                <c:pt idx="3369">
                  <c:v>2.1282109999999999</c:v>
                </c:pt>
                <c:pt idx="3370">
                  <c:v>2.8812389999999999</c:v>
                </c:pt>
                <c:pt idx="3371">
                  <c:v>4.8570279999999997</c:v>
                </c:pt>
                <c:pt idx="3372">
                  <c:v>2.2060970000000002</c:v>
                </c:pt>
                <c:pt idx="3373">
                  <c:v>3.7218580000000001</c:v>
                </c:pt>
                <c:pt idx="3374">
                  <c:v>5.091253</c:v>
                </c:pt>
                <c:pt idx="3375">
                  <c:v>15.212569</c:v>
                </c:pt>
                <c:pt idx="3376">
                  <c:v>0.83893799999999996</c:v>
                </c:pt>
                <c:pt idx="3377">
                  <c:v>7.0515210000000002</c:v>
                </c:pt>
                <c:pt idx="3378">
                  <c:v>11.400229</c:v>
                </c:pt>
                <c:pt idx="3379">
                  <c:v>21.276864</c:v>
                </c:pt>
                <c:pt idx="3380">
                  <c:v>1.799504</c:v>
                </c:pt>
                <c:pt idx="3381">
                  <c:v>2.9327839999999998</c:v>
                </c:pt>
                <c:pt idx="3382">
                  <c:v>2.5500449999999999</c:v>
                </c:pt>
                <c:pt idx="3383">
                  <c:v>5.5175970000000003</c:v>
                </c:pt>
                <c:pt idx="3384">
                  <c:v>3.8299370000000001</c:v>
                </c:pt>
                <c:pt idx="3385">
                  <c:v>8.8936759999999992</c:v>
                </c:pt>
                <c:pt idx="3386">
                  <c:v>9.5903729999999996</c:v>
                </c:pt>
                <c:pt idx="3387">
                  <c:v>7.155519</c:v>
                </c:pt>
                <c:pt idx="3388">
                  <c:v>0.58727600000000002</c:v>
                </c:pt>
                <c:pt idx="3389">
                  <c:v>13.635828</c:v>
                </c:pt>
                <c:pt idx="3390">
                  <c:v>10.416332000000001</c:v>
                </c:pt>
                <c:pt idx="3391">
                  <c:v>5.0389530000000002</c:v>
                </c:pt>
                <c:pt idx="3392">
                  <c:v>1.498245</c:v>
                </c:pt>
                <c:pt idx="3393">
                  <c:v>8.1845879999999998</c:v>
                </c:pt>
                <c:pt idx="3394">
                  <c:v>2.2677800000000001</c:v>
                </c:pt>
                <c:pt idx="3395">
                  <c:v>3.1200160000000001</c:v>
                </c:pt>
                <c:pt idx="3396">
                  <c:v>8.2074250000000006</c:v>
                </c:pt>
                <c:pt idx="3397">
                  <c:v>2.3562439999999998</c:v>
                </c:pt>
                <c:pt idx="3398">
                  <c:v>34.917447000000003</c:v>
                </c:pt>
                <c:pt idx="3399">
                  <c:v>0.54281400000000002</c:v>
                </c:pt>
                <c:pt idx="3400">
                  <c:v>5.0606559999999998</c:v>
                </c:pt>
                <c:pt idx="3401">
                  <c:v>5.3386100000000001</c:v>
                </c:pt>
                <c:pt idx="3402">
                  <c:v>1.8747830000000001</c:v>
                </c:pt>
                <c:pt idx="3403">
                  <c:v>14.574994999999999</c:v>
                </c:pt>
                <c:pt idx="3404">
                  <c:v>8.5913869999999992</c:v>
                </c:pt>
                <c:pt idx="3405">
                  <c:v>26.181753</c:v>
                </c:pt>
                <c:pt idx="3406">
                  <c:v>21.01755</c:v>
                </c:pt>
                <c:pt idx="3407">
                  <c:v>3.139294</c:v>
                </c:pt>
                <c:pt idx="3408">
                  <c:v>6.6651639999999999</c:v>
                </c:pt>
                <c:pt idx="3409">
                  <c:v>2.8326280000000001</c:v>
                </c:pt>
                <c:pt idx="3410">
                  <c:v>3.5286430000000002</c:v>
                </c:pt>
                <c:pt idx="3411">
                  <c:v>4.6653089999999997</c:v>
                </c:pt>
                <c:pt idx="3412">
                  <c:v>25.613197</c:v>
                </c:pt>
                <c:pt idx="3413">
                  <c:v>21.285205999999999</c:v>
                </c:pt>
                <c:pt idx="3414">
                  <c:v>4.2404950000000001</c:v>
                </c:pt>
                <c:pt idx="3415">
                  <c:v>3.810943</c:v>
                </c:pt>
                <c:pt idx="3416">
                  <c:v>23.604935999999999</c:v>
                </c:pt>
                <c:pt idx="3417">
                  <c:v>60.225219000000003</c:v>
                </c:pt>
                <c:pt idx="3418">
                  <c:v>5.0456000000000001E-2</c:v>
                </c:pt>
                <c:pt idx="3419">
                  <c:v>17.705670999999999</c:v>
                </c:pt>
                <c:pt idx="3420">
                  <c:v>6.847099</c:v>
                </c:pt>
                <c:pt idx="3421">
                  <c:v>8.0677020000000006</c:v>
                </c:pt>
                <c:pt idx="3422">
                  <c:v>11.208769</c:v>
                </c:pt>
                <c:pt idx="3423">
                  <c:v>2.1636829999999998</c:v>
                </c:pt>
                <c:pt idx="3424">
                  <c:v>11.142389</c:v>
                </c:pt>
                <c:pt idx="3425">
                  <c:v>11.885221</c:v>
                </c:pt>
                <c:pt idx="3426">
                  <c:v>12.524953</c:v>
                </c:pt>
                <c:pt idx="3427">
                  <c:v>1.5378590000000001</c:v>
                </c:pt>
                <c:pt idx="3428">
                  <c:v>3.4815170000000002</c:v>
                </c:pt>
                <c:pt idx="3429">
                  <c:v>40.688426</c:v>
                </c:pt>
                <c:pt idx="3430">
                  <c:v>24.003399999999999</c:v>
                </c:pt>
                <c:pt idx="3431">
                  <c:v>2.639106</c:v>
                </c:pt>
                <c:pt idx="3432">
                  <c:v>16.574756000000001</c:v>
                </c:pt>
                <c:pt idx="3433">
                  <c:v>5.4835310000000002</c:v>
                </c:pt>
                <c:pt idx="3434">
                  <c:v>1.068819</c:v>
                </c:pt>
                <c:pt idx="3435">
                  <c:v>8.4324010000000005</c:v>
                </c:pt>
                <c:pt idx="3436">
                  <c:v>2.0742950000000002</c:v>
                </c:pt>
                <c:pt idx="3437">
                  <c:v>11.357474</c:v>
                </c:pt>
                <c:pt idx="3438">
                  <c:v>74.234792999999996</c:v>
                </c:pt>
                <c:pt idx="3439">
                  <c:v>11.086001</c:v>
                </c:pt>
                <c:pt idx="3440">
                  <c:v>13.409125</c:v>
                </c:pt>
                <c:pt idx="3441">
                  <c:v>14.961629</c:v>
                </c:pt>
                <c:pt idx="3442">
                  <c:v>16.139771</c:v>
                </c:pt>
                <c:pt idx="3443">
                  <c:v>67.608041</c:v>
                </c:pt>
                <c:pt idx="3444">
                  <c:v>49.802914000000001</c:v>
                </c:pt>
                <c:pt idx="3445">
                  <c:v>16.209849999999999</c:v>
                </c:pt>
                <c:pt idx="3446">
                  <c:v>24.499995999999999</c:v>
                </c:pt>
                <c:pt idx="3447">
                  <c:v>59.961523</c:v>
                </c:pt>
                <c:pt idx="3448">
                  <c:v>12.541983</c:v>
                </c:pt>
                <c:pt idx="3449">
                  <c:v>23.431117</c:v>
                </c:pt>
                <c:pt idx="3450">
                  <c:v>15.929648</c:v>
                </c:pt>
                <c:pt idx="3451">
                  <c:v>3.029944</c:v>
                </c:pt>
                <c:pt idx="3452">
                  <c:v>5.5376459999999996</c:v>
                </c:pt>
                <c:pt idx="3453">
                  <c:v>64.025030999999998</c:v>
                </c:pt>
                <c:pt idx="3454">
                  <c:v>12.654051000000001</c:v>
                </c:pt>
                <c:pt idx="3455">
                  <c:v>35.108497999999997</c:v>
                </c:pt>
                <c:pt idx="3456">
                  <c:v>40.196514000000001</c:v>
                </c:pt>
                <c:pt idx="3457">
                  <c:v>7.6044499999999999</c:v>
                </c:pt>
                <c:pt idx="3458">
                  <c:v>10.982255</c:v>
                </c:pt>
                <c:pt idx="3459">
                  <c:v>24.351305</c:v>
                </c:pt>
                <c:pt idx="3460">
                  <c:v>3.1595740000000001</c:v>
                </c:pt>
                <c:pt idx="3461">
                  <c:v>12.601677</c:v>
                </c:pt>
                <c:pt idx="3462">
                  <c:v>7.0775050000000004</c:v>
                </c:pt>
                <c:pt idx="3463">
                  <c:v>4.0530169999999996</c:v>
                </c:pt>
                <c:pt idx="3464">
                  <c:v>6.3799330000000003</c:v>
                </c:pt>
                <c:pt idx="3465">
                  <c:v>15.639016</c:v>
                </c:pt>
                <c:pt idx="3466">
                  <c:v>3.8920400000000002</c:v>
                </c:pt>
                <c:pt idx="3467">
                  <c:v>26.286954000000001</c:v>
                </c:pt>
                <c:pt idx="3468">
                  <c:v>8.0088439999999999</c:v>
                </c:pt>
                <c:pt idx="3469">
                  <c:v>12.685140000000001</c:v>
                </c:pt>
                <c:pt idx="3470">
                  <c:v>4.1651000000000001E-2</c:v>
                </c:pt>
                <c:pt idx="3471">
                  <c:v>8.4835309999999993</c:v>
                </c:pt>
                <c:pt idx="3472">
                  <c:v>3.5611980000000001</c:v>
                </c:pt>
                <c:pt idx="3473">
                  <c:v>14.988746000000001</c:v>
                </c:pt>
                <c:pt idx="3474">
                  <c:v>5.754416</c:v>
                </c:pt>
                <c:pt idx="3475">
                  <c:v>6.4972849999999998</c:v>
                </c:pt>
                <c:pt idx="3476">
                  <c:v>19.411141000000001</c:v>
                </c:pt>
                <c:pt idx="3477">
                  <c:v>7.034618</c:v>
                </c:pt>
                <c:pt idx="3478">
                  <c:v>26.218912</c:v>
                </c:pt>
                <c:pt idx="3479">
                  <c:v>4.6475470000000003</c:v>
                </c:pt>
                <c:pt idx="3480">
                  <c:v>9.3715340000000005</c:v>
                </c:pt>
                <c:pt idx="3481">
                  <c:v>15.015271</c:v>
                </c:pt>
                <c:pt idx="3482">
                  <c:v>5.696491</c:v>
                </c:pt>
                <c:pt idx="3483">
                  <c:v>4.2542200000000001</c:v>
                </c:pt>
                <c:pt idx="3484">
                  <c:v>5.4112429999999998</c:v>
                </c:pt>
                <c:pt idx="3485">
                  <c:v>1.273773</c:v>
                </c:pt>
                <c:pt idx="3486">
                  <c:v>6.27257</c:v>
                </c:pt>
                <c:pt idx="3487">
                  <c:v>4.1482530000000004</c:v>
                </c:pt>
                <c:pt idx="3488">
                  <c:v>1.3696489999999999</c:v>
                </c:pt>
                <c:pt idx="3489">
                  <c:v>14.970654</c:v>
                </c:pt>
                <c:pt idx="3490">
                  <c:v>7.1610509999999996</c:v>
                </c:pt>
                <c:pt idx="3491">
                  <c:v>12.434688</c:v>
                </c:pt>
                <c:pt idx="3492">
                  <c:v>2.5079120000000001</c:v>
                </c:pt>
                <c:pt idx="3493">
                  <c:v>1.478505</c:v>
                </c:pt>
                <c:pt idx="3494">
                  <c:v>0.21546399999999999</c:v>
                </c:pt>
                <c:pt idx="3495">
                  <c:v>1.2296670000000001</c:v>
                </c:pt>
                <c:pt idx="3496">
                  <c:v>6.9031859999999998</c:v>
                </c:pt>
                <c:pt idx="3497">
                  <c:v>2.2603149999999999</c:v>
                </c:pt>
                <c:pt idx="3498">
                  <c:v>3.4270610000000001</c:v>
                </c:pt>
                <c:pt idx="3499">
                  <c:v>0.66916900000000001</c:v>
                </c:pt>
                <c:pt idx="3500">
                  <c:v>6.0777349999999997</c:v>
                </c:pt>
                <c:pt idx="3501">
                  <c:v>2.4046259999999999</c:v>
                </c:pt>
                <c:pt idx="3502">
                  <c:v>0.475748</c:v>
                </c:pt>
                <c:pt idx="3503">
                  <c:v>15.048067</c:v>
                </c:pt>
                <c:pt idx="3504">
                  <c:v>1.734764</c:v>
                </c:pt>
                <c:pt idx="3505">
                  <c:v>1.496454</c:v>
                </c:pt>
                <c:pt idx="3506">
                  <c:v>10.19041</c:v>
                </c:pt>
                <c:pt idx="3507">
                  <c:v>12.099486000000001</c:v>
                </c:pt>
                <c:pt idx="3508">
                  <c:v>4.957014</c:v>
                </c:pt>
                <c:pt idx="3509">
                  <c:v>2.1356890000000002</c:v>
                </c:pt>
                <c:pt idx="3510">
                  <c:v>18.119264999999999</c:v>
                </c:pt>
                <c:pt idx="3511">
                  <c:v>13.034602</c:v>
                </c:pt>
                <c:pt idx="3512">
                  <c:v>6.3492179999999996</c:v>
                </c:pt>
                <c:pt idx="3513">
                  <c:v>5.0135750000000003</c:v>
                </c:pt>
                <c:pt idx="3514">
                  <c:v>4.448353</c:v>
                </c:pt>
                <c:pt idx="3515">
                  <c:v>4.4902899999999999</c:v>
                </c:pt>
                <c:pt idx="3516">
                  <c:v>2.2041379999999999</c:v>
                </c:pt>
                <c:pt idx="3517">
                  <c:v>11.81832</c:v>
                </c:pt>
                <c:pt idx="3518">
                  <c:v>0.35649500000000001</c:v>
                </c:pt>
                <c:pt idx="3519">
                  <c:v>22.054545999999998</c:v>
                </c:pt>
                <c:pt idx="3520">
                  <c:v>4.2451230000000004</c:v>
                </c:pt>
                <c:pt idx="3521">
                  <c:v>3.201886</c:v>
                </c:pt>
                <c:pt idx="3522">
                  <c:v>0.114342</c:v>
                </c:pt>
                <c:pt idx="3523">
                  <c:v>22.341462</c:v>
                </c:pt>
                <c:pt idx="3524">
                  <c:v>0.30592200000000003</c:v>
                </c:pt>
                <c:pt idx="3525">
                  <c:v>28.500913000000001</c:v>
                </c:pt>
                <c:pt idx="3526">
                  <c:v>10.439971</c:v>
                </c:pt>
                <c:pt idx="3527">
                  <c:v>3.784535</c:v>
                </c:pt>
                <c:pt idx="3528">
                  <c:v>10.396305</c:v>
                </c:pt>
                <c:pt idx="3529">
                  <c:v>33.296683999999999</c:v>
                </c:pt>
                <c:pt idx="3530">
                  <c:v>19.127238999999999</c:v>
                </c:pt>
                <c:pt idx="3531">
                  <c:v>14.072941</c:v>
                </c:pt>
                <c:pt idx="3532">
                  <c:v>2.7140430000000002</c:v>
                </c:pt>
                <c:pt idx="3533">
                  <c:v>2.141143</c:v>
                </c:pt>
                <c:pt idx="3534">
                  <c:v>20.982455000000002</c:v>
                </c:pt>
                <c:pt idx="3535">
                  <c:v>2.0807410000000002</c:v>
                </c:pt>
                <c:pt idx="3536">
                  <c:v>7.79068</c:v>
                </c:pt>
                <c:pt idx="3537">
                  <c:v>15.580335</c:v>
                </c:pt>
                <c:pt idx="3538">
                  <c:v>5.3362429999999996</c:v>
                </c:pt>
                <c:pt idx="3539">
                  <c:v>10.787322</c:v>
                </c:pt>
                <c:pt idx="3540">
                  <c:v>32.476098</c:v>
                </c:pt>
                <c:pt idx="3541">
                  <c:v>3.2139199999999999</c:v>
                </c:pt>
                <c:pt idx="3542">
                  <c:v>5.2069669999999997</c:v>
                </c:pt>
                <c:pt idx="3543">
                  <c:v>1.5846</c:v>
                </c:pt>
                <c:pt idx="3544">
                  <c:v>3.653305</c:v>
                </c:pt>
                <c:pt idx="3545">
                  <c:v>3.8651219999999999</c:v>
                </c:pt>
                <c:pt idx="3546">
                  <c:v>1.391958</c:v>
                </c:pt>
                <c:pt idx="3547">
                  <c:v>20.821846000000001</c:v>
                </c:pt>
                <c:pt idx="3548">
                  <c:v>9.4512280000000004</c:v>
                </c:pt>
                <c:pt idx="3549">
                  <c:v>1.6884950000000001</c:v>
                </c:pt>
                <c:pt idx="3550">
                  <c:v>5.0330649999999997</c:v>
                </c:pt>
                <c:pt idx="3551">
                  <c:v>5.9340159999999997</c:v>
                </c:pt>
                <c:pt idx="3552">
                  <c:v>7.5816999999999996E-2</c:v>
                </c:pt>
                <c:pt idx="3553">
                  <c:v>48.375847999999998</c:v>
                </c:pt>
                <c:pt idx="3554">
                  <c:v>42.187986000000002</c:v>
                </c:pt>
                <c:pt idx="3555">
                  <c:v>53.698683000000003</c:v>
                </c:pt>
                <c:pt idx="3556">
                  <c:v>14.752587</c:v>
                </c:pt>
                <c:pt idx="3557">
                  <c:v>48.170507999999998</c:v>
                </c:pt>
                <c:pt idx="3558">
                  <c:v>29.15813</c:v>
                </c:pt>
                <c:pt idx="3559">
                  <c:v>56.304659999999998</c:v>
                </c:pt>
                <c:pt idx="3560">
                  <c:v>17.304055000000002</c:v>
                </c:pt>
                <c:pt idx="3561">
                  <c:v>9.5972899999999992</c:v>
                </c:pt>
                <c:pt idx="3562">
                  <c:v>20.326336999999999</c:v>
                </c:pt>
                <c:pt idx="3563">
                  <c:v>4.0288750000000002</c:v>
                </c:pt>
                <c:pt idx="3564">
                  <c:v>6.4707660000000002</c:v>
                </c:pt>
                <c:pt idx="3565">
                  <c:v>16.856231000000001</c:v>
                </c:pt>
                <c:pt idx="3566">
                  <c:v>19.683187</c:v>
                </c:pt>
                <c:pt idx="3567">
                  <c:v>9.3581970000000005</c:v>
                </c:pt>
                <c:pt idx="3568">
                  <c:v>19.984476999999998</c:v>
                </c:pt>
                <c:pt idx="3569">
                  <c:v>30.271066000000001</c:v>
                </c:pt>
                <c:pt idx="3570">
                  <c:v>59.454473</c:v>
                </c:pt>
                <c:pt idx="3571">
                  <c:v>20.304234999999998</c:v>
                </c:pt>
                <c:pt idx="3572">
                  <c:v>60.715150999999999</c:v>
                </c:pt>
                <c:pt idx="3573">
                  <c:v>35.871248000000001</c:v>
                </c:pt>
                <c:pt idx="3574">
                  <c:v>18.077963</c:v>
                </c:pt>
                <c:pt idx="3575">
                  <c:v>20.428236999999999</c:v>
                </c:pt>
                <c:pt idx="3576">
                  <c:v>32.144440000000003</c:v>
                </c:pt>
                <c:pt idx="3577">
                  <c:v>3.6735660000000001</c:v>
                </c:pt>
                <c:pt idx="3578">
                  <c:v>3.6564909999999999</c:v>
                </c:pt>
                <c:pt idx="3579">
                  <c:v>1.8848400000000001</c:v>
                </c:pt>
                <c:pt idx="3580">
                  <c:v>4.2278070000000003</c:v>
                </c:pt>
                <c:pt idx="3581">
                  <c:v>3.102862</c:v>
                </c:pt>
                <c:pt idx="3582">
                  <c:v>15.688439000000001</c:v>
                </c:pt>
                <c:pt idx="3583">
                  <c:v>22.995100000000001</c:v>
                </c:pt>
                <c:pt idx="3584">
                  <c:v>5.7698219999999996</c:v>
                </c:pt>
                <c:pt idx="3585">
                  <c:v>26.510558</c:v>
                </c:pt>
                <c:pt idx="3586">
                  <c:v>7.5445149999999996</c:v>
                </c:pt>
                <c:pt idx="3587">
                  <c:v>1.126941</c:v>
                </c:pt>
                <c:pt idx="3588">
                  <c:v>35.307577000000002</c:v>
                </c:pt>
                <c:pt idx="3589">
                  <c:v>4.0791110000000002</c:v>
                </c:pt>
                <c:pt idx="3590">
                  <c:v>7.0588680000000004</c:v>
                </c:pt>
                <c:pt idx="3591">
                  <c:v>12.904615</c:v>
                </c:pt>
                <c:pt idx="3592">
                  <c:v>18.115566000000001</c:v>
                </c:pt>
                <c:pt idx="3593">
                  <c:v>62.554172999999999</c:v>
                </c:pt>
                <c:pt idx="3594">
                  <c:v>9.4837170000000004</c:v>
                </c:pt>
                <c:pt idx="3595">
                  <c:v>16.890284999999999</c:v>
                </c:pt>
                <c:pt idx="3596">
                  <c:v>49.124859999999998</c:v>
                </c:pt>
                <c:pt idx="3597">
                  <c:v>8.3098939999999999</c:v>
                </c:pt>
                <c:pt idx="3598">
                  <c:v>5.9601490000000004</c:v>
                </c:pt>
                <c:pt idx="3599">
                  <c:v>9.3023489999999995</c:v>
                </c:pt>
                <c:pt idx="3600">
                  <c:v>8.1908879999999993</c:v>
                </c:pt>
                <c:pt idx="3601">
                  <c:v>5.8719299999999999</c:v>
                </c:pt>
                <c:pt idx="3602">
                  <c:v>8.4526660000000007</c:v>
                </c:pt>
                <c:pt idx="3603">
                  <c:v>17.028251999999998</c:v>
                </c:pt>
                <c:pt idx="3604">
                  <c:v>19.336366999999999</c:v>
                </c:pt>
                <c:pt idx="3605">
                  <c:v>38.006982000000001</c:v>
                </c:pt>
                <c:pt idx="3606">
                  <c:v>6.3775230000000001</c:v>
                </c:pt>
                <c:pt idx="3607">
                  <c:v>0.83561700000000005</c:v>
                </c:pt>
                <c:pt idx="3608">
                  <c:v>14.947588</c:v>
                </c:pt>
                <c:pt idx="3609">
                  <c:v>5.1299000000000001</c:v>
                </c:pt>
                <c:pt idx="3610">
                  <c:v>1.199451</c:v>
                </c:pt>
                <c:pt idx="3611">
                  <c:v>3.8108270000000002</c:v>
                </c:pt>
                <c:pt idx="3612">
                  <c:v>3.7387000000000001</c:v>
                </c:pt>
                <c:pt idx="3613">
                  <c:v>9.8512299999999993</c:v>
                </c:pt>
                <c:pt idx="3614">
                  <c:v>3.03091</c:v>
                </c:pt>
                <c:pt idx="3615">
                  <c:v>3.1999040000000001</c:v>
                </c:pt>
                <c:pt idx="3616">
                  <c:v>2.7393070000000002</c:v>
                </c:pt>
                <c:pt idx="3617">
                  <c:v>5.348446</c:v>
                </c:pt>
                <c:pt idx="3618">
                  <c:v>4.0700440000000002</c:v>
                </c:pt>
                <c:pt idx="3619">
                  <c:v>9.9746810000000004</c:v>
                </c:pt>
                <c:pt idx="3620">
                  <c:v>6.3082979999999997</c:v>
                </c:pt>
                <c:pt idx="3621">
                  <c:v>49.333137000000001</c:v>
                </c:pt>
                <c:pt idx="3622">
                  <c:v>4.1496279999999999</c:v>
                </c:pt>
                <c:pt idx="3623">
                  <c:v>46.114184000000002</c:v>
                </c:pt>
                <c:pt idx="3624">
                  <c:v>3.5625629999999999</c:v>
                </c:pt>
                <c:pt idx="3625">
                  <c:v>4.4983680000000001</c:v>
                </c:pt>
                <c:pt idx="3626">
                  <c:v>7.6731239999999996</c:v>
                </c:pt>
                <c:pt idx="3627">
                  <c:v>4.9924749999999998</c:v>
                </c:pt>
                <c:pt idx="3628">
                  <c:v>6.1744349999999999</c:v>
                </c:pt>
                <c:pt idx="3629">
                  <c:v>0.80531200000000003</c:v>
                </c:pt>
                <c:pt idx="3630">
                  <c:v>8.7534089999999996</c:v>
                </c:pt>
                <c:pt idx="3631">
                  <c:v>3.9437060000000002</c:v>
                </c:pt>
                <c:pt idx="3632">
                  <c:v>9.1694110000000002</c:v>
                </c:pt>
                <c:pt idx="3633">
                  <c:v>2.7320310000000001</c:v>
                </c:pt>
                <c:pt idx="3634">
                  <c:v>35.252056000000003</c:v>
                </c:pt>
                <c:pt idx="3635">
                  <c:v>6.0638680000000003</c:v>
                </c:pt>
                <c:pt idx="3636">
                  <c:v>21.343093</c:v>
                </c:pt>
                <c:pt idx="3637">
                  <c:v>10.095184</c:v>
                </c:pt>
                <c:pt idx="3638">
                  <c:v>4.1291650000000004</c:v>
                </c:pt>
                <c:pt idx="3639">
                  <c:v>30.001024000000001</c:v>
                </c:pt>
                <c:pt idx="3640">
                  <c:v>6.7592350000000003</c:v>
                </c:pt>
                <c:pt idx="3641">
                  <c:v>1.7310350000000001</c:v>
                </c:pt>
                <c:pt idx="3642">
                  <c:v>11.700578</c:v>
                </c:pt>
                <c:pt idx="3643">
                  <c:v>2.3886829999999999</c:v>
                </c:pt>
                <c:pt idx="3644">
                  <c:v>8.0703999999999998E-2</c:v>
                </c:pt>
                <c:pt idx="3645">
                  <c:v>0.88898600000000005</c:v>
                </c:pt>
                <c:pt idx="3646">
                  <c:v>0.67935100000000004</c:v>
                </c:pt>
                <c:pt idx="3647">
                  <c:v>19.940245000000001</c:v>
                </c:pt>
                <c:pt idx="3648">
                  <c:v>1.286991</c:v>
                </c:pt>
                <c:pt idx="3649">
                  <c:v>4.2442000000000001E-2</c:v>
                </c:pt>
                <c:pt idx="3650">
                  <c:v>1.116206</c:v>
                </c:pt>
                <c:pt idx="3651">
                  <c:v>3.0543399999999998</c:v>
                </c:pt>
                <c:pt idx="3652">
                  <c:v>38.94708</c:v>
                </c:pt>
                <c:pt idx="3653">
                  <c:v>3.7920150000000001</c:v>
                </c:pt>
                <c:pt idx="3654">
                  <c:v>0.21979899999999999</c:v>
                </c:pt>
                <c:pt idx="3655">
                  <c:v>7.7939999999999996</c:v>
                </c:pt>
                <c:pt idx="3656">
                  <c:v>9.136965</c:v>
                </c:pt>
                <c:pt idx="3657">
                  <c:v>8.3968500000000006</c:v>
                </c:pt>
                <c:pt idx="3658">
                  <c:v>7.8649050000000003</c:v>
                </c:pt>
                <c:pt idx="3659">
                  <c:v>1.963219</c:v>
                </c:pt>
                <c:pt idx="3660">
                  <c:v>1.5461689999999999</c:v>
                </c:pt>
                <c:pt idx="3661">
                  <c:v>10.619574</c:v>
                </c:pt>
                <c:pt idx="3662">
                  <c:v>0.99965499999999996</c:v>
                </c:pt>
                <c:pt idx="3663">
                  <c:v>1.9852430000000001</c:v>
                </c:pt>
                <c:pt idx="3664">
                  <c:v>0.102003</c:v>
                </c:pt>
                <c:pt idx="3665">
                  <c:v>10.480090000000001</c:v>
                </c:pt>
                <c:pt idx="3666">
                  <c:v>1.136568</c:v>
                </c:pt>
                <c:pt idx="3667">
                  <c:v>11.095219</c:v>
                </c:pt>
                <c:pt idx="3668">
                  <c:v>0.40703</c:v>
                </c:pt>
                <c:pt idx="3669">
                  <c:v>2.8756E-2</c:v>
                </c:pt>
                <c:pt idx="3670">
                  <c:v>8.6187930000000001</c:v>
                </c:pt>
                <c:pt idx="3671">
                  <c:v>2.3946130000000001</c:v>
                </c:pt>
                <c:pt idx="3672">
                  <c:v>2.3874629999999999</c:v>
                </c:pt>
                <c:pt idx="3673">
                  <c:v>5.461487</c:v>
                </c:pt>
                <c:pt idx="3674">
                  <c:v>14.805263999999999</c:v>
                </c:pt>
                <c:pt idx="3675">
                  <c:v>25.302160000000001</c:v>
                </c:pt>
                <c:pt idx="3676">
                  <c:v>38.831919999999997</c:v>
                </c:pt>
                <c:pt idx="3677">
                  <c:v>3.5007410000000001</c:v>
                </c:pt>
                <c:pt idx="3678">
                  <c:v>19.807295</c:v>
                </c:pt>
                <c:pt idx="3679">
                  <c:v>1.4357420000000001</c:v>
                </c:pt>
                <c:pt idx="3680">
                  <c:v>7.6678879999999996</c:v>
                </c:pt>
                <c:pt idx="3681">
                  <c:v>8.4963639999999998</c:v>
                </c:pt>
                <c:pt idx="3682">
                  <c:v>9.6177770000000002</c:v>
                </c:pt>
                <c:pt idx="3683">
                  <c:v>4.4952560000000004</c:v>
                </c:pt>
                <c:pt idx="3684">
                  <c:v>35.754865000000002</c:v>
                </c:pt>
                <c:pt idx="3685">
                  <c:v>0.20322999999999999</c:v>
                </c:pt>
                <c:pt idx="3686">
                  <c:v>0.28076000000000001</c:v>
                </c:pt>
                <c:pt idx="3687">
                  <c:v>3.1131899999999999</c:v>
                </c:pt>
                <c:pt idx="3688">
                  <c:v>0.13753499999999999</c:v>
                </c:pt>
                <c:pt idx="3689">
                  <c:v>6.3689330000000002</c:v>
                </c:pt>
                <c:pt idx="3690">
                  <c:v>0.21753800000000001</c:v>
                </c:pt>
                <c:pt idx="3691">
                  <c:v>3.5318770000000002</c:v>
                </c:pt>
                <c:pt idx="3692">
                  <c:v>0.70635499999999996</c:v>
                </c:pt>
                <c:pt idx="3693">
                  <c:v>15.002502</c:v>
                </c:pt>
                <c:pt idx="3694">
                  <c:v>22.585384000000001</c:v>
                </c:pt>
                <c:pt idx="3695">
                  <c:v>29.834064999999999</c:v>
                </c:pt>
                <c:pt idx="3696">
                  <c:v>20.403344000000001</c:v>
                </c:pt>
                <c:pt idx="3697">
                  <c:v>5.2245929999999996</c:v>
                </c:pt>
                <c:pt idx="3698">
                  <c:v>30.196038999999999</c:v>
                </c:pt>
                <c:pt idx="3699">
                  <c:v>15.359952</c:v>
                </c:pt>
                <c:pt idx="3700">
                  <c:v>11.573034</c:v>
                </c:pt>
                <c:pt idx="3701">
                  <c:v>1.8478220000000001</c:v>
                </c:pt>
                <c:pt idx="3702">
                  <c:v>0.42555100000000001</c:v>
                </c:pt>
                <c:pt idx="3703">
                  <c:v>3.8197960000000002</c:v>
                </c:pt>
                <c:pt idx="3704">
                  <c:v>10.274542</c:v>
                </c:pt>
                <c:pt idx="3705">
                  <c:v>61.210016000000003</c:v>
                </c:pt>
                <c:pt idx="3706">
                  <c:v>0.17735600000000001</c:v>
                </c:pt>
                <c:pt idx="3707">
                  <c:v>1.1697000000000001E-2</c:v>
                </c:pt>
                <c:pt idx="3708">
                  <c:v>6.2492619999999999</c:v>
                </c:pt>
                <c:pt idx="3709">
                  <c:v>3.1088809999999998</c:v>
                </c:pt>
                <c:pt idx="3710">
                  <c:v>17.074843000000001</c:v>
                </c:pt>
                <c:pt idx="3711">
                  <c:v>0.77444199999999996</c:v>
                </c:pt>
                <c:pt idx="3712">
                  <c:v>8.8169950000000004</c:v>
                </c:pt>
                <c:pt idx="3713">
                  <c:v>8.4863900000000001</c:v>
                </c:pt>
                <c:pt idx="3714">
                  <c:v>5.223096</c:v>
                </c:pt>
                <c:pt idx="3715">
                  <c:v>7.7592150000000002</c:v>
                </c:pt>
                <c:pt idx="3716">
                  <c:v>14.570359</c:v>
                </c:pt>
                <c:pt idx="3717">
                  <c:v>0.37133699999999997</c:v>
                </c:pt>
                <c:pt idx="3718">
                  <c:v>127.525581</c:v>
                </c:pt>
                <c:pt idx="3719">
                  <c:v>3.8987370000000001</c:v>
                </c:pt>
                <c:pt idx="3720">
                  <c:v>7.3159349999999996</c:v>
                </c:pt>
                <c:pt idx="3721">
                  <c:v>2.5515590000000001</c:v>
                </c:pt>
                <c:pt idx="3722">
                  <c:v>8.7725740000000005</c:v>
                </c:pt>
                <c:pt idx="3723">
                  <c:v>6.9883569999999997</c:v>
                </c:pt>
                <c:pt idx="3724">
                  <c:v>6.9388540000000001</c:v>
                </c:pt>
                <c:pt idx="3725">
                  <c:v>11.212730000000001</c:v>
                </c:pt>
                <c:pt idx="3726">
                  <c:v>7.2173280000000002</c:v>
                </c:pt>
                <c:pt idx="3727">
                  <c:v>12.439495000000001</c:v>
                </c:pt>
                <c:pt idx="3728">
                  <c:v>2.1261389999999998</c:v>
                </c:pt>
                <c:pt idx="3729">
                  <c:v>10.142218</c:v>
                </c:pt>
                <c:pt idx="3730">
                  <c:v>16.536373999999999</c:v>
                </c:pt>
                <c:pt idx="3731">
                  <c:v>0.93389100000000003</c:v>
                </c:pt>
                <c:pt idx="3732">
                  <c:v>12.540623999999999</c:v>
                </c:pt>
                <c:pt idx="3733">
                  <c:v>8.8396509999999999</c:v>
                </c:pt>
                <c:pt idx="3734">
                  <c:v>12.891276</c:v>
                </c:pt>
                <c:pt idx="3735">
                  <c:v>10.789911999999999</c:v>
                </c:pt>
                <c:pt idx="3736">
                  <c:v>25.666029000000002</c:v>
                </c:pt>
                <c:pt idx="3737">
                  <c:v>45.666620000000002</c:v>
                </c:pt>
                <c:pt idx="3738">
                  <c:v>35.892034000000002</c:v>
                </c:pt>
                <c:pt idx="3739">
                  <c:v>8.9884550000000001</c:v>
                </c:pt>
                <c:pt idx="3740">
                  <c:v>14.042040999999999</c:v>
                </c:pt>
                <c:pt idx="3741">
                  <c:v>40.016306</c:v>
                </c:pt>
                <c:pt idx="3742">
                  <c:v>22.030517</c:v>
                </c:pt>
                <c:pt idx="3743">
                  <c:v>2.5036119999999999</c:v>
                </c:pt>
                <c:pt idx="3744">
                  <c:v>4.1179680000000003</c:v>
                </c:pt>
                <c:pt idx="3745">
                  <c:v>24.161735</c:v>
                </c:pt>
                <c:pt idx="3746">
                  <c:v>1.379354</c:v>
                </c:pt>
                <c:pt idx="3747">
                  <c:v>15.338210999999999</c:v>
                </c:pt>
                <c:pt idx="3748">
                  <c:v>29.852608</c:v>
                </c:pt>
                <c:pt idx="3749">
                  <c:v>35.061467</c:v>
                </c:pt>
                <c:pt idx="3750">
                  <c:v>7.2883519999999997</c:v>
                </c:pt>
                <c:pt idx="3751">
                  <c:v>10.605752000000001</c:v>
                </c:pt>
                <c:pt idx="3752">
                  <c:v>43.40352</c:v>
                </c:pt>
                <c:pt idx="3753">
                  <c:v>17.229537000000001</c:v>
                </c:pt>
                <c:pt idx="3754">
                  <c:v>2.4534590000000001</c:v>
                </c:pt>
                <c:pt idx="3755">
                  <c:v>1.433692</c:v>
                </c:pt>
                <c:pt idx="3756">
                  <c:v>9.9764280000000003</c:v>
                </c:pt>
                <c:pt idx="3757">
                  <c:v>2.9300579999999998</c:v>
                </c:pt>
                <c:pt idx="3758">
                  <c:v>7.1730590000000003</c:v>
                </c:pt>
                <c:pt idx="3759">
                  <c:v>1.7354620000000001</c:v>
                </c:pt>
                <c:pt idx="3760">
                  <c:v>29.071954999999999</c:v>
                </c:pt>
                <c:pt idx="3761">
                  <c:v>18.428909000000001</c:v>
                </c:pt>
                <c:pt idx="3762">
                  <c:v>11.387335</c:v>
                </c:pt>
                <c:pt idx="3763">
                  <c:v>5.9756039999999997</c:v>
                </c:pt>
                <c:pt idx="3764">
                  <c:v>4.5984100000000003</c:v>
                </c:pt>
                <c:pt idx="3765">
                  <c:v>22.87623</c:v>
                </c:pt>
                <c:pt idx="3766">
                  <c:v>19.107285000000001</c:v>
                </c:pt>
                <c:pt idx="3767">
                  <c:v>0.45648499999999997</c:v>
                </c:pt>
                <c:pt idx="3768">
                  <c:v>4.5419080000000003</c:v>
                </c:pt>
                <c:pt idx="3769">
                  <c:v>4.3484160000000003</c:v>
                </c:pt>
                <c:pt idx="3770">
                  <c:v>3.3478850000000002</c:v>
                </c:pt>
                <c:pt idx="3771">
                  <c:v>6.0919509999999999</c:v>
                </c:pt>
                <c:pt idx="3772">
                  <c:v>4.757625</c:v>
                </c:pt>
                <c:pt idx="3773">
                  <c:v>12.062371000000001</c:v>
                </c:pt>
                <c:pt idx="3774">
                  <c:v>7.7581879999999996</c:v>
                </c:pt>
                <c:pt idx="3775">
                  <c:v>12.781973000000001</c:v>
                </c:pt>
                <c:pt idx="3776">
                  <c:v>1.631993</c:v>
                </c:pt>
                <c:pt idx="3777">
                  <c:v>12.690224000000001</c:v>
                </c:pt>
                <c:pt idx="3778">
                  <c:v>8.5162289999999992</c:v>
                </c:pt>
                <c:pt idx="3779">
                  <c:v>5.90259</c:v>
                </c:pt>
                <c:pt idx="3780">
                  <c:v>2.8669340000000001</c:v>
                </c:pt>
                <c:pt idx="3781">
                  <c:v>9.140936</c:v>
                </c:pt>
                <c:pt idx="3782">
                  <c:v>22.987897</c:v>
                </c:pt>
                <c:pt idx="3783">
                  <c:v>1.204941</c:v>
                </c:pt>
                <c:pt idx="3784">
                  <c:v>7.6052910000000002</c:v>
                </c:pt>
                <c:pt idx="3785">
                  <c:v>2.855963</c:v>
                </c:pt>
                <c:pt idx="3786">
                  <c:v>0.50239599999999995</c:v>
                </c:pt>
                <c:pt idx="3787">
                  <c:v>1.771584</c:v>
                </c:pt>
                <c:pt idx="3788">
                  <c:v>21.230737000000001</c:v>
                </c:pt>
                <c:pt idx="3789">
                  <c:v>6.8246000000000001E-2</c:v>
                </c:pt>
                <c:pt idx="3790">
                  <c:v>0.54165200000000002</c:v>
                </c:pt>
                <c:pt idx="3791">
                  <c:v>18.790220999999999</c:v>
                </c:pt>
                <c:pt idx="3792">
                  <c:v>0.40908899999999998</c:v>
                </c:pt>
                <c:pt idx="3793">
                  <c:v>3.6631079999999998</c:v>
                </c:pt>
                <c:pt idx="3794">
                  <c:v>12.496261000000001</c:v>
                </c:pt>
                <c:pt idx="3795">
                  <c:v>0.596889</c:v>
                </c:pt>
                <c:pt idx="3796">
                  <c:v>2.611364</c:v>
                </c:pt>
                <c:pt idx="3797">
                  <c:v>3.2384659999999998</c:v>
                </c:pt>
                <c:pt idx="3798">
                  <c:v>8.3072300000000006</c:v>
                </c:pt>
                <c:pt idx="3799">
                  <c:v>3.4089550000000002</c:v>
                </c:pt>
                <c:pt idx="3800">
                  <c:v>1.8766210000000001</c:v>
                </c:pt>
                <c:pt idx="3801">
                  <c:v>1.807571</c:v>
                </c:pt>
                <c:pt idx="3802">
                  <c:v>6.7830529999999998</c:v>
                </c:pt>
                <c:pt idx="3803">
                  <c:v>8.4841230000000003</c:v>
                </c:pt>
                <c:pt idx="3804">
                  <c:v>0.93623199999999995</c:v>
                </c:pt>
                <c:pt idx="3805">
                  <c:v>12.822533999999999</c:v>
                </c:pt>
                <c:pt idx="3806">
                  <c:v>4.9899849999999999</c:v>
                </c:pt>
                <c:pt idx="3807">
                  <c:v>1.3906590000000001</c:v>
                </c:pt>
                <c:pt idx="3808">
                  <c:v>1.9235139999999999</c:v>
                </c:pt>
                <c:pt idx="3809">
                  <c:v>4.1186119999999997</c:v>
                </c:pt>
                <c:pt idx="3810">
                  <c:v>9.5416880000000006</c:v>
                </c:pt>
                <c:pt idx="3811">
                  <c:v>17.234745</c:v>
                </c:pt>
                <c:pt idx="3812">
                  <c:v>48.982550000000003</c:v>
                </c:pt>
                <c:pt idx="3813">
                  <c:v>1.9726680000000001</c:v>
                </c:pt>
                <c:pt idx="3814">
                  <c:v>3.4902150000000001</c:v>
                </c:pt>
                <c:pt idx="3815">
                  <c:v>1.726175</c:v>
                </c:pt>
                <c:pt idx="3816">
                  <c:v>20.544999000000001</c:v>
                </c:pt>
                <c:pt idx="3817">
                  <c:v>0.38947100000000001</c:v>
                </c:pt>
                <c:pt idx="3818">
                  <c:v>8.4534199999999995</c:v>
                </c:pt>
                <c:pt idx="3819">
                  <c:v>0.90522000000000002</c:v>
                </c:pt>
                <c:pt idx="3820">
                  <c:v>2.2016779999999998</c:v>
                </c:pt>
                <c:pt idx="3821">
                  <c:v>3.771652</c:v>
                </c:pt>
                <c:pt idx="3822">
                  <c:v>21.119209000000001</c:v>
                </c:pt>
                <c:pt idx="3823">
                  <c:v>17.002623</c:v>
                </c:pt>
                <c:pt idx="3824">
                  <c:v>46.116885000000003</c:v>
                </c:pt>
                <c:pt idx="3825">
                  <c:v>1.398981</c:v>
                </c:pt>
                <c:pt idx="3826">
                  <c:v>25.5748</c:v>
                </c:pt>
                <c:pt idx="3827">
                  <c:v>3.4188710000000002</c:v>
                </c:pt>
                <c:pt idx="3828">
                  <c:v>10.729884</c:v>
                </c:pt>
                <c:pt idx="3829">
                  <c:v>2.6765349999999999</c:v>
                </c:pt>
                <c:pt idx="3830">
                  <c:v>7.8214379999999997</c:v>
                </c:pt>
                <c:pt idx="3831">
                  <c:v>3.2815089999999998</c:v>
                </c:pt>
                <c:pt idx="3832">
                  <c:v>2.9389729999999998</c:v>
                </c:pt>
                <c:pt idx="3833">
                  <c:v>10.219942</c:v>
                </c:pt>
                <c:pt idx="3834">
                  <c:v>50.319662000000001</c:v>
                </c:pt>
                <c:pt idx="3835">
                  <c:v>0.59306800000000004</c:v>
                </c:pt>
                <c:pt idx="3836">
                  <c:v>8.4060249999999996</c:v>
                </c:pt>
                <c:pt idx="3837">
                  <c:v>5.5886519999999997</c:v>
                </c:pt>
                <c:pt idx="3838">
                  <c:v>25.894065000000001</c:v>
                </c:pt>
                <c:pt idx="3839">
                  <c:v>3.280081</c:v>
                </c:pt>
                <c:pt idx="3840">
                  <c:v>35.674773999999999</c:v>
                </c:pt>
                <c:pt idx="3841">
                  <c:v>3.1157539999999999</c:v>
                </c:pt>
                <c:pt idx="3842">
                  <c:v>20.466432999999999</c:v>
                </c:pt>
                <c:pt idx="3843">
                  <c:v>1.5597E-2</c:v>
                </c:pt>
                <c:pt idx="3844">
                  <c:v>12.982319</c:v>
                </c:pt>
                <c:pt idx="3845">
                  <c:v>0.595136</c:v>
                </c:pt>
                <c:pt idx="3846">
                  <c:v>3.643608</c:v>
                </c:pt>
                <c:pt idx="3847">
                  <c:v>6.3969360000000002</c:v>
                </c:pt>
                <c:pt idx="3848">
                  <c:v>0.90906699999999996</c:v>
                </c:pt>
                <c:pt idx="3849">
                  <c:v>1.348114</c:v>
                </c:pt>
                <c:pt idx="3850">
                  <c:v>0.96480200000000005</c:v>
                </c:pt>
                <c:pt idx="3851">
                  <c:v>4.2346000000000002E-2</c:v>
                </c:pt>
                <c:pt idx="3852">
                  <c:v>1.2716209999999999</c:v>
                </c:pt>
                <c:pt idx="3853">
                  <c:v>25.891466000000001</c:v>
                </c:pt>
                <c:pt idx="3854">
                  <c:v>1.6181380000000001</c:v>
                </c:pt>
                <c:pt idx="3855">
                  <c:v>4.304341</c:v>
                </c:pt>
                <c:pt idx="3856">
                  <c:v>3.1580560000000002</c:v>
                </c:pt>
                <c:pt idx="3857">
                  <c:v>3.2307790000000001</c:v>
                </c:pt>
                <c:pt idx="3858">
                  <c:v>1.9133020000000001</c:v>
                </c:pt>
                <c:pt idx="3859">
                  <c:v>5.6906189999999999</c:v>
                </c:pt>
                <c:pt idx="3860">
                  <c:v>17.537154000000001</c:v>
                </c:pt>
                <c:pt idx="3861">
                  <c:v>26.259388999999999</c:v>
                </c:pt>
                <c:pt idx="3862">
                  <c:v>1.4194310000000001</c:v>
                </c:pt>
                <c:pt idx="3863">
                  <c:v>11.637458000000001</c:v>
                </c:pt>
                <c:pt idx="3864">
                  <c:v>192.528841</c:v>
                </c:pt>
                <c:pt idx="3865">
                  <c:v>44.356710999999997</c:v>
                </c:pt>
                <c:pt idx="3866">
                  <c:v>4.8598730000000003</c:v>
                </c:pt>
                <c:pt idx="3867">
                  <c:v>6.7230569999999998</c:v>
                </c:pt>
                <c:pt idx="3868">
                  <c:v>3.0696050000000001</c:v>
                </c:pt>
                <c:pt idx="3869">
                  <c:v>21.826888</c:v>
                </c:pt>
                <c:pt idx="3870">
                  <c:v>15.128316</c:v>
                </c:pt>
                <c:pt idx="3871">
                  <c:v>1.814802</c:v>
                </c:pt>
                <c:pt idx="3872">
                  <c:v>5.6430230000000003</c:v>
                </c:pt>
                <c:pt idx="3873">
                  <c:v>2.964785</c:v>
                </c:pt>
                <c:pt idx="3874">
                  <c:v>0.11615</c:v>
                </c:pt>
                <c:pt idx="3875">
                  <c:v>13.437037999999999</c:v>
                </c:pt>
                <c:pt idx="3876">
                  <c:v>26.180367</c:v>
                </c:pt>
                <c:pt idx="3877">
                  <c:v>11.735287</c:v>
                </c:pt>
                <c:pt idx="3878">
                  <c:v>8.3084419999999994</c:v>
                </c:pt>
                <c:pt idx="3879">
                  <c:v>3.027892</c:v>
                </c:pt>
                <c:pt idx="3880">
                  <c:v>11.933449</c:v>
                </c:pt>
                <c:pt idx="3881">
                  <c:v>8.825113</c:v>
                </c:pt>
                <c:pt idx="3882">
                  <c:v>17.332585000000002</c:v>
                </c:pt>
                <c:pt idx="3883">
                  <c:v>47.812466000000001</c:v>
                </c:pt>
                <c:pt idx="3884">
                  <c:v>11.753553</c:v>
                </c:pt>
                <c:pt idx="3885">
                  <c:v>42.868495000000003</c:v>
                </c:pt>
                <c:pt idx="3886">
                  <c:v>63.513323999999997</c:v>
                </c:pt>
                <c:pt idx="3887">
                  <c:v>1.9189590000000001</c:v>
                </c:pt>
                <c:pt idx="3888">
                  <c:v>22.789649000000001</c:v>
                </c:pt>
                <c:pt idx="3889">
                  <c:v>5.7359119999999999</c:v>
                </c:pt>
                <c:pt idx="3890">
                  <c:v>11.414842999999999</c:v>
                </c:pt>
                <c:pt idx="3891">
                  <c:v>6.0172730000000003</c:v>
                </c:pt>
                <c:pt idx="3892">
                  <c:v>21.607227999999999</c:v>
                </c:pt>
                <c:pt idx="3893">
                  <c:v>7.9615590000000003</c:v>
                </c:pt>
                <c:pt idx="3894">
                  <c:v>54.403033000000001</c:v>
                </c:pt>
                <c:pt idx="3895">
                  <c:v>41.045084000000003</c:v>
                </c:pt>
                <c:pt idx="3896">
                  <c:v>0.29522599999999999</c:v>
                </c:pt>
                <c:pt idx="3897">
                  <c:v>16.553594</c:v>
                </c:pt>
                <c:pt idx="3898">
                  <c:v>24.393295999999999</c:v>
                </c:pt>
                <c:pt idx="3899">
                  <c:v>11.241802</c:v>
                </c:pt>
                <c:pt idx="3900">
                  <c:v>9.1888500000000004</c:v>
                </c:pt>
                <c:pt idx="3901">
                  <c:v>11.158167000000001</c:v>
                </c:pt>
                <c:pt idx="3902">
                  <c:v>23.109959</c:v>
                </c:pt>
                <c:pt idx="3903">
                  <c:v>1.586598</c:v>
                </c:pt>
                <c:pt idx="3904">
                  <c:v>3.8328579999999999</c:v>
                </c:pt>
                <c:pt idx="3905">
                  <c:v>22.889294</c:v>
                </c:pt>
                <c:pt idx="3906">
                  <c:v>10.341982</c:v>
                </c:pt>
                <c:pt idx="3907">
                  <c:v>7.924982</c:v>
                </c:pt>
                <c:pt idx="3908">
                  <c:v>1.697846</c:v>
                </c:pt>
                <c:pt idx="3909">
                  <c:v>14.936661000000001</c:v>
                </c:pt>
                <c:pt idx="3910">
                  <c:v>0.72009100000000004</c:v>
                </c:pt>
                <c:pt idx="3911">
                  <c:v>2.7474020000000001</c:v>
                </c:pt>
                <c:pt idx="3912">
                  <c:v>6.7349649999999999</c:v>
                </c:pt>
                <c:pt idx="3913">
                  <c:v>13.338539000000001</c:v>
                </c:pt>
                <c:pt idx="3914">
                  <c:v>0.18537300000000001</c:v>
                </c:pt>
                <c:pt idx="3915">
                  <c:v>5.3448149999999996</c:v>
                </c:pt>
                <c:pt idx="3916">
                  <c:v>0.98262400000000005</c:v>
                </c:pt>
                <c:pt idx="3917">
                  <c:v>23.299907000000001</c:v>
                </c:pt>
                <c:pt idx="3918">
                  <c:v>4.103764</c:v>
                </c:pt>
                <c:pt idx="3919">
                  <c:v>5.0036149999999999</c:v>
                </c:pt>
                <c:pt idx="3920">
                  <c:v>1.9983999999999998E-2</c:v>
                </c:pt>
                <c:pt idx="3921">
                  <c:v>1.026243</c:v>
                </c:pt>
                <c:pt idx="3922">
                  <c:v>2.7873749999999999</c:v>
                </c:pt>
                <c:pt idx="3923">
                  <c:v>3.6673719999999999</c:v>
                </c:pt>
                <c:pt idx="3924">
                  <c:v>2.1443539999999999</c:v>
                </c:pt>
                <c:pt idx="3925">
                  <c:v>3.9379390000000001</c:v>
                </c:pt>
                <c:pt idx="3926">
                  <c:v>5.3251559999999998</c:v>
                </c:pt>
                <c:pt idx="3927">
                  <c:v>23.981601000000001</c:v>
                </c:pt>
                <c:pt idx="3928">
                  <c:v>3.1071490000000002</c:v>
                </c:pt>
                <c:pt idx="3929">
                  <c:v>5.0166069999999996</c:v>
                </c:pt>
                <c:pt idx="3930">
                  <c:v>13.857194</c:v>
                </c:pt>
                <c:pt idx="3931">
                  <c:v>6.9974949999999998</c:v>
                </c:pt>
                <c:pt idx="3932">
                  <c:v>4.3376849999999996</c:v>
                </c:pt>
                <c:pt idx="3933">
                  <c:v>3.6366339999999999</c:v>
                </c:pt>
                <c:pt idx="3934">
                  <c:v>15.492257</c:v>
                </c:pt>
                <c:pt idx="3935">
                  <c:v>2.5041690000000001</c:v>
                </c:pt>
                <c:pt idx="3936">
                  <c:v>10.757539</c:v>
                </c:pt>
                <c:pt idx="3937">
                  <c:v>1.5800270000000001</c:v>
                </c:pt>
                <c:pt idx="3938">
                  <c:v>15.754614</c:v>
                </c:pt>
                <c:pt idx="3939">
                  <c:v>56.763489999999997</c:v>
                </c:pt>
                <c:pt idx="3940">
                  <c:v>3.6448719999999999</c:v>
                </c:pt>
                <c:pt idx="3941">
                  <c:v>16.900433</c:v>
                </c:pt>
                <c:pt idx="3942">
                  <c:v>1.5692459999999999</c:v>
                </c:pt>
                <c:pt idx="3943">
                  <c:v>4.6828810000000001</c:v>
                </c:pt>
                <c:pt idx="3944">
                  <c:v>1.1285590000000001</c:v>
                </c:pt>
                <c:pt idx="3945">
                  <c:v>12.686719999999999</c:v>
                </c:pt>
                <c:pt idx="3946">
                  <c:v>3.7503380000000002</c:v>
                </c:pt>
                <c:pt idx="3947">
                  <c:v>2.8578480000000002</c:v>
                </c:pt>
                <c:pt idx="3948">
                  <c:v>20.952819999999999</c:v>
                </c:pt>
                <c:pt idx="3949">
                  <c:v>0.18093999999999999</c:v>
                </c:pt>
                <c:pt idx="3950">
                  <c:v>1.7531099999999999</c:v>
                </c:pt>
                <c:pt idx="3951">
                  <c:v>3.1207470000000002</c:v>
                </c:pt>
                <c:pt idx="3952">
                  <c:v>0.384496</c:v>
                </c:pt>
                <c:pt idx="3953">
                  <c:v>2.504156</c:v>
                </c:pt>
                <c:pt idx="3954">
                  <c:v>0.43133199999999999</c:v>
                </c:pt>
                <c:pt idx="3955">
                  <c:v>11.882562999999999</c:v>
                </c:pt>
                <c:pt idx="3956">
                  <c:v>9.3424650000000007</c:v>
                </c:pt>
                <c:pt idx="3957">
                  <c:v>12.564553999999999</c:v>
                </c:pt>
                <c:pt idx="3958">
                  <c:v>0.68822000000000005</c:v>
                </c:pt>
                <c:pt idx="3959">
                  <c:v>0.19484799999999999</c:v>
                </c:pt>
                <c:pt idx="3960">
                  <c:v>2.0155249999999998</c:v>
                </c:pt>
                <c:pt idx="3961">
                  <c:v>2.6806290000000002</c:v>
                </c:pt>
                <c:pt idx="3962">
                  <c:v>12.036887999999999</c:v>
                </c:pt>
                <c:pt idx="3963">
                  <c:v>1.7370319999999999</c:v>
                </c:pt>
                <c:pt idx="3964">
                  <c:v>9.2492289999999997</c:v>
                </c:pt>
                <c:pt idx="3965">
                  <c:v>5.1644230000000002</c:v>
                </c:pt>
                <c:pt idx="3966">
                  <c:v>8.2629999999999995E-3</c:v>
                </c:pt>
                <c:pt idx="3967">
                  <c:v>1.998826</c:v>
                </c:pt>
                <c:pt idx="3968">
                  <c:v>1.9686790000000001</c:v>
                </c:pt>
                <c:pt idx="3969">
                  <c:v>1.1414629999999999</c:v>
                </c:pt>
                <c:pt idx="3970">
                  <c:v>0.21470400000000001</c:v>
                </c:pt>
                <c:pt idx="3971">
                  <c:v>1.0348440000000001</c:v>
                </c:pt>
                <c:pt idx="3972">
                  <c:v>1.9759409999999999</c:v>
                </c:pt>
                <c:pt idx="3973">
                  <c:v>5.9289370000000003</c:v>
                </c:pt>
                <c:pt idx="3974">
                  <c:v>3.370225</c:v>
                </c:pt>
                <c:pt idx="3975">
                  <c:v>5.4852169999999996</c:v>
                </c:pt>
                <c:pt idx="3976">
                  <c:v>0.18887000000000001</c:v>
                </c:pt>
                <c:pt idx="3977">
                  <c:v>3.0778850000000002</c:v>
                </c:pt>
                <c:pt idx="3978">
                  <c:v>1.7814620000000001</c:v>
                </c:pt>
                <c:pt idx="3979">
                  <c:v>4.9529829999999997</c:v>
                </c:pt>
                <c:pt idx="3980">
                  <c:v>1.3508800000000001</c:v>
                </c:pt>
                <c:pt idx="3981">
                  <c:v>0.68765600000000004</c:v>
                </c:pt>
                <c:pt idx="3982">
                  <c:v>6.3950300000000002</c:v>
                </c:pt>
                <c:pt idx="3983">
                  <c:v>39.309820000000002</c:v>
                </c:pt>
                <c:pt idx="3984">
                  <c:v>9.0708420000000007</c:v>
                </c:pt>
                <c:pt idx="3985">
                  <c:v>67.417541999999997</c:v>
                </c:pt>
                <c:pt idx="3986">
                  <c:v>36.444893999999998</c:v>
                </c:pt>
                <c:pt idx="3987">
                  <c:v>15.351412</c:v>
                </c:pt>
                <c:pt idx="3988">
                  <c:v>2.4360189999999999</c:v>
                </c:pt>
                <c:pt idx="3989">
                  <c:v>0.93391999999999997</c:v>
                </c:pt>
                <c:pt idx="3990">
                  <c:v>11.359719999999999</c:v>
                </c:pt>
                <c:pt idx="3991">
                  <c:v>0.29698099999999999</c:v>
                </c:pt>
                <c:pt idx="3992">
                  <c:v>1.776624</c:v>
                </c:pt>
                <c:pt idx="3993">
                  <c:v>1.8972629999999999</c:v>
                </c:pt>
                <c:pt idx="3994">
                  <c:v>0.14403099999999999</c:v>
                </c:pt>
                <c:pt idx="3995">
                  <c:v>0.53144400000000003</c:v>
                </c:pt>
                <c:pt idx="3996">
                  <c:v>22.793928999999999</c:v>
                </c:pt>
                <c:pt idx="3997">
                  <c:v>14.013413999999999</c:v>
                </c:pt>
                <c:pt idx="3998">
                  <c:v>13.265432000000001</c:v>
                </c:pt>
                <c:pt idx="3999">
                  <c:v>11.552246999999999</c:v>
                </c:pt>
                <c:pt idx="4000">
                  <c:v>1.73892</c:v>
                </c:pt>
                <c:pt idx="4001">
                  <c:v>0.89594600000000002</c:v>
                </c:pt>
                <c:pt idx="4002">
                  <c:v>19.02965</c:v>
                </c:pt>
                <c:pt idx="4003">
                  <c:v>0.40664499999999998</c:v>
                </c:pt>
                <c:pt idx="4004">
                  <c:v>3.6875740000000001</c:v>
                </c:pt>
                <c:pt idx="4005">
                  <c:v>36.556953999999998</c:v>
                </c:pt>
                <c:pt idx="4006">
                  <c:v>0.545825</c:v>
                </c:pt>
                <c:pt idx="4007">
                  <c:v>18.661541</c:v>
                </c:pt>
                <c:pt idx="4008">
                  <c:v>0.97358199999999995</c:v>
                </c:pt>
                <c:pt idx="4009">
                  <c:v>14.885388000000001</c:v>
                </c:pt>
                <c:pt idx="4010">
                  <c:v>12.030455999999999</c:v>
                </c:pt>
                <c:pt idx="4011">
                  <c:v>18.309609999999999</c:v>
                </c:pt>
                <c:pt idx="4012">
                  <c:v>6.8291899999999996</c:v>
                </c:pt>
                <c:pt idx="4013">
                  <c:v>9.7993570000000005</c:v>
                </c:pt>
                <c:pt idx="4014">
                  <c:v>10.363642</c:v>
                </c:pt>
                <c:pt idx="4015">
                  <c:v>30.583959</c:v>
                </c:pt>
                <c:pt idx="4016">
                  <c:v>23.672571000000001</c:v>
                </c:pt>
                <c:pt idx="4017">
                  <c:v>0.20503399999999999</c:v>
                </c:pt>
                <c:pt idx="4018">
                  <c:v>5.5817430000000003</c:v>
                </c:pt>
                <c:pt idx="4019">
                  <c:v>2.4872550000000002</c:v>
                </c:pt>
                <c:pt idx="4020">
                  <c:v>0.26213500000000001</c:v>
                </c:pt>
                <c:pt idx="4021">
                  <c:v>23.419060999999999</c:v>
                </c:pt>
                <c:pt idx="4022">
                  <c:v>7.958831</c:v>
                </c:pt>
                <c:pt idx="4023">
                  <c:v>25.722746999999998</c:v>
                </c:pt>
                <c:pt idx="4024">
                  <c:v>9.7741260000000008</c:v>
                </c:pt>
                <c:pt idx="4025">
                  <c:v>0.19746900000000001</c:v>
                </c:pt>
                <c:pt idx="4026">
                  <c:v>0.14225499999999999</c:v>
                </c:pt>
                <c:pt idx="4027">
                  <c:v>0.30188399999999999</c:v>
                </c:pt>
                <c:pt idx="4028">
                  <c:v>0.42495699999999997</c:v>
                </c:pt>
                <c:pt idx="4029">
                  <c:v>3.3936480000000002</c:v>
                </c:pt>
                <c:pt idx="4030">
                  <c:v>5.025938</c:v>
                </c:pt>
                <c:pt idx="4031">
                  <c:v>4.6246910000000003</c:v>
                </c:pt>
                <c:pt idx="4032">
                  <c:v>12.204568999999999</c:v>
                </c:pt>
                <c:pt idx="4033">
                  <c:v>0.63022599999999995</c:v>
                </c:pt>
                <c:pt idx="4034">
                  <c:v>4.2704890000000004</c:v>
                </c:pt>
                <c:pt idx="4035">
                  <c:v>3.6742940000000002</c:v>
                </c:pt>
                <c:pt idx="4036">
                  <c:v>4.6230589999999996</c:v>
                </c:pt>
                <c:pt idx="4037">
                  <c:v>1.946715</c:v>
                </c:pt>
                <c:pt idx="4038">
                  <c:v>27.940093000000001</c:v>
                </c:pt>
                <c:pt idx="4039">
                  <c:v>1.759506</c:v>
                </c:pt>
                <c:pt idx="4040">
                  <c:v>8.3956239999999998</c:v>
                </c:pt>
                <c:pt idx="4041">
                  <c:v>8.2481489999999997</c:v>
                </c:pt>
                <c:pt idx="4042">
                  <c:v>0.62805100000000003</c:v>
                </c:pt>
                <c:pt idx="4043">
                  <c:v>0.500753</c:v>
                </c:pt>
                <c:pt idx="4044">
                  <c:v>0.376662</c:v>
                </c:pt>
                <c:pt idx="4045">
                  <c:v>1.606314</c:v>
                </c:pt>
                <c:pt idx="4046">
                  <c:v>0.19726399999999999</c:v>
                </c:pt>
                <c:pt idx="4047">
                  <c:v>5.759493</c:v>
                </c:pt>
                <c:pt idx="4048">
                  <c:v>6.8630199999999997</c:v>
                </c:pt>
                <c:pt idx="4049">
                  <c:v>32.875469000000002</c:v>
                </c:pt>
                <c:pt idx="4050">
                  <c:v>1.5295E-2</c:v>
                </c:pt>
                <c:pt idx="4051">
                  <c:v>14.206524999999999</c:v>
                </c:pt>
                <c:pt idx="4052">
                  <c:v>12.639469</c:v>
                </c:pt>
                <c:pt idx="4053">
                  <c:v>2.3714770000000001</c:v>
                </c:pt>
                <c:pt idx="4054">
                  <c:v>2.4704429999999999</c:v>
                </c:pt>
                <c:pt idx="4055">
                  <c:v>1.532518</c:v>
                </c:pt>
                <c:pt idx="4056">
                  <c:v>0.18129999999999999</c:v>
                </c:pt>
                <c:pt idx="4057">
                  <c:v>2.713171</c:v>
                </c:pt>
                <c:pt idx="4058">
                  <c:v>0.258413</c:v>
                </c:pt>
                <c:pt idx="4059">
                  <c:v>2.0257010000000002</c:v>
                </c:pt>
                <c:pt idx="4060">
                  <c:v>2.6598039999999998</c:v>
                </c:pt>
                <c:pt idx="4061">
                  <c:v>8.3871699999999993</c:v>
                </c:pt>
                <c:pt idx="4062">
                  <c:v>6.6770930000000002</c:v>
                </c:pt>
                <c:pt idx="4063">
                  <c:v>2.5263559999999998</c:v>
                </c:pt>
                <c:pt idx="4064">
                  <c:v>3.9007E-2</c:v>
                </c:pt>
                <c:pt idx="4065">
                  <c:v>31.691617000000001</c:v>
                </c:pt>
                <c:pt idx="4066">
                  <c:v>0.47909000000000002</c:v>
                </c:pt>
                <c:pt idx="4067">
                  <c:v>2.7800999999999999E-2</c:v>
                </c:pt>
                <c:pt idx="4068">
                  <c:v>2.1224509999999999</c:v>
                </c:pt>
                <c:pt idx="4069">
                  <c:v>0.80376099999999995</c:v>
                </c:pt>
                <c:pt idx="4070">
                  <c:v>41.298723000000003</c:v>
                </c:pt>
                <c:pt idx="4071">
                  <c:v>1.791331</c:v>
                </c:pt>
                <c:pt idx="4072">
                  <c:v>10.664202</c:v>
                </c:pt>
                <c:pt idx="4073">
                  <c:v>100.876794</c:v>
                </c:pt>
                <c:pt idx="4074">
                  <c:v>13.223110999999999</c:v>
                </c:pt>
                <c:pt idx="4075">
                  <c:v>22.139842000000002</c:v>
                </c:pt>
                <c:pt idx="4076">
                  <c:v>37.117362</c:v>
                </c:pt>
                <c:pt idx="4077">
                  <c:v>15.046612</c:v>
                </c:pt>
                <c:pt idx="4078">
                  <c:v>15.557143999999999</c:v>
                </c:pt>
                <c:pt idx="4079">
                  <c:v>11.666320000000001</c:v>
                </c:pt>
                <c:pt idx="4080">
                  <c:v>34.938177000000003</c:v>
                </c:pt>
                <c:pt idx="4081">
                  <c:v>5.9611190000000001</c:v>
                </c:pt>
                <c:pt idx="4082">
                  <c:v>17.639478</c:v>
                </c:pt>
                <c:pt idx="4083">
                  <c:v>1.8670040000000001</c:v>
                </c:pt>
                <c:pt idx="4084">
                  <c:v>13.944645</c:v>
                </c:pt>
                <c:pt idx="4085">
                  <c:v>2.3045520000000002</c:v>
                </c:pt>
                <c:pt idx="4086">
                  <c:v>7.7928509999999998</c:v>
                </c:pt>
                <c:pt idx="4087">
                  <c:v>14.799322999999999</c:v>
                </c:pt>
                <c:pt idx="4088">
                  <c:v>23.281616</c:v>
                </c:pt>
                <c:pt idx="4089">
                  <c:v>20.331593000000002</c:v>
                </c:pt>
                <c:pt idx="4090">
                  <c:v>5.3815359999999997</c:v>
                </c:pt>
                <c:pt idx="4091">
                  <c:v>20.834883000000001</c:v>
                </c:pt>
                <c:pt idx="4092">
                  <c:v>14.045887</c:v>
                </c:pt>
                <c:pt idx="4093">
                  <c:v>0.48397400000000002</c:v>
                </c:pt>
                <c:pt idx="4094">
                  <c:v>9.7190940000000001</c:v>
                </c:pt>
                <c:pt idx="4095">
                  <c:v>16.930914000000001</c:v>
                </c:pt>
                <c:pt idx="4096">
                  <c:v>28.819424000000001</c:v>
                </c:pt>
                <c:pt idx="4097">
                  <c:v>18.223139</c:v>
                </c:pt>
                <c:pt idx="4098">
                  <c:v>12.999022999999999</c:v>
                </c:pt>
                <c:pt idx="4099">
                  <c:v>6.7288819999999996</c:v>
                </c:pt>
                <c:pt idx="4100">
                  <c:v>1.95686</c:v>
                </c:pt>
                <c:pt idx="4101">
                  <c:v>7.151154</c:v>
                </c:pt>
                <c:pt idx="4102">
                  <c:v>14.846000999999999</c:v>
                </c:pt>
                <c:pt idx="4103">
                  <c:v>14.082509999999999</c:v>
                </c:pt>
                <c:pt idx="4104">
                  <c:v>3.1947000000000003E-2</c:v>
                </c:pt>
                <c:pt idx="4105">
                  <c:v>2.2837960000000002</c:v>
                </c:pt>
                <c:pt idx="4106">
                  <c:v>18.224326000000001</c:v>
                </c:pt>
                <c:pt idx="4107">
                  <c:v>3.4315899999999999</c:v>
                </c:pt>
                <c:pt idx="4108">
                  <c:v>4.7498849999999999</c:v>
                </c:pt>
                <c:pt idx="4109">
                  <c:v>3.9800719999999998</c:v>
                </c:pt>
                <c:pt idx="4110">
                  <c:v>1.096355</c:v>
                </c:pt>
                <c:pt idx="4111">
                  <c:v>1.1969430000000001</c:v>
                </c:pt>
                <c:pt idx="4112">
                  <c:v>3.1253820000000001</c:v>
                </c:pt>
                <c:pt idx="4113">
                  <c:v>5.2610650000000003</c:v>
                </c:pt>
                <c:pt idx="4114">
                  <c:v>6.3377350000000003</c:v>
                </c:pt>
                <c:pt idx="4115">
                  <c:v>7.359286</c:v>
                </c:pt>
                <c:pt idx="4116">
                  <c:v>1.8921829999999999</c:v>
                </c:pt>
                <c:pt idx="4117">
                  <c:v>1.186E-3</c:v>
                </c:pt>
                <c:pt idx="4118">
                  <c:v>3.9114450000000001</c:v>
                </c:pt>
                <c:pt idx="4119">
                  <c:v>2.559806</c:v>
                </c:pt>
                <c:pt idx="4120">
                  <c:v>0.74440600000000001</c:v>
                </c:pt>
                <c:pt idx="4121">
                  <c:v>5.1602300000000003</c:v>
                </c:pt>
                <c:pt idx="4122">
                  <c:v>0.25359500000000001</c:v>
                </c:pt>
                <c:pt idx="4123">
                  <c:v>4.6868E-2</c:v>
                </c:pt>
                <c:pt idx="4124">
                  <c:v>2.9529320000000001</c:v>
                </c:pt>
                <c:pt idx="4125">
                  <c:v>5.5630680000000003</c:v>
                </c:pt>
                <c:pt idx="4126">
                  <c:v>1.1610339999999999</c:v>
                </c:pt>
                <c:pt idx="4127">
                  <c:v>7.5029339999999998</c:v>
                </c:pt>
                <c:pt idx="4128">
                  <c:v>5.3504230000000002</c:v>
                </c:pt>
                <c:pt idx="4129">
                  <c:v>4.2615090000000002</c:v>
                </c:pt>
                <c:pt idx="4130">
                  <c:v>6.7521409999999999</c:v>
                </c:pt>
                <c:pt idx="4131">
                  <c:v>20.362373000000002</c:v>
                </c:pt>
                <c:pt idx="4132">
                  <c:v>5.0993680000000001</c:v>
                </c:pt>
                <c:pt idx="4133">
                  <c:v>6.6328909999999999</c:v>
                </c:pt>
                <c:pt idx="4134">
                  <c:v>1.717376</c:v>
                </c:pt>
                <c:pt idx="4135">
                  <c:v>4.9223970000000001</c:v>
                </c:pt>
                <c:pt idx="4136">
                  <c:v>13.222268</c:v>
                </c:pt>
                <c:pt idx="4137">
                  <c:v>7.4477140000000004</c:v>
                </c:pt>
                <c:pt idx="4138">
                  <c:v>9.6879299999999997</c:v>
                </c:pt>
                <c:pt idx="4139">
                  <c:v>5.9418519999999999</c:v>
                </c:pt>
                <c:pt idx="4140">
                  <c:v>0.17431099999999999</c:v>
                </c:pt>
                <c:pt idx="4141">
                  <c:v>0.36155399999999999</c:v>
                </c:pt>
                <c:pt idx="4142">
                  <c:v>8.0550840000000008</c:v>
                </c:pt>
                <c:pt idx="4143">
                  <c:v>4.3462709999999998</c:v>
                </c:pt>
                <c:pt idx="4144">
                  <c:v>3.4196849999999999</c:v>
                </c:pt>
                <c:pt idx="4145">
                  <c:v>5.1007410000000002</c:v>
                </c:pt>
                <c:pt idx="4146">
                  <c:v>2.2535889999999998</c:v>
                </c:pt>
                <c:pt idx="4147">
                  <c:v>0.20947499999999999</c:v>
                </c:pt>
                <c:pt idx="4148">
                  <c:v>3.6135769999999998</c:v>
                </c:pt>
                <c:pt idx="4149">
                  <c:v>1.2967839999999999</c:v>
                </c:pt>
                <c:pt idx="4150">
                  <c:v>4.5082899999999997</c:v>
                </c:pt>
                <c:pt idx="4151">
                  <c:v>8.9021019999999993</c:v>
                </c:pt>
                <c:pt idx="4152">
                  <c:v>1.6196349999999999</c:v>
                </c:pt>
                <c:pt idx="4153">
                  <c:v>1.0025850000000001</c:v>
                </c:pt>
                <c:pt idx="4154">
                  <c:v>1.3328040000000001</c:v>
                </c:pt>
                <c:pt idx="4155">
                  <c:v>2.00163</c:v>
                </c:pt>
                <c:pt idx="4156">
                  <c:v>1.187764</c:v>
                </c:pt>
                <c:pt idx="4157">
                  <c:v>6.4638059999999999</c:v>
                </c:pt>
                <c:pt idx="4158">
                  <c:v>1.9802649999999999</c:v>
                </c:pt>
                <c:pt idx="4159">
                  <c:v>3.696123</c:v>
                </c:pt>
                <c:pt idx="4160">
                  <c:v>32.841228999999998</c:v>
                </c:pt>
                <c:pt idx="4161">
                  <c:v>8.5188659999999992</c:v>
                </c:pt>
                <c:pt idx="4162">
                  <c:v>4.8922030000000003</c:v>
                </c:pt>
                <c:pt idx="4163">
                  <c:v>4.6650260000000001</c:v>
                </c:pt>
                <c:pt idx="4164">
                  <c:v>1.294967</c:v>
                </c:pt>
                <c:pt idx="4165">
                  <c:v>14.331992</c:v>
                </c:pt>
                <c:pt idx="4166">
                  <c:v>3.0684629999999999</c:v>
                </c:pt>
                <c:pt idx="4167">
                  <c:v>1.3677509999999999</c:v>
                </c:pt>
                <c:pt idx="4168">
                  <c:v>14.838986</c:v>
                </c:pt>
                <c:pt idx="4169">
                  <c:v>1.9509590000000001</c:v>
                </c:pt>
                <c:pt idx="4170">
                  <c:v>14.884755999999999</c:v>
                </c:pt>
                <c:pt idx="4171">
                  <c:v>41.996783000000001</c:v>
                </c:pt>
                <c:pt idx="4172">
                  <c:v>2.1794280000000001</c:v>
                </c:pt>
                <c:pt idx="4173">
                  <c:v>12.471239000000001</c:v>
                </c:pt>
                <c:pt idx="4174">
                  <c:v>13.315383000000001</c:v>
                </c:pt>
                <c:pt idx="4175">
                  <c:v>3.363321</c:v>
                </c:pt>
                <c:pt idx="4176">
                  <c:v>1.699101</c:v>
                </c:pt>
                <c:pt idx="4177">
                  <c:v>0.32038699999999998</c:v>
                </c:pt>
                <c:pt idx="4178">
                  <c:v>0.69249700000000003</c:v>
                </c:pt>
                <c:pt idx="4179">
                  <c:v>2.3435999999999998E-2</c:v>
                </c:pt>
                <c:pt idx="4180">
                  <c:v>0.749699</c:v>
                </c:pt>
                <c:pt idx="4181">
                  <c:v>11.756943</c:v>
                </c:pt>
                <c:pt idx="4182">
                  <c:v>0.22562699999999999</c:v>
                </c:pt>
                <c:pt idx="4183">
                  <c:v>6.833164</c:v>
                </c:pt>
                <c:pt idx="4184">
                  <c:v>6.0127E-2</c:v>
                </c:pt>
                <c:pt idx="4185">
                  <c:v>1.9594050000000001</c:v>
                </c:pt>
                <c:pt idx="4186">
                  <c:v>0.21543999999999999</c:v>
                </c:pt>
                <c:pt idx="4187">
                  <c:v>27.36562</c:v>
                </c:pt>
                <c:pt idx="4188">
                  <c:v>8.650779</c:v>
                </c:pt>
                <c:pt idx="4189">
                  <c:v>2.492747</c:v>
                </c:pt>
                <c:pt idx="4190">
                  <c:v>2.7564350000000002</c:v>
                </c:pt>
                <c:pt idx="4191">
                  <c:v>18.828683000000002</c:v>
                </c:pt>
                <c:pt idx="4192">
                  <c:v>6.9796379999999996</c:v>
                </c:pt>
                <c:pt idx="4193">
                  <c:v>26.281839000000002</c:v>
                </c:pt>
                <c:pt idx="4194">
                  <c:v>2.0791249999999999</c:v>
                </c:pt>
                <c:pt idx="4195">
                  <c:v>3.9397530000000001</c:v>
                </c:pt>
                <c:pt idx="4196">
                  <c:v>14.017809</c:v>
                </c:pt>
                <c:pt idx="4197">
                  <c:v>3.6778309999999999</c:v>
                </c:pt>
                <c:pt idx="4198">
                  <c:v>3.4263140000000001</c:v>
                </c:pt>
                <c:pt idx="4199">
                  <c:v>6.9152009999999997</c:v>
                </c:pt>
                <c:pt idx="4200">
                  <c:v>8.5351780000000002</c:v>
                </c:pt>
                <c:pt idx="4201">
                  <c:v>2.1605859999999999</c:v>
                </c:pt>
                <c:pt idx="4202">
                  <c:v>0.79600899999999997</c:v>
                </c:pt>
                <c:pt idx="4203">
                  <c:v>0.13456000000000001</c:v>
                </c:pt>
                <c:pt idx="4204">
                  <c:v>4.5545739999999997</c:v>
                </c:pt>
                <c:pt idx="4205">
                  <c:v>3.215465</c:v>
                </c:pt>
                <c:pt idx="4206">
                  <c:v>1.4943599999999999</c:v>
                </c:pt>
                <c:pt idx="4207">
                  <c:v>20.810292</c:v>
                </c:pt>
                <c:pt idx="4208">
                  <c:v>0.12270399999999999</c:v>
                </c:pt>
                <c:pt idx="4209">
                  <c:v>3.6540180000000002</c:v>
                </c:pt>
                <c:pt idx="4210">
                  <c:v>3.313339</c:v>
                </c:pt>
                <c:pt idx="4211">
                  <c:v>5.3793189999999997</c:v>
                </c:pt>
                <c:pt idx="4212">
                  <c:v>9.6729900000000004</c:v>
                </c:pt>
                <c:pt idx="4213">
                  <c:v>17.49699</c:v>
                </c:pt>
                <c:pt idx="4214">
                  <c:v>12.2624</c:v>
                </c:pt>
                <c:pt idx="4215">
                  <c:v>13.291990999999999</c:v>
                </c:pt>
                <c:pt idx="4216">
                  <c:v>13.788054000000001</c:v>
                </c:pt>
                <c:pt idx="4217">
                  <c:v>3.9902150000000001</c:v>
                </c:pt>
                <c:pt idx="4218">
                  <c:v>6.5265880000000003</c:v>
                </c:pt>
                <c:pt idx="4219">
                  <c:v>11.145915</c:v>
                </c:pt>
                <c:pt idx="4220">
                  <c:v>5.4468319999999997</c:v>
                </c:pt>
                <c:pt idx="4221">
                  <c:v>10.009994000000001</c:v>
                </c:pt>
                <c:pt idx="4222">
                  <c:v>58.594852000000003</c:v>
                </c:pt>
                <c:pt idx="4223">
                  <c:v>11.353440000000001</c:v>
                </c:pt>
                <c:pt idx="4224">
                  <c:v>8.5893549999999994</c:v>
                </c:pt>
                <c:pt idx="4225">
                  <c:v>2.828303</c:v>
                </c:pt>
                <c:pt idx="4226">
                  <c:v>3.618646</c:v>
                </c:pt>
                <c:pt idx="4227">
                  <c:v>15.017068</c:v>
                </c:pt>
                <c:pt idx="4228">
                  <c:v>5.8175189999999999</c:v>
                </c:pt>
                <c:pt idx="4229">
                  <c:v>9.8568259999999999</c:v>
                </c:pt>
                <c:pt idx="4230">
                  <c:v>4.2623740000000003</c:v>
                </c:pt>
                <c:pt idx="4231">
                  <c:v>6.1240000000000003E-2</c:v>
                </c:pt>
                <c:pt idx="4232">
                  <c:v>11.064228</c:v>
                </c:pt>
                <c:pt idx="4233">
                  <c:v>1.742383</c:v>
                </c:pt>
                <c:pt idx="4234">
                  <c:v>0.41475400000000001</c:v>
                </c:pt>
                <c:pt idx="4235">
                  <c:v>12.677016</c:v>
                </c:pt>
                <c:pt idx="4236">
                  <c:v>28.276479999999999</c:v>
                </c:pt>
                <c:pt idx="4237">
                  <c:v>0.87065999999999999</c:v>
                </c:pt>
                <c:pt idx="4238">
                  <c:v>7.5590999999999999</c:v>
                </c:pt>
                <c:pt idx="4239">
                  <c:v>2.0281699999999998</c:v>
                </c:pt>
                <c:pt idx="4240">
                  <c:v>0.85901400000000006</c:v>
                </c:pt>
                <c:pt idx="4241">
                  <c:v>7.1376999999999996E-2</c:v>
                </c:pt>
                <c:pt idx="4242">
                  <c:v>0.19317200000000001</c:v>
                </c:pt>
                <c:pt idx="4243">
                  <c:v>4.6802060000000001</c:v>
                </c:pt>
                <c:pt idx="4244">
                  <c:v>1.20173</c:v>
                </c:pt>
                <c:pt idx="4245">
                  <c:v>9.4104999999999994E-2</c:v>
                </c:pt>
                <c:pt idx="4246">
                  <c:v>14.504326000000001</c:v>
                </c:pt>
                <c:pt idx="4247">
                  <c:v>10.322858</c:v>
                </c:pt>
                <c:pt idx="4248">
                  <c:v>1.404175</c:v>
                </c:pt>
                <c:pt idx="4249">
                  <c:v>7.7876000000000001E-2</c:v>
                </c:pt>
                <c:pt idx="4250">
                  <c:v>0.35819000000000001</c:v>
                </c:pt>
                <c:pt idx="4251">
                  <c:v>9.1592649999999995</c:v>
                </c:pt>
                <c:pt idx="4252">
                  <c:v>1.893697</c:v>
                </c:pt>
                <c:pt idx="4253">
                  <c:v>0.71087</c:v>
                </c:pt>
                <c:pt idx="4254">
                  <c:v>1.1053569999999999</c:v>
                </c:pt>
                <c:pt idx="4255">
                  <c:v>2.8152279999999998</c:v>
                </c:pt>
                <c:pt idx="4256">
                  <c:v>0.44685799999999998</c:v>
                </c:pt>
                <c:pt idx="4257">
                  <c:v>80.171283000000003</c:v>
                </c:pt>
                <c:pt idx="4258">
                  <c:v>0.68488099999999996</c:v>
                </c:pt>
                <c:pt idx="4259">
                  <c:v>3.5984569999999998</c:v>
                </c:pt>
                <c:pt idx="4260">
                  <c:v>1.4521520000000001</c:v>
                </c:pt>
                <c:pt idx="4261">
                  <c:v>1.193219</c:v>
                </c:pt>
                <c:pt idx="4262">
                  <c:v>8.0392229999999998</c:v>
                </c:pt>
                <c:pt idx="4263">
                  <c:v>2.4869919999999999</c:v>
                </c:pt>
                <c:pt idx="4264">
                  <c:v>0.43048999999999998</c:v>
                </c:pt>
                <c:pt idx="4265">
                  <c:v>9.8153939999999995</c:v>
                </c:pt>
                <c:pt idx="4266">
                  <c:v>16.032594</c:v>
                </c:pt>
                <c:pt idx="4267">
                  <c:v>0.59282100000000004</c:v>
                </c:pt>
                <c:pt idx="4268">
                  <c:v>10.240917</c:v>
                </c:pt>
                <c:pt idx="4269">
                  <c:v>3.4439160000000002</c:v>
                </c:pt>
                <c:pt idx="4270">
                  <c:v>7.2066000000000005E-2</c:v>
                </c:pt>
                <c:pt idx="4271">
                  <c:v>0.43075799999999997</c:v>
                </c:pt>
                <c:pt idx="4272">
                  <c:v>0.143784</c:v>
                </c:pt>
                <c:pt idx="4273">
                  <c:v>7.7872999999999998E-2</c:v>
                </c:pt>
                <c:pt idx="4274">
                  <c:v>0.31979200000000002</c:v>
                </c:pt>
                <c:pt idx="4275">
                  <c:v>1.600797</c:v>
                </c:pt>
                <c:pt idx="4276">
                  <c:v>0.28513100000000002</c:v>
                </c:pt>
                <c:pt idx="4277">
                  <c:v>5.6283989999999999</c:v>
                </c:pt>
                <c:pt idx="4278">
                  <c:v>5.0657519999999998</c:v>
                </c:pt>
                <c:pt idx="4279">
                  <c:v>18.426825000000001</c:v>
                </c:pt>
                <c:pt idx="4280">
                  <c:v>16.517776999999999</c:v>
                </c:pt>
                <c:pt idx="4281">
                  <c:v>6.903314</c:v>
                </c:pt>
                <c:pt idx="4282">
                  <c:v>4.4554400000000003</c:v>
                </c:pt>
                <c:pt idx="4283">
                  <c:v>0.106949</c:v>
                </c:pt>
                <c:pt idx="4284">
                  <c:v>0.165909</c:v>
                </c:pt>
                <c:pt idx="4285">
                  <c:v>9.9039920000000006</c:v>
                </c:pt>
                <c:pt idx="4286">
                  <c:v>7.7001900000000001</c:v>
                </c:pt>
                <c:pt idx="4287">
                  <c:v>4.4805789999999996</c:v>
                </c:pt>
                <c:pt idx="4288">
                  <c:v>10.869491999999999</c:v>
                </c:pt>
                <c:pt idx="4289">
                  <c:v>63.655973000000003</c:v>
                </c:pt>
                <c:pt idx="4290">
                  <c:v>16.312802999999999</c:v>
                </c:pt>
                <c:pt idx="4291">
                  <c:v>2.5364000000000001E-2</c:v>
                </c:pt>
                <c:pt idx="4292">
                  <c:v>1.4734050000000001</c:v>
                </c:pt>
                <c:pt idx="4293">
                  <c:v>8.1099580000000007</c:v>
                </c:pt>
                <c:pt idx="4294">
                  <c:v>7.1424479999999999</c:v>
                </c:pt>
                <c:pt idx="4295">
                  <c:v>6.9208730000000003</c:v>
                </c:pt>
                <c:pt idx="4296">
                  <c:v>4.8269080000000004</c:v>
                </c:pt>
                <c:pt idx="4297">
                  <c:v>3.0854110000000001</c:v>
                </c:pt>
                <c:pt idx="4298">
                  <c:v>66.925865999999999</c:v>
                </c:pt>
                <c:pt idx="4299">
                  <c:v>1.2807329999999999</c:v>
                </c:pt>
                <c:pt idx="4300">
                  <c:v>88.377076000000002</c:v>
                </c:pt>
                <c:pt idx="4301">
                  <c:v>9.6836219999999997</c:v>
                </c:pt>
                <c:pt idx="4302">
                  <c:v>1.6115999999999999</c:v>
                </c:pt>
                <c:pt idx="4303">
                  <c:v>2.3860000000000001E-3</c:v>
                </c:pt>
                <c:pt idx="4304">
                  <c:v>9.7913E-2</c:v>
                </c:pt>
                <c:pt idx="4305">
                  <c:v>4.7780999999999997E-2</c:v>
                </c:pt>
                <c:pt idx="4306">
                  <c:v>20.422246000000001</c:v>
                </c:pt>
                <c:pt idx="4307">
                  <c:v>2.1677999999999999E-2</c:v>
                </c:pt>
                <c:pt idx="4308">
                  <c:v>1.9985569999999999</c:v>
                </c:pt>
                <c:pt idx="4309">
                  <c:v>8.1481870000000001</c:v>
                </c:pt>
                <c:pt idx="4310">
                  <c:v>2.968235</c:v>
                </c:pt>
                <c:pt idx="4311">
                  <c:v>1.36514</c:v>
                </c:pt>
                <c:pt idx="4312">
                  <c:v>5.7563999999999997E-2</c:v>
                </c:pt>
                <c:pt idx="4313">
                  <c:v>8.0011559999999999</c:v>
                </c:pt>
                <c:pt idx="4314">
                  <c:v>1.0791249999999999</c:v>
                </c:pt>
                <c:pt idx="4315">
                  <c:v>1.9061509999999999</c:v>
                </c:pt>
                <c:pt idx="4316">
                  <c:v>0.100533</c:v>
                </c:pt>
                <c:pt idx="4317">
                  <c:v>10.230582999999999</c:v>
                </c:pt>
                <c:pt idx="4318">
                  <c:v>12.818441</c:v>
                </c:pt>
                <c:pt idx="4319">
                  <c:v>1.220072</c:v>
                </c:pt>
                <c:pt idx="4320">
                  <c:v>1.4406E-2</c:v>
                </c:pt>
                <c:pt idx="4321">
                  <c:v>0.55236099999999999</c:v>
                </c:pt>
                <c:pt idx="4322">
                  <c:v>0.14788599999999999</c:v>
                </c:pt>
                <c:pt idx="4323">
                  <c:v>7.7172369999999999</c:v>
                </c:pt>
                <c:pt idx="4324">
                  <c:v>40.285094999999998</c:v>
                </c:pt>
                <c:pt idx="4325">
                  <c:v>0.24945700000000001</c:v>
                </c:pt>
                <c:pt idx="4326">
                  <c:v>0.44716600000000001</c:v>
                </c:pt>
                <c:pt idx="4327">
                  <c:v>43.729123000000001</c:v>
                </c:pt>
                <c:pt idx="4328">
                  <c:v>4.6530469999999999</c:v>
                </c:pt>
                <c:pt idx="4329">
                  <c:v>3.000435</c:v>
                </c:pt>
                <c:pt idx="4330">
                  <c:v>11.095414</c:v>
                </c:pt>
                <c:pt idx="4331">
                  <c:v>72.198080000000004</c:v>
                </c:pt>
                <c:pt idx="4332">
                  <c:v>0.92608400000000002</c:v>
                </c:pt>
                <c:pt idx="4333">
                  <c:v>2.8331659999999999</c:v>
                </c:pt>
                <c:pt idx="4334">
                  <c:v>41.972329000000002</c:v>
                </c:pt>
                <c:pt idx="4335">
                  <c:v>58.845025</c:v>
                </c:pt>
                <c:pt idx="4336">
                  <c:v>6.5328549999999996</c:v>
                </c:pt>
                <c:pt idx="4337">
                  <c:v>48.901541999999999</c:v>
                </c:pt>
                <c:pt idx="4338">
                  <c:v>20.649145000000001</c:v>
                </c:pt>
                <c:pt idx="4339">
                  <c:v>22.583834</c:v>
                </c:pt>
                <c:pt idx="4340">
                  <c:v>6.9685800000000002</c:v>
                </c:pt>
                <c:pt idx="4341">
                  <c:v>6.9269259999999999</c:v>
                </c:pt>
                <c:pt idx="4342">
                  <c:v>3.322721</c:v>
                </c:pt>
                <c:pt idx="4343">
                  <c:v>26.881610999999999</c:v>
                </c:pt>
                <c:pt idx="4344">
                  <c:v>9.7733980000000003</c:v>
                </c:pt>
                <c:pt idx="4345">
                  <c:v>13.152822</c:v>
                </c:pt>
                <c:pt idx="4346">
                  <c:v>4.2890030000000001</c:v>
                </c:pt>
                <c:pt idx="4347">
                  <c:v>1.444258</c:v>
                </c:pt>
                <c:pt idx="4348">
                  <c:v>14.139004</c:v>
                </c:pt>
                <c:pt idx="4349">
                  <c:v>3.851</c:v>
                </c:pt>
                <c:pt idx="4350">
                  <c:v>2.1625220000000001</c:v>
                </c:pt>
                <c:pt idx="4351">
                  <c:v>17.845161000000001</c:v>
                </c:pt>
                <c:pt idx="4352">
                  <c:v>0.42582999999999999</c:v>
                </c:pt>
                <c:pt idx="4353">
                  <c:v>9.1154860000000006</c:v>
                </c:pt>
                <c:pt idx="4354">
                  <c:v>15.017162000000001</c:v>
                </c:pt>
                <c:pt idx="4355">
                  <c:v>1.8622099999999999</c:v>
                </c:pt>
                <c:pt idx="4356">
                  <c:v>1.334481</c:v>
                </c:pt>
                <c:pt idx="4357">
                  <c:v>15.699363</c:v>
                </c:pt>
                <c:pt idx="4358">
                  <c:v>17.806082</c:v>
                </c:pt>
                <c:pt idx="4359">
                  <c:v>10.12895</c:v>
                </c:pt>
                <c:pt idx="4360">
                  <c:v>4.8056510000000001</c:v>
                </c:pt>
                <c:pt idx="4361">
                  <c:v>5.2479560000000003</c:v>
                </c:pt>
                <c:pt idx="4362">
                  <c:v>4.8680500000000002</c:v>
                </c:pt>
                <c:pt idx="4363">
                  <c:v>0.36731200000000003</c:v>
                </c:pt>
                <c:pt idx="4364">
                  <c:v>5.3231840000000004</c:v>
                </c:pt>
                <c:pt idx="4365">
                  <c:v>3.4241579999999998</c:v>
                </c:pt>
                <c:pt idx="4366">
                  <c:v>9.9548480000000001</c:v>
                </c:pt>
                <c:pt idx="4367">
                  <c:v>0.29244999999999999</c:v>
                </c:pt>
                <c:pt idx="4368">
                  <c:v>0.28008300000000003</c:v>
                </c:pt>
                <c:pt idx="4369">
                  <c:v>4.3022999999999999E-2</c:v>
                </c:pt>
                <c:pt idx="4370">
                  <c:v>5.0651599999999997</c:v>
                </c:pt>
                <c:pt idx="4371">
                  <c:v>3.65924</c:v>
                </c:pt>
                <c:pt idx="4372">
                  <c:v>0.94831600000000005</c:v>
                </c:pt>
                <c:pt idx="4373">
                  <c:v>0.67269500000000004</c:v>
                </c:pt>
                <c:pt idx="4374">
                  <c:v>16.570708</c:v>
                </c:pt>
                <c:pt idx="4375">
                  <c:v>0.51798999999999995</c:v>
                </c:pt>
                <c:pt idx="4376">
                  <c:v>8.5429209999999998</c:v>
                </c:pt>
                <c:pt idx="4377">
                  <c:v>37.555397999999997</c:v>
                </c:pt>
                <c:pt idx="4378">
                  <c:v>5.2020900000000001</c:v>
                </c:pt>
                <c:pt idx="4379">
                  <c:v>8.8874110000000002</c:v>
                </c:pt>
                <c:pt idx="4380">
                  <c:v>0.74856500000000004</c:v>
                </c:pt>
                <c:pt idx="4381">
                  <c:v>0.43614799999999998</c:v>
                </c:pt>
                <c:pt idx="4382">
                  <c:v>3.0252999999999999E-2</c:v>
                </c:pt>
                <c:pt idx="4383">
                  <c:v>0.69008899999999995</c:v>
                </c:pt>
                <c:pt idx="4384">
                  <c:v>1.883947</c:v>
                </c:pt>
                <c:pt idx="4385">
                  <c:v>1.6312739999999999</c:v>
                </c:pt>
                <c:pt idx="4386">
                  <c:v>0.34146100000000001</c:v>
                </c:pt>
                <c:pt idx="4387">
                  <c:v>0.88782099999999997</c:v>
                </c:pt>
                <c:pt idx="4388">
                  <c:v>8.6284849999999995</c:v>
                </c:pt>
                <c:pt idx="4389">
                  <c:v>6.5070940000000004</c:v>
                </c:pt>
                <c:pt idx="4390">
                  <c:v>1.1907289999999999</c:v>
                </c:pt>
                <c:pt idx="4391">
                  <c:v>0.34001900000000002</c:v>
                </c:pt>
                <c:pt idx="4392">
                  <c:v>0.67847500000000005</c:v>
                </c:pt>
                <c:pt idx="4393">
                  <c:v>9.0554469999999991</c:v>
                </c:pt>
                <c:pt idx="4394">
                  <c:v>0.10846799999999999</c:v>
                </c:pt>
                <c:pt idx="4395">
                  <c:v>2.1756959999999999</c:v>
                </c:pt>
                <c:pt idx="4396">
                  <c:v>1.5021100000000001</c:v>
                </c:pt>
                <c:pt idx="4397">
                  <c:v>1.2603139999999999</c:v>
                </c:pt>
                <c:pt idx="4398">
                  <c:v>0.54765399999999997</c:v>
                </c:pt>
                <c:pt idx="4399">
                  <c:v>2.06E-2</c:v>
                </c:pt>
                <c:pt idx="4400">
                  <c:v>0.429587</c:v>
                </c:pt>
                <c:pt idx="4401">
                  <c:v>9.8350999999999994E-2</c:v>
                </c:pt>
                <c:pt idx="4402">
                  <c:v>3.6297769999999998</c:v>
                </c:pt>
                <c:pt idx="4403">
                  <c:v>6.0003000000000001E-2</c:v>
                </c:pt>
                <c:pt idx="4404">
                  <c:v>7.1458320000000004</c:v>
                </c:pt>
                <c:pt idx="4405">
                  <c:v>3.6384110000000001</c:v>
                </c:pt>
                <c:pt idx="4406">
                  <c:v>1.255771</c:v>
                </c:pt>
                <c:pt idx="4407">
                  <c:v>0.78384200000000004</c:v>
                </c:pt>
                <c:pt idx="4408">
                  <c:v>0.118324</c:v>
                </c:pt>
                <c:pt idx="4409">
                  <c:v>2.3681000000000001E-2</c:v>
                </c:pt>
                <c:pt idx="4410">
                  <c:v>2.9485760000000001</c:v>
                </c:pt>
                <c:pt idx="4411">
                  <c:v>0.24385299999999999</c:v>
                </c:pt>
                <c:pt idx="4412">
                  <c:v>1.5637110000000001</c:v>
                </c:pt>
                <c:pt idx="4413">
                  <c:v>0.65349500000000005</c:v>
                </c:pt>
                <c:pt idx="4414">
                  <c:v>1.2336879999999999</c:v>
                </c:pt>
                <c:pt idx="4415">
                  <c:v>0.15362500000000001</c:v>
                </c:pt>
                <c:pt idx="4416">
                  <c:v>0.32849800000000001</c:v>
                </c:pt>
                <c:pt idx="4417">
                  <c:v>0.45939999999999998</c:v>
                </c:pt>
                <c:pt idx="4418">
                  <c:v>7.2070509999999999</c:v>
                </c:pt>
                <c:pt idx="4419">
                  <c:v>6.6799540000000004</c:v>
                </c:pt>
                <c:pt idx="4420">
                  <c:v>1.2847409999999999</c:v>
                </c:pt>
                <c:pt idx="4421">
                  <c:v>0.97332300000000005</c:v>
                </c:pt>
                <c:pt idx="4422">
                  <c:v>1.8599650000000001</c:v>
                </c:pt>
                <c:pt idx="4423">
                  <c:v>3.4183720000000002</c:v>
                </c:pt>
                <c:pt idx="4424">
                  <c:v>0.65434000000000003</c:v>
                </c:pt>
                <c:pt idx="4425">
                  <c:v>0.17868899999999999</c:v>
                </c:pt>
                <c:pt idx="4426">
                  <c:v>7.3108789999999999</c:v>
                </c:pt>
                <c:pt idx="4427">
                  <c:v>8.9761279999999992</c:v>
                </c:pt>
                <c:pt idx="4428">
                  <c:v>0.280829</c:v>
                </c:pt>
                <c:pt idx="4429">
                  <c:v>16.015599000000002</c:v>
                </c:pt>
                <c:pt idx="4430">
                  <c:v>5.9741559999999998</c:v>
                </c:pt>
                <c:pt idx="4431">
                  <c:v>9.2701329999999995</c:v>
                </c:pt>
                <c:pt idx="4432">
                  <c:v>0.39265800000000001</c:v>
                </c:pt>
                <c:pt idx="4433">
                  <c:v>25.918006999999999</c:v>
                </c:pt>
                <c:pt idx="4434">
                  <c:v>4.0971000000000002</c:v>
                </c:pt>
                <c:pt idx="4435">
                  <c:v>2.34239</c:v>
                </c:pt>
                <c:pt idx="4436">
                  <c:v>20.967146</c:v>
                </c:pt>
                <c:pt idx="4437">
                  <c:v>10.639773999999999</c:v>
                </c:pt>
                <c:pt idx="4438">
                  <c:v>47.651878000000004</c:v>
                </c:pt>
                <c:pt idx="4439">
                  <c:v>0.95702200000000004</c:v>
                </c:pt>
                <c:pt idx="4440">
                  <c:v>5.4249159999999996</c:v>
                </c:pt>
                <c:pt idx="4441">
                  <c:v>7.254E-3</c:v>
                </c:pt>
                <c:pt idx="4442">
                  <c:v>0.17588500000000001</c:v>
                </c:pt>
                <c:pt idx="4443">
                  <c:v>14.238376000000001</c:v>
                </c:pt>
                <c:pt idx="4444">
                  <c:v>9.4364310000000007</c:v>
                </c:pt>
                <c:pt idx="4445">
                  <c:v>0.33975699999999998</c:v>
                </c:pt>
                <c:pt idx="4446">
                  <c:v>3.0606849999999999</c:v>
                </c:pt>
                <c:pt idx="4447">
                  <c:v>5.023091</c:v>
                </c:pt>
                <c:pt idx="4448">
                  <c:v>0.504251</c:v>
                </c:pt>
                <c:pt idx="4449">
                  <c:v>12.049372999999999</c:v>
                </c:pt>
                <c:pt idx="4450">
                  <c:v>0.108135</c:v>
                </c:pt>
                <c:pt idx="4451">
                  <c:v>5.8703190000000003</c:v>
                </c:pt>
                <c:pt idx="4452">
                  <c:v>0.59423999999999999</c:v>
                </c:pt>
                <c:pt idx="4453">
                  <c:v>3.643662</c:v>
                </c:pt>
                <c:pt idx="4454">
                  <c:v>1.824184</c:v>
                </c:pt>
                <c:pt idx="4455">
                  <c:v>6.9430000000000004E-3</c:v>
                </c:pt>
                <c:pt idx="4456">
                  <c:v>3.8705999999999997E-2</c:v>
                </c:pt>
                <c:pt idx="4457">
                  <c:v>2.1712880000000001</c:v>
                </c:pt>
                <c:pt idx="4458">
                  <c:v>5.2925360000000001</c:v>
                </c:pt>
                <c:pt idx="4459">
                  <c:v>4.9220000000000002E-3</c:v>
                </c:pt>
                <c:pt idx="4460">
                  <c:v>1.186971</c:v>
                </c:pt>
                <c:pt idx="4461">
                  <c:v>11.205726</c:v>
                </c:pt>
                <c:pt idx="4462">
                  <c:v>6.0034179999999999</c:v>
                </c:pt>
                <c:pt idx="4463">
                  <c:v>0.32255299999999998</c:v>
                </c:pt>
                <c:pt idx="4464">
                  <c:v>19.326115000000001</c:v>
                </c:pt>
                <c:pt idx="4465">
                  <c:v>1.517771</c:v>
                </c:pt>
                <c:pt idx="4466">
                  <c:v>1.453146</c:v>
                </c:pt>
                <c:pt idx="4467">
                  <c:v>25.186001999999998</c:v>
                </c:pt>
                <c:pt idx="4468">
                  <c:v>5.4988340000000004</c:v>
                </c:pt>
                <c:pt idx="4469">
                  <c:v>12.203041000000001</c:v>
                </c:pt>
                <c:pt idx="4470">
                  <c:v>14.386806999999999</c:v>
                </c:pt>
                <c:pt idx="4471">
                  <c:v>8.4292949999999998</c:v>
                </c:pt>
                <c:pt idx="4472">
                  <c:v>0.47126400000000002</c:v>
                </c:pt>
                <c:pt idx="4473">
                  <c:v>3.2838859999999999</c:v>
                </c:pt>
                <c:pt idx="4474">
                  <c:v>12.284939</c:v>
                </c:pt>
                <c:pt idx="4475">
                  <c:v>1.0391490000000001</c:v>
                </c:pt>
                <c:pt idx="4476">
                  <c:v>18.644023000000001</c:v>
                </c:pt>
                <c:pt idx="4477">
                  <c:v>9.1884309999999996</c:v>
                </c:pt>
                <c:pt idx="4478">
                  <c:v>1.623769</c:v>
                </c:pt>
                <c:pt idx="4479">
                  <c:v>7.7310639999999999</c:v>
                </c:pt>
                <c:pt idx="4480">
                  <c:v>2.8689420000000001</c:v>
                </c:pt>
                <c:pt idx="4481">
                  <c:v>0.63157099999999999</c:v>
                </c:pt>
                <c:pt idx="4482">
                  <c:v>12.378031</c:v>
                </c:pt>
                <c:pt idx="4483">
                  <c:v>0.57879800000000003</c:v>
                </c:pt>
                <c:pt idx="4484">
                  <c:v>3.1419999999999998E-3</c:v>
                </c:pt>
                <c:pt idx="4485">
                  <c:v>1.471139</c:v>
                </c:pt>
                <c:pt idx="4486">
                  <c:v>1.352222</c:v>
                </c:pt>
                <c:pt idx="4487">
                  <c:v>0.42908299999999999</c:v>
                </c:pt>
                <c:pt idx="4488">
                  <c:v>4.5648000000000001E-2</c:v>
                </c:pt>
                <c:pt idx="4489">
                  <c:v>4.5961569999999998</c:v>
                </c:pt>
                <c:pt idx="4490">
                  <c:v>0.28305900000000001</c:v>
                </c:pt>
                <c:pt idx="4491">
                  <c:v>2.6590060000000002</c:v>
                </c:pt>
                <c:pt idx="4492">
                  <c:v>3.898498</c:v>
                </c:pt>
                <c:pt idx="4493">
                  <c:v>41.690578000000002</c:v>
                </c:pt>
                <c:pt idx="4494">
                  <c:v>3.409764</c:v>
                </c:pt>
                <c:pt idx="4495">
                  <c:v>10.861167</c:v>
                </c:pt>
                <c:pt idx="4496">
                  <c:v>9.9902000000000005E-2</c:v>
                </c:pt>
                <c:pt idx="4497">
                  <c:v>6.0689999999999997E-3</c:v>
                </c:pt>
                <c:pt idx="4498">
                  <c:v>6.9277000000000005E-2</c:v>
                </c:pt>
                <c:pt idx="4499">
                  <c:v>0.35055700000000001</c:v>
                </c:pt>
                <c:pt idx="4500">
                  <c:v>7.1348999999999996E-2</c:v>
                </c:pt>
                <c:pt idx="4501">
                  <c:v>1.2942E-2</c:v>
                </c:pt>
                <c:pt idx="4502">
                  <c:v>2.6513040000000001</c:v>
                </c:pt>
                <c:pt idx="4503">
                  <c:v>1.5016879999999999</c:v>
                </c:pt>
                <c:pt idx="4504">
                  <c:v>10.730055999999999</c:v>
                </c:pt>
                <c:pt idx="4505">
                  <c:v>1.0909E-2</c:v>
                </c:pt>
                <c:pt idx="4506">
                  <c:v>1.586E-3</c:v>
                </c:pt>
                <c:pt idx="4507">
                  <c:v>6.1247999999999997E-2</c:v>
                </c:pt>
                <c:pt idx="4508">
                  <c:v>6.0939889999999997</c:v>
                </c:pt>
                <c:pt idx="4509">
                  <c:v>0.48087999999999997</c:v>
                </c:pt>
                <c:pt idx="4510">
                  <c:v>2.6514180000000001</c:v>
                </c:pt>
                <c:pt idx="4511">
                  <c:v>15.611857000000001</c:v>
                </c:pt>
                <c:pt idx="4512">
                  <c:v>1.292948</c:v>
                </c:pt>
                <c:pt idx="4513">
                  <c:v>2.537032</c:v>
                </c:pt>
                <c:pt idx="4514">
                  <c:v>0.77266800000000002</c:v>
                </c:pt>
                <c:pt idx="4515">
                  <c:v>11.578545</c:v>
                </c:pt>
                <c:pt idx="4516">
                  <c:v>5.0209999999999998E-2</c:v>
                </c:pt>
                <c:pt idx="4517">
                  <c:v>0.90609600000000001</c:v>
                </c:pt>
                <c:pt idx="4518">
                  <c:v>2.7786330000000001</c:v>
                </c:pt>
                <c:pt idx="4519">
                  <c:v>0.92059100000000005</c:v>
                </c:pt>
                <c:pt idx="4520">
                  <c:v>1.4477340000000001</c:v>
                </c:pt>
                <c:pt idx="4521">
                  <c:v>0.109579</c:v>
                </c:pt>
                <c:pt idx="4522">
                  <c:v>1.0945400000000001</c:v>
                </c:pt>
                <c:pt idx="4523">
                  <c:v>8.2977999999999996E-2</c:v>
                </c:pt>
                <c:pt idx="4524">
                  <c:v>0.61913600000000002</c:v>
                </c:pt>
                <c:pt idx="4525">
                  <c:v>8.5192019999999999</c:v>
                </c:pt>
                <c:pt idx="4526">
                  <c:v>0.36447000000000002</c:v>
                </c:pt>
                <c:pt idx="4527">
                  <c:v>3.9077000000000001E-2</c:v>
                </c:pt>
                <c:pt idx="4528">
                  <c:v>0.66551199999999999</c:v>
                </c:pt>
                <c:pt idx="4529">
                  <c:v>3.4336250000000001</c:v>
                </c:pt>
                <c:pt idx="4530">
                  <c:v>17.378454999999999</c:v>
                </c:pt>
                <c:pt idx="4531">
                  <c:v>0.42519499999999999</c:v>
                </c:pt>
                <c:pt idx="4532">
                  <c:v>39.756748000000002</c:v>
                </c:pt>
                <c:pt idx="4533">
                  <c:v>0.388401</c:v>
                </c:pt>
                <c:pt idx="4534">
                  <c:v>1.354816</c:v>
                </c:pt>
                <c:pt idx="4535">
                  <c:v>0.45962500000000001</c:v>
                </c:pt>
                <c:pt idx="4536">
                  <c:v>9.1089490000000009</c:v>
                </c:pt>
                <c:pt idx="4537">
                  <c:v>1.6542600000000001</c:v>
                </c:pt>
                <c:pt idx="4538">
                  <c:v>1.390909</c:v>
                </c:pt>
                <c:pt idx="4539">
                  <c:v>26.406001</c:v>
                </c:pt>
                <c:pt idx="4540">
                  <c:v>0.21873600000000001</c:v>
                </c:pt>
                <c:pt idx="4541">
                  <c:v>0.38344200000000001</c:v>
                </c:pt>
                <c:pt idx="4542">
                  <c:v>2.3918469999999998</c:v>
                </c:pt>
                <c:pt idx="4543">
                  <c:v>1.68502</c:v>
                </c:pt>
                <c:pt idx="4544">
                  <c:v>0.60778200000000004</c:v>
                </c:pt>
                <c:pt idx="4545">
                  <c:v>4.6903E-2</c:v>
                </c:pt>
                <c:pt idx="4546">
                  <c:v>10.924272999999999</c:v>
                </c:pt>
                <c:pt idx="4547">
                  <c:v>2.1419000000000001E-2</c:v>
                </c:pt>
                <c:pt idx="4548">
                  <c:v>14.142073</c:v>
                </c:pt>
                <c:pt idx="4549">
                  <c:v>1.600171</c:v>
                </c:pt>
                <c:pt idx="4550">
                  <c:v>0.39732299999999998</c:v>
                </c:pt>
                <c:pt idx="4551">
                  <c:v>3.6378569999999999</c:v>
                </c:pt>
                <c:pt idx="4552">
                  <c:v>8.0104999999999996E-2</c:v>
                </c:pt>
                <c:pt idx="4553">
                  <c:v>0.251828</c:v>
                </c:pt>
                <c:pt idx="4554">
                  <c:v>0.67439800000000005</c:v>
                </c:pt>
                <c:pt idx="4555">
                  <c:v>7.2359000000000007E-2</c:v>
                </c:pt>
                <c:pt idx="4556">
                  <c:v>8.7573999999999999E-2</c:v>
                </c:pt>
                <c:pt idx="4557">
                  <c:v>6.9244E-2</c:v>
                </c:pt>
                <c:pt idx="4558">
                  <c:v>7.3079000000000005E-2</c:v>
                </c:pt>
                <c:pt idx="4559">
                  <c:v>6.6720079999999999</c:v>
                </c:pt>
                <c:pt idx="4560">
                  <c:v>0.16151699999999999</c:v>
                </c:pt>
                <c:pt idx="4561">
                  <c:v>7.3306909999999998</c:v>
                </c:pt>
                <c:pt idx="4562">
                  <c:v>0.16525699999999999</c:v>
                </c:pt>
                <c:pt idx="4563">
                  <c:v>4.4423550000000001</c:v>
                </c:pt>
                <c:pt idx="4564">
                  <c:v>3.9058769999999998</c:v>
                </c:pt>
                <c:pt idx="4565">
                  <c:v>0.13672100000000001</c:v>
                </c:pt>
                <c:pt idx="4566">
                  <c:v>1.9333659999999999</c:v>
                </c:pt>
                <c:pt idx="4567">
                  <c:v>5.2942000000000003E-2</c:v>
                </c:pt>
                <c:pt idx="4568">
                  <c:v>1.014966</c:v>
                </c:pt>
                <c:pt idx="4569">
                  <c:v>4.3212489999999999</c:v>
                </c:pt>
                <c:pt idx="4570">
                  <c:v>0.16023399999999999</c:v>
                </c:pt>
                <c:pt idx="4571">
                  <c:v>23.603514000000001</c:v>
                </c:pt>
                <c:pt idx="4572">
                  <c:v>25.349758000000001</c:v>
                </c:pt>
                <c:pt idx="4573">
                  <c:v>47.456823</c:v>
                </c:pt>
                <c:pt idx="4574">
                  <c:v>3.2916089999999998</c:v>
                </c:pt>
                <c:pt idx="4575">
                  <c:v>64.782983999999999</c:v>
                </c:pt>
                <c:pt idx="4576">
                  <c:v>3.4134999999999999E-2</c:v>
                </c:pt>
                <c:pt idx="4577">
                  <c:v>3.3883000000000003E-2</c:v>
                </c:pt>
                <c:pt idx="4578">
                  <c:v>1.063439</c:v>
                </c:pt>
                <c:pt idx="4579">
                  <c:v>8.4344000000000002E-2</c:v>
                </c:pt>
                <c:pt idx="4580">
                  <c:v>0.13361899999999999</c:v>
                </c:pt>
                <c:pt idx="4581">
                  <c:v>8.0221219999999995</c:v>
                </c:pt>
                <c:pt idx="4582">
                  <c:v>38.100487999999999</c:v>
                </c:pt>
                <c:pt idx="4583">
                  <c:v>1.4284829999999999</c:v>
                </c:pt>
                <c:pt idx="4584">
                  <c:v>3.7030050000000001</c:v>
                </c:pt>
                <c:pt idx="4585">
                  <c:v>3.3519999999999999E-3</c:v>
                </c:pt>
                <c:pt idx="4586">
                  <c:v>0.231297</c:v>
                </c:pt>
                <c:pt idx="4587">
                  <c:v>11.347854999999999</c:v>
                </c:pt>
                <c:pt idx="4588">
                  <c:v>3.2324470000000001</c:v>
                </c:pt>
                <c:pt idx="4589">
                  <c:v>2.7775400000000001</c:v>
                </c:pt>
                <c:pt idx="4590">
                  <c:v>0.96886499999999998</c:v>
                </c:pt>
                <c:pt idx="4591">
                  <c:v>35.037624999999998</c:v>
                </c:pt>
                <c:pt idx="4592">
                  <c:v>19.331883999999999</c:v>
                </c:pt>
                <c:pt idx="4593">
                  <c:v>0.59458</c:v>
                </c:pt>
                <c:pt idx="4594">
                  <c:v>1.085909</c:v>
                </c:pt>
                <c:pt idx="4595">
                  <c:v>5.0611069999999998</c:v>
                </c:pt>
                <c:pt idx="4596">
                  <c:v>4.9921E-2</c:v>
                </c:pt>
                <c:pt idx="4597">
                  <c:v>0.24956100000000001</c:v>
                </c:pt>
                <c:pt idx="4598">
                  <c:v>59.259203999999997</c:v>
                </c:pt>
                <c:pt idx="4599">
                  <c:v>1.1702570000000001</c:v>
                </c:pt>
                <c:pt idx="4600">
                  <c:v>11.871423999999999</c:v>
                </c:pt>
                <c:pt idx="4601">
                  <c:v>28.858238</c:v>
                </c:pt>
                <c:pt idx="4602">
                  <c:v>1.314576</c:v>
                </c:pt>
                <c:pt idx="4603">
                  <c:v>1.505703</c:v>
                </c:pt>
                <c:pt idx="4604">
                  <c:v>11.818333000000001</c:v>
                </c:pt>
                <c:pt idx="4605">
                  <c:v>1.4103870000000001</c:v>
                </c:pt>
                <c:pt idx="4606">
                  <c:v>4.2705960000000003</c:v>
                </c:pt>
                <c:pt idx="4607">
                  <c:v>0.62776299999999996</c:v>
                </c:pt>
                <c:pt idx="4608">
                  <c:v>1.673208</c:v>
                </c:pt>
                <c:pt idx="4609">
                  <c:v>0.71390600000000004</c:v>
                </c:pt>
                <c:pt idx="4610">
                  <c:v>0.17817</c:v>
                </c:pt>
                <c:pt idx="4611">
                  <c:v>7.7918979999999998</c:v>
                </c:pt>
                <c:pt idx="4612">
                  <c:v>2.5211000000000001E-2</c:v>
                </c:pt>
                <c:pt idx="4613">
                  <c:v>5.5868000000000001E-2</c:v>
                </c:pt>
                <c:pt idx="4614">
                  <c:v>8.4530000000000004E-3</c:v>
                </c:pt>
                <c:pt idx="4615">
                  <c:v>0.37429099999999998</c:v>
                </c:pt>
                <c:pt idx="4616">
                  <c:v>4.5428999999999997E-2</c:v>
                </c:pt>
                <c:pt idx="4617">
                  <c:v>1.0885009999999999</c:v>
                </c:pt>
                <c:pt idx="4618">
                  <c:v>6.2978999999999993E-2</c:v>
                </c:pt>
                <c:pt idx="4619">
                  <c:v>6.4736669999999998</c:v>
                </c:pt>
                <c:pt idx="4620">
                  <c:v>1.905197</c:v>
                </c:pt>
                <c:pt idx="4621">
                  <c:v>1.389E-3</c:v>
                </c:pt>
                <c:pt idx="4622">
                  <c:v>6.3229999999999996E-3</c:v>
                </c:pt>
                <c:pt idx="4623">
                  <c:v>0.58344600000000002</c:v>
                </c:pt>
                <c:pt idx="4624">
                  <c:v>1.452199</c:v>
                </c:pt>
                <c:pt idx="4625">
                  <c:v>2.7337250000000002</c:v>
                </c:pt>
                <c:pt idx="4626">
                  <c:v>8.9422029999999992</c:v>
                </c:pt>
                <c:pt idx="4627">
                  <c:v>20.601483000000002</c:v>
                </c:pt>
                <c:pt idx="4628">
                  <c:v>1.4591700000000001</c:v>
                </c:pt>
                <c:pt idx="4629">
                  <c:v>5.8830000000000002E-3</c:v>
                </c:pt>
                <c:pt idx="4630">
                  <c:v>3.8770359999999999</c:v>
                </c:pt>
                <c:pt idx="4631">
                  <c:v>1.7081900000000001</c:v>
                </c:pt>
                <c:pt idx="4632">
                  <c:v>0.81285499999999999</c:v>
                </c:pt>
                <c:pt idx="4633">
                  <c:v>0.126304</c:v>
                </c:pt>
                <c:pt idx="4634">
                  <c:v>1.8086999999999999E-2</c:v>
                </c:pt>
                <c:pt idx="4635">
                  <c:v>44.656151000000001</c:v>
                </c:pt>
                <c:pt idx="4636">
                  <c:v>0.61934800000000001</c:v>
                </c:pt>
                <c:pt idx="4637">
                  <c:v>0.29364899999999999</c:v>
                </c:pt>
                <c:pt idx="4638">
                  <c:v>5.7423590000000004</c:v>
                </c:pt>
                <c:pt idx="4639">
                  <c:v>21.825564</c:v>
                </c:pt>
                <c:pt idx="4640">
                  <c:v>5.5324999999999999E-2</c:v>
                </c:pt>
                <c:pt idx="4641">
                  <c:v>0.37542300000000001</c:v>
                </c:pt>
                <c:pt idx="4642">
                  <c:v>0.120505</c:v>
                </c:pt>
                <c:pt idx="4643">
                  <c:v>6.9789070000000004</c:v>
                </c:pt>
                <c:pt idx="4644">
                  <c:v>0.49322300000000002</c:v>
                </c:pt>
                <c:pt idx="4645">
                  <c:v>5.2511429999999999</c:v>
                </c:pt>
                <c:pt idx="4646">
                  <c:v>20.265518</c:v>
                </c:pt>
                <c:pt idx="4647">
                  <c:v>0.13016900000000001</c:v>
                </c:pt>
                <c:pt idx="4648">
                  <c:v>0.46049000000000001</c:v>
                </c:pt>
                <c:pt idx="4649">
                  <c:v>0.39949099999999999</c:v>
                </c:pt>
                <c:pt idx="4650">
                  <c:v>5.2170019999999999</c:v>
                </c:pt>
                <c:pt idx="4651">
                  <c:v>6.5102999999999994E-2</c:v>
                </c:pt>
                <c:pt idx="4652">
                  <c:v>1.063615</c:v>
                </c:pt>
                <c:pt idx="4653">
                  <c:v>1.0607E-2</c:v>
                </c:pt>
                <c:pt idx="4654">
                  <c:v>1.084387</c:v>
                </c:pt>
                <c:pt idx="4655">
                  <c:v>0.17229900000000001</c:v>
                </c:pt>
                <c:pt idx="4656">
                  <c:v>0.27898099999999998</c:v>
                </c:pt>
                <c:pt idx="4657">
                  <c:v>0.785744</c:v>
                </c:pt>
                <c:pt idx="4658">
                  <c:v>9.2100000000000001E-2</c:v>
                </c:pt>
                <c:pt idx="4659">
                  <c:v>0.166655</c:v>
                </c:pt>
                <c:pt idx="4660">
                  <c:v>18.450613000000001</c:v>
                </c:pt>
                <c:pt idx="4661">
                  <c:v>0.58953999999999995</c:v>
                </c:pt>
                <c:pt idx="4662">
                  <c:v>0.12667600000000001</c:v>
                </c:pt>
                <c:pt idx="4663">
                  <c:v>6.5155000000000005E-2</c:v>
                </c:pt>
                <c:pt idx="4664">
                  <c:v>1.1838919999999999</c:v>
                </c:pt>
                <c:pt idx="4665">
                  <c:v>2.0436610000000002</c:v>
                </c:pt>
                <c:pt idx="4666">
                  <c:v>33.142184999999998</c:v>
                </c:pt>
                <c:pt idx="4667">
                  <c:v>13.971674</c:v>
                </c:pt>
                <c:pt idx="4668">
                  <c:v>38.771062000000001</c:v>
                </c:pt>
                <c:pt idx="4669">
                  <c:v>0.62275199999999997</c:v>
                </c:pt>
                <c:pt idx="4670">
                  <c:v>4.9979999999999998E-3</c:v>
                </c:pt>
                <c:pt idx="4671">
                  <c:v>0.61628300000000003</c:v>
                </c:pt>
                <c:pt idx="4672">
                  <c:v>2.8365369999999999</c:v>
                </c:pt>
                <c:pt idx="4673">
                  <c:v>5.937602</c:v>
                </c:pt>
                <c:pt idx="4674">
                  <c:v>6.1039999999999997E-2</c:v>
                </c:pt>
                <c:pt idx="4675">
                  <c:v>6.2088999999999998E-2</c:v>
                </c:pt>
                <c:pt idx="4676">
                  <c:v>1.077321</c:v>
                </c:pt>
                <c:pt idx="4677">
                  <c:v>0.47212300000000001</c:v>
                </c:pt>
                <c:pt idx="4678">
                  <c:v>4.009379</c:v>
                </c:pt>
                <c:pt idx="4679">
                  <c:v>3.2993450000000002</c:v>
                </c:pt>
                <c:pt idx="4680">
                  <c:v>1.8716E-2</c:v>
                </c:pt>
                <c:pt idx="4681">
                  <c:v>9.2562000000000005E-2</c:v>
                </c:pt>
                <c:pt idx="4682">
                  <c:v>3.2251889999999999</c:v>
                </c:pt>
                <c:pt idx="4683">
                  <c:v>1.9484349999999999</c:v>
                </c:pt>
                <c:pt idx="4684">
                  <c:v>31.339015</c:v>
                </c:pt>
                <c:pt idx="4685">
                  <c:v>0.15065999999999999</c:v>
                </c:pt>
                <c:pt idx="4686">
                  <c:v>4.9805849999999996</c:v>
                </c:pt>
                <c:pt idx="4687">
                  <c:v>0.145014</c:v>
                </c:pt>
                <c:pt idx="4688">
                  <c:v>3.6532000000000002E-2</c:v>
                </c:pt>
                <c:pt idx="4689">
                  <c:v>1.045623</c:v>
                </c:pt>
                <c:pt idx="4690">
                  <c:v>0.25465900000000002</c:v>
                </c:pt>
                <c:pt idx="4691">
                  <c:v>7.0721179999999997</c:v>
                </c:pt>
                <c:pt idx="4692">
                  <c:v>1.0412539999999999</c:v>
                </c:pt>
                <c:pt idx="4693">
                  <c:v>6.722213</c:v>
                </c:pt>
                <c:pt idx="4694">
                  <c:v>1.5188999999999999E-2</c:v>
                </c:pt>
                <c:pt idx="4695">
                  <c:v>0.32762200000000002</c:v>
                </c:pt>
                <c:pt idx="4696">
                  <c:v>25.402697</c:v>
                </c:pt>
                <c:pt idx="4697">
                  <c:v>0.132878</c:v>
                </c:pt>
                <c:pt idx="4698">
                  <c:v>5.0978000000000002E-2</c:v>
                </c:pt>
                <c:pt idx="4699">
                  <c:v>8.5703279999999999</c:v>
                </c:pt>
                <c:pt idx="4700">
                  <c:v>19.052178999999999</c:v>
                </c:pt>
                <c:pt idx="4701">
                  <c:v>0.61997899999999995</c:v>
                </c:pt>
                <c:pt idx="4702">
                  <c:v>0.46540399999999998</c:v>
                </c:pt>
                <c:pt idx="4703">
                  <c:v>2.8053509999999999</c:v>
                </c:pt>
                <c:pt idx="4704">
                  <c:v>7.6647000000000007E-2</c:v>
                </c:pt>
                <c:pt idx="4705">
                  <c:v>8.7011830000000003</c:v>
                </c:pt>
                <c:pt idx="4706">
                  <c:v>2.1392000000000001E-2</c:v>
                </c:pt>
                <c:pt idx="4707">
                  <c:v>2.557258</c:v>
                </c:pt>
                <c:pt idx="4708">
                  <c:v>0.52312199999999998</c:v>
                </c:pt>
                <c:pt idx="4709">
                  <c:v>3.2849029999999999</c:v>
                </c:pt>
                <c:pt idx="4710">
                  <c:v>1.5696999999999999E-2</c:v>
                </c:pt>
                <c:pt idx="4711">
                  <c:v>6.1923830000000004</c:v>
                </c:pt>
                <c:pt idx="4712">
                  <c:v>5.2560000000000003E-3</c:v>
                </c:pt>
                <c:pt idx="4713">
                  <c:v>12.833247</c:v>
                </c:pt>
                <c:pt idx="4714">
                  <c:v>2.213889</c:v>
                </c:pt>
                <c:pt idx="4715">
                  <c:v>1.112792</c:v>
                </c:pt>
                <c:pt idx="4716">
                  <c:v>9.4528079999999992</c:v>
                </c:pt>
                <c:pt idx="4717">
                  <c:v>2.3879999999999999E-3</c:v>
                </c:pt>
                <c:pt idx="4718">
                  <c:v>4.5636979999999996</c:v>
                </c:pt>
                <c:pt idx="4719">
                  <c:v>18.045781999999999</c:v>
                </c:pt>
                <c:pt idx="4720">
                  <c:v>20.399578000000002</c:v>
                </c:pt>
                <c:pt idx="4721">
                  <c:v>2.3534830000000002</c:v>
                </c:pt>
                <c:pt idx="4722">
                  <c:v>5.4976820000000002</c:v>
                </c:pt>
                <c:pt idx="4723">
                  <c:v>1.1169999999999999E-3</c:v>
                </c:pt>
                <c:pt idx="4724">
                  <c:v>1.680525</c:v>
                </c:pt>
                <c:pt idx="4725">
                  <c:v>0.28397</c:v>
                </c:pt>
                <c:pt idx="4726">
                  <c:v>10.826252999999999</c:v>
                </c:pt>
                <c:pt idx="4727">
                  <c:v>7.6766769999999998</c:v>
                </c:pt>
                <c:pt idx="4728">
                  <c:v>8.3029510000000002</c:v>
                </c:pt>
                <c:pt idx="4729">
                  <c:v>0.18640100000000001</c:v>
                </c:pt>
                <c:pt idx="4730">
                  <c:v>5.3754999999999997E-2</c:v>
                </c:pt>
                <c:pt idx="4731">
                  <c:v>7.4005000000000001E-2</c:v>
                </c:pt>
                <c:pt idx="4732">
                  <c:v>0.39457500000000001</c:v>
                </c:pt>
                <c:pt idx="4733">
                  <c:v>2.0167999999999998E-2</c:v>
                </c:pt>
                <c:pt idx="4734">
                  <c:v>27.788067000000002</c:v>
                </c:pt>
                <c:pt idx="4735">
                  <c:v>2.0839E-2</c:v>
                </c:pt>
                <c:pt idx="4736">
                  <c:v>0.40807300000000002</c:v>
                </c:pt>
                <c:pt idx="4737">
                  <c:v>0.140989</c:v>
                </c:pt>
                <c:pt idx="4738">
                  <c:v>10.400603</c:v>
                </c:pt>
                <c:pt idx="4739">
                  <c:v>0.83895699999999995</c:v>
                </c:pt>
                <c:pt idx="4740">
                  <c:v>7.052422</c:v>
                </c:pt>
                <c:pt idx="4741">
                  <c:v>2.4070480000000001</c:v>
                </c:pt>
                <c:pt idx="4742">
                  <c:v>0.17637700000000001</c:v>
                </c:pt>
                <c:pt idx="4743">
                  <c:v>0.62055400000000005</c:v>
                </c:pt>
                <c:pt idx="4744">
                  <c:v>6.328665</c:v>
                </c:pt>
                <c:pt idx="4745">
                  <c:v>1.5789029999999999</c:v>
                </c:pt>
                <c:pt idx="4746">
                  <c:v>0.83393700000000004</c:v>
                </c:pt>
                <c:pt idx="4747">
                  <c:v>0.55760200000000004</c:v>
                </c:pt>
                <c:pt idx="4748">
                  <c:v>2.3803320000000001</c:v>
                </c:pt>
                <c:pt idx="4749">
                  <c:v>0.41234199999999999</c:v>
                </c:pt>
                <c:pt idx="4750">
                  <c:v>7.7576999999999993E-2</c:v>
                </c:pt>
                <c:pt idx="4751">
                  <c:v>0.29358699999999999</c:v>
                </c:pt>
                <c:pt idx="4752">
                  <c:v>1.7771479999999999</c:v>
                </c:pt>
                <c:pt idx="4753">
                  <c:v>4.8725999999999998E-2</c:v>
                </c:pt>
                <c:pt idx="4754">
                  <c:v>27.662696</c:v>
                </c:pt>
                <c:pt idx="4755">
                  <c:v>0.54561999999999999</c:v>
                </c:pt>
                <c:pt idx="4756">
                  <c:v>0.76368000000000003</c:v>
                </c:pt>
                <c:pt idx="4757">
                  <c:v>0.97035099999999996</c:v>
                </c:pt>
                <c:pt idx="4758">
                  <c:v>2.0588340000000001</c:v>
                </c:pt>
                <c:pt idx="4759">
                  <c:v>7.3400000000000002E-3</c:v>
                </c:pt>
                <c:pt idx="4760">
                  <c:v>4.9468999999999999E-2</c:v>
                </c:pt>
                <c:pt idx="4761">
                  <c:v>0.16077900000000001</c:v>
                </c:pt>
                <c:pt idx="4762">
                  <c:v>3.2772869999999998</c:v>
                </c:pt>
                <c:pt idx="4763">
                  <c:v>0.59580900000000003</c:v>
                </c:pt>
                <c:pt idx="4764">
                  <c:v>0.61108099999999999</c:v>
                </c:pt>
                <c:pt idx="4765">
                  <c:v>3.5820000000000001E-3</c:v>
                </c:pt>
                <c:pt idx="4766">
                  <c:v>0.123068</c:v>
                </c:pt>
                <c:pt idx="4767">
                  <c:v>5.6459000000000002E-2</c:v>
                </c:pt>
                <c:pt idx="4768">
                  <c:v>1.330379</c:v>
                </c:pt>
                <c:pt idx="4769">
                  <c:v>19.748657999999999</c:v>
                </c:pt>
                <c:pt idx="4770">
                  <c:v>2.7810999999999999E-2</c:v>
                </c:pt>
                <c:pt idx="4771">
                  <c:v>0.36263299999999998</c:v>
                </c:pt>
                <c:pt idx="4772">
                  <c:v>2.634007</c:v>
                </c:pt>
                <c:pt idx="4773">
                  <c:v>3.9264E-2</c:v>
                </c:pt>
                <c:pt idx="4774">
                  <c:v>7.101197</c:v>
                </c:pt>
                <c:pt idx="4775">
                  <c:v>3.3206220000000002</c:v>
                </c:pt>
                <c:pt idx="4776">
                  <c:v>3.8143000000000003E-2</c:v>
                </c:pt>
                <c:pt idx="4777">
                  <c:v>4.8947999999999998E-2</c:v>
                </c:pt>
                <c:pt idx="4778">
                  <c:v>1.048524</c:v>
                </c:pt>
                <c:pt idx="4779">
                  <c:v>3.619167</c:v>
                </c:pt>
                <c:pt idx="4780">
                  <c:v>1.2439549999999999</c:v>
                </c:pt>
                <c:pt idx="4781">
                  <c:v>0.32779399999999997</c:v>
                </c:pt>
                <c:pt idx="4782">
                  <c:v>0.67457</c:v>
                </c:pt>
                <c:pt idx="4783">
                  <c:v>3.5459909999999999</c:v>
                </c:pt>
                <c:pt idx="4784">
                  <c:v>4.5536440000000002</c:v>
                </c:pt>
                <c:pt idx="4785">
                  <c:v>1.464566</c:v>
                </c:pt>
                <c:pt idx="4786">
                  <c:v>1.1937789999999999</c:v>
                </c:pt>
                <c:pt idx="4787">
                  <c:v>0.332679</c:v>
                </c:pt>
                <c:pt idx="4788">
                  <c:v>0.21244299999999999</c:v>
                </c:pt>
                <c:pt idx="4789">
                  <c:v>2.9756999999999999E-2</c:v>
                </c:pt>
                <c:pt idx="4790">
                  <c:v>0.16651299999999999</c:v>
                </c:pt>
                <c:pt idx="4791">
                  <c:v>0.91811600000000004</c:v>
                </c:pt>
                <c:pt idx="4792">
                  <c:v>23.307949000000001</c:v>
                </c:pt>
                <c:pt idx="4793">
                  <c:v>2.2172999999999998E-2</c:v>
                </c:pt>
                <c:pt idx="4794">
                  <c:v>14.269792000000001</c:v>
                </c:pt>
                <c:pt idx="4795">
                  <c:v>0.64255200000000001</c:v>
                </c:pt>
                <c:pt idx="4796">
                  <c:v>1.4444760000000001</c:v>
                </c:pt>
                <c:pt idx="4797">
                  <c:v>0.85700799999999999</c:v>
                </c:pt>
                <c:pt idx="4798">
                  <c:v>1.929883</c:v>
                </c:pt>
                <c:pt idx="4799">
                  <c:v>0.73864600000000002</c:v>
                </c:pt>
                <c:pt idx="4800">
                  <c:v>5.0625000000000003E-2</c:v>
                </c:pt>
                <c:pt idx="4801">
                  <c:v>0.79569800000000002</c:v>
                </c:pt>
                <c:pt idx="4802">
                  <c:v>0</c:v>
                </c:pt>
              </c:numCache>
            </c:numRef>
          </c:xVal>
          <c:yVal>
            <c:numRef>
              <c:f>' Spread_and_Correlation of Data'!$G$2:$G$4804</c:f>
              <c:numCache>
                <c:formatCode>General</c:formatCode>
                <c:ptCount val="4803"/>
                <c:pt idx="0">
                  <c:v>11800</c:v>
                </c:pt>
                <c:pt idx="1">
                  <c:v>4500</c:v>
                </c:pt>
                <c:pt idx="2">
                  <c:v>4466</c:v>
                </c:pt>
                <c:pt idx="3">
                  <c:v>9106</c:v>
                </c:pt>
                <c:pt idx="4">
                  <c:v>2124</c:v>
                </c:pt>
                <c:pt idx="5">
                  <c:v>3576</c:v>
                </c:pt>
                <c:pt idx="6">
                  <c:v>3330</c:v>
                </c:pt>
                <c:pt idx="7">
                  <c:v>6767</c:v>
                </c:pt>
                <c:pt idx="8">
                  <c:v>5293</c:v>
                </c:pt>
                <c:pt idx="9">
                  <c:v>7004</c:v>
                </c:pt>
                <c:pt idx="10">
                  <c:v>1400</c:v>
                </c:pt>
                <c:pt idx="11">
                  <c:v>2965</c:v>
                </c:pt>
                <c:pt idx="12">
                  <c:v>5246</c:v>
                </c:pt>
                <c:pt idx="13">
                  <c:v>2311</c:v>
                </c:pt>
                <c:pt idx="14">
                  <c:v>6359</c:v>
                </c:pt>
                <c:pt idx="15">
                  <c:v>1630</c:v>
                </c:pt>
                <c:pt idx="16">
                  <c:v>11776</c:v>
                </c:pt>
                <c:pt idx="17">
                  <c:v>4948</c:v>
                </c:pt>
                <c:pt idx="18">
                  <c:v>4160</c:v>
                </c:pt>
                <c:pt idx="19">
                  <c:v>4760</c:v>
                </c:pt>
                <c:pt idx="20">
                  <c:v>6586</c:v>
                </c:pt>
                <c:pt idx="21">
                  <c:v>1398</c:v>
                </c:pt>
                <c:pt idx="22">
                  <c:v>4524</c:v>
                </c:pt>
                <c:pt idx="23">
                  <c:v>1303</c:v>
                </c:pt>
                <c:pt idx="24">
                  <c:v>2337</c:v>
                </c:pt>
                <c:pt idx="25">
                  <c:v>7562</c:v>
                </c:pt>
                <c:pt idx="26">
                  <c:v>7241</c:v>
                </c:pt>
                <c:pt idx="27">
                  <c:v>2114</c:v>
                </c:pt>
                <c:pt idx="28">
                  <c:v>8662</c:v>
                </c:pt>
                <c:pt idx="29">
                  <c:v>7604</c:v>
                </c:pt>
                <c:pt idx="30">
                  <c:v>4321</c:v>
                </c:pt>
                <c:pt idx="31">
                  <c:v>8806</c:v>
                </c:pt>
                <c:pt idx="32">
                  <c:v>4645</c:v>
                </c:pt>
                <c:pt idx="33">
                  <c:v>3525</c:v>
                </c:pt>
                <c:pt idx="34">
                  <c:v>3528</c:v>
                </c:pt>
                <c:pt idx="35">
                  <c:v>3138</c:v>
                </c:pt>
                <c:pt idx="36">
                  <c:v>3095</c:v>
                </c:pt>
                <c:pt idx="37">
                  <c:v>3530</c:v>
                </c:pt>
                <c:pt idx="38">
                  <c:v>4179</c:v>
                </c:pt>
                <c:pt idx="39">
                  <c:v>2841</c:v>
                </c:pt>
                <c:pt idx="40">
                  <c:v>2033</c:v>
                </c:pt>
                <c:pt idx="41">
                  <c:v>2487</c:v>
                </c:pt>
                <c:pt idx="42">
                  <c:v>4597</c:v>
                </c:pt>
                <c:pt idx="43">
                  <c:v>2463</c:v>
                </c:pt>
                <c:pt idx="44">
                  <c:v>4176</c:v>
                </c:pt>
                <c:pt idx="45">
                  <c:v>5560</c:v>
                </c:pt>
                <c:pt idx="46">
                  <c:v>6032</c:v>
                </c:pt>
                <c:pt idx="47">
                  <c:v>4418</c:v>
                </c:pt>
                <c:pt idx="48">
                  <c:v>2598</c:v>
                </c:pt>
                <c:pt idx="49">
                  <c:v>3769</c:v>
                </c:pt>
                <c:pt idx="50">
                  <c:v>2317</c:v>
                </c:pt>
                <c:pt idx="51">
                  <c:v>4794</c:v>
                </c:pt>
                <c:pt idx="52">
                  <c:v>3299</c:v>
                </c:pt>
                <c:pt idx="53">
                  <c:v>2495</c:v>
                </c:pt>
                <c:pt idx="54">
                  <c:v>1736</c:v>
                </c:pt>
                <c:pt idx="55">
                  <c:v>4641</c:v>
                </c:pt>
                <c:pt idx="56">
                  <c:v>2568</c:v>
                </c:pt>
                <c:pt idx="57">
                  <c:v>6296</c:v>
                </c:pt>
                <c:pt idx="58">
                  <c:v>783</c:v>
                </c:pt>
                <c:pt idx="59">
                  <c:v>4903</c:v>
                </c:pt>
                <c:pt idx="60">
                  <c:v>1095</c:v>
                </c:pt>
                <c:pt idx="61">
                  <c:v>2768</c:v>
                </c:pt>
                <c:pt idx="62">
                  <c:v>2430</c:v>
                </c:pt>
                <c:pt idx="63">
                  <c:v>2629</c:v>
                </c:pt>
                <c:pt idx="64">
                  <c:v>4721</c:v>
                </c:pt>
                <c:pt idx="65">
                  <c:v>12002</c:v>
                </c:pt>
                <c:pt idx="66">
                  <c:v>6870</c:v>
                </c:pt>
                <c:pt idx="67">
                  <c:v>1423</c:v>
                </c:pt>
                <c:pt idx="68">
                  <c:v>8776</c:v>
                </c:pt>
                <c:pt idx="69">
                  <c:v>2141</c:v>
                </c:pt>
                <c:pt idx="70">
                  <c:v>1020</c:v>
                </c:pt>
                <c:pt idx="71">
                  <c:v>1387</c:v>
                </c:pt>
                <c:pt idx="72">
                  <c:v>7458</c:v>
                </c:pt>
                <c:pt idx="73">
                  <c:v>1151</c:v>
                </c:pt>
                <c:pt idx="74">
                  <c:v>4858</c:v>
                </c:pt>
                <c:pt idx="75">
                  <c:v>992</c:v>
                </c:pt>
                <c:pt idx="76">
                  <c:v>1962</c:v>
                </c:pt>
                <c:pt idx="77">
                  <c:v>6560</c:v>
                </c:pt>
                <c:pt idx="78">
                  <c:v>2892</c:v>
                </c:pt>
                <c:pt idx="79">
                  <c:v>6849</c:v>
                </c:pt>
                <c:pt idx="80">
                  <c:v>3118</c:v>
                </c:pt>
                <c:pt idx="81">
                  <c:v>4496</c:v>
                </c:pt>
                <c:pt idx="82">
                  <c:v>4410</c:v>
                </c:pt>
                <c:pt idx="83">
                  <c:v>34</c:v>
                </c:pt>
                <c:pt idx="84">
                  <c:v>1326</c:v>
                </c:pt>
                <c:pt idx="85">
                  <c:v>5764</c:v>
                </c:pt>
                <c:pt idx="86">
                  <c:v>1959</c:v>
                </c:pt>
                <c:pt idx="87">
                  <c:v>2846</c:v>
                </c:pt>
                <c:pt idx="88">
                  <c:v>6135</c:v>
                </c:pt>
                <c:pt idx="89">
                  <c:v>4570</c:v>
                </c:pt>
                <c:pt idx="90">
                  <c:v>1474</c:v>
                </c:pt>
                <c:pt idx="91">
                  <c:v>2491</c:v>
                </c:pt>
                <c:pt idx="92">
                  <c:v>4227</c:v>
                </c:pt>
                <c:pt idx="93">
                  <c:v>2143</c:v>
                </c:pt>
                <c:pt idx="94">
                  <c:v>9742</c:v>
                </c:pt>
                <c:pt idx="95">
                  <c:v>10867</c:v>
                </c:pt>
                <c:pt idx="96">
                  <c:v>13752</c:v>
                </c:pt>
                <c:pt idx="97">
                  <c:v>143</c:v>
                </c:pt>
                <c:pt idx="98">
                  <c:v>8297</c:v>
                </c:pt>
                <c:pt idx="99">
                  <c:v>3428</c:v>
                </c:pt>
                <c:pt idx="100">
                  <c:v>3292</c:v>
                </c:pt>
                <c:pt idx="101">
                  <c:v>5181</c:v>
                </c:pt>
                <c:pt idx="102">
                  <c:v>3984</c:v>
                </c:pt>
                <c:pt idx="103">
                  <c:v>1470</c:v>
                </c:pt>
                <c:pt idx="104">
                  <c:v>583</c:v>
                </c:pt>
                <c:pt idx="105">
                  <c:v>1725</c:v>
                </c:pt>
                <c:pt idx="106">
                  <c:v>2278</c:v>
                </c:pt>
                <c:pt idx="107">
                  <c:v>2268</c:v>
                </c:pt>
                <c:pt idx="108">
                  <c:v>3631</c:v>
                </c:pt>
                <c:pt idx="109">
                  <c:v>1514</c:v>
                </c:pt>
                <c:pt idx="110">
                  <c:v>1791</c:v>
                </c:pt>
                <c:pt idx="111">
                  <c:v>4040</c:v>
                </c:pt>
                <c:pt idx="112">
                  <c:v>927</c:v>
                </c:pt>
                <c:pt idx="113">
                  <c:v>5494</c:v>
                </c:pt>
                <c:pt idx="114">
                  <c:v>5608</c:v>
                </c:pt>
                <c:pt idx="115">
                  <c:v>2961</c:v>
                </c:pt>
                <c:pt idx="116">
                  <c:v>4853</c:v>
                </c:pt>
                <c:pt idx="117">
                  <c:v>3624</c:v>
                </c:pt>
                <c:pt idx="118">
                  <c:v>4369</c:v>
                </c:pt>
                <c:pt idx="119">
                  <c:v>7359</c:v>
                </c:pt>
                <c:pt idx="120">
                  <c:v>1810</c:v>
                </c:pt>
                <c:pt idx="121">
                  <c:v>1971</c:v>
                </c:pt>
                <c:pt idx="122">
                  <c:v>4021</c:v>
                </c:pt>
                <c:pt idx="123">
                  <c:v>3096</c:v>
                </c:pt>
                <c:pt idx="124">
                  <c:v>5295</c:v>
                </c:pt>
                <c:pt idx="125">
                  <c:v>3443</c:v>
                </c:pt>
                <c:pt idx="126">
                  <c:v>4755</c:v>
                </c:pt>
                <c:pt idx="127">
                  <c:v>9427</c:v>
                </c:pt>
                <c:pt idx="128">
                  <c:v>2129</c:v>
                </c:pt>
                <c:pt idx="129">
                  <c:v>6525</c:v>
                </c:pt>
                <c:pt idx="130">
                  <c:v>1750</c:v>
                </c:pt>
                <c:pt idx="131">
                  <c:v>510</c:v>
                </c:pt>
                <c:pt idx="132">
                  <c:v>1431</c:v>
                </c:pt>
                <c:pt idx="133">
                  <c:v>2320</c:v>
                </c:pt>
                <c:pt idx="134">
                  <c:v>3224</c:v>
                </c:pt>
                <c:pt idx="135">
                  <c:v>549</c:v>
                </c:pt>
                <c:pt idx="136">
                  <c:v>1171</c:v>
                </c:pt>
                <c:pt idx="137">
                  <c:v>1880</c:v>
                </c:pt>
                <c:pt idx="138">
                  <c:v>1151</c:v>
                </c:pt>
                <c:pt idx="139">
                  <c:v>2028</c:v>
                </c:pt>
                <c:pt idx="140">
                  <c:v>1891</c:v>
                </c:pt>
                <c:pt idx="141">
                  <c:v>199</c:v>
                </c:pt>
                <c:pt idx="142">
                  <c:v>874</c:v>
                </c:pt>
                <c:pt idx="143">
                  <c:v>954</c:v>
                </c:pt>
                <c:pt idx="144">
                  <c:v>843</c:v>
                </c:pt>
                <c:pt idx="145">
                  <c:v>2759</c:v>
                </c:pt>
                <c:pt idx="146">
                  <c:v>1808</c:v>
                </c:pt>
                <c:pt idx="147">
                  <c:v>1092</c:v>
                </c:pt>
                <c:pt idx="148">
                  <c:v>2142</c:v>
                </c:pt>
                <c:pt idx="149">
                  <c:v>2482</c:v>
                </c:pt>
                <c:pt idx="150">
                  <c:v>3114</c:v>
                </c:pt>
                <c:pt idx="151">
                  <c:v>841</c:v>
                </c:pt>
                <c:pt idx="152">
                  <c:v>1603</c:v>
                </c:pt>
                <c:pt idx="153">
                  <c:v>3972</c:v>
                </c:pt>
                <c:pt idx="154">
                  <c:v>1922</c:v>
                </c:pt>
                <c:pt idx="155">
                  <c:v>627</c:v>
                </c:pt>
                <c:pt idx="156">
                  <c:v>1895</c:v>
                </c:pt>
                <c:pt idx="157">
                  <c:v>1921</c:v>
                </c:pt>
                <c:pt idx="158">
                  <c:v>4518</c:v>
                </c:pt>
                <c:pt idx="159">
                  <c:v>5265</c:v>
                </c:pt>
                <c:pt idx="160">
                  <c:v>3106</c:v>
                </c:pt>
                <c:pt idx="161">
                  <c:v>1277</c:v>
                </c:pt>
                <c:pt idx="162">
                  <c:v>331</c:v>
                </c:pt>
                <c:pt idx="163">
                  <c:v>2811</c:v>
                </c:pt>
                <c:pt idx="164">
                  <c:v>767</c:v>
                </c:pt>
                <c:pt idx="165">
                  <c:v>1533</c:v>
                </c:pt>
                <c:pt idx="166">
                  <c:v>3025</c:v>
                </c:pt>
                <c:pt idx="167">
                  <c:v>434</c:v>
                </c:pt>
                <c:pt idx="168">
                  <c:v>433</c:v>
                </c:pt>
                <c:pt idx="169">
                  <c:v>7047</c:v>
                </c:pt>
                <c:pt idx="170">
                  <c:v>862</c:v>
                </c:pt>
                <c:pt idx="171">
                  <c:v>790</c:v>
                </c:pt>
                <c:pt idx="172">
                  <c:v>2553</c:v>
                </c:pt>
                <c:pt idx="173">
                  <c:v>373</c:v>
                </c:pt>
                <c:pt idx="174">
                  <c:v>3021</c:v>
                </c:pt>
                <c:pt idx="175">
                  <c:v>1000</c:v>
                </c:pt>
                <c:pt idx="176">
                  <c:v>6396</c:v>
                </c:pt>
                <c:pt idx="177">
                  <c:v>1074</c:v>
                </c:pt>
                <c:pt idx="178">
                  <c:v>2051</c:v>
                </c:pt>
                <c:pt idx="179">
                  <c:v>1346</c:v>
                </c:pt>
                <c:pt idx="180">
                  <c:v>2888</c:v>
                </c:pt>
                <c:pt idx="181">
                  <c:v>3145</c:v>
                </c:pt>
                <c:pt idx="182">
                  <c:v>5880</c:v>
                </c:pt>
                <c:pt idx="183">
                  <c:v>6495</c:v>
                </c:pt>
                <c:pt idx="184">
                  <c:v>1519</c:v>
                </c:pt>
                <c:pt idx="185">
                  <c:v>2322</c:v>
                </c:pt>
                <c:pt idx="186">
                  <c:v>1564</c:v>
                </c:pt>
                <c:pt idx="187">
                  <c:v>451</c:v>
                </c:pt>
                <c:pt idx="188">
                  <c:v>2093</c:v>
                </c:pt>
                <c:pt idx="189">
                  <c:v>2350</c:v>
                </c:pt>
                <c:pt idx="190">
                  <c:v>2061</c:v>
                </c:pt>
                <c:pt idx="191">
                  <c:v>5877</c:v>
                </c:pt>
                <c:pt idx="192">
                  <c:v>694</c:v>
                </c:pt>
                <c:pt idx="193">
                  <c:v>2532</c:v>
                </c:pt>
                <c:pt idx="194">
                  <c:v>542</c:v>
                </c:pt>
                <c:pt idx="195">
                  <c:v>1851</c:v>
                </c:pt>
                <c:pt idx="196">
                  <c:v>1918</c:v>
                </c:pt>
                <c:pt idx="197">
                  <c:v>7006</c:v>
                </c:pt>
                <c:pt idx="198">
                  <c:v>1260</c:v>
                </c:pt>
                <c:pt idx="199">
                  <c:v>6985</c:v>
                </c:pt>
                <c:pt idx="200">
                  <c:v>5584</c:v>
                </c:pt>
                <c:pt idx="201">
                  <c:v>2704</c:v>
                </c:pt>
                <c:pt idx="202">
                  <c:v>978</c:v>
                </c:pt>
                <c:pt idx="203">
                  <c:v>3506</c:v>
                </c:pt>
                <c:pt idx="204">
                  <c:v>2438</c:v>
                </c:pt>
                <c:pt idx="205">
                  <c:v>3886</c:v>
                </c:pt>
                <c:pt idx="206">
                  <c:v>2233</c:v>
                </c:pt>
                <c:pt idx="207">
                  <c:v>1710</c:v>
                </c:pt>
                <c:pt idx="208">
                  <c:v>510</c:v>
                </c:pt>
                <c:pt idx="209">
                  <c:v>2651</c:v>
                </c:pt>
                <c:pt idx="210">
                  <c:v>1418</c:v>
                </c:pt>
                <c:pt idx="211">
                  <c:v>1386</c:v>
                </c:pt>
                <c:pt idx="212">
                  <c:v>2392</c:v>
                </c:pt>
                <c:pt idx="213">
                  <c:v>1928</c:v>
                </c:pt>
                <c:pt idx="214">
                  <c:v>597</c:v>
                </c:pt>
                <c:pt idx="215">
                  <c:v>2589</c:v>
                </c:pt>
                <c:pt idx="216">
                  <c:v>5797</c:v>
                </c:pt>
                <c:pt idx="217">
                  <c:v>1712</c:v>
                </c:pt>
                <c:pt idx="218">
                  <c:v>2341</c:v>
                </c:pt>
                <c:pt idx="219">
                  <c:v>914</c:v>
                </c:pt>
                <c:pt idx="220">
                  <c:v>5080</c:v>
                </c:pt>
                <c:pt idx="221">
                  <c:v>613</c:v>
                </c:pt>
                <c:pt idx="222">
                  <c:v>3439</c:v>
                </c:pt>
                <c:pt idx="223">
                  <c:v>1570</c:v>
                </c:pt>
                <c:pt idx="224">
                  <c:v>2342</c:v>
                </c:pt>
                <c:pt idx="225">
                  <c:v>354</c:v>
                </c:pt>
                <c:pt idx="226">
                  <c:v>223</c:v>
                </c:pt>
                <c:pt idx="227">
                  <c:v>1547</c:v>
                </c:pt>
                <c:pt idx="228">
                  <c:v>4800</c:v>
                </c:pt>
                <c:pt idx="229">
                  <c:v>4116</c:v>
                </c:pt>
                <c:pt idx="230">
                  <c:v>3992</c:v>
                </c:pt>
                <c:pt idx="231">
                  <c:v>5996</c:v>
                </c:pt>
                <c:pt idx="232">
                  <c:v>4053</c:v>
                </c:pt>
                <c:pt idx="233">
                  <c:v>4432</c:v>
                </c:pt>
                <c:pt idx="234">
                  <c:v>2399</c:v>
                </c:pt>
                <c:pt idx="235">
                  <c:v>471</c:v>
                </c:pt>
                <c:pt idx="236">
                  <c:v>341</c:v>
                </c:pt>
                <c:pt idx="237">
                  <c:v>1523</c:v>
                </c:pt>
                <c:pt idx="238">
                  <c:v>2636</c:v>
                </c:pt>
                <c:pt idx="239">
                  <c:v>5751</c:v>
                </c:pt>
                <c:pt idx="240">
                  <c:v>428</c:v>
                </c:pt>
                <c:pt idx="241">
                  <c:v>963</c:v>
                </c:pt>
                <c:pt idx="242">
                  <c:v>2278</c:v>
                </c:pt>
                <c:pt idx="243">
                  <c:v>2862</c:v>
                </c:pt>
                <c:pt idx="244">
                  <c:v>2968</c:v>
                </c:pt>
                <c:pt idx="245">
                  <c:v>925</c:v>
                </c:pt>
                <c:pt idx="246">
                  <c:v>1099</c:v>
                </c:pt>
                <c:pt idx="247">
                  <c:v>2124</c:v>
                </c:pt>
                <c:pt idx="248">
                  <c:v>2965</c:v>
                </c:pt>
                <c:pt idx="249">
                  <c:v>3829</c:v>
                </c:pt>
                <c:pt idx="250">
                  <c:v>1489</c:v>
                </c:pt>
                <c:pt idx="251">
                  <c:v>621</c:v>
                </c:pt>
                <c:pt idx="252">
                  <c:v>1251</c:v>
                </c:pt>
                <c:pt idx="253">
                  <c:v>2397</c:v>
                </c:pt>
                <c:pt idx="254">
                  <c:v>1179</c:v>
                </c:pt>
                <c:pt idx="255">
                  <c:v>389</c:v>
                </c:pt>
                <c:pt idx="256">
                  <c:v>1998</c:v>
                </c:pt>
                <c:pt idx="257">
                  <c:v>2692</c:v>
                </c:pt>
                <c:pt idx="258">
                  <c:v>695</c:v>
                </c:pt>
                <c:pt idx="259">
                  <c:v>434</c:v>
                </c:pt>
                <c:pt idx="260">
                  <c:v>2303</c:v>
                </c:pt>
                <c:pt idx="261">
                  <c:v>2089</c:v>
                </c:pt>
                <c:pt idx="262">
                  <c:v>8705</c:v>
                </c:pt>
                <c:pt idx="263">
                  <c:v>672</c:v>
                </c:pt>
                <c:pt idx="264">
                  <c:v>447</c:v>
                </c:pt>
                <c:pt idx="265">
                  <c:v>366</c:v>
                </c:pt>
                <c:pt idx="266">
                  <c:v>3793</c:v>
                </c:pt>
                <c:pt idx="267">
                  <c:v>1157</c:v>
                </c:pt>
                <c:pt idx="268">
                  <c:v>959</c:v>
                </c:pt>
                <c:pt idx="269">
                  <c:v>1247</c:v>
                </c:pt>
                <c:pt idx="270">
                  <c:v>7268</c:v>
                </c:pt>
                <c:pt idx="271">
                  <c:v>1770</c:v>
                </c:pt>
                <c:pt idx="272">
                  <c:v>16</c:v>
                </c:pt>
                <c:pt idx="273">
                  <c:v>1485</c:v>
                </c:pt>
                <c:pt idx="274">
                  <c:v>5439</c:v>
                </c:pt>
                <c:pt idx="275">
                  <c:v>2608</c:v>
                </c:pt>
                <c:pt idx="276">
                  <c:v>5815</c:v>
                </c:pt>
                <c:pt idx="277">
                  <c:v>3855</c:v>
                </c:pt>
                <c:pt idx="278">
                  <c:v>1243</c:v>
                </c:pt>
                <c:pt idx="279">
                  <c:v>4185</c:v>
                </c:pt>
                <c:pt idx="280">
                  <c:v>1344</c:v>
                </c:pt>
                <c:pt idx="281">
                  <c:v>1502</c:v>
                </c:pt>
                <c:pt idx="282">
                  <c:v>1116</c:v>
                </c:pt>
                <c:pt idx="283">
                  <c:v>954</c:v>
                </c:pt>
                <c:pt idx="284">
                  <c:v>1060</c:v>
                </c:pt>
                <c:pt idx="285">
                  <c:v>1383</c:v>
                </c:pt>
                <c:pt idx="286">
                  <c:v>543</c:v>
                </c:pt>
                <c:pt idx="287">
                  <c:v>10099</c:v>
                </c:pt>
                <c:pt idx="288">
                  <c:v>1129</c:v>
                </c:pt>
                <c:pt idx="289">
                  <c:v>1490</c:v>
                </c:pt>
                <c:pt idx="290">
                  <c:v>2896</c:v>
                </c:pt>
                <c:pt idx="291">
                  <c:v>1926</c:v>
                </c:pt>
                <c:pt idx="292">
                  <c:v>967</c:v>
                </c:pt>
                <c:pt idx="293">
                  <c:v>572</c:v>
                </c:pt>
                <c:pt idx="294">
                  <c:v>1121</c:v>
                </c:pt>
                <c:pt idx="295">
                  <c:v>1699</c:v>
                </c:pt>
                <c:pt idx="296">
                  <c:v>482</c:v>
                </c:pt>
                <c:pt idx="297">
                  <c:v>2281</c:v>
                </c:pt>
                <c:pt idx="298">
                  <c:v>6571</c:v>
                </c:pt>
                <c:pt idx="299">
                  <c:v>1498</c:v>
                </c:pt>
                <c:pt idx="300">
                  <c:v>1560</c:v>
                </c:pt>
                <c:pt idx="301">
                  <c:v>2977</c:v>
                </c:pt>
                <c:pt idx="302">
                  <c:v>703</c:v>
                </c:pt>
                <c:pt idx="303">
                  <c:v>808</c:v>
                </c:pt>
                <c:pt idx="304">
                  <c:v>1680</c:v>
                </c:pt>
                <c:pt idx="305">
                  <c:v>948</c:v>
                </c:pt>
                <c:pt idx="306">
                  <c:v>381</c:v>
                </c:pt>
                <c:pt idx="307">
                  <c:v>1795</c:v>
                </c:pt>
                <c:pt idx="308">
                  <c:v>783</c:v>
                </c:pt>
                <c:pt idx="309">
                  <c:v>338</c:v>
                </c:pt>
                <c:pt idx="310">
                  <c:v>1276</c:v>
                </c:pt>
                <c:pt idx="311">
                  <c:v>142</c:v>
                </c:pt>
                <c:pt idx="312">
                  <c:v>717</c:v>
                </c:pt>
                <c:pt idx="313">
                  <c:v>604</c:v>
                </c:pt>
                <c:pt idx="314">
                  <c:v>73</c:v>
                </c:pt>
                <c:pt idx="315">
                  <c:v>2206</c:v>
                </c:pt>
                <c:pt idx="316">
                  <c:v>1910</c:v>
                </c:pt>
                <c:pt idx="317">
                  <c:v>187</c:v>
                </c:pt>
                <c:pt idx="318">
                  <c:v>601</c:v>
                </c:pt>
                <c:pt idx="319">
                  <c:v>334</c:v>
                </c:pt>
                <c:pt idx="320">
                  <c:v>1811</c:v>
                </c:pt>
                <c:pt idx="321">
                  <c:v>578</c:v>
                </c:pt>
                <c:pt idx="322">
                  <c:v>3885</c:v>
                </c:pt>
                <c:pt idx="323">
                  <c:v>426</c:v>
                </c:pt>
                <c:pt idx="324">
                  <c:v>858</c:v>
                </c:pt>
                <c:pt idx="325">
                  <c:v>2672</c:v>
                </c:pt>
                <c:pt idx="326">
                  <c:v>2374</c:v>
                </c:pt>
                <c:pt idx="327">
                  <c:v>1065</c:v>
                </c:pt>
                <c:pt idx="328">
                  <c:v>6122</c:v>
                </c:pt>
                <c:pt idx="329">
                  <c:v>8064</c:v>
                </c:pt>
                <c:pt idx="330">
                  <c:v>7487</c:v>
                </c:pt>
                <c:pt idx="331">
                  <c:v>957</c:v>
                </c:pt>
                <c:pt idx="332">
                  <c:v>2192</c:v>
                </c:pt>
                <c:pt idx="333">
                  <c:v>2295</c:v>
                </c:pt>
                <c:pt idx="334">
                  <c:v>2077</c:v>
                </c:pt>
                <c:pt idx="335">
                  <c:v>4347</c:v>
                </c:pt>
                <c:pt idx="336">
                  <c:v>572</c:v>
                </c:pt>
                <c:pt idx="337">
                  <c:v>3493</c:v>
                </c:pt>
                <c:pt idx="338">
                  <c:v>106</c:v>
                </c:pt>
                <c:pt idx="339">
                  <c:v>5152</c:v>
                </c:pt>
                <c:pt idx="340">
                  <c:v>136</c:v>
                </c:pt>
                <c:pt idx="341">
                  <c:v>2010</c:v>
                </c:pt>
                <c:pt idx="342">
                  <c:v>4412</c:v>
                </c:pt>
                <c:pt idx="343">
                  <c:v>3806</c:v>
                </c:pt>
                <c:pt idx="344">
                  <c:v>1165</c:v>
                </c:pt>
                <c:pt idx="345">
                  <c:v>1054</c:v>
                </c:pt>
                <c:pt idx="346">
                  <c:v>488</c:v>
                </c:pt>
                <c:pt idx="347">
                  <c:v>1747</c:v>
                </c:pt>
                <c:pt idx="348">
                  <c:v>2271</c:v>
                </c:pt>
                <c:pt idx="349">
                  <c:v>3144</c:v>
                </c:pt>
                <c:pt idx="350">
                  <c:v>1232</c:v>
                </c:pt>
                <c:pt idx="351">
                  <c:v>4339</c:v>
                </c:pt>
                <c:pt idx="352">
                  <c:v>2008</c:v>
                </c:pt>
                <c:pt idx="353">
                  <c:v>1667</c:v>
                </c:pt>
                <c:pt idx="354">
                  <c:v>2434</c:v>
                </c:pt>
                <c:pt idx="355">
                  <c:v>2066</c:v>
                </c:pt>
                <c:pt idx="356">
                  <c:v>5766</c:v>
                </c:pt>
                <c:pt idx="357">
                  <c:v>621</c:v>
                </c:pt>
                <c:pt idx="358">
                  <c:v>1224</c:v>
                </c:pt>
                <c:pt idx="359">
                  <c:v>428</c:v>
                </c:pt>
                <c:pt idx="360">
                  <c:v>1173</c:v>
                </c:pt>
                <c:pt idx="361">
                  <c:v>1048</c:v>
                </c:pt>
                <c:pt idx="362">
                  <c:v>2513</c:v>
                </c:pt>
                <c:pt idx="363">
                  <c:v>1974</c:v>
                </c:pt>
                <c:pt idx="364">
                  <c:v>466</c:v>
                </c:pt>
                <c:pt idx="365">
                  <c:v>1308</c:v>
                </c:pt>
                <c:pt idx="366">
                  <c:v>634</c:v>
                </c:pt>
                <c:pt idx="367">
                  <c:v>392</c:v>
                </c:pt>
                <c:pt idx="368">
                  <c:v>1648</c:v>
                </c:pt>
                <c:pt idx="369">
                  <c:v>1418</c:v>
                </c:pt>
                <c:pt idx="370">
                  <c:v>3235</c:v>
                </c:pt>
                <c:pt idx="371">
                  <c:v>302</c:v>
                </c:pt>
                <c:pt idx="372">
                  <c:v>579</c:v>
                </c:pt>
                <c:pt idx="373">
                  <c:v>369</c:v>
                </c:pt>
                <c:pt idx="374">
                  <c:v>2166</c:v>
                </c:pt>
                <c:pt idx="375">
                  <c:v>963</c:v>
                </c:pt>
                <c:pt idx="376">
                  <c:v>376</c:v>
                </c:pt>
                <c:pt idx="377">
                  <c:v>290</c:v>
                </c:pt>
                <c:pt idx="378">
                  <c:v>264</c:v>
                </c:pt>
                <c:pt idx="379">
                  <c:v>650</c:v>
                </c:pt>
                <c:pt idx="380">
                  <c:v>616</c:v>
                </c:pt>
                <c:pt idx="381">
                  <c:v>50</c:v>
                </c:pt>
                <c:pt idx="382">
                  <c:v>216</c:v>
                </c:pt>
                <c:pt idx="383">
                  <c:v>950</c:v>
                </c:pt>
                <c:pt idx="384">
                  <c:v>3218</c:v>
                </c:pt>
                <c:pt idx="385">
                  <c:v>1410</c:v>
                </c:pt>
                <c:pt idx="386">
                  <c:v>2825</c:v>
                </c:pt>
                <c:pt idx="387">
                  <c:v>840</c:v>
                </c:pt>
                <c:pt idx="388">
                  <c:v>3783</c:v>
                </c:pt>
                <c:pt idx="389">
                  <c:v>924</c:v>
                </c:pt>
                <c:pt idx="390">
                  <c:v>2566</c:v>
                </c:pt>
                <c:pt idx="391">
                  <c:v>1449</c:v>
                </c:pt>
                <c:pt idx="392">
                  <c:v>1345</c:v>
                </c:pt>
                <c:pt idx="393">
                  <c:v>313</c:v>
                </c:pt>
                <c:pt idx="394">
                  <c:v>932</c:v>
                </c:pt>
                <c:pt idx="395">
                  <c:v>1225</c:v>
                </c:pt>
                <c:pt idx="396">
                  <c:v>1240</c:v>
                </c:pt>
                <c:pt idx="397">
                  <c:v>360</c:v>
                </c:pt>
                <c:pt idx="398">
                  <c:v>1999</c:v>
                </c:pt>
                <c:pt idx="399">
                  <c:v>656</c:v>
                </c:pt>
                <c:pt idx="400">
                  <c:v>4663</c:v>
                </c:pt>
                <c:pt idx="401">
                  <c:v>999</c:v>
                </c:pt>
                <c:pt idx="402">
                  <c:v>514</c:v>
                </c:pt>
                <c:pt idx="403">
                  <c:v>712</c:v>
                </c:pt>
                <c:pt idx="404">
                  <c:v>652</c:v>
                </c:pt>
                <c:pt idx="405">
                  <c:v>1705</c:v>
                </c:pt>
                <c:pt idx="406">
                  <c:v>333</c:v>
                </c:pt>
                <c:pt idx="407">
                  <c:v>1147</c:v>
                </c:pt>
                <c:pt idx="408">
                  <c:v>427</c:v>
                </c:pt>
                <c:pt idx="409">
                  <c:v>85</c:v>
                </c:pt>
                <c:pt idx="410">
                  <c:v>1114</c:v>
                </c:pt>
                <c:pt idx="411">
                  <c:v>2126</c:v>
                </c:pt>
                <c:pt idx="412">
                  <c:v>516</c:v>
                </c:pt>
                <c:pt idx="413">
                  <c:v>332</c:v>
                </c:pt>
                <c:pt idx="414">
                  <c:v>820</c:v>
                </c:pt>
                <c:pt idx="415">
                  <c:v>1940</c:v>
                </c:pt>
                <c:pt idx="416">
                  <c:v>2104</c:v>
                </c:pt>
                <c:pt idx="417">
                  <c:v>226</c:v>
                </c:pt>
                <c:pt idx="418">
                  <c:v>119</c:v>
                </c:pt>
                <c:pt idx="419">
                  <c:v>1799</c:v>
                </c:pt>
                <c:pt idx="420">
                  <c:v>1527</c:v>
                </c:pt>
                <c:pt idx="421">
                  <c:v>2023</c:v>
                </c:pt>
                <c:pt idx="422">
                  <c:v>595</c:v>
                </c:pt>
                <c:pt idx="423">
                  <c:v>3012</c:v>
                </c:pt>
                <c:pt idx="424">
                  <c:v>2926</c:v>
                </c:pt>
                <c:pt idx="425">
                  <c:v>2631</c:v>
                </c:pt>
                <c:pt idx="426">
                  <c:v>9455</c:v>
                </c:pt>
                <c:pt idx="427">
                  <c:v>3739</c:v>
                </c:pt>
                <c:pt idx="428">
                  <c:v>1673</c:v>
                </c:pt>
                <c:pt idx="429">
                  <c:v>1074</c:v>
                </c:pt>
                <c:pt idx="430">
                  <c:v>1314</c:v>
                </c:pt>
                <c:pt idx="431">
                  <c:v>288</c:v>
                </c:pt>
                <c:pt idx="432">
                  <c:v>855</c:v>
                </c:pt>
                <c:pt idx="433">
                  <c:v>1526</c:v>
                </c:pt>
                <c:pt idx="434">
                  <c:v>785</c:v>
                </c:pt>
                <c:pt idx="435">
                  <c:v>484</c:v>
                </c:pt>
                <c:pt idx="436">
                  <c:v>1155</c:v>
                </c:pt>
                <c:pt idx="437">
                  <c:v>1051</c:v>
                </c:pt>
                <c:pt idx="438">
                  <c:v>410</c:v>
                </c:pt>
                <c:pt idx="439">
                  <c:v>6336</c:v>
                </c:pt>
                <c:pt idx="440">
                  <c:v>331</c:v>
                </c:pt>
                <c:pt idx="441">
                  <c:v>1333</c:v>
                </c:pt>
                <c:pt idx="442">
                  <c:v>1583</c:v>
                </c:pt>
                <c:pt idx="443">
                  <c:v>901</c:v>
                </c:pt>
                <c:pt idx="444">
                  <c:v>1077</c:v>
                </c:pt>
                <c:pt idx="445">
                  <c:v>1543</c:v>
                </c:pt>
                <c:pt idx="446">
                  <c:v>1270</c:v>
                </c:pt>
                <c:pt idx="447">
                  <c:v>1018</c:v>
                </c:pt>
                <c:pt idx="448">
                  <c:v>533</c:v>
                </c:pt>
                <c:pt idx="449">
                  <c:v>2164</c:v>
                </c:pt>
                <c:pt idx="450">
                  <c:v>695</c:v>
                </c:pt>
                <c:pt idx="451">
                  <c:v>369</c:v>
                </c:pt>
                <c:pt idx="452">
                  <c:v>1288</c:v>
                </c:pt>
                <c:pt idx="453">
                  <c:v>550</c:v>
                </c:pt>
                <c:pt idx="454">
                  <c:v>1043</c:v>
                </c:pt>
                <c:pt idx="455">
                  <c:v>431</c:v>
                </c:pt>
                <c:pt idx="456">
                  <c:v>3946</c:v>
                </c:pt>
                <c:pt idx="457">
                  <c:v>332</c:v>
                </c:pt>
                <c:pt idx="458">
                  <c:v>220</c:v>
                </c:pt>
                <c:pt idx="459">
                  <c:v>831</c:v>
                </c:pt>
                <c:pt idx="460">
                  <c:v>498</c:v>
                </c:pt>
                <c:pt idx="461">
                  <c:v>388</c:v>
                </c:pt>
                <c:pt idx="462">
                  <c:v>393</c:v>
                </c:pt>
                <c:pt idx="463">
                  <c:v>1</c:v>
                </c:pt>
                <c:pt idx="464">
                  <c:v>1497</c:v>
                </c:pt>
                <c:pt idx="465">
                  <c:v>292</c:v>
                </c:pt>
                <c:pt idx="466">
                  <c:v>631</c:v>
                </c:pt>
                <c:pt idx="467">
                  <c:v>208</c:v>
                </c:pt>
                <c:pt idx="468">
                  <c:v>932</c:v>
                </c:pt>
                <c:pt idx="469">
                  <c:v>893</c:v>
                </c:pt>
                <c:pt idx="470">
                  <c:v>577</c:v>
                </c:pt>
                <c:pt idx="471">
                  <c:v>438</c:v>
                </c:pt>
                <c:pt idx="472">
                  <c:v>818</c:v>
                </c:pt>
                <c:pt idx="473">
                  <c:v>1509</c:v>
                </c:pt>
                <c:pt idx="474">
                  <c:v>47</c:v>
                </c:pt>
                <c:pt idx="475">
                  <c:v>349</c:v>
                </c:pt>
                <c:pt idx="476">
                  <c:v>1195</c:v>
                </c:pt>
                <c:pt idx="477">
                  <c:v>189</c:v>
                </c:pt>
                <c:pt idx="478">
                  <c:v>378</c:v>
                </c:pt>
                <c:pt idx="479">
                  <c:v>133</c:v>
                </c:pt>
                <c:pt idx="480">
                  <c:v>255</c:v>
                </c:pt>
                <c:pt idx="481">
                  <c:v>297</c:v>
                </c:pt>
                <c:pt idx="482">
                  <c:v>165</c:v>
                </c:pt>
                <c:pt idx="483">
                  <c:v>318</c:v>
                </c:pt>
                <c:pt idx="484">
                  <c:v>299</c:v>
                </c:pt>
                <c:pt idx="485">
                  <c:v>305</c:v>
                </c:pt>
                <c:pt idx="486">
                  <c:v>1316</c:v>
                </c:pt>
                <c:pt idx="487">
                  <c:v>267</c:v>
                </c:pt>
                <c:pt idx="488">
                  <c:v>639</c:v>
                </c:pt>
                <c:pt idx="489">
                  <c:v>111</c:v>
                </c:pt>
                <c:pt idx="490">
                  <c:v>111</c:v>
                </c:pt>
                <c:pt idx="491">
                  <c:v>1267</c:v>
                </c:pt>
                <c:pt idx="492">
                  <c:v>9</c:v>
                </c:pt>
                <c:pt idx="493">
                  <c:v>3009</c:v>
                </c:pt>
                <c:pt idx="494">
                  <c:v>5376</c:v>
                </c:pt>
                <c:pt idx="495">
                  <c:v>1030</c:v>
                </c:pt>
                <c:pt idx="496">
                  <c:v>915</c:v>
                </c:pt>
                <c:pt idx="497">
                  <c:v>1115</c:v>
                </c:pt>
                <c:pt idx="498">
                  <c:v>318</c:v>
                </c:pt>
                <c:pt idx="499">
                  <c:v>604</c:v>
                </c:pt>
                <c:pt idx="500">
                  <c:v>2028</c:v>
                </c:pt>
                <c:pt idx="501">
                  <c:v>756</c:v>
                </c:pt>
                <c:pt idx="502">
                  <c:v>359</c:v>
                </c:pt>
                <c:pt idx="503">
                  <c:v>87</c:v>
                </c:pt>
                <c:pt idx="504">
                  <c:v>3462</c:v>
                </c:pt>
                <c:pt idx="505">
                  <c:v>1155</c:v>
                </c:pt>
                <c:pt idx="506">
                  <c:v>4637</c:v>
                </c:pt>
                <c:pt idx="507">
                  <c:v>3260</c:v>
                </c:pt>
                <c:pt idx="508">
                  <c:v>2487</c:v>
                </c:pt>
                <c:pt idx="509">
                  <c:v>3237</c:v>
                </c:pt>
                <c:pt idx="510">
                  <c:v>2071</c:v>
                </c:pt>
                <c:pt idx="511">
                  <c:v>4097</c:v>
                </c:pt>
                <c:pt idx="512">
                  <c:v>2528</c:v>
                </c:pt>
                <c:pt idx="513">
                  <c:v>1456</c:v>
                </c:pt>
                <c:pt idx="514">
                  <c:v>2951</c:v>
                </c:pt>
                <c:pt idx="515">
                  <c:v>2105</c:v>
                </c:pt>
                <c:pt idx="516">
                  <c:v>709</c:v>
                </c:pt>
                <c:pt idx="517">
                  <c:v>183</c:v>
                </c:pt>
                <c:pt idx="518">
                  <c:v>318</c:v>
                </c:pt>
                <c:pt idx="519">
                  <c:v>5487</c:v>
                </c:pt>
                <c:pt idx="520">
                  <c:v>1705</c:v>
                </c:pt>
                <c:pt idx="521">
                  <c:v>1910</c:v>
                </c:pt>
                <c:pt idx="522">
                  <c:v>202</c:v>
                </c:pt>
                <c:pt idx="523">
                  <c:v>283</c:v>
                </c:pt>
                <c:pt idx="524">
                  <c:v>338</c:v>
                </c:pt>
                <c:pt idx="525">
                  <c:v>1557</c:v>
                </c:pt>
                <c:pt idx="526">
                  <c:v>284</c:v>
                </c:pt>
                <c:pt idx="527">
                  <c:v>292</c:v>
                </c:pt>
                <c:pt idx="528">
                  <c:v>696</c:v>
                </c:pt>
                <c:pt idx="529">
                  <c:v>573</c:v>
                </c:pt>
                <c:pt idx="530">
                  <c:v>772</c:v>
                </c:pt>
                <c:pt idx="531">
                  <c:v>2265</c:v>
                </c:pt>
                <c:pt idx="532">
                  <c:v>369</c:v>
                </c:pt>
                <c:pt idx="533">
                  <c:v>874</c:v>
                </c:pt>
                <c:pt idx="534">
                  <c:v>302</c:v>
                </c:pt>
                <c:pt idx="535">
                  <c:v>311</c:v>
                </c:pt>
                <c:pt idx="536">
                  <c:v>197</c:v>
                </c:pt>
                <c:pt idx="537">
                  <c:v>880</c:v>
                </c:pt>
                <c:pt idx="538">
                  <c:v>512</c:v>
                </c:pt>
                <c:pt idx="539">
                  <c:v>313</c:v>
                </c:pt>
                <c:pt idx="540">
                  <c:v>166</c:v>
                </c:pt>
                <c:pt idx="541">
                  <c:v>221</c:v>
                </c:pt>
                <c:pt idx="542">
                  <c:v>282</c:v>
                </c:pt>
                <c:pt idx="543">
                  <c:v>78</c:v>
                </c:pt>
                <c:pt idx="544">
                  <c:v>276</c:v>
                </c:pt>
                <c:pt idx="545">
                  <c:v>1946</c:v>
                </c:pt>
                <c:pt idx="546">
                  <c:v>4571</c:v>
                </c:pt>
                <c:pt idx="547">
                  <c:v>1623</c:v>
                </c:pt>
                <c:pt idx="548">
                  <c:v>327</c:v>
                </c:pt>
                <c:pt idx="549">
                  <c:v>476</c:v>
                </c:pt>
                <c:pt idx="550">
                  <c:v>1022</c:v>
                </c:pt>
                <c:pt idx="551">
                  <c:v>444</c:v>
                </c:pt>
                <c:pt idx="552">
                  <c:v>390</c:v>
                </c:pt>
                <c:pt idx="553">
                  <c:v>513</c:v>
                </c:pt>
                <c:pt idx="554">
                  <c:v>491</c:v>
                </c:pt>
                <c:pt idx="555">
                  <c:v>410</c:v>
                </c:pt>
                <c:pt idx="556">
                  <c:v>3336</c:v>
                </c:pt>
                <c:pt idx="557">
                  <c:v>765</c:v>
                </c:pt>
                <c:pt idx="558">
                  <c:v>2264</c:v>
                </c:pt>
                <c:pt idx="559">
                  <c:v>188</c:v>
                </c:pt>
                <c:pt idx="560">
                  <c:v>179</c:v>
                </c:pt>
                <c:pt idx="561">
                  <c:v>180</c:v>
                </c:pt>
                <c:pt idx="562">
                  <c:v>1071</c:v>
                </c:pt>
                <c:pt idx="563">
                  <c:v>686</c:v>
                </c:pt>
                <c:pt idx="564">
                  <c:v>1599</c:v>
                </c:pt>
                <c:pt idx="565">
                  <c:v>2988</c:v>
                </c:pt>
                <c:pt idx="566">
                  <c:v>3877</c:v>
                </c:pt>
                <c:pt idx="567">
                  <c:v>455</c:v>
                </c:pt>
                <c:pt idx="568">
                  <c:v>1424</c:v>
                </c:pt>
                <c:pt idx="569">
                  <c:v>719</c:v>
                </c:pt>
                <c:pt idx="570">
                  <c:v>470</c:v>
                </c:pt>
                <c:pt idx="571">
                  <c:v>6430</c:v>
                </c:pt>
                <c:pt idx="572">
                  <c:v>1532</c:v>
                </c:pt>
                <c:pt idx="573">
                  <c:v>1896</c:v>
                </c:pt>
                <c:pt idx="574">
                  <c:v>770</c:v>
                </c:pt>
                <c:pt idx="575">
                  <c:v>1078</c:v>
                </c:pt>
                <c:pt idx="576">
                  <c:v>409</c:v>
                </c:pt>
                <c:pt idx="577">
                  <c:v>1217</c:v>
                </c:pt>
                <c:pt idx="578">
                  <c:v>666</c:v>
                </c:pt>
                <c:pt idx="579">
                  <c:v>521</c:v>
                </c:pt>
                <c:pt idx="580">
                  <c:v>2981</c:v>
                </c:pt>
                <c:pt idx="581">
                  <c:v>391</c:v>
                </c:pt>
                <c:pt idx="582">
                  <c:v>1448</c:v>
                </c:pt>
                <c:pt idx="583">
                  <c:v>1994</c:v>
                </c:pt>
                <c:pt idx="584">
                  <c:v>216</c:v>
                </c:pt>
                <c:pt idx="585">
                  <c:v>992</c:v>
                </c:pt>
                <c:pt idx="586">
                  <c:v>1523</c:v>
                </c:pt>
                <c:pt idx="587">
                  <c:v>808</c:v>
                </c:pt>
                <c:pt idx="588">
                  <c:v>493</c:v>
                </c:pt>
                <c:pt idx="589">
                  <c:v>2389</c:v>
                </c:pt>
                <c:pt idx="590">
                  <c:v>352</c:v>
                </c:pt>
                <c:pt idx="591">
                  <c:v>1184</c:v>
                </c:pt>
                <c:pt idx="592">
                  <c:v>630</c:v>
                </c:pt>
                <c:pt idx="593">
                  <c:v>304</c:v>
                </c:pt>
                <c:pt idx="594">
                  <c:v>228</c:v>
                </c:pt>
                <c:pt idx="595">
                  <c:v>609</c:v>
                </c:pt>
                <c:pt idx="596">
                  <c:v>269</c:v>
                </c:pt>
                <c:pt idx="597">
                  <c:v>1862</c:v>
                </c:pt>
                <c:pt idx="598">
                  <c:v>385</c:v>
                </c:pt>
                <c:pt idx="599">
                  <c:v>241</c:v>
                </c:pt>
                <c:pt idx="600">
                  <c:v>695</c:v>
                </c:pt>
                <c:pt idx="601">
                  <c:v>106</c:v>
                </c:pt>
                <c:pt idx="602">
                  <c:v>97</c:v>
                </c:pt>
                <c:pt idx="603">
                  <c:v>179</c:v>
                </c:pt>
                <c:pt idx="604">
                  <c:v>228</c:v>
                </c:pt>
                <c:pt idx="605">
                  <c:v>43</c:v>
                </c:pt>
                <c:pt idx="606">
                  <c:v>826</c:v>
                </c:pt>
                <c:pt idx="607">
                  <c:v>439</c:v>
                </c:pt>
                <c:pt idx="608">
                  <c:v>180</c:v>
                </c:pt>
                <c:pt idx="609">
                  <c:v>1659</c:v>
                </c:pt>
                <c:pt idx="610">
                  <c:v>533</c:v>
                </c:pt>
                <c:pt idx="611">
                  <c:v>437</c:v>
                </c:pt>
                <c:pt idx="612">
                  <c:v>2301</c:v>
                </c:pt>
                <c:pt idx="613">
                  <c:v>423</c:v>
                </c:pt>
                <c:pt idx="614">
                  <c:v>6478</c:v>
                </c:pt>
                <c:pt idx="615">
                  <c:v>222</c:v>
                </c:pt>
                <c:pt idx="616">
                  <c:v>2463</c:v>
                </c:pt>
                <c:pt idx="617">
                  <c:v>395</c:v>
                </c:pt>
                <c:pt idx="618">
                  <c:v>250</c:v>
                </c:pt>
                <c:pt idx="619">
                  <c:v>611</c:v>
                </c:pt>
                <c:pt idx="620">
                  <c:v>481</c:v>
                </c:pt>
                <c:pt idx="621">
                  <c:v>588</c:v>
                </c:pt>
                <c:pt idx="622">
                  <c:v>895</c:v>
                </c:pt>
                <c:pt idx="623">
                  <c:v>531</c:v>
                </c:pt>
                <c:pt idx="624">
                  <c:v>1269</c:v>
                </c:pt>
                <c:pt idx="625">
                  <c:v>602</c:v>
                </c:pt>
                <c:pt idx="626">
                  <c:v>488</c:v>
                </c:pt>
                <c:pt idx="627">
                  <c:v>207</c:v>
                </c:pt>
                <c:pt idx="628">
                  <c:v>5048</c:v>
                </c:pt>
                <c:pt idx="629">
                  <c:v>1520</c:v>
                </c:pt>
                <c:pt idx="630">
                  <c:v>992</c:v>
                </c:pt>
                <c:pt idx="631">
                  <c:v>3857</c:v>
                </c:pt>
                <c:pt idx="632">
                  <c:v>567</c:v>
                </c:pt>
                <c:pt idx="633">
                  <c:v>1429</c:v>
                </c:pt>
                <c:pt idx="634">
                  <c:v>8907</c:v>
                </c:pt>
                <c:pt idx="635">
                  <c:v>1599</c:v>
                </c:pt>
                <c:pt idx="636">
                  <c:v>297</c:v>
                </c:pt>
                <c:pt idx="637">
                  <c:v>1884</c:v>
                </c:pt>
                <c:pt idx="638">
                  <c:v>838</c:v>
                </c:pt>
                <c:pt idx="639">
                  <c:v>1062</c:v>
                </c:pt>
                <c:pt idx="640">
                  <c:v>1183</c:v>
                </c:pt>
                <c:pt idx="641">
                  <c:v>1685</c:v>
                </c:pt>
                <c:pt idx="642">
                  <c:v>1400</c:v>
                </c:pt>
                <c:pt idx="643">
                  <c:v>403</c:v>
                </c:pt>
                <c:pt idx="644">
                  <c:v>588</c:v>
                </c:pt>
                <c:pt idx="645">
                  <c:v>453</c:v>
                </c:pt>
                <c:pt idx="646">
                  <c:v>238</c:v>
                </c:pt>
                <c:pt idx="647">
                  <c:v>447</c:v>
                </c:pt>
                <c:pt idx="648">
                  <c:v>393</c:v>
                </c:pt>
                <c:pt idx="649">
                  <c:v>1743</c:v>
                </c:pt>
                <c:pt idx="650">
                  <c:v>1234</c:v>
                </c:pt>
                <c:pt idx="651">
                  <c:v>466</c:v>
                </c:pt>
                <c:pt idx="652">
                  <c:v>2542</c:v>
                </c:pt>
                <c:pt idx="653">
                  <c:v>1389</c:v>
                </c:pt>
                <c:pt idx="654">
                  <c:v>1252</c:v>
                </c:pt>
                <c:pt idx="655">
                  <c:v>215</c:v>
                </c:pt>
                <c:pt idx="656">
                  <c:v>94</c:v>
                </c:pt>
                <c:pt idx="657">
                  <c:v>1600</c:v>
                </c:pt>
                <c:pt idx="658">
                  <c:v>1175</c:v>
                </c:pt>
                <c:pt idx="659">
                  <c:v>314</c:v>
                </c:pt>
                <c:pt idx="660">
                  <c:v>208</c:v>
                </c:pt>
                <c:pt idx="661">
                  <c:v>779</c:v>
                </c:pt>
                <c:pt idx="662">
                  <c:v>9413</c:v>
                </c:pt>
                <c:pt idx="663">
                  <c:v>186</c:v>
                </c:pt>
                <c:pt idx="664">
                  <c:v>269</c:v>
                </c:pt>
                <c:pt idx="665">
                  <c:v>52</c:v>
                </c:pt>
                <c:pt idx="666">
                  <c:v>687</c:v>
                </c:pt>
                <c:pt idx="667">
                  <c:v>274</c:v>
                </c:pt>
                <c:pt idx="668">
                  <c:v>575</c:v>
                </c:pt>
                <c:pt idx="669">
                  <c:v>1286</c:v>
                </c:pt>
                <c:pt idx="670">
                  <c:v>63</c:v>
                </c:pt>
                <c:pt idx="671">
                  <c:v>1772</c:v>
                </c:pt>
                <c:pt idx="672">
                  <c:v>1165</c:v>
                </c:pt>
                <c:pt idx="673">
                  <c:v>979</c:v>
                </c:pt>
                <c:pt idx="674">
                  <c:v>409</c:v>
                </c:pt>
                <c:pt idx="675">
                  <c:v>4856</c:v>
                </c:pt>
                <c:pt idx="676">
                  <c:v>202</c:v>
                </c:pt>
                <c:pt idx="677">
                  <c:v>386</c:v>
                </c:pt>
                <c:pt idx="678">
                  <c:v>145</c:v>
                </c:pt>
                <c:pt idx="679">
                  <c:v>261</c:v>
                </c:pt>
                <c:pt idx="680">
                  <c:v>340</c:v>
                </c:pt>
                <c:pt idx="681">
                  <c:v>195</c:v>
                </c:pt>
                <c:pt idx="682">
                  <c:v>242</c:v>
                </c:pt>
                <c:pt idx="683">
                  <c:v>178</c:v>
                </c:pt>
                <c:pt idx="684">
                  <c:v>4274</c:v>
                </c:pt>
                <c:pt idx="685">
                  <c:v>569</c:v>
                </c:pt>
                <c:pt idx="686">
                  <c:v>331</c:v>
                </c:pt>
                <c:pt idx="687">
                  <c:v>4997</c:v>
                </c:pt>
                <c:pt idx="688">
                  <c:v>1373</c:v>
                </c:pt>
                <c:pt idx="689">
                  <c:v>1343</c:v>
                </c:pt>
                <c:pt idx="690">
                  <c:v>4048</c:v>
                </c:pt>
                <c:pt idx="691">
                  <c:v>648</c:v>
                </c:pt>
                <c:pt idx="692">
                  <c:v>944</c:v>
                </c:pt>
                <c:pt idx="693">
                  <c:v>5862</c:v>
                </c:pt>
                <c:pt idx="694">
                  <c:v>3583</c:v>
                </c:pt>
                <c:pt idx="695">
                  <c:v>1174</c:v>
                </c:pt>
                <c:pt idx="696">
                  <c:v>205</c:v>
                </c:pt>
                <c:pt idx="697">
                  <c:v>4537</c:v>
                </c:pt>
                <c:pt idx="698">
                  <c:v>817</c:v>
                </c:pt>
                <c:pt idx="699">
                  <c:v>506</c:v>
                </c:pt>
                <c:pt idx="700">
                  <c:v>1589</c:v>
                </c:pt>
                <c:pt idx="701">
                  <c:v>352</c:v>
                </c:pt>
                <c:pt idx="702">
                  <c:v>1919</c:v>
                </c:pt>
                <c:pt idx="703">
                  <c:v>487</c:v>
                </c:pt>
                <c:pt idx="704">
                  <c:v>1272</c:v>
                </c:pt>
                <c:pt idx="705">
                  <c:v>588</c:v>
                </c:pt>
                <c:pt idx="706">
                  <c:v>353</c:v>
                </c:pt>
                <c:pt idx="707">
                  <c:v>526</c:v>
                </c:pt>
                <c:pt idx="708">
                  <c:v>3040</c:v>
                </c:pt>
                <c:pt idx="709">
                  <c:v>636</c:v>
                </c:pt>
                <c:pt idx="710">
                  <c:v>521</c:v>
                </c:pt>
                <c:pt idx="711">
                  <c:v>2808</c:v>
                </c:pt>
                <c:pt idx="712">
                  <c:v>422</c:v>
                </c:pt>
                <c:pt idx="713">
                  <c:v>292</c:v>
                </c:pt>
                <c:pt idx="714">
                  <c:v>1451</c:v>
                </c:pt>
                <c:pt idx="715">
                  <c:v>779</c:v>
                </c:pt>
                <c:pt idx="716">
                  <c:v>207</c:v>
                </c:pt>
                <c:pt idx="717">
                  <c:v>2998</c:v>
                </c:pt>
                <c:pt idx="718">
                  <c:v>604</c:v>
                </c:pt>
                <c:pt idx="719">
                  <c:v>247</c:v>
                </c:pt>
                <c:pt idx="720">
                  <c:v>1325</c:v>
                </c:pt>
                <c:pt idx="721">
                  <c:v>203</c:v>
                </c:pt>
                <c:pt idx="722">
                  <c:v>1386</c:v>
                </c:pt>
                <c:pt idx="723">
                  <c:v>950</c:v>
                </c:pt>
                <c:pt idx="724">
                  <c:v>1553</c:v>
                </c:pt>
                <c:pt idx="725">
                  <c:v>137</c:v>
                </c:pt>
                <c:pt idx="726">
                  <c:v>644</c:v>
                </c:pt>
                <c:pt idx="727">
                  <c:v>575</c:v>
                </c:pt>
                <c:pt idx="728">
                  <c:v>2225</c:v>
                </c:pt>
                <c:pt idx="729">
                  <c:v>109</c:v>
                </c:pt>
                <c:pt idx="730">
                  <c:v>789</c:v>
                </c:pt>
                <c:pt idx="731">
                  <c:v>527</c:v>
                </c:pt>
                <c:pt idx="732">
                  <c:v>581</c:v>
                </c:pt>
                <c:pt idx="733">
                  <c:v>50</c:v>
                </c:pt>
                <c:pt idx="734">
                  <c:v>258</c:v>
                </c:pt>
                <c:pt idx="735">
                  <c:v>483</c:v>
                </c:pt>
                <c:pt idx="736">
                  <c:v>210</c:v>
                </c:pt>
                <c:pt idx="737">
                  <c:v>1173</c:v>
                </c:pt>
                <c:pt idx="738">
                  <c:v>1581</c:v>
                </c:pt>
                <c:pt idx="739">
                  <c:v>1621</c:v>
                </c:pt>
                <c:pt idx="740">
                  <c:v>1365</c:v>
                </c:pt>
                <c:pt idx="741">
                  <c:v>1462</c:v>
                </c:pt>
                <c:pt idx="742">
                  <c:v>668</c:v>
                </c:pt>
                <c:pt idx="743">
                  <c:v>338</c:v>
                </c:pt>
                <c:pt idx="744">
                  <c:v>3070</c:v>
                </c:pt>
                <c:pt idx="745">
                  <c:v>425</c:v>
                </c:pt>
                <c:pt idx="746">
                  <c:v>669</c:v>
                </c:pt>
                <c:pt idx="747">
                  <c:v>1778</c:v>
                </c:pt>
                <c:pt idx="748">
                  <c:v>524</c:v>
                </c:pt>
                <c:pt idx="749">
                  <c:v>1125</c:v>
                </c:pt>
                <c:pt idx="750">
                  <c:v>484</c:v>
                </c:pt>
                <c:pt idx="751">
                  <c:v>201</c:v>
                </c:pt>
                <c:pt idx="752">
                  <c:v>80</c:v>
                </c:pt>
                <c:pt idx="753">
                  <c:v>225</c:v>
                </c:pt>
                <c:pt idx="754">
                  <c:v>556</c:v>
                </c:pt>
                <c:pt idx="755">
                  <c:v>479</c:v>
                </c:pt>
                <c:pt idx="756">
                  <c:v>391</c:v>
                </c:pt>
                <c:pt idx="757">
                  <c:v>366</c:v>
                </c:pt>
                <c:pt idx="758">
                  <c:v>487</c:v>
                </c:pt>
                <c:pt idx="759">
                  <c:v>130</c:v>
                </c:pt>
                <c:pt idx="760">
                  <c:v>380</c:v>
                </c:pt>
                <c:pt idx="761">
                  <c:v>375</c:v>
                </c:pt>
                <c:pt idx="762">
                  <c:v>368</c:v>
                </c:pt>
                <c:pt idx="763">
                  <c:v>234</c:v>
                </c:pt>
                <c:pt idx="764">
                  <c:v>251</c:v>
                </c:pt>
                <c:pt idx="765">
                  <c:v>797</c:v>
                </c:pt>
                <c:pt idx="766">
                  <c:v>464</c:v>
                </c:pt>
                <c:pt idx="767">
                  <c:v>549</c:v>
                </c:pt>
                <c:pt idx="768">
                  <c:v>692</c:v>
                </c:pt>
                <c:pt idx="769">
                  <c:v>372</c:v>
                </c:pt>
                <c:pt idx="770">
                  <c:v>742</c:v>
                </c:pt>
                <c:pt idx="771">
                  <c:v>204</c:v>
                </c:pt>
                <c:pt idx="772">
                  <c:v>287</c:v>
                </c:pt>
                <c:pt idx="773">
                  <c:v>271</c:v>
                </c:pt>
                <c:pt idx="774">
                  <c:v>285</c:v>
                </c:pt>
                <c:pt idx="775">
                  <c:v>109</c:v>
                </c:pt>
                <c:pt idx="776">
                  <c:v>487</c:v>
                </c:pt>
                <c:pt idx="777">
                  <c:v>1602</c:v>
                </c:pt>
                <c:pt idx="778">
                  <c:v>371</c:v>
                </c:pt>
                <c:pt idx="779">
                  <c:v>274</c:v>
                </c:pt>
                <c:pt idx="780">
                  <c:v>166</c:v>
                </c:pt>
                <c:pt idx="781">
                  <c:v>592</c:v>
                </c:pt>
                <c:pt idx="782">
                  <c:v>320</c:v>
                </c:pt>
                <c:pt idx="783">
                  <c:v>1055</c:v>
                </c:pt>
                <c:pt idx="784">
                  <c:v>224</c:v>
                </c:pt>
                <c:pt idx="785">
                  <c:v>110</c:v>
                </c:pt>
                <c:pt idx="786">
                  <c:v>24</c:v>
                </c:pt>
                <c:pt idx="787">
                  <c:v>91</c:v>
                </c:pt>
                <c:pt idx="788">
                  <c:v>10995</c:v>
                </c:pt>
                <c:pt idx="789">
                  <c:v>111</c:v>
                </c:pt>
                <c:pt idx="790">
                  <c:v>4469</c:v>
                </c:pt>
                <c:pt idx="791">
                  <c:v>995</c:v>
                </c:pt>
                <c:pt idx="792">
                  <c:v>579</c:v>
                </c:pt>
                <c:pt idx="793">
                  <c:v>134</c:v>
                </c:pt>
                <c:pt idx="794">
                  <c:v>690</c:v>
                </c:pt>
                <c:pt idx="795">
                  <c:v>130</c:v>
                </c:pt>
                <c:pt idx="796">
                  <c:v>388</c:v>
                </c:pt>
                <c:pt idx="797">
                  <c:v>276</c:v>
                </c:pt>
                <c:pt idx="798">
                  <c:v>1658</c:v>
                </c:pt>
                <c:pt idx="799">
                  <c:v>1363</c:v>
                </c:pt>
                <c:pt idx="800">
                  <c:v>178</c:v>
                </c:pt>
                <c:pt idx="801">
                  <c:v>1374</c:v>
                </c:pt>
                <c:pt idx="802">
                  <c:v>453</c:v>
                </c:pt>
                <c:pt idx="803">
                  <c:v>535</c:v>
                </c:pt>
                <c:pt idx="804">
                  <c:v>226</c:v>
                </c:pt>
                <c:pt idx="805">
                  <c:v>1135</c:v>
                </c:pt>
                <c:pt idx="806">
                  <c:v>145</c:v>
                </c:pt>
                <c:pt idx="807">
                  <c:v>842</c:v>
                </c:pt>
                <c:pt idx="808">
                  <c:v>381</c:v>
                </c:pt>
                <c:pt idx="809">
                  <c:v>7927</c:v>
                </c:pt>
                <c:pt idx="810">
                  <c:v>1177</c:v>
                </c:pt>
                <c:pt idx="811">
                  <c:v>1698</c:v>
                </c:pt>
                <c:pt idx="812">
                  <c:v>1457</c:v>
                </c:pt>
                <c:pt idx="813">
                  <c:v>1022</c:v>
                </c:pt>
                <c:pt idx="814">
                  <c:v>702</c:v>
                </c:pt>
                <c:pt idx="815">
                  <c:v>1665</c:v>
                </c:pt>
                <c:pt idx="816">
                  <c:v>496</c:v>
                </c:pt>
                <c:pt idx="817">
                  <c:v>1129</c:v>
                </c:pt>
                <c:pt idx="818">
                  <c:v>2454</c:v>
                </c:pt>
                <c:pt idx="819">
                  <c:v>1122</c:v>
                </c:pt>
                <c:pt idx="820">
                  <c:v>1019</c:v>
                </c:pt>
                <c:pt idx="821">
                  <c:v>2954</c:v>
                </c:pt>
                <c:pt idx="822">
                  <c:v>485</c:v>
                </c:pt>
                <c:pt idx="823">
                  <c:v>498</c:v>
                </c:pt>
                <c:pt idx="824">
                  <c:v>2525</c:v>
                </c:pt>
                <c:pt idx="825">
                  <c:v>772</c:v>
                </c:pt>
                <c:pt idx="826">
                  <c:v>210</c:v>
                </c:pt>
                <c:pt idx="827">
                  <c:v>529</c:v>
                </c:pt>
                <c:pt idx="828">
                  <c:v>4949</c:v>
                </c:pt>
                <c:pt idx="829">
                  <c:v>254</c:v>
                </c:pt>
                <c:pt idx="830">
                  <c:v>3948</c:v>
                </c:pt>
                <c:pt idx="831">
                  <c:v>458</c:v>
                </c:pt>
                <c:pt idx="832">
                  <c:v>636</c:v>
                </c:pt>
                <c:pt idx="833">
                  <c:v>735</c:v>
                </c:pt>
                <c:pt idx="834">
                  <c:v>256</c:v>
                </c:pt>
                <c:pt idx="835">
                  <c:v>751</c:v>
                </c:pt>
                <c:pt idx="836">
                  <c:v>461</c:v>
                </c:pt>
                <c:pt idx="837">
                  <c:v>254</c:v>
                </c:pt>
                <c:pt idx="838">
                  <c:v>1633</c:v>
                </c:pt>
                <c:pt idx="839">
                  <c:v>120</c:v>
                </c:pt>
                <c:pt idx="840">
                  <c:v>658</c:v>
                </c:pt>
                <c:pt idx="841">
                  <c:v>236</c:v>
                </c:pt>
                <c:pt idx="842">
                  <c:v>883</c:v>
                </c:pt>
                <c:pt idx="843">
                  <c:v>881</c:v>
                </c:pt>
                <c:pt idx="844">
                  <c:v>189</c:v>
                </c:pt>
                <c:pt idx="845">
                  <c:v>146</c:v>
                </c:pt>
                <c:pt idx="846">
                  <c:v>188</c:v>
                </c:pt>
                <c:pt idx="847">
                  <c:v>251</c:v>
                </c:pt>
                <c:pt idx="848">
                  <c:v>374</c:v>
                </c:pt>
                <c:pt idx="849">
                  <c:v>1131</c:v>
                </c:pt>
                <c:pt idx="850">
                  <c:v>284</c:v>
                </c:pt>
                <c:pt idx="851">
                  <c:v>194</c:v>
                </c:pt>
                <c:pt idx="852">
                  <c:v>438</c:v>
                </c:pt>
                <c:pt idx="853">
                  <c:v>303</c:v>
                </c:pt>
                <c:pt idx="854">
                  <c:v>703</c:v>
                </c:pt>
                <c:pt idx="855">
                  <c:v>48</c:v>
                </c:pt>
                <c:pt idx="856">
                  <c:v>62</c:v>
                </c:pt>
                <c:pt idx="857">
                  <c:v>134</c:v>
                </c:pt>
                <c:pt idx="858">
                  <c:v>316</c:v>
                </c:pt>
                <c:pt idx="859">
                  <c:v>91</c:v>
                </c:pt>
                <c:pt idx="860">
                  <c:v>573</c:v>
                </c:pt>
                <c:pt idx="861">
                  <c:v>346</c:v>
                </c:pt>
                <c:pt idx="862">
                  <c:v>395</c:v>
                </c:pt>
                <c:pt idx="863">
                  <c:v>123</c:v>
                </c:pt>
                <c:pt idx="864">
                  <c:v>1528</c:v>
                </c:pt>
                <c:pt idx="865">
                  <c:v>2039</c:v>
                </c:pt>
                <c:pt idx="866">
                  <c:v>481</c:v>
                </c:pt>
                <c:pt idx="867">
                  <c:v>1546</c:v>
                </c:pt>
                <c:pt idx="868">
                  <c:v>327</c:v>
                </c:pt>
                <c:pt idx="869">
                  <c:v>407</c:v>
                </c:pt>
                <c:pt idx="870">
                  <c:v>629</c:v>
                </c:pt>
                <c:pt idx="871">
                  <c:v>104</c:v>
                </c:pt>
                <c:pt idx="872">
                  <c:v>95</c:v>
                </c:pt>
                <c:pt idx="873">
                  <c:v>308</c:v>
                </c:pt>
                <c:pt idx="874">
                  <c:v>1432</c:v>
                </c:pt>
                <c:pt idx="875">
                  <c:v>1300</c:v>
                </c:pt>
                <c:pt idx="876">
                  <c:v>113</c:v>
                </c:pt>
                <c:pt idx="877">
                  <c:v>1242</c:v>
                </c:pt>
                <c:pt idx="878">
                  <c:v>526</c:v>
                </c:pt>
                <c:pt idx="879">
                  <c:v>1486</c:v>
                </c:pt>
                <c:pt idx="880">
                  <c:v>459</c:v>
                </c:pt>
                <c:pt idx="881">
                  <c:v>26</c:v>
                </c:pt>
                <c:pt idx="882">
                  <c:v>81</c:v>
                </c:pt>
                <c:pt idx="883">
                  <c:v>3795</c:v>
                </c:pt>
                <c:pt idx="884">
                  <c:v>1702</c:v>
                </c:pt>
                <c:pt idx="885">
                  <c:v>832</c:v>
                </c:pt>
                <c:pt idx="886">
                  <c:v>1386</c:v>
                </c:pt>
                <c:pt idx="887">
                  <c:v>1013</c:v>
                </c:pt>
                <c:pt idx="888">
                  <c:v>316</c:v>
                </c:pt>
                <c:pt idx="889">
                  <c:v>771</c:v>
                </c:pt>
                <c:pt idx="890">
                  <c:v>736</c:v>
                </c:pt>
                <c:pt idx="891">
                  <c:v>435</c:v>
                </c:pt>
                <c:pt idx="892">
                  <c:v>1307</c:v>
                </c:pt>
                <c:pt idx="893">
                  <c:v>675</c:v>
                </c:pt>
                <c:pt idx="894">
                  <c:v>278</c:v>
                </c:pt>
                <c:pt idx="895">
                  <c:v>927</c:v>
                </c:pt>
                <c:pt idx="896">
                  <c:v>225</c:v>
                </c:pt>
                <c:pt idx="897">
                  <c:v>109</c:v>
                </c:pt>
                <c:pt idx="898">
                  <c:v>2436</c:v>
                </c:pt>
                <c:pt idx="899">
                  <c:v>4056</c:v>
                </c:pt>
                <c:pt idx="900">
                  <c:v>1652</c:v>
                </c:pt>
                <c:pt idx="901">
                  <c:v>909</c:v>
                </c:pt>
                <c:pt idx="902">
                  <c:v>913</c:v>
                </c:pt>
                <c:pt idx="903">
                  <c:v>4697</c:v>
                </c:pt>
                <c:pt idx="904">
                  <c:v>915</c:v>
                </c:pt>
                <c:pt idx="905">
                  <c:v>832</c:v>
                </c:pt>
                <c:pt idx="906">
                  <c:v>923</c:v>
                </c:pt>
                <c:pt idx="907">
                  <c:v>644</c:v>
                </c:pt>
                <c:pt idx="908">
                  <c:v>2435</c:v>
                </c:pt>
                <c:pt idx="909">
                  <c:v>716</c:v>
                </c:pt>
                <c:pt idx="910">
                  <c:v>850</c:v>
                </c:pt>
                <c:pt idx="911">
                  <c:v>3319</c:v>
                </c:pt>
                <c:pt idx="912">
                  <c:v>1516</c:v>
                </c:pt>
                <c:pt idx="913">
                  <c:v>1813</c:v>
                </c:pt>
                <c:pt idx="914">
                  <c:v>1650</c:v>
                </c:pt>
                <c:pt idx="915">
                  <c:v>277</c:v>
                </c:pt>
                <c:pt idx="916">
                  <c:v>854</c:v>
                </c:pt>
                <c:pt idx="917">
                  <c:v>1652</c:v>
                </c:pt>
                <c:pt idx="918">
                  <c:v>1630</c:v>
                </c:pt>
                <c:pt idx="919">
                  <c:v>548</c:v>
                </c:pt>
                <c:pt idx="920">
                  <c:v>213</c:v>
                </c:pt>
                <c:pt idx="921">
                  <c:v>909</c:v>
                </c:pt>
                <c:pt idx="922">
                  <c:v>1486</c:v>
                </c:pt>
                <c:pt idx="923">
                  <c:v>399</c:v>
                </c:pt>
                <c:pt idx="924">
                  <c:v>632</c:v>
                </c:pt>
                <c:pt idx="925">
                  <c:v>2443</c:v>
                </c:pt>
                <c:pt idx="926">
                  <c:v>820</c:v>
                </c:pt>
                <c:pt idx="927">
                  <c:v>193</c:v>
                </c:pt>
                <c:pt idx="928">
                  <c:v>1381</c:v>
                </c:pt>
                <c:pt idx="929">
                  <c:v>513</c:v>
                </c:pt>
                <c:pt idx="930">
                  <c:v>2268</c:v>
                </c:pt>
                <c:pt idx="931">
                  <c:v>509</c:v>
                </c:pt>
                <c:pt idx="932">
                  <c:v>4442</c:v>
                </c:pt>
                <c:pt idx="933">
                  <c:v>692</c:v>
                </c:pt>
                <c:pt idx="934">
                  <c:v>106</c:v>
                </c:pt>
                <c:pt idx="935">
                  <c:v>542</c:v>
                </c:pt>
                <c:pt idx="936">
                  <c:v>220</c:v>
                </c:pt>
                <c:pt idx="937">
                  <c:v>3239</c:v>
                </c:pt>
                <c:pt idx="938">
                  <c:v>276</c:v>
                </c:pt>
                <c:pt idx="939">
                  <c:v>1567</c:v>
                </c:pt>
                <c:pt idx="940">
                  <c:v>451</c:v>
                </c:pt>
                <c:pt idx="941">
                  <c:v>938</c:v>
                </c:pt>
                <c:pt idx="942">
                  <c:v>755</c:v>
                </c:pt>
                <c:pt idx="943">
                  <c:v>267</c:v>
                </c:pt>
                <c:pt idx="944">
                  <c:v>223</c:v>
                </c:pt>
                <c:pt idx="945">
                  <c:v>395</c:v>
                </c:pt>
                <c:pt idx="946">
                  <c:v>1506</c:v>
                </c:pt>
                <c:pt idx="947">
                  <c:v>1067</c:v>
                </c:pt>
                <c:pt idx="948">
                  <c:v>203</c:v>
                </c:pt>
                <c:pt idx="949">
                  <c:v>1611</c:v>
                </c:pt>
                <c:pt idx="950">
                  <c:v>582</c:v>
                </c:pt>
                <c:pt idx="951">
                  <c:v>817</c:v>
                </c:pt>
                <c:pt idx="952">
                  <c:v>434</c:v>
                </c:pt>
                <c:pt idx="953">
                  <c:v>652</c:v>
                </c:pt>
                <c:pt idx="954">
                  <c:v>1417</c:v>
                </c:pt>
                <c:pt idx="955">
                  <c:v>255</c:v>
                </c:pt>
                <c:pt idx="956">
                  <c:v>1267</c:v>
                </c:pt>
                <c:pt idx="957">
                  <c:v>750</c:v>
                </c:pt>
                <c:pt idx="958">
                  <c:v>298</c:v>
                </c:pt>
                <c:pt idx="959">
                  <c:v>104</c:v>
                </c:pt>
                <c:pt idx="960">
                  <c:v>269</c:v>
                </c:pt>
                <c:pt idx="961">
                  <c:v>1233</c:v>
                </c:pt>
                <c:pt idx="962">
                  <c:v>189</c:v>
                </c:pt>
                <c:pt idx="963">
                  <c:v>371</c:v>
                </c:pt>
                <c:pt idx="964">
                  <c:v>88</c:v>
                </c:pt>
                <c:pt idx="965">
                  <c:v>205</c:v>
                </c:pt>
                <c:pt idx="966">
                  <c:v>149</c:v>
                </c:pt>
                <c:pt idx="967">
                  <c:v>510</c:v>
                </c:pt>
                <c:pt idx="968">
                  <c:v>268</c:v>
                </c:pt>
                <c:pt idx="969">
                  <c:v>387</c:v>
                </c:pt>
                <c:pt idx="970">
                  <c:v>654</c:v>
                </c:pt>
                <c:pt idx="971">
                  <c:v>75</c:v>
                </c:pt>
                <c:pt idx="972">
                  <c:v>1817</c:v>
                </c:pt>
                <c:pt idx="973">
                  <c:v>286</c:v>
                </c:pt>
                <c:pt idx="974">
                  <c:v>206</c:v>
                </c:pt>
                <c:pt idx="975">
                  <c:v>368</c:v>
                </c:pt>
                <c:pt idx="976">
                  <c:v>373</c:v>
                </c:pt>
                <c:pt idx="977">
                  <c:v>1436</c:v>
                </c:pt>
                <c:pt idx="978">
                  <c:v>775</c:v>
                </c:pt>
                <c:pt idx="979">
                  <c:v>428</c:v>
                </c:pt>
                <c:pt idx="980">
                  <c:v>480</c:v>
                </c:pt>
                <c:pt idx="981">
                  <c:v>120</c:v>
                </c:pt>
                <c:pt idx="982">
                  <c:v>1148</c:v>
                </c:pt>
                <c:pt idx="983">
                  <c:v>848</c:v>
                </c:pt>
                <c:pt idx="984">
                  <c:v>458</c:v>
                </c:pt>
                <c:pt idx="985">
                  <c:v>367</c:v>
                </c:pt>
                <c:pt idx="986">
                  <c:v>501</c:v>
                </c:pt>
                <c:pt idx="987">
                  <c:v>391</c:v>
                </c:pt>
                <c:pt idx="988">
                  <c:v>81</c:v>
                </c:pt>
                <c:pt idx="989">
                  <c:v>274</c:v>
                </c:pt>
                <c:pt idx="990">
                  <c:v>108</c:v>
                </c:pt>
                <c:pt idx="991">
                  <c:v>235</c:v>
                </c:pt>
                <c:pt idx="992">
                  <c:v>444</c:v>
                </c:pt>
                <c:pt idx="993">
                  <c:v>44</c:v>
                </c:pt>
                <c:pt idx="994">
                  <c:v>760</c:v>
                </c:pt>
                <c:pt idx="995">
                  <c:v>984</c:v>
                </c:pt>
                <c:pt idx="996">
                  <c:v>132</c:v>
                </c:pt>
                <c:pt idx="997">
                  <c:v>797</c:v>
                </c:pt>
                <c:pt idx="998">
                  <c:v>76</c:v>
                </c:pt>
                <c:pt idx="999">
                  <c:v>37</c:v>
                </c:pt>
                <c:pt idx="1000">
                  <c:v>600</c:v>
                </c:pt>
                <c:pt idx="1001">
                  <c:v>112</c:v>
                </c:pt>
                <c:pt idx="1002">
                  <c:v>437</c:v>
                </c:pt>
                <c:pt idx="1003">
                  <c:v>71</c:v>
                </c:pt>
                <c:pt idx="1004">
                  <c:v>666</c:v>
                </c:pt>
                <c:pt idx="1005">
                  <c:v>562</c:v>
                </c:pt>
                <c:pt idx="1006">
                  <c:v>3152</c:v>
                </c:pt>
                <c:pt idx="1007">
                  <c:v>639</c:v>
                </c:pt>
                <c:pt idx="1008">
                  <c:v>3062</c:v>
                </c:pt>
                <c:pt idx="1009">
                  <c:v>826</c:v>
                </c:pt>
                <c:pt idx="1010">
                  <c:v>1267</c:v>
                </c:pt>
                <c:pt idx="1011">
                  <c:v>13</c:v>
                </c:pt>
                <c:pt idx="1012">
                  <c:v>692</c:v>
                </c:pt>
                <c:pt idx="1013">
                  <c:v>547</c:v>
                </c:pt>
                <c:pt idx="1014">
                  <c:v>518</c:v>
                </c:pt>
                <c:pt idx="1015">
                  <c:v>695</c:v>
                </c:pt>
                <c:pt idx="1016">
                  <c:v>418</c:v>
                </c:pt>
                <c:pt idx="1017">
                  <c:v>512</c:v>
                </c:pt>
                <c:pt idx="1018">
                  <c:v>68</c:v>
                </c:pt>
                <c:pt idx="1019">
                  <c:v>1188</c:v>
                </c:pt>
                <c:pt idx="1020">
                  <c:v>2200</c:v>
                </c:pt>
                <c:pt idx="1021">
                  <c:v>333</c:v>
                </c:pt>
                <c:pt idx="1022">
                  <c:v>594</c:v>
                </c:pt>
                <c:pt idx="1023">
                  <c:v>9</c:v>
                </c:pt>
                <c:pt idx="1024">
                  <c:v>251</c:v>
                </c:pt>
                <c:pt idx="1025">
                  <c:v>339</c:v>
                </c:pt>
                <c:pt idx="1026">
                  <c:v>103</c:v>
                </c:pt>
                <c:pt idx="1027">
                  <c:v>1488</c:v>
                </c:pt>
                <c:pt idx="1028">
                  <c:v>357</c:v>
                </c:pt>
                <c:pt idx="1029">
                  <c:v>104</c:v>
                </c:pt>
                <c:pt idx="1030">
                  <c:v>74</c:v>
                </c:pt>
                <c:pt idx="1031">
                  <c:v>584</c:v>
                </c:pt>
                <c:pt idx="1032">
                  <c:v>252</c:v>
                </c:pt>
                <c:pt idx="1033">
                  <c:v>1148</c:v>
                </c:pt>
                <c:pt idx="1034">
                  <c:v>661</c:v>
                </c:pt>
                <c:pt idx="1035">
                  <c:v>420</c:v>
                </c:pt>
                <c:pt idx="1036">
                  <c:v>232</c:v>
                </c:pt>
                <c:pt idx="1037">
                  <c:v>1424</c:v>
                </c:pt>
                <c:pt idx="1038">
                  <c:v>573</c:v>
                </c:pt>
                <c:pt idx="1039">
                  <c:v>2</c:v>
                </c:pt>
                <c:pt idx="1040">
                  <c:v>543</c:v>
                </c:pt>
                <c:pt idx="1041">
                  <c:v>2757</c:v>
                </c:pt>
                <c:pt idx="1042">
                  <c:v>912</c:v>
                </c:pt>
                <c:pt idx="1043">
                  <c:v>961</c:v>
                </c:pt>
                <c:pt idx="1044">
                  <c:v>1309</c:v>
                </c:pt>
                <c:pt idx="1045">
                  <c:v>697</c:v>
                </c:pt>
                <c:pt idx="1046">
                  <c:v>371</c:v>
                </c:pt>
                <c:pt idx="1047">
                  <c:v>278</c:v>
                </c:pt>
                <c:pt idx="1048">
                  <c:v>1111</c:v>
                </c:pt>
                <c:pt idx="1049">
                  <c:v>433</c:v>
                </c:pt>
                <c:pt idx="1050">
                  <c:v>406</c:v>
                </c:pt>
                <c:pt idx="1051">
                  <c:v>3085</c:v>
                </c:pt>
                <c:pt idx="1052">
                  <c:v>1634</c:v>
                </c:pt>
                <c:pt idx="1053">
                  <c:v>710</c:v>
                </c:pt>
                <c:pt idx="1054">
                  <c:v>982</c:v>
                </c:pt>
                <c:pt idx="1055">
                  <c:v>501</c:v>
                </c:pt>
                <c:pt idx="1056">
                  <c:v>1905</c:v>
                </c:pt>
                <c:pt idx="1057">
                  <c:v>496</c:v>
                </c:pt>
                <c:pt idx="1058">
                  <c:v>299</c:v>
                </c:pt>
                <c:pt idx="1059">
                  <c:v>610</c:v>
                </c:pt>
                <c:pt idx="1060">
                  <c:v>575</c:v>
                </c:pt>
                <c:pt idx="1061">
                  <c:v>1869</c:v>
                </c:pt>
                <c:pt idx="1062">
                  <c:v>2303</c:v>
                </c:pt>
                <c:pt idx="1063">
                  <c:v>741</c:v>
                </c:pt>
                <c:pt idx="1064">
                  <c:v>313</c:v>
                </c:pt>
                <c:pt idx="1065">
                  <c:v>150</c:v>
                </c:pt>
                <c:pt idx="1066">
                  <c:v>26</c:v>
                </c:pt>
                <c:pt idx="1067">
                  <c:v>176</c:v>
                </c:pt>
                <c:pt idx="1068">
                  <c:v>1315</c:v>
                </c:pt>
                <c:pt idx="1069">
                  <c:v>69</c:v>
                </c:pt>
                <c:pt idx="1070">
                  <c:v>1292</c:v>
                </c:pt>
                <c:pt idx="1071">
                  <c:v>1006</c:v>
                </c:pt>
                <c:pt idx="1072">
                  <c:v>119</c:v>
                </c:pt>
                <c:pt idx="1073">
                  <c:v>210</c:v>
                </c:pt>
                <c:pt idx="1074">
                  <c:v>134</c:v>
                </c:pt>
                <c:pt idx="1075">
                  <c:v>766</c:v>
                </c:pt>
                <c:pt idx="1076">
                  <c:v>537</c:v>
                </c:pt>
                <c:pt idx="1077">
                  <c:v>852</c:v>
                </c:pt>
                <c:pt idx="1078">
                  <c:v>366</c:v>
                </c:pt>
                <c:pt idx="1079">
                  <c:v>562</c:v>
                </c:pt>
                <c:pt idx="1080">
                  <c:v>410</c:v>
                </c:pt>
                <c:pt idx="1081">
                  <c:v>796</c:v>
                </c:pt>
                <c:pt idx="1082">
                  <c:v>661</c:v>
                </c:pt>
                <c:pt idx="1083">
                  <c:v>676</c:v>
                </c:pt>
                <c:pt idx="1084">
                  <c:v>100</c:v>
                </c:pt>
                <c:pt idx="1085">
                  <c:v>154</c:v>
                </c:pt>
                <c:pt idx="1086">
                  <c:v>244</c:v>
                </c:pt>
                <c:pt idx="1087">
                  <c:v>215</c:v>
                </c:pt>
                <c:pt idx="1088">
                  <c:v>151</c:v>
                </c:pt>
                <c:pt idx="1089">
                  <c:v>136</c:v>
                </c:pt>
                <c:pt idx="1090">
                  <c:v>60</c:v>
                </c:pt>
                <c:pt idx="1091">
                  <c:v>71</c:v>
                </c:pt>
                <c:pt idx="1092">
                  <c:v>670</c:v>
                </c:pt>
                <c:pt idx="1093">
                  <c:v>154</c:v>
                </c:pt>
                <c:pt idx="1094">
                  <c:v>90</c:v>
                </c:pt>
                <c:pt idx="1095">
                  <c:v>203</c:v>
                </c:pt>
                <c:pt idx="1096">
                  <c:v>332</c:v>
                </c:pt>
                <c:pt idx="1097">
                  <c:v>80</c:v>
                </c:pt>
                <c:pt idx="1098">
                  <c:v>81</c:v>
                </c:pt>
                <c:pt idx="1099">
                  <c:v>11</c:v>
                </c:pt>
                <c:pt idx="1100">
                  <c:v>1007</c:v>
                </c:pt>
                <c:pt idx="1101">
                  <c:v>28</c:v>
                </c:pt>
                <c:pt idx="1102">
                  <c:v>3423</c:v>
                </c:pt>
                <c:pt idx="1103">
                  <c:v>1220</c:v>
                </c:pt>
                <c:pt idx="1104">
                  <c:v>858</c:v>
                </c:pt>
                <c:pt idx="1105">
                  <c:v>715</c:v>
                </c:pt>
                <c:pt idx="1106">
                  <c:v>864</c:v>
                </c:pt>
                <c:pt idx="1107">
                  <c:v>89</c:v>
                </c:pt>
                <c:pt idx="1108">
                  <c:v>1355</c:v>
                </c:pt>
                <c:pt idx="1109">
                  <c:v>55</c:v>
                </c:pt>
                <c:pt idx="1110">
                  <c:v>1528</c:v>
                </c:pt>
                <c:pt idx="1111">
                  <c:v>685</c:v>
                </c:pt>
                <c:pt idx="1112">
                  <c:v>302</c:v>
                </c:pt>
                <c:pt idx="1113">
                  <c:v>208</c:v>
                </c:pt>
                <c:pt idx="1114">
                  <c:v>518</c:v>
                </c:pt>
                <c:pt idx="1115">
                  <c:v>280</c:v>
                </c:pt>
                <c:pt idx="1116">
                  <c:v>501</c:v>
                </c:pt>
                <c:pt idx="1117">
                  <c:v>566</c:v>
                </c:pt>
                <c:pt idx="1118">
                  <c:v>1045</c:v>
                </c:pt>
                <c:pt idx="1119">
                  <c:v>4074</c:v>
                </c:pt>
                <c:pt idx="1120">
                  <c:v>1262</c:v>
                </c:pt>
                <c:pt idx="1121">
                  <c:v>1150</c:v>
                </c:pt>
                <c:pt idx="1122">
                  <c:v>773</c:v>
                </c:pt>
                <c:pt idx="1123">
                  <c:v>134</c:v>
                </c:pt>
                <c:pt idx="1124">
                  <c:v>1575</c:v>
                </c:pt>
                <c:pt idx="1125">
                  <c:v>146</c:v>
                </c:pt>
                <c:pt idx="1126">
                  <c:v>593</c:v>
                </c:pt>
                <c:pt idx="1127">
                  <c:v>184</c:v>
                </c:pt>
                <c:pt idx="1128">
                  <c:v>47</c:v>
                </c:pt>
                <c:pt idx="1129">
                  <c:v>305</c:v>
                </c:pt>
                <c:pt idx="1130">
                  <c:v>518</c:v>
                </c:pt>
                <c:pt idx="1131">
                  <c:v>541</c:v>
                </c:pt>
                <c:pt idx="1132">
                  <c:v>922</c:v>
                </c:pt>
                <c:pt idx="1133">
                  <c:v>191</c:v>
                </c:pt>
                <c:pt idx="1134">
                  <c:v>232</c:v>
                </c:pt>
                <c:pt idx="1135">
                  <c:v>1335</c:v>
                </c:pt>
                <c:pt idx="1136">
                  <c:v>635</c:v>
                </c:pt>
                <c:pt idx="1137">
                  <c:v>388</c:v>
                </c:pt>
                <c:pt idx="1138">
                  <c:v>2304</c:v>
                </c:pt>
                <c:pt idx="1139">
                  <c:v>136</c:v>
                </c:pt>
                <c:pt idx="1140">
                  <c:v>148</c:v>
                </c:pt>
                <c:pt idx="1141">
                  <c:v>1626</c:v>
                </c:pt>
                <c:pt idx="1142">
                  <c:v>125</c:v>
                </c:pt>
                <c:pt idx="1143">
                  <c:v>907</c:v>
                </c:pt>
                <c:pt idx="1144">
                  <c:v>281</c:v>
                </c:pt>
                <c:pt idx="1145">
                  <c:v>3147</c:v>
                </c:pt>
                <c:pt idx="1146">
                  <c:v>925</c:v>
                </c:pt>
                <c:pt idx="1147">
                  <c:v>248</c:v>
                </c:pt>
                <c:pt idx="1148">
                  <c:v>891</c:v>
                </c:pt>
                <c:pt idx="1149">
                  <c:v>2807</c:v>
                </c:pt>
                <c:pt idx="1150">
                  <c:v>1804</c:v>
                </c:pt>
                <c:pt idx="1151">
                  <c:v>278</c:v>
                </c:pt>
                <c:pt idx="1152">
                  <c:v>3829</c:v>
                </c:pt>
                <c:pt idx="1153">
                  <c:v>5878</c:v>
                </c:pt>
                <c:pt idx="1154">
                  <c:v>3254</c:v>
                </c:pt>
                <c:pt idx="1155">
                  <c:v>511</c:v>
                </c:pt>
                <c:pt idx="1156">
                  <c:v>509</c:v>
                </c:pt>
                <c:pt idx="1157">
                  <c:v>699</c:v>
                </c:pt>
                <c:pt idx="1158">
                  <c:v>1526</c:v>
                </c:pt>
                <c:pt idx="1159">
                  <c:v>354</c:v>
                </c:pt>
                <c:pt idx="1160">
                  <c:v>1949</c:v>
                </c:pt>
                <c:pt idx="1161">
                  <c:v>3391</c:v>
                </c:pt>
                <c:pt idx="1162">
                  <c:v>959</c:v>
                </c:pt>
                <c:pt idx="1163">
                  <c:v>750</c:v>
                </c:pt>
                <c:pt idx="1164">
                  <c:v>736</c:v>
                </c:pt>
                <c:pt idx="1165">
                  <c:v>2900</c:v>
                </c:pt>
                <c:pt idx="1166">
                  <c:v>944</c:v>
                </c:pt>
                <c:pt idx="1167">
                  <c:v>1056</c:v>
                </c:pt>
                <c:pt idx="1168">
                  <c:v>560</c:v>
                </c:pt>
                <c:pt idx="1169">
                  <c:v>787</c:v>
                </c:pt>
                <c:pt idx="1170">
                  <c:v>767</c:v>
                </c:pt>
                <c:pt idx="1171">
                  <c:v>1127</c:v>
                </c:pt>
                <c:pt idx="1172">
                  <c:v>542</c:v>
                </c:pt>
                <c:pt idx="1173">
                  <c:v>1881</c:v>
                </c:pt>
                <c:pt idx="1174">
                  <c:v>555</c:v>
                </c:pt>
                <c:pt idx="1175">
                  <c:v>732</c:v>
                </c:pt>
                <c:pt idx="1176">
                  <c:v>467</c:v>
                </c:pt>
                <c:pt idx="1177">
                  <c:v>2691</c:v>
                </c:pt>
                <c:pt idx="1178">
                  <c:v>716</c:v>
                </c:pt>
                <c:pt idx="1179">
                  <c:v>515</c:v>
                </c:pt>
                <c:pt idx="1180">
                  <c:v>731</c:v>
                </c:pt>
                <c:pt idx="1181">
                  <c:v>502</c:v>
                </c:pt>
                <c:pt idx="1182">
                  <c:v>371</c:v>
                </c:pt>
                <c:pt idx="1183">
                  <c:v>441</c:v>
                </c:pt>
                <c:pt idx="1184">
                  <c:v>1350</c:v>
                </c:pt>
                <c:pt idx="1185">
                  <c:v>1437</c:v>
                </c:pt>
                <c:pt idx="1186">
                  <c:v>831</c:v>
                </c:pt>
                <c:pt idx="1187">
                  <c:v>2583</c:v>
                </c:pt>
                <c:pt idx="1188">
                  <c:v>457</c:v>
                </c:pt>
                <c:pt idx="1189">
                  <c:v>612</c:v>
                </c:pt>
                <c:pt idx="1190">
                  <c:v>297</c:v>
                </c:pt>
                <c:pt idx="1191">
                  <c:v>511</c:v>
                </c:pt>
                <c:pt idx="1192">
                  <c:v>336</c:v>
                </c:pt>
                <c:pt idx="1193">
                  <c:v>453</c:v>
                </c:pt>
                <c:pt idx="1194">
                  <c:v>902</c:v>
                </c:pt>
                <c:pt idx="1195">
                  <c:v>1265</c:v>
                </c:pt>
                <c:pt idx="1196">
                  <c:v>4391</c:v>
                </c:pt>
                <c:pt idx="1197">
                  <c:v>1536</c:v>
                </c:pt>
                <c:pt idx="1198">
                  <c:v>332</c:v>
                </c:pt>
                <c:pt idx="1199">
                  <c:v>1221</c:v>
                </c:pt>
                <c:pt idx="1200">
                  <c:v>440</c:v>
                </c:pt>
                <c:pt idx="1201">
                  <c:v>1206</c:v>
                </c:pt>
                <c:pt idx="1202">
                  <c:v>51</c:v>
                </c:pt>
                <c:pt idx="1203">
                  <c:v>972</c:v>
                </c:pt>
                <c:pt idx="1204">
                  <c:v>670</c:v>
                </c:pt>
                <c:pt idx="1205">
                  <c:v>573</c:v>
                </c:pt>
                <c:pt idx="1206">
                  <c:v>386</c:v>
                </c:pt>
                <c:pt idx="1207">
                  <c:v>394</c:v>
                </c:pt>
                <c:pt idx="1208">
                  <c:v>255</c:v>
                </c:pt>
                <c:pt idx="1209">
                  <c:v>235</c:v>
                </c:pt>
                <c:pt idx="1210">
                  <c:v>629</c:v>
                </c:pt>
                <c:pt idx="1211">
                  <c:v>316</c:v>
                </c:pt>
                <c:pt idx="1212">
                  <c:v>114</c:v>
                </c:pt>
                <c:pt idx="1213">
                  <c:v>740</c:v>
                </c:pt>
                <c:pt idx="1214">
                  <c:v>415</c:v>
                </c:pt>
                <c:pt idx="1215">
                  <c:v>135</c:v>
                </c:pt>
                <c:pt idx="1216">
                  <c:v>554</c:v>
                </c:pt>
                <c:pt idx="1217">
                  <c:v>1789</c:v>
                </c:pt>
                <c:pt idx="1218">
                  <c:v>284</c:v>
                </c:pt>
                <c:pt idx="1219">
                  <c:v>902</c:v>
                </c:pt>
                <c:pt idx="1220">
                  <c:v>474</c:v>
                </c:pt>
                <c:pt idx="1221">
                  <c:v>275</c:v>
                </c:pt>
                <c:pt idx="1222">
                  <c:v>1695</c:v>
                </c:pt>
                <c:pt idx="1223">
                  <c:v>40</c:v>
                </c:pt>
                <c:pt idx="1224">
                  <c:v>866</c:v>
                </c:pt>
                <c:pt idx="1225">
                  <c:v>140</c:v>
                </c:pt>
                <c:pt idx="1226">
                  <c:v>432</c:v>
                </c:pt>
                <c:pt idx="1227">
                  <c:v>182</c:v>
                </c:pt>
                <c:pt idx="1228">
                  <c:v>275</c:v>
                </c:pt>
                <c:pt idx="1229">
                  <c:v>1468</c:v>
                </c:pt>
                <c:pt idx="1230">
                  <c:v>138</c:v>
                </c:pt>
                <c:pt idx="1231">
                  <c:v>708</c:v>
                </c:pt>
                <c:pt idx="1232">
                  <c:v>412</c:v>
                </c:pt>
                <c:pt idx="1233">
                  <c:v>186</c:v>
                </c:pt>
                <c:pt idx="1234">
                  <c:v>135</c:v>
                </c:pt>
                <c:pt idx="1235">
                  <c:v>155</c:v>
                </c:pt>
                <c:pt idx="1236">
                  <c:v>71</c:v>
                </c:pt>
                <c:pt idx="1237">
                  <c:v>45</c:v>
                </c:pt>
                <c:pt idx="1238">
                  <c:v>147</c:v>
                </c:pt>
                <c:pt idx="1239">
                  <c:v>56</c:v>
                </c:pt>
                <c:pt idx="1240">
                  <c:v>477</c:v>
                </c:pt>
                <c:pt idx="1241">
                  <c:v>278</c:v>
                </c:pt>
                <c:pt idx="1242">
                  <c:v>205</c:v>
                </c:pt>
                <c:pt idx="1243">
                  <c:v>345</c:v>
                </c:pt>
                <c:pt idx="1244">
                  <c:v>81</c:v>
                </c:pt>
                <c:pt idx="1245">
                  <c:v>824</c:v>
                </c:pt>
                <c:pt idx="1246">
                  <c:v>190</c:v>
                </c:pt>
                <c:pt idx="1247">
                  <c:v>92</c:v>
                </c:pt>
                <c:pt idx="1248">
                  <c:v>48</c:v>
                </c:pt>
                <c:pt idx="1249">
                  <c:v>119</c:v>
                </c:pt>
                <c:pt idx="1250">
                  <c:v>67</c:v>
                </c:pt>
                <c:pt idx="1251">
                  <c:v>256</c:v>
                </c:pt>
                <c:pt idx="1252">
                  <c:v>642</c:v>
                </c:pt>
                <c:pt idx="1253">
                  <c:v>81</c:v>
                </c:pt>
                <c:pt idx="1254">
                  <c:v>145</c:v>
                </c:pt>
                <c:pt idx="1255">
                  <c:v>2025</c:v>
                </c:pt>
                <c:pt idx="1256">
                  <c:v>28</c:v>
                </c:pt>
                <c:pt idx="1257">
                  <c:v>1176</c:v>
                </c:pt>
                <c:pt idx="1258">
                  <c:v>124</c:v>
                </c:pt>
                <c:pt idx="1259">
                  <c:v>125</c:v>
                </c:pt>
                <c:pt idx="1260">
                  <c:v>3310</c:v>
                </c:pt>
                <c:pt idx="1261">
                  <c:v>185</c:v>
                </c:pt>
                <c:pt idx="1262">
                  <c:v>248</c:v>
                </c:pt>
                <c:pt idx="1263">
                  <c:v>152</c:v>
                </c:pt>
                <c:pt idx="1264">
                  <c:v>54</c:v>
                </c:pt>
                <c:pt idx="1265">
                  <c:v>105</c:v>
                </c:pt>
                <c:pt idx="1266">
                  <c:v>348</c:v>
                </c:pt>
                <c:pt idx="1267">
                  <c:v>482</c:v>
                </c:pt>
                <c:pt idx="1268">
                  <c:v>47</c:v>
                </c:pt>
                <c:pt idx="1269">
                  <c:v>21</c:v>
                </c:pt>
                <c:pt idx="1270">
                  <c:v>135</c:v>
                </c:pt>
                <c:pt idx="1271">
                  <c:v>774</c:v>
                </c:pt>
                <c:pt idx="1272">
                  <c:v>135</c:v>
                </c:pt>
                <c:pt idx="1273">
                  <c:v>28</c:v>
                </c:pt>
                <c:pt idx="1274">
                  <c:v>171</c:v>
                </c:pt>
                <c:pt idx="1275">
                  <c:v>1182</c:v>
                </c:pt>
                <c:pt idx="1276">
                  <c:v>373</c:v>
                </c:pt>
                <c:pt idx="1277">
                  <c:v>15</c:v>
                </c:pt>
                <c:pt idx="1278">
                  <c:v>392</c:v>
                </c:pt>
                <c:pt idx="1279">
                  <c:v>213</c:v>
                </c:pt>
                <c:pt idx="1280">
                  <c:v>1006</c:v>
                </c:pt>
                <c:pt idx="1281">
                  <c:v>398</c:v>
                </c:pt>
                <c:pt idx="1282">
                  <c:v>96</c:v>
                </c:pt>
                <c:pt idx="1283">
                  <c:v>275</c:v>
                </c:pt>
                <c:pt idx="1284">
                  <c:v>83</c:v>
                </c:pt>
                <c:pt idx="1285">
                  <c:v>17</c:v>
                </c:pt>
                <c:pt idx="1286">
                  <c:v>2854</c:v>
                </c:pt>
                <c:pt idx="1287">
                  <c:v>313</c:v>
                </c:pt>
                <c:pt idx="1288">
                  <c:v>15</c:v>
                </c:pt>
                <c:pt idx="1289">
                  <c:v>953</c:v>
                </c:pt>
                <c:pt idx="1290">
                  <c:v>135</c:v>
                </c:pt>
                <c:pt idx="1291">
                  <c:v>798</c:v>
                </c:pt>
                <c:pt idx="1292">
                  <c:v>191</c:v>
                </c:pt>
                <c:pt idx="1293">
                  <c:v>932</c:v>
                </c:pt>
                <c:pt idx="1294">
                  <c:v>1264</c:v>
                </c:pt>
                <c:pt idx="1295">
                  <c:v>32</c:v>
                </c:pt>
                <c:pt idx="1296">
                  <c:v>490</c:v>
                </c:pt>
                <c:pt idx="1297">
                  <c:v>433</c:v>
                </c:pt>
                <c:pt idx="1298">
                  <c:v>205</c:v>
                </c:pt>
                <c:pt idx="1299">
                  <c:v>394</c:v>
                </c:pt>
                <c:pt idx="1300">
                  <c:v>972</c:v>
                </c:pt>
                <c:pt idx="1301">
                  <c:v>94</c:v>
                </c:pt>
                <c:pt idx="1302">
                  <c:v>521</c:v>
                </c:pt>
                <c:pt idx="1303">
                  <c:v>452</c:v>
                </c:pt>
                <c:pt idx="1304">
                  <c:v>273</c:v>
                </c:pt>
                <c:pt idx="1305">
                  <c:v>850</c:v>
                </c:pt>
                <c:pt idx="1306">
                  <c:v>19</c:v>
                </c:pt>
                <c:pt idx="1307">
                  <c:v>396</c:v>
                </c:pt>
                <c:pt idx="1308">
                  <c:v>264</c:v>
                </c:pt>
                <c:pt idx="1309">
                  <c:v>254</c:v>
                </c:pt>
                <c:pt idx="1310">
                  <c:v>567</c:v>
                </c:pt>
                <c:pt idx="1311">
                  <c:v>88</c:v>
                </c:pt>
                <c:pt idx="1312">
                  <c:v>40</c:v>
                </c:pt>
                <c:pt idx="1313">
                  <c:v>756</c:v>
                </c:pt>
                <c:pt idx="1314">
                  <c:v>80</c:v>
                </c:pt>
                <c:pt idx="1315">
                  <c:v>190</c:v>
                </c:pt>
                <c:pt idx="1316">
                  <c:v>417</c:v>
                </c:pt>
                <c:pt idx="1317">
                  <c:v>86</c:v>
                </c:pt>
                <c:pt idx="1318">
                  <c:v>1588</c:v>
                </c:pt>
                <c:pt idx="1319">
                  <c:v>2035</c:v>
                </c:pt>
                <c:pt idx="1320">
                  <c:v>52</c:v>
                </c:pt>
                <c:pt idx="1321">
                  <c:v>19</c:v>
                </c:pt>
                <c:pt idx="1322">
                  <c:v>605</c:v>
                </c:pt>
                <c:pt idx="1323">
                  <c:v>701</c:v>
                </c:pt>
                <c:pt idx="1324">
                  <c:v>75</c:v>
                </c:pt>
                <c:pt idx="1325">
                  <c:v>71</c:v>
                </c:pt>
                <c:pt idx="1326">
                  <c:v>1945</c:v>
                </c:pt>
                <c:pt idx="1327">
                  <c:v>1915</c:v>
                </c:pt>
                <c:pt idx="1328">
                  <c:v>1468</c:v>
                </c:pt>
                <c:pt idx="1329">
                  <c:v>594</c:v>
                </c:pt>
                <c:pt idx="1330">
                  <c:v>1222</c:v>
                </c:pt>
                <c:pt idx="1331">
                  <c:v>330</c:v>
                </c:pt>
                <c:pt idx="1332">
                  <c:v>2277</c:v>
                </c:pt>
                <c:pt idx="1333">
                  <c:v>825</c:v>
                </c:pt>
                <c:pt idx="1334">
                  <c:v>511</c:v>
                </c:pt>
                <c:pt idx="1335">
                  <c:v>1201</c:v>
                </c:pt>
                <c:pt idx="1336">
                  <c:v>163</c:v>
                </c:pt>
                <c:pt idx="1337">
                  <c:v>3561</c:v>
                </c:pt>
                <c:pt idx="1338">
                  <c:v>594</c:v>
                </c:pt>
                <c:pt idx="1339">
                  <c:v>352</c:v>
                </c:pt>
                <c:pt idx="1340">
                  <c:v>2972</c:v>
                </c:pt>
                <c:pt idx="1341">
                  <c:v>23</c:v>
                </c:pt>
                <c:pt idx="1342">
                  <c:v>198</c:v>
                </c:pt>
                <c:pt idx="1343">
                  <c:v>338</c:v>
                </c:pt>
                <c:pt idx="1344">
                  <c:v>894</c:v>
                </c:pt>
                <c:pt idx="1345">
                  <c:v>96</c:v>
                </c:pt>
                <c:pt idx="1346">
                  <c:v>173</c:v>
                </c:pt>
                <c:pt idx="1347">
                  <c:v>258</c:v>
                </c:pt>
                <c:pt idx="1348">
                  <c:v>692</c:v>
                </c:pt>
                <c:pt idx="1349">
                  <c:v>40</c:v>
                </c:pt>
                <c:pt idx="1350">
                  <c:v>32</c:v>
                </c:pt>
                <c:pt idx="1351">
                  <c:v>556</c:v>
                </c:pt>
                <c:pt idx="1352">
                  <c:v>1808</c:v>
                </c:pt>
                <c:pt idx="1353">
                  <c:v>14</c:v>
                </c:pt>
                <c:pt idx="1354">
                  <c:v>99</c:v>
                </c:pt>
                <c:pt idx="1355">
                  <c:v>71</c:v>
                </c:pt>
                <c:pt idx="1356">
                  <c:v>6173</c:v>
                </c:pt>
                <c:pt idx="1357">
                  <c:v>379</c:v>
                </c:pt>
                <c:pt idx="1358">
                  <c:v>1011</c:v>
                </c:pt>
                <c:pt idx="1359">
                  <c:v>2096</c:v>
                </c:pt>
                <c:pt idx="1360">
                  <c:v>27</c:v>
                </c:pt>
                <c:pt idx="1361">
                  <c:v>811</c:v>
                </c:pt>
                <c:pt idx="1362">
                  <c:v>1597</c:v>
                </c:pt>
                <c:pt idx="1363">
                  <c:v>867</c:v>
                </c:pt>
                <c:pt idx="1364">
                  <c:v>2277</c:v>
                </c:pt>
                <c:pt idx="1365">
                  <c:v>1668</c:v>
                </c:pt>
                <c:pt idx="1366">
                  <c:v>3088</c:v>
                </c:pt>
                <c:pt idx="1367">
                  <c:v>530</c:v>
                </c:pt>
                <c:pt idx="1368">
                  <c:v>1645</c:v>
                </c:pt>
                <c:pt idx="1369">
                  <c:v>675</c:v>
                </c:pt>
                <c:pt idx="1370">
                  <c:v>1375</c:v>
                </c:pt>
                <c:pt idx="1371">
                  <c:v>1181</c:v>
                </c:pt>
                <c:pt idx="1372">
                  <c:v>225</c:v>
                </c:pt>
                <c:pt idx="1373">
                  <c:v>542</c:v>
                </c:pt>
                <c:pt idx="1374">
                  <c:v>1310</c:v>
                </c:pt>
                <c:pt idx="1375">
                  <c:v>550</c:v>
                </c:pt>
                <c:pt idx="1376">
                  <c:v>177</c:v>
                </c:pt>
                <c:pt idx="1377">
                  <c:v>453</c:v>
                </c:pt>
                <c:pt idx="1378">
                  <c:v>1180</c:v>
                </c:pt>
                <c:pt idx="1379">
                  <c:v>436</c:v>
                </c:pt>
                <c:pt idx="1380">
                  <c:v>1018</c:v>
                </c:pt>
                <c:pt idx="1381">
                  <c:v>103</c:v>
                </c:pt>
                <c:pt idx="1382">
                  <c:v>345</c:v>
                </c:pt>
                <c:pt idx="1383">
                  <c:v>141</c:v>
                </c:pt>
                <c:pt idx="1384">
                  <c:v>2237</c:v>
                </c:pt>
                <c:pt idx="1385">
                  <c:v>1462</c:v>
                </c:pt>
                <c:pt idx="1386">
                  <c:v>1226</c:v>
                </c:pt>
                <c:pt idx="1387">
                  <c:v>370</c:v>
                </c:pt>
                <c:pt idx="1388">
                  <c:v>896</c:v>
                </c:pt>
                <c:pt idx="1389">
                  <c:v>210</c:v>
                </c:pt>
                <c:pt idx="1390">
                  <c:v>1428</c:v>
                </c:pt>
                <c:pt idx="1391">
                  <c:v>253</c:v>
                </c:pt>
                <c:pt idx="1392">
                  <c:v>242</c:v>
                </c:pt>
                <c:pt idx="1393">
                  <c:v>140</c:v>
                </c:pt>
                <c:pt idx="1394">
                  <c:v>1147</c:v>
                </c:pt>
                <c:pt idx="1395">
                  <c:v>2065</c:v>
                </c:pt>
                <c:pt idx="1396">
                  <c:v>794</c:v>
                </c:pt>
                <c:pt idx="1397">
                  <c:v>415</c:v>
                </c:pt>
                <c:pt idx="1398">
                  <c:v>613</c:v>
                </c:pt>
                <c:pt idx="1399">
                  <c:v>3417</c:v>
                </c:pt>
                <c:pt idx="1400">
                  <c:v>458</c:v>
                </c:pt>
                <c:pt idx="1401">
                  <c:v>296</c:v>
                </c:pt>
                <c:pt idx="1402">
                  <c:v>287</c:v>
                </c:pt>
                <c:pt idx="1403">
                  <c:v>97</c:v>
                </c:pt>
                <c:pt idx="1404">
                  <c:v>325</c:v>
                </c:pt>
                <c:pt idx="1405">
                  <c:v>1864</c:v>
                </c:pt>
                <c:pt idx="1406">
                  <c:v>35</c:v>
                </c:pt>
                <c:pt idx="1407">
                  <c:v>677</c:v>
                </c:pt>
                <c:pt idx="1408">
                  <c:v>811</c:v>
                </c:pt>
                <c:pt idx="1409">
                  <c:v>741</c:v>
                </c:pt>
                <c:pt idx="1410">
                  <c:v>485</c:v>
                </c:pt>
                <c:pt idx="1411">
                  <c:v>239</c:v>
                </c:pt>
                <c:pt idx="1412">
                  <c:v>730</c:v>
                </c:pt>
                <c:pt idx="1413">
                  <c:v>238</c:v>
                </c:pt>
                <c:pt idx="1414">
                  <c:v>245</c:v>
                </c:pt>
                <c:pt idx="1415">
                  <c:v>233</c:v>
                </c:pt>
                <c:pt idx="1416">
                  <c:v>325</c:v>
                </c:pt>
                <c:pt idx="1417">
                  <c:v>300</c:v>
                </c:pt>
                <c:pt idx="1418">
                  <c:v>157</c:v>
                </c:pt>
                <c:pt idx="1419">
                  <c:v>318</c:v>
                </c:pt>
                <c:pt idx="1420">
                  <c:v>436</c:v>
                </c:pt>
                <c:pt idx="1421">
                  <c:v>81</c:v>
                </c:pt>
                <c:pt idx="1422">
                  <c:v>523</c:v>
                </c:pt>
                <c:pt idx="1423">
                  <c:v>437</c:v>
                </c:pt>
                <c:pt idx="1424">
                  <c:v>823</c:v>
                </c:pt>
                <c:pt idx="1425">
                  <c:v>961</c:v>
                </c:pt>
                <c:pt idx="1426">
                  <c:v>235</c:v>
                </c:pt>
                <c:pt idx="1427">
                  <c:v>161</c:v>
                </c:pt>
                <c:pt idx="1428">
                  <c:v>379</c:v>
                </c:pt>
                <c:pt idx="1429">
                  <c:v>593</c:v>
                </c:pt>
                <c:pt idx="1430">
                  <c:v>167</c:v>
                </c:pt>
                <c:pt idx="1431">
                  <c:v>832</c:v>
                </c:pt>
                <c:pt idx="1432">
                  <c:v>647</c:v>
                </c:pt>
                <c:pt idx="1433">
                  <c:v>159</c:v>
                </c:pt>
                <c:pt idx="1434">
                  <c:v>1455</c:v>
                </c:pt>
                <c:pt idx="1435">
                  <c:v>293</c:v>
                </c:pt>
                <c:pt idx="1436">
                  <c:v>149</c:v>
                </c:pt>
                <c:pt idx="1437">
                  <c:v>191</c:v>
                </c:pt>
                <c:pt idx="1438">
                  <c:v>129</c:v>
                </c:pt>
                <c:pt idx="1439">
                  <c:v>216</c:v>
                </c:pt>
                <c:pt idx="1440">
                  <c:v>31</c:v>
                </c:pt>
                <c:pt idx="1441">
                  <c:v>212</c:v>
                </c:pt>
                <c:pt idx="1442">
                  <c:v>108</c:v>
                </c:pt>
                <c:pt idx="1443">
                  <c:v>55</c:v>
                </c:pt>
                <c:pt idx="1444">
                  <c:v>322</c:v>
                </c:pt>
                <c:pt idx="1445">
                  <c:v>220</c:v>
                </c:pt>
                <c:pt idx="1446">
                  <c:v>987</c:v>
                </c:pt>
                <c:pt idx="1447">
                  <c:v>64</c:v>
                </c:pt>
                <c:pt idx="1448">
                  <c:v>555</c:v>
                </c:pt>
                <c:pt idx="1449">
                  <c:v>91</c:v>
                </c:pt>
                <c:pt idx="1450">
                  <c:v>294</c:v>
                </c:pt>
                <c:pt idx="1451">
                  <c:v>135</c:v>
                </c:pt>
                <c:pt idx="1452">
                  <c:v>1121</c:v>
                </c:pt>
                <c:pt idx="1453">
                  <c:v>9</c:v>
                </c:pt>
                <c:pt idx="1454">
                  <c:v>357</c:v>
                </c:pt>
                <c:pt idx="1455">
                  <c:v>53</c:v>
                </c:pt>
                <c:pt idx="1456">
                  <c:v>115</c:v>
                </c:pt>
                <c:pt idx="1457">
                  <c:v>60</c:v>
                </c:pt>
                <c:pt idx="1458">
                  <c:v>142</c:v>
                </c:pt>
                <c:pt idx="1459">
                  <c:v>34</c:v>
                </c:pt>
                <c:pt idx="1460">
                  <c:v>25</c:v>
                </c:pt>
                <c:pt idx="1461">
                  <c:v>49</c:v>
                </c:pt>
                <c:pt idx="1462">
                  <c:v>291</c:v>
                </c:pt>
                <c:pt idx="1463">
                  <c:v>307</c:v>
                </c:pt>
                <c:pt idx="1464">
                  <c:v>0</c:v>
                </c:pt>
                <c:pt idx="1465">
                  <c:v>5371</c:v>
                </c:pt>
                <c:pt idx="1466">
                  <c:v>320</c:v>
                </c:pt>
                <c:pt idx="1467">
                  <c:v>169</c:v>
                </c:pt>
                <c:pt idx="1468">
                  <c:v>827</c:v>
                </c:pt>
                <c:pt idx="1469">
                  <c:v>29</c:v>
                </c:pt>
                <c:pt idx="1470">
                  <c:v>344</c:v>
                </c:pt>
                <c:pt idx="1471">
                  <c:v>926</c:v>
                </c:pt>
                <c:pt idx="1472">
                  <c:v>1064</c:v>
                </c:pt>
                <c:pt idx="1473">
                  <c:v>254</c:v>
                </c:pt>
                <c:pt idx="1474">
                  <c:v>18</c:v>
                </c:pt>
                <c:pt idx="1475">
                  <c:v>240</c:v>
                </c:pt>
                <c:pt idx="1476">
                  <c:v>224</c:v>
                </c:pt>
                <c:pt idx="1477">
                  <c:v>67</c:v>
                </c:pt>
                <c:pt idx="1478">
                  <c:v>877</c:v>
                </c:pt>
                <c:pt idx="1479">
                  <c:v>110</c:v>
                </c:pt>
                <c:pt idx="1480">
                  <c:v>506</c:v>
                </c:pt>
                <c:pt idx="1481">
                  <c:v>121</c:v>
                </c:pt>
                <c:pt idx="1482">
                  <c:v>469</c:v>
                </c:pt>
                <c:pt idx="1483">
                  <c:v>663</c:v>
                </c:pt>
                <c:pt idx="1484">
                  <c:v>497</c:v>
                </c:pt>
                <c:pt idx="1485">
                  <c:v>110</c:v>
                </c:pt>
                <c:pt idx="1486">
                  <c:v>766</c:v>
                </c:pt>
                <c:pt idx="1487">
                  <c:v>238</c:v>
                </c:pt>
                <c:pt idx="1488">
                  <c:v>799</c:v>
                </c:pt>
                <c:pt idx="1489">
                  <c:v>116</c:v>
                </c:pt>
                <c:pt idx="1490">
                  <c:v>4665</c:v>
                </c:pt>
                <c:pt idx="1491">
                  <c:v>363</c:v>
                </c:pt>
                <c:pt idx="1492">
                  <c:v>813</c:v>
                </c:pt>
                <c:pt idx="1493">
                  <c:v>394</c:v>
                </c:pt>
                <c:pt idx="1494">
                  <c:v>987</c:v>
                </c:pt>
                <c:pt idx="1495">
                  <c:v>323</c:v>
                </c:pt>
                <c:pt idx="1496">
                  <c:v>185</c:v>
                </c:pt>
                <c:pt idx="1497">
                  <c:v>390</c:v>
                </c:pt>
                <c:pt idx="1498">
                  <c:v>359</c:v>
                </c:pt>
                <c:pt idx="1499">
                  <c:v>1661</c:v>
                </c:pt>
                <c:pt idx="1500">
                  <c:v>2359</c:v>
                </c:pt>
                <c:pt idx="1501">
                  <c:v>242</c:v>
                </c:pt>
                <c:pt idx="1502">
                  <c:v>544</c:v>
                </c:pt>
                <c:pt idx="1503">
                  <c:v>394</c:v>
                </c:pt>
                <c:pt idx="1504">
                  <c:v>414</c:v>
                </c:pt>
                <c:pt idx="1505">
                  <c:v>313</c:v>
                </c:pt>
                <c:pt idx="1506">
                  <c:v>2699</c:v>
                </c:pt>
                <c:pt idx="1507">
                  <c:v>374</c:v>
                </c:pt>
                <c:pt idx="1508">
                  <c:v>1018</c:v>
                </c:pt>
                <c:pt idx="1509">
                  <c:v>232</c:v>
                </c:pt>
                <c:pt idx="1510">
                  <c:v>143</c:v>
                </c:pt>
                <c:pt idx="1511">
                  <c:v>67</c:v>
                </c:pt>
                <c:pt idx="1512">
                  <c:v>832</c:v>
                </c:pt>
                <c:pt idx="1513">
                  <c:v>1061</c:v>
                </c:pt>
                <c:pt idx="1514">
                  <c:v>427</c:v>
                </c:pt>
                <c:pt idx="1515">
                  <c:v>104</c:v>
                </c:pt>
                <c:pt idx="1516">
                  <c:v>225</c:v>
                </c:pt>
                <c:pt idx="1517">
                  <c:v>620</c:v>
                </c:pt>
                <c:pt idx="1518">
                  <c:v>104</c:v>
                </c:pt>
                <c:pt idx="1519">
                  <c:v>44</c:v>
                </c:pt>
                <c:pt idx="1520">
                  <c:v>724</c:v>
                </c:pt>
                <c:pt idx="1521">
                  <c:v>24</c:v>
                </c:pt>
                <c:pt idx="1522">
                  <c:v>18</c:v>
                </c:pt>
                <c:pt idx="1523">
                  <c:v>86</c:v>
                </c:pt>
                <c:pt idx="1524">
                  <c:v>13</c:v>
                </c:pt>
                <c:pt idx="1525">
                  <c:v>2055</c:v>
                </c:pt>
                <c:pt idx="1526">
                  <c:v>262</c:v>
                </c:pt>
                <c:pt idx="1527">
                  <c:v>113</c:v>
                </c:pt>
                <c:pt idx="1528">
                  <c:v>557</c:v>
                </c:pt>
                <c:pt idx="1529">
                  <c:v>279</c:v>
                </c:pt>
                <c:pt idx="1530">
                  <c:v>2415</c:v>
                </c:pt>
                <c:pt idx="1531">
                  <c:v>541</c:v>
                </c:pt>
                <c:pt idx="1532">
                  <c:v>4519</c:v>
                </c:pt>
                <c:pt idx="1533">
                  <c:v>131</c:v>
                </c:pt>
                <c:pt idx="1534">
                  <c:v>433</c:v>
                </c:pt>
                <c:pt idx="1535">
                  <c:v>462</c:v>
                </c:pt>
                <c:pt idx="1536">
                  <c:v>1195</c:v>
                </c:pt>
                <c:pt idx="1537">
                  <c:v>302</c:v>
                </c:pt>
                <c:pt idx="1538">
                  <c:v>677</c:v>
                </c:pt>
                <c:pt idx="1539">
                  <c:v>875</c:v>
                </c:pt>
                <c:pt idx="1540">
                  <c:v>1344</c:v>
                </c:pt>
                <c:pt idx="1541">
                  <c:v>5269</c:v>
                </c:pt>
                <c:pt idx="1542">
                  <c:v>1783</c:v>
                </c:pt>
                <c:pt idx="1543">
                  <c:v>1293</c:v>
                </c:pt>
                <c:pt idx="1544">
                  <c:v>89</c:v>
                </c:pt>
                <c:pt idx="1545">
                  <c:v>821</c:v>
                </c:pt>
                <c:pt idx="1546">
                  <c:v>957</c:v>
                </c:pt>
                <c:pt idx="1547">
                  <c:v>1101</c:v>
                </c:pt>
                <c:pt idx="1548">
                  <c:v>981</c:v>
                </c:pt>
                <c:pt idx="1549">
                  <c:v>848</c:v>
                </c:pt>
                <c:pt idx="1550">
                  <c:v>1099</c:v>
                </c:pt>
                <c:pt idx="1551">
                  <c:v>1023</c:v>
                </c:pt>
                <c:pt idx="1552">
                  <c:v>166</c:v>
                </c:pt>
                <c:pt idx="1553">
                  <c:v>5765</c:v>
                </c:pt>
                <c:pt idx="1554">
                  <c:v>3382</c:v>
                </c:pt>
                <c:pt idx="1555">
                  <c:v>574</c:v>
                </c:pt>
                <c:pt idx="1556">
                  <c:v>1422</c:v>
                </c:pt>
                <c:pt idx="1557">
                  <c:v>2439</c:v>
                </c:pt>
                <c:pt idx="1558">
                  <c:v>503</c:v>
                </c:pt>
                <c:pt idx="1559">
                  <c:v>3067</c:v>
                </c:pt>
                <c:pt idx="1560">
                  <c:v>978</c:v>
                </c:pt>
                <c:pt idx="1561">
                  <c:v>449</c:v>
                </c:pt>
                <c:pt idx="1562">
                  <c:v>100</c:v>
                </c:pt>
                <c:pt idx="1563">
                  <c:v>56</c:v>
                </c:pt>
                <c:pt idx="1564">
                  <c:v>619</c:v>
                </c:pt>
                <c:pt idx="1565">
                  <c:v>1205</c:v>
                </c:pt>
                <c:pt idx="1566">
                  <c:v>362</c:v>
                </c:pt>
                <c:pt idx="1567">
                  <c:v>2652</c:v>
                </c:pt>
                <c:pt idx="1568">
                  <c:v>4697</c:v>
                </c:pt>
                <c:pt idx="1569">
                  <c:v>95</c:v>
                </c:pt>
                <c:pt idx="1570">
                  <c:v>733</c:v>
                </c:pt>
                <c:pt idx="1571">
                  <c:v>284</c:v>
                </c:pt>
                <c:pt idx="1572">
                  <c:v>1172</c:v>
                </c:pt>
                <c:pt idx="1573">
                  <c:v>607</c:v>
                </c:pt>
                <c:pt idx="1574">
                  <c:v>205</c:v>
                </c:pt>
                <c:pt idx="1575">
                  <c:v>81</c:v>
                </c:pt>
                <c:pt idx="1576">
                  <c:v>856</c:v>
                </c:pt>
                <c:pt idx="1577">
                  <c:v>214</c:v>
                </c:pt>
                <c:pt idx="1578">
                  <c:v>1204</c:v>
                </c:pt>
                <c:pt idx="1579">
                  <c:v>1990</c:v>
                </c:pt>
                <c:pt idx="1580">
                  <c:v>319</c:v>
                </c:pt>
                <c:pt idx="1581">
                  <c:v>1317</c:v>
                </c:pt>
                <c:pt idx="1582">
                  <c:v>196</c:v>
                </c:pt>
                <c:pt idx="1583">
                  <c:v>376</c:v>
                </c:pt>
                <c:pt idx="1584">
                  <c:v>100</c:v>
                </c:pt>
                <c:pt idx="1585">
                  <c:v>521</c:v>
                </c:pt>
                <c:pt idx="1586">
                  <c:v>506</c:v>
                </c:pt>
                <c:pt idx="1587">
                  <c:v>643</c:v>
                </c:pt>
                <c:pt idx="1588">
                  <c:v>977</c:v>
                </c:pt>
                <c:pt idx="1589">
                  <c:v>123</c:v>
                </c:pt>
                <c:pt idx="1590">
                  <c:v>1049</c:v>
                </c:pt>
                <c:pt idx="1591">
                  <c:v>796</c:v>
                </c:pt>
                <c:pt idx="1592">
                  <c:v>243</c:v>
                </c:pt>
                <c:pt idx="1593">
                  <c:v>140</c:v>
                </c:pt>
                <c:pt idx="1594">
                  <c:v>1894</c:v>
                </c:pt>
                <c:pt idx="1595">
                  <c:v>144</c:v>
                </c:pt>
                <c:pt idx="1596">
                  <c:v>2416</c:v>
                </c:pt>
                <c:pt idx="1597">
                  <c:v>2067</c:v>
                </c:pt>
                <c:pt idx="1598">
                  <c:v>966</c:v>
                </c:pt>
                <c:pt idx="1599">
                  <c:v>1990</c:v>
                </c:pt>
                <c:pt idx="1600">
                  <c:v>260</c:v>
                </c:pt>
                <c:pt idx="1601">
                  <c:v>582</c:v>
                </c:pt>
                <c:pt idx="1602">
                  <c:v>159</c:v>
                </c:pt>
                <c:pt idx="1603">
                  <c:v>721</c:v>
                </c:pt>
                <c:pt idx="1604">
                  <c:v>767</c:v>
                </c:pt>
                <c:pt idx="1605">
                  <c:v>2263</c:v>
                </c:pt>
                <c:pt idx="1606">
                  <c:v>359</c:v>
                </c:pt>
                <c:pt idx="1607">
                  <c:v>238</c:v>
                </c:pt>
                <c:pt idx="1608">
                  <c:v>703</c:v>
                </c:pt>
                <c:pt idx="1609">
                  <c:v>384</c:v>
                </c:pt>
                <c:pt idx="1610">
                  <c:v>1263</c:v>
                </c:pt>
                <c:pt idx="1611">
                  <c:v>221</c:v>
                </c:pt>
                <c:pt idx="1612">
                  <c:v>359</c:v>
                </c:pt>
                <c:pt idx="1613">
                  <c:v>1463</c:v>
                </c:pt>
                <c:pt idx="1614">
                  <c:v>162</c:v>
                </c:pt>
                <c:pt idx="1615">
                  <c:v>206</c:v>
                </c:pt>
                <c:pt idx="1616">
                  <c:v>66</c:v>
                </c:pt>
                <c:pt idx="1617">
                  <c:v>1262</c:v>
                </c:pt>
                <c:pt idx="1618">
                  <c:v>1323</c:v>
                </c:pt>
                <c:pt idx="1619">
                  <c:v>278</c:v>
                </c:pt>
                <c:pt idx="1620">
                  <c:v>258</c:v>
                </c:pt>
                <c:pt idx="1621">
                  <c:v>210</c:v>
                </c:pt>
                <c:pt idx="1622">
                  <c:v>66</c:v>
                </c:pt>
                <c:pt idx="1623">
                  <c:v>158</c:v>
                </c:pt>
                <c:pt idx="1624">
                  <c:v>27</c:v>
                </c:pt>
                <c:pt idx="1625">
                  <c:v>163</c:v>
                </c:pt>
                <c:pt idx="1626">
                  <c:v>442</c:v>
                </c:pt>
                <c:pt idx="1627">
                  <c:v>690</c:v>
                </c:pt>
                <c:pt idx="1628">
                  <c:v>339</c:v>
                </c:pt>
                <c:pt idx="1629">
                  <c:v>112</c:v>
                </c:pt>
                <c:pt idx="1630">
                  <c:v>457</c:v>
                </c:pt>
                <c:pt idx="1631">
                  <c:v>66</c:v>
                </c:pt>
                <c:pt idx="1632">
                  <c:v>905</c:v>
                </c:pt>
                <c:pt idx="1633">
                  <c:v>458</c:v>
                </c:pt>
                <c:pt idx="1634">
                  <c:v>311</c:v>
                </c:pt>
                <c:pt idx="1635">
                  <c:v>127</c:v>
                </c:pt>
                <c:pt idx="1636">
                  <c:v>47</c:v>
                </c:pt>
                <c:pt idx="1637">
                  <c:v>295</c:v>
                </c:pt>
                <c:pt idx="1638">
                  <c:v>1233</c:v>
                </c:pt>
                <c:pt idx="1639">
                  <c:v>313</c:v>
                </c:pt>
                <c:pt idx="1640">
                  <c:v>125</c:v>
                </c:pt>
                <c:pt idx="1641">
                  <c:v>278</c:v>
                </c:pt>
                <c:pt idx="1642">
                  <c:v>671</c:v>
                </c:pt>
                <c:pt idx="1643">
                  <c:v>221</c:v>
                </c:pt>
                <c:pt idx="1644">
                  <c:v>240</c:v>
                </c:pt>
                <c:pt idx="1645">
                  <c:v>202</c:v>
                </c:pt>
                <c:pt idx="1646">
                  <c:v>68</c:v>
                </c:pt>
                <c:pt idx="1647">
                  <c:v>157</c:v>
                </c:pt>
                <c:pt idx="1648">
                  <c:v>603</c:v>
                </c:pt>
                <c:pt idx="1649">
                  <c:v>330</c:v>
                </c:pt>
                <c:pt idx="1650">
                  <c:v>72</c:v>
                </c:pt>
                <c:pt idx="1651">
                  <c:v>44</c:v>
                </c:pt>
                <c:pt idx="1652">
                  <c:v>462</c:v>
                </c:pt>
                <c:pt idx="1653">
                  <c:v>1266</c:v>
                </c:pt>
                <c:pt idx="1654">
                  <c:v>114</c:v>
                </c:pt>
                <c:pt idx="1655">
                  <c:v>152</c:v>
                </c:pt>
                <c:pt idx="1656">
                  <c:v>131</c:v>
                </c:pt>
                <c:pt idx="1657">
                  <c:v>161</c:v>
                </c:pt>
                <c:pt idx="1658">
                  <c:v>869</c:v>
                </c:pt>
                <c:pt idx="1659">
                  <c:v>129</c:v>
                </c:pt>
                <c:pt idx="1660">
                  <c:v>543</c:v>
                </c:pt>
                <c:pt idx="1661">
                  <c:v>153</c:v>
                </c:pt>
                <c:pt idx="1662">
                  <c:v>383</c:v>
                </c:pt>
                <c:pt idx="1663">
                  <c:v>1069</c:v>
                </c:pt>
                <c:pt idx="1664">
                  <c:v>638</c:v>
                </c:pt>
                <c:pt idx="1665">
                  <c:v>144</c:v>
                </c:pt>
                <c:pt idx="1666">
                  <c:v>31</c:v>
                </c:pt>
                <c:pt idx="1667">
                  <c:v>29</c:v>
                </c:pt>
                <c:pt idx="1668">
                  <c:v>141</c:v>
                </c:pt>
                <c:pt idx="1669">
                  <c:v>29</c:v>
                </c:pt>
                <c:pt idx="1670">
                  <c:v>205</c:v>
                </c:pt>
                <c:pt idx="1671">
                  <c:v>776</c:v>
                </c:pt>
                <c:pt idx="1672">
                  <c:v>41</c:v>
                </c:pt>
                <c:pt idx="1673">
                  <c:v>306</c:v>
                </c:pt>
                <c:pt idx="1674">
                  <c:v>656</c:v>
                </c:pt>
                <c:pt idx="1675">
                  <c:v>286</c:v>
                </c:pt>
                <c:pt idx="1676">
                  <c:v>90</c:v>
                </c:pt>
                <c:pt idx="1677">
                  <c:v>38</c:v>
                </c:pt>
                <c:pt idx="1678">
                  <c:v>16</c:v>
                </c:pt>
                <c:pt idx="1679">
                  <c:v>195</c:v>
                </c:pt>
                <c:pt idx="1680">
                  <c:v>7</c:v>
                </c:pt>
                <c:pt idx="1681">
                  <c:v>69</c:v>
                </c:pt>
                <c:pt idx="1682">
                  <c:v>2238</c:v>
                </c:pt>
                <c:pt idx="1683">
                  <c:v>1940</c:v>
                </c:pt>
                <c:pt idx="1684">
                  <c:v>718</c:v>
                </c:pt>
                <c:pt idx="1685">
                  <c:v>159</c:v>
                </c:pt>
                <c:pt idx="1686">
                  <c:v>135</c:v>
                </c:pt>
                <c:pt idx="1687">
                  <c:v>328</c:v>
                </c:pt>
                <c:pt idx="1688">
                  <c:v>275</c:v>
                </c:pt>
                <c:pt idx="1689">
                  <c:v>85</c:v>
                </c:pt>
                <c:pt idx="1690">
                  <c:v>431</c:v>
                </c:pt>
                <c:pt idx="1691">
                  <c:v>51</c:v>
                </c:pt>
                <c:pt idx="1692">
                  <c:v>26</c:v>
                </c:pt>
                <c:pt idx="1693">
                  <c:v>287</c:v>
                </c:pt>
                <c:pt idx="1694">
                  <c:v>455</c:v>
                </c:pt>
                <c:pt idx="1695">
                  <c:v>3416</c:v>
                </c:pt>
                <c:pt idx="1696">
                  <c:v>1355</c:v>
                </c:pt>
                <c:pt idx="1697">
                  <c:v>2781</c:v>
                </c:pt>
                <c:pt idx="1698">
                  <c:v>147</c:v>
                </c:pt>
                <c:pt idx="1699">
                  <c:v>400</c:v>
                </c:pt>
                <c:pt idx="1700">
                  <c:v>392</c:v>
                </c:pt>
                <c:pt idx="1701">
                  <c:v>594</c:v>
                </c:pt>
                <c:pt idx="1702">
                  <c:v>3948</c:v>
                </c:pt>
                <c:pt idx="1703">
                  <c:v>564</c:v>
                </c:pt>
                <c:pt idx="1704">
                  <c:v>2607</c:v>
                </c:pt>
                <c:pt idx="1705">
                  <c:v>127</c:v>
                </c:pt>
                <c:pt idx="1706">
                  <c:v>159</c:v>
                </c:pt>
                <c:pt idx="1707">
                  <c:v>1016</c:v>
                </c:pt>
                <c:pt idx="1708">
                  <c:v>427</c:v>
                </c:pt>
                <c:pt idx="1709">
                  <c:v>356</c:v>
                </c:pt>
                <c:pt idx="1710">
                  <c:v>1286</c:v>
                </c:pt>
                <c:pt idx="1711">
                  <c:v>1061</c:v>
                </c:pt>
                <c:pt idx="1712">
                  <c:v>799</c:v>
                </c:pt>
                <c:pt idx="1713">
                  <c:v>490</c:v>
                </c:pt>
                <c:pt idx="1714">
                  <c:v>521</c:v>
                </c:pt>
                <c:pt idx="1715">
                  <c:v>282</c:v>
                </c:pt>
                <c:pt idx="1716">
                  <c:v>1337</c:v>
                </c:pt>
                <c:pt idx="1717">
                  <c:v>823</c:v>
                </c:pt>
                <c:pt idx="1718">
                  <c:v>471</c:v>
                </c:pt>
                <c:pt idx="1719">
                  <c:v>327</c:v>
                </c:pt>
                <c:pt idx="1720">
                  <c:v>4645</c:v>
                </c:pt>
                <c:pt idx="1721">
                  <c:v>531</c:v>
                </c:pt>
                <c:pt idx="1722">
                  <c:v>148</c:v>
                </c:pt>
                <c:pt idx="1723">
                  <c:v>493</c:v>
                </c:pt>
                <c:pt idx="1724">
                  <c:v>1358</c:v>
                </c:pt>
                <c:pt idx="1725">
                  <c:v>3509</c:v>
                </c:pt>
                <c:pt idx="1726">
                  <c:v>148</c:v>
                </c:pt>
                <c:pt idx="1727">
                  <c:v>883</c:v>
                </c:pt>
                <c:pt idx="1728">
                  <c:v>323</c:v>
                </c:pt>
                <c:pt idx="1729">
                  <c:v>38</c:v>
                </c:pt>
                <c:pt idx="1730">
                  <c:v>49</c:v>
                </c:pt>
                <c:pt idx="1731">
                  <c:v>491</c:v>
                </c:pt>
                <c:pt idx="1732">
                  <c:v>69</c:v>
                </c:pt>
                <c:pt idx="1733">
                  <c:v>345</c:v>
                </c:pt>
                <c:pt idx="1734">
                  <c:v>46</c:v>
                </c:pt>
                <c:pt idx="1735">
                  <c:v>296</c:v>
                </c:pt>
                <c:pt idx="1736">
                  <c:v>195</c:v>
                </c:pt>
                <c:pt idx="1737">
                  <c:v>640</c:v>
                </c:pt>
                <c:pt idx="1738">
                  <c:v>91</c:v>
                </c:pt>
                <c:pt idx="1739">
                  <c:v>244</c:v>
                </c:pt>
                <c:pt idx="1740">
                  <c:v>2224</c:v>
                </c:pt>
                <c:pt idx="1741">
                  <c:v>61</c:v>
                </c:pt>
                <c:pt idx="1742">
                  <c:v>615</c:v>
                </c:pt>
                <c:pt idx="1743">
                  <c:v>527</c:v>
                </c:pt>
                <c:pt idx="1744">
                  <c:v>1214</c:v>
                </c:pt>
                <c:pt idx="1745">
                  <c:v>598</c:v>
                </c:pt>
                <c:pt idx="1746">
                  <c:v>57</c:v>
                </c:pt>
                <c:pt idx="1747">
                  <c:v>67</c:v>
                </c:pt>
                <c:pt idx="1748">
                  <c:v>235</c:v>
                </c:pt>
                <c:pt idx="1749">
                  <c:v>205</c:v>
                </c:pt>
                <c:pt idx="1750">
                  <c:v>413</c:v>
                </c:pt>
                <c:pt idx="1751">
                  <c:v>65</c:v>
                </c:pt>
                <c:pt idx="1752">
                  <c:v>345</c:v>
                </c:pt>
                <c:pt idx="1753">
                  <c:v>1065</c:v>
                </c:pt>
                <c:pt idx="1754">
                  <c:v>238</c:v>
                </c:pt>
                <c:pt idx="1755">
                  <c:v>33</c:v>
                </c:pt>
                <c:pt idx="1756">
                  <c:v>607</c:v>
                </c:pt>
                <c:pt idx="1757">
                  <c:v>247</c:v>
                </c:pt>
                <c:pt idx="1758">
                  <c:v>1323</c:v>
                </c:pt>
                <c:pt idx="1759">
                  <c:v>235</c:v>
                </c:pt>
                <c:pt idx="1760">
                  <c:v>288</c:v>
                </c:pt>
                <c:pt idx="1761">
                  <c:v>1002</c:v>
                </c:pt>
                <c:pt idx="1762">
                  <c:v>828</c:v>
                </c:pt>
                <c:pt idx="1763">
                  <c:v>396</c:v>
                </c:pt>
                <c:pt idx="1764">
                  <c:v>120</c:v>
                </c:pt>
                <c:pt idx="1765">
                  <c:v>44</c:v>
                </c:pt>
                <c:pt idx="1766">
                  <c:v>563</c:v>
                </c:pt>
                <c:pt idx="1767">
                  <c:v>98</c:v>
                </c:pt>
                <c:pt idx="1768">
                  <c:v>79</c:v>
                </c:pt>
                <c:pt idx="1769">
                  <c:v>222</c:v>
                </c:pt>
                <c:pt idx="1770">
                  <c:v>1068</c:v>
                </c:pt>
                <c:pt idx="1771">
                  <c:v>173</c:v>
                </c:pt>
                <c:pt idx="1772">
                  <c:v>56</c:v>
                </c:pt>
                <c:pt idx="1773">
                  <c:v>333</c:v>
                </c:pt>
                <c:pt idx="1774">
                  <c:v>127</c:v>
                </c:pt>
                <c:pt idx="1775">
                  <c:v>23</c:v>
                </c:pt>
                <c:pt idx="1776">
                  <c:v>6</c:v>
                </c:pt>
                <c:pt idx="1777">
                  <c:v>788</c:v>
                </c:pt>
                <c:pt idx="1778">
                  <c:v>879</c:v>
                </c:pt>
                <c:pt idx="1779">
                  <c:v>1983</c:v>
                </c:pt>
                <c:pt idx="1780">
                  <c:v>796</c:v>
                </c:pt>
                <c:pt idx="1781">
                  <c:v>1131</c:v>
                </c:pt>
                <c:pt idx="1782">
                  <c:v>628</c:v>
                </c:pt>
                <c:pt idx="1783">
                  <c:v>1148</c:v>
                </c:pt>
                <c:pt idx="1784">
                  <c:v>399</c:v>
                </c:pt>
                <c:pt idx="1785">
                  <c:v>262</c:v>
                </c:pt>
                <c:pt idx="1786">
                  <c:v>404</c:v>
                </c:pt>
                <c:pt idx="1787">
                  <c:v>207</c:v>
                </c:pt>
                <c:pt idx="1788">
                  <c:v>455</c:v>
                </c:pt>
                <c:pt idx="1789">
                  <c:v>1023</c:v>
                </c:pt>
                <c:pt idx="1790">
                  <c:v>1112</c:v>
                </c:pt>
                <c:pt idx="1791">
                  <c:v>629</c:v>
                </c:pt>
                <c:pt idx="1792">
                  <c:v>1573</c:v>
                </c:pt>
                <c:pt idx="1793">
                  <c:v>194</c:v>
                </c:pt>
                <c:pt idx="1794">
                  <c:v>89</c:v>
                </c:pt>
                <c:pt idx="1795">
                  <c:v>146</c:v>
                </c:pt>
                <c:pt idx="1796">
                  <c:v>633</c:v>
                </c:pt>
                <c:pt idx="1797">
                  <c:v>144</c:v>
                </c:pt>
                <c:pt idx="1798">
                  <c:v>718</c:v>
                </c:pt>
                <c:pt idx="1799">
                  <c:v>198</c:v>
                </c:pt>
                <c:pt idx="1800">
                  <c:v>426</c:v>
                </c:pt>
                <c:pt idx="1801">
                  <c:v>54</c:v>
                </c:pt>
                <c:pt idx="1802">
                  <c:v>110</c:v>
                </c:pt>
                <c:pt idx="1803">
                  <c:v>34</c:v>
                </c:pt>
                <c:pt idx="1804">
                  <c:v>62</c:v>
                </c:pt>
                <c:pt idx="1805">
                  <c:v>165</c:v>
                </c:pt>
                <c:pt idx="1806">
                  <c:v>95</c:v>
                </c:pt>
                <c:pt idx="1807">
                  <c:v>84</c:v>
                </c:pt>
                <c:pt idx="1808">
                  <c:v>1091</c:v>
                </c:pt>
                <c:pt idx="1809">
                  <c:v>417</c:v>
                </c:pt>
                <c:pt idx="1810">
                  <c:v>864</c:v>
                </c:pt>
                <c:pt idx="1811">
                  <c:v>1591</c:v>
                </c:pt>
                <c:pt idx="1812">
                  <c:v>1709</c:v>
                </c:pt>
                <c:pt idx="1813">
                  <c:v>3086</c:v>
                </c:pt>
                <c:pt idx="1814">
                  <c:v>143</c:v>
                </c:pt>
                <c:pt idx="1815">
                  <c:v>4369</c:v>
                </c:pt>
                <c:pt idx="1816">
                  <c:v>765</c:v>
                </c:pt>
                <c:pt idx="1817">
                  <c:v>661</c:v>
                </c:pt>
                <c:pt idx="1818">
                  <c:v>4329</c:v>
                </c:pt>
                <c:pt idx="1819">
                  <c:v>1910</c:v>
                </c:pt>
                <c:pt idx="1820">
                  <c:v>364</c:v>
                </c:pt>
                <c:pt idx="1821">
                  <c:v>500</c:v>
                </c:pt>
                <c:pt idx="1822">
                  <c:v>71</c:v>
                </c:pt>
                <c:pt idx="1823">
                  <c:v>594</c:v>
                </c:pt>
                <c:pt idx="1824">
                  <c:v>64</c:v>
                </c:pt>
                <c:pt idx="1825">
                  <c:v>231</c:v>
                </c:pt>
                <c:pt idx="1826">
                  <c:v>2251</c:v>
                </c:pt>
                <c:pt idx="1827">
                  <c:v>286</c:v>
                </c:pt>
                <c:pt idx="1828">
                  <c:v>1384</c:v>
                </c:pt>
                <c:pt idx="1829">
                  <c:v>3003</c:v>
                </c:pt>
                <c:pt idx="1830">
                  <c:v>853</c:v>
                </c:pt>
                <c:pt idx="1831">
                  <c:v>1356</c:v>
                </c:pt>
                <c:pt idx="1832">
                  <c:v>951</c:v>
                </c:pt>
                <c:pt idx="1833">
                  <c:v>377</c:v>
                </c:pt>
                <c:pt idx="1834">
                  <c:v>210</c:v>
                </c:pt>
                <c:pt idx="1835">
                  <c:v>1331</c:v>
                </c:pt>
                <c:pt idx="1836">
                  <c:v>626</c:v>
                </c:pt>
                <c:pt idx="1837">
                  <c:v>330</c:v>
                </c:pt>
                <c:pt idx="1838">
                  <c:v>476</c:v>
                </c:pt>
                <c:pt idx="1839">
                  <c:v>974</c:v>
                </c:pt>
                <c:pt idx="1840">
                  <c:v>946</c:v>
                </c:pt>
                <c:pt idx="1841">
                  <c:v>1113</c:v>
                </c:pt>
                <c:pt idx="1842">
                  <c:v>1223</c:v>
                </c:pt>
                <c:pt idx="1843">
                  <c:v>35</c:v>
                </c:pt>
                <c:pt idx="1844">
                  <c:v>1451</c:v>
                </c:pt>
                <c:pt idx="1845">
                  <c:v>440</c:v>
                </c:pt>
                <c:pt idx="1846">
                  <c:v>1493</c:v>
                </c:pt>
                <c:pt idx="1847">
                  <c:v>3128</c:v>
                </c:pt>
                <c:pt idx="1848">
                  <c:v>284</c:v>
                </c:pt>
                <c:pt idx="1849">
                  <c:v>711</c:v>
                </c:pt>
                <c:pt idx="1850">
                  <c:v>2948</c:v>
                </c:pt>
                <c:pt idx="1851">
                  <c:v>174</c:v>
                </c:pt>
                <c:pt idx="1852">
                  <c:v>355</c:v>
                </c:pt>
                <c:pt idx="1853">
                  <c:v>770</c:v>
                </c:pt>
                <c:pt idx="1854">
                  <c:v>87</c:v>
                </c:pt>
                <c:pt idx="1855">
                  <c:v>1537</c:v>
                </c:pt>
                <c:pt idx="1856">
                  <c:v>44</c:v>
                </c:pt>
                <c:pt idx="1857">
                  <c:v>61</c:v>
                </c:pt>
                <c:pt idx="1858">
                  <c:v>112</c:v>
                </c:pt>
                <c:pt idx="1859">
                  <c:v>386</c:v>
                </c:pt>
                <c:pt idx="1860">
                  <c:v>298</c:v>
                </c:pt>
                <c:pt idx="1861">
                  <c:v>529</c:v>
                </c:pt>
                <c:pt idx="1862">
                  <c:v>115</c:v>
                </c:pt>
                <c:pt idx="1863">
                  <c:v>259</c:v>
                </c:pt>
                <c:pt idx="1864">
                  <c:v>1798</c:v>
                </c:pt>
                <c:pt idx="1865">
                  <c:v>368</c:v>
                </c:pt>
                <c:pt idx="1866">
                  <c:v>299</c:v>
                </c:pt>
                <c:pt idx="1867">
                  <c:v>444</c:v>
                </c:pt>
                <c:pt idx="1868">
                  <c:v>236</c:v>
                </c:pt>
                <c:pt idx="1869">
                  <c:v>451</c:v>
                </c:pt>
                <c:pt idx="1870">
                  <c:v>671</c:v>
                </c:pt>
                <c:pt idx="1871">
                  <c:v>663</c:v>
                </c:pt>
                <c:pt idx="1872">
                  <c:v>199</c:v>
                </c:pt>
                <c:pt idx="1873">
                  <c:v>171</c:v>
                </c:pt>
                <c:pt idx="1874">
                  <c:v>797</c:v>
                </c:pt>
                <c:pt idx="1875">
                  <c:v>334</c:v>
                </c:pt>
                <c:pt idx="1876">
                  <c:v>350</c:v>
                </c:pt>
                <c:pt idx="1877">
                  <c:v>147</c:v>
                </c:pt>
                <c:pt idx="1878">
                  <c:v>123</c:v>
                </c:pt>
                <c:pt idx="1879">
                  <c:v>325</c:v>
                </c:pt>
                <c:pt idx="1880">
                  <c:v>71</c:v>
                </c:pt>
                <c:pt idx="1881">
                  <c:v>8205</c:v>
                </c:pt>
                <c:pt idx="1882">
                  <c:v>146</c:v>
                </c:pt>
                <c:pt idx="1883">
                  <c:v>244</c:v>
                </c:pt>
                <c:pt idx="1884">
                  <c:v>543</c:v>
                </c:pt>
                <c:pt idx="1885">
                  <c:v>483</c:v>
                </c:pt>
                <c:pt idx="1886">
                  <c:v>185</c:v>
                </c:pt>
                <c:pt idx="1887">
                  <c:v>318</c:v>
                </c:pt>
                <c:pt idx="1888">
                  <c:v>661</c:v>
                </c:pt>
                <c:pt idx="1889">
                  <c:v>134</c:v>
                </c:pt>
                <c:pt idx="1890">
                  <c:v>183</c:v>
                </c:pt>
                <c:pt idx="1891">
                  <c:v>1262</c:v>
                </c:pt>
                <c:pt idx="1892">
                  <c:v>515</c:v>
                </c:pt>
                <c:pt idx="1893">
                  <c:v>341</c:v>
                </c:pt>
                <c:pt idx="1894">
                  <c:v>414</c:v>
                </c:pt>
                <c:pt idx="1895">
                  <c:v>530</c:v>
                </c:pt>
                <c:pt idx="1896">
                  <c:v>656</c:v>
                </c:pt>
                <c:pt idx="1897">
                  <c:v>82</c:v>
                </c:pt>
                <c:pt idx="1898">
                  <c:v>66</c:v>
                </c:pt>
                <c:pt idx="1899">
                  <c:v>28</c:v>
                </c:pt>
                <c:pt idx="1900">
                  <c:v>54</c:v>
                </c:pt>
                <c:pt idx="1901">
                  <c:v>110</c:v>
                </c:pt>
                <c:pt idx="1902">
                  <c:v>597</c:v>
                </c:pt>
                <c:pt idx="1903">
                  <c:v>265</c:v>
                </c:pt>
                <c:pt idx="1904">
                  <c:v>29</c:v>
                </c:pt>
                <c:pt idx="1905">
                  <c:v>147</c:v>
                </c:pt>
                <c:pt idx="1906">
                  <c:v>824</c:v>
                </c:pt>
                <c:pt idx="1907">
                  <c:v>101</c:v>
                </c:pt>
                <c:pt idx="1908">
                  <c:v>46</c:v>
                </c:pt>
                <c:pt idx="1909">
                  <c:v>973</c:v>
                </c:pt>
                <c:pt idx="1910">
                  <c:v>313</c:v>
                </c:pt>
                <c:pt idx="1911">
                  <c:v>132</c:v>
                </c:pt>
                <c:pt idx="1912">
                  <c:v>59</c:v>
                </c:pt>
                <c:pt idx="1913">
                  <c:v>304</c:v>
                </c:pt>
                <c:pt idx="1914">
                  <c:v>135</c:v>
                </c:pt>
                <c:pt idx="1915">
                  <c:v>137</c:v>
                </c:pt>
                <c:pt idx="1916">
                  <c:v>210</c:v>
                </c:pt>
                <c:pt idx="1917">
                  <c:v>378</c:v>
                </c:pt>
                <c:pt idx="1918">
                  <c:v>705</c:v>
                </c:pt>
                <c:pt idx="1919">
                  <c:v>194</c:v>
                </c:pt>
                <c:pt idx="1920">
                  <c:v>1272</c:v>
                </c:pt>
                <c:pt idx="1921">
                  <c:v>97</c:v>
                </c:pt>
                <c:pt idx="1922">
                  <c:v>90</c:v>
                </c:pt>
                <c:pt idx="1923">
                  <c:v>82</c:v>
                </c:pt>
                <c:pt idx="1924">
                  <c:v>45</c:v>
                </c:pt>
                <c:pt idx="1925">
                  <c:v>111</c:v>
                </c:pt>
                <c:pt idx="1926">
                  <c:v>498</c:v>
                </c:pt>
                <c:pt idx="1927">
                  <c:v>25</c:v>
                </c:pt>
                <c:pt idx="1928">
                  <c:v>144</c:v>
                </c:pt>
                <c:pt idx="1929">
                  <c:v>60</c:v>
                </c:pt>
                <c:pt idx="1930">
                  <c:v>34</c:v>
                </c:pt>
                <c:pt idx="1931">
                  <c:v>1087</c:v>
                </c:pt>
                <c:pt idx="1932">
                  <c:v>22</c:v>
                </c:pt>
                <c:pt idx="1933">
                  <c:v>28</c:v>
                </c:pt>
                <c:pt idx="1934">
                  <c:v>47</c:v>
                </c:pt>
                <c:pt idx="1935">
                  <c:v>166</c:v>
                </c:pt>
                <c:pt idx="1936">
                  <c:v>138</c:v>
                </c:pt>
                <c:pt idx="1937">
                  <c:v>14</c:v>
                </c:pt>
                <c:pt idx="1938">
                  <c:v>387</c:v>
                </c:pt>
                <c:pt idx="1939">
                  <c:v>118</c:v>
                </c:pt>
                <c:pt idx="1940">
                  <c:v>738</c:v>
                </c:pt>
                <c:pt idx="1941">
                  <c:v>66</c:v>
                </c:pt>
                <c:pt idx="1942">
                  <c:v>58</c:v>
                </c:pt>
                <c:pt idx="1943">
                  <c:v>19</c:v>
                </c:pt>
                <c:pt idx="1944">
                  <c:v>49</c:v>
                </c:pt>
                <c:pt idx="1945">
                  <c:v>704</c:v>
                </c:pt>
                <c:pt idx="1946">
                  <c:v>326</c:v>
                </c:pt>
                <c:pt idx="1947">
                  <c:v>151</c:v>
                </c:pt>
                <c:pt idx="1948">
                  <c:v>380</c:v>
                </c:pt>
                <c:pt idx="1949">
                  <c:v>21</c:v>
                </c:pt>
                <c:pt idx="1950">
                  <c:v>7</c:v>
                </c:pt>
                <c:pt idx="1951">
                  <c:v>10</c:v>
                </c:pt>
                <c:pt idx="1952">
                  <c:v>712</c:v>
                </c:pt>
                <c:pt idx="1953">
                  <c:v>227</c:v>
                </c:pt>
                <c:pt idx="1954">
                  <c:v>31</c:v>
                </c:pt>
                <c:pt idx="1955">
                  <c:v>114</c:v>
                </c:pt>
                <c:pt idx="1956">
                  <c:v>26</c:v>
                </c:pt>
                <c:pt idx="1957">
                  <c:v>257</c:v>
                </c:pt>
                <c:pt idx="1958">
                  <c:v>301</c:v>
                </c:pt>
                <c:pt idx="1959">
                  <c:v>477</c:v>
                </c:pt>
                <c:pt idx="1960">
                  <c:v>835</c:v>
                </c:pt>
                <c:pt idx="1961">
                  <c:v>840</c:v>
                </c:pt>
                <c:pt idx="1962">
                  <c:v>285</c:v>
                </c:pt>
                <c:pt idx="1963">
                  <c:v>225</c:v>
                </c:pt>
                <c:pt idx="1964">
                  <c:v>531</c:v>
                </c:pt>
                <c:pt idx="1965">
                  <c:v>505</c:v>
                </c:pt>
                <c:pt idx="1966">
                  <c:v>541</c:v>
                </c:pt>
                <c:pt idx="1967">
                  <c:v>341</c:v>
                </c:pt>
                <c:pt idx="1968">
                  <c:v>374</c:v>
                </c:pt>
                <c:pt idx="1969">
                  <c:v>67</c:v>
                </c:pt>
                <c:pt idx="1970">
                  <c:v>721</c:v>
                </c:pt>
                <c:pt idx="1971">
                  <c:v>111</c:v>
                </c:pt>
                <c:pt idx="1972">
                  <c:v>742</c:v>
                </c:pt>
                <c:pt idx="1973">
                  <c:v>24</c:v>
                </c:pt>
                <c:pt idx="1974">
                  <c:v>721</c:v>
                </c:pt>
                <c:pt idx="1975">
                  <c:v>160</c:v>
                </c:pt>
                <c:pt idx="1976">
                  <c:v>92</c:v>
                </c:pt>
                <c:pt idx="1977">
                  <c:v>58</c:v>
                </c:pt>
                <c:pt idx="1978">
                  <c:v>49</c:v>
                </c:pt>
                <c:pt idx="1979">
                  <c:v>53</c:v>
                </c:pt>
                <c:pt idx="1980">
                  <c:v>141</c:v>
                </c:pt>
                <c:pt idx="1981">
                  <c:v>581</c:v>
                </c:pt>
                <c:pt idx="1982">
                  <c:v>55</c:v>
                </c:pt>
                <c:pt idx="1983">
                  <c:v>19</c:v>
                </c:pt>
                <c:pt idx="1984">
                  <c:v>26</c:v>
                </c:pt>
                <c:pt idx="1985">
                  <c:v>15</c:v>
                </c:pt>
                <c:pt idx="1986">
                  <c:v>568</c:v>
                </c:pt>
                <c:pt idx="1987">
                  <c:v>1991</c:v>
                </c:pt>
                <c:pt idx="1988">
                  <c:v>3550</c:v>
                </c:pt>
                <c:pt idx="1989">
                  <c:v>512</c:v>
                </c:pt>
                <c:pt idx="1990">
                  <c:v>5879</c:v>
                </c:pt>
                <c:pt idx="1991">
                  <c:v>1699</c:v>
                </c:pt>
                <c:pt idx="1992">
                  <c:v>546</c:v>
                </c:pt>
                <c:pt idx="1993">
                  <c:v>1378</c:v>
                </c:pt>
                <c:pt idx="1994">
                  <c:v>910</c:v>
                </c:pt>
                <c:pt idx="1995">
                  <c:v>1789</c:v>
                </c:pt>
                <c:pt idx="1996">
                  <c:v>118</c:v>
                </c:pt>
                <c:pt idx="1997">
                  <c:v>4097</c:v>
                </c:pt>
                <c:pt idx="1998">
                  <c:v>325</c:v>
                </c:pt>
                <c:pt idx="1999">
                  <c:v>73</c:v>
                </c:pt>
                <c:pt idx="2000">
                  <c:v>66</c:v>
                </c:pt>
                <c:pt idx="2001">
                  <c:v>11</c:v>
                </c:pt>
                <c:pt idx="2002">
                  <c:v>505</c:v>
                </c:pt>
                <c:pt idx="2003">
                  <c:v>224</c:v>
                </c:pt>
                <c:pt idx="2004">
                  <c:v>124</c:v>
                </c:pt>
                <c:pt idx="2005">
                  <c:v>11</c:v>
                </c:pt>
                <c:pt idx="2006">
                  <c:v>55</c:v>
                </c:pt>
                <c:pt idx="2007">
                  <c:v>82</c:v>
                </c:pt>
                <c:pt idx="2008">
                  <c:v>261</c:v>
                </c:pt>
                <c:pt idx="2009">
                  <c:v>246</c:v>
                </c:pt>
                <c:pt idx="2010">
                  <c:v>101</c:v>
                </c:pt>
                <c:pt idx="2011">
                  <c:v>56</c:v>
                </c:pt>
                <c:pt idx="2012">
                  <c:v>73</c:v>
                </c:pt>
                <c:pt idx="2013">
                  <c:v>57</c:v>
                </c:pt>
                <c:pt idx="2014">
                  <c:v>1343</c:v>
                </c:pt>
                <c:pt idx="2015">
                  <c:v>902</c:v>
                </c:pt>
                <c:pt idx="2016">
                  <c:v>431</c:v>
                </c:pt>
                <c:pt idx="2017">
                  <c:v>1339</c:v>
                </c:pt>
                <c:pt idx="2018">
                  <c:v>1590</c:v>
                </c:pt>
                <c:pt idx="2019">
                  <c:v>489</c:v>
                </c:pt>
                <c:pt idx="2020">
                  <c:v>110</c:v>
                </c:pt>
                <c:pt idx="2021">
                  <c:v>428</c:v>
                </c:pt>
                <c:pt idx="2022">
                  <c:v>385</c:v>
                </c:pt>
                <c:pt idx="2023">
                  <c:v>304</c:v>
                </c:pt>
                <c:pt idx="2024">
                  <c:v>716</c:v>
                </c:pt>
                <c:pt idx="2025">
                  <c:v>508</c:v>
                </c:pt>
                <c:pt idx="2026">
                  <c:v>354</c:v>
                </c:pt>
                <c:pt idx="2027">
                  <c:v>530</c:v>
                </c:pt>
                <c:pt idx="2028">
                  <c:v>83</c:v>
                </c:pt>
                <c:pt idx="2029">
                  <c:v>2512</c:v>
                </c:pt>
                <c:pt idx="2030">
                  <c:v>319</c:v>
                </c:pt>
                <c:pt idx="2031">
                  <c:v>301</c:v>
                </c:pt>
                <c:pt idx="2032">
                  <c:v>61</c:v>
                </c:pt>
                <c:pt idx="2033">
                  <c:v>225</c:v>
                </c:pt>
                <c:pt idx="2034">
                  <c:v>551</c:v>
                </c:pt>
                <c:pt idx="2035">
                  <c:v>160</c:v>
                </c:pt>
                <c:pt idx="2036">
                  <c:v>154</c:v>
                </c:pt>
                <c:pt idx="2037">
                  <c:v>223</c:v>
                </c:pt>
                <c:pt idx="2038">
                  <c:v>112</c:v>
                </c:pt>
                <c:pt idx="2039">
                  <c:v>480</c:v>
                </c:pt>
                <c:pt idx="2040">
                  <c:v>201</c:v>
                </c:pt>
                <c:pt idx="2041">
                  <c:v>1309</c:v>
                </c:pt>
                <c:pt idx="2042">
                  <c:v>72</c:v>
                </c:pt>
                <c:pt idx="2043">
                  <c:v>875</c:v>
                </c:pt>
                <c:pt idx="2044">
                  <c:v>77</c:v>
                </c:pt>
                <c:pt idx="2045">
                  <c:v>239</c:v>
                </c:pt>
                <c:pt idx="2046">
                  <c:v>305</c:v>
                </c:pt>
                <c:pt idx="2047">
                  <c:v>8</c:v>
                </c:pt>
                <c:pt idx="2048">
                  <c:v>8</c:v>
                </c:pt>
                <c:pt idx="2049">
                  <c:v>48</c:v>
                </c:pt>
                <c:pt idx="2050">
                  <c:v>559</c:v>
                </c:pt>
                <c:pt idx="2051">
                  <c:v>128</c:v>
                </c:pt>
                <c:pt idx="2052">
                  <c:v>277</c:v>
                </c:pt>
                <c:pt idx="2053">
                  <c:v>212</c:v>
                </c:pt>
                <c:pt idx="2054">
                  <c:v>224</c:v>
                </c:pt>
                <c:pt idx="2055">
                  <c:v>140</c:v>
                </c:pt>
                <c:pt idx="2056">
                  <c:v>659</c:v>
                </c:pt>
                <c:pt idx="2057">
                  <c:v>98</c:v>
                </c:pt>
                <c:pt idx="2058">
                  <c:v>192</c:v>
                </c:pt>
                <c:pt idx="2059">
                  <c:v>45</c:v>
                </c:pt>
                <c:pt idx="2060">
                  <c:v>720</c:v>
                </c:pt>
                <c:pt idx="2061">
                  <c:v>501</c:v>
                </c:pt>
                <c:pt idx="2062">
                  <c:v>46</c:v>
                </c:pt>
                <c:pt idx="2063">
                  <c:v>239</c:v>
                </c:pt>
                <c:pt idx="2064">
                  <c:v>122</c:v>
                </c:pt>
                <c:pt idx="2065">
                  <c:v>546</c:v>
                </c:pt>
                <c:pt idx="2066">
                  <c:v>139</c:v>
                </c:pt>
                <c:pt idx="2067">
                  <c:v>893</c:v>
                </c:pt>
                <c:pt idx="2068">
                  <c:v>497</c:v>
                </c:pt>
                <c:pt idx="2069">
                  <c:v>184</c:v>
                </c:pt>
                <c:pt idx="2070">
                  <c:v>123</c:v>
                </c:pt>
                <c:pt idx="2071">
                  <c:v>4742</c:v>
                </c:pt>
                <c:pt idx="2072">
                  <c:v>356</c:v>
                </c:pt>
                <c:pt idx="2073">
                  <c:v>22</c:v>
                </c:pt>
                <c:pt idx="2074">
                  <c:v>1692</c:v>
                </c:pt>
                <c:pt idx="2075">
                  <c:v>497</c:v>
                </c:pt>
                <c:pt idx="2076">
                  <c:v>76</c:v>
                </c:pt>
                <c:pt idx="2077">
                  <c:v>189</c:v>
                </c:pt>
                <c:pt idx="2078">
                  <c:v>65</c:v>
                </c:pt>
                <c:pt idx="2079">
                  <c:v>52</c:v>
                </c:pt>
                <c:pt idx="2080">
                  <c:v>840</c:v>
                </c:pt>
                <c:pt idx="2081">
                  <c:v>14</c:v>
                </c:pt>
                <c:pt idx="2082">
                  <c:v>276</c:v>
                </c:pt>
                <c:pt idx="2083">
                  <c:v>41</c:v>
                </c:pt>
                <c:pt idx="2084">
                  <c:v>475</c:v>
                </c:pt>
                <c:pt idx="2085">
                  <c:v>3854</c:v>
                </c:pt>
                <c:pt idx="2086">
                  <c:v>2395</c:v>
                </c:pt>
                <c:pt idx="2087">
                  <c:v>1098</c:v>
                </c:pt>
                <c:pt idx="2088">
                  <c:v>150</c:v>
                </c:pt>
                <c:pt idx="2089">
                  <c:v>613</c:v>
                </c:pt>
                <c:pt idx="2090">
                  <c:v>183</c:v>
                </c:pt>
                <c:pt idx="2091">
                  <c:v>4443</c:v>
                </c:pt>
                <c:pt idx="2092">
                  <c:v>728</c:v>
                </c:pt>
                <c:pt idx="2093">
                  <c:v>428</c:v>
                </c:pt>
                <c:pt idx="2094">
                  <c:v>406</c:v>
                </c:pt>
                <c:pt idx="2095">
                  <c:v>209</c:v>
                </c:pt>
                <c:pt idx="2096">
                  <c:v>3092</c:v>
                </c:pt>
                <c:pt idx="2097">
                  <c:v>221</c:v>
                </c:pt>
                <c:pt idx="2098">
                  <c:v>500</c:v>
                </c:pt>
                <c:pt idx="2099">
                  <c:v>1414</c:v>
                </c:pt>
                <c:pt idx="2100">
                  <c:v>442</c:v>
                </c:pt>
                <c:pt idx="2101">
                  <c:v>679</c:v>
                </c:pt>
                <c:pt idx="2102">
                  <c:v>934</c:v>
                </c:pt>
                <c:pt idx="2103">
                  <c:v>383</c:v>
                </c:pt>
                <c:pt idx="2104">
                  <c:v>923</c:v>
                </c:pt>
                <c:pt idx="2105">
                  <c:v>3674</c:v>
                </c:pt>
                <c:pt idx="2106">
                  <c:v>116</c:v>
                </c:pt>
                <c:pt idx="2107">
                  <c:v>29</c:v>
                </c:pt>
                <c:pt idx="2108">
                  <c:v>3601</c:v>
                </c:pt>
                <c:pt idx="2109">
                  <c:v>2562</c:v>
                </c:pt>
                <c:pt idx="2110">
                  <c:v>52</c:v>
                </c:pt>
                <c:pt idx="2111">
                  <c:v>422</c:v>
                </c:pt>
                <c:pt idx="2112">
                  <c:v>1252</c:v>
                </c:pt>
                <c:pt idx="2113">
                  <c:v>222</c:v>
                </c:pt>
                <c:pt idx="2114">
                  <c:v>290</c:v>
                </c:pt>
                <c:pt idx="2115">
                  <c:v>817</c:v>
                </c:pt>
                <c:pt idx="2116">
                  <c:v>269</c:v>
                </c:pt>
                <c:pt idx="2117">
                  <c:v>191</c:v>
                </c:pt>
                <c:pt idx="2118">
                  <c:v>381</c:v>
                </c:pt>
                <c:pt idx="2119">
                  <c:v>143</c:v>
                </c:pt>
                <c:pt idx="2120">
                  <c:v>1261</c:v>
                </c:pt>
                <c:pt idx="2121">
                  <c:v>276</c:v>
                </c:pt>
                <c:pt idx="2122">
                  <c:v>326</c:v>
                </c:pt>
                <c:pt idx="2123">
                  <c:v>2686</c:v>
                </c:pt>
                <c:pt idx="2124">
                  <c:v>292</c:v>
                </c:pt>
                <c:pt idx="2125">
                  <c:v>283</c:v>
                </c:pt>
                <c:pt idx="2126">
                  <c:v>24</c:v>
                </c:pt>
                <c:pt idx="2127">
                  <c:v>308</c:v>
                </c:pt>
                <c:pt idx="2128">
                  <c:v>129</c:v>
                </c:pt>
                <c:pt idx="2129">
                  <c:v>131</c:v>
                </c:pt>
                <c:pt idx="2130">
                  <c:v>481</c:v>
                </c:pt>
                <c:pt idx="2131">
                  <c:v>114</c:v>
                </c:pt>
                <c:pt idx="2132">
                  <c:v>315</c:v>
                </c:pt>
                <c:pt idx="2133">
                  <c:v>1055</c:v>
                </c:pt>
                <c:pt idx="2134">
                  <c:v>505</c:v>
                </c:pt>
                <c:pt idx="2135">
                  <c:v>435</c:v>
                </c:pt>
                <c:pt idx="2136">
                  <c:v>660</c:v>
                </c:pt>
                <c:pt idx="2137">
                  <c:v>465</c:v>
                </c:pt>
                <c:pt idx="2138">
                  <c:v>194</c:v>
                </c:pt>
                <c:pt idx="2139">
                  <c:v>793</c:v>
                </c:pt>
                <c:pt idx="2140">
                  <c:v>63</c:v>
                </c:pt>
                <c:pt idx="2141">
                  <c:v>612</c:v>
                </c:pt>
                <c:pt idx="2142">
                  <c:v>295</c:v>
                </c:pt>
                <c:pt idx="2143">
                  <c:v>531</c:v>
                </c:pt>
                <c:pt idx="2144">
                  <c:v>328</c:v>
                </c:pt>
                <c:pt idx="2145">
                  <c:v>444</c:v>
                </c:pt>
                <c:pt idx="2146">
                  <c:v>167</c:v>
                </c:pt>
                <c:pt idx="2147">
                  <c:v>257</c:v>
                </c:pt>
                <c:pt idx="2148">
                  <c:v>628</c:v>
                </c:pt>
                <c:pt idx="2149">
                  <c:v>171</c:v>
                </c:pt>
                <c:pt idx="2150">
                  <c:v>63</c:v>
                </c:pt>
                <c:pt idx="2151">
                  <c:v>697</c:v>
                </c:pt>
                <c:pt idx="2152">
                  <c:v>3652</c:v>
                </c:pt>
                <c:pt idx="2153">
                  <c:v>368</c:v>
                </c:pt>
                <c:pt idx="2154">
                  <c:v>363</c:v>
                </c:pt>
                <c:pt idx="2155">
                  <c:v>1778</c:v>
                </c:pt>
                <c:pt idx="2156">
                  <c:v>143</c:v>
                </c:pt>
                <c:pt idx="2157">
                  <c:v>634</c:v>
                </c:pt>
                <c:pt idx="2158">
                  <c:v>525</c:v>
                </c:pt>
                <c:pt idx="2159">
                  <c:v>593</c:v>
                </c:pt>
                <c:pt idx="2160">
                  <c:v>155</c:v>
                </c:pt>
                <c:pt idx="2161">
                  <c:v>119</c:v>
                </c:pt>
                <c:pt idx="2162">
                  <c:v>124</c:v>
                </c:pt>
                <c:pt idx="2163">
                  <c:v>288</c:v>
                </c:pt>
                <c:pt idx="2164">
                  <c:v>148</c:v>
                </c:pt>
                <c:pt idx="2165">
                  <c:v>44</c:v>
                </c:pt>
                <c:pt idx="2166">
                  <c:v>175</c:v>
                </c:pt>
                <c:pt idx="2167">
                  <c:v>2181</c:v>
                </c:pt>
                <c:pt idx="2168">
                  <c:v>299</c:v>
                </c:pt>
                <c:pt idx="2169">
                  <c:v>255</c:v>
                </c:pt>
                <c:pt idx="2170">
                  <c:v>2320</c:v>
                </c:pt>
                <c:pt idx="2171">
                  <c:v>220</c:v>
                </c:pt>
                <c:pt idx="2172">
                  <c:v>542</c:v>
                </c:pt>
                <c:pt idx="2173">
                  <c:v>130</c:v>
                </c:pt>
                <c:pt idx="2174">
                  <c:v>7</c:v>
                </c:pt>
                <c:pt idx="2175">
                  <c:v>260</c:v>
                </c:pt>
                <c:pt idx="2176">
                  <c:v>52</c:v>
                </c:pt>
                <c:pt idx="2177">
                  <c:v>334</c:v>
                </c:pt>
                <c:pt idx="2178">
                  <c:v>3045</c:v>
                </c:pt>
                <c:pt idx="2179">
                  <c:v>111</c:v>
                </c:pt>
                <c:pt idx="2180">
                  <c:v>432</c:v>
                </c:pt>
                <c:pt idx="2181">
                  <c:v>1603</c:v>
                </c:pt>
                <c:pt idx="2182">
                  <c:v>88</c:v>
                </c:pt>
                <c:pt idx="2183">
                  <c:v>39</c:v>
                </c:pt>
                <c:pt idx="2184">
                  <c:v>831</c:v>
                </c:pt>
                <c:pt idx="2185">
                  <c:v>20</c:v>
                </c:pt>
                <c:pt idx="2186">
                  <c:v>394</c:v>
                </c:pt>
                <c:pt idx="2187">
                  <c:v>918</c:v>
                </c:pt>
                <c:pt idx="2188">
                  <c:v>52</c:v>
                </c:pt>
                <c:pt idx="2189">
                  <c:v>83</c:v>
                </c:pt>
                <c:pt idx="2190">
                  <c:v>120</c:v>
                </c:pt>
                <c:pt idx="2191">
                  <c:v>167</c:v>
                </c:pt>
                <c:pt idx="2192">
                  <c:v>41</c:v>
                </c:pt>
                <c:pt idx="2193">
                  <c:v>336</c:v>
                </c:pt>
                <c:pt idx="2194">
                  <c:v>240</c:v>
                </c:pt>
                <c:pt idx="2195">
                  <c:v>208</c:v>
                </c:pt>
                <c:pt idx="2196">
                  <c:v>125</c:v>
                </c:pt>
                <c:pt idx="2197">
                  <c:v>671</c:v>
                </c:pt>
                <c:pt idx="2198">
                  <c:v>715</c:v>
                </c:pt>
                <c:pt idx="2199">
                  <c:v>139</c:v>
                </c:pt>
                <c:pt idx="2200">
                  <c:v>861</c:v>
                </c:pt>
                <c:pt idx="2201">
                  <c:v>130</c:v>
                </c:pt>
                <c:pt idx="2202">
                  <c:v>12</c:v>
                </c:pt>
                <c:pt idx="2203">
                  <c:v>81</c:v>
                </c:pt>
                <c:pt idx="2204">
                  <c:v>289</c:v>
                </c:pt>
                <c:pt idx="2205">
                  <c:v>139</c:v>
                </c:pt>
                <c:pt idx="2206">
                  <c:v>286</c:v>
                </c:pt>
                <c:pt idx="2207">
                  <c:v>220</c:v>
                </c:pt>
                <c:pt idx="2208">
                  <c:v>641</c:v>
                </c:pt>
                <c:pt idx="2209">
                  <c:v>48</c:v>
                </c:pt>
                <c:pt idx="2210">
                  <c:v>424</c:v>
                </c:pt>
                <c:pt idx="2211">
                  <c:v>62</c:v>
                </c:pt>
                <c:pt idx="2212">
                  <c:v>797</c:v>
                </c:pt>
                <c:pt idx="2213">
                  <c:v>187</c:v>
                </c:pt>
                <c:pt idx="2214">
                  <c:v>62</c:v>
                </c:pt>
                <c:pt idx="2215">
                  <c:v>950</c:v>
                </c:pt>
                <c:pt idx="2216">
                  <c:v>105</c:v>
                </c:pt>
                <c:pt idx="2217">
                  <c:v>147</c:v>
                </c:pt>
                <c:pt idx="2218">
                  <c:v>297</c:v>
                </c:pt>
                <c:pt idx="2219">
                  <c:v>284</c:v>
                </c:pt>
                <c:pt idx="2220">
                  <c:v>35</c:v>
                </c:pt>
                <c:pt idx="2221">
                  <c:v>133</c:v>
                </c:pt>
                <c:pt idx="2222">
                  <c:v>78</c:v>
                </c:pt>
                <c:pt idx="2223">
                  <c:v>24</c:v>
                </c:pt>
                <c:pt idx="2224">
                  <c:v>15</c:v>
                </c:pt>
                <c:pt idx="2225">
                  <c:v>833</c:v>
                </c:pt>
                <c:pt idx="2226">
                  <c:v>18</c:v>
                </c:pt>
                <c:pt idx="2227">
                  <c:v>88</c:v>
                </c:pt>
                <c:pt idx="2228">
                  <c:v>20</c:v>
                </c:pt>
                <c:pt idx="2229">
                  <c:v>631</c:v>
                </c:pt>
                <c:pt idx="2230">
                  <c:v>82</c:v>
                </c:pt>
                <c:pt idx="2231">
                  <c:v>69</c:v>
                </c:pt>
                <c:pt idx="2232">
                  <c:v>41</c:v>
                </c:pt>
                <c:pt idx="2233">
                  <c:v>185</c:v>
                </c:pt>
                <c:pt idx="2234">
                  <c:v>571</c:v>
                </c:pt>
                <c:pt idx="2235">
                  <c:v>532</c:v>
                </c:pt>
                <c:pt idx="2236">
                  <c:v>216</c:v>
                </c:pt>
                <c:pt idx="2237">
                  <c:v>173</c:v>
                </c:pt>
                <c:pt idx="2238">
                  <c:v>126</c:v>
                </c:pt>
                <c:pt idx="2239">
                  <c:v>179</c:v>
                </c:pt>
                <c:pt idx="2240">
                  <c:v>546</c:v>
                </c:pt>
                <c:pt idx="2241">
                  <c:v>26</c:v>
                </c:pt>
                <c:pt idx="2242">
                  <c:v>59</c:v>
                </c:pt>
                <c:pt idx="2243">
                  <c:v>195</c:v>
                </c:pt>
                <c:pt idx="2244">
                  <c:v>271</c:v>
                </c:pt>
                <c:pt idx="2245">
                  <c:v>203</c:v>
                </c:pt>
                <c:pt idx="2246">
                  <c:v>278</c:v>
                </c:pt>
                <c:pt idx="2247">
                  <c:v>1983</c:v>
                </c:pt>
                <c:pt idx="2248">
                  <c:v>20</c:v>
                </c:pt>
                <c:pt idx="2249">
                  <c:v>9</c:v>
                </c:pt>
                <c:pt idx="2250">
                  <c:v>218</c:v>
                </c:pt>
                <c:pt idx="2251">
                  <c:v>36</c:v>
                </c:pt>
                <c:pt idx="2252">
                  <c:v>12</c:v>
                </c:pt>
                <c:pt idx="2253">
                  <c:v>1552</c:v>
                </c:pt>
                <c:pt idx="2254">
                  <c:v>52</c:v>
                </c:pt>
                <c:pt idx="2255">
                  <c:v>97</c:v>
                </c:pt>
                <c:pt idx="2256">
                  <c:v>8</c:v>
                </c:pt>
                <c:pt idx="2257">
                  <c:v>156</c:v>
                </c:pt>
                <c:pt idx="2258">
                  <c:v>102</c:v>
                </c:pt>
                <c:pt idx="2259">
                  <c:v>14</c:v>
                </c:pt>
                <c:pt idx="2260">
                  <c:v>286</c:v>
                </c:pt>
                <c:pt idx="2261">
                  <c:v>33</c:v>
                </c:pt>
                <c:pt idx="2262">
                  <c:v>107</c:v>
                </c:pt>
                <c:pt idx="2263">
                  <c:v>221</c:v>
                </c:pt>
                <c:pt idx="2264">
                  <c:v>139</c:v>
                </c:pt>
                <c:pt idx="2265">
                  <c:v>48</c:v>
                </c:pt>
                <c:pt idx="2266">
                  <c:v>31</c:v>
                </c:pt>
                <c:pt idx="2267">
                  <c:v>585</c:v>
                </c:pt>
                <c:pt idx="2268">
                  <c:v>35</c:v>
                </c:pt>
                <c:pt idx="2269">
                  <c:v>130</c:v>
                </c:pt>
                <c:pt idx="2270">
                  <c:v>68</c:v>
                </c:pt>
                <c:pt idx="2271">
                  <c:v>3</c:v>
                </c:pt>
                <c:pt idx="2272">
                  <c:v>1</c:v>
                </c:pt>
                <c:pt idx="2273">
                  <c:v>109</c:v>
                </c:pt>
                <c:pt idx="2274">
                  <c:v>404</c:v>
                </c:pt>
                <c:pt idx="2275">
                  <c:v>465</c:v>
                </c:pt>
                <c:pt idx="2276">
                  <c:v>312</c:v>
                </c:pt>
                <c:pt idx="2277">
                  <c:v>157</c:v>
                </c:pt>
                <c:pt idx="2278">
                  <c:v>1046</c:v>
                </c:pt>
                <c:pt idx="2279">
                  <c:v>1584</c:v>
                </c:pt>
                <c:pt idx="2280">
                  <c:v>141</c:v>
                </c:pt>
                <c:pt idx="2281">
                  <c:v>713</c:v>
                </c:pt>
                <c:pt idx="2282">
                  <c:v>1476</c:v>
                </c:pt>
                <c:pt idx="2283">
                  <c:v>440</c:v>
                </c:pt>
                <c:pt idx="2284">
                  <c:v>3757</c:v>
                </c:pt>
                <c:pt idx="2285">
                  <c:v>6079</c:v>
                </c:pt>
                <c:pt idx="2286">
                  <c:v>209</c:v>
                </c:pt>
                <c:pt idx="2287">
                  <c:v>40</c:v>
                </c:pt>
                <c:pt idx="2288">
                  <c:v>8</c:v>
                </c:pt>
                <c:pt idx="2289">
                  <c:v>583</c:v>
                </c:pt>
                <c:pt idx="2290">
                  <c:v>404</c:v>
                </c:pt>
                <c:pt idx="2291">
                  <c:v>208</c:v>
                </c:pt>
                <c:pt idx="2292">
                  <c:v>8</c:v>
                </c:pt>
                <c:pt idx="2293">
                  <c:v>633</c:v>
                </c:pt>
                <c:pt idx="2294">
                  <c:v>3840</c:v>
                </c:pt>
                <c:pt idx="2295">
                  <c:v>43</c:v>
                </c:pt>
                <c:pt idx="2296">
                  <c:v>108</c:v>
                </c:pt>
                <c:pt idx="2297">
                  <c:v>1486</c:v>
                </c:pt>
                <c:pt idx="2298">
                  <c:v>342</c:v>
                </c:pt>
                <c:pt idx="2299">
                  <c:v>465</c:v>
                </c:pt>
                <c:pt idx="2300">
                  <c:v>33</c:v>
                </c:pt>
                <c:pt idx="2301">
                  <c:v>208</c:v>
                </c:pt>
                <c:pt idx="2302">
                  <c:v>40</c:v>
                </c:pt>
                <c:pt idx="2303">
                  <c:v>5</c:v>
                </c:pt>
                <c:pt idx="2304">
                  <c:v>12</c:v>
                </c:pt>
                <c:pt idx="2305">
                  <c:v>69</c:v>
                </c:pt>
                <c:pt idx="2306">
                  <c:v>588</c:v>
                </c:pt>
                <c:pt idx="2307">
                  <c:v>638</c:v>
                </c:pt>
                <c:pt idx="2308">
                  <c:v>381</c:v>
                </c:pt>
                <c:pt idx="2309">
                  <c:v>11</c:v>
                </c:pt>
                <c:pt idx="2310">
                  <c:v>1301</c:v>
                </c:pt>
                <c:pt idx="2311">
                  <c:v>518</c:v>
                </c:pt>
                <c:pt idx="2312">
                  <c:v>2713</c:v>
                </c:pt>
                <c:pt idx="2313">
                  <c:v>2472</c:v>
                </c:pt>
                <c:pt idx="2314">
                  <c:v>993</c:v>
                </c:pt>
                <c:pt idx="2315">
                  <c:v>1579</c:v>
                </c:pt>
                <c:pt idx="2316">
                  <c:v>882</c:v>
                </c:pt>
                <c:pt idx="2317">
                  <c:v>434</c:v>
                </c:pt>
                <c:pt idx="2318">
                  <c:v>659</c:v>
                </c:pt>
                <c:pt idx="2319">
                  <c:v>308</c:v>
                </c:pt>
                <c:pt idx="2320">
                  <c:v>392</c:v>
                </c:pt>
                <c:pt idx="2321">
                  <c:v>249</c:v>
                </c:pt>
                <c:pt idx="2322">
                  <c:v>74</c:v>
                </c:pt>
                <c:pt idx="2323">
                  <c:v>656</c:v>
                </c:pt>
                <c:pt idx="2324">
                  <c:v>1013</c:v>
                </c:pt>
                <c:pt idx="2325">
                  <c:v>322</c:v>
                </c:pt>
                <c:pt idx="2326">
                  <c:v>238</c:v>
                </c:pt>
                <c:pt idx="2327">
                  <c:v>2093</c:v>
                </c:pt>
                <c:pt idx="2328">
                  <c:v>1076</c:v>
                </c:pt>
                <c:pt idx="2329">
                  <c:v>167</c:v>
                </c:pt>
                <c:pt idx="2330">
                  <c:v>2320</c:v>
                </c:pt>
                <c:pt idx="2331">
                  <c:v>172</c:v>
                </c:pt>
                <c:pt idx="2332">
                  <c:v>246</c:v>
                </c:pt>
                <c:pt idx="2333">
                  <c:v>136</c:v>
                </c:pt>
                <c:pt idx="2334">
                  <c:v>4535</c:v>
                </c:pt>
                <c:pt idx="2335">
                  <c:v>1098</c:v>
                </c:pt>
                <c:pt idx="2336">
                  <c:v>367</c:v>
                </c:pt>
                <c:pt idx="2337">
                  <c:v>303</c:v>
                </c:pt>
                <c:pt idx="2338">
                  <c:v>147</c:v>
                </c:pt>
                <c:pt idx="2339">
                  <c:v>311</c:v>
                </c:pt>
                <c:pt idx="2340">
                  <c:v>342</c:v>
                </c:pt>
                <c:pt idx="2341">
                  <c:v>72</c:v>
                </c:pt>
                <c:pt idx="2342">
                  <c:v>225</c:v>
                </c:pt>
                <c:pt idx="2343">
                  <c:v>383</c:v>
                </c:pt>
                <c:pt idx="2344">
                  <c:v>938</c:v>
                </c:pt>
                <c:pt idx="2345">
                  <c:v>180</c:v>
                </c:pt>
                <c:pt idx="2346">
                  <c:v>167</c:v>
                </c:pt>
                <c:pt idx="2347">
                  <c:v>135</c:v>
                </c:pt>
                <c:pt idx="2348">
                  <c:v>2606</c:v>
                </c:pt>
                <c:pt idx="2349">
                  <c:v>155</c:v>
                </c:pt>
                <c:pt idx="2350">
                  <c:v>90</c:v>
                </c:pt>
                <c:pt idx="2351">
                  <c:v>167</c:v>
                </c:pt>
                <c:pt idx="2352">
                  <c:v>76</c:v>
                </c:pt>
                <c:pt idx="2353">
                  <c:v>120</c:v>
                </c:pt>
                <c:pt idx="2354">
                  <c:v>1573</c:v>
                </c:pt>
                <c:pt idx="2355">
                  <c:v>197</c:v>
                </c:pt>
                <c:pt idx="2356">
                  <c:v>319</c:v>
                </c:pt>
                <c:pt idx="2357">
                  <c:v>14</c:v>
                </c:pt>
                <c:pt idx="2358">
                  <c:v>92</c:v>
                </c:pt>
                <c:pt idx="2359">
                  <c:v>236</c:v>
                </c:pt>
                <c:pt idx="2360">
                  <c:v>246</c:v>
                </c:pt>
                <c:pt idx="2361">
                  <c:v>176</c:v>
                </c:pt>
                <c:pt idx="2362">
                  <c:v>164</c:v>
                </c:pt>
                <c:pt idx="2363">
                  <c:v>56</c:v>
                </c:pt>
                <c:pt idx="2364">
                  <c:v>23</c:v>
                </c:pt>
                <c:pt idx="2365">
                  <c:v>177</c:v>
                </c:pt>
                <c:pt idx="2366">
                  <c:v>67</c:v>
                </c:pt>
                <c:pt idx="2367">
                  <c:v>55</c:v>
                </c:pt>
                <c:pt idx="2368">
                  <c:v>630</c:v>
                </c:pt>
                <c:pt idx="2369">
                  <c:v>299</c:v>
                </c:pt>
                <c:pt idx="2370">
                  <c:v>158</c:v>
                </c:pt>
                <c:pt idx="2371">
                  <c:v>836</c:v>
                </c:pt>
                <c:pt idx="2372">
                  <c:v>15</c:v>
                </c:pt>
                <c:pt idx="2373">
                  <c:v>117</c:v>
                </c:pt>
                <c:pt idx="2374">
                  <c:v>28</c:v>
                </c:pt>
                <c:pt idx="2375">
                  <c:v>694</c:v>
                </c:pt>
                <c:pt idx="2376">
                  <c:v>149</c:v>
                </c:pt>
                <c:pt idx="2377">
                  <c:v>273</c:v>
                </c:pt>
                <c:pt idx="2378">
                  <c:v>255</c:v>
                </c:pt>
                <c:pt idx="2379">
                  <c:v>11</c:v>
                </c:pt>
                <c:pt idx="2380">
                  <c:v>108</c:v>
                </c:pt>
                <c:pt idx="2381">
                  <c:v>104</c:v>
                </c:pt>
                <c:pt idx="2382">
                  <c:v>83</c:v>
                </c:pt>
                <c:pt idx="2383">
                  <c:v>60</c:v>
                </c:pt>
                <c:pt idx="2384">
                  <c:v>50</c:v>
                </c:pt>
                <c:pt idx="2385">
                  <c:v>20</c:v>
                </c:pt>
                <c:pt idx="2386">
                  <c:v>2</c:v>
                </c:pt>
                <c:pt idx="2387">
                  <c:v>270</c:v>
                </c:pt>
                <c:pt idx="2388">
                  <c:v>179</c:v>
                </c:pt>
                <c:pt idx="2389">
                  <c:v>77</c:v>
                </c:pt>
                <c:pt idx="2390">
                  <c:v>206</c:v>
                </c:pt>
                <c:pt idx="2391">
                  <c:v>376</c:v>
                </c:pt>
                <c:pt idx="2392">
                  <c:v>2100</c:v>
                </c:pt>
                <c:pt idx="2393">
                  <c:v>52</c:v>
                </c:pt>
                <c:pt idx="2394">
                  <c:v>82</c:v>
                </c:pt>
                <c:pt idx="2395">
                  <c:v>640</c:v>
                </c:pt>
                <c:pt idx="2396">
                  <c:v>479</c:v>
                </c:pt>
                <c:pt idx="2397">
                  <c:v>793</c:v>
                </c:pt>
                <c:pt idx="2398">
                  <c:v>966</c:v>
                </c:pt>
                <c:pt idx="2399">
                  <c:v>16</c:v>
                </c:pt>
                <c:pt idx="2400">
                  <c:v>218</c:v>
                </c:pt>
                <c:pt idx="2401">
                  <c:v>18</c:v>
                </c:pt>
                <c:pt idx="2402">
                  <c:v>1660</c:v>
                </c:pt>
                <c:pt idx="2403">
                  <c:v>3220</c:v>
                </c:pt>
                <c:pt idx="2404">
                  <c:v>352</c:v>
                </c:pt>
                <c:pt idx="2405">
                  <c:v>687</c:v>
                </c:pt>
                <c:pt idx="2406">
                  <c:v>1219</c:v>
                </c:pt>
                <c:pt idx="2407">
                  <c:v>478</c:v>
                </c:pt>
                <c:pt idx="2408">
                  <c:v>172</c:v>
                </c:pt>
                <c:pt idx="2409">
                  <c:v>1035</c:v>
                </c:pt>
                <c:pt idx="2410">
                  <c:v>30</c:v>
                </c:pt>
                <c:pt idx="2411">
                  <c:v>110</c:v>
                </c:pt>
                <c:pt idx="2412">
                  <c:v>534</c:v>
                </c:pt>
                <c:pt idx="2413">
                  <c:v>730</c:v>
                </c:pt>
                <c:pt idx="2414">
                  <c:v>297</c:v>
                </c:pt>
                <c:pt idx="2415">
                  <c:v>198</c:v>
                </c:pt>
                <c:pt idx="2416">
                  <c:v>849</c:v>
                </c:pt>
                <c:pt idx="2417">
                  <c:v>705</c:v>
                </c:pt>
                <c:pt idx="2418">
                  <c:v>64</c:v>
                </c:pt>
                <c:pt idx="2419">
                  <c:v>213</c:v>
                </c:pt>
                <c:pt idx="2420">
                  <c:v>54</c:v>
                </c:pt>
                <c:pt idx="2421">
                  <c:v>32</c:v>
                </c:pt>
                <c:pt idx="2422">
                  <c:v>2247</c:v>
                </c:pt>
                <c:pt idx="2423">
                  <c:v>63</c:v>
                </c:pt>
                <c:pt idx="2424">
                  <c:v>187</c:v>
                </c:pt>
                <c:pt idx="2425">
                  <c:v>74</c:v>
                </c:pt>
                <c:pt idx="2426">
                  <c:v>17</c:v>
                </c:pt>
                <c:pt idx="2427">
                  <c:v>14</c:v>
                </c:pt>
                <c:pt idx="2428">
                  <c:v>293</c:v>
                </c:pt>
                <c:pt idx="2429">
                  <c:v>36</c:v>
                </c:pt>
                <c:pt idx="2430">
                  <c:v>1723</c:v>
                </c:pt>
                <c:pt idx="2431">
                  <c:v>101</c:v>
                </c:pt>
                <c:pt idx="2432">
                  <c:v>95</c:v>
                </c:pt>
                <c:pt idx="2433">
                  <c:v>318</c:v>
                </c:pt>
                <c:pt idx="2434">
                  <c:v>6</c:v>
                </c:pt>
                <c:pt idx="2435">
                  <c:v>331</c:v>
                </c:pt>
                <c:pt idx="2436">
                  <c:v>19</c:v>
                </c:pt>
                <c:pt idx="2437">
                  <c:v>15</c:v>
                </c:pt>
                <c:pt idx="2438">
                  <c:v>1615</c:v>
                </c:pt>
                <c:pt idx="2439">
                  <c:v>19</c:v>
                </c:pt>
                <c:pt idx="2440">
                  <c:v>59</c:v>
                </c:pt>
                <c:pt idx="2441">
                  <c:v>271</c:v>
                </c:pt>
                <c:pt idx="2442">
                  <c:v>153</c:v>
                </c:pt>
                <c:pt idx="2443">
                  <c:v>129</c:v>
                </c:pt>
                <c:pt idx="2444">
                  <c:v>27</c:v>
                </c:pt>
                <c:pt idx="2445">
                  <c:v>140</c:v>
                </c:pt>
                <c:pt idx="2446">
                  <c:v>428</c:v>
                </c:pt>
                <c:pt idx="2447">
                  <c:v>73</c:v>
                </c:pt>
                <c:pt idx="2448">
                  <c:v>546</c:v>
                </c:pt>
                <c:pt idx="2449">
                  <c:v>352</c:v>
                </c:pt>
                <c:pt idx="2450">
                  <c:v>317</c:v>
                </c:pt>
                <c:pt idx="2451">
                  <c:v>236</c:v>
                </c:pt>
                <c:pt idx="2452">
                  <c:v>199</c:v>
                </c:pt>
                <c:pt idx="2453">
                  <c:v>2705</c:v>
                </c:pt>
                <c:pt idx="2454">
                  <c:v>1859</c:v>
                </c:pt>
                <c:pt idx="2455">
                  <c:v>950</c:v>
                </c:pt>
                <c:pt idx="2456">
                  <c:v>131</c:v>
                </c:pt>
                <c:pt idx="2457">
                  <c:v>542</c:v>
                </c:pt>
                <c:pt idx="2458">
                  <c:v>122</c:v>
                </c:pt>
                <c:pt idx="2459">
                  <c:v>1049</c:v>
                </c:pt>
                <c:pt idx="2460">
                  <c:v>365</c:v>
                </c:pt>
                <c:pt idx="2461">
                  <c:v>1662</c:v>
                </c:pt>
                <c:pt idx="2462">
                  <c:v>402</c:v>
                </c:pt>
                <c:pt idx="2463">
                  <c:v>30</c:v>
                </c:pt>
                <c:pt idx="2464">
                  <c:v>78</c:v>
                </c:pt>
                <c:pt idx="2465">
                  <c:v>3041</c:v>
                </c:pt>
                <c:pt idx="2466">
                  <c:v>44</c:v>
                </c:pt>
                <c:pt idx="2467">
                  <c:v>55</c:v>
                </c:pt>
                <c:pt idx="2468">
                  <c:v>224</c:v>
                </c:pt>
                <c:pt idx="2469">
                  <c:v>242</c:v>
                </c:pt>
                <c:pt idx="2470">
                  <c:v>215</c:v>
                </c:pt>
                <c:pt idx="2471">
                  <c:v>2199</c:v>
                </c:pt>
                <c:pt idx="2472">
                  <c:v>96</c:v>
                </c:pt>
                <c:pt idx="2473">
                  <c:v>1020</c:v>
                </c:pt>
                <c:pt idx="2474">
                  <c:v>76</c:v>
                </c:pt>
                <c:pt idx="2475">
                  <c:v>103</c:v>
                </c:pt>
                <c:pt idx="2476">
                  <c:v>108</c:v>
                </c:pt>
                <c:pt idx="2477">
                  <c:v>837</c:v>
                </c:pt>
                <c:pt idx="2478">
                  <c:v>43</c:v>
                </c:pt>
                <c:pt idx="2479">
                  <c:v>127</c:v>
                </c:pt>
                <c:pt idx="2480">
                  <c:v>948</c:v>
                </c:pt>
                <c:pt idx="2481">
                  <c:v>42</c:v>
                </c:pt>
                <c:pt idx="2482">
                  <c:v>131</c:v>
                </c:pt>
                <c:pt idx="2483">
                  <c:v>988</c:v>
                </c:pt>
                <c:pt idx="2484">
                  <c:v>378</c:v>
                </c:pt>
                <c:pt idx="2485">
                  <c:v>10</c:v>
                </c:pt>
                <c:pt idx="2486">
                  <c:v>36</c:v>
                </c:pt>
                <c:pt idx="2487">
                  <c:v>34</c:v>
                </c:pt>
                <c:pt idx="2488">
                  <c:v>113</c:v>
                </c:pt>
                <c:pt idx="2489">
                  <c:v>100</c:v>
                </c:pt>
                <c:pt idx="2490">
                  <c:v>624</c:v>
                </c:pt>
                <c:pt idx="2491">
                  <c:v>90</c:v>
                </c:pt>
                <c:pt idx="2492">
                  <c:v>48</c:v>
                </c:pt>
                <c:pt idx="2493">
                  <c:v>250</c:v>
                </c:pt>
                <c:pt idx="2494">
                  <c:v>21</c:v>
                </c:pt>
                <c:pt idx="2495">
                  <c:v>956</c:v>
                </c:pt>
                <c:pt idx="2496">
                  <c:v>108</c:v>
                </c:pt>
                <c:pt idx="2497">
                  <c:v>615</c:v>
                </c:pt>
                <c:pt idx="2498">
                  <c:v>29</c:v>
                </c:pt>
                <c:pt idx="2499">
                  <c:v>387</c:v>
                </c:pt>
                <c:pt idx="2500">
                  <c:v>91</c:v>
                </c:pt>
                <c:pt idx="2501">
                  <c:v>1717</c:v>
                </c:pt>
                <c:pt idx="2502">
                  <c:v>172</c:v>
                </c:pt>
                <c:pt idx="2503">
                  <c:v>258</c:v>
                </c:pt>
                <c:pt idx="2504">
                  <c:v>20</c:v>
                </c:pt>
                <c:pt idx="2505">
                  <c:v>16</c:v>
                </c:pt>
                <c:pt idx="2506">
                  <c:v>3</c:v>
                </c:pt>
                <c:pt idx="2507">
                  <c:v>16</c:v>
                </c:pt>
                <c:pt idx="2508">
                  <c:v>283</c:v>
                </c:pt>
                <c:pt idx="2509">
                  <c:v>317</c:v>
                </c:pt>
                <c:pt idx="2510">
                  <c:v>961</c:v>
                </c:pt>
                <c:pt idx="2511">
                  <c:v>2414</c:v>
                </c:pt>
                <c:pt idx="2512">
                  <c:v>253</c:v>
                </c:pt>
                <c:pt idx="2513">
                  <c:v>421</c:v>
                </c:pt>
                <c:pt idx="2514">
                  <c:v>1698</c:v>
                </c:pt>
                <c:pt idx="2515">
                  <c:v>927</c:v>
                </c:pt>
                <c:pt idx="2516">
                  <c:v>3313</c:v>
                </c:pt>
                <c:pt idx="2517">
                  <c:v>2752</c:v>
                </c:pt>
                <c:pt idx="2518">
                  <c:v>559</c:v>
                </c:pt>
                <c:pt idx="2519">
                  <c:v>52</c:v>
                </c:pt>
                <c:pt idx="2520">
                  <c:v>338</c:v>
                </c:pt>
                <c:pt idx="2521">
                  <c:v>48</c:v>
                </c:pt>
                <c:pt idx="2522">
                  <c:v>5723</c:v>
                </c:pt>
                <c:pt idx="2523">
                  <c:v>102</c:v>
                </c:pt>
                <c:pt idx="2524">
                  <c:v>67</c:v>
                </c:pt>
                <c:pt idx="2525">
                  <c:v>355</c:v>
                </c:pt>
                <c:pt idx="2526">
                  <c:v>1401</c:v>
                </c:pt>
                <c:pt idx="2527">
                  <c:v>410</c:v>
                </c:pt>
                <c:pt idx="2528">
                  <c:v>680</c:v>
                </c:pt>
                <c:pt idx="2529">
                  <c:v>338</c:v>
                </c:pt>
                <c:pt idx="2530">
                  <c:v>1444</c:v>
                </c:pt>
                <c:pt idx="2531">
                  <c:v>33</c:v>
                </c:pt>
                <c:pt idx="2532">
                  <c:v>215</c:v>
                </c:pt>
                <c:pt idx="2533">
                  <c:v>1206</c:v>
                </c:pt>
                <c:pt idx="2534">
                  <c:v>268</c:v>
                </c:pt>
                <c:pt idx="2535">
                  <c:v>197</c:v>
                </c:pt>
                <c:pt idx="2536">
                  <c:v>921</c:v>
                </c:pt>
                <c:pt idx="2537">
                  <c:v>270</c:v>
                </c:pt>
                <c:pt idx="2538">
                  <c:v>280</c:v>
                </c:pt>
                <c:pt idx="2539">
                  <c:v>1138</c:v>
                </c:pt>
                <c:pt idx="2540">
                  <c:v>584</c:v>
                </c:pt>
                <c:pt idx="2541">
                  <c:v>492</c:v>
                </c:pt>
                <c:pt idx="2542">
                  <c:v>72</c:v>
                </c:pt>
                <c:pt idx="2543">
                  <c:v>382</c:v>
                </c:pt>
                <c:pt idx="2544">
                  <c:v>431</c:v>
                </c:pt>
                <c:pt idx="2545">
                  <c:v>1170</c:v>
                </c:pt>
                <c:pt idx="2546">
                  <c:v>156</c:v>
                </c:pt>
                <c:pt idx="2547">
                  <c:v>3311</c:v>
                </c:pt>
                <c:pt idx="2548">
                  <c:v>77</c:v>
                </c:pt>
                <c:pt idx="2549">
                  <c:v>155</c:v>
                </c:pt>
                <c:pt idx="2550">
                  <c:v>851</c:v>
                </c:pt>
                <c:pt idx="2551">
                  <c:v>267</c:v>
                </c:pt>
                <c:pt idx="2552">
                  <c:v>951</c:v>
                </c:pt>
                <c:pt idx="2553">
                  <c:v>440</c:v>
                </c:pt>
                <c:pt idx="2554">
                  <c:v>230</c:v>
                </c:pt>
                <c:pt idx="2555">
                  <c:v>228</c:v>
                </c:pt>
                <c:pt idx="2556">
                  <c:v>1486</c:v>
                </c:pt>
                <c:pt idx="2557">
                  <c:v>151</c:v>
                </c:pt>
                <c:pt idx="2558">
                  <c:v>3725</c:v>
                </c:pt>
                <c:pt idx="2559">
                  <c:v>221</c:v>
                </c:pt>
                <c:pt idx="2560">
                  <c:v>72</c:v>
                </c:pt>
                <c:pt idx="2561">
                  <c:v>1197</c:v>
                </c:pt>
                <c:pt idx="2562">
                  <c:v>130</c:v>
                </c:pt>
                <c:pt idx="2563">
                  <c:v>61</c:v>
                </c:pt>
                <c:pt idx="2564">
                  <c:v>88</c:v>
                </c:pt>
                <c:pt idx="2565">
                  <c:v>275</c:v>
                </c:pt>
                <c:pt idx="2566">
                  <c:v>295</c:v>
                </c:pt>
                <c:pt idx="2567">
                  <c:v>212</c:v>
                </c:pt>
                <c:pt idx="2568">
                  <c:v>380</c:v>
                </c:pt>
                <c:pt idx="2569">
                  <c:v>1105</c:v>
                </c:pt>
                <c:pt idx="2570">
                  <c:v>245</c:v>
                </c:pt>
                <c:pt idx="2571">
                  <c:v>202</c:v>
                </c:pt>
                <c:pt idx="2572">
                  <c:v>796</c:v>
                </c:pt>
                <c:pt idx="2573">
                  <c:v>119</c:v>
                </c:pt>
                <c:pt idx="2574">
                  <c:v>52</c:v>
                </c:pt>
                <c:pt idx="2575">
                  <c:v>351</c:v>
                </c:pt>
                <c:pt idx="2576">
                  <c:v>100</c:v>
                </c:pt>
                <c:pt idx="2577">
                  <c:v>128</c:v>
                </c:pt>
                <c:pt idx="2578">
                  <c:v>163</c:v>
                </c:pt>
                <c:pt idx="2579">
                  <c:v>421</c:v>
                </c:pt>
                <c:pt idx="2580">
                  <c:v>80</c:v>
                </c:pt>
                <c:pt idx="2581">
                  <c:v>104</c:v>
                </c:pt>
                <c:pt idx="2582">
                  <c:v>1653</c:v>
                </c:pt>
                <c:pt idx="2583">
                  <c:v>639</c:v>
                </c:pt>
                <c:pt idx="2584">
                  <c:v>42</c:v>
                </c:pt>
                <c:pt idx="2585">
                  <c:v>1840</c:v>
                </c:pt>
                <c:pt idx="2586">
                  <c:v>173</c:v>
                </c:pt>
                <c:pt idx="2587">
                  <c:v>742</c:v>
                </c:pt>
                <c:pt idx="2588">
                  <c:v>541</c:v>
                </c:pt>
                <c:pt idx="2589">
                  <c:v>115</c:v>
                </c:pt>
                <c:pt idx="2590">
                  <c:v>25</c:v>
                </c:pt>
                <c:pt idx="2591">
                  <c:v>10</c:v>
                </c:pt>
                <c:pt idx="2592">
                  <c:v>104</c:v>
                </c:pt>
                <c:pt idx="2593">
                  <c:v>17</c:v>
                </c:pt>
                <c:pt idx="2594">
                  <c:v>978</c:v>
                </c:pt>
                <c:pt idx="2595">
                  <c:v>357</c:v>
                </c:pt>
                <c:pt idx="2596">
                  <c:v>97</c:v>
                </c:pt>
                <c:pt idx="2597">
                  <c:v>126</c:v>
                </c:pt>
                <c:pt idx="2598">
                  <c:v>31</c:v>
                </c:pt>
                <c:pt idx="2599">
                  <c:v>32</c:v>
                </c:pt>
                <c:pt idx="2600">
                  <c:v>64</c:v>
                </c:pt>
                <c:pt idx="2601">
                  <c:v>8</c:v>
                </c:pt>
                <c:pt idx="2602">
                  <c:v>358</c:v>
                </c:pt>
                <c:pt idx="2603">
                  <c:v>32</c:v>
                </c:pt>
                <c:pt idx="2604">
                  <c:v>48</c:v>
                </c:pt>
                <c:pt idx="2605">
                  <c:v>861</c:v>
                </c:pt>
                <c:pt idx="2606">
                  <c:v>211</c:v>
                </c:pt>
                <c:pt idx="2607">
                  <c:v>2926</c:v>
                </c:pt>
                <c:pt idx="2608">
                  <c:v>243</c:v>
                </c:pt>
                <c:pt idx="2609">
                  <c:v>85</c:v>
                </c:pt>
                <c:pt idx="2610">
                  <c:v>95</c:v>
                </c:pt>
                <c:pt idx="2611">
                  <c:v>37</c:v>
                </c:pt>
                <c:pt idx="2612">
                  <c:v>146</c:v>
                </c:pt>
                <c:pt idx="2613">
                  <c:v>127</c:v>
                </c:pt>
                <c:pt idx="2614">
                  <c:v>3</c:v>
                </c:pt>
                <c:pt idx="2615">
                  <c:v>44</c:v>
                </c:pt>
                <c:pt idx="2616">
                  <c:v>1388</c:v>
                </c:pt>
                <c:pt idx="2617">
                  <c:v>26</c:v>
                </c:pt>
                <c:pt idx="2618">
                  <c:v>156</c:v>
                </c:pt>
                <c:pt idx="2619">
                  <c:v>100</c:v>
                </c:pt>
                <c:pt idx="2620">
                  <c:v>243</c:v>
                </c:pt>
                <c:pt idx="2621">
                  <c:v>350</c:v>
                </c:pt>
                <c:pt idx="2622">
                  <c:v>15</c:v>
                </c:pt>
                <c:pt idx="2623">
                  <c:v>177</c:v>
                </c:pt>
                <c:pt idx="2624">
                  <c:v>90</c:v>
                </c:pt>
                <c:pt idx="2625">
                  <c:v>886</c:v>
                </c:pt>
                <c:pt idx="2626">
                  <c:v>182</c:v>
                </c:pt>
                <c:pt idx="2627">
                  <c:v>1477</c:v>
                </c:pt>
                <c:pt idx="2628">
                  <c:v>87</c:v>
                </c:pt>
                <c:pt idx="2629">
                  <c:v>251</c:v>
                </c:pt>
                <c:pt idx="2630">
                  <c:v>737</c:v>
                </c:pt>
                <c:pt idx="2631">
                  <c:v>12</c:v>
                </c:pt>
                <c:pt idx="2632">
                  <c:v>195</c:v>
                </c:pt>
                <c:pt idx="2633">
                  <c:v>27</c:v>
                </c:pt>
                <c:pt idx="2634">
                  <c:v>12</c:v>
                </c:pt>
                <c:pt idx="2635">
                  <c:v>545</c:v>
                </c:pt>
                <c:pt idx="2636">
                  <c:v>31</c:v>
                </c:pt>
                <c:pt idx="2637">
                  <c:v>23</c:v>
                </c:pt>
                <c:pt idx="2638">
                  <c:v>657</c:v>
                </c:pt>
                <c:pt idx="2639">
                  <c:v>565</c:v>
                </c:pt>
                <c:pt idx="2640">
                  <c:v>85</c:v>
                </c:pt>
                <c:pt idx="2641">
                  <c:v>157</c:v>
                </c:pt>
                <c:pt idx="2642">
                  <c:v>93</c:v>
                </c:pt>
                <c:pt idx="2643">
                  <c:v>100</c:v>
                </c:pt>
                <c:pt idx="2644">
                  <c:v>152</c:v>
                </c:pt>
                <c:pt idx="2645">
                  <c:v>386</c:v>
                </c:pt>
                <c:pt idx="2646">
                  <c:v>22</c:v>
                </c:pt>
                <c:pt idx="2647">
                  <c:v>290</c:v>
                </c:pt>
                <c:pt idx="2648">
                  <c:v>5</c:v>
                </c:pt>
                <c:pt idx="2649">
                  <c:v>92</c:v>
                </c:pt>
                <c:pt idx="2650">
                  <c:v>7</c:v>
                </c:pt>
                <c:pt idx="2651">
                  <c:v>41</c:v>
                </c:pt>
                <c:pt idx="2652">
                  <c:v>31</c:v>
                </c:pt>
                <c:pt idx="2653">
                  <c:v>72</c:v>
                </c:pt>
                <c:pt idx="2654">
                  <c:v>670</c:v>
                </c:pt>
                <c:pt idx="2655">
                  <c:v>36</c:v>
                </c:pt>
                <c:pt idx="2656">
                  <c:v>65</c:v>
                </c:pt>
                <c:pt idx="2657">
                  <c:v>2</c:v>
                </c:pt>
                <c:pt idx="2658">
                  <c:v>2301</c:v>
                </c:pt>
                <c:pt idx="2659">
                  <c:v>706</c:v>
                </c:pt>
                <c:pt idx="2660">
                  <c:v>1374</c:v>
                </c:pt>
                <c:pt idx="2661">
                  <c:v>196</c:v>
                </c:pt>
                <c:pt idx="2662">
                  <c:v>9</c:v>
                </c:pt>
                <c:pt idx="2663">
                  <c:v>1113</c:v>
                </c:pt>
                <c:pt idx="2664">
                  <c:v>78</c:v>
                </c:pt>
                <c:pt idx="2665">
                  <c:v>2827</c:v>
                </c:pt>
                <c:pt idx="2666">
                  <c:v>291</c:v>
                </c:pt>
                <c:pt idx="2667">
                  <c:v>1746</c:v>
                </c:pt>
                <c:pt idx="2668">
                  <c:v>303</c:v>
                </c:pt>
                <c:pt idx="2669">
                  <c:v>10</c:v>
                </c:pt>
                <c:pt idx="2670">
                  <c:v>395</c:v>
                </c:pt>
                <c:pt idx="2671">
                  <c:v>491</c:v>
                </c:pt>
                <c:pt idx="2672">
                  <c:v>299</c:v>
                </c:pt>
                <c:pt idx="2673">
                  <c:v>88</c:v>
                </c:pt>
                <c:pt idx="2674">
                  <c:v>507</c:v>
                </c:pt>
                <c:pt idx="2675">
                  <c:v>290</c:v>
                </c:pt>
                <c:pt idx="2676">
                  <c:v>45</c:v>
                </c:pt>
                <c:pt idx="2677">
                  <c:v>135</c:v>
                </c:pt>
                <c:pt idx="2678">
                  <c:v>83</c:v>
                </c:pt>
                <c:pt idx="2679">
                  <c:v>527</c:v>
                </c:pt>
                <c:pt idx="2680">
                  <c:v>22</c:v>
                </c:pt>
                <c:pt idx="2681">
                  <c:v>47</c:v>
                </c:pt>
                <c:pt idx="2682">
                  <c:v>48</c:v>
                </c:pt>
                <c:pt idx="2683">
                  <c:v>111</c:v>
                </c:pt>
                <c:pt idx="2684">
                  <c:v>133</c:v>
                </c:pt>
                <c:pt idx="2685">
                  <c:v>142</c:v>
                </c:pt>
                <c:pt idx="2686">
                  <c:v>180</c:v>
                </c:pt>
                <c:pt idx="2687">
                  <c:v>351</c:v>
                </c:pt>
                <c:pt idx="2688">
                  <c:v>39</c:v>
                </c:pt>
                <c:pt idx="2689">
                  <c:v>49</c:v>
                </c:pt>
                <c:pt idx="2690">
                  <c:v>32</c:v>
                </c:pt>
                <c:pt idx="2691">
                  <c:v>124</c:v>
                </c:pt>
                <c:pt idx="2692">
                  <c:v>67</c:v>
                </c:pt>
                <c:pt idx="2693">
                  <c:v>31</c:v>
                </c:pt>
                <c:pt idx="2694">
                  <c:v>55</c:v>
                </c:pt>
                <c:pt idx="2695">
                  <c:v>291</c:v>
                </c:pt>
                <c:pt idx="2696">
                  <c:v>119</c:v>
                </c:pt>
                <c:pt idx="2697">
                  <c:v>73</c:v>
                </c:pt>
                <c:pt idx="2698">
                  <c:v>134</c:v>
                </c:pt>
                <c:pt idx="2699">
                  <c:v>283</c:v>
                </c:pt>
                <c:pt idx="2700">
                  <c:v>240</c:v>
                </c:pt>
                <c:pt idx="2701">
                  <c:v>68</c:v>
                </c:pt>
                <c:pt idx="2702">
                  <c:v>21</c:v>
                </c:pt>
                <c:pt idx="2703">
                  <c:v>25</c:v>
                </c:pt>
                <c:pt idx="2704">
                  <c:v>49</c:v>
                </c:pt>
                <c:pt idx="2705">
                  <c:v>10</c:v>
                </c:pt>
                <c:pt idx="2706">
                  <c:v>108</c:v>
                </c:pt>
                <c:pt idx="2707">
                  <c:v>1</c:v>
                </c:pt>
                <c:pt idx="2708">
                  <c:v>204</c:v>
                </c:pt>
                <c:pt idx="2709">
                  <c:v>22</c:v>
                </c:pt>
                <c:pt idx="2710">
                  <c:v>75</c:v>
                </c:pt>
                <c:pt idx="2711">
                  <c:v>57</c:v>
                </c:pt>
                <c:pt idx="2712">
                  <c:v>55</c:v>
                </c:pt>
                <c:pt idx="2713">
                  <c:v>86</c:v>
                </c:pt>
                <c:pt idx="2714">
                  <c:v>97</c:v>
                </c:pt>
                <c:pt idx="2715">
                  <c:v>418</c:v>
                </c:pt>
                <c:pt idx="2716">
                  <c:v>1480</c:v>
                </c:pt>
                <c:pt idx="2717">
                  <c:v>803</c:v>
                </c:pt>
                <c:pt idx="2718">
                  <c:v>144</c:v>
                </c:pt>
                <c:pt idx="2719">
                  <c:v>354</c:v>
                </c:pt>
                <c:pt idx="2720">
                  <c:v>128</c:v>
                </c:pt>
                <c:pt idx="2721">
                  <c:v>1206</c:v>
                </c:pt>
                <c:pt idx="2722">
                  <c:v>27</c:v>
                </c:pt>
                <c:pt idx="2723">
                  <c:v>1037</c:v>
                </c:pt>
                <c:pt idx="2724">
                  <c:v>219</c:v>
                </c:pt>
                <c:pt idx="2725">
                  <c:v>1102</c:v>
                </c:pt>
                <c:pt idx="2726">
                  <c:v>642</c:v>
                </c:pt>
                <c:pt idx="2727">
                  <c:v>7</c:v>
                </c:pt>
                <c:pt idx="2728">
                  <c:v>154</c:v>
                </c:pt>
                <c:pt idx="2729">
                  <c:v>4430</c:v>
                </c:pt>
                <c:pt idx="2730">
                  <c:v>3338</c:v>
                </c:pt>
                <c:pt idx="2731">
                  <c:v>352</c:v>
                </c:pt>
                <c:pt idx="2732">
                  <c:v>281</c:v>
                </c:pt>
                <c:pt idx="2733">
                  <c:v>186</c:v>
                </c:pt>
                <c:pt idx="2734">
                  <c:v>509</c:v>
                </c:pt>
                <c:pt idx="2735">
                  <c:v>258</c:v>
                </c:pt>
                <c:pt idx="2736">
                  <c:v>763</c:v>
                </c:pt>
                <c:pt idx="2737">
                  <c:v>210</c:v>
                </c:pt>
                <c:pt idx="2738">
                  <c:v>1701</c:v>
                </c:pt>
                <c:pt idx="2739">
                  <c:v>151</c:v>
                </c:pt>
                <c:pt idx="2740">
                  <c:v>157</c:v>
                </c:pt>
                <c:pt idx="2741">
                  <c:v>1567</c:v>
                </c:pt>
                <c:pt idx="2742">
                  <c:v>2060</c:v>
                </c:pt>
                <c:pt idx="2743">
                  <c:v>51</c:v>
                </c:pt>
                <c:pt idx="2744">
                  <c:v>29</c:v>
                </c:pt>
                <c:pt idx="2745">
                  <c:v>75</c:v>
                </c:pt>
                <c:pt idx="2746">
                  <c:v>109</c:v>
                </c:pt>
                <c:pt idx="2747">
                  <c:v>46</c:v>
                </c:pt>
                <c:pt idx="2748">
                  <c:v>308</c:v>
                </c:pt>
                <c:pt idx="2749">
                  <c:v>181</c:v>
                </c:pt>
                <c:pt idx="2750">
                  <c:v>1399</c:v>
                </c:pt>
                <c:pt idx="2751">
                  <c:v>4737</c:v>
                </c:pt>
                <c:pt idx="2752">
                  <c:v>1101</c:v>
                </c:pt>
                <c:pt idx="2753">
                  <c:v>17</c:v>
                </c:pt>
                <c:pt idx="2754">
                  <c:v>290</c:v>
                </c:pt>
                <c:pt idx="2755">
                  <c:v>96</c:v>
                </c:pt>
                <c:pt idx="2756">
                  <c:v>541</c:v>
                </c:pt>
                <c:pt idx="2757">
                  <c:v>123</c:v>
                </c:pt>
                <c:pt idx="2758">
                  <c:v>10</c:v>
                </c:pt>
                <c:pt idx="2759">
                  <c:v>2757</c:v>
                </c:pt>
                <c:pt idx="2760">
                  <c:v>66</c:v>
                </c:pt>
                <c:pt idx="2761">
                  <c:v>135</c:v>
                </c:pt>
                <c:pt idx="2762">
                  <c:v>67</c:v>
                </c:pt>
                <c:pt idx="2763">
                  <c:v>7</c:v>
                </c:pt>
                <c:pt idx="2764">
                  <c:v>135</c:v>
                </c:pt>
                <c:pt idx="2765">
                  <c:v>163</c:v>
                </c:pt>
                <c:pt idx="2766">
                  <c:v>103</c:v>
                </c:pt>
                <c:pt idx="2767">
                  <c:v>737</c:v>
                </c:pt>
                <c:pt idx="2768">
                  <c:v>207</c:v>
                </c:pt>
                <c:pt idx="2769">
                  <c:v>60</c:v>
                </c:pt>
                <c:pt idx="2770">
                  <c:v>304</c:v>
                </c:pt>
                <c:pt idx="2771">
                  <c:v>11</c:v>
                </c:pt>
                <c:pt idx="2772">
                  <c:v>498</c:v>
                </c:pt>
                <c:pt idx="2773">
                  <c:v>4</c:v>
                </c:pt>
                <c:pt idx="2774">
                  <c:v>138</c:v>
                </c:pt>
                <c:pt idx="2775">
                  <c:v>2968</c:v>
                </c:pt>
                <c:pt idx="2776">
                  <c:v>10</c:v>
                </c:pt>
                <c:pt idx="2777">
                  <c:v>60</c:v>
                </c:pt>
                <c:pt idx="2778">
                  <c:v>17</c:v>
                </c:pt>
                <c:pt idx="2779">
                  <c:v>243</c:v>
                </c:pt>
                <c:pt idx="2780">
                  <c:v>733</c:v>
                </c:pt>
                <c:pt idx="2781">
                  <c:v>45</c:v>
                </c:pt>
                <c:pt idx="2782">
                  <c:v>1257</c:v>
                </c:pt>
                <c:pt idx="2783">
                  <c:v>29</c:v>
                </c:pt>
                <c:pt idx="2784">
                  <c:v>34</c:v>
                </c:pt>
                <c:pt idx="2785">
                  <c:v>503</c:v>
                </c:pt>
                <c:pt idx="2786">
                  <c:v>109</c:v>
                </c:pt>
                <c:pt idx="2787">
                  <c:v>137</c:v>
                </c:pt>
                <c:pt idx="2788">
                  <c:v>96</c:v>
                </c:pt>
                <c:pt idx="2789">
                  <c:v>749</c:v>
                </c:pt>
                <c:pt idx="2790">
                  <c:v>92</c:v>
                </c:pt>
                <c:pt idx="2791">
                  <c:v>323</c:v>
                </c:pt>
                <c:pt idx="2792">
                  <c:v>173</c:v>
                </c:pt>
                <c:pt idx="2793">
                  <c:v>94</c:v>
                </c:pt>
                <c:pt idx="2794">
                  <c:v>177</c:v>
                </c:pt>
                <c:pt idx="2795">
                  <c:v>11</c:v>
                </c:pt>
                <c:pt idx="2796">
                  <c:v>509</c:v>
                </c:pt>
                <c:pt idx="2797">
                  <c:v>1451</c:v>
                </c:pt>
                <c:pt idx="2798">
                  <c:v>377</c:v>
                </c:pt>
                <c:pt idx="2799">
                  <c:v>25</c:v>
                </c:pt>
                <c:pt idx="2800">
                  <c:v>31</c:v>
                </c:pt>
                <c:pt idx="2801">
                  <c:v>84</c:v>
                </c:pt>
                <c:pt idx="2802">
                  <c:v>1150</c:v>
                </c:pt>
                <c:pt idx="2803">
                  <c:v>94</c:v>
                </c:pt>
                <c:pt idx="2804">
                  <c:v>640</c:v>
                </c:pt>
                <c:pt idx="2805">
                  <c:v>133</c:v>
                </c:pt>
                <c:pt idx="2806">
                  <c:v>30</c:v>
                </c:pt>
                <c:pt idx="2807">
                  <c:v>2005</c:v>
                </c:pt>
                <c:pt idx="2808">
                  <c:v>2542</c:v>
                </c:pt>
                <c:pt idx="2809">
                  <c:v>2296</c:v>
                </c:pt>
                <c:pt idx="2810">
                  <c:v>142</c:v>
                </c:pt>
                <c:pt idx="2811">
                  <c:v>304</c:v>
                </c:pt>
                <c:pt idx="2812">
                  <c:v>281</c:v>
                </c:pt>
                <c:pt idx="2813">
                  <c:v>137</c:v>
                </c:pt>
                <c:pt idx="2814">
                  <c:v>675</c:v>
                </c:pt>
                <c:pt idx="2815">
                  <c:v>1648</c:v>
                </c:pt>
                <c:pt idx="2816">
                  <c:v>504</c:v>
                </c:pt>
                <c:pt idx="2817">
                  <c:v>375</c:v>
                </c:pt>
                <c:pt idx="2818">
                  <c:v>417</c:v>
                </c:pt>
                <c:pt idx="2819">
                  <c:v>1060</c:v>
                </c:pt>
                <c:pt idx="2820">
                  <c:v>168</c:v>
                </c:pt>
                <c:pt idx="2821">
                  <c:v>1514</c:v>
                </c:pt>
                <c:pt idx="2822">
                  <c:v>497</c:v>
                </c:pt>
                <c:pt idx="2823">
                  <c:v>1935</c:v>
                </c:pt>
                <c:pt idx="2824">
                  <c:v>51</c:v>
                </c:pt>
                <c:pt idx="2825">
                  <c:v>249</c:v>
                </c:pt>
                <c:pt idx="2826">
                  <c:v>158</c:v>
                </c:pt>
                <c:pt idx="2827">
                  <c:v>1564</c:v>
                </c:pt>
                <c:pt idx="2828">
                  <c:v>323</c:v>
                </c:pt>
                <c:pt idx="2829">
                  <c:v>435</c:v>
                </c:pt>
                <c:pt idx="2830">
                  <c:v>339</c:v>
                </c:pt>
                <c:pt idx="2831">
                  <c:v>281</c:v>
                </c:pt>
                <c:pt idx="2832">
                  <c:v>30</c:v>
                </c:pt>
                <c:pt idx="2833">
                  <c:v>218</c:v>
                </c:pt>
                <c:pt idx="2834">
                  <c:v>212</c:v>
                </c:pt>
                <c:pt idx="2835">
                  <c:v>383</c:v>
                </c:pt>
                <c:pt idx="2836">
                  <c:v>85</c:v>
                </c:pt>
                <c:pt idx="2837">
                  <c:v>3759</c:v>
                </c:pt>
                <c:pt idx="2838">
                  <c:v>439</c:v>
                </c:pt>
                <c:pt idx="2839">
                  <c:v>210</c:v>
                </c:pt>
                <c:pt idx="2840">
                  <c:v>25</c:v>
                </c:pt>
                <c:pt idx="2841">
                  <c:v>330</c:v>
                </c:pt>
                <c:pt idx="2842">
                  <c:v>579</c:v>
                </c:pt>
                <c:pt idx="2843">
                  <c:v>72</c:v>
                </c:pt>
                <c:pt idx="2844">
                  <c:v>101</c:v>
                </c:pt>
                <c:pt idx="2845">
                  <c:v>364</c:v>
                </c:pt>
                <c:pt idx="2846">
                  <c:v>1937</c:v>
                </c:pt>
                <c:pt idx="2847">
                  <c:v>15</c:v>
                </c:pt>
                <c:pt idx="2848">
                  <c:v>636</c:v>
                </c:pt>
                <c:pt idx="2849">
                  <c:v>94</c:v>
                </c:pt>
                <c:pt idx="2850">
                  <c:v>33</c:v>
                </c:pt>
                <c:pt idx="2851">
                  <c:v>364</c:v>
                </c:pt>
                <c:pt idx="2852">
                  <c:v>1151</c:v>
                </c:pt>
                <c:pt idx="2853">
                  <c:v>8</c:v>
                </c:pt>
                <c:pt idx="2854">
                  <c:v>11</c:v>
                </c:pt>
                <c:pt idx="2855">
                  <c:v>99</c:v>
                </c:pt>
                <c:pt idx="2856">
                  <c:v>163</c:v>
                </c:pt>
                <c:pt idx="2857">
                  <c:v>110</c:v>
                </c:pt>
                <c:pt idx="2858">
                  <c:v>377</c:v>
                </c:pt>
                <c:pt idx="2859">
                  <c:v>613</c:v>
                </c:pt>
                <c:pt idx="2860">
                  <c:v>47</c:v>
                </c:pt>
                <c:pt idx="2861">
                  <c:v>2067</c:v>
                </c:pt>
                <c:pt idx="2862">
                  <c:v>439</c:v>
                </c:pt>
                <c:pt idx="2863">
                  <c:v>294</c:v>
                </c:pt>
                <c:pt idx="2864">
                  <c:v>933</c:v>
                </c:pt>
                <c:pt idx="2865">
                  <c:v>86</c:v>
                </c:pt>
                <c:pt idx="2866">
                  <c:v>23</c:v>
                </c:pt>
                <c:pt idx="2867">
                  <c:v>168</c:v>
                </c:pt>
                <c:pt idx="2868">
                  <c:v>43</c:v>
                </c:pt>
                <c:pt idx="2869">
                  <c:v>111</c:v>
                </c:pt>
                <c:pt idx="2870">
                  <c:v>78</c:v>
                </c:pt>
                <c:pt idx="2871">
                  <c:v>23</c:v>
                </c:pt>
                <c:pt idx="2872">
                  <c:v>16</c:v>
                </c:pt>
                <c:pt idx="2873">
                  <c:v>89</c:v>
                </c:pt>
                <c:pt idx="2874">
                  <c:v>154</c:v>
                </c:pt>
                <c:pt idx="2875">
                  <c:v>22</c:v>
                </c:pt>
                <c:pt idx="2876">
                  <c:v>537</c:v>
                </c:pt>
                <c:pt idx="2877">
                  <c:v>4</c:v>
                </c:pt>
                <c:pt idx="2878">
                  <c:v>141</c:v>
                </c:pt>
                <c:pt idx="2879">
                  <c:v>225</c:v>
                </c:pt>
                <c:pt idx="2880">
                  <c:v>720</c:v>
                </c:pt>
                <c:pt idx="2881">
                  <c:v>53</c:v>
                </c:pt>
                <c:pt idx="2882">
                  <c:v>882</c:v>
                </c:pt>
                <c:pt idx="2883">
                  <c:v>206</c:v>
                </c:pt>
                <c:pt idx="2884">
                  <c:v>38</c:v>
                </c:pt>
                <c:pt idx="2885">
                  <c:v>41</c:v>
                </c:pt>
                <c:pt idx="2886">
                  <c:v>84</c:v>
                </c:pt>
                <c:pt idx="2887">
                  <c:v>107</c:v>
                </c:pt>
                <c:pt idx="2888">
                  <c:v>50</c:v>
                </c:pt>
                <c:pt idx="2889">
                  <c:v>9</c:v>
                </c:pt>
                <c:pt idx="2890">
                  <c:v>88</c:v>
                </c:pt>
                <c:pt idx="2891">
                  <c:v>22</c:v>
                </c:pt>
                <c:pt idx="2892">
                  <c:v>67</c:v>
                </c:pt>
                <c:pt idx="2893">
                  <c:v>28</c:v>
                </c:pt>
                <c:pt idx="2894">
                  <c:v>28</c:v>
                </c:pt>
                <c:pt idx="2895">
                  <c:v>13</c:v>
                </c:pt>
                <c:pt idx="2896">
                  <c:v>192</c:v>
                </c:pt>
                <c:pt idx="2897">
                  <c:v>55</c:v>
                </c:pt>
                <c:pt idx="2898">
                  <c:v>3</c:v>
                </c:pt>
                <c:pt idx="2899">
                  <c:v>59</c:v>
                </c:pt>
                <c:pt idx="2900">
                  <c:v>62</c:v>
                </c:pt>
                <c:pt idx="2901">
                  <c:v>612</c:v>
                </c:pt>
                <c:pt idx="2902">
                  <c:v>5</c:v>
                </c:pt>
                <c:pt idx="2903">
                  <c:v>229</c:v>
                </c:pt>
                <c:pt idx="2904">
                  <c:v>2912</c:v>
                </c:pt>
                <c:pt idx="2905">
                  <c:v>2</c:v>
                </c:pt>
                <c:pt idx="2906">
                  <c:v>407</c:v>
                </c:pt>
                <c:pt idx="2907">
                  <c:v>20</c:v>
                </c:pt>
                <c:pt idx="2908">
                  <c:v>29</c:v>
                </c:pt>
                <c:pt idx="2909">
                  <c:v>5</c:v>
                </c:pt>
                <c:pt idx="2910">
                  <c:v>1596</c:v>
                </c:pt>
                <c:pt idx="2911">
                  <c:v>6624</c:v>
                </c:pt>
                <c:pt idx="2912">
                  <c:v>1406</c:v>
                </c:pt>
                <c:pt idx="2913">
                  <c:v>247</c:v>
                </c:pt>
                <c:pt idx="2914">
                  <c:v>242</c:v>
                </c:pt>
                <c:pt idx="2915">
                  <c:v>821</c:v>
                </c:pt>
                <c:pt idx="2916">
                  <c:v>1486</c:v>
                </c:pt>
                <c:pt idx="2917">
                  <c:v>298</c:v>
                </c:pt>
                <c:pt idx="2918">
                  <c:v>384</c:v>
                </c:pt>
                <c:pt idx="2919">
                  <c:v>1368</c:v>
                </c:pt>
                <c:pt idx="2920">
                  <c:v>74</c:v>
                </c:pt>
                <c:pt idx="2921">
                  <c:v>217</c:v>
                </c:pt>
                <c:pt idx="2922">
                  <c:v>142</c:v>
                </c:pt>
                <c:pt idx="2923">
                  <c:v>1062</c:v>
                </c:pt>
                <c:pt idx="2924">
                  <c:v>1018</c:v>
                </c:pt>
                <c:pt idx="2925">
                  <c:v>337</c:v>
                </c:pt>
                <c:pt idx="2926">
                  <c:v>827</c:v>
                </c:pt>
                <c:pt idx="2927">
                  <c:v>722</c:v>
                </c:pt>
                <c:pt idx="2928">
                  <c:v>204</c:v>
                </c:pt>
                <c:pt idx="2929">
                  <c:v>158</c:v>
                </c:pt>
                <c:pt idx="2930">
                  <c:v>54</c:v>
                </c:pt>
                <c:pt idx="2931">
                  <c:v>65</c:v>
                </c:pt>
                <c:pt idx="2932">
                  <c:v>29</c:v>
                </c:pt>
                <c:pt idx="2933">
                  <c:v>57</c:v>
                </c:pt>
                <c:pt idx="2934">
                  <c:v>1213</c:v>
                </c:pt>
                <c:pt idx="2935">
                  <c:v>505</c:v>
                </c:pt>
                <c:pt idx="2936">
                  <c:v>53</c:v>
                </c:pt>
                <c:pt idx="2937">
                  <c:v>34</c:v>
                </c:pt>
                <c:pt idx="2938">
                  <c:v>139</c:v>
                </c:pt>
                <c:pt idx="2939">
                  <c:v>74</c:v>
                </c:pt>
                <c:pt idx="2940">
                  <c:v>334</c:v>
                </c:pt>
                <c:pt idx="2941">
                  <c:v>440</c:v>
                </c:pt>
                <c:pt idx="2942">
                  <c:v>131</c:v>
                </c:pt>
                <c:pt idx="2943">
                  <c:v>838</c:v>
                </c:pt>
                <c:pt idx="2944">
                  <c:v>60</c:v>
                </c:pt>
                <c:pt idx="2945">
                  <c:v>919</c:v>
                </c:pt>
                <c:pt idx="2946">
                  <c:v>12</c:v>
                </c:pt>
                <c:pt idx="2947">
                  <c:v>80</c:v>
                </c:pt>
                <c:pt idx="2948">
                  <c:v>75</c:v>
                </c:pt>
                <c:pt idx="2949">
                  <c:v>9</c:v>
                </c:pt>
                <c:pt idx="2950">
                  <c:v>834</c:v>
                </c:pt>
                <c:pt idx="2951">
                  <c:v>75</c:v>
                </c:pt>
                <c:pt idx="2952">
                  <c:v>153</c:v>
                </c:pt>
                <c:pt idx="2953">
                  <c:v>16</c:v>
                </c:pt>
                <c:pt idx="2954">
                  <c:v>33</c:v>
                </c:pt>
                <c:pt idx="2955">
                  <c:v>42</c:v>
                </c:pt>
                <c:pt idx="2956">
                  <c:v>35</c:v>
                </c:pt>
                <c:pt idx="2957">
                  <c:v>820</c:v>
                </c:pt>
                <c:pt idx="2958">
                  <c:v>6</c:v>
                </c:pt>
                <c:pt idx="2959">
                  <c:v>881</c:v>
                </c:pt>
                <c:pt idx="2960">
                  <c:v>25</c:v>
                </c:pt>
                <c:pt idx="2961">
                  <c:v>42</c:v>
                </c:pt>
                <c:pt idx="2962">
                  <c:v>46</c:v>
                </c:pt>
                <c:pt idx="2963">
                  <c:v>302</c:v>
                </c:pt>
                <c:pt idx="2964">
                  <c:v>112</c:v>
                </c:pt>
                <c:pt idx="2965">
                  <c:v>2998</c:v>
                </c:pt>
                <c:pt idx="2966">
                  <c:v>3269</c:v>
                </c:pt>
                <c:pt idx="2967">
                  <c:v>160</c:v>
                </c:pt>
                <c:pt idx="2968">
                  <c:v>6</c:v>
                </c:pt>
                <c:pt idx="2969">
                  <c:v>2</c:v>
                </c:pt>
                <c:pt idx="2970">
                  <c:v>29</c:v>
                </c:pt>
                <c:pt idx="2971">
                  <c:v>16</c:v>
                </c:pt>
                <c:pt idx="2972">
                  <c:v>35</c:v>
                </c:pt>
                <c:pt idx="2973">
                  <c:v>766</c:v>
                </c:pt>
                <c:pt idx="2974">
                  <c:v>2811</c:v>
                </c:pt>
                <c:pt idx="2975">
                  <c:v>149</c:v>
                </c:pt>
                <c:pt idx="2976">
                  <c:v>1071</c:v>
                </c:pt>
                <c:pt idx="2977">
                  <c:v>249</c:v>
                </c:pt>
                <c:pt idx="2978">
                  <c:v>568</c:v>
                </c:pt>
                <c:pt idx="2979">
                  <c:v>1306</c:v>
                </c:pt>
                <c:pt idx="2980">
                  <c:v>418</c:v>
                </c:pt>
                <c:pt idx="2981">
                  <c:v>903</c:v>
                </c:pt>
                <c:pt idx="2982">
                  <c:v>261</c:v>
                </c:pt>
                <c:pt idx="2983">
                  <c:v>77</c:v>
                </c:pt>
                <c:pt idx="2984">
                  <c:v>291</c:v>
                </c:pt>
                <c:pt idx="2985">
                  <c:v>234</c:v>
                </c:pt>
                <c:pt idx="2986">
                  <c:v>198</c:v>
                </c:pt>
                <c:pt idx="2987">
                  <c:v>865</c:v>
                </c:pt>
                <c:pt idx="2988">
                  <c:v>755</c:v>
                </c:pt>
                <c:pt idx="2989">
                  <c:v>720</c:v>
                </c:pt>
                <c:pt idx="2990">
                  <c:v>454</c:v>
                </c:pt>
                <c:pt idx="2991">
                  <c:v>103</c:v>
                </c:pt>
                <c:pt idx="2992">
                  <c:v>459</c:v>
                </c:pt>
                <c:pt idx="2993">
                  <c:v>67</c:v>
                </c:pt>
                <c:pt idx="2994">
                  <c:v>748</c:v>
                </c:pt>
                <c:pt idx="2995">
                  <c:v>742</c:v>
                </c:pt>
                <c:pt idx="2996">
                  <c:v>1102</c:v>
                </c:pt>
                <c:pt idx="2997">
                  <c:v>816</c:v>
                </c:pt>
                <c:pt idx="2998">
                  <c:v>100</c:v>
                </c:pt>
                <c:pt idx="2999">
                  <c:v>983</c:v>
                </c:pt>
                <c:pt idx="3000">
                  <c:v>69</c:v>
                </c:pt>
                <c:pt idx="3001">
                  <c:v>197</c:v>
                </c:pt>
                <c:pt idx="3002">
                  <c:v>379</c:v>
                </c:pt>
                <c:pt idx="3003">
                  <c:v>823</c:v>
                </c:pt>
                <c:pt idx="3004">
                  <c:v>62</c:v>
                </c:pt>
                <c:pt idx="3005">
                  <c:v>161</c:v>
                </c:pt>
                <c:pt idx="3006">
                  <c:v>252</c:v>
                </c:pt>
                <c:pt idx="3007">
                  <c:v>31</c:v>
                </c:pt>
                <c:pt idx="3008">
                  <c:v>70</c:v>
                </c:pt>
                <c:pt idx="3009">
                  <c:v>153</c:v>
                </c:pt>
                <c:pt idx="3010">
                  <c:v>122</c:v>
                </c:pt>
                <c:pt idx="3011">
                  <c:v>291</c:v>
                </c:pt>
                <c:pt idx="3012">
                  <c:v>679</c:v>
                </c:pt>
                <c:pt idx="3013">
                  <c:v>311</c:v>
                </c:pt>
                <c:pt idx="3014">
                  <c:v>581</c:v>
                </c:pt>
                <c:pt idx="3015">
                  <c:v>36</c:v>
                </c:pt>
                <c:pt idx="3016">
                  <c:v>114</c:v>
                </c:pt>
                <c:pt idx="3017">
                  <c:v>441</c:v>
                </c:pt>
                <c:pt idx="3018">
                  <c:v>81</c:v>
                </c:pt>
                <c:pt idx="3019">
                  <c:v>13</c:v>
                </c:pt>
                <c:pt idx="3020">
                  <c:v>49</c:v>
                </c:pt>
                <c:pt idx="3021">
                  <c:v>27</c:v>
                </c:pt>
                <c:pt idx="3022">
                  <c:v>676</c:v>
                </c:pt>
                <c:pt idx="3023">
                  <c:v>507</c:v>
                </c:pt>
                <c:pt idx="3024">
                  <c:v>272</c:v>
                </c:pt>
                <c:pt idx="3025">
                  <c:v>34</c:v>
                </c:pt>
                <c:pt idx="3026">
                  <c:v>203</c:v>
                </c:pt>
                <c:pt idx="3027">
                  <c:v>47</c:v>
                </c:pt>
                <c:pt idx="3028">
                  <c:v>159</c:v>
                </c:pt>
                <c:pt idx="3029">
                  <c:v>864</c:v>
                </c:pt>
                <c:pt idx="3030">
                  <c:v>635</c:v>
                </c:pt>
                <c:pt idx="3031">
                  <c:v>50</c:v>
                </c:pt>
                <c:pt idx="3032">
                  <c:v>57</c:v>
                </c:pt>
                <c:pt idx="3033">
                  <c:v>1068</c:v>
                </c:pt>
                <c:pt idx="3034">
                  <c:v>72</c:v>
                </c:pt>
                <c:pt idx="3035">
                  <c:v>201</c:v>
                </c:pt>
                <c:pt idx="3036">
                  <c:v>58</c:v>
                </c:pt>
                <c:pt idx="3037">
                  <c:v>62</c:v>
                </c:pt>
                <c:pt idx="3038">
                  <c:v>406</c:v>
                </c:pt>
                <c:pt idx="3039">
                  <c:v>136</c:v>
                </c:pt>
                <c:pt idx="3040">
                  <c:v>12</c:v>
                </c:pt>
                <c:pt idx="3041">
                  <c:v>1049</c:v>
                </c:pt>
                <c:pt idx="3042">
                  <c:v>15</c:v>
                </c:pt>
                <c:pt idx="3043">
                  <c:v>75</c:v>
                </c:pt>
                <c:pt idx="3044">
                  <c:v>1050</c:v>
                </c:pt>
                <c:pt idx="3045">
                  <c:v>86</c:v>
                </c:pt>
                <c:pt idx="3046">
                  <c:v>1196</c:v>
                </c:pt>
                <c:pt idx="3047">
                  <c:v>179</c:v>
                </c:pt>
                <c:pt idx="3048">
                  <c:v>101</c:v>
                </c:pt>
                <c:pt idx="3049">
                  <c:v>137</c:v>
                </c:pt>
                <c:pt idx="3050">
                  <c:v>179</c:v>
                </c:pt>
                <c:pt idx="3051">
                  <c:v>131</c:v>
                </c:pt>
                <c:pt idx="3052">
                  <c:v>797</c:v>
                </c:pt>
                <c:pt idx="3053">
                  <c:v>145</c:v>
                </c:pt>
                <c:pt idx="3054">
                  <c:v>700</c:v>
                </c:pt>
                <c:pt idx="3055">
                  <c:v>135</c:v>
                </c:pt>
                <c:pt idx="3056">
                  <c:v>3016</c:v>
                </c:pt>
                <c:pt idx="3057">
                  <c:v>289</c:v>
                </c:pt>
                <c:pt idx="3058">
                  <c:v>2</c:v>
                </c:pt>
                <c:pt idx="3059">
                  <c:v>99</c:v>
                </c:pt>
                <c:pt idx="3060">
                  <c:v>306</c:v>
                </c:pt>
                <c:pt idx="3061">
                  <c:v>34</c:v>
                </c:pt>
                <c:pt idx="3062">
                  <c:v>334</c:v>
                </c:pt>
                <c:pt idx="3063">
                  <c:v>238</c:v>
                </c:pt>
                <c:pt idx="3064">
                  <c:v>6</c:v>
                </c:pt>
                <c:pt idx="3065">
                  <c:v>115</c:v>
                </c:pt>
                <c:pt idx="3066">
                  <c:v>10</c:v>
                </c:pt>
                <c:pt idx="3067">
                  <c:v>336</c:v>
                </c:pt>
                <c:pt idx="3068">
                  <c:v>183</c:v>
                </c:pt>
                <c:pt idx="3069">
                  <c:v>217</c:v>
                </c:pt>
                <c:pt idx="3070">
                  <c:v>73</c:v>
                </c:pt>
                <c:pt idx="3071">
                  <c:v>41</c:v>
                </c:pt>
                <c:pt idx="3072">
                  <c:v>36</c:v>
                </c:pt>
                <c:pt idx="3073">
                  <c:v>105</c:v>
                </c:pt>
                <c:pt idx="3074">
                  <c:v>1149</c:v>
                </c:pt>
                <c:pt idx="3075">
                  <c:v>25</c:v>
                </c:pt>
                <c:pt idx="3076">
                  <c:v>15</c:v>
                </c:pt>
                <c:pt idx="3077">
                  <c:v>90</c:v>
                </c:pt>
                <c:pt idx="3078">
                  <c:v>51</c:v>
                </c:pt>
                <c:pt idx="3079">
                  <c:v>24</c:v>
                </c:pt>
                <c:pt idx="3080">
                  <c:v>448</c:v>
                </c:pt>
                <c:pt idx="3081">
                  <c:v>2</c:v>
                </c:pt>
                <c:pt idx="3082">
                  <c:v>383</c:v>
                </c:pt>
                <c:pt idx="3083">
                  <c:v>54</c:v>
                </c:pt>
                <c:pt idx="3084">
                  <c:v>168</c:v>
                </c:pt>
                <c:pt idx="3085">
                  <c:v>24</c:v>
                </c:pt>
                <c:pt idx="3086">
                  <c:v>49</c:v>
                </c:pt>
                <c:pt idx="3087">
                  <c:v>365</c:v>
                </c:pt>
                <c:pt idx="3088">
                  <c:v>46</c:v>
                </c:pt>
                <c:pt idx="3089">
                  <c:v>51</c:v>
                </c:pt>
                <c:pt idx="3090">
                  <c:v>425</c:v>
                </c:pt>
                <c:pt idx="3091">
                  <c:v>210</c:v>
                </c:pt>
                <c:pt idx="3092">
                  <c:v>37</c:v>
                </c:pt>
                <c:pt idx="3093">
                  <c:v>46</c:v>
                </c:pt>
                <c:pt idx="3094">
                  <c:v>190</c:v>
                </c:pt>
                <c:pt idx="3095">
                  <c:v>7</c:v>
                </c:pt>
                <c:pt idx="3096">
                  <c:v>50</c:v>
                </c:pt>
                <c:pt idx="3097">
                  <c:v>86</c:v>
                </c:pt>
                <c:pt idx="3098">
                  <c:v>491</c:v>
                </c:pt>
                <c:pt idx="3099">
                  <c:v>62</c:v>
                </c:pt>
                <c:pt idx="3100">
                  <c:v>5</c:v>
                </c:pt>
                <c:pt idx="3101">
                  <c:v>98</c:v>
                </c:pt>
                <c:pt idx="3102">
                  <c:v>3</c:v>
                </c:pt>
                <c:pt idx="3103">
                  <c:v>131</c:v>
                </c:pt>
                <c:pt idx="3104">
                  <c:v>29</c:v>
                </c:pt>
                <c:pt idx="3105">
                  <c:v>12</c:v>
                </c:pt>
                <c:pt idx="3106">
                  <c:v>177</c:v>
                </c:pt>
                <c:pt idx="3107">
                  <c:v>169</c:v>
                </c:pt>
                <c:pt idx="3108">
                  <c:v>50</c:v>
                </c:pt>
                <c:pt idx="3109">
                  <c:v>139</c:v>
                </c:pt>
                <c:pt idx="3110">
                  <c:v>178</c:v>
                </c:pt>
                <c:pt idx="3111">
                  <c:v>5</c:v>
                </c:pt>
                <c:pt idx="3112">
                  <c:v>14</c:v>
                </c:pt>
                <c:pt idx="3113">
                  <c:v>31</c:v>
                </c:pt>
                <c:pt idx="3114">
                  <c:v>9</c:v>
                </c:pt>
                <c:pt idx="3115">
                  <c:v>19</c:v>
                </c:pt>
                <c:pt idx="3116">
                  <c:v>59</c:v>
                </c:pt>
                <c:pt idx="3117">
                  <c:v>44</c:v>
                </c:pt>
                <c:pt idx="3118">
                  <c:v>4</c:v>
                </c:pt>
                <c:pt idx="3119">
                  <c:v>83</c:v>
                </c:pt>
                <c:pt idx="3120">
                  <c:v>5</c:v>
                </c:pt>
                <c:pt idx="3121">
                  <c:v>29</c:v>
                </c:pt>
                <c:pt idx="3122">
                  <c:v>188</c:v>
                </c:pt>
                <c:pt idx="3123">
                  <c:v>130</c:v>
                </c:pt>
                <c:pt idx="3124">
                  <c:v>34</c:v>
                </c:pt>
                <c:pt idx="3125">
                  <c:v>80</c:v>
                </c:pt>
                <c:pt idx="3126">
                  <c:v>16</c:v>
                </c:pt>
                <c:pt idx="3127">
                  <c:v>35</c:v>
                </c:pt>
                <c:pt idx="3128">
                  <c:v>1</c:v>
                </c:pt>
                <c:pt idx="3129">
                  <c:v>22</c:v>
                </c:pt>
                <c:pt idx="3130">
                  <c:v>26</c:v>
                </c:pt>
                <c:pt idx="3131">
                  <c:v>9</c:v>
                </c:pt>
                <c:pt idx="3132">
                  <c:v>53</c:v>
                </c:pt>
                <c:pt idx="3133">
                  <c:v>6</c:v>
                </c:pt>
                <c:pt idx="3134">
                  <c:v>6</c:v>
                </c:pt>
                <c:pt idx="3135">
                  <c:v>193</c:v>
                </c:pt>
                <c:pt idx="3136">
                  <c:v>119</c:v>
                </c:pt>
                <c:pt idx="3137">
                  <c:v>27</c:v>
                </c:pt>
                <c:pt idx="3138">
                  <c:v>737</c:v>
                </c:pt>
                <c:pt idx="3139">
                  <c:v>24</c:v>
                </c:pt>
                <c:pt idx="3140">
                  <c:v>135</c:v>
                </c:pt>
                <c:pt idx="3141">
                  <c:v>158</c:v>
                </c:pt>
                <c:pt idx="3142">
                  <c:v>531</c:v>
                </c:pt>
                <c:pt idx="3143">
                  <c:v>86</c:v>
                </c:pt>
                <c:pt idx="3144">
                  <c:v>400</c:v>
                </c:pt>
                <c:pt idx="3145">
                  <c:v>123</c:v>
                </c:pt>
                <c:pt idx="3146">
                  <c:v>34</c:v>
                </c:pt>
                <c:pt idx="3147">
                  <c:v>140</c:v>
                </c:pt>
                <c:pt idx="3148">
                  <c:v>406</c:v>
                </c:pt>
                <c:pt idx="3149">
                  <c:v>148</c:v>
                </c:pt>
                <c:pt idx="3150">
                  <c:v>51</c:v>
                </c:pt>
                <c:pt idx="3151">
                  <c:v>49</c:v>
                </c:pt>
                <c:pt idx="3152">
                  <c:v>74</c:v>
                </c:pt>
                <c:pt idx="3153">
                  <c:v>40</c:v>
                </c:pt>
                <c:pt idx="3154">
                  <c:v>885</c:v>
                </c:pt>
                <c:pt idx="3155">
                  <c:v>83</c:v>
                </c:pt>
                <c:pt idx="3156">
                  <c:v>66</c:v>
                </c:pt>
                <c:pt idx="3157">
                  <c:v>4470</c:v>
                </c:pt>
                <c:pt idx="3158">
                  <c:v>590</c:v>
                </c:pt>
                <c:pt idx="3159">
                  <c:v>254</c:v>
                </c:pt>
                <c:pt idx="3160">
                  <c:v>134</c:v>
                </c:pt>
                <c:pt idx="3161">
                  <c:v>562</c:v>
                </c:pt>
                <c:pt idx="3162">
                  <c:v>129</c:v>
                </c:pt>
                <c:pt idx="3163">
                  <c:v>118</c:v>
                </c:pt>
                <c:pt idx="3164">
                  <c:v>66</c:v>
                </c:pt>
                <c:pt idx="3165">
                  <c:v>38</c:v>
                </c:pt>
                <c:pt idx="3166">
                  <c:v>581</c:v>
                </c:pt>
                <c:pt idx="3167">
                  <c:v>235</c:v>
                </c:pt>
                <c:pt idx="3168">
                  <c:v>1954</c:v>
                </c:pt>
                <c:pt idx="3169">
                  <c:v>70</c:v>
                </c:pt>
                <c:pt idx="3170">
                  <c:v>693</c:v>
                </c:pt>
                <c:pt idx="3171">
                  <c:v>60</c:v>
                </c:pt>
                <c:pt idx="3172">
                  <c:v>201</c:v>
                </c:pt>
                <c:pt idx="3173">
                  <c:v>738</c:v>
                </c:pt>
                <c:pt idx="3174">
                  <c:v>119</c:v>
                </c:pt>
                <c:pt idx="3175">
                  <c:v>21</c:v>
                </c:pt>
                <c:pt idx="3176">
                  <c:v>71</c:v>
                </c:pt>
                <c:pt idx="3177">
                  <c:v>110</c:v>
                </c:pt>
                <c:pt idx="3178">
                  <c:v>16</c:v>
                </c:pt>
                <c:pt idx="3179">
                  <c:v>100</c:v>
                </c:pt>
                <c:pt idx="3180">
                  <c:v>95</c:v>
                </c:pt>
                <c:pt idx="3181">
                  <c:v>41</c:v>
                </c:pt>
                <c:pt idx="3182">
                  <c:v>78</c:v>
                </c:pt>
                <c:pt idx="3183">
                  <c:v>49</c:v>
                </c:pt>
                <c:pt idx="3184">
                  <c:v>17</c:v>
                </c:pt>
                <c:pt idx="3185">
                  <c:v>29</c:v>
                </c:pt>
                <c:pt idx="3186">
                  <c:v>56</c:v>
                </c:pt>
                <c:pt idx="3187">
                  <c:v>116</c:v>
                </c:pt>
                <c:pt idx="3188">
                  <c:v>250</c:v>
                </c:pt>
                <c:pt idx="3189">
                  <c:v>79</c:v>
                </c:pt>
                <c:pt idx="3190">
                  <c:v>6</c:v>
                </c:pt>
                <c:pt idx="3191">
                  <c:v>35</c:v>
                </c:pt>
                <c:pt idx="3192">
                  <c:v>214</c:v>
                </c:pt>
                <c:pt idx="3193">
                  <c:v>33</c:v>
                </c:pt>
                <c:pt idx="3194">
                  <c:v>14</c:v>
                </c:pt>
                <c:pt idx="3195">
                  <c:v>7</c:v>
                </c:pt>
                <c:pt idx="3196">
                  <c:v>68</c:v>
                </c:pt>
                <c:pt idx="3197">
                  <c:v>12</c:v>
                </c:pt>
                <c:pt idx="3198">
                  <c:v>54</c:v>
                </c:pt>
                <c:pt idx="3199">
                  <c:v>10</c:v>
                </c:pt>
                <c:pt idx="3200">
                  <c:v>75</c:v>
                </c:pt>
                <c:pt idx="3201">
                  <c:v>503</c:v>
                </c:pt>
                <c:pt idx="3202">
                  <c:v>27</c:v>
                </c:pt>
                <c:pt idx="3203">
                  <c:v>62</c:v>
                </c:pt>
                <c:pt idx="3204">
                  <c:v>40</c:v>
                </c:pt>
                <c:pt idx="3205">
                  <c:v>285</c:v>
                </c:pt>
                <c:pt idx="3206">
                  <c:v>395</c:v>
                </c:pt>
                <c:pt idx="3207">
                  <c:v>27</c:v>
                </c:pt>
                <c:pt idx="3208">
                  <c:v>61</c:v>
                </c:pt>
                <c:pt idx="3209">
                  <c:v>538</c:v>
                </c:pt>
                <c:pt idx="3210">
                  <c:v>274</c:v>
                </c:pt>
                <c:pt idx="3211">
                  <c:v>28</c:v>
                </c:pt>
                <c:pt idx="3212">
                  <c:v>85</c:v>
                </c:pt>
                <c:pt idx="3213">
                  <c:v>146</c:v>
                </c:pt>
                <c:pt idx="3214">
                  <c:v>14</c:v>
                </c:pt>
                <c:pt idx="3215">
                  <c:v>270</c:v>
                </c:pt>
                <c:pt idx="3216">
                  <c:v>50</c:v>
                </c:pt>
                <c:pt idx="3217">
                  <c:v>1322</c:v>
                </c:pt>
                <c:pt idx="3218">
                  <c:v>38</c:v>
                </c:pt>
                <c:pt idx="3219">
                  <c:v>175</c:v>
                </c:pt>
                <c:pt idx="3220">
                  <c:v>28</c:v>
                </c:pt>
                <c:pt idx="3221">
                  <c:v>107</c:v>
                </c:pt>
                <c:pt idx="3222">
                  <c:v>232</c:v>
                </c:pt>
                <c:pt idx="3223">
                  <c:v>671</c:v>
                </c:pt>
                <c:pt idx="3224">
                  <c:v>17</c:v>
                </c:pt>
                <c:pt idx="3225">
                  <c:v>29</c:v>
                </c:pt>
                <c:pt idx="3226">
                  <c:v>154</c:v>
                </c:pt>
                <c:pt idx="3227">
                  <c:v>79</c:v>
                </c:pt>
                <c:pt idx="3228">
                  <c:v>63</c:v>
                </c:pt>
                <c:pt idx="3229">
                  <c:v>100</c:v>
                </c:pt>
                <c:pt idx="3230">
                  <c:v>7</c:v>
                </c:pt>
                <c:pt idx="3231">
                  <c:v>8428</c:v>
                </c:pt>
                <c:pt idx="3232">
                  <c:v>164</c:v>
                </c:pt>
                <c:pt idx="3233">
                  <c:v>3395</c:v>
                </c:pt>
                <c:pt idx="3234">
                  <c:v>107</c:v>
                </c:pt>
                <c:pt idx="3235">
                  <c:v>941</c:v>
                </c:pt>
                <c:pt idx="3236">
                  <c:v>321</c:v>
                </c:pt>
                <c:pt idx="3237">
                  <c:v>1686</c:v>
                </c:pt>
                <c:pt idx="3238">
                  <c:v>1522</c:v>
                </c:pt>
                <c:pt idx="3239">
                  <c:v>1777</c:v>
                </c:pt>
                <c:pt idx="3240">
                  <c:v>75</c:v>
                </c:pt>
                <c:pt idx="3241">
                  <c:v>561</c:v>
                </c:pt>
                <c:pt idx="3242">
                  <c:v>31</c:v>
                </c:pt>
                <c:pt idx="3243">
                  <c:v>15</c:v>
                </c:pt>
                <c:pt idx="3244">
                  <c:v>1261</c:v>
                </c:pt>
                <c:pt idx="3245">
                  <c:v>180</c:v>
                </c:pt>
                <c:pt idx="3246">
                  <c:v>1004</c:v>
                </c:pt>
                <c:pt idx="3247">
                  <c:v>23</c:v>
                </c:pt>
                <c:pt idx="3248">
                  <c:v>18</c:v>
                </c:pt>
                <c:pt idx="3249">
                  <c:v>189</c:v>
                </c:pt>
                <c:pt idx="3250">
                  <c:v>456</c:v>
                </c:pt>
                <c:pt idx="3251">
                  <c:v>291</c:v>
                </c:pt>
                <c:pt idx="3252">
                  <c:v>62</c:v>
                </c:pt>
                <c:pt idx="3253">
                  <c:v>81</c:v>
                </c:pt>
                <c:pt idx="3254">
                  <c:v>177</c:v>
                </c:pt>
                <c:pt idx="3255">
                  <c:v>99</c:v>
                </c:pt>
                <c:pt idx="3256">
                  <c:v>2066</c:v>
                </c:pt>
                <c:pt idx="3257">
                  <c:v>181</c:v>
                </c:pt>
                <c:pt idx="3258">
                  <c:v>42</c:v>
                </c:pt>
                <c:pt idx="3259">
                  <c:v>261</c:v>
                </c:pt>
                <c:pt idx="3260">
                  <c:v>9</c:v>
                </c:pt>
                <c:pt idx="3261">
                  <c:v>348</c:v>
                </c:pt>
                <c:pt idx="3262">
                  <c:v>2210</c:v>
                </c:pt>
                <c:pt idx="3263">
                  <c:v>5</c:v>
                </c:pt>
                <c:pt idx="3264">
                  <c:v>148</c:v>
                </c:pt>
                <c:pt idx="3265">
                  <c:v>134</c:v>
                </c:pt>
                <c:pt idx="3266">
                  <c:v>30</c:v>
                </c:pt>
                <c:pt idx="3267">
                  <c:v>11</c:v>
                </c:pt>
                <c:pt idx="3268">
                  <c:v>46</c:v>
                </c:pt>
                <c:pt idx="3269">
                  <c:v>95</c:v>
                </c:pt>
                <c:pt idx="3270">
                  <c:v>459</c:v>
                </c:pt>
                <c:pt idx="3271">
                  <c:v>97</c:v>
                </c:pt>
                <c:pt idx="3272">
                  <c:v>196</c:v>
                </c:pt>
                <c:pt idx="3273">
                  <c:v>95</c:v>
                </c:pt>
                <c:pt idx="3274">
                  <c:v>39</c:v>
                </c:pt>
                <c:pt idx="3275">
                  <c:v>672</c:v>
                </c:pt>
                <c:pt idx="3276">
                  <c:v>94</c:v>
                </c:pt>
                <c:pt idx="3277">
                  <c:v>13</c:v>
                </c:pt>
                <c:pt idx="3278">
                  <c:v>21</c:v>
                </c:pt>
                <c:pt idx="3279">
                  <c:v>4</c:v>
                </c:pt>
                <c:pt idx="3280">
                  <c:v>181</c:v>
                </c:pt>
                <c:pt idx="3281">
                  <c:v>1254</c:v>
                </c:pt>
                <c:pt idx="3282">
                  <c:v>63</c:v>
                </c:pt>
                <c:pt idx="3283">
                  <c:v>18</c:v>
                </c:pt>
                <c:pt idx="3284">
                  <c:v>8</c:v>
                </c:pt>
                <c:pt idx="3285">
                  <c:v>41</c:v>
                </c:pt>
                <c:pt idx="3286">
                  <c:v>3</c:v>
                </c:pt>
                <c:pt idx="3287">
                  <c:v>135</c:v>
                </c:pt>
                <c:pt idx="3288">
                  <c:v>16</c:v>
                </c:pt>
                <c:pt idx="3289">
                  <c:v>215</c:v>
                </c:pt>
                <c:pt idx="3290">
                  <c:v>144</c:v>
                </c:pt>
                <c:pt idx="3291">
                  <c:v>37</c:v>
                </c:pt>
                <c:pt idx="3292">
                  <c:v>24</c:v>
                </c:pt>
                <c:pt idx="3293">
                  <c:v>33</c:v>
                </c:pt>
                <c:pt idx="3294">
                  <c:v>41</c:v>
                </c:pt>
                <c:pt idx="3295">
                  <c:v>773</c:v>
                </c:pt>
                <c:pt idx="3296">
                  <c:v>103</c:v>
                </c:pt>
                <c:pt idx="3297">
                  <c:v>17</c:v>
                </c:pt>
                <c:pt idx="3298">
                  <c:v>21</c:v>
                </c:pt>
                <c:pt idx="3299">
                  <c:v>8</c:v>
                </c:pt>
                <c:pt idx="3300">
                  <c:v>177</c:v>
                </c:pt>
                <c:pt idx="3301">
                  <c:v>129</c:v>
                </c:pt>
                <c:pt idx="3302">
                  <c:v>153</c:v>
                </c:pt>
                <c:pt idx="3303">
                  <c:v>33</c:v>
                </c:pt>
                <c:pt idx="3304">
                  <c:v>31</c:v>
                </c:pt>
                <c:pt idx="3305">
                  <c:v>16</c:v>
                </c:pt>
                <c:pt idx="3306">
                  <c:v>350</c:v>
                </c:pt>
                <c:pt idx="3307">
                  <c:v>19</c:v>
                </c:pt>
                <c:pt idx="3308">
                  <c:v>240</c:v>
                </c:pt>
                <c:pt idx="3309">
                  <c:v>43</c:v>
                </c:pt>
                <c:pt idx="3310">
                  <c:v>664</c:v>
                </c:pt>
                <c:pt idx="3311">
                  <c:v>453</c:v>
                </c:pt>
                <c:pt idx="3312">
                  <c:v>409</c:v>
                </c:pt>
                <c:pt idx="3313">
                  <c:v>75</c:v>
                </c:pt>
                <c:pt idx="3314">
                  <c:v>26</c:v>
                </c:pt>
                <c:pt idx="3315">
                  <c:v>142</c:v>
                </c:pt>
                <c:pt idx="3316">
                  <c:v>7</c:v>
                </c:pt>
                <c:pt idx="3317">
                  <c:v>26</c:v>
                </c:pt>
                <c:pt idx="3318">
                  <c:v>7</c:v>
                </c:pt>
                <c:pt idx="3319">
                  <c:v>192</c:v>
                </c:pt>
                <c:pt idx="3320">
                  <c:v>13</c:v>
                </c:pt>
                <c:pt idx="3321">
                  <c:v>3</c:v>
                </c:pt>
                <c:pt idx="3322">
                  <c:v>116</c:v>
                </c:pt>
                <c:pt idx="3323">
                  <c:v>2</c:v>
                </c:pt>
                <c:pt idx="3324">
                  <c:v>132</c:v>
                </c:pt>
                <c:pt idx="3325">
                  <c:v>4</c:v>
                </c:pt>
                <c:pt idx="3326">
                  <c:v>13</c:v>
                </c:pt>
                <c:pt idx="3327">
                  <c:v>450</c:v>
                </c:pt>
                <c:pt idx="3328">
                  <c:v>244</c:v>
                </c:pt>
                <c:pt idx="3329">
                  <c:v>841</c:v>
                </c:pt>
                <c:pt idx="3330">
                  <c:v>887</c:v>
                </c:pt>
                <c:pt idx="3331">
                  <c:v>348</c:v>
                </c:pt>
                <c:pt idx="3332">
                  <c:v>17</c:v>
                </c:pt>
                <c:pt idx="3333">
                  <c:v>2244</c:v>
                </c:pt>
                <c:pt idx="3334">
                  <c:v>63</c:v>
                </c:pt>
                <c:pt idx="3335">
                  <c:v>553</c:v>
                </c:pt>
                <c:pt idx="3336">
                  <c:v>5893</c:v>
                </c:pt>
                <c:pt idx="3337">
                  <c:v>302</c:v>
                </c:pt>
                <c:pt idx="3338">
                  <c:v>2904</c:v>
                </c:pt>
                <c:pt idx="3339">
                  <c:v>281</c:v>
                </c:pt>
                <c:pt idx="3340">
                  <c:v>1040</c:v>
                </c:pt>
                <c:pt idx="3341">
                  <c:v>161</c:v>
                </c:pt>
                <c:pt idx="3342">
                  <c:v>533</c:v>
                </c:pt>
                <c:pt idx="3343">
                  <c:v>69</c:v>
                </c:pt>
                <c:pt idx="3344">
                  <c:v>620</c:v>
                </c:pt>
                <c:pt idx="3345">
                  <c:v>56</c:v>
                </c:pt>
                <c:pt idx="3346">
                  <c:v>273</c:v>
                </c:pt>
                <c:pt idx="3347">
                  <c:v>384</c:v>
                </c:pt>
                <c:pt idx="3348">
                  <c:v>881</c:v>
                </c:pt>
                <c:pt idx="3349">
                  <c:v>269</c:v>
                </c:pt>
                <c:pt idx="3350">
                  <c:v>524</c:v>
                </c:pt>
                <c:pt idx="3351">
                  <c:v>50</c:v>
                </c:pt>
                <c:pt idx="3352">
                  <c:v>1005</c:v>
                </c:pt>
                <c:pt idx="3353">
                  <c:v>10</c:v>
                </c:pt>
                <c:pt idx="3354">
                  <c:v>216</c:v>
                </c:pt>
                <c:pt idx="3355">
                  <c:v>66</c:v>
                </c:pt>
                <c:pt idx="3356">
                  <c:v>322</c:v>
                </c:pt>
                <c:pt idx="3357">
                  <c:v>691</c:v>
                </c:pt>
                <c:pt idx="3358">
                  <c:v>17</c:v>
                </c:pt>
                <c:pt idx="3359">
                  <c:v>306</c:v>
                </c:pt>
                <c:pt idx="3360">
                  <c:v>3</c:v>
                </c:pt>
                <c:pt idx="3361">
                  <c:v>483</c:v>
                </c:pt>
                <c:pt idx="3362">
                  <c:v>100</c:v>
                </c:pt>
                <c:pt idx="3363">
                  <c:v>95</c:v>
                </c:pt>
                <c:pt idx="3364">
                  <c:v>139</c:v>
                </c:pt>
                <c:pt idx="3365">
                  <c:v>463</c:v>
                </c:pt>
                <c:pt idx="3366">
                  <c:v>201</c:v>
                </c:pt>
                <c:pt idx="3367">
                  <c:v>30</c:v>
                </c:pt>
                <c:pt idx="3368">
                  <c:v>110</c:v>
                </c:pt>
                <c:pt idx="3369">
                  <c:v>84</c:v>
                </c:pt>
                <c:pt idx="3370">
                  <c:v>18</c:v>
                </c:pt>
                <c:pt idx="3371">
                  <c:v>63</c:v>
                </c:pt>
                <c:pt idx="3372">
                  <c:v>14</c:v>
                </c:pt>
                <c:pt idx="3373">
                  <c:v>64</c:v>
                </c:pt>
                <c:pt idx="3374">
                  <c:v>76</c:v>
                </c:pt>
                <c:pt idx="3375">
                  <c:v>133</c:v>
                </c:pt>
                <c:pt idx="3376">
                  <c:v>6</c:v>
                </c:pt>
                <c:pt idx="3377">
                  <c:v>56</c:v>
                </c:pt>
                <c:pt idx="3378">
                  <c:v>81</c:v>
                </c:pt>
                <c:pt idx="3379">
                  <c:v>677</c:v>
                </c:pt>
                <c:pt idx="3380">
                  <c:v>8</c:v>
                </c:pt>
                <c:pt idx="3381">
                  <c:v>15</c:v>
                </c:pt>
                <c:pt idx="3382">
                  <c:v>31</c:v>
                </c:pt>
                <c:pt idx="3383">
                  <c:v>46</c:v>
                </c:pt>
                <c:pt idx="3384">
                  <c:v>16</c:v>
                </c:pt>
                <c:pt idx="3385">
                  <c:v>420</c:v>
                </c:pt>
                <c:pt idx="3386">
                  <c:v>208</c:v>
                </c:pt>
                <c:pt idx="3387">
                  <c:v>20</c:v>
                </c:pt>
                <c:pt idx="3388">
                  <c:v>13</c:v>
                </c:pt>
                <c:pt idx="3389">
                  <c:v>212</c:v>
                </c:pt>
                <c:pt idx="3390">
                  <c:v>212</c:v>
                </c:pt>
                <c:pt idx="3391">
                  <c:v>68</c:v>
                </c:pt>
                <c:pt idx="3392">
                  <c:v>5</c:v>
                </c:pt>
                <c:pt idx="3393">
                  <c:v>164</c:v>
                </c:pt>
                <c:pt idx="3394">
                  <c:v>29</c:v>
                </c:pt>
                <c:pt idx="3395">
                  <c:v>41</c:v>
                </c:pt>
                <c:pt idx="3396">
                  <c:v>73</c:v>
                </c:pt>
                <c:pt idx="3397">
                  <c:v>8</c:v>
                </c:pt>
                <c:pt idx="3398">
                  <c:v>837</c:v>
                </c:pt>
                <c:pt idx="3399">
                  <c:v>5</c:v>
                </c:pt>
                <c:pt idx="3400">
                  <c:v>85</c:v>
                </c:pt>
                <c:pt idx="3401">
                  <c:v>47</c:v>
                </c:pt>
                <c:pt idx="3402">
                  <c:v>4</c:v>
                </c:pt>
                <c:pt idx="3403">
                  <c:v>251</c:v>
                </c:pt>
                <c:pt idx="3404">
                  <c:v>140</c:v>
                </c:pt>
                <c:pt idx="3405">
                  <c:v>583</c:v>
                </c:pt>
                <c:pt idx="3406">
                  <c:v>843</c:v>
                </c:pt>
                <c:pt idx="3407">
                  <c:v>27</c:v>
                </c:pt>
                <c:pt idx="3408">
                  <c:v>110</c:v>
                </c:pt>
                <c:pt idx="3409">
                  <c:v>20</c:v>
                </c:pt>
                <c:pt idx="3410">
                  <c:v>62</c:v>
                </c:pt>
                <c:pt idx="3411">
                  <c:v>73</c:v>
                </c:pt>
                <c:pt idx="3412">
                  <c:v>555</c:v>
                </c:pt>
                <c:pt idx="3413">
                  <c:v>479</c:v>
                </c:pt>
                <c:pt idx="3414">
                  <c:v>44</c:v>
                </c:pt>
                <c:pt idx="3415">
                  <c:v>24</c:v>
                </c:pt>
                <c:pt idx="3416">
                  <c:v>504</c:v>
                </c:pt>
                <c:pt idx="3417">
                  <c:v>1517</c:v>
                </c:pt>
                <c:pt idx="3418">
                  <c:v>6</c:v>
                </c:pt>
                <c:pt idx="3419">
                  <c:v>364</c:v>
                </c:pt>
                <c:pt idx="3420">
                  <c:v>116</c:v>
                </c:pt>
                <c:pt idx="3421">
                  <c:v>16</c:v>
                </c:pt>
                <c:pt idx="3422">
                  <c:v>157</c:v>
                </c:pt>
                <c:pt idx="3423">
                  <c:v>42</c:v>
                </c:pt>
                <c:pt idx="3424">
                  <c:v>196</c:v>
                </c:pt>
                <c:pt idx="3425">
                  <c:v>128</c:v>
                </c:pt>
                <c:pt idx="3426">
                  <c:v>190</c:v>
                </c:pt>
                <c:pt idx="3427">
                  <c:v>35</c:v>
                </c:pt>
                <c:pt idx="3428">
                  <c:v>32</c:v>
                </c:pt>
                <c:pt idx="3429">
                  <c:v>875</c:v>
                </c:pt>
                <c:pt idx="3430">
                  <c:v>559</c:v>
                </c:pt>
                <c:pt idx="3431">
                  <c:v>6</c:v>
                </c:pt>
                <c:pt idx="3432">
                  <c:v>305</c:v>
                </c:pt>
                <c:pt idx="3433">
                  <c:v>45</c:v>
                </c:pt>
                <c:pt idx="3434">
                  <c:v>6</c:v>
                </c:pt>
                <c:pt idx="3435">
                  <c:v>119</c:v>
                </c:pt>
                <c:pt idx="3436">
                  <c:v>16</c:v>
                </c:pt>
                <c:pt idx="3437">
                  <c:v>200</c:v>
                </c:pt>
                <c:pt idx="3438">
                  <c:v>4128</c:v>
                </c:pt>
                <c:pt idx="3439">
                  <c:v>586</c:v>
                </c:pt>
                <c:pt idx="3440">
                  <c:v>152</c:v>
                </c:pt>
                <c:pt idx="3441">
                  <c:v>267</c:v>
                </c:pt>
                <c:pt idx="3442">
                  <c:v>392</c:v>
                </c:pt>
                <c:pt idx="3443">
                  <c:v>1581</c:v>
                </c:pt>
                <c:pt idx="3444">
                  <c:v>1205</c:v>
                </c:pt>
                <c:pt idx="3445">
                  <c:v>397</c:v>
                </c:pt>
                <c:pt idx="3446">
                  <c:v>650</c:v>
                </c:pt>
                <c:pt idx="3447">
                  <c:v>1183</c:v>
                </c:pt>
                <c:pt idx="3448">
                  <c:v>145</c:v>
                </c:pt>
                <c:pt idx="3449">
                  <c:v>389</c:v>
                </c:pt>
                <c:pt idx="3450">
                  <c:v>365</c:v>
                </c:pt>
                <c:pt idx="3451">
                  <c:v>10</c:v>
                </c:pt>
                <c:pt idx="3452">
                  <c:v>34</c:v>
                </c:pt>
                <c:pt idx="3453">
                  <c:v>3254</c:v>
                </c:pt>
                <c:pt idx="3454">
                  <c:v>245</c:v>
                </c:pt>
                <c:pt idx="3455">
                  <c:v>858</c:v>
                </c:pt>
                <c:pt idx="3456">
                  <c:v>1000</c:v>
                </c:pt>
                <c:pt idx="3457">
                  <c:v>37</c:v>
                </c:pt>
                <c:pt idx="3458">
                  <c:v>166</c:v>
                </c:pt>
                <c:pt idx="3459">
                  <c:v>703</c:v>
                </c:pt>
                <c:pt idx="3460">
                  <c:v>26</c:v>
                </c:pt>
                <c:pt idx="3461">
                  <c:v>91</c:v>
                </c:pt>
                <c:pt idx="3462">
                  <c:v>128</c:v>
                </c:pt>
                <c:pt idx="3463">
                  <c:v>74</c:v>
                </c:pt>
                <c:pt idx="3464">
                  <c:v>123</c:v>
                </c:pt>
                <c:pt idx="3465">
                  <c:v>354</c:v>
                </c:pt>
                <c:pt idx="3466">
                  <c:v>32</c:v>
                </c:pt>
                <c:pt idx="3467">
                  <c:v>558</c:v>
                </c:pt>
                <c:pt idx="3468">
                  <c:v>183</c:v>
                </c:pt>
                <c:pt idx="3469">
                  <c:v>320</c:v>
                </c:pt>
                <c:pt idx="3470">
                  <c:v>3</c:v>
                </c:pt>
                <c:pt idx="3471">
                  <c:v>91</c:v>
                </c:pt>
                <c:pt idx="3472">
                  <c:v>44</c:v>
                </c:pt>
                <c:pt idx="3473">
                  <c:v>379</c:v>
                </c:pt>
                <c:pt idx="3474">
                  <c:v>103</c:v>
                </c:pt>
                <c:pt idx="3475">
                  <c:v>113</c:v>
                </c:pt>
                <c:pt idx="3476">
                  <c:v>372</c:v>
                </c:pt>
                <c:pt idx="3477">
                  <c:v>48</c:v>
                </c:pt>
                <c:pt idx="3478">
                  <c:v>817</c:v>
                </c:pt>
                <c:pt idx="3479">
                  <c:v>61</c:v>
                </c:pt>
                <c:pt idx="3480">
                  <c:v>77</c:v>
                </c:pt>
                <c:pt idx="3481">
                  <c:v>300</c:v>
                </c:pt>
                <c:pt idx="3482">
                  <c:v>52</c:v>
                </c:pt>
                <c:pt idx="3483">
                  <c:v>80</c:v>
                </c:pt>
                <c:pt idx="3484">
                  <c:v>29</c:v>
                </c:pt>
                <c:pt idx="3485">
                  <c:v>9</c:v>
                </c:pt>
                <c:pt idx="3486">
                  <c:v>111</c:v>
                </c:pt>
                <c:pt idx="3487">
                  <c:v>44</c:v>
                </c:pt>
                <c:pt idx="3488">
                  <c:v>19</c:v>
                </c:pt>
                <c:pt idx="3489">
                  <c:v>259</c:v>
                </c:pt>
                <c:pt idx="3490">
                  <c:v>94</c:v>
                </c:pt>
                <c:pt idx="3491">
                  <c:v>74</c:v>
                </c:pt>
                <c:pt idx="3492">
                  <c:v>34</c:v>
                </c:pt>
                <c:pt idx="3493">
                  <c:v>17</c:v>
                </c:pt>
                <c:pt idx="3494">
                  <c:v>12</c:v>
                </c:pt>
                <c:pt idx="3495">
                  <c:v>10</c:v>
                </c:pt>
                <c:pt idx="3496">
                  <c:v>34</c:v>
                </c:pt>
                <c:pt idx="3497">
                  <c:v>22</c:v>
                </c:pt>
                <c:pt idx="3498">
                  <c:v>10</c:v>
                </c:pt>
                <c:pt idx="3499">
                  <c:v>11</c:v>
                </c:pt>
                <c:pt idx="3500">
                  <c:v>30</c:v>
                </c:pt>
                <c:pt idx="3501">
                  <c:v>25</c:v>
                </c:pt>
                <c:pt idx="3502">
                  <c:v>10</c:v>
                </c:pt>
                <c:pt idx="3503">
                  <c:v>206</c:v>
                </c:pt>
                <c:pt idx="3504">
                  <c:v>29</c:v>
                </c:pt>
                <c:pt idx="3505">
                  <c:v>21</c:v>
                </c:pt>
                <c:pt idx="3506">
                  <c:v>224</c:v>
                </c:pt>
                <c:pt idx="3507">
                  <c:v>14</c:v>
                </c:pt>
                <c:pt idx="3508">
                  <c:v>73</c:v>
                </c:pt>
                <c:pt idx="3509">
                  <c:v>38</c:v>
                </c:pt>
                <c:pt idx="3510">
                  <c:v>454</c:v>
                </c:pt>
                <c:pt idx="3511">
                  <c:v>266</c:v>
                </c:pt>
                <c:pt idx="3512">
                  <c:v>87</c:v>
                </c:pt>
                <c:pt idx="3513">
                  <c:v>66</c:v>
                </c:pt>
                <c:pt idx="3514">
                  <c:v>18</c:v>
                </c:pt>
                <c:pt idx="3515">
                  <c:v>72</c:v>
                </c:pt>
                <c:pt idx="3516">
                  <c:v>12</c:v>
                </c:pt>
                <c:pt idx="3517">
                  <c:v>167</c:v>
                </c:pt>
                <c:pt idx="3518">
                  <c:v>1</c:v>
                </c:pt>
                <c:pt idx="3519">
                  <c:v>578</c:v>
                </c:pt>
                <c:pt idx="3520">
                  <c:v>10</c:v>
                </c:pt>
                <c:pt idx="3521">
                  <c:v>10</c:v>
                </c:pt>
                <c:pt idx="3522">
                  <c:v>11</c:v>
                </c:pt>
                <c:pt idx="3523">
                  <c:v>489</c:v>
                </c:pt>
                <c:pt idx="3524">
                  <c:v>6</c:v>
                </c:pt>
                <c:pt idx="3525">
                  <c:v>622</c:v>
                </c:pt>
                <c:pt idx="3526">
                  <c:v>207</c:v>
                </c:pt>
                <c:pt idx="3527">
                  <c:v>71</c:v>
                </c:pt>
                <c:pt idx="3528">
                  <c:v>131</c:v>
                </c:pt>
                <c:pt idx="3529">
                  <c:v>1671</c:v>
                </c:pt>
                <c:pt idx="3530">
                  <c:v>278</c:v>
                </c:pt>
                <c:pt idx="3531">
                  <c:v>426</c:v>
                </c:pt>
                <c:pt idx="3532">
                  <c:v>47</c:v>
                </c:pt>
                <c:pt idx="3533">
                  <c:v>16</c:v>
                </c:pt>
                <c:pt idx="3534">
                  <c:v>526</c:v>
                </c:pt>
                <c:pt idx="3535">
                  <c:v>28</c:v>
                </c:pt>
                <c:pt idx="3536">
                  <c:v>73</c:v>
                </c:pt>
                <c:pt idx="3537">
                  <c:v>292</c:v>
                </c:pt>
                <c:pt idx="3538">
                  <c:v>15</c:v>
                </c:pt>
                <c:pt idx="3539">
                  <c:v>97</c:v>
                </c:pt>
                <c:pt idx="3540">
                  <c:v>538</c:v>
                </c:pt>
                <c:pt idx="3541">
                  <c:v>31</c:v>
                </c:pt>
                <c:pt idx="3542">
                  <c:v>97</c:v>
                </c:pt>
                <c:pt idx="3543">
                  <c:v>9</c:v>
                </c:pt>
                <c:pt idx="3544">
                  <c:v>28</c:v>
                </c:pt>
                <c:pt idx="3545">
                  <c:v>57</c:v>
                </c:pt>
                <c:pt idx="3546">
                  <c:v>18</c:v>
                </c:pt>
                <c:pt idx="3547">
                  <c:v>399</c:v>
                </c:pt>
                <c:pt idx="3548">
                  <c:v>140</c:v>
                </c:pt>
                <c:pt idx="3549">
                  <c:v>24</c:v>
                </c:pt>
                <c:pt idx="3550">
                  <c:v>45</c:v>
                </c:pt>
                <c:pt idx="3551">
                  <c:v>102</c:v>
                </c:pt>
                <c:pt idx="3552">
                  <c:v>7</c:v>
                </c:pt>
                <c:pt idx="3553">
                  <c:v>1211</c:v>
                </c:pt>
                <c:pt idx="3554">
                  <c:v>1251</c:v>
                </c:pt>
                <c:pt idx="3555">
                  <c:v>2468</c:v>
                </c:pt>
                <c:pt idx="3556">
                  <c:v>345</c:v>
                </c:pt>
                <c:pt idx="3557">
                  <c:v>1129</c:v>
                </c:pt>
                <c:pt idx="3558">
                  <c:v>669</c:v>
                </c:pt>
                <c:pt idx="3559">
                  <c:v>983</c:v>
                </c:pt>
                <c:pt idx="3560">
                  <c:v>354</c:v>
                </c:pt>
                <c:pt idx="3561">
                  <c:v>205</c:v>
                </c:pt>
                <c:pt idx="3562">
                  <c:v>563</c:v>
                </c:pt>
                <c:pt idx="3563">
                  <c:v>42</c:v>
                </c:pt>
                <c:pt idx="3564">
                  <c:v>137</c:v>
                </c:pt>
                <c:pt idx="3565">
                  <c:v>272</c:v>
                </c:pt>
                <c:pt idx="3566">
                  <c:v>485</c:v>
                </c:pt>
                <c:pt idx="3567">
                  <c:v>157</c:v>
                </c:pt>
                <c:pt idx="3568">
                  <c:v>449</c:v>
                </c:pt>
                <c:pt idx="3569">
                  <c:v>719</c:v>
                </c:pt>
                <c:pt idx="3570">
                  <c:v>2886</c:v>
                </c:pt>
                <c:pt idx="3571">
                  <c:v>505</c:v>
                </c:pt>
                <c:pt idx="3572">
                  <c:v>4028</c:v>
                </c:pt>
                <c:pt idx="3573">
                  <c:v>1050</c:v>
                </c:pt>
                <c:pt idx="3574">
                  <c:v>398</c:v>
                </c:pt>
                <c:pt idx="3575">
                  <c:v>750</c:v>
                </c:pt>
                <c:pt idx="3576">
                  <c:v>688</c:v>
                </c:pt>
                <c:pt idx="3577">
                  <c:v>21</c:v>
                </c:pt>
                <c:pt idx="3578">
                  <c:v>37</c:v>
                </c:pt>
                <c:pt idx="3579">
                  <c:v>22</c:v>
                </c:pt>
                <c:pt idx="3580">
                  <c:v>38</c:v>
                </c:pt>
                <c:pt idx="3581">
                  <c:v>54</c:v>
                </c:pt>
                <c:pt idx="3582">
                  <c:v>365</c:v>
                </c:pt>
                <c:pt idx="3583">
                  <c:v>478</c:v>
                </c:pt>
                <c:pt idx="3584">
                  <c:v>14</c:v>
                </c:pt>
                <c:pt idx="3585">
                  <c:v>766</c:v>
                </c:pt>
                <c:pt idx="3586">
                  <c:v>63</c:v>
                </c:pt>
                <c:pt idx="3587">
                  <c:v>27</c:v>
                </c:pt>
                <c:pt idx="3588">
                  <c:v>1104</c:v>
                </c:pt>
                <c:pt idx="3589">
                  <c:v>11</c:v>
                </c:pt>
                <c:pt idx="3590">
                  <c:v>86</c:v>
                </c:pt>
                <c:pt idx="3591">
                  <c:v>191</c:v>
                </c:pt>
                <c:pt idx="3592">
                  <c:v>671</c:v>
                </c:pt>
                <c:pt idx="3593">
                  <c:v>1551</c:v>
                </c:pt>
                <c:pt idx="3594">
                  <c:v>170</c:v>
                </c:pt>
                <c:pt idx="3595">
                  <c:v>315</c:v>
                </c:pt>
                <c:pt idx="3596">
                  <c:v>2420</c:v>
                </c:pt>
                <c:pt idx="3597">
                  <c:v>48</c:v>
                </c:pt>
                <c:pt idx="3598">
                  <c:v>77</c:v>
                </c:pt>
                <c:pt idx="3599">
                  <c:v>209</c:v>
                </c:pt>
                <c:pt idx="3600">
                  <c:v>73</c:v>
                </c:pt>
                <c:pt idx="3601">
                  <c:v>83</c:v>
                </c:pt>
                <c:pt idx="3602">
                  <c:v>67</c:v>
                </c:pt>
                <c:pt idx="3603">
                  <c:v>356</c:v>
                </c:pt>
                <c:pt idx="3604">
                  <c:v>255</c:v>
                </c:pt>
                <c:pt idx="3605">
                  <c:v>777</c:v>
                </c:pt>
                <c:pt idx="3606">
                  <c:v>97</c:v>
                </c:pt>
                <c:pt idx="3607">
                  <c:v>8</c:v>
                </c:pt>
                <c:pt idx="3608">
                  <c:v>331</c:v>
                </c:pt>
                <c:pt idx="3609">
                  <c:v>9</c:v>
                </c:pt>
                <c:pt idx="3610">
                  <c:v>28</c:v>
                </c:pt>
                <c:pt idx="3611">
                  <c:v>42</c:v>
                </c:pt>
                <c:pt idx="3612">
                  <c:v>72</c:v>
                </c:pt>
                <c:pt idx="3613">
                  <c:v>147</c:v>
                </c:pt>
                <c:pt idx="3614">
                  <c:v>77</c:v>
                </c:pt>
                <c:pt idx="3615">
                  <c:v>50</c:v>
                </c:pt>
                <c:pt idx="3616">
                  <c:v>47</c:v>
                </c:pt>
                <c:pt idx="3617">
                  <c:v>91</c:v>
                </c:pt>
                <c:pt idx="3618">
                  <c:v>89</c:v>
                </c:pt>
                <c:pt idx="3619">
                  <c:v>220</c:v>
                </c:pt>
                <c:pt idx="3620">
                  <c:v>44</c:v>
                </c:pt>
                <c:pt idx="3621">
                  <c:v>1128</c:v>
                </c:pt>
                <c:pt idx="3622">
                  <c:v>55</c:v>
                </c:pt>
                <c:pt idx="3623">
                  <c:v>1794</c:v>
                </c:pt>
                <c:pt idx="3624">
                  <c:v>18</c:v>
                </c:pt>
                <c:pt idx="3625">
                  <c:v>11</c:v>
                </c:pt>
                <c:pt idx="3626">
                  <c:v>103</c:v>
                </c:pt>
                <c:pt idx="3627">
                  <c:v>91</c:v>
                </c:pt>
                <c:pt idx="3628">
                  <c:v>60</c:v>
                </c:pt>
                <c:pt idx="3629">
                  <c:v>5</c:v>
                </c:pt>
                <c:pt idx="3630">
                  <c:v>294</c:v>
                </c:pt>
                <c:pt idx="3631">
                  <c:v>40</c:v>
                </c:pt>
                <c:pt idx="3632">
                  <c:v>208</c:v>
                </c:pt>
                <c:pt idx="3633">
                  <c:v>55</c:v>
                </c:pt>
                <c:pt idx="3634">
                  <c:v>1247</c:v>
                </c:pt>
                <c:pt idx="3635">
                  <c:v>15</c:v>
                </c:pt>
                <c:pt idx="3636">
                  <c:v>355</c:v>
                </c:pt>
                <c:pt idx="3637">
                  <c:v>165</c:v>
                </c:pt>
                <c:pt idx="3638">
                  <c:v>58</c:v>
                </c:pt>
                <c:pt idx="3639">
                  <c:v>683</c:v>
                </c:pt>
                <c:pt idx="3640">
                  <c:v>27</c:v>
                </c:pt>
                <c:pt idx="3641">
                  <c:v>15</c:v>
                </c:pt>
                <c:pt idx="3642">
                  <c:v>281</c:v>
                </c:pt>
                <c:pt idx="3643">
                  <c:v>45</c:v>
                </c:pt>
                <c:pt idx="3644">
                  <c:v>2</c:v>
                </c:pt>
                <c:pt idx="3645">
                  <c:v>14</c:v>
                </c:pt>
                <c:pt idx="3646">
                  <c:v>17</c:v>
                </c:pt>
                <c:pt idx="3647">
                  <c:v>847</c:v>
                </c:pt>
                <c:pt idx="3648">
                  <c:v>13</c:v>
                </c:pt>
                <c:pt idx="3649">
                  <c:v>4</c:v>
                </c:pt>
                <c:pt idx="3650">
                  <c:v>9</c:v>
                </c:pt>
                <c:pt idx="3651">
                  <c:v>33</c:v>
                </c:pt>
                <c:pt idx="3652">
                  <c:v>1360</c:v>
                </c:pt>
                <c:pt idx="3653">
                  <c:v>37</c:v>
                </c:pt>
                <c:pt idx="3654">
                  <c:v>4</c:v>
                </c:pt>
                <c:pt idx="3655">
                  <c:v>151</c:v>
                </c:pt>
                <c:pt idx="3656">
                  <c:v>202</c:v>
                </c:pt>
                <c:pt idx="3657">
                  <c:v>80</c:v>
                </c:pt>
                <c:pt idx="3658">
                  <c:v>65</c:v>
                </c:pt>
                <c:pt idx="3659">
                  <c:v>13</c:v>
                </c:pt>
                <c:pt idx="3660">
                  <c:v>2</c:v>
                </c:pt>
                <c:pt idx="3661">
                  <c:v>105</c:v>
                </c:pt>
                <c:pt idx="3662">
                  <c:v>3</c:v>
                </c:pt>
                <c:pt idx="3663">
                  <c:v>24</c:v>
                </c:pt>
                <c:pt idx="3664">
                  <c:v>3</c:v>
                </c:pt>
                <c:pt idx="3665">
                  <c:v>118</c:v>
                </c:pt>
                <c:pt idx="3666">
                  <c:v>7</c:v>
                </c:pt>
                <c:pt idx="3667">
                  <c:v>131</c:v>
                </c:pt>
                <c:pt idx="3668">
                  <c:v>0</c:v>
                </c:pt>
                <c:pt idx="3669">
                  <c:v>0</c:v>
                </c:pt>
                <c:pt idx="3670">
                  <c:v>102</c:v>
                </c:pt>
                <c:pt idx="3671">
                  <c:v>36</c:v>
                </c:pt>
                <c:pt idx="3672">
                  <c:v>22</c:v>
                </c:pt>
                <c:pt idx="3673">
                  <c:v>116</c:v>
                </c:pt>
                <c:pt idx="3674">
                  <c:v>231</c:v>
                </c:pt>
                <c:pt idx="3675">
                  <c:v>458</c:v>
                </c:pt>
                <c:pt idx="3676">
                  <c:v>887</c:v>
                </c:pt>
                <c:pt idx="3677">
                  <c:v>43</c:v>
                </c:pt>
                <c:pt idx="3678">
                  <c:v>471</c:v>
                </c:pt>
                <c:pt idx="3679">
                  <c:v>25</c:v>
                </c:pt>
                <c:pt idx="3680">
                  <c:v>47</c:v>
                </c:pt>
                <c:pt idx="3681">
                  <c:v>76</c:v>
                </c:pt>
                <c:pt idx="3682">
                  <c:v>139</c:v>
                </c:pt>
                <c:pt idx="3683">
                  <c:v>65</c:v>
                </c:pt>
                <c:pt idx="3684">
                  <c:v>862</c:v>
                </c:pt>
                <c:pt idx="3685">
                  <c:v>4</c:v>
                </c:pt>
                <c:pt idx="3686">
                  <c:v>8</c:v>
                </c:pt>
                <c:pt idx="3687">
                  <c:v>46</c:v>
                </c:pt>
                <c:pt idx="3688">
                  <c:v>1</c:v>
                </c:pt>
                <c:pt idx="3689">
                  <c:v>93</c:v>
                </c:pt>
                <c:pt idx="3690">
                  <c:v>6</c:v>
                </c:pt>
                <c:pt idx="3691">
                  <c:v>60</c:v>
                </c:pt>
                <c:pt idx="3692">
                  <c:v>18</c:v>
                </c:pt>
                <c:pt idx="3693">
                  <c:v>602</c:v>
                </c:pt>
                <c:pt idx="3694">
                  <c:v>408</c:v>
                </c:pt>
                <c:pt idx="3695">
                  <c:v>632</c:v>
                </c:pt>
                <c:pt idx="3696">
                  <c:v>322</c:v>
                </c:pt>
                <c:pt idx="3697">
                  <c:v>89</c:v>
                </c:pt>
                <c:pt idx="3698">
                  <c:v>629</c:v>
                </c:pt>
                <c:pt idx="3699">
                  <c:v>198</c:v>
                </c:pt>
                <c:pt idx="3700">
                  <c:v>2443</c:v>
                </c:pt>
                <c:pt idx="3701">
                  <c:v>19</c:v>
                </c:pt>
                <c:pt idx="3702">
                  <c:v>6</c:v>
                </c:pt>
                <c:pt idx="3703">
                  <c:v>71</c:v>
                </c:pt>
                <c:pt idx="3704">
                  <c:v>121</c:v>
                </c:pt>
                <c:pt idx="3705">
                  <c:v>3452</c:v>
                </c:pt>
                <c:pt idx="3706">
                  <c:v>18</c:v>
                </c:pt>
                <c:pt idx="3707">
                  <c:v>25</c:v>
                </c:pt>
                <c:pt idx="3708">
                  <c:v>132</c:v>
                </c:pt>
                <c:pt idx="3709">
                  <c:v>30</c:v>
                </c:pt>
                <c:pt idx="3710">
                  <c:v>356</c:v>
                </c:pt>
                <c:pt idx="3711">
                  <c:v>13</c:v>
                </c:pt>
                <c:pt idx="3712">
                  <c:v>157</c:v>
                </c:pt>
                <c:pt idx="3713">
                  <c:v>46</c:v>
                </c:pt>
                <c:pt idx="3714">
                  <c:v>73</c:v>
                </c:pt>
                <c:pt idx="3715">
                  <c:v>139</c:v>
                </c:pt>
                <c:pt idx="3716">
                  <c:v>251</c:v>
                </c:pt>
                <c:pt idx="3717">
                  <c:v>2</c:v>
                </c:pt>
                <c:pt idx="3718">
                  <c:v>2919</c:v>
                </c:pt>
                <c:pt idx="3719">
                  <c:v>35</c:v>
                </c:pt>
                <c:pt idx="3720">
                  <c:v>78</c:v>
                </c:pt>
                <c:pt idx="3721">
                  <c:v>57</c:v>
                </c:pt>
                <c:pt idx="3722">
                  <c:v>68</c:v>
                </c:pt>
                <c:pt idx="3723">
                  <c:v>71</c:v>
                </c:pt>
                <c:pt idx="3724">
                  <c:v>109</c:v>
                </c:pt>
                <c:pt idx="3725">
                  <c:v>217</c:v>
                </c:pt>
                <c:pt idx="3726">
                  <c:v>63</c:v>
                </c:pt>
                <c:pt idx="3727">
                  <c:v>111</c:v>
                </c:pt>
                <c:pt idx="3728">
                  <c:v>19</c:v>
                </c:pt>
                <c:pt idx="3729">
                  <c:v>140</c:v>
                </c:pt>
                <c:pt idx="3730">
                  <c:v>1000</c:v>
                </c:pt>
                <c:pt idx="3731">
                  <c:v>11</c:v>
                </c:pt>
                <c:pt idx="3732">
                  <c:v>210</c:v>
                </c:pt>
                <c:pt idx="3733">
                  <c:v>176</c:v>
                </c:pt>
                <c:pt idx="3734">
                  <c:v>183</c:v>
                </c:pt>
                <c:pt idx="3735">
                  <c:v>116</c:v>
                </c:pt>
                <c:pt idx="3736">
                  <c:v>580</c:v>
                </c:pt>
                <c:pt idx="3737">
                  <c:v>1895</c:v>
                </c:pt>
                <c:pt idx="3738">
                  <c:v>1010</c:v>
                </c:pt>
                <c:pt idx="3739">
                  <c:v>50</c:v>
                </c:pt>
                <c:pt idx="3740">
                  <c:v>250</c:v>
                </c:pt>
                <c:pt idx="3741">
                  <c:v>593</c:v>
                </c:pt>
                <c:pt idx="3742">
                  <c:v>360</c:v>
                </c:pt>
                <c:pt idx="3743">
                  <c:v>67</c:v>
                </c:pt>
                <c:pt idx="3744">
                  <c:v>68</c:v>
                </c:pt>
                <c:pt idx="3745">
                  <c:v>1022</c:v>
                </c:pt>
                <c:pt idx="3746">
                  <c:v>22</c:v>
                </c:pt>
                <c:pt idx="3747">
                  <c:v>506</c:v>
                </c:pt>
                <c:pt idx="3748">
                  <c:v>550</c:v>
                </c:pt>
                <c:pt idx="3749">
                  <c:v>717</c:v>
                </c:pt>
                <c:pt idx="3750">
                  <c:v>34</c:v>
                </c:pt>
                <c:pt idx="3751">
                  <c:v>203</c:v>
                </c:pt>
                <c:pt idx="3752">
                  <c:v>1971</c:v>
                </c:pt>
                <c:pt idx="3753">
                  <c:v>420</c:v>
                </c:pt>
                <c:pt idx="3754">
                  <c:v>26</c:v>
                </c:pt>
                <c:pt idx="3755">
                  <c:v>15</c:v>
                </c:pt>
                <c:pt idx="3756">
                  <c:v>89</c:v>
                </c:pt>
                <c:pt idx="3757">
                  <c:v>72</c:v>
                </c:pt>
                <c:pt idx="3758">
                  <c:v>57</c:v>
                </c:pt>
                <c:pt idx="3759">
                  <c:v>10</c:v>
                </c:pt>
                <c:pt idx="3760">
                  <c:v>633</c:v>
                </c:pt>
                <c:pt idx="3761">
                  <c:v>346</c:v>
                </c:pt>
                <c:pt idx="3762">
                  <c:v>168</c:v>
                </c:pt>
                <c:pt idx="3763">
                  <c:v>77</c:v>
                </c:pt>
                <c:pt idx="3764">
                  <c:v>69</c:v>
                </c:pt>
                <c:pt idx="3765">
                  <c:v>530</c:v>
                </c:pt>
                <c:pt idx="3766">
                  <c:v>376</c:v>
                </c:pt>
                <c:pt idx="3767">
                  <c:v>8</c:v>
                </c:pt>
                <c:pt idx="3768">
                  <c:v>46</c:v>
                </c:pt>
                <c:pt idx="3769">
                  <c:v>63</c:v>
                </c:pt>
                <c:pt idx="3770">
                  <c:v>11</c:v>
                </c:pt>
                <c:pt idx="3771">
                  <c:v>80</c:v>
                </c:pt>
                <c:pt idx="3772">
                  <c:v>67</c:v>
                </c:pt>
                <c:pt idx="3773">
                  <c:v>316</c:v>
                </c:pt>
                <c:pt idx="3774">
                  <c:v>102</c:v>
                </c:pt>
                <c:pt idx="3775">
                  <c:v>167</c:v>
                </c:pt>
                <c:pt idx="3776">
                  <c:v>8</c:v>
                </c:pt>
                <c:pt idx="3777">
                  <c:v>415</c:v>
                </c:pt>
                <c:pt idx="3778">
                  <c:v>58</c:v>
                </c:pt>
                <c:pt idx="3779">
                  <c:v>25</c:v>
                </c:pt>
                <c:pt idx="3780">
                  <c:v>9</c:v>
                </c:pt>
                <c:pt idx="3781">
                  <c:v>228</c:v>
                </c:pt>
                <c:pt idx="3782">
                  <c:v>338</c:v>
                </c:pt>
                <c:pt idx="3783">
                  <c:v>23</c:v>
                </c:pt>
                <c:pt idx="3784">
                  <c:v>27</c:v>
                </c:pt>
                <c:pt idx="3785">
                  <c:v>26</c:v>
                </c:pt>
                <c:pt idx="3786">
                  <c:v>6</c:v>
                </c:pt>
                <c:pt idx="3787">
                  <c:v>18</c:v>
                </c:pt>
                <c:pt idx="3788">
                  <c:v>307</c:v>
                </c:pt>
                <c:pt idx="3789">
                  <c:v>1</c:v>
                </c:pt>
                <c:pt idx="3790">
                  <c:v>2</c:v>
                </c:pt>
                <c:pt idx="3791">
                  <c:v>291</c:v>
                </c:pt>
                <c:pt idx="3792">
                  <c:v>5</c:v>
                </c:pt>
                <c:pt idx="3793">
                  <c:v>36</c:v>
                </c:pt>
                <c:pt idx="3794">
                  <c:v>285</c:v>
                </c:pt>
                <c:pt idx="3795">
                  <c:v>7</c:v>
                </c:pt>
                <c:pt idx="3796">
                  <c:v>31</c:v>
                </c:pt>
                <c:pt idx="3797">
                  <c:v>37</c:v>
                </c:pt>
                <c:pt idx="3798">
                  <c:v>157</c:v>
                </c:pt>
                <c:pt idx="3799">
                  <c:v>38</c:v>
                </c:pt>
                <c:pt idx="3800">
                  <c:v>23</c:v>
                </c:pt>
                <c:pt idx="3801">
                  <c:v>20</c:v>
                </c:pt>
                <c:pt idx="3802">
                  <c:v>13</c:v>
                </c:pt>
                <c:pt idx="3803">
                  <c:v>19</c:v>
                </c:pt>
                <c:pt idx="3804">
                  <c:v>9</c:v>
                </c:pt>
                <c:pt idx="3805">
                  <c:v>118</c:v>
                </c:pt>
                <c:pt idx="3806">
                  <c:v>207</c:v>
                </c:pt>
                <c:pt idx="3807">
                  <c:v>8</c:v>
                </c:pt>
                <c:pt idx="3808">
                  <c:v>20</c:v>
                </c:pt>
                <c:pt idx="3809">
                  <c:v>21</c:v>
                </c:pt>
                <c:pt idx="3810">
                  <c:v>89</c:v>
                </c:pt>
                <c:pt idx="3811">
                  <c:v>381</c:v>
                </c:pt>
                <c:pt idx="3812">
                  <c:v>970</c:v>
                </c:pt>
                <c:pt idx="3813">
                  <c:v>18</c:v>
                </c:pt>
                <c:pt idx="3814">
                  <c:v>38</c:v>
                </c:pt>
                <c:pt idx="3815">
                  <c:v>22</c:v>
                </c:pt>
                <c:pt idx="3816">
                  <c:v>423</c:v>
                </c:pt>
                <c:pt idx="3817">
                  <c:v>9</c:v>
                </c:pt>
                <c:pt idx="3818">
                  <c:v>195</c:v>
                </c:pt>
                <c:pt idx="3819">
                  <c:v>17</c:v>
                </c:pt>
                <c:pt idx="3820">
                  <c:v>21</c:v>
                </c:pt>
                <c:pt idx="3821">
                  <c:v>66</c:v>
                </c:pt>
                <c:pt idx="3822">
                  <c:v>299</c:v>
                </c:pt>
                <c:pt idx="3823">
                  <c:v>363</c:v>
                </c:pt>
                <c:pt idx="3824">
                  <c:v>1074</c:v>
                </c:pt>
                <c:pt idx="3825">
                  <c:v>11</c:v>
                </c:pt>
                <c:pt idx="3826">
                  <c:v>503</c:v>
                </c:pt>
                <c:pt idx="3827">
                  <c:v>173</c:v>
                </c:pt>
                <c:pt idx="3828">
                  <c:v>129</c:v>
                </c:pt>
                <c:pt idx="3829">
                  <c:v>47</c:v>
                </c:pt>
                <c:pt idx="3830">
                  <c:v>82</c:v>
                </c:pt>
                <c:pt idx="3831">
                  <c:v>46</c:v>
                </c:pt>
                <c:pt idx="3832">
                  <c:v>35</c:v>
                </c:pt>
                <c:pt idx="3833">
                  <c:v>158</c:v>
                </c:pt>
                <c:pt idx="3834">
                  <c:v>1434</c:v>
                </c:pt>
                <c:pt idx="3835">
                  <c:v>8</c:v>
                </c:pt>
                <c:pt idx="3836">
                  <c:v>70</c:v>
                </c:pt>
                <c:pt idx="3837">
                  <c:v>81</c:v>
                </c:pt>
                <c:pt idx="3838">
                  <c:v>626</c:v>
                </c:pt>
                <c:pt idx="3839">
                  <c:v>36</c:v>
                </c:pt>
                <c:pt idx="3840">
                  <c:v>742</c:v>
                </c:pt>
                <c:pt idx="3841">
                  <c:v>43</c:v>
                </c:pt>
                <c:pt idx="3842">
                  <c:v>476</c:v>
                </c:pt>
                <c:pt idx="3843">
                  <c:v>4</c:v>
                </c:pt>
                <c:pt idx="3844">
                  <c:v>583</c:v>
                </c:pt>
                <c:pt idx="3845">
                  <c:v>9</c:v>
                </c:pt>
                <c:pt idx="3846">
                  <c:v>28</c:v>
                </c:pt>
                <c:pt idx="3847">
                  <c:v>90</c:v>
                </c:pt>
                <c:pt idx="3848">
                  <c:v>7</c:v>
                </c:pt>
                <c:pt idx="3849">
                  <c:v>10</c:v>
                </c:pt>
                <c:pt idx="3850">
                  <c:v>1</c:v>
                </c:pt>
                <c:pt idx="3851">
                  <c:v>0</c:v>
                </c:pt>
                <c:pt idx="3852">
                  <c:v>10</c:v>
                </c:pt>
                <c:pt idx="3853">
                  <c:v>419</c:v>
                </c:pt>
                <c:pt idx="3854">
                  <c:v>0</c:v>
                </c:pt>
                <c:pt idx="3855">
                  <c:v>19</c:v>
                </c:pt>
                <c:pt idx="3856">
                  <c:v>37</c:v>
                </c:pt>
                <c:pt idx="3857">
                  <c:v>11</c:v>
                </c:pt>
                <c:pt idx="3858">
                  <c:v>6</c:v>
                </c:pt>
                <c:pt idx="3859">
                  <c:v>84</c:v>
                </c:pt>
                <c:pt idx="3860">
                  <c:v>358</c:v>
                </c:pt>
                <c:pt idx="3861">
                  <c:v>524</c:v>
                </c:pt>
                <c:pt idx="3862">
                  <c:v>15</c:v>
                </c:pt>
                <c:pt idx="3863">
                  <c:v>127</c:v>
                </c:pt>
                <c:pt idx="3864">
                  <c:v>4254</c:v>
                </c:pt>
                <c:pt idx="3865">
                  <c:v>1814</c:v>
                </c:pt>
                <c:pt idx="3866">
                  <c:v>97</c:v>
                </c:pt>
                <c:pt idx="3867">
                  <c:v>47</c:v>
                </c:pt>
                <c:pt idx="3868">
                  <c:v>66</c:v>
                </c:pt>
                <c:pt idx="3869">
                  <c:v>927</c:v>
                </c:pt>
                <c:pt idx="3870">
                  <c:v>344</c:v>
                </c:pt>
                <c:pt idx="3871">
                  <c:v>37</c:v>
                </c:pt>
                <c:pt idx="3872">
                  <c:v>66</c:v>
                </c:pt>
                <c:pt idx="3873">
                  <c:v>9</c:v>
                </c:pt>
                <c:pt idx="3874">
                  <c:v>1</c:v>
                </c:pt>
                <c:pt idx="3875">
                  <c:v>174</c:v>
                </c:pt>
                <c:pt idx="3876">
                  <c:v>863</c:v>
                </c:pt>
                <c:pt idx="3877">
                  <c:v>265</c:v>
                </c:pt>
                <c:pt idx="3878">
                  <c:v>150</c:v>
                </c:pt>
                <c:pt idx="3879">
                  <c:v>101</c:v>
                </c:pt>
                <c:pt idx="3880">
                  <c:v>347</c:v>
                </c:pt>
                <c:pt idx="3881">
                  <c:v>160</c:v>
                </c:pt>
                <c:pt idx="3882">
                  <c:v>418</c:v>
                </c:pt>
                <c:pt idx="3883">
                  <c:v>987</c:v>
                </c:pt>
                <c:pt idx="3884">
                  <c:v>112</c:v>
                </c:pt>
                <c:pt idx="3885">
                  <c:v>1076</c:v>
                </c:pt>
                <c:pt idx="3886">
                  <c:v>2655</c:v>
                </c:pt>
                <c:pt idx="3887">
                  <c:v>15</c:v>
                </c:pt>
                <c:pt idx="3888">
                  <c:v>722</c:v>
                </c:pt>
                <c:pt idx="3889">
                  <c:v>54</c:v>
                </c:pt>
                <c:pt idx="3890">
                  <c:v>453</c:v>
                </c:pt>
                <c:pt idx="3891">
                  <c:v>49</c:v>
                </c:pt>
                <c:pt idx="3892">
                  <c:v>361</c:v>
                </c:pt>
                <c:pt idx="3893">
                  <c:v>156</c:v>
                </c:pt>
                <c:pt idx="3894">
                  <c:v>2428</c:v>
                </c:pt>
                <c:pt idx="3895">
                  <c:v>1573</c:v>
                </c:pt>
                <c:pt idx="3896">
                  <c:v>1</c:v>
                </c:pt>
                <c:pt idx="3897">
                  <c:v>165</c:v>
                </c:pt>
                <c:pt idx="3898">
                  <c:v>361</c:v>
                </c:pt>
                <c:pt idx="3899">
                  <c:v>106</c:v>
                </c:pt>
                <c:pt idx="3900">
                  <c:v>137</c:v>
                </c:pt>
                <c:pt idx="3901">
                  <c:v>216</c:v>
                </c:pt>
                <c:pt idx="3902">
                  <c:v>542</c:v>
                </c:pt>
                <c:pt idx="3903">
                  <c:v>25</c:v>
                </c:pt>
                <c:pt idx="3904">
                  <c:v>86</c:v>
                </c:pt>
                <c:pt idx="3905">
                  <c:v>483</c:v>
                </c:pt>
                <c:pt idx="3906">
                  <c:v>193</c:v>
                </c:pt>
                <c:pt idx="3907">
                  <c:v>120</c:v>
                </c:pt>
                <c:pt idx="3908">
                  <c:v>28</c:v>
                </c:pt>
                <c:pt idx="3909">
                  <c:v>367</c:v>
                </c:pt>
                <c:pt idx="3910">
                  <c:v>11</c:v>
                </c:pt>
                <c:pt idx="3911">
                  <c:v>36</c:v>
                </c:pt>
                <c:pt idx="3912">
                  <c:v>41</c:v>
                </c:pt>
                <c:pt idx="3913">
                  <c:v>155</c:v>
                </c:pt>
                <c:pt idx="3914">
                  <c:v>4</c:v>
                </c:pt>
                <c:pt idx="3915">
                  <c:v>82</c:v>
                </c:pt>
                <c:pt idx="3916">
                  <c:v>10</c:v>
                </c:pt>
                <c:pt idx="3917">
                  <c:v>568</c:v>
                </c:pt>
                <c:pt idx="3918">
                  <c:v>46</c:v>
                </c:pt>
                <c:pt idx="3919">
                  <c:v>94</c:v>
                </c:pt>
                <c:pt idx="3920">
                  <c:v>3</c:v>
                </c:pt>
                <c:pt idx="3921">
                  <c:v>19</c:v>
                </c:pt>
                <c:pt idx="3922">
                  <c:v>34</c:v>
                </c:pt>
                <c:pt idx="3923">
                  <c:v>59</c:v>
                </c:pt>
                <c:pt idx="3924">
                  <c:v>11</c:v>
                </c:pt>
                <c:pt idx="3925">
                  <c:v>35</c:v>
                </c:pt>
                <c:pt idx="3926">
                  <c:v>57</c:v>
                </c:pt>
                <c:pt idx="3927">
                  <c:v>798</c:v>
                </c:pt>
                <c:pt idx="3928">
                  <c:v>38</c:v>
                </c:pt>
                <c:pt idx="3929">
                  <c:v>39</c:v>
                </c:pt>
                <c:pt idx="3930">
                  <c:v>234</c:v>
                </c:pt>
                <c:pt idx="3931">
                  <c:v>25</c:v>
                </c:pt>
                <c:pt idx="3932">
                  <c:v>90</c:v>
                </c:pt>
                <c:pt idx="3933">
                  <c:v>94</c:v>
                </c:pt>
                <c:pt idx="3934">
                  <c:v>345</c:v>
                </c:pt>
                <c:pt idx="3935">
                  <c:v>94</c:v>
                </c:pt>
                <c:pt idx="3936">
                  <c:v>194</c:v>
                </c:pt>
                <c:pt idx="3937">
                  <c:v>4</c:v>
                </c:pt>
                <c:pt idx="3938">
                  <c:v>366</c:v>
                </c:pt>
                <c:pt idx="3939">
                  <c:v>1945</c:v>
                </c:pt>
                <c:pt idx="3940">
                  <c:v>37</c:v>
                </c:pt>
                <c:pt idx="3941">
                  <c:v>211</c:v>
                </c:pt>
                <c:pt idx="3942">
                  <c:v>17</c:v>
                </c:pt>
                <c:pt idx="3943">
                  <c:v>95</c:v>
                </c:pt>
                <c:pt idx="3944">
                  <c:v>12</c:v>
                </c:pt>
                <c:pt idx="3945">
                  <c:v>250</c:v>
                </c:pt>
                <c:pt idx="3946">
                  <c:v>67</c:v>
                </c:pt>
                <c:pt idx="3947">
                  <c:v>21</c:v>
                </c:pt>
                <c:pt idx="3948">
                  <c:v>444</c:v>
                </c:pt>
                <c:pt idx="3949">
                  <c:v>3</c:v>
                </c:pt>
                <c:pt idx="3950">
                  <c:v>34</c:v>
                </c:pt>
                <c:pt idx="3951">
                  <c:v>59</c:v>
                </c:pt>
                <c:pt idx="3952">
                  <c:v>2</c:v>
                </c:pt>
                <c:pt idx="3953">
                  <c:v>37</c:v>
                </c:pt>
                <c:pt idx="3954">
                  <c:v>5</c:v>
                </c:pt>
                <c:pt idx="3955">
                  <c:v>197</c:v>
                </c:pt>
                <c:pt idx="3956">
                  <c:v>15</c:v>
                </c:pt>
                <c:pt idx="3957">
                  <c:v>148</c:v>
                </c:pt>
                <c:pt idx="3958">
                  <c:v>5</c:v>
                </c:pt>
                <c:pt idx="3959">
                  <c:v>0</c:v>
                </c:pt>
                <c:pt idx="3960">
                  <c:v>32</c:v>
                </c:pt>
                <c:pt idx="3961">
                  <c:v>18</c:v>
                </c:pt>
                <c:pt idx="3962">
                  <c:v>171</c:v>
                </c:pt>
                <c:pt idx="3963">
                  <c:v>28</c:v>
                </c:pt>
                <c:pt idx="3964">
                  <c:v>136</c:v>
                </c:pt>
                <c:pt idx="3965">
                  <c:v>95</c:v>
                </c:pt>
                <c:pt idx="3966">
                  <c:v>0</c:v>
                </c:pt>
                <c:pt idx="3967">
                  <c:v>14</c:v>
                </c:pt>
                <c:pt idx="3968">
                  <c:v>16</c:v>
                </c:pt>
                <c:pt idx="3969">
                  <c:v>10</c:v>
                </c:pt>
                <c:pt idx="3970">
                  <c:v>1</c:v>
                </c:pt>
                <c:pt idx="3971">
                  <c:v>5</c:v>
                </c:pt>
                <c:pt idx="3972">
                  <c:v>22</c:v>
                </c:pt>
                <c:pt idx="3973">
                  <c:v>126</c:v>
                </c:pt>
                <c:pt idx="3974">
                  <c:v>25</c:v>
                </c:pt>
                <c:pt idx="3975">
                  <c:v>54</c:v>
                </c:pt>
                <c:pt idx="3976">
                  <c:v>3</c:v>
                </c:pt>
                <c:pt idx="3977">
                  <c:v>52</c:v>
                </c:pt>
                <c:pt idx="3978">
                  <c:v>36</c:v>
                </c:pt>
                <c:pt idx="3979">
                  <c:v>271</c:v>
                </c:pt>
                <c:pt idx="3980">
                  <c:v>34</c:v>
                </c:pt>
                <c:pt idx="3981">
                  <c:v>12</c:v>
                </c:pt>
                <c:pt idx="3982">
                  <c:v>99</c:v>
                </c:pt>
                <c:pt idx="3983">
                  <c:v>808</c:v>
                </c:pt>
                <c:pt idx="3984">
                  <c:v>192</c:v>
                </c:pt>
                <c:pt idx="3985">
                  <c:v>1642</c:v>
                </c:pt>
                <c:pt idx="3986">
                  <c:v>854</c:v>
                </c:pt>
                <c:pt idx="3987">
                  <c:v>190</c:v>
                </c:pt>
                <c:pt idx="3988">
                  <c:v>44</c:v>
                </c:pt>
                <c:pt idx="3989">
                  <c:v>19</c:v>
                </c:pt>
                <c:pt idx="3990">
                  <c:v>59</c:v>
                </c:pt>
                <c:pt idx="3991">
                  <c:v>2</c:v>
                </c:pt>
                <c:pt idx="3992">
                  <c:v>10</c:v>
                </c:pt>
                <c:pt idx="3993">
                  <c:v>30</c:v>
                </c:pt>
                <c:pt idx="3994">
                  <c:v>3</c:v>
                </c:pt>
                <c:pt idx="3995">
                  <c:v>8</c:v>
                </c:pt>
                <c:pt idx="3996">
                  <c:v>609</c:v>
                </c:pt>
                <c:pt idx="3997">
                  <c:v>237</c:v>
                </c:pt>
                <c:pt idx="3998">
                  <c:v>260</c:v>
                </c:pt>
                <c:pt idx="3999">
                  <c:v>61</c:v>
                </c:pt>
                <c:pt idx="4000">
                  <c:v>22</c:v>
                </c:pt>
                <c:pt idx="4001">
                  <c:v>23</c:v>
                </c:pt>
                <c:pt idx="4002">
                  <c:v>308</c:v>
                </c:pt>
                <c:pt idx="4003">
                  <c:v>13</c:v>
                </c:pt>
                <c:pt idx="4004">
                  <c:v>38</c:v>
                </c:pt>
                <c:pt idx="4005">
                  <c:v>727</c:v>
                </c:pt>
                <c:pt idx="4006">
                  <c:v>47</c:v>
                </c:pt>
                <c:pt idx="4007">
                  <c:v>516</c:v>
                </c:pt>
                <c:pt idx="4008">
                  <c:v>19</c:v>
                </c:pt>
                <c:pt idx="4009">
                  <c:v>225</c:v>
                </c:pt>
                <c:pt idx="4010">
                  <c:v>229</c:v>
                </c:pt>
                <c:pt idx="4011">
                  <c:v>264</c:v>
                </c:pt>
                <c:pt idx="4012">
                  <c:v>66</c:v>
                </c:pt>
                <c:pt idx="4013">
                  <c:v>95</c:v>
                </c:pt>
                <c:pt idx="4014">
                  <c:v>212</c:v>
                </c:pt>
                <c:pt idx="4015">
                  <c:v>618</c:v>
                </c:pt>
                <c:pt idx="4016">
                  <c:v>959</c:v>
                </c:pt>
                <c:pt idx="4017">
                  <c:v>8</c:v>
                </c:pt>
                <c:pt idx="4018">
                  <c:v>22</c:v>
                </c:pt>
                <c:pt idx="4019">
                  <c:v>32</c:v>
                </c:pt>
                <c:pt idx="4020">
                  <c:v>15</c:v>
                </c:pt>
                <c:pt idx="4021">
                  <c:v>450</c:v>
                </c:pt>
                <c:pt idx="4022">
                  <c:v>77</c:v>
                </c:pt>
                <c:pt idx="4023">
                  <c:v>1048</c:v>
                </c:pt>
                <c:pt idx="4024">
                  <c:v>197</c:v>
                </c:pt>
                <c:pt idx="4025">
                  <c:v>3</c:v>
                </c:pt>
                <c:pt idx="4026">
                  <c:v>1</c:v>
                </c:pt>
                <c:pt idx="4027">
                  <c:v>7</c:v>
                </c:pt>
                <c:pt idx="4028">
                  <c:v>6</c:v>
                </c:pt>
                <c:pt idx="4029">
                  <c:v>50</c:v>
                </c:pt>
                <c:pt idx="4030">
                  <c:v>61</c:v>
                </c:pt>
                <c:pt idx="4031">
                  <c:v>40</c:v>
                </c:pt>
                <c:pt idx="4032">
                  <c:v>441</c:v>
                </c:pt>
                <c:pt idx="4033">
                  <c:v>15</c:v>
                </c:pt>
                <c:pt idx="4034">
                  <c:v>63</c:v>
                </c:pt>
                <c:pt idx="4035">
                  <c:v>40</c:v>
                </c:pt>
                <c:pt idx="4036">
                  <c:v>11</c:v>
                </c:pt>
                <c:pt idx="4037">
                  <c:v>21</c:v>
                </c:pt>
                <c:pt idx="4038">
                  <c:v>664</c:v>
                </c:pt>
                <c:pt idx="4039">
                  <c:v>19</c:v>
                </c:pt>
                <c:pt idx="4040">
                  <c:v>363</c:v>
                </c:pt>
                <c:pt idx="4041">
                  <c:v>47</c:v>
                </c:pt>
                <c:pt idx="4042">
                  <c:v>4</c:v>
                </c:pt>
                <c:pt idx="4043">
                  <c:v>5</c:v>
                </c:pt>
                <c:pt idx="4044">
                  <c:v>1</c:v>
                </c:pt>
                <c:pt idx="4045">
                  <c:v>18</c:v>
                </c:pt>
                <c:pt idx="4046">
                  <c:v>6</c:v>
                </c:pt>
                <c:pt idx="4047">
                  <c:v>88</c:v>
                </c:pt>
                <c:pt idx="4048">
                  <c:v>93</c:v>
                </c:pt>
                <c:pt idx="4049">
                  <c:v>808</c:v>
                </c:pt>
                <c:pt idx="4050">
                  <c:v>0</c:v>
                </c:pt>
                <c:pt idx="4051">
                  <c:v>254</c:v>
                </c:pt>
                <c:pt idx="4052">
                  <c:v>196</c:v>
                </c:pt>
                <c:pt idx="4053">
                  <c:v>11</c:v>
                </c:pt>
                <c:pt idx="4054">
                  <c:v>48</c:v>
                </c:pt>
                <c:pt idx="4055">
                  <c:v>5</c:v>
                </c:pt>
                <c:pt idx="4056">
                  <c:v>4</c:v>
                </c:pt>
                <c:pt idx="4057">
                  <c:v>19</c:v>
                </c:pt>
                <c:pt idx="4058">
                  <c:v>5</c:v>
                </c:pt>
                <c:pt idx="4059">
                  <c:v>12</c:v>
                </c:pt>
                <c:pt idx="4060">
                  <c:v>59</c:v>
                </c:pt>
                <c:pt idx="4061">
                  <c:v>143</c:v>
                </c:pt>
                <c:pt idx="4062">
                  <c:v>125</c:v>
                </c:pt>
                <c:pt idx="4063">
                  <c:v>51</c:v>
                </c:pt>
                <c:pt idx="4064">
                  <c:v>0</c:v>
                </c:pt>
                <c:pt idx="4065">
                  <c:v>934</c:v>
                </c:pt>
                <c:pt idx="4066">
                  <c:v>4</c:v>
                </c:pt>
                <c:pt idx="4067">
                  <c:v>0</c:v>
                </c:pt>
                <c:pt idx="4068">
                  <c:v>36</c:v>
                </c:pt>
                <c:pt idx="4069">
                  <c:v>15</c:v>
                </c:pt>
                <c:pt idx="4070">
                  <c:v>760</c:v>
                </c:pt>
                <c:pt idx="4071">
                  <c:v>39</c:v>
                </c:pt>
                <c:pt idx="4072">
                  <c:v>200</c:v>
                </c:pt>
                <c:pt idx="4073">
                  <c:v>1832</c:v>
                </c:pt>
                <c:pt idx="4074">
                  <c:v>215</c:v>
                </c:pt>
                <c:pt idx="4075">
                  <c:v>657</c:v>
                </c:pt>
                <c:pt idx="4076">
                  <c:v>957</c:v>
                </c:pt>
                <c:pt idx="4077">
                  <c:v>242</c:v>
                </c:pt>
                <c:pt idx="4078">
                  <c:v>353</c:v>
                </c:pt>
                <c:pt idx="4079">
                  <c:v>125</c:v>
                </c:pt>
                <c:pt idx="4080">
                  <c:v>958</c:v>
                </c:pt>
                <c:pt idx="4081">
                  <c:v>77</c:v>
                </c:pt>
                <c:pt idx="4082">
                  <c:v>240</c:v>
                </c:pt>
                <c:pt idx="4083">
                  <c:v>8</c:v>
                </c:pt>
                <c:pt idx="4084">
                  <c:v>231</c:v>
                </c:pt>
                <c:pt idx="4085">
                  <c:v>24</c:v>
                </c:pt>
                <c:pt idx="4086">
                  <c:v>120</c:v>
                </c:pt>
                <c:pt idx="4087">
                  <c:v>718</c:v>
                </c:pt>
                <c:pt idx="4088">
                  <c:v>521</c:v>
                </c:pt>
                <c:pt idx="4089">
                  <c:v>339</c:v>
                </c:pt>
                <c:pt idx="4090">
                  <c:v>47</c:v>
                </c:pt>
                <c:pt idx="4091">
                  <c:v>565</c:v>
                </c:pt>
                <c:pt idx="4092">
                  <c:v>138</c:v>
                </c:pt>
                <c:pt idx="4093">
                  <c:v>6</c:v>
                </c:pt>
                <c:pt idx="4094">
                  <c:v>107</c:v>
                </c:pt>
                <c:pt idx="4095">
                  <c:v>286</c:v>
                </c:pt>
                <c:pt idx="4096">
                  <c:v>658</c:v>
                </c:pt>
                <c:pt idx="4097">
                  <c:v>298</c:v>
                </c:pt>
                <c:pt idx="4098">
                  <c:v>197</c:v>
                </c:pt>
                <c:pt idx="4099">
                  <c:v>92</c:v>
                </c:pt>
                <c:pt idx="4100">
                  <c:v>26</c:v>
                </c:pt>
                <c:pt idx="4101">
                  <c:v>58</c:v>
                </c:pt>
                <c:pt idx="4102">
                  <c:v>140</c:v>
                </c:pt>
                <c:pt idx="4103">
                  <c:v>291</c:v>
                </c:pt>
                <c:pt idx="4104">
                  <c:v>2</c:v>
                </c:pt>
                <c:pt idx="4105">
                  <c:v>23</c:v>
                </c:pt>
                <c:pt idx="4106">
                  <c:v>279</c:v>
                </c:pt>
                <c:pt idx="4107">
                  <c:v>31</c:v>
                </c:pt>
                <c:pt idx="4108">
                  <c:v>77</c:v>
                </c:pt>
                <c:pt idx="4109">
                  <c:v>31</c:v>
                </c:pt>
                <c:pt idx="4110">
                  <c:v>19</c:v>
                </c:pt>
                <c:pt idx="4111">
                  <c:v>13</c:v>
                </c:pt>
                <c:pt idx="4112">
                  <c:v>19</c:v>
                </c:pt>
                <c:pt idx="4113">
                  <c:v>86</c:v>
                </c:pt>
                <c:pt idx="4114">
                  <c:v>23</c:v>
                </c:pt>
                <c:pt idx="4115">
                  <c:v>210</c:v>
                </c:pt>
                <c:pt idx="4116">
                  <c:v>36</c:v>
                </c:pt>
                <c:pt idx="4117">
                  <c:v>0</c:v>
                </c:pt>
                <c:pt idx="4118">
                  <c:v>52</c:v>
                </c:pt>
                <c:pt idx="4119">
                  <c:v>18</c:v>
                </c:pt>
                <c:pt idx="4120">
                  <c:v>10</c:v>
                </c:pt>
                <c:pt idx="4121">
                  <c:v>32</c:v>
                </c:pt>
                <c:pt idx="4122">
                  <c:v>3</c:v>
                </c:pt>
                <c:pt idx="4123">
                  <c:v>1</c:v>
                </c:pt>
                <c:pt idx="4124">
                  <c:v>13</c:v>
                </c:pt>
                <c:pt idx="4125">
                  <c:v>143</c:v>
                </c:pt>
                <c:pt idx="4126">
                  <c:v>9</c:v>
                </c:pt>
                <c:pt idx="4127">
                  <c:v>88</c:v>
                </c:pt>
                <c:pt idx="4128">
                  <c:v>96</c:v>
                </c:pt>
                <c:pt idx="4129">
                  <c:v>41</c:v>
                </c:pt>
                <c:pt idx="4130">
                  <c:v>333</c:v>
                </c:pt>
                <c:pt idx="4131">
                  <c:v>406</c:v>
                </c:pt>
                <c:pt idx="4132">
                  <c:v>40</c:v>
                </c:pt>
                <c:pt idx="4133">
                  <c:v>124</c:v>
                </c:pt>
                <c:pt idx="4134">
                  <c:v>16</c:v>
                </c:pt>
                <c:pt idx="4135">
                  <c:v>18</c:v>
                </c:pt>
                <c:pt idx="4136">
                  <c:v>381</c:v>
                </c:pt>
                <c:pt idx="4137">
                  <c:v>92</c:v>
                </c:pt>
                <c:pt idx="4138">
                  <c:v>84</c:v>
                </c:pt>
                <c:pt idx="4139">
                  <c:v>165</c:v>
                </c:pt>
                <c:pt idx="4140">
                  <c:v>2</c:v>
                </c:pt>
                <c:pt idx="4141">
                  <c:v>2</c:v>
                </c:pt>
                <c:pt idx="4142">
                  <c:v>102</c:v>
                </c:pt>
                <c:pt idx="4143">
                  <c:v>27</c:v>
                </c:pt>
                <c:pt idx="4144">
                  <c:v>37</c:v>
                </c:pt>
                <c:pt idx="4145">
                  <c:v>50</c:v>
                </c:pt>
                <c:pt idx="4146">
                  <c:v>45</c:v>
                </c:pt>
                <c:pt idx="4147">
                  <c:v>8</c:v>
                </c:pt>
                <c:pt idx="4148">
                  <c:v>36</c:v>
                </c:pt>
                <c:pt idx="4149">
                  <c:v>12</c:v>
                </c:pt>
                <c:pt idx="4150">
                  <c:v>46</c:v>
                </c:pt>
                <c:pt idx="4151">
                  <c:v>24</c:v>
                </c:pt>
                <c:pt idx="4152">
                  <c:v>10</c:v>
                </c:pt>
                <c:pt idx="4153">
                  <c:v>8</c:v>
                </c:pt>
                <c:pt idx="4154">
                  <c:v>35</c:v>
                </c:pt>
                <c:pt idx="4155">
                  <c:v>24</c:v>
                </c:pt>
                <c:pt idx="4156">
                  <c:v>19</c:v>
                </c:pt>
                <c:pt idx="4157">
                  <c:v>59</c:v>
                </c:pt>
                <c:pt idx="4158">
                  <c:v>24</c:v>
                </c:pt>
                <c:pt idx="4159">
                  <c:v>49</c:v>
                </c:pt>
                <c:pt idx="4160">
                  <c:v>827</c:v>
                </c:pt>
                <c:pt idx="4161">
                  <c:v>443</c:v>
                </c:pt>
                <c:pt idx="4162">
                  <c:v>55</c:v>
                </c:pt>
                <c:pt idx="4163">
                  <c:v>12</c:v>
                </c:pt>
                <c:pt idx="4164">
                  <c:v>10</c:v>
                </c:pt>
                <c:pt idx="4165">
                  <c:v>275</c:v>
                </c:pt>
                <c:pt idx="4166">
                  <c:v>27</c:v>
                </c:pt>
                <c:pt idx="4167">
                  <c:v>21</c:v>
                </c:pt>
                <c:pt idx="4168">
                  <c:v>328</c:v>
                </c:pt>
                <c:pt idx="4169">
                  <c:v>244</c:v>
                </c:pt>
                <c:pt idx="4170">
                  <c:v>281</c:v>
                </c:pt>
                <c:pt idx="4171">
                  <c:v>1442</c:v>
                </c:pt>
                <c:pt idx="4172">
                  <c:v>36</c:v>
                </c:pt>
                <c:pt idx="4173">
                  <c:v>403</c:v>
                </c:pt>
                <c:pt idx="4174">
                  <c:v>215</c:v>
                </c:pt>
                <c:pt idx="4175">
                  <c:v>9</c:v>
                </c:pt>
                <c:pt idx="4176">
                  <c:v>14</c:v>
                </c:pt>
                <c:pt idx="4177">
                  <c:v>5</c:v>
                </c:pt>
                <c:pt idx="4178">
                  <c:v>88</c:v>
                </c:pt>
                <c:pt idx="4179">
                  <c:v>12</c:v>
                </c:pt>
                <c:pt idx="4180">
                  <c:v>9</c:v>
                </c:pt>
                <c:pt idx="4181">
                  <c:v>192</c:v>
                </c:pt>
                <c:pt idx="4182">
                  <c:v>17</c:v>
                </c:pt>
                <c:pt idx="4183">
                  <c:v>33</c:v>
                </c:pt>
                <c:pt idx="4184">
                  <c:v>0</c:v>
                </c:pt>
                <c:pt idx="4185">
                  <c:v>22</c:v>
                </c:pt>
                <c:pt idx="4186">
                  <c:v>4</c:v>
                </c:pt>
                <c:pt idx="4187">
                  <c:v>664</c:v>
                </c:pt>
                <c:pt idx="4188">
                  <c:v>152</c:v>
                </c:pt>
                <c:pt idx="4189">
                  <c:v>19</c:v>
                </c:pt>
                <c:pt idx="4190">
                  <c:v>28</c:v>
                </c:pt>
                <c:pt idx="4191">
                  <c:v>236</c:v>
                </c:pt>
                <c:pt idx="4192">
                  <c:v>89</c:v>
                </c:pt>
                <c:pt idx="4193">
                  <c:v>519</c:v>
                </c:pt>
                <c:pt idx="4194">
                  <c:v>39</c:v>
                </c:pt>
                <c:pt idx="4195">
                  <c:v>59</c:v>
                </c:pt>
                <c:pt idx="4196">
                  <c:v>221</c:v>
                </c:pt>
                <c:pt idx="4197">
                  <c:v>7</c:v>
                </c:pt>
                <c:pt idx="4198">
                  <c:v>79</c:v>
                </c:pt>
                <c:pt idx="4199">
                  <c:v>133</c:v>
                </c:pt>
                <c:pt idx="4200">
                  <c:v>61</c:v>
                </c:pt>
                <c:pt idx="4201">
                  <c:v>24</c:v>
                </c:pt>
                <c:pt idx="4202">
                  <c:v>3</c:v>
                </c:pt>
                <c:pt idx="4203">
                  <c:v>4</c:v>
                </c:pt>
                <c:pt idx="4204">
                  <c:v>52</c:v>
                </c:pt>
                <c:pt idx="4205">
                  <c:v>55</c:v>
                </c:pt>
                <c:pt idx="4206">
                  <c:v>20</c:v>
                </c:pt>
                <c:pt idx="4207">
                  <c:v>372</c:v>
                </c:pt>
                <c:pt idx="4208">
                  <c:v>0</c:v>
                </c:pt>
                <c:pt idx="4209">
                  <c:v>32</c:v>
                </c:pt>
                <c:pt idx="4210">
                  <c:v>2</c:v>
                </c:pt>
                <c:pt idx="4211">
                  <c:v>111</c:v>
                </c:pt>
                <c:pt idx="4212">
                  <c:v>129</c:v>
                </c:pt>
                <c:pt idx="4213">
                  <c:v>363</c:v>
                </c:pt>
                <c:pt idx="4214">
                  <c:v>241</c:v>
                </c:pt>
                <c:pt idx="4215">
                  <c:v>279</c:v>
                </c:pt>
                <c:pt idx="4216">
                  <c:v>226</c:v>
                </c:pt>
                <c:pt idx="4217">
                  <c:v>48</c:v>
                </c:pt>
                <c:pt idx="4218">
                  <c:v>99</c:v>
                </c:pt>
                <c:pt idx="4219">
                  <c:v>160</c:v>
                </c:pt>
                <c:pt idx="4220">
                  <c:v>64</c:v>
                </c:pt>
                <c:pt idx="4221">
                  <c:v>166</c:v>
                </c:pt>
                <c:pt idx="4222">
                  <c:v>1737</c:v>
                </c:pt>
                <c:pt idx="4223">
                  <c:v>144</c:v>
                </c:pt>
                <c:pt idx="4224">
                  <c:v>153</c:v>
                </c:pt>
                <c:pt idx="4225">
                  <c:v>39</c:v>
                </c:pt>
                <c:pt idx="4226">
                  <c:v>43</c:v>
                </c:pt>
                <c:pt idx="4227">
                  <c:v>342</c:v>
                </c:pt>
                <c:pt idx="4228">
                  <c:v>111</c:v>
                </c:pt>
                <c:pt idx="4229">
                  <c:v>151</c:v>
                </c:pt>
                <c:pt idx="4230">
                  <c:v>48</c:v>
                </c:pt>
                <c:pt idx="4231">
                  <c:v>1</c:v>
                </c:pt>
                <c:pt idx="4232">
                  <c:v>251</c:v>
                </c:pt>
                <c:pt idx="4233">
                  <c:v>12</c:v>
                </c:pt>
                <c:pt idx="4234">
                  <c:v>3</c:v>
                </c:pt>
                <c:pt idx="4235">
                  <c:v>159</c:v>
                </c:pt>
                <c:pt idx="4236">
                  <c:v>856</c:v>
                </c:pt>
                <c:pt idx="4237">
                  <c:v>9</c:v>
                </c:pt>
                <c:pt idx="4238">
                  <c:v>107</c:v>
                </c:pt>
                <c:pt idx="4239">
                  <c:v>1</c:v>
                </c:pt>
                <c:pt idx="4240">
                  <c:v>8</c:v>
                </c:pt>
                <c:pt idx="4241">
                  <c:v>2</c:v>
                </c:pt>
                <c:pt idx="4242">
                  <c:v>2</c:v>
                </c:pt>
                <c:pt idx="4243">
                  <c:v>183</c:v>
                </c:pt>
                <c:pt idx="4244">
                  <c:v>16</c:v>
                </c:pt>
                <c:pt idx="4245">
                  <c:v>2</c:v>
                </c:pt>
                <c:pt idx="4246">
                  <c:v>242</c:v>
                </c:pt>
                <c:pt idx="4247">
                  <c:v>358</c:v>
                </c:pt>
                <c:pt idx="4248">
                  <c:v>24</c:v>
                </c:pt>
                <c:pt idx="4249">
                  <c:v>6</c:v>
                </c:pt>
                <c:pt idx="4250">
                  <c:v>1</c:v>
                </c:pt>
                <c:pt idx="4251">
                  <c:v>13</c:v>
                </c:pt>
                <c:pt idx="4252">
                  <c:v>9</c:v>
                </c:pt>
                <c:pt idx="4253">
                  <c:v>7</c:v>
                </c:pt>
                <c:pt idx="4254">
                  <c:v>13</c:v>
                </c:pt>
                <c:pt idx="4255">
                  <c:v>52</c:v>
                </c:pt>
                <c:pt idx="4256">
                  <c:v>6</c:v>
                </c:pt>
                <c:pt idx="4257">
                  <c:v>1914</c:v>
                </c:pt>
                <c:pt idx="4258">
                  <c:v>10</c:v>
                </c:pt>
                <c:pt idx="4259">
                  <c:v>12</c:v>
                </c:pt>
                <c:pt idx="4260">
                  <c:v>18</c:v>
                </c:pt>
                <c:pt idx="4261">
                  <c:v>6</c:v>
                </c:pt>
                <c:pt idx="4262">
                  <c:v>97</c:v>
                </c:pt>
                <c:pt idx="4263">
                  <c:v>32</c:v>
                </c:pt>
                <c:pt idx="4264">
                  <c:v>0</c:v>
                </c:pt>
                <c:pt idx="4265">
                  <c:v>203</c:v>
                </c:pt>
                <c:pt idx="4266">
                  <c:v>1648</c:v>
                </c:pt>
                <c:pt idx="4267">
                  <c:v>0</c:v>
                </c:pt>
                <c:pt idx="4268">
                  <c:v>207</c:v>
                </c:pt>
                <c:pt idx="4269">
                  <c:v>51</c:v>
                </c:pt>
                <c:pt idx="4270">
                  <c:v>1</c:v>
                </c:pt>
                <c:pt idx="4271">
                  <c:v>6</c:v>
                </c:pt>
                <c:pt idx="4272">
                  <c:v>30</c:v>
                </c:pt>
                <c:pt idx="4273">
                  <c:v>0</c:v>
                </c:pt>
                <c:pt idx="4274">
                  <c:v>10</c:v>
                </c:pt>
                <c:pt idx="4275">
                  <c:v>18</c:v>
                </c:pt>
                <c:pt idx="4276">
                  <c:v>4</c:v>
                </c:pt>
                <c:pt idx="4277">
                  <c:v>34</c:v>
                </c:pt>
                <c:pt idx="4278">
                  <c:v>66</c:v>
                </c:pt>
                <c:pt idx="4279">
                  <c:v>336</c:v>
                </c:pt>
                <c:pt idx="4280">
                  <c:v>315</c:v>
                </c:pt>
                <c:pt idx="4281">
                  <c:v>112</c:v>
                </c:pt>
                <c:pt idx="4282">
                  <c:v>62</c:v>
                </c:pt>
                <c:pt idx="4283">
                  <c:v>10</c:v>
                </c:pt>
                <c:pt idx="4284">
                  <c:v>2</c:v>
                </c:pt>
                <c:pt idx="4285">
                  <c:v>79</c:v>
                </c:pt>
                <c:pt idx="4286">
                  <c:v>72</c:v>
                </c:pt>
                <c:pt idx="4287">
                  <c:v>13</c:v>
                </c:pt>
                <c:pt idx="4288">
                  <c:v>185</c:v>
                </c:pt>
                <c:pt idx="4289">
                  <c:v>2184</c:v>
                </c:pt>
                <c:pt idx="4290">
                  <c:v>362</c:v>
                </c:pt>
                <c:pt idx="4291">
                  <c:v>0</c:v>
                </c:pt>
                <c:pt idx="4292">
                  <c:v>17</c:v>
                </c:pt>
                <c:pt idx="4293">
                  <c:v>57</c:v>
                </c:pt>
                <c:pt idx="4294">
                  <c:v>88</c:v>
                </c:pt>
                <c:pt idx="4295">
                  <c:v>149</c:v>
                </c:pt>
                <c:pt idx="4296">
                  <c:v>101</c:v>
                </c:pt>
                <c:pt idx="4297">
                  <c:v>24</c:v>
                </c:pt>
                <c:pt idx="4298">
                  <c:v>3697</c:v>
                </c:pt>
                <c:pt idx="4299">
                  <c:v>8</c:v>
                </c:pt>
                <c:pt idx="4300">
                  <c:v>2311</c:v>
                </c:pt>
                <c:pt idx="4301">
                  <c:v>165</c:v>
                </c:pt>
                <c:pt idx="4302">
                  <c:v>25</c:v>
                </c:pt>
                <c:pt idx="4303">
                  <c:v>0</c:v>
                </c:pt>
                <c:pt idx="4304">
                  <c:v>6</c:v>
                </c:pt>
                <c:pt idx="4305">
                  <c:v>0</c:v>
                </c:pt>
                <c:pt idx="4306">
                  <c:v>140</c:v>
                </c:pt>
                <c:pt idx="4307">
                  <c:v>0</c:v>
                </c:pt>
                <c:pt idx="4308">
                  <c:v>11</c:v>
                </c:pt>
                <c:pt idx="4309">
                  <c:v>44</c:v>
                </c:pt>
                <c:pt idx="4310">
                  <c:v>18</c:v>
                </c:pt>
                <c:pt idx="4311">
                  <c:v>12</c:v>
                </c:pt>
                <c:pt idx="4312">
                  <c:v>12</c:v>
                </c:pt>
                <c:pt idx="4313">
                  <c:v>20</c:v>
                </c:pt>
                <c:pt idx="4314">
                  <c:v>13</c:v>
                </c:pt>
                <c:pt idx="4315">
                  <c:v>26</c:v>
                </c:pt>
                <c:pt idx="4316">
                  <c:v>1</c:v>
                </c:pt>
                <c:pt idx="4317">
                  <c:v>237</c:v>
                </c:pt>
                <c:pt idx="4318">
                  <c:v>151</c:v>
                </c:pt>
                <c:pt idx="4319">
                  <c:v>15</c:v>
                </c:pt>
                <c:pt idx="4320">
                  <c:v>1</c:v>
                </c:pt>
                <c:pt idx="4321">
                  <c:v>8</c:v>
                </c:pt>
                <c:pt idx="4322">
                  <c:v>9</c:v>
                </c:pt>
                <c:pt idx="4323">
                  <c:v>77</c:v>
                </c:pt>
                <c:pt idx="4324">
                  <c:v>1055</c:v>
                </c:pt>
                <c:pt idx="4325">
                  <c:v>6</c:v>
                </c:pt>
                <c:pt idx="4326">
                  <c:v>11</c:v>
                </c:pt>
                <c:pt idx="4327">
                  <c:v>1422</c:v>
                </c:pt>
                <c:pt idx="4328">
                  <c:v>90</c:v>
                </c:pt>
                <c:pt idx="4329">
                  <c:v>27</c:v>
                </c:pt>
                <c:pt idx="4330">
                  <c:v>177</c:v>
                </c:pt>
                <c:pt idx="4331">
                  <c:v>1791</c:v>
                </c:pt>
                <c:pt idx="4332">
                  <c:v>7</c:v>
                </c:pt>
                <c:pt idx="4333">
                  <c:v>39</c:v>
                </c:pt>
                <c:pt idx="4334">
                  <c:v>1047</c:v>
                </c:pt>
                <c:pt idx="4335">
                  <c:v>2535</c:v>
                </c:pt>
                <c:pt idx="4336">
                  <c:v>161</c:v>
                </c:pt>
                <c:pt idx="4337">
                  <c:v>940</c:v>
                </c:pt>
                <c:pt idx="4338">
                  <c:v>483</c:v>
                </c:pt>
                <c:pt idx="4339">
                  <c:v>449</c:v>
                </c:pt>
                <c:pt idx="4340">
                  <c:v>72</c:v>
                </c:pt>
                <c:pt idx="4341">
                  <c:v>126</c:v>
                </c:pt>
                <c:pt idx="4342">
                  <c:v>43</c:v>
                </c:pt>
                <c:pt idx="4343">
                  <c:v>890</c:v>
                </c:pt>
                <c:pt idx="4344">
                  <c:v>144</c:v>
                </c:pt>
                <c:pt idx="4345">
                  <c:v>262</c:v>
                </c:pt>
                <c:pt idx="4346">
                  <c:v>53</c:v>
                </c:pt>
                <c:pt idx="4347">
                  <c:v>21</c:v>
                </c:pt>
                <c:pt idx="4348">
                  <c:v>251</c:v>
                </c:pt>
                <c:pt idx="4349">
                  <c:v>33</c:v>
                </c:pt>
                <c:pt idx="4350">
                  <c:v>44</c:v>
                </c:pt>
                <c:pt idx="4351">
                  <c:v>349</c:v>
                </c:pt>
                <c:pt idx="4352">
                  <c:v>12</c:v>
                </c:pt>
                <c:pt idx="4353">
                  <c:v>179</c:v>
                </c:pt>
                <c:pt idx="4354">
                  <c:v>217</c:v>
                </c:pt>
                <c:pt idx="4355">
                  <c:v>35</c:v>
                </c:pt>
                <c:pt idx="4356">
                  <c:v>20</c:v>
                </c:pt>
                <c:pt idx="4357">
                  <c:v>292</c:v>
                </c:pt>
                <c:pt idx="4358">
                  <c:v>277</c:v>
                </c:pt>
                <c:pt idx="4359">
                  <c:v>187</c:v>
                </c:pt>
                <c:pt idx="4360">
                  <c:v>99</c:v>
                </c:pt>
                <c:pt idx="4361">
                  <c:v>85</c:v>
                </c:pt>
                <c:pt idx="4362">
                  <c:v>24</c:v>
                </c:pt>
                <c:pt idx="4363">
                  <c:v>7</c:v>
                </c:pt>
                <c:pt idx="4364">
                  <c:v>59</c:v>
                </c:pt>
                <c:pt idx="4365">
                  <c:v>25</c:v>
                </c:pt>
                <c:pt idx="4366">
                  <c:v>191</c:v>
                </c:pt>
                <c:pt idx="4367">
                  <c:v>7</c:v>
                </c:pt>
                <c:pt idx="4368">
                  <c:v>4</c:v>
                </c:pt>
                <c:pt idx="4369">
                  <c:v>7</c:v>
                </c:pt>
                <c:pt idx="4370">
                  <c:v>115</c:v>
                </c:pt>
                <c:pt idx="4371">
                  <c:v>30</c:v>
                </c:pt>
                <c:pt idx="4372">
                  <c:v>10</c:v>
                </c:pt>
                <c:pt idx="4373">
                  <c:v>13</c:v>
                </c:pt>
                <c:pt idx="4374">
                  <c:v>348</c:v>
                </c:pt>
                <c:pt idx="4375">
                  <c:v>27</c:v>
                </c:pt>
                <c:pt idx="4376">
                  <c:v>160</c:v>
                </c:pt>
                <c:pt idx="4377">
                  <c:v>1063</c:v>
                </c:pt>
                <c:pt idx="4378">
                  <c:v>17</c:v>
                </c:pt>
                <c:pt idx="4379">
                  <c:v>210</c:v>
                </c:pt>
                <c:pt idx="4380">
                  <c:v>53</c:v>
                </c:pt>
                <c:pt idx="4381">
                  <c:v>3</c:v>
                </c:pt>
                <c:pt idx="4382">
                  <c:v>3</c:v>
                </c:pt>
                <c:pt idx="4383">
                  <c:v>1</c:v>
                </c:pt>
                <c:pt idx="4384">
                  <c:v>29</c:v>
                </c:pt>
                <c:pt idx="4385">
                  <c:v>55</c:v>
                </c:pt>
                <c:pt idx="4386">
                  <c:v>5</c:v>
                </c:pt>
                <c:pt idx="4387">
                  <c:v>6</c:v>
                </c:pt>
                <c:pt idx="4388">
                  <c:v>197</c:v>
                </c:pt>
                <c:pt idx="4389">
                  <c:v>135</c:v>
                </c:pt>
                <c:pt idx="4390">
                  <c:v>16</c:v>
                </c:pt>
                <c:pt idx="4391">
                  <c:v>7</c:v>
                </c:pt>
                <c:pt idx="4392">
                  <c:v>3</c:v>
                </c:pt>
                <c:pt idx="4393">
                  <c:v>11</c:v>
                </c:pt>
                <c:pt idx="4394">
                  <c:v>5</c:v>
                </c:pt>
                <c:pt idx="4395">
                  <c:v>20</c:v>
                </c:pt>
                <c:pt idx="4396">
                  <c:v>25</c:v>
                </c:pt>
                <c:pt idx="4397">
                  <c:v>32</c:v>
                </c:pt>
                <c:pt idx="4398">
                  <c:v>1</c:v>
                </c:pt>
                <c:pt idx="4399">
                  <c:v>2</c:v>
                </c:pt>
                <c:pt idx="4400">
                  <c:v>9</c:v>
                </c:pt>
                <c:pt idx="4401">
                  <c:v>1</c:v>
                </c:pt>
                <c:pt idx="4402">
                  <c:v>32</c:v>
                </c:pt>
                <c:pt idx="4403">
                  <c:v>1</c:v>
                </c:pt>
                <c:pt idx="4404">
                  <c:v>55</c:v>
                </c:pt>
                <c:pt idx="4405">
                  <c:v>23</c:v>
                </c:pt>
                <c:pt idx="4406">
                  <c:v>8</c:v>
                </c:pt>
                <c:pt idx="4407">
                  <c:v>4</c:v>
                </c:pt>
                <c:pt idx="4408">
                  <c:v>6</c:v>
                </c:pt>
                <c:pt idx="4409">
                  <c:v>3</c:v>
                </c:pt>
                <c:pt idx="4410">
                  <c:v>47</c:v>
                </c:pt>
                <c:pt idx="4411">
                  <c:v>2</c:v>
                </c:pt>
                <c:pt idx="4412">
                  <c:v>31</c:v>
                </c:pt>
                <c:pt idx="4413">
                  <c:v>11</c:v>
                </c:pt>
                <c:pt idx="4414">
                  <c:v>26</c:v>
                </c:pt>
                <c:pt idx="4415">
                  <c:v>3</c:v>
                </c:pt>
                <c:pt idx="4416">
                  <c:v>4</c:v>
                </c:pt>
                <c:pt idx="4417">
                  <c:v>3</c:v>
                </c:pt>
                <c:pt idx="4418">
                  <c:v>78</c:v>
                </c:pt>
                <c:pt idx="4419">
                  <c:v>117</c:v>
                </c:pt>
                <c:pt idx="4420">
                  <c:v>3</c:v>
                </c:pt>
                <c:pt idx="4421">
                  <c:v>8</c:v>
                </c:pt>
                <c:pt idx="4422">
                  <c:v>42</c:v>
                </c:pt>
                <c:pt idx="4423">
                  <c:v>34</c:v>
                </c:pt>
                <c:pt idx="4424">
                  <c:v>7</c:v>
                </c:pt>
                <c:pt idx="4425">
                  <c:v>28</c:v>
                </c:pt>
                <c:pt idx="4426">
                  <c:v>92</c:v>
                </c:pt>
                <c:pt idx="4427">
                  <c:v>155</c:v>
                </c:pt>
                <c:pt idx="4428">
                  <c:v>1</c:v>
                </c:pt>
                <c:pt idx="4429">
                  <c:v>357</c:v>
                </c:pt>
                <c:pt idx="4430">
                  <c:v>66</c:v>
                </c:pt>
                <c:pt idx="4431">
                  <c:v>156</c:v>
                </c:pt>
                <c:pt idx="4432">
                  <c:v>2</c:v>
                </c:pt>
                <c:pt idx="4433">
                  <c:v>701</c:v>
                </c:pt>
                <c:pt idx="4434">
                  <c:v>73</c:v>
                </c:pt>
                <c:pt idx="4435">
                  <c:v>23</c:v>
                </c:pt>
                <c:pt idx="4436">
                  <c:v>390</c:v>
                </c:pt>
                <c:pt idx="4437">
                  <c:v>160</c:v>
                </c:pt>
                <c:pt idx="4438">
                  <c:v>1405</c:v>
                </c:pt>
                <c:pt idx="4439">
                  <c:v>15</c:v>
                </c:pt>
                <c:pt idx="4440">
                  <c:v>56</c:v>
                </c:pt>
                <c:pt idx="4441">
                  <c:v>0</c:v>
                </c:pt>
                <c:pt idx="4442">
                  <c:v>1</c:v>
                </c:pt>
                <c:pt idx="4443">
                  <c:v>110</c:v>
                </c:pt>
                <c:pt idx="4444">
                  <c:v>163</c:v>
                </c:pt>
                <c:pt idx="4445">
                  <c:v>9</c:v>
                </c:pt>
                <c:pt idx="4446">
                  <c:v>34</c:v>
                </c:pt>
                <c:pt idx="4447">
                  <c:v>62</c:v>
                </c:pt>
                <c:pt idx="4448">
                  <c:v>1</c:v>
                </c:pt>
                <c:pt idx="4449">
                  <c:v>469</c:v>
                </c:pt>
                <c:pt idx="4450">
                  <c:v>1</c:v>
                </c:pt>
                <c:pt idx="4451">
                  <c:v>103</c:v>
                </c:pt>
                <c:pt idx="4452">
                  <c:v>10</c:v>
                </c:pt>
                <c:pt idx="4453">
                  <c:v>13</c:v>
                </c:pt>
                <c:pt idx="4454">
                  <c:v>45</c:v>
                </c:pt>
                <c:pt idx="4455">
                  <c:v>0</c:v>
                </c:pt>
                <c:pt idx="4456">
                  <c:v>3</c:v>
                </c:pt>
                <c:pt idx="4457">
                  <c:v>7</c:v>
                </c:pt>
                <c:pt idx="4458">
                  <c:v>23</c:v>
                </c:pt>
                <c:pt idx="4459">
                  <c:v>0</c:v>
                </c:pt>
                <c:pt idx="4460">
                  <c:v>25</c:v>
                </c:pt>
                <c:pt idx="4461">
                  <c:v>311</c:v>
                </c:pt>
                <c:pt idx="4462">
                  <c:v>98</c:v>
                </c:pt>
                <c:pt idx="4463">
                  <c:v>8</c:v>
                </c:pt>
                <c:pt idx="4464">
                  <c:v>324</c:v>
                </c:pt>
                <c:pt idx="4465">
                  <c:v>6</c:v>
                </c:pt>
                <c:pt idx="4466">
                  <c:v>35</c:v>
                </c:pt>
                <c:pt idx="4467">
                  <c:v>556</c:v>
                </c:pt>
                <c:pt idx="4468">
                  <c:v>43</c:v>
                </c:pt>
                <c:pt idx="4469">
                  <c:v>210</c:v>
                </c:pt>
                <c:pt idx="4470">
                  <c:v>219</c:v>
                </c:pt>
                <c:pt idx="4471">
                  <c:v>127</c:v>
                </c:pt>
                <c:pt idx="4472">
                  <c:v>5</c:v>
                </c:pt>
                <c:pt idx="4473">
                  <c:v>52</c:v>
                </c:pt>
                <c:pt idx="4474">
                  <c:v>209</c:v>
                </c:pt>
                <c:pt idx="4475">
                  <c:v>4</c:v>
                </c:pt>
                <c:pt idx="4476">
                  <c:v>334</c:v>
                </c:pt>
                <c:pt idx="4477">
                  <c:v>87</c:v>
                </c:pt>
                <c:pt idx="4478">
                  <c:v>13</c:v>
                </c:pt>
                <c:pt idx="4479">
                  <c:v>31</c:v>
                </c:pt>
                <c:pt idx="4480">
                  <c:v>31</c:v>
                </c:pt>
                <c:pt idx="4481">
                  <c:v>7</c:v>
                </c:pt>
                <c:pt idx="4482">
                  <c:v>240</c:v>
                </c:pt>
                <c:pt idx="4483">
                  <c:v>0</c:v>
                </c:pt>
                <c:pt idx="4484">
                  <c:v>0</c:v>
                </c:pt>
                <c:pt idx="4485">
                  <c:v>16</c:v>
                </c:pt>
                <c:pt idx="4486">
                  <c:v>87</c:v>
                </c:pt>
                <c:pt idx="4487">
                  <c:v>5</c:v>
                </c:pt>
                <c:pt idx="4488">
                  <c:v>0</c:v>
                </c:pt>
                <c:pt idx="4489">
                  <c:v>63</c:v>
                </c:pt>
                <c:pt idx="4490">
                  <c:v>5</c:v>
                </c:pt>
                <c:pt idx="4491">
                  <c:v>26</c:v>
                </c:pt>
                <c:pt idx="4492">
                  <c:v>59</c:v>
                </c:pt>
                <c:pt idx="4493">
                  <c:v>1055</c:v>
                </c:pt>
                <c:pt idx="4494">
                  <c:v>66</c:v>
                </c:pt>
                <c:pt idx="4495">
                  <c:v>66</c:v>
                </c:pt>
                <c:pt idx="4496">
                  <c:v>2</c:v>
                </c:pt>
                <c:pt idx="4497">
                  <c:v>0</c:v>
                </c:pt>
                <c:pt idx="4498">
                  <c:v>2</c:v>
                </c:pt>
                <c:pt idx="4499">
                  <c:v>1</c:v>
                </c:pt>
                <c:pt idx="4500">
                  <c:v>1</c:v>
                </c:pt>
                <c:pt idx="4501">
                  <c:v>0</c:v>
                </c:pt>
                <c:pt idx="4502">
                  <c:v>63</c:v>
                </c:pt>
                <c:pt idx="4503">
                  <c:v>4</c:v>
                </c:pt>
                <c:pt idx="4504">
                  <c:v>168</c:v>
                </c:pt>
                <c:pt idx="4505">
                  <c:v>0</c:v>
                </c:pt>
                <c:pt idx="4506">
                  <c:v>4</c:v>
                </c:pt>
                <c:pt idx="4507">
                  <c:v>1</c:v>
                </c:pt>
                <c:pt idx="4508">
                  <c:v>100</c:v>
                </c:pt>
                <c:pt idx="4509">
                  <c:v>3</c:v>
                </c:pt>
                <c:pt idx="4510">
                  <c:v>35</c:v>
                </c:pt>
                <c:pt idx="4511">
                  <c:v>315</c:v>
                </c:pt>
                <c:pt idx="4512">
                  <c:v>22</c:v>
                </c:pt>
                <c:pt idx="4513">
                  <c:v>30</c:v>
                </c:pt>
                <c:pt idx="4514">
                  <c:v>8</c:v>
                </c:pt>
                <c:pt idx="4515">
                  <c:v>210</c:v>
                </c:pt>
                <c:pt idx="4516">
                  <c:v>21</c:v>
                </c:pt>
                <c:pt idx="4517">
                  <c:v>10</c:v>
                </c:pt>
                <c:pt idx="4518">
                  <c:v>17</c:v>
                </c:pt>
                <c:pt idx="4519">
                  <c:v>4</c:v>
                </c:pt>
                <c:pt idx="4520">
                  <c:v>32</c:v>
                </c:pt>
                <c:pt idx="4521">
                  <c:v>2</c:v>
                </c:pt>
                <c:pt idx="4522">
                  <c:v>6</c:v>
                </c:pt>
                <c:pt idx="4523">
                  <c:v>4</c:v>
                </c:pt>
                <c:pt idx="4524">
                  <c:v>11</c:v>
                </c:pt>
                <c:pt idx="4525">
                  <c:v>106</c:v>
                </c:pt>
                <c:pt idx="4526">
                  <c:v>4</c:v>
                </c:pt>
                <c:pt idx="4527">
                  <c:v>3</c:v>
                </c:pt>
                <c:pt idx="4528">
                  <c:v>4</c:v>
                </c:pt>
                <c:pt idx="4529">
                  <c:v>26</c:v>
                </c:pt>
                <c:pt idx="4530">
                  <c:v>356</c:v>
                </c:pt>
                <c:pt idx="4531">
                  <c:v>17</c:v>
                </c:pt>
                <c:pt idx="4532">
                  <c:v>878</c:v>
                </c:pt>
                <c:pt idx="4533">
                  <c:v>7</c:v>
                </c:pt>
                <c:pt idx="4534">
                  <c:v>13</c:v>
                </c:pt>
                <c:pt idx="4535">
                  <c:v>8</c:v>
                </c:pt>
                <c:pt idx="4536">
                  <c:v>251</c:v>
                </c:pt>
                <c:pt idx="4537">
                  <c:v>11</c:v>
                </c:pt>
                <c:pt idx="4538">
                  <c:v>9</c:v>
                </c:pt>
                <c:pt idx="4539">
                  <c:v>587</c:v>
                </c:pt>
                <c:pt idx="4540">
                  <c:v>1</c:v>
                </c:pt>
                <c:pt idx="4541">
                  <c:v>1</c:v>
                </c:pt>
                <c:pt idx="4542">
                  <c:v>34</c:v>
                </c:pt>
                <c:pt idx="4543">
                  <c:v>22</c:v>
                </c:pt>
                <c:pt idx="4544">
                  <c:v>8</c:v>
                </c:pt>
                <c:pt idx="4545">
                  <c:v>2</c:v>
                </c:pt>
                <c:pt idx="4546">
                  <c:v>208</c:v>
                </c:pt>
                <c:pt idx="4547">
                  <c:v>0</c:v>
                </c:pt>
                <c:pt idx="4548">
                  <c:v>371</c:v>
                </c:pt>
                <c:pt idx="4549">
                  <c:v>14</c:v>
                </c:pt>
                <c:pt idx="4550">
                  <c:v>4</c:v>
                </c:pt>
                <c:pt idx="4551">
                  <c:v>49</c:v>
                </c:pt>
                <c:pt idx="4552">
                  <c:v>0</c:v>
                </c:pt>
                <c:pt idx="4553">
                  <c:v>3</c:v>
                </c:pt>
                <c:pt idx="4554">
                  <c:v>2</c:v>
                </c:pt>
                <c:pt idx="4555">
                  <c:v>0</c:v>
                </c:pt>
                <c:pt idx="4556">
                  <c:v>1</c:v>
                </c:pt>
                <c:pt idx="4557">
                  <c:v>1</c:v>
                </c:pt>
                <c:pt idx="4558">
                  <c:v>1</c:v>
                </c:pt>
                <c:pt idx="4559">
                  <c:v>113</c:v>
                </c:pt>
                <c:pt idx="4560">
                  <c:v>4</c:v>
                </c:pt>
                <c:pt idx="4561">
                  <c:v>53</c:v>
                </c:pt>
                <c:pt idx="4562">
                  <c:v>4</c:v>
                </c:pt>
                <c:pt idx="4563">
                  <c:v>38</c:v>
                </c:pt>
                <c:pt idx="4564">
                  <c:v>41</c:v>
                </c:pt>
                <c:pt idx="4565">
                  <c:v>0</c:v>
                </c:pt>
                <c:pt idx="4566">
                  <c:v>37</c:v>
                </c:pt>
                <c:pt idx="4567">
                  <c:v>1</c:v>
                </c:pt>
                <c:pt idx="4568">
                  <c:v>38</c:v>
                </c:pt>
                <c:pt idx="4569">
                  <c:v>42</c:v>
                </c:pt>
                <c:pt idx="4570">
                  <c:v>5</c:v>
                </c:pt>
                <c:pt idx="4571">
                  <c:v>554</c:v>
                </c:pt>
                <c:pt idx="4572">
                  <c:v>462</c:v>
                </c:pt>
                <c:pt idx="4573">
                  <c:v>1316</c:v>
                </c:pt>
                <c:pt idx="4574">
                  <c:v>52</c:v>
                </c:pt>
                <c:pt idx="4575">
                  <c:v>1708</c:v>
                </c:pt>
                <c:pt idx="4576">
                  <c:v>7</c:v>
                </c:pt>
                <c:pt idx="4577">
                  <c:v>1</c:v>
                </c:pt>
                <c:pt idx="4578">
                  <c:v>22</c:v>
                </c:pt>
                <c:pt idx="4579">
                  <c:v>5</c:v>
                </c:pt>
                <c:pt idx="4580">
                  <c:v>2</c:v>
                </c:pt>
                <c:pt idx="4581">
                  <c:v>117</c:v>
                </c:pt>
                <c:pt idx="4582">
                  <c:v>923</c:v>
                </c:pt>
                <c:pt idx="4583">
                  <c:v>22</c:v>
                </c:pt>
                <c:pt idx="4584">
                  <c:v>51</c:v>
                </c:pt>
                <c:pt idx="4585">
                  <c:v>0</c:v>
                </c:pt>
                <c:pt idx="4586">
                  <c:v>4</c:v>
                </c:pt>
                <c:pt idx="4587">
                  <c:v>115</c:v>
                </c:pt>
                <c:pt idx="4588">
                  <c:v>60</c:v>
                </c:pt>
                <c:pt idx="4589">
                  <c:v>22</c:v>
                </c:pt>
                <c:pt idx="4590">
                  <c:v>19</c:v>
                </c:pt>
                <c:pt idx="4591">
                  <c:v>894</c:v>
                </c:pt>
                <c:pt idx="4592">
                  <c:v>316</c:v>
                </c:pt>
                <c:pt idx="4593">
                  <c:v>8</c:v>
                </c:pt>
                <c:pt idx="4594">
                  <c:v>23</c:v>
                </c:pt>
                <c:pt idx="4595">
                  <c:v>49</c:v>
                </c:pt>
                <c:pt idx="4596">
                  <c:v>6</c:v>
                </c:pt>
                <c:pt idx="4597">
                  <c:v>3</c:v>
                </c:pt>
                <c:pt idx="4598">
                  <c:v>2078</c:v>
                </c:pt>
                <c:pt idx="4599">
                  <c:v>9</c:v>
                </c:pt>
                <c:pt idx="4600">
                  <c:v>275</c:v>
                </c:pt>
                <c:pt idx="4601">
                  <c:v>332</c:v>
                </c:pt>
                <c:pt idx="4602">
                  <c:v>26</c:v>
                </c:pt>
                <c:pt idx="4603">
                  <c:v>11</c:v>
                </c:pt>
                <c:pt idx="4604">
                  <c:v>138</c:v>
                </c:pt>
                <c:pt idx="4605">
                  <c:v>16</c:v>
                </c:pt>
                <c:pt idx="4606">
                  <c:v>64</c:v>
                </c:pt>
                <c:pt idx="4607">
                  <c:v>0</c:v>
                </c:pt>
                <c:pt idx="4608">
                  <c:v>36</c:v>
                </c:pt>
                <c:pt idx="4609">
                  <c:v>64</c:v>
                </c:pt>
                <c:pt idx="4610">
                  <c:v>4</c:v>
                </c:pt>
                <c:pt idx="4611">
                  <c:v>127</c:v>
                </c:pt>
                <c:pt idx="4612">
                  <c:v>2</c:v>
                </c:pt>
                <c:pt idx="4613">
                  <c:v>3</c:v>
                </c:pt>
                <c:pt idx="4614">
                  <c:v>2</c:v>
                </c:pt>
                <c:pt idx="4615">
                  <c:v>1</c:v>
                </c:pt>
                <c:pt idx="4616">
                  <c:v>4</c:v>
                </c:pt>
                <c:pt idx="4617">
                  <c:v>6</c:v>
                </c:pt>
                <c:pt idx="4618">
                  <c:v>1</c:v>
                </c:pt>
                <c:pt idx="4619">
                  <c:v>124</c:v>
                </c:pt>
                <c:pt idx="4620">
                  <c:v>3</c:v>
                </c:pt>
                <c:pt idx="4621">
                  <c:v>0</c:v>
                </c:pt>
                <c:pt idx="4622">
                  <c:v>0</c:v>
                </c:pt>
                <c:pt idx="4623">
                  <c:v>11</c:v>
                </c:pt>
                <c:pt idx="4624">
                  <c:v>22</c:v>
                </c:pt>
                <c:pt idx="4625">
                  <c:v>45</c:v>
                </c:pt>
                <c:pt idx="4626">
                  <c:v>221</c:v>
                </c:pt>
                <c:pt idx="4627">
                  <c:v>433</c:v>
                </c:pt>
                <c:pt idx="4628">
                  <c:v>23</c:v>
                </c:pt>
                <c:pt idx="4629">
                  <c:v>0</c:v>
                </c:pt>
                <c:pt idx="4630">
                  <c:v>27</c:v>
                </c:pt>
                <c:pt idx="4631">
                  <c:v>13</c:v>
                </c:pt>
                <c:pt idx="4632">
                  <c:v>16</c:v>
                </c:pt>
                <c:pt idx="4633">
                  <c:v>4</c:v>
                </c:pt>
                <c:pt idx="4634">
                  <c:v>0</c:v>
                </c:pt>
                <c:pt idx="4635">
                  <c:v>1069</c:v>
                </c:pt>
                <c:pt idx="4636">
                  <c:v>9</c:v>
                </c:pt>
                <c:pt idx="4637">
                  <c:v>12</c:v>
                </c:pt>
                <c:pt idx="4638">
                  <c:v>11</c:v>
                </c:pt>
                <c:pt idx="4639">
                  <c:v>381</c:v>
                </c:pt>
                <c:pt idx="4640">
                  <c:v>1</c:v>
                </c:pt>
                <c:pt idx="4641">
                  <c:v>2</c:v>
                </c:pt>
                <c:pt idx="4642">
                  <c:v>3</c:v>
                </c:pt>
                <c:pt idx="4643">
                  <c:v>75</c:v>
                </c:pt>
                <c:pt idx="4644">
                  <c:v>6</c:v>
                </c:pt>
                <c:pt idx="4645">
                  <c:v>57</c:v>
                </c:pt>
                <c:pt idx="4646">
                  <c:v>523</c:v>
                </c:pt>
                <c:pt idx="4647">
                  <c:v>3</c:v>
                </c:pt>
                <c:pt idx="4648">
                  <c:v>4</c:v>
                </c:pt>
                <c:pt idx="4649">
                  <c:v>0</c:v>
                </c:pt>
                <c:pt idx="4650">
                  <c:v>101</c:v>
                </c:pt>
                <c:pt idx="4651">
                  <c:v>7</c:v>
                </c:pt>
                <c:pt idx="4652">
                  <c:v>12</c:v>
                </c:pt>
                <c:pt idx="4653">
                  <c:v>0</c:v>
                </c:pt>
                <c:pt idx="4654">
                  <c:v>14</c:v>
                </c:pt>
                <c:pt idx="4655">
                  <c:v>2</c:v>
                </c:pt>
                <c:pt idx="4656">
                  <c:v>0</c:v>
                </c:pt>
                <c:pt idx="4657">
                  <c:v>21</c:v>
                </c:pt>
                <c:pt idx="4658">
                  <c:v>1</c:v>
                </c:pt>
                <c:pt idx="4659">
                  <c:v>3</c:v>
                </c:pt>
                <c:pt idx="4660">
                  <c:v>733</c:v>
                </c:pt>
                <c:pt idx="4661">
                  <c:v>0</c:v>
                </c:pt>
                <c:pt idx="4662">
                  <c:v>6</c:v>
                </c:pt>
                <c:pt idx="4663">
                  <c:v>10</c:v>
                </c:pt>
                <c:pt idx="4664">
                  <c:v>5</c:v>
                </c:pt>
                <c:pt idx="4665">
                  <c:v>41</c:v>
                </c:pt>
                <c:pt idx="4666">
                  <c:v>1213</c:v>
                </c:pt>
                <c:pt idx="4667">
                  <c:v>253</c:v>
                </c:pt>
                <c:pt idx="4668">
                  <c:v>883</c:v>
                </c:pt>
                <c:pt idx="4669">
                  <c:v>27</c:v>
                </c:pt>
                <c:pt idx="4670">
                  <c:v>0</c:v>
                </c:pt>
                <c:pt idx="4671">
                  <c:v>10</c:v>
                </c:pt>
                <c:pt idx="4672">
                  <c:v>7</c:v>
                </c:pt>
                <c:pt idx="4673">
                  <c:v>31</c:v>
                </c:pt>
                <c:pt idx="4674">
                  <c:v>2</c:v>
                </c:pt>
                <c:pt idx="4675">
                  <c:v>1</c:v>
                </c:pt>
                <c:pt idx="4676">
                  <c:v>14</c:v>
                </c:pt>
                <c:pt idx="4677">
                  <c:v>2</c:v>
                </c:pt>
                <c:pt idx="4678">
                  <c:v>24</c:v>
                </c:pt>
                <c:pt idx="4679">
                  <c:v>23</c:v>
                </c:pt>
                <c:pt idx="4680">
                  <c:v>0</c:v>
                </c:pt>
                <c:pt idx="4681">
                  <c:v>3</c:v>
                </c:pt>
                <c:pt idx="4682">
                  <c:v>65</c:v>
                </c:pt>
                <c:pt idx="4683">
                  <c:v>34</c:v>
                </c:pt>
                <c:pt idx="4684">
                  <c:v>687</c:v>
                </c:pt>
                <c:pt idx="4685">
                  <c:v>4</c:v>
                </c:pt>
                <c:pt idx="4686">
                  <c:v>9</c:v>
                </c:pt>
                <c:pt idx="4687">
                  <c:v>4</c:v>
                </c:pt>
                <c:pt idx="4688">
                  <c:v>0</c:v>
                </c:pt>
                <c:pt idx="4689">
                  <c:v>4</c:v>
                </c:pt>
                <c:pt idx="4690">
                  <c:v>0</c:v>
                </c:pt>
                <c:pt idx="4691">
                  <c:v>112</c:v>
                </c:pt>
                <c:pt idx="4692">
                  <c:v>163</c:v>
                </c:pt>
                <c:pt idx="4693">
                  <c:v>25</c:v>
                </c:pt>
                <c:pt idx="4694">
                  <c:v>0</c:v>
                </c:pt>
                <c:pt idx="4695">
                  <c:v>0</c:v>
                </c:pt>
                <c:pt idx="4696">
                  <c:v>527</c:v>
                </c:pt>
                <c:pt idx="4697">
                  <c:v>18</c:v>
                </c:pt>
                <c:pt idx="4698">
                  <c:v>1</c:v>
                </c:pt>
                <c:pt idx="4699">
                  <c:v>19</c:v>
                </c:pt>
                <c:pt idx="4700">
                  <c:v>453</c:v>
                </c:pt>
                <c:pt idx="4701">
                  <c:v>4</c:v>
                </c:pt>
                <c:pt idx="4702">
                  <c:v>2</c:v>
                </c:pt>
                <c:pt idx="4703">
                  <c:v>49</c:v>
                </c:pt>
                <c:pt idx="4704">
                  <c:v>0</c:v>
                </c:pt>
                <c:pt idx="4705">
                  <c:v>153</c:v>
                </c:pt>
                <c:pt idx="4706">
                  <c:v>0</c:v>
                </c:pt>
                <c:pt idx="4707">
                  <c:v>11</c:v>
                </c:pt>
                <c:pt idx="4708">
                  <c:v>6</c:v>
                </c:pt>
                <c:pt idx="4709">
                  <c:v>90</c:v>
                </c:pt>
                <c:pt idx="4710">
                  <c:v>0</c:v>
                </c:pt>
                <c:pt idx="4711">
                  <c:v>108</c:v>
                </c:pt>
                <c:pt idx="4712">
                  <c:v>0</c:v>
                </c:pt>
                <c:pt idx="4713">
                  <c:v>137</c:v>
                </c:pt>
                <c:pt idx="4714">
                  <c:v>24</c:v>
                </c:pt>
                <c:pt idx="4715">
                  <c:v>20</c:v>
                </c:pt>
                <c:pt idx="4716">
                  <c:v>178</c:v>
                </c:pt>
                <c:pt idx="4717">
                  <c:v>0</c:v>
                </c:pt>
                <c:pt idx="4718">
                  <c:v>64</c:v>
                </c:pt>
                <c:pt idx="4719">
                  <c:v>361</c:v>
                </c:pt>
                <c:pt idx="4720">
                  <c:v>485</c:v>
                </c:pt>
                <c:pt idx="4721">
                  <c:v>19</c:v>
                </c:pt>
                <c:pt idx="4722">
                  <c:v>51</c:v>
                </c:pt>
                <c:pt idx="4723">
                  <c:v>8</c:v>
                </c:pt>
                <c:pt idx="4724">
                  <c:v>30</c:v>
                </c:pt>
                <c:pt idx="4725">
                  <c:v>0</c:v>
                </c:pt>
                <c:pt idx="4726">
                  <c:v>155</c:v>
                </c:pt>
                <c:pt idx="4727">
                  <c:v>203</c:v>
                </c:pt>
                <c:pt idx="4728">
                  <c:v>40</c:v>
                </c:pt>
                <c:pt idx="4729">
                  <c:v>2</c:v>
                </c:pt>
                <c:pt idx="4730">
                  <c:v>1</c:v>
                </c:pt>
                <c:pt idx="4731">
                  <c:v>6</c:v>
                </c:pt>
                <c:pt idx="4732">
                  <c:v>2</c:v>
                </c:pt>
                <c:pt idx="4733">
                  <c:v>4</c:v>
                </c:pt>
                <c:pt idx="4734">
                  <c:v>586</c:v>
                </c:pt>
                <c:pt idx="4735">
                  <c:v>1</c:v>
                </c:pt>
                <c:pt idx="4736">
                  <c:v>3</c:v>
                </c:pt>
                <c:pt idx="4737">
                  <c:v>3</c:v>
                </c:pt>
                <c:pt idx="4738">
                  <c:v>506</c:v>
                </c:pt>
                <c:pt idx="4739">
                  <c:v>11</c:v>
                </c:pt>
                <c:pt idx="4740">
                  <c:v>58</c:v>
                </c:pt>
                <c:pt idx="4741">
                  <c:v>32</c:v>
                </c:pt>
                <c:pt idx="4742">
                  <c:v>4</c:v>
                </c:pt>
                <c:pt idx="4743">
                  <c:v>10</c:v>
                </c:pt>
                <c:pt idx="4744">
                  <c:v>121</c:v>
                </c:pt>
                <c:pt idx="4745">
                  <c:v>23</c:v>
                </c:pt>
                <c:pt idx="4746">
                  <c:v>42</c:v>
                </c:pt>
                <c:pt idx="4747">
                  <c:v>2</c:v>
                </c:pt>
                <c:pt idx="4748">
                  <c:v>59</c:v>
                </c:pt>
                <c:pt idx="4749">
                  <c:v>6</c:v>
                </c:pt>
                <c:pt idx="4750">
                  <c:v>1</c:v>
                </c:pt>
                <c:pt idx="4751">
                  <c:v>3</c:v>
                </c:pt>
                <c:pt idx="4752">
                  <c:v>41</c:v>
                </c:pt>
                <c:pt idx="4753">
                  <c:v>1</c:v>
                </c:pt>
                <c:pt idx="4754">
                  <c:v>631</c:v>
                </c:pt>
                <c:pt idx="4755">
                  <c:v>3</c:v>
                </c:pt>
                <c:pt idx="4756">
                  <c:v>4</c:v>
                </c:pt>
                <c:pt idx="4757">
                  <c:v>2</c:v>
                </c:pt>
                <c:pt idx="4758">
                  <c:v>36</c:v>
                </c:pt>
                <c:pt idx="4759">
                  <c:v>1</c:v>
                </c:pt>
                <c:pt idx="4760">
                  <c:v>1</c:v>
                </c:pt>
                <c:pt idx="4761">
                  <c:v>8</c:v>
                </c:pt>
                <c:pt idx="4762">
                  <c:v>64</c:v>
                </c:pt>
                <c:pt idx="4763">
                  <c:v>2</c:v>
                </c:pt>
                <c:pt idx="4764">
                  <c:v>15</c:v>
                </c:pt>
                <c:pt idx="4765">
                  <c:v>0</c:v>
                </c:pt>
                <c:pt idx="4766">
                  <c:v>8</c:v>
                </c:pt>
                <c:pt idx="4767">
                  <c:v>0</c:v>
                </c:pt>
                <c:pt idx="4768">
                  <c:v>26</c:v>
                </c:pt>
                <c:pt idx="4769">
                  <c:v>755</c:v>
                </c:pt>
                <c:pt idx="4770">
                  <c:v>9</c:v>
                </c:pt>
                <c:pt idx="4771">
                  <c:v>8</c:v>
                </c:pt>
                <c:pt idx="4772">
                  <c:v>44</c:v>
                </c:pt>
                <c:pt idx="4773">
                  <c:v>2</c:v>
                </c:pt>
                <c:pt idx="4774">
                  <c:v>131</c:v>
                </c:pt>
                <c:pt idx="4775">
                  <c:v>77</c:v>
                </c:pt>
                <c:pt idx="4776">
                  <c:v>0</c:v>
                </c:pt>
                <c:pt idx="4777">
                  <c:v>1</c:v>
                </c:pt>
                <c:pt idx="4778">
                  <c:v>19</c:v>
                </c:pt>
                <c:pt idx="4779">
                  <c:v>79</c:v>
                </c:pt>
                <c:pt idx="4780">
                  <c:v>15</c:v>
                </c:pt>
                <c:pt idx="4781">
                  <c:v>0</c:v>
                </c:pt>
                <c:pt idx="4782">
                  <c:v>12</c:v>
                </c:pt>
                <c:pt idx="4783">
                  <c:v>13</c:v>
                </c:pt>
                <c:pt idx="4784">
                  <c:v>110</c:v>
                </c:pt>
                <c:pt idx="4785">
                  <c:v>17</c:v>
                </c:pt>
                <c:pt idx="4786">
                  <c:v>17</c:v>
                </c:pt>
                <c:pt idx="4787">
                  <c:v>1</c:v>
                </c:pt>
                <c:pt idx="4788">
                  <c:v>63</c:v>
                </c:pt>
                <c:pt idx="4789">
                  <c:v>2</c:v>
                </c:pt>
                <c:pt idx="4790">
                  <c:v>0</c:v>
                </c:pt>
                <c:pt idx="4791">
                  <c:v>1</c:v>
                </c:pt>
                <c:pt idx="4792">
                  <c:v>658</c:v>
                </c:pt>
                <c:pt idx="4793">
                  <c:v>2</c:v>
                </c:pt>
                <c:pt idx="4794">
                  <c:v>238</c:v>
                </c:pt>
                <c:pt idx="4795">
                  <c:v>5</c:v>
                </c:pt>
                <c:pt idx="4796">
                  <c:v>6</c:v>
                </c:pt>
                <c:pt idx="4797">
                  <c:v>7</c:v>
                </c:pt>
                <c:pt idx="4798">
                  <c:v>16</c:v>
                </c:pt>
                <c:pt idx="4799">
                  <c:v>12</c:v>
                </c:pt>
                <c:pt idx="4800">
                  <c:v>0</c:v>
                </c:pt>
                <c:pt idx="4801">
                  <c:v>8</c:v>
                </c:pt>
                <c:pt idx="4802">
                  <c:v>0</c:v>
                </c:pt>
              </c:numCache>
            </c:numRef>
          </c:yVal>
          <c:smooth val="0"/>
          <c:extLst>
            <c:ext xmlns:c16="http://schemas.microsoft.com/office/drawing/2014/chart" uri="{C3380CC4-5D6E-409C-BE32-E72D297353CC}">
              <c16:uniqueId val="{00000001-ADE7-4F6F-8EF1-C48BC487E7EA}"/>
            </c:ext>
          </c:extLst>
        </c:ser>
        <c:dLbls>
          <c:showLegendKey val="0"/>
          <c:showVal val="0"/>
          <c:showCatName val="0"/>
          <c:showSerName val="0"/>
          <c:showPercent val="0"/>
          <c:showBubbleSize val="0"/>
        </c:dLbls>
        <c:axId val="508566432"/>
        <c:axId val="508565472"/>
      </c:scatterChart>
      <c:valAx>
        <c:axId val="508566432"/>
        <c:scaling>
          <c:orientation val="minMax"/>
        </c:scaling>
        <c:delete val="0"/>
        <c:axPos val="b"/>
        <c:majorGridlines>
          <c:spPr>
            <a:ln w="9525" cap="flat" cmpd="sng" algn="ctr">
              <a:solidFill>
                <a:schemeClr val="dk1">
                  <a:lumMod val="65000"/>
                  <a:lumOff val="35000"/>
                  <a:alpha val="75000"/>
                </a:schemeClr>
              </a:solidFill>
              <a:round/>
            </a:ln>
            <a:effectLst/>
          </c:spPr>
        </c:majorGridlines>
        <c:title>
          <c:tx>
            <c:rich>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US"/>
                  <a:t>popularity</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lt1">
                <a:lumMod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508565472"/>
        <c:crosses val="autoZero"/>
        <c:crossBetween val="midCat"/>
      </c:valAx>
      <c:valAx>
        <c:axId val="508565472"/>
        <c:scaling>
          <c:orientation val="minMax"/>
        </c:scaling>
        <c:delete val="0"/>
        <c:axPos val="l"/>
        <c:majorGridlines>
          <c:spPr>
            <a:ln w="9525" cap="flat" cmpd="sng" algn="ctr">
              <a:solidFill>
                <a:schemeClr val="dk1">
                  <a:lumMod val="65000"/>
                  <a:lumOff val="35000"/>
                  <a:alpha val="7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US"/>
                  <a:t>Vote_count</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lt1">
                <a:lumMod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508566432"/>
        <c:crosses val="autoZero"/>
        <c:crossBetween val="midCat"/>
      </c:valAx>
      <c:spPr>
        <a:noFill/>
        <a:ln>
          <a:noFill/>
        </a:ln>
        <a:effectLst/>
      </c:spPr>
    </c:plotArea>
    <c:plotVisOnly val="1"/>
    <c:dispBlanksAs val="gap"/>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Budget</a:t>
            </a:r>
            <a:r>
              <a:rPr lang="en-US" baseline="0"/>
              <a:t> Distribution</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barChart>
        <c:barDir val="col"/>
        <c:grouping val="clustered"/>
        <c:varyColors val="0"/>
        <c:ser>
          <c:idx val="0"/>
          <c:order val="0"/>
          <c:tx>
            <c:v>Frequency</c:v>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 Spread_and_Correlation of Data'!$L$50:$L$59</c:f>
              <c:strCache>
                <c:ptCount val="10"/>
                <c:pt idx="0">
                  <c:v>76000000</c:v>
                </c:pt>
                <c:pt idx="1">
                  <c:v>114000000</c:v>
                </c:pt>
                <c:pt idx="2">
                  <c:v>152000000</c:v>
                </c:pt>
                <c:pt idx="3">
                  <c:v>190000000</c:v>
                </c:pt>
                <c:pt idx="4">
                  <c:v>228000000</c:v>
                </c:pt>
                <c:pt idx="5">
                  <c:v>266000000</c:v>
                </c:pt>
                <c:pt idx="6">
                  <c:v>304000000</c:v>
                </c:pt>
                <c:pt idx="7">
                  <c:v>342000000</c:v>
                </c:pt>
                <c:pt idx="8">
                  <c:v>380000000</c:v>
                </c:pt>
                <c:pt idx="9">
                  <c:v>More</c:v>
                </c:pt>
              </c:strCache>
            </c:strRef>
          </c:cat>
          <c:val>
            <c:numRef>
              <c:f>' Spread_and_Correlation of Data'!$M$50:$M$59</c:f>
              <c:numCache>
                <c:formatCode>General</c:formatCode>
                <c:ptCount val="10"/>
                <c:pt idx="0">
                  <c:v>4312</c:v>
                </c:pt>
                <c:pt idx="1">
                  <c:v>246</c:v>
                </c:pt>
                <c:pt idx="2">
                  <c:v>142</c:v>
                </c:pt>
                <c:pt idx="3">
                  <c:v>54</c:v>
                </c:pt>
                <c:pt idx="4">
                  <c:v>31</c:v>
                </c:pt>
                <c:pt idx="5">
                  <c:v>13</c:v>
                </c:pt>
                <c:pt idx="6">
                  <c:v>3</c:v>
                </c:pt>
                <c:pt idx="7">
                  <c:v>0</c:v>
                </c:pt>
                <c:pt idx="8">
                  <c:v>1</c:v>
                </c:pt>
                <c:pt idx="9">
                  <c:v>0</c:v>
                </c:pt>
              </c:numCache>
            </c:numRef>
          </c:val>
          <c:extLst>
            <c:ext xmlns:c16="http://schemas.microsoft.com/office/drawing/2014/chart" uri="{C3380CC4-5D6E-409C-BE32-E72D297353CC}">
              <c16:uniqueId val="{00000001-AEAF-4E0F-BBF8-EAEC02E11E22}"/>
            </c:ext>
          </c:extLst>
        </c:ser>
        <c:dLbls>
          <c:dLblPos val="outEnd"/>
          <c:showLegendKey val="0"/>
          <c:showVal val="1"/>
          <c:showCatName val="0"/>
          <c:showSerName val="0"/>
          <c:showPercent val="0"/>
          <c:showBubbleSize val="0"/>
        </c:dLbls>
        <c:gapWidth val="100"/>
        <c:overlap val="-24"/>
        <c:axId val="36235824"/>
        <c:axId val="36229104"/>
      </c:barChart>
      <c:catAx>
        <c:axId val="36235824"/>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Budget-Bin size</a:t>
                </a:r>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6229104"/>
        <c:crosses val="autoZero"/>
        <c:auto val="1"/>
        <c:lblAlgn val="ctr"/>
        <c:lblOffset val="100"/>
        <c:noMultiLvlLbl val="0"/>
      </c:catAx>
      <c:valAx>
        <c:axId val="36229104"/>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Frequency</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623582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Revenue</a:t>
            </a:r>
            <a:r>
              <a:rPr lang="en-US" baseline="0"/>
              <a:t> Distribution</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barChart>
        <c:barDir val="col"/>
        <c:grouping val="clustered"/>
        <c:varyColors val="0"/>
        <c:ser>
          <c:idx val="0"/>
          <c:order val="0"/>
          <c:tx>
            <c:v>Frequency</c:v>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 Spread_and_Correlation of Data'!$L$70:$L$79</c:f>
              <c:strCache>
                <c:ptCount val="10"/>
                <c:pt idx="0">
                  <c:v>557593017</c:v>
                </c:pt>
                <c:pt idx="1">
                  <c:v>836389526</c:v>
                </c:pt>
                <c:pt idx="2">
                  <c:v>1115186035</c:v>
                </c:pt>
                <c:pt idx="3">
                  <c:v>1393982544</c:v>
                </c:pt>
                <c:pt idx="4">
                  <c:v>1672779053</c:v>
                </c:pt>
                <c:pt idx="5">
                  <c:v>1951575562</c:v>
                </c:pt>
                <c:pt idx="6">
                  <c:v>2230372071</c:v>
                </c:pt>
                <c:pt idx="7">
                  <c:v>2509168580</c:v>
                </c:pt>
                <c:pt idx="8">
                  <c:v>2787965087</c:v>
                </c:pt>
                <c:pt idx="9">
                  <c:v>More</c:v>
                </c:pt>
              </c:strCache>
            </c:strRef>
          </c:cat>
          <c:val>
            <c:numRef>
              <c:f>' Spread_and_Correlation of Data'!$M$70:$M$79</c:f>
              <c:numCache>
                <c:formatCode>General</c:formatCode>
                <c:ptCount val="10"/>
                <c:pt idx="0">
                  <c:v>4682</c:v>
                </c:pt>
                <c:pt idx="1">
                  <c:v>75</c:v>
                </c:pt>
                <c:pt idx="2">
                  <c:v>34</c:v>
                </c:pt>
                <c:pt idx="3">
                  <c:v>6</c:v>
                </c:pt>
                <c:pt idx="4">
                  <c:v>4</c:v>
                </c:pt>
                <c:pt idx="5">
                  <c:v>1</c:v>
                </c:pt>
                <c:pt idx="6">
                  <c:v>0</c:v>
                </c:pt>
                <c:pt idx="7">
                  <c:v>0</c:v>
                </c:pt>
                <c:pt idx="8">
                  <c:v>0</c:v>
                </c:pt>
                <c:pt idx="9">
                  <c:v>0</c:v>
                </c:pt>
              </c:numCache>
            </c:numRef>
          </c:val>
          <c:extLst>
            <c:ext xmlns:c16="http://schemas.microsoft.com/office/drawing/2014/chart" uri="{C3380CC4-5D6E-409C-BE32-E72D297353CC}">
              <c16:uniqueId val="{00000000-1BAB-4F40-861C-F2A8510F571E}"/>
            </c:ext>
          </c:extLst>
        </c:ser>
        <c:dLbls>
          <c:dLblPos val="outEnd"/>
          <c:showLegendKey val="0"/>
          <c:showVal val="1"/>
          <c:showCatName val="0"/>
          <c:showSerName val="0"/>
          <c:showPercent val="0"/>
          <c:showBubbleSize val="0"/>
        </c:dLbls>
        <c:gapWidth val="100"/>
        <c:overlap val="-24"/>
        <c:axId val="36238224"/>
        <c:axId val="36239664"/>
      </c:barChart>
      <c:catAx>
        <c:axId val="36238224"/>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Revenue-Bin-size</a:t>
                </a:r>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6239664"/>
        <c:crosses val="autoZero"/>
        <c:auto val="1"/>
        <c:lblAlgn val="ctr"/>
        <c:lblOffset val="100"/>
        <c:noMultiLvlLbl val="0"/>
      </c:catAx>
      <c:valAx>
        <c:axId val="36239664"/>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Frequency</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623822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[Book1.xlsx]PIVOT_TABLE!PivotTable2</c:name>
    <c:fmtId val="5"/>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200">
                <a:solidFill>
                  <a:srgbClr val="990033"/>
                </a:solidFill>
              </a:rPr>
              <a:t>TOP 10 Movies</a:t>
            </a:r>
          </a:p>
        </c:rich>
      </c:tx>
      <c:layout>
        <c:manualLayout>
          <c:xMode val="edge"/>
          <c:yMode val="edge"/>
          <c:x val="0.42803966938343235"/>
          <c:y val="0"/>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solidFill>
            <a:srgbClr val="990033"/>
          </a:solidFill>
          <a:ln>
            <a:solidFill>
              <a:srgbClr val="990033"/>
            </a:solid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990033"/>
          </a:solidFill>
          <a:ln>
            <a:solidFill>
              <a:srgbClr val="990033"/>
            </a:solid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990033"/>
          </a:solidFill>
          <a:ln>
            <a:solidFill>
              <a:srgbClr val="990033"/>
            </a:solid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318015072677319"/>
          <c:y val="0.17394632095559445"/>
          <c:w val="0.83681984927322683"/>
          <c:h val="0.43360681835348697"/>
        </c:manualLayout>
      </c:layout>
      <c:barChart>
        <c:barDir val="col"/>
        <c:grouping val="clustered"/>
        <c:varyColors val="0"/>
        <c:ser>
          <c:idx val="0"/>
          <c:order val="0"/>
          <c:tx>
            <c:strRef>
              <c:f>PIVOT_TABLE!$C$6</c:f>
              <c:strCache>
                <c:ptCount val="1"/>
                <c:pt idx="0">
                  <c:v>Total</c:v>
                </c:pt>
              </c:strCache>
            </c:strRef>
          </c:tx>
          <c:spPr>
            <a:solidFill>
              <a:srgbClr val="990033"/>
            </a:solidFill>
            <a:ln>
              <a:solidFill>
                <a:srgbClr val="990033"/>
              </a:solidFill>
            </a:ln>
            <a:effectLst>
              <a:outerShdw blurRad="57150" dist="19050" dir="5400000" algn="ctr" rotWithShape="0">
                <a:srgbClr val="000000">
                  <a:alpha val="63000"/>
                </a:srgbClr>
              </a:outerShdw>
            </a:effectLst>
          </c:spPr>
          <c:invertIfNegative val="0"/>
          <c:cat>
            <c:strRef>
              <c:f>PIVOT_TABLE!$B$7:$B$17</c:f>
              <c:strCache>
                <c:ptCount val="10"/>
                <c:pt idx="0">
                  <c:v>Avatar</c:v>
                </c:pt>
                <c:pt idx="1">
                  <c:v>Avengers: Age of Ultron</c:v>
                </c:pt>
                <c:pt idx="2">
                  <c:v>Frozen</c:v>
                </c:pt>
                <c:pt idx="3">
                  <c:v>Furious 7</c:v>
                </c:pt>
                <c:pt idx="4">
                  <c:v>Iron Man 3</c:v>
                </c:pt>
                <c:pt idx="5">
                  <c:v>Jurassic World</c:v>
                </c:pt>
                <c:pt idx="6">
                  <c:v>Minions</c:v>
                </c:pt>
                <c:pt idx="7">
                  <c:v>The Avengers</c:v>
                </c:pt>
                <c:pt idx="8">
                  <c:v>The Lord of the Rings: The Return of the King</c:v>
                </c:pt>
                <c:pt idx="9">
                  <c:v>Titanic</c:v>
                </c:pt>
              </c:strCache>
            </c:strRef>
          </c:cat>
          <c:val>
            <c:numRef>
              <c:f>PIVOT_TABLE!$C$7:$C$17</c:f>
              <c:numCache>
                <c:formatCode>"$"#,##0</c:formatCode>
                <c:ptCount val="10"/>
                <c:pt idx="0">
                  <c:v>2550965087</c:v>
                </c:pt>
                <c:pt idx="1">
                  <c:v>1125403694</c:v>
                </c:pt>
                <c:pt idx="2">
                  <c:v>1124219009</c:v>
                </c:pt>
                <c:pt idx="3">
                  <c:v>1316249360</c:v>
                </c:pt>
                <c:pt idx="4">
                  <c:v>1015439994</c:v>
                </c:pt>
                <c:pt idx="5">
                  <c:v>1363528810</c:v>
                </c:pt>
                <c:pt idx="6">
                  <c:v>1082730962</c:v>
                </c:pt>
                <c:pt idx="7">
                  <c:v>1299557910</c:v>
                </c:pt>
                <c:pt idx="8">
                  <c:v>1024888979</c:v>
                </c:pt>
                <c:pt idx="9">
                  <c:v>1645034188</c:v>
                </c:pt>
              </c:numCache>
            </c:numRef>
          </c:val>
          <c:extLst>
            <c:ext xmlns:c16="http://schemas.microsoft.com/office/drawing/2014/chart" uri="{C3380CC4-5D6E-409C-BE32-E72D297353CC}">
              <c16:uniqueId val="{00000000-D0B7-4DAE-9281-8C028A45B818}"/>
            </c:ext>
          </c:extLst>
        </c:ser>
        <c:dLbls>
          <c:showLegendKey val="0"/>
          <c:showVal val="0"/>
          <c:showCatName val="0"/>
          <c:showSerName val="0"/>
          <c:showPercent val="0"/>
          <c:showBubbleSize val="0"/>
        </c:dLbls>
        <c:gapWidth val="100"/>
        <c:overlap val="-24"/>
        <c:axId val="71196464"/>
        <c:axId val="71218064"/>
      </c:barChart>
      <c:catAx>
        <c:axId val="71196464"/>
        <c:scaling>
          <c:orientation val="minMax"/>
        </c:scaling>
        <c:delete val="0"/>
        <c:axPos val="b"/>
        <c:numFmt formatCode="General" sourceLinked="1"/>
        <c:majorTickMark val="none"/>
        <c:minorTickMark val="none"/>
        <c:tickLblPos val="nextTo"/>
        <c:spPr>
          <a:noFill/>
          <a:ln w="12700" cap="flat" cmpd="sng" algn="ctr">
            <a:solidFill>
              <a:srgbClr val="990033"/>
            </a:solidFill>
            <a:round/>
          </a:ln>
          <a:effectLst/>
        </c:spPr>
        <c:txPr>
          <a:bodyPr rot="-60000000" spcFirstLastPara="1" vertOverflow="ellipsis" vert="horz" wrap="square" anchor="ctr" anchorCtr="1"/>
          <a:lstStyle/>
          <a:p>
            <a:pPr>
              <a:defRPr sz="900" b="1" i="0" u="none" strike="noStrike" kern="1200" baseline="0">
                <a:solidFill>
                  <a:srgbClr val="990033"/>
                </a:solidFill>
                <a:latin typeface="+mn-lt"/>
                <a:ea typeface="+mn-ea"/>
                <a:cs typeface="+mn-cs"/>
              </a:defRPr>
            </a:pPr>
            <a:endParaRPr lang="en-US"/>
          </a:p>
        </c:txPr>
        <c:crossAx val="71218064"/>
        <c:crosses val="autoZero"/>
        <c:auto val="1"/>
        <c:lblAlgn val="ctr"/>
        <c:lblOffset val="100"/>
        <c:noMultiLvlLbl val="0"/>
      </c:catAx>
      <c:valAx>
        <c:axId val="71218064"/>
        <c:scaling>
          <c:orientation val="minMax"/>
        </c:scaling>
        <c:delete val="0"/>
        <c:axPos val="l"/>
        <c:majorGridlines>
          <c:spPr>
            <a:ln w="9525" cap="flat" cmpd="sng" algn="ctr">
              <a:solidFill>
                <a:srgbClr val="990033"/>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rgbClr val="990033"/>
                </a:solidFill>
                <a:latin typeface="+mn-lt"/>
                <a:ea typeface="+mn-ea"/>
                <a:cs typeface="+mn-cs"/>
              </a:defRPr>
            </a:pPr>
            <a:endParaRPr lang="en-US"/>
          </a:p>
        </c:txPr>
        <c:crossAx val="711964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111111"/>
    </a:soli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[Book1.xlsx]PIVOT_TABLE!PivotTable3</c:name>
    <c:fmtId val="3"/>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1" i="0" u="none" strike="noStrike" kern="1200" spc="0" baseline="0">
                <a:solidFill>
                  <a:srgbClr val="990033"/>
                </a:solidFill>
                <a:latin typeface="+mn-lt"/>
                <a:ea typeface="+mn-ea"/>
                <a:cs typeface="+mn-cs"/>
              </a:defRPr>
            </a:pPr>
            <a:r>
              <a:rPr lang="en-US" sz="1200" b="1">
                <a:solidFill>
                  <a:srgbClr val="990033"/>
                </a:solidFill>
              </a:rPr>
              <a:t>TOP 10 PRODUCTION</a:t>
            </a:r>
            <a:r>
              <a:rPr lang="en-US" sz="1200" b="1" baseline="0">
                <a:solidFill>
                  <a:srgbClr val="990033"/>
                </a:solidFill>
              </a:rPr>
              <a:t> COMPANIES</a:t>
            </a:r>
            <a:endParaRPr lang="en-US" sz="1200" b="1">
              <a:solidFill>
                <a:srgbClr val="990033"/>
              </a:solidFill>
            </a:endParaRPr>
          </a:p>
        </c:rich>
      </c:tx>
      <c:layout>
        <c:manualLayout>
          <c:xMode val="edge"/>
          <c:yMode val="edge"/>
          <c:x val="0.25981933508311461"/>
          <c:y val="0"/>
        </c:manualLayout>
      </c:layout>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1" i="0" u="none" strike="noStrike" kern="1200" spc="0" baseline="0">
              <a:solidFill>
                <a:srgbClr val="990033"/>
              </a:solidFill>
              <a:latin typeface="+mn-lt"/>
              <a:ea typeface="+mn-ea"/>
              <a:cs typeface="+mn-cs"/>
            </a:defRPr>
          </a:pPr>
          <a:endParaRPr lang="en-US"/>
        </a:p>
      </c:txPr>
    </c:title>
    <c:autoTitleDeleted val="0"/>
    <c:pivotFmts>
      <c:pivotFmt>
        <c:idx val="0"/>
        <c:spPr>
          <a:solidFill>
            <a:srgbClr val="99003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99003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99003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PIVOT_TABLE!$F$6</c:f>
              <c:strCache>
                <c:ptCount val="1"/>
                <c:pt idx="0">
                  <c:v>Total</c:v>
                </c:pt>
              </c:strCache>
            </c:strRef>
          </c:tx>
          <c:spPr>
            <a:solidFill>
              <a:srgbClr val="990033"/>
            </a:solidFill>
            <a:ln>
              <a:noFill/>
            </a:ln>
            <a:effectLst/>
          </c:spPr>
          <c:invertIfNegative val="0"/>
          <c:cat>
            <c:strRef>
              <c:f>PIVOT_TABLE!$E$7:$E$17</c:f>
              <c:strCache>
                <c:ptCount val="10"/>
                <c:pt idx="0">
                  <c:v>Australia</c:v>
                </c:pt>
                <c:pt idx="1">
                  <c:v>Canada</c:v>
                </c:pt>
                <c:pt idx="2">
                  <c:v>China</c:v>
                </c:pt>
                <c:pt idx="3">
                  <c:v>France</c:v>
                </c:pt>
                <c:pt idx="4">
                  <c:v>Germany</c:v>
                </c:pt>
                <c:pt idx="5">
                  <c:v>India</c:v>
                </c:pt>
                <c:pt idx="6">
                  <c:v>Japan</c:v>
                </c:pt>
                <c:pt idx="7">
                  <c:v>New Zealand</c:v>
                </c:pt>
                <c:pt idx="8">
                  <c:v>United Kingdom</c:v>
                </c:pt>
                <c:pt idx="9">
                  <c:v>United States of America</c:v>
                </c:pt>
              </c:strCache>
            </c:strRef>
          </c:cat>
          <c:val>
            <c:numRef>
              <c:f>PIVOT_TABLE!$F$7:$F$17</c:f>
              <c:numCache>
                <c:formatCode>"$"#,##0.00</c:formatCode>
                <c:ptCount val="10"/>
                <c:pt idx="0">
                  <c:v>3908988791</c:v>
                </c:pt>
                <c:pt idx="1">
                  <c:v>6889596223</c:v>
                </c:pt>
                <c:pt idx="2">
                  <c:v>3056368294</c:v>
                </c:pt>
                <c:pt idx="3">
                  <c:v>4536829786</c:v>
                </c:pt>
                <c:pt idx="4">
                  <c:v>8837108072</c:v>
                </c:pt>
                <c:pt idx="5">
                  <c:v>1355150636</c:v>
                </c:pt>
                <c:pt idx="6">
                  <c:v>3091474140</c:v>
                </c:pt>
                <c:pt idx="7">
                  <c:v>5671628843</c:v>
                </c:pt>
                <c:pt idx="8">
                  <c:v>25779883707</c:v>
                </c:pt>
                <c:pt idx="9">
                  <c:v>186412178484</c:v>
                </c:pt>
              </c:numCache>
            </c:numRef>
          </c:val>
          <c:extLst>
            <c:ext xmlns:c16="http://schemas.microsoft.com/office/drawing/2014/chart" uri="{C3380CC4-5D6E-409C-BE32-E72D297353CC}">
              <c16:uniqueId val="{00000000-473A-4256-99E5-8FDF557D2B7A}"/>
            </c:ext>
          </c:extLst>
        </c:ser>
        <c:dLbls>
          <c:showLegendKey val="0"/>
          <c:showVal val="0"/>
          <c:showCatName val="0"/>
          <c:showSerName val="0"/>
          <c:showPercent val="0"/>
          <c:showBubbleSize val="0"/>
        </c:dLbls>
        <c:gapWidth val="219"/>
        <c:overlap val="-27"/>
        <c:axId val="71183504"/>
        <c:axId val="71183984"/>
      </c:barChart>
      <c:catAx>
        <c:axId val="71183504"/>
        <c:scaling>
          <c:orientation val="minMax"/>
        </c:scaling>
        <c:delete val="0"/>
        <c:axPos val="b"/>
        <c:numFmt formatCode="General" sourceLinked="1"/>
        <c:majorTickMark val="none"/>
        <c:minorTickMark val="none"/>
        <c:tickLblPos val="nextTo"/>
        <c:spPr>
          <a:noFill/>
          <a:ln w="9525" cap="flat" cmpd="sng" algn="ctr">
            <a:solidFill>
              <a:srgbClr val="990033"/>
            </a:solidFill>
            <a:round/>
          </a:ln>
          <a:effectLst/>
        </c:spPr>
        <c:txPr>
          <a:bodyPr rot="-60000000" spcFirstLastPara="1" vertOverflow="ellipsis" vert="horz" wrap="square" anchor="ctr" anchorCtr="1"/>
          <a:lstStyle/>
          <a:p>
            <a:pPr>
              <a:defRPr sz="900" b="1" i="0" u="none" strike="noStrike" kern="1200" baseline="0">
                <a:solidFill>
                  <a:srgbClr val="990033"/>
                </a:solidFill>
                <a:latin typeface="+mn-lt"/>
                <a:ea typeface="+mn-ea"/>
                <a:cs typeface="+mn-cs"/>
              </a:defRPr>
            </a:pPr>
            <a:endParaRPr lang="en-US"/>
          </a:p>
        </c:txPr>
        <c:crossAx val="71183984"/>
        <c:crosses val="autoZero"/>
        <c:auto val="1"/>
        <c:lblAlgn val="ctr"/>
        <c:lblOffset val="100"/>
        <c:noMultiLvlLbl val="0"/>
      </c:catAx>
      <c:valAx>
        <c:axId val="71183984"/>
        <c:scaling>
          <c:orientation val="minMax"/>
        </c:scaling>
        <c:delete val="0"/>
        <c:axPos val="l"/>
        <c:majorGridlines>
          <c:spPr>
            <a:ln w="9525" cap="flat" cmpd="sng" algn="ctr">
              <a:solidFill>
                <a:srgbClr val="990033"/>
              </a:solidFill>
              <a:round/>
            </a:ln>
            <a:effectLst/>
          </c:spPr>
        </c:majorGridlines>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rgbClr val="990033"/>
                </a:solidFill>
                <a:latin typeface="+mn-lt"/>
                <a:ea typeface="+mn-ea"/>
                <a:cs typeface="+mn-cs"/>
              </a:defRPr>
            </a:pPr>
            <a:endParaRPr lang="en-US"/>
          </a:p>
        </c:txPr>
        <c:crossAx val="711835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111111"/>
    </a:solidFill>
    <a:ln w="9525" cap="flat" cmpd="sng" algn="ctr">
      <a:solidFill>
        <a:schemeClr val="tx1">
          <a:lumMod val="95000"/>
          <a:lumOff val="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[Book1.xlsx]PIVOT_TABLE!PivotTable4</c:name>
    <c:fmtId val="4"/>
  </c:pivotSource>
  <c:chart>
    <c:title>
      <c:tx>
        <c:rich>
          <a:bodyPr rot="0" spcFirstLastPara="1" vertOverflow="ellipsis" vert="horz" wrap="square" anchor="ctr" anchorCtr="1"/>
          <a:lstStyle/>
          <a:p>
            <a:pPr>
              <a:defRPr sz="1050" b="1" i="0" u="none" strike="noStrike" kern="1200" spc="0" baseline="0">
                <a:solidFill>
                  <a:srgbClr val="990033"/>
                </a:solidFill>
                <a:latin typeface="+mn-lt"/>
                <a:ea typeface="+mn-ea"/>
                <a:cs typeface="+mn-cs"/>
              </a:defRPr>
            </a:pPr>
            <a:r>
              <a:rPr lang="en-US" sz="1050" b="1">
                <a:solidFill>
                  <a:srgbClr val="990033"/>
                </a:solidFill>
              </a:rPr>
              <a:t>TOP 10 Movies BY</a:t>
            </a:r>
            <a:r>
              <a:rPr lang="en-US" sz="1050" b="1" baseline="0">
                <a:solidFill>
                  <a:srgbClr val="990033"/>
                </a:solidFill>
              </a:rPr>
              <a:t> RATING</a:t>
            </a:r>
            <a:endParaRPr lang="en-US" sz="1050" b="1">
              <a:solidFill>
                <a:srgbClr val="990033"/>
              </a:solidFill>
            </a:endParaRPr>
          </a:p>
        </c:rich>
      </c:tx>
      <c:layout>
        <c:manualLayout>
          <c:xMode val="edge"/>
          <c:yMode val="edge"/>
          <c:x val="0.28068044619422572"/>
          <c:y val="1.3888888888888888E-2"/>
        </c:manualLayout>
      </c:layout>
      <c:overlay val="0"/>
      <c:spPr>
        <a:noFill/>
        <a:ln>
          <a:noFill/>
        </a:ln>
        <a:effectLst/>
      </c:spPr>
      <c:txPr>
        <a:bodyPr rot="0" spcFirstLastPara="1" vertOverflow="ellipsis" vert="horz" wrap="square" anchor="ctr" anchorCtr="1"/>
        <a:lstStyle/>
        <a:p>
          <a:pPr>
            <a:defRPr sz="1050" b="1" i="0" u="none" strike="noStrike" kern="1200" spc="0" baseline="0">
              <a:solidFill>
                <a:srgbClr val="990033"/>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B40000"/>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B40000"/>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B40000"/>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ln w="28575" cap="rnd">
            <a:solidFill>
              <a:srgbClr val="990033"/>
            </a:solidFill>
            <a:round/>
          </a:ln>
          <a:effectLst/>
        </c:spPr>
        <c:marker>
          <c:symbol val="none"/>
        </c:marker>
      </c:pivotFmt>
      <c:pivotFmt>
        <c:idx val="4"/>
        <c:spPr>
          <a:ln w="28575" cap="rnd">
            <a:solidFill>
              <a:srgbClr val="990033"/>
            </a:solidFill>
            <a:round/>
          </a:ln>
          <a:effectLst/>
        </c:spPr>
        <c:marker>
          <c:symbol val="none"/>
        </c:marker>
      </c:pivotFmt>
      <c:pivotFmt>
        <c:idx val="5"/>
        <c:spPr>
          <a:ln w="28575" cap="rnd">
            <a:solidFill>
              <a:srgbClr val="990033"/>
            </a:solidFill>
            <a:round/>
          </a:ln>
          <a:effectLst/>
        </c:spPr>
        <c:marker>
          <c:symbol val="none"/>
        </c:marker>
      </c:pivotFmt>
      <c:pivotFmt>
        <c:idx val="6"/>
        <c:spPr>
          <a:ln w="28575" cap="rnd">
            <a:solidFill>
              <a:srgbClr val="990033"/>
            </a:solidFill>
            <a:round/>
          </a:ln>
          <a:effectLst/>
        </c:spPr>
        <c:marker>
          <c:symbol val="none"/>
        </c:marker>
      </c:pivotFmt>
      <c:pivotFmt>
        <c:idx val="7"/>
        <c:spPr>
          <a:ln w="28575" cap="rnd">
            <a:solidFill>
              <a:srgbClr val="990033"/>
            </a:solidFill>
            <a:round/>
          </a:ln>
          <a:effectLst/>
        </c:spPr>
        <c:marker>
          <c:symbol val="none"/>
        </c:marker>
      </c:pivotFmt>
      <c:pivotFmt>
        <c:idx val="8"/>
        <c:spPr>
          <a:ln w="28575" cap="rnd">
            <a:solidFill>
              <a:srgbClr val="990033"/>
            </a:solidFill>
            <a:round/>
          </a:ln>
          <a:effectLst/>
        </c:spPr>
        <c:marker>
          <c:symbol val="none"/>
        </c:marker>
      </c:pivotFmt>
      <c:pivotFmt>
        <c:idx val="9"/>
        <c:spPr>
          <a:ln w="28575" cap="rnd">
            <a:solidFill>
              <a:srgbClr val="990033"/>
            </a:solidFill>
            <a:round/>
          </a:ln>
          <a:effectLst/>
        </c:spPr>
        <c:marker>
          <c:symbol val="none"/>
        </c:marker>
      </c:pivotFmt>
      <c:pivotFmt>
        <c:idx val="10"/>
        <c:spPr>
          <a:ln w="28575" cap="rnd">
            <a:solidFill>
              <a:srgbClr val="990033"/>
            </a:solidFill>
            <a:round/>
          </a:ln>
          <a:effectLst/>
        </c:spPr>
        <c:marker>
          <c:symbol val="none"/>
        </c:marker>
      </c:pivotFmt>
      <c:pivotFmt>
        <c:idx val="11"/>
        <c:spPr>
          <a:ln w="28575" cap="rnd">
            <a:solidFill>
              <a:srgbClr val="990033"/>
            </a:solidFill>
            <a:round/>
          </a:ln>
          <a:effectLst/>
        </c:spPr>
        <c:marker>
          <c:symbol val="none"/>
        </c:marker>
      </c:pivotFmt>
    </c:pivotFmts>
    <c:plotArea>
      <c:layout>
        <c:manualLayout>
          <c:layoutTarget val="inner"/>
          <c:xMode val="edge"/>
          <c:yMode val="edge"/>
          <c:x val="0.13642957130358704"/>
          <c:y val="0.17171296296296296"/>
          <c:w val="0.86357042869641298"/>
          <c:h val="0.38799066783318753"/>
        </c:manualLayout>
      </c:layout>
      <c:lineChart>
        <c:grouping val="standard"/>
        <c:varyColors val="0"/>
        <c:ser>
          <c:idx val="0"/>
          <c:order val="0"/>
          <c:tx>
            <c:strRef>
              <c:f>PIVOT_TABLE!$I$6</c:f>
              <c:strCache>
                <c:ptCount val="1"/>
                <c:pt idx="0">
                  <c:v>Total</c:v>
                </c:pt>
              </c:strCache>
            </c:strRef>
          </c:tx>
          <c:spPr>
            <a:ln w="28575" cap="rnd">
              <a:solidFill>
                <a:schemeClr val="accent1"/>
              </a:solidFill>
              <a:round/>
            </a:ln>
            <a:effectLst/>
          </c:spPr>
          <c:marker>
            <c:symbol val="none"/>
          </c:marker>
          <c:dPt>
            <c:idx val="1"/>
            <c:marker>
              <c:symbol val="none"/>
            </c:marker>
            <c:bubble3D val="0"/>
            <c:spPr>
              <a:ln w="28575" cap="rnd">
                <a:solidFill>
                  <a:srgbClr val="990033"/>
                </a:solidFill>
                <a:round/>
              </a:ln>
              <a:effectLst/>
            </c:spPr>
            <c:extLst>
              <c:ext xmlns:c16="http://schemas.microsoft.com/office/drawing/2014/chart" uri="{C3380CC4-5D6E-409C-BE32-E72D297353CC}">
                <c16:uniqueId val="{00000003-D8C5-41BF-96BC-108C99B845C6}"/>
              </c:ext>
            </c:extLst>
          </c:dPt>
          <c:dPt>
            <c:idx val="2"/>
            <c:marker>
              <c:symbol val="none"/>
            </c:marker>
            <c:bubble3D val="0"/>
            <c:spPr>
              <a:ln w="28575" cap="rnd">
                <a:solidFill>
                  <a:srgbClr val="990033"/>
                </a:solidFill>
                <a:round/>
              </a:ln>
              <a:effectLst/>
            </c:spPr>
            <c:extLst>
              <c:ext xmlns:c16="http://schemas.microsoft.com/office/drawing/2014/chart" uri="{C3380CC4-5D6E-409C-BE32-E72D297353CC}">
                <c16:uniqueId val="{00000004-D8C5-41BF-96BC-108C99B845C6}"/>
              </c:ext>
            </c:extLst>
          </c:dPt>
          <c:dPt>
            <c:idx val="3"/>
            <c:marker>
              <c:symbol val="none"/>
            </c:marker>
            <c:bubble3D val="0"/>
            <c:spPr>
              <a:ln w="28575" cap="rnd">
                <a:solidFill>
                  <a:srgbClr val="990033"/>
                </a:solidFill>
                <a:round/>
              </a:ln>
              <a:effectLst/>
            </c:spPr>
            <c:extLst>
              <c:ext xmlns:c16="http://schemas.microsoft.com/office/drawing/2014/chart" uri="{C3380CC4-5D6E-409C-BE32-E72D297353CC}">
                <c16:uniqueId val="{00000005-D8C5-41BF-96BC-108C99B845C6}"/>
              </c:ext>
            </c:extLst>
          </c:dPt>
          <c:dPt>
            <c:idx val="4"/>
            <c:marker>
              <c:symbol val="none"/>
            </c:marker>
            <c:bubble3D val="0"/>
            <c:spPr>
              <a:ln w="28575" cap="rnd">
                <a:solidFill>
                  <a:srgbClr val="990033"/>
                </a:solidFill>
                <a:round/>
              </a:ln>
              <a:effectLst/>
            </c:spPr>
            <c:extLst>
              <c:ext xmlns:c16="http://schemas.microsoft.com/office/drawing/2014/chart" uri="{C3380CC4-5D6E-409C-BE32-E72D297353CC}">
                <c16:uniqueId val="{00000002-D8C5-41BF-96BC-108C99B845C6}"/>
              </c:ext>
            </c:extLst>
          </c:dPt>
          <c:dPt>
            <c:idx val="5"/>
            <c:marker>
              <c:symbol val="none"/>
            </c:marker>
            <c:bubble3D val="0"/>
            <c:spPr>
              <a:ln w="28575" cap="rnd">
                <a:solidFill>
                  <a:srgbClr val="990033"/>
                </a:solidFill>
                <a:round/>
              </a:ln>
              <a:effectLst/>
            </c:spPr>
            <c:extLst>
              <c:ext xmlns:c16="http://schemas.microsoft.com/office/drawing/2014/chart" uri="{C3380CC4-5D6E-409C-BE32-E72D297353CC}">
                <c16:uniqueId val="{00000006-D8C5-41BF-96BC-108C99B845C6}"/>
              </c:ext>
            </c:extLst>
          </c:dPt>
          <c:dPt>
            <c:idx val="6"/>
            <c:marker>
              <c:symbol val="none"/>
            </c:marker>
            <c:bubble3D val="0"/>
            <c:spPr>
              <a:ln w="28575" cap="rnd">
                <a:solidFill>
                  <a:srgbClr val="990033"/>
                </a:solidFill>
                <a:round/>
              </a:ln>
              <a:effectLst/>
            </c:spPr>
            <c:extLst>
              <c:ext xmlns:c16="http://schemas.microsoft.com/office/drawing/2014/chart" uri="{C3380CC4-5D6E-409C-BE32-E72D297353CC}">
                <c16:uniqueId val="{00000001-D8C5-41BF-96BC-108C99B845C6}"/>
              </c:ext>
            </c:extLst>
          </c:dPt>
          <c:dPt>
            <c:idx val="7"/>
            <c:marker>
              <c:symbol val="none"/>
            </c:marker>
            <c:bubble3D val="0"/>
            <c:spPr>
              <a:ln w="28575" cap="rnd">
                <a:solidFill>
                  <a:srgbClr val="990033"/>
                </a:solidFill>
                <a:round/>
              </a:ln>
              <a:effectLst/>
            </c:spPr>
            <c:extLst>
              <c:ext xmlns:c16="http://schemas.microsoft.com/office/drawing/2014/chart" uri="{C3380CC4-5D6E-409C-BE32-E72D297353CC}">
                <c16:uniqueId val="{00000007-D8C5-41BF-96BC-108C99B845C6}"/>
              </c:ext>
            </c:extLst>
          </c:dPt>
          <c:dPt>
            <c:idx val="8"/>
            <c:marker>
              <c:symbol val="none"/>
            </c:marker>
            <c:bubble3D val="0"/>
            <c:spPr>
              <a:ln w="28575" cap="rnd">
                <a:solidFill>
                  <a:srgbClr val="990033"/>
                </a:solidFill>
                <a:round/>
              </a:ln>
              <a:effectLst/>
            </c:spPr>
            <c:extLst>
              <c:ext xmlns:c16="http://schemas.microsoft.com/office/drawing/2014/chart" uri="{C3380CC4-5D6E-409C-BE32-E72D297353CC}">
                <c16:uniqueId val="{00000008-D8C5-41BF-96BC-108C99B845C6}"/>
              </c:ext>
            </c:extLst>
          </c:dPt>
          <c:dPt>
            <c:idx val="9"/>
            <c:marker>
              <c:symbol val="none"/>
            </c:marker>
            <c:bubble3D val="0"/>
            <c:spPr>
              <a:ln w="28575" cap="rnd">
                <a:solidFill>
                  <a:srgbClr val="990033"/>
                </a:solidFill>
                <a:round/>
              </a:ln>
              <a:effectLst/>
            </c:spPr>
            <c:extLst>
              <c:ext xmlns:c16="http://schemas.microsoft.com/office/drawing/2014/chart" uri="{C3380CC4-5D6E-409C-BE32-E72D297353CC}">
                <c16:uniqueId val="{00000009-D8C5-41BF-96BC-108C99B845C6}"/>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B40000"/>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PIVOT_TABLE!$H$7:$H$17</c:f>
              <c:strCache>
                <c:ptCount val="10"/>
                <c:pt idx="0">
                  <c:v>Dancer, Texas Pop. 81</c:v>
                </c:pt>
                <c:pt idx="1">
                  <c:v>Little Big Top</c:v>
                </c:pt>
                <c:pt idx="2">
                  <c:v>Me You and Five Bucks</c:v>
                </c:pt>
                <c:pt idx="3">
                  <c:v>One Man's Hero</c:v>
                </c:pt>
                <c:pt idx="4">
                  <c:v>Sardaarji</c:v>
                </c:pt>
                <c:pt idx="5">
                  <c:v>Stiff Upper Lips</c:v>
                </c:pt>
                <c:pt idx="6">
                  <c:v>The Godfather</c:v>
                </c:pt>
                <c:pt idx="7">
                  <c:v>The Prisoner of Zenda</c:v>
                </c:pt>
                <c:pt idx="8">
                  <c:v>The Shawshank Redemption</c:v>
                </c:pt>
                <c:pt idx="9">
                  <c:v>There Goes My Baby</c:v>
                </c:pt>
              </c:strCache>
            </c:strRef>
          </c:cat>
          <c:val>
            <c:numRef>
              <c:f>PIVOT_TABLE!$I$7:$I$17</c:f>
              <c:numCache>
                <c:formatCode>General</c:formatCode>
                <c:ptCount val="10"/>
                <c:pt idx="0">
                  <c:v>10</c:v>
                </c:pt>
                <c:pt idx="1">
                  <c:v>10</c:v>
                </c:pt>
                <c:pt idx="2">
                  <c:v>10</c:v>
                </c:pt>
                <c:pt idx="3">
                  <c:v>9.3000000000000007</c:v>
                </c:pt>
                <c:pt idx="4">
                  <c:v>9.5</c:v>
                </c:pt>
                <c:pt idx="5">
                  <c:v>10</c:v>
                </c:pt>
                <c:pt idx="6">
                  <c:v>8.4</c:v>
                </c:pt>
                <c:pt idx="7">
                  <c:v>8.4</c:v>
                </c:pt>
                <c:pt idx="8">
                  <c:v>8.5</c:v>
                </c:pt>
                <c:pt idx="9">
                  <c:v>8.5</c:v>
                </c:pt>
              </c:numCache>
            </c:numRef>
          </c:val>
          <c:smooth val="0"/>
          <c:extLst>
            <c:ext xmlns:c16="http://schemas.microsoft.com/office/drawing/2014/chart" uri="{C3380CC4-5D6E-409C-BE32-E72D297353CC}">
              <c16:uniqueId val="{00000000-D8C5-41BF-96BC-108C99B845C6}"/>
            </c:ext>
          </c:extLst>
        </c:ser>
        <c:dLbls>
          <c:dLblPos val="t"/>
          <c:showLegendKey val="0"/>
          <c:showVal val="1"/>
          <c:showCatName val="0"/>
          <c:showSerName val="0"/>
          <c:showPercent val="0"/>
          <c:showBubbleSize val="0"/>
        </c:dLbls>
        <c:smooth val="0"/>
        <c:axId val="694457664"/>
        <c:axId val="694446864"/>
      </c:lineChart>
      <c:catAx>
        <c:axId val="694457664"/>
        <c:scaling>
          <c:orientation val="minMax"/>
        </c:scaling>
        <c:delete val="0"/>
        <c:axPos val="b"/>
        <c:numFmt formatCode="General" sourceLinked="1"/>
        <c:majorTickMark val="none"/>
        <c:minorTickMark val="none"/>
        <c:tickLblPos val="nextTo"/>
        <c:spPr>
          <a:noFill/>
          <a:ln w="9525" cap="flat" cmpd="sng" algn="ctr">
            <a:solidFill>
              <a:srgbClr val="990033"/>
            </a:solidFill>
            <a:round/>
          </a:ln>
          <a:effectLst/>
        </c:spPr>
        <c:txPr>
          <a:bodyPr rot="-60000000" spcFirstLastPara="1" vertOverflow="ellipsis" vert="horz" wrap="square" anchor="ctr" anchorCtr="1"/>
          <a:lstStyle/>
          <a:p>
            <a:pPr>
              <a:defRPr sz="700" b="1" i="0" u="none" strike="noStrike" kern="1200" baseline="0">
                <a:solidFill>
                  <a:srgbClr val="990033"/>
                </a:solidFill>
                <a:latin typeface="+mn-lt"/>
                <a:ea typeface="+mn-ea"/>
                <a:cs typeface="+mn-cs"/>
              </a:defRPr>
            </a:pPr>
            <a:endParaRPr lang="en-US"/>
          </a:p>
        </c:txPr>
        <c:crossAx val="694446864"/>
        <c:crosses val="autoZero"/>
        <c:auto val="1"/>
        <c:lblAlgn val="ctr"/>
        <c:lblOffset val="100"/>
        <c:noMultiLvlLbl val="0"/>
      </c:catAx>
      <c:valAx>
        <c:axId val="694446864"/>
        <c:scaling>
          <c:orientation val="minMax"/>
        </c:scaling>
        <c:delete val="0"/>
        <c:axPos val="l"/>
        <c:majorGridlines>
          <c:spPr>
            <a:ln w="9525" cap="flat" cmpd="sng" algn="ctr">
              <a:solidFill>
                <a:srgbClr val="990033"/>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rgbClr val="990033"/>
                </a:solidFill>
                <a:latin typeface="+mn-lt"/>
                <a:ea typeface="+mn-ea"/>
                <a:cs typeface="+mn-cs"/>
              </a:defRPr>
            </a:pPr>
            <a:endParaRPr lang="en-US"/>
          </a:p>
        </c:txPr>
        <c:crossAx val="6944576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111111"/>
    </a:solidFill>
    <a:ln w="9525" cap="flat" cmpd="sng" algn="ctr">
      <a:solidFill>
        <a:schemeClr val="tx1">
          <a:lumMod val="95000"/>
          <a:lumOff val="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100" b="1" i="0" u="none" strike="noStrike" kern="1200" cap="none" baseline="0">
                <a:solidFill>
                  <a:srgbClr val="990033"/>
                </a:solidFill>
                <a:latin typeface="+mn-lt"/>
                <a:ea typeface="+mn-ea"/>
                <a:cs typeface="+mn-cs"/>
              </a:defRPr>
            </a:pPr>
            <a:r>
              <a:rPr lang="en-US" sz="1100" b="1" i="0" u="none" strike="noStrike" kern="1200" cap="none" baseline="0">
                <a:solidFill>
                  <a:srgbClr val="990033"/>
                </a:solidFill>
              </a:rPr>
              <a:t>Budget revenue correlation</a:t>
            </a: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100" b="1" i="0" u="none" strike="noStrike" kern="1200" cap="none" baseline="0">
              <a:solidFill>
                <a:srgbClr val="990033"/>
              </a:solidFill>
              <a:latin typeface="+mn-lt"/>
              <a:ea typeface="+mn-ea"/>
              <a:cs typeface="+mn-cs"/>
            </a:defRPr>
          </a:pPr>
          <a:endParaRPr lang="en-US"/>
        </a:p>
      </c:txPr>
    </c:title>
    <c:autoTitleDeleted val="0"/>
    <c:plotArea>
      <c:layout/>
      <c:scatterChart>
        <c:scatterStyle val="lineMarker"/>
        <c:varyColors val="0"/>
        <c:ser>
          <c:idx val="0"/>
          <c:order val="0"/>
          <c:tx>
            <c:strRef>
              <c:f>' Spread_and_Correlation of Data'!$E$1</c:f>
              <c:strCache>
                <c:ptCount val="1"/>
                <c:pt idx="0">
                  <c:v>revenue</c:v>
                </c:pt>
              </c:strCache>
            </c:strRef>
          </c:tx>
          <c:spPr>
            <a:ln w="25400" cap="rnd">
              <a:noFill/>
            </a:ln>
            <a:effectLst>
              <a:glow rad="139700">
                <a:schemeClr val="accent2">
                  <a:satMod val="175000"/>
                  <a:alpha val="14000"/>
                </a:schemeClr>
              </a:glow>
            </a:effectLst>
          </c:spPr>
          <c:marker>
            <c:symbol val="circle"/>
            <c:size val="3"/>
            <c:spPr>
              <a:solidFill>
                <a:schemeClr val="accent2">
                  <a:lumMod val="60000"/>
                  <a:lumOff val="40000"/>
                </a:schemeClr>
              </a:solidFill>
              <a:ln>
                <a:noFill/>
              </a:ln>
              <a:effectLst>
                <a:glow rad="63500">
                  <a:schemeClr val="accent2">
                    <a:satMod val="175000"/>
                    <a:alpha val="25000"/>
                  </a:schemeClr>
                </a:glow>
              </a:effectLst>
            </c:spPr>
          </c:marker>
          <c:trendline>
            <c:spPr>
              <a:ln w="25400" cap="rnd">
                <a:solidFill>
                  <a:schemeClr val="accent2">
                    <a:alpha val="50000"/>
                  </a:schemeClr>
                </a:solidFill>
              </a:ln>
              <a:effectLst/>
            </c:spPr>
            <c:trendlineType val="linear"/>
            <c:dispRSqr val="0"/>
            <c:dispEq val="0"/>
          </c:trendline>
          <c:xVal>
            <c:numRef>
              <c:f>' Spread_and_Correlation of Data'!$D$2:$D$4804</c:f>
              <c:numCache>
                <c:formatCode>"$"#,##0</c:formatCode>
                <c:ptCount val="4803"/>
                <c:pt idx="0">
                  <c:v>237000000</c:v>
                </c:pt>
                <c:pt idx="1">
                  <c:v>300000000</c:v>
                </c:pt>
                <c:pt idx="2">
                  <c:v>245000000</c:v>
                </c:pt>
                <c:pt idx="3">
                  <c:v>250000000</c:v>
                </c:pt>
                <c:pt idx="4">
                  <c:v>260000000</c:v>
                </c:pt>
                <c:pt idx="5">
                  <c:v>258000000</c:v>
                </c:pt>
                <c:pt idx="6">
                  <c:v>260000000</c:v>
                </c:pt>
                <c:pt idx="7">
                  <c:v>280000000</c:v>
                </c:pt>
                <c:pt idx="8">
                  <c:v>250000000</c:v>
                </c:pt>
                <c:pt idx="9">
                  <c:v>250000000</c:v>
                </c:pt>
                <c:pt idx="10">
                  <c:v>270000000</c:v>
                </c:pt>
                <c:pt idx="11">
                  <c:v>200000000</c:v>
                </c:pt>
                <c:pt idx="12">
                  <c:v>200000000</c:v>
                </c:pt>
                <c:pt idx="13">
                  <c:v>255000000</c:v>
                </c:pt>
                <c:pt idx="14">
                  <c:v>225000000</c:v>
                </c:pt>
                <c:pt idx="15">
                  <c:v>225000000</c:v>
                </c:pt>
                <c:pt idx="16">
                  <c:v>220000000</c:v>
                </c:pt>
                <c:pt idx="17">
                  <c:v>380000000</c:v>
                </c:pt>
                <c:pt idx="18">
                  <c:v>225000000</c:v>
                </c:pt>
                <c:pt idx="19">
                  <c:v>250000000</c:v>
                </c:pt>
                <c:pt idx="20">
                  <c:v>215000000</c:v>
                </c:pt>
                <c:pt idx="21">
                  <c:v>200000000</c:v>
                </c:pt>
                <c:pt idx="22">
                  <c:v>250000000</c:v>
                </c:pt>
                <c:pt idx="23">
                  <c:v>180000000</c:v>
                </c:pt>
                <c:pt idx="24">
                  <c:v>207000000</c:v>
                </c:pt>
                <c:pt idx="25">
                  <c:v>200000000</c:v>
                </c:pt>
                <c:pt idx="26">
                  <c:v>250000000</c:v>
                </c:pt>
                <c:pt idx="27">
                  <c:v>209000000</c:v>
                </c:pt>
                <c:pt idx="28">
                  <c:v>150000000</c:v>
                </c:pt>
                <c:pt idx="29">
                  <c:v>200000000</c:v>
                </c:pt>
                <c:pt idx="30">
                  <c:v>200000000</c:v>
                </c:pt>
                <c:pt idx="31">
                  <c:v>200000000</c:v>
                </c:pt>
                <c:pt idx="32">
                  <c:v>200000000</c:v>
                </c:pt>
                <c:pt idx="33">
                  <c:v>210000000</c:v>
                </c:pt>
                <c:pt idx="34">
                  <c:v>200000000</c:v>
                </c:pt>
                <c:pt idx="35">
                  <c:v>150000000</c:v>
                </c:pt>
                <c:pt idx="36">
                  <c:v>210000000</c:v>
                </c:pt>
                <c:pt idx="37">
                  <c:v>200000000</c:v>
                </c:pt>
                <c:pt idx="38">
                  <c:v>200000000</c:v>
                </c:pt>
                <c:pt idx="39">
                  <c:v>170000000</c:v>
                </c:pt>
                <c:pt idx="40">
                  <c:v>200000000</c:v>
                </c:pt>
                <c:pt idx="41">
                  <c:v>200000000</c:v>
                </c:pt>
                <c:pt idx="42">
                  <c:v>200000000</c:v>
                </c:pt>
                <c:pt idx="43">
                  <c:v>200000000</c:v>
                </c:pt>
                <c:pt idx="44">
                  <c:v>190000000</c:v>
                </c:pt>
                <c:pt idx="45">
                  <c:v>200000000</c:v>
                </c:pt>
                <c:pt idx="46">
                  <c:v>250000000</c:v>
                </c:pt>
                <c:pt idx="47">
                  <c:v>190000000</c:v>
                </c:pt>
                <c:pt idx="48">
                  <c:v>195000000</c:v>
                </c:pt>
                <c:pt idx="49">
                  <c:v>105000000</c:v>
                </c:pt>
                <c:pt idx="50">
                  <c:v>150000000</c:v>
                </c:pt>
                <c:pt idx="51">
                  <c:v>180000000</c:v>
                </c:pt>
                <c:pt idx="52">
                  <c:v>195000000</c:v>
                </c:pt>
                <c:pt idx="53">
                  <c:v>185000000</c:v>
                </c:pt>
                <c:pt idx="54">
                  <c:v>175000000</c:v>
                </c:pt>
                <c:pt idx="55">
                  <c:v>185000000</c:v>
                </c:pt>
                <c:pt idx="56">
                  <c:v>185000000</c:v>
                </c:pt>
                <c:pt idx="57">
                  <c:v>180000000</c:v>
                </c:pt>
                <c:pt idx="58">
                  <c:v>140000000</c:v>
                </c:pt>
                <c:pt idx="59">
                  <c:v>200000000</c:v>
                </c:pt>
                <c:pt idx="60">
                  <c:v>200000000</c:v>
                </c:pt>
                <c:pt idx="61">
                  <c:v>176000003</c:v>
                </c:pt>
                <c:pt idx="62">
                  <c:v>180000000</c:v>
                </c:pt>
                <c:pt idx="63">
                  <c:v>180000000</c:v>
                </c:pt>
                <c:pt idx="64">
                  <c:v>178000000</c:v>
                </c:pt>
                <c:pt idx="65">
                  <c:v>185000000</c:v>
                </c:pt>
                <c:pt idx="66">
                  <c:v>175000000</c:v>
                </c:pt>
                <c:pt idx="67">
                  <c:v>175000000</c:v>
                </c:pt>
                <c:pt idx="68">
                  <c:v>140000000</c:v>
                </c:pt>
                <c:pt idx="69">
                  <c:v>170000000</c:v>
                </c:pt>
                <c:pt idx="70">
                  <c:v>170000000</c:v>
                </c:pt>
                <c:pt idx="71">
                  <c:v>145000000</c:v>
                </c:pt>
                <c:pt idx="72">
                  <c:v>175000000</c:v>
                </c:pt>
                <c:pt idx="73">
                  <c:v>175000000</c:v>
                </c:pt>
                <c:pt idx="74">
                  <c:v>178000000</c:v>
                </c:pt>
                <c:pt idx="75">
                  <c:v>175000000</c:v>
                </c:pt>
                <c:pt idx="76">
                  <c:v>175000000</c:v>
                </c:pt>
                <c:pt idx="77">
                  <c:v>175000000</c:v>
                </c:pt>
                <c:pt idx="78">
                  <c:v>175000000</c:v>
                </c:pt>
                <c:pt idx="79">
                  <c:v>200000000</c:v>
                </c:pt>
                <c:pt idx="80">
                  <c:v>170000000</c:v>
                </c:pt>
                <c:pt idx="81">
                  <c:v>180000000</c:v>
                </c:pt>
                <c:pt idx="82">
                  <c:v>170000000</c:v>
                </c:pt>
                <c:pt idx="83">
                  <c:v>27000000</c:v>
                </c:pt>
                <c:pt idx="84">
                  <c:v>175000000</c:v>
                </c:pt>
                <c:pt idx="85">
                  <c:v>170000000</c:v>
                </c:pt>
                <c:pt idx="86">
                  <c:v>165000000</c:v>
                </c:pt>
                <c:pt idx="87">
                  <c:v>190000000</c:v>
                </c:pt>
                <c:pt idx="88">
                  <c:v>165000000</c:v>
                </c:pt>
                <c:pt idx="89">
                  <c:v>165000000</c:v>
                </c:pt>
                <c:pt idx="90">
                  <c:v>165000000</c:v>
                </c:pt>
                <c:pt idx="91">
                  <c:v>165000000</c:v>
                </c:pt>
                <c:pt idx="92">
                  <c:v>165000000</c:v>
                </c:pt>
                <c:pt idx="93">
                  <c:v>200000000</c:v>
                </c:pt>
                <c:pt idx="94">
                  <c:v>170000000</c:v>
                </c:pt>
                <c:pt idx="95">
                  <c:v>165000000</c:v>
                </c:pt>
                <c:pt idx="96">
                  <c:v>160000000</c:v>
                </c:pt>
                <c:pt idx="97">
                  <c:v>15000000</c:v>
                </c:pt>
                <c:pt idx="98">
                  <c:v>250000000</c:v>
                </c:pt>
                <c:pt idx="99">
                  <c:v>38000000</c:v>
                </c:pt>
                <c:pt idx="100">
                  <c:v>150000000</c:v>
                </c:pt>
                <c:pt idx="101">
                  <c:v>160000000</c:v>
                </c:pt>
                <c:pt idx="102">
                  <c:v>160000000</c:v>
                </c:pt>
                <c:pt idx="103">
                  <c:v>150000000</c:v>
                </c:pt>
                <c:pt idx="104">
                  <c:v>160000000</c:v>
                </c:pt>
                <c:pt idx="105">
                  <c:v>170000000</c:v>
                </c:pt>
                <c:pt idx="106">
                  <c:v>160000000</c:v>
                </c:pt>
                <c:pt idx="107">
                  <c:v>160000000</c:v>
                </c:pt>
                <c:pt idx="108">
                  <c:v>155000000</c:v>
                </c:pt>
                <c:pt idx="109">
                  <c:v>155000000</c:v>
                </c:pt>
                <c:pt idx="110">
                  <c:v>140000000</c:v>
                </c:pt>
                <c:pt idx="111">
                  <c:v>150000000</c:v>
                </c:pt>
                <c:pt idx="112">
                  <c:v>155000000</c:v>
                </c:pt>
                <c:pt idx="113">
                  <c:v>150000000</c:v>
                </c:pt>
                <c:pt idx="114">
                  <c:v>150000000</c:v>
                </c:pt>
                <c:pt idx="115">
                  <c:v>150000000</c:v>
                </c:pt>
                <c:pt idx="116">
                  <c:v>150000000</c:v>
                </c:pt>
                <c:pt idx="117">
                  <c:v>150000000</c:v>
                </c:pt>
                <c:pt idx="118">
                  <c:v>150000000</c:v>
                </c:pt>
                <c:pt idx="119">
                  <c:v>150000000</c:v>
                </c:pt>
                <c:pt idx="120">
                  <c:v>150000000</c:v>
                </c:pt>
                <c:pt idx="121">
                  <c:v>150000000</c:v>
                </c:pt>
                <c:pt idx="122">
                  <c:v>150000000</c:v>
                </c:pt>
                <c:pt idx="123">
                  <c:v>150000000</c:v>
                </c:pt>
                <c:pt idx="124">
                  <c:v>150000000</c:v>
                </c:pt>
                <c:pt idx="125">
                  <c:v>150000000</c:v>
                </c:pt>
                <c:pt idx="126">
                  <c:v>170000000</c:v>
                </c:pt>
                <c:pt idx="127">
                  <c:v>150000000</c:v>
                </c:pt>
                <c:pt idx="128">
                  <c:v>150000000</c:v>
                </c:pt>
                <c:pt idx="129">
                  <c:v>150000000</c:v>
                </c:pt>
                <c:pt idx="130">
                  <c:v>150000000</c:v>
                </c:pt>
                <c:pt idx="131">
                  <c:v>150000000</c:v>
                </c:pt>
                <c:pt idx="132">
                  <c:v>150000000</c:v>
                </c:pt>
                <c:pt idx="133">
                  <c:v>150000000</c:v>
                </c:pt>
                <c:pt idx="134">
                  <c:v>150000000</c:v>
                </c:pt>
                <c:pt idx="135">
                  <c:v>150000000</c:v>
                </c:pt>
                <c:pt idx="136">
                  <c:v>150000000</c:v>
                </c:pt>
                <c:pt idx="137">
                  <c:v>150000000</c:v>
                </c:pt>
                <c:pt idx="138">
                  <c:v>150000000</c:v>
                </c:pt>
                <c:pt idx="139">
                  <c:v>150000000</c:v>
                </c:pt>
                <c:pt idx="140">
                  <c:v>150000000</c:v>
                </c:pt>
                <c:pt idx="141">
                  <c:v>150000000</c:v>
                </c:pt>
                <c:pt idx="142">
                  <c:v>149000000</c:v>
                </c:pt>
                <c:pt idx="143">
                  <c:v>150000000</c:v>
                </c:pt>
                <c:pt idx="144">
                  <c:v>145000000</c:v>
                </c:pt>
                <c:pt idx="145">
                  <c:v>175000000</c:v>
                </c:pt>
                <c:pt idx="146">
                  <c:v>145000000</c:v>
                </c:pt>
                <c:pt idx="147">
                  <c:v>140000000</c:v>
                </c:pt>
                <c:pt idx="148">
                  <c:v>144000000</c:v>
                </c:pt>
                <c:pt idx="149">
                  <c:v>140000000</c:v>
                </c:pt>
                <c:pt idx="150">
                  <c:v>140000000</c:v>
                </c:pt>
                <c:pt idx="151">
                  <c:v>70000000</c:v>
                </c:pt>
                <c:pt idx="152">
                  <c:v>145000000</c:v>
                </c:pt>
                <c:pt idx="153">
                  <c:v>145000000</c:v>
                </c:pt>
                <c:pt idx="154">
                  <c:v>145000000</c:v>
                </c:pt>
                <c:pt idx="155">
                  <c:v>100000000</c:v>
                </c:pt>
                <c:pt idx="156">
                  <c:v>140000000</c:v>
                </c:pt>
                <c:pt idx="157">
                  <c:v>140000000</c:v>
                </c:pt>
                <c:pt idx="158">
                  <c:v>150000000</c:v>
                </c:pt>
                <c:pt idx="159">
                  <c:v>139000000</c:v>
                </c:pt>
                <c:pt idx="160">
                  <c:v>145000000</c:v>
                </c:pt>
                <c:pt idx="161">
                  <c:v>140000000</c:v>
                </c:pt>
                <c:pt idx="162">
                  <c:v>135000000</c:v>
                </c:pt>
                <c:pt idx="163">
                  <c:v>130000000</c:v>
                </c:pt>
                <c:pt idx="164">
                  <c:v>140000000</c:v>
                </c:pt>
                <c:pt idx="165">
                  <c:v>137000000</c:v>
                </c:pt>
                <c:pt idx="166">
                  <c:v>130000000</c:v>
                </c:pt>
                <c:pt idx="167">
                  <c:v>130000000</c:v>
                </c:pt>
                <c:pt idx="168">
                  <c:v>137000000</c:v>
                </c:pt>
                <c:pt idx="169">
                  <c:v>140000000</c:v>
                </c:pt>
                <c:pt idx="170">
                  <c:v>135000000</c:v>
                </c:pt>
                <c:pt idx="171">
                  <c:v>150000000</c:v>
                </c:pt>
                <c:pt idx="172">
                  <c:v>120000000</c:v>
                </c:pt>
                <c:pt idx="173">
                  <c:v>130000000</c:v>
                </c:pt>
                <c:pt idx="174">
                  <c:v>150000000</c:v>
                </c:pt>
                <c:pt idx="175">
                  <c:v>140000000</c:v>
                </c:pt>
                <c:pt idx="176">
                  <c:v>135000000</c:v>
                </c:pt>
                <c:pt idx="177">
                  <c:v>135000000</c:v>
                </c:pt>
                <c:pt idx="178">
                  <c:v>135000000</c:v>
                </c:pt>
                <c:pt idx="179">
                  <c:v>132000000</c:v>
                </c:pt>
                <c:pt idx="180">
                  <c:v>70000000</c:v>
                </c:pt>
                <c:pt idx="181">
                  <c:v>130000000</c:v>
                </c:pt>
                <c:pt idx="182">
                  <c:v>130000000</c:v>
                </c:pt>
                <c:pt idx="183">
                  <c:v>130000000</c:v>
                </c:pt>
                <c:pt idx="184">
                  <c:v>135000000</c:v>
                </c:pt>
                <c:pt idx="185">
                  <c:v>132000000</c:v>
                </c:pt>
                <c:pt idx="186">
                  <c:v>130000000</c:v>
                </c:pt>
                <c:pt idx="187">
                  <c:v>130000000</c:v>
                </c:pt>
                <c:pt idx="188">
                  <c:v>110000000</c:v>
                </c:pt>
                <c:pt idx="189">
                  <c:v>125000000</c:v>
                </c:pt>
                <c:pt idx="190">
                  <c:v>130000000</c:v>
                </c:pt>
                <c:pt idx="191">
                  <c:v>130000000</c:v>
                </c:pt>
                <c:pt idx="192">
                  <c:v>130000000</c:v>
                </c:pt>
                <c:pt idx="193">
                  <c:v>130000000</c:v>
                </c:pt>
                <c:pt idx="194">
                  <c:v>127500000</c:v>
                </c:pt>
                <c:pt idx="195">
                  <c:v>127000000</c:v>
                </c:pt>
                <c:pt idx="196">
                  <c:v>130000000</c:v>
                </c:pt>
                <c:pt idx="197">
                  <c:v>125000000</c:v>
                </c:pt>
                <c:pt idx="198">
                  <c:v>130000000</c:v>
                </c:pt>
                <c:pt idx="199">
                  <c:v>140000000</c:v>
                </c:pt>
                <c:pt idx="200">
                  <c:v>125000000</c:v>
                </c:pt>
                <c:pt idx="201">
                  <c:v>125000000</c:v>
                </c:pt>
                <c:pt idx="202">
                  <c:v>103000000</c:v>
                </c:pt>
                <c:pt idx="203">
                  <c:v>110000000</c:v>
                </c:pt>
                <c:pt idx="204">
                  <c:v>125000000</c:v>
                </c:pt>
                <c:pt idx="205">
                  <c:v>125000000</c:v>
                </c:pt>
                <c:pt idx="206">
                  <c:v>125000000</c:v>
                </c:pt>
                <c:pt idx="207">
                  <c:v>65000000</c:v>
                </c:pt>
                <c:pt idx="208">
                  <c:v>160000000</c:v>
                </c:pt>
                <c:pt idx="209">
                  <c:v>130000000</c:v>
                </c:pt>
                <c:pt idx="210">
                  <c:v>125000000</c:v>
                </c:pt>
                <c:pt idx="211">
                  <c:v>123000000</c:v>
                </c:pt>
                <c:pt idx="212">
                  <c:v>125000000</c:v>
                </c:pt>
                <c:pt idx="213">
                  <c:v>125000000</c:v>
                </c:pt>
                <c:pt idx="214">
                  <c:v>120000000</c:v>
                </c:pt>
                <c:pt idx="215">
                  <c:v>130000000</c:v>
                </c:pt>
                <c:pt idx="216">
                  <c:v>120000000</c:v>
                </c:pt>
                <c:pt idx="217">
                  <c:v>110000000</c:v>
                </c:pt>
                <c:pt idx="218">
                  <c:v>120000000</c:v>
                </c:pt>
                <c:pt idx="219">
                  <c:v>120000000</c:v>
                </c:pt>
                <c:pt idx="220">
                  <c:v>130000000</c:v>
                </c:pt>
                <c:pt idx="221">
                  <c:v>120000000</c:v>
                </c:pt>
                <c:pt idx="222">
                  <c:v>115000000</c:v>
                </c:pt>
                <c:pt idx="223">
                  <c:v>105000000</c:v>
                </c:pt>
                <c:pt idx="224">
                  <c:v>120000000</c:v>
                </c:pt>
                <c:pt idx="225">
                  <c:v>120000000</c:v>
                </c:pt>
                <c:pt idx="226">
                  <c:v>120000000</c:v>
                </c:pt>
                <c:pt idx="227">
                  <c:v>117000000</c:v>
                </c:pt>
                <c:pt idx="228">
                  <c:v>120000000</c:v>
                </c:pt>
                <c:pt idx="229">
                  <c:v>113000000</c:v>
                </c:pt>
                <c:pt idx="230">
                  <c:v>120000000</c:v>
                </c:pt>
                <c:pt idx="231">
                  <c:v>115000000</c:v>
                </c:pt>
                <c:pt idx="232">
                  <c:v>120000000</c:v>
                </c:pt>
                <c:pt idx="233">
                  <c:v>115000000</c:v>
                </c:pt>
                <c:pt idx="234">
                  <c:v>135000000</c:v>
                </c:pt>
                <c:pt idx="235">
                  <c:v>97250400</c:v>
                </c:pt>
                <c:pt idx="236">
                  <c:v>115000000</c:v>
                </c:pt>
                <c:pt idx="237">
                  <c:v>115000000</c:v>
                </c:pt>
                <c:pt idx="238">
                  <c:v>125000000</c:v>
                </c:pt>
                <c:pt idx="239">
                  <c:v>105000000</c:v>
                </c:pt>
                <c:pt idx="240">
                  <c:v>116000000</c:v>
                </c:pt>
                <c:pt idx="241">
                  <c:v>135000000</c:v>
                </c:pt>
                <c:pt idx="242">
                  <c:v>120000000</c:v>
                </c:pt>
                <c:pt idx="243">
                  <c:v>110000000</c:v>
                </c:pt>
                <c:pt idx="244">
                  <c:v>110000000</c:v>
                </c:pt>
                <c:pt idx="245">
                  <c:v>110000000</c:v>
                </c:pt>
                <c:pt idx="246">
                  <c:v>110000000</c:v>
                </c:pt>
                <c:pt idx="247">
                  <c:v>110000000</c:v>
                </c:pt>
                <c:pt idx="248">
                  <c:v>110000000</c:v>
                </c:pt>
                <c:pt idx="249">
                  <c:v>110000000</c:v>
                </c:pt>
                <c:pt idx="250">
                  <c:v>116000000</c:v>
                </c:pt>
                <c:pt idx="251">
                  <c:v>112000000</c:v>
                </c:pt>
                <c:pt idx="252">
                  <c:v>120000000</c:v>
                </c:pt>
                <c:pt idx="253">
                  <c:v>110000000</c:v>
                </c:pt>
                <c:pt idx="254">
                  <c:v>110000000</c:v>
                </c:pt>
                <c:pt idx="255">
                  <c:v>110000000</c:v>
                </c:pt>
                <c:pt idx="256">
                  <c:v>110000000</c:v>
                </c:pt>
                <c:pt idx="257">
                  <c:v>110000000</c:v>
                </c:pt>
                <c:pt idx="258">
                  <c:v>105000000</c:v>
                </c:pt>
                <c:pt idx="259">
                  <c:v>160000000</c:v>
                </c:pt>
                <c:pt idx="260">
                  <c:v>110000000</c:v>
                </c:pt>
                <c:pt idx="261">
                  <c:v>110000000</c:v>
                </c:pt>
                <c:pt idx="262">
                  <c:v>93000000</c:v>
                </c:pt>
                <c:pt idx="263">
                  <c:v>110000000</c:v>
                </c:pt>
                <c:pt idx="264">
                  <c:v>107000000</c:v>
                </c:pt>
                <c:pt idx="265">
                  <c:v>0</c:v>
                </c:pt>
                <c:pt idx="266">
                  <c:v>120000000</c:v>
                </c:pt>
                <c:pt idx="267">
                  <c:v>130000000</c:v>
                </c:pt>
                <c:pt idx="268">
                  <c:v>133000000</c:v>
                </c:pt>
                <c:pt idx="269">
                  <c:v>105000000</c:v>
                </c:pt>
                <c:pt idx="270">
                  <c:v>108000000</c:v>
                </c:pt>
                <c:pt idx="271">
                  <c:v>126000000</c:v>
                </c:pt>
                <c:pt idx="272">
                  <c:v>90000000</c:v>
                </c:pt>
                <c:pt idx="273">
                  <c:v>90000000</c:v>
                </c:pt>
                <c:pt idx="274">
                  <c:v>103000000</c:v>
                </c:pt>
                <c:pt idx="275">
                  <c:v>102000000</c:v>
                </c:pt>
                <c:pt idx="276">
                  <c:v>100000000</c:v>
                </c:pt>
                <c:pt idx="277">
                  <c:v>150000000</c:v>
                </c:pt>
                <c:pt idx="278">
                  <c:v>100000000</c:v>
                </c:pt>
                <c:pt idx="279">
                  <c:v>100000000</c:v>
                </c:pt>
                <c:pt idx="280">
                  <c:v>80000000</c:v>
                </c:pt>
                <c:pt idx="281">
                  <c:v>100000000</c:v>
                </c:pt>
                <c:pt idx="282">
                  <c:v>115000000</c:v>
                </c:pt>
                <c:pt idx="283">
                  <c:v>100000000</c:v>
                </c:pt>
                <c:pt idx="284">
                  <c:v>100000000</c:v>
                </c:pt>
                <c:pt idx="285">
                  <c:v>100000000</c:v>
                </c:pt>
                <c:pt idx="286">
                  <c:v>100000000</c:v>
                </c:pt>
                <c:pt idx="287">
                  <c:v>100000000</c:v>
                </c:pt>
                <c:pt idx="288">
                  <c:v>100000000</c:v>
                </c:pt>
                <c:pt idx="289">
                  <c:v>100000000</c:v>
                </c:pt>
                <c:pt idx="290">
                  <c:v>100000000</c:v>
                </c:pt>
                <c:pt idx="291">
                  <c:v>100000000</c:v>
                </c:pt>
                <c:pt idx="292">
                  <c:v>100000000</c:v>
                </c:pt>
                <c:pt idx="293">
                  <c:v>100000000</c:v>
                </c:pt>
                <c:pt idx="294">
                  <c:v>100000000</c:v>
                </c:pt>
                <c:pt idx="295">
                  <c:v>100000000</c:v>
                </c:pt>
                <c:pt idx="296">
                  <c:v>100000000</c:v>
                </c:pt>
                <c:pt idx="297">
                  <c:v>100000000</c:v>
                </c:pt>
                <c:pt idx="298">
                  <c:v>100000000</c:v>
                </c:pt>
                <c:pt idx="299">
                  <c:v>100000000</c:v>
                </c:pt>
                <c:pt idx="300">
                  <c:v>105000000</c:v>
                </c:pt>
                <c:pt idx="301">
                  <c:v>102000000</c:v>
                </c:pt>
                <c:pt idx="302">
                  <c:v>80000000</c:v>
                </c:pt>
                <c:pt idx="303">
                  <c:v>100000000</c:v>
                </c:pt>
                <c:pt idx="304">
                  <c:v>100000000</c:v>
                </c:pt>
                <c:pt idx="305">
                  <c:v>140000000</c:v>
                </c:pt>
                <c:pt idx="306">
                  <c:v>100000000</c:v>
                </c:pt>
                <c:pt idx="307">
                  <c:v>90000000</c:v>
                </c:pt>
                <c:pt idx="308">
                  <c:v>105000000</c:v>
                </c:pt>
                <c:pt idx="309">
                  <c:v>84000000</c:v>
                </c:pt>
                <c:pt idx="310">
                  <c:v>100000000</c:v>
                </c:pt>
                <c:pt idx="311">
                  <c:v>100000000</c:v>
                </c:pt>
                <c:pt idx="312">
                  <c:v>100000000</c:v>
                </c:pt>
                <c:pt idx="313">
                  <c:v>99000000</c:v>
                </c:pt>
                <c:pt idx="314">
                  <c:v>10000000</c:v>
                </c:pt>
                <c:pt idx="315">
                  <c:v>98000000</c:v>
                </c:pt>
                <c:pt idx="316">
                  <c:v>100000000</c:v>
                </c:pt>
                <c:pt idx="317">
                  <c:v>94000000</c:v>
                </c:pt>
                <c:pt idx="318">
                  <c:v>85000000</c:v>
                </c:pt>
                <c:pt idx="319">
                  <c:v>90000000</c:v>
                </c:pt>
                <c:pt idx="320">
                  <c:v>92000000</c:v>
                </c:pt>
                <c:pt idx="321">
                  <c:v>0</c:v>
                </c:pt>
                <c:pt idx="322">
                  <c:v>90000000</c:v>
                </c:pt>
                <c:pt idx="323">
                  <c:v>100000000</c:v>
                </c:pt>
                <c:pt idx="324">
                  <c:v>95000000</c:v>
                </c:pt>
                <c:pt idx="325">
                  <c:v>95000000</c:v>
                </c:pt>
                <c:pt idx="326">
                  <c:v>95000000</c:v>
                </c:pt>
                <c:pt idx="327">
                  <c:v>65000000</c:v>
                </c:pt>
                <c:pt idx="328">
                  <c:v>94000000</c:v>
                </c:pt>
                <c:pt idx="329">
                  <c:v>94000000</c:v>
                </c:pt>
                <c:pt idx="330">
                  <c:v>79000000</c:v>
                </c:pt>
                <c:pt idx="331">
                  <c:v>95000000</c:v>
                </c:pt>
                <c:pt idx="332">
                  <c:v>115000000</c:v>
                </c:pt>
                <c:pt idx="333">
                  <c:v>100000000</c:v>
                </c:pt>
                <c:pt idx="334">
                  <c:v>93000000</c:v>
                </c:pt>
                <c:pt idx="335">
                  <c:v>93000000</c:v>
                </c:pt>
                <c:pt idx="336">
                  <c:v>90000000</c:v>
                </c:pt>
                <c:pt idx="337">
                  <c:v>92000000</c:v>
                </c:pt>
                <c:pt idx="338">
                  <c:v>145000000</c:v>
                </c:pt>
                <c:pt idx="339">
                  <c:v>92000000</c:v>
                </c:pt>
                <c:pt idx="340">
                  <c:v>98000000</c:v>
                </c:pt>
                <c:pt idx="341">
                  <c:v>95000000</c:v>
                </c:pt>
                <c:pt idx="342">
                  <c:v>90000000</c:v>
                </c:pt>
                <c:pt idx="343">
                  <c:v>90000000</c:v>
                </c:pt>
                <c:pt idx="344">
                  <c:v>100000000</c:v>
                </c:pt>
                <c:pt idx="345">
                  <c:v>90000000</c:v>
                </c:pt>
                <c:pt idx="346">
                  <c:v>100000000</c:v>
                </c:pt>
                <c:pt idx="347">
                  <c:v>100000000</c:v>
                </c:pt>
                <c:pt idx="348">
                  <c:v>90000000</c:v>
                </c:pt>
                <c:pt idx="349">
                  <c:v>90000000</c:v>
                </c:pt>
                <c:pt idx="350">
                  <c:v>92000000</c:v>
                </c:pt>
                <c:pt idx="351">
                  <c:v>90000000</c:v>
                </c:pt>
                <c:pt idx="352">
                  <c:v>90000000</c:v>
                </c:pt>
                <c:pt idx="353">
                  <c:v>92000000</c:v>
                </c:pt>
                <c:pt idx="354">
                  <c:v>90000000</c:v>
                </c:pt>
                <c:pt idx="355">
                  <c:v>90000000</c:v>
                </c:pt>
                <c:pt idx="356">
                  <c:v>90000000</c:v>
                </c:pt>
                <c:pt idx="357">
                  <c:v>100000000</c:v>
                </c:pt>
                <c:pt idx="358">
                  <c:v>120000000</c:v>
                </c:pt>
                <c:pt idx="359">
                  <c:v>0</c:v>
                </c:pt>
                <c:pt idx="360">
                  <c:v>75000000</c:v>
                </c:pt>
                <c:pt idx="361">
                  <c:v>90000000</c:v>
                </c:pt>
                <c:pt idx="362">
                  <c:v>88000000</c:v>
                </c:pt>
                <c:pt idx="363">
                  <c:v>100000000</c:v>
                </c:pt>
                <c:pt idx="364">
                  <c:v>90000000</c:v>
                </c:pt>
                <c:pt idx="365">
                  <c:v>90000000</c:v>
                </c:pt>
                <c:pt idx="366">
                  <c:v>95000000</c:v>
                </c:pt>
                <c:pt idx="367">
                  <c:v>80000000</c:v>
                </c:pt>
                <c:pt idx="368">
                  <c:v>90000000</c:v>
                </c:pt>
                <c:pt idx="369">
                  <c:v>95000000</c:v>
                </c:pt>
                <c:pt idx="370">
                  <c:v>90000000</c:v>
                </c:pt>
                <c:pt idx="371">
                  <c:v>68000000</c:v>
                </c:pt>
                <c:pt idx="372">
                  <c:v>92000000</c:v>
                </c:pt>
                <c:pt idx="373">
                  <c:v>90000000</c:v>
                </c:pt>
                <c:pt idx="374">
                  <c:v>90000000</c:v>
                </c:pt>
                <c:pt idx="375">
                  <c:v>100000000</c:v>
                </c:pt>
                <c:pt idx="376">
                  <c:v>90000000</c:v>
                </c:pt>
                <c:pt idx="377">
                  <c:v>90000000</c:v>
                </c:pt>
                <c:pt idx="378">
                  <c:v>100000000</c:v>
                </c:pt>
                <c:pt idx="379">
                  <c:v>20000000</c:v>
                </c:pt>
                <c:pt idx="380">
                  <c:v>88000000</c:v>
                </c:pt>
                <c:pt idx="381">
                  <c:v>90000000</c:v>
                </c:pt>
                <c:pt idx="382">
                  <c:v>87000000</c:v>
                </c:pt>
                <c:pt idx="383">
                  <c:v>92000000</c:v>
                </c:pt>
                <c:pt idx="384">
                  <c:v>90000000</c:v>
                </c:pt>
                <c:pt idx="385">
                  <c:v>100000000</c:v>
                </c:pt>
                <c:pt idx="386">
                  <c:v>75000000</c:v>
                </c:pt>
                <c:pt idx="387">
                  <c:v>85000000</c:v>
                </c:pt>
                <c:pt idx="388">
                  <c:v>85000000</c:v>
                </c:pt>
                <c:pt idx="389">
                  <c:v>75000000</c:v>
                </c:pt>
                <c:pt idx="390">
                  <c:v>85000000</c:v>
                </c:pt>
                <c:pt idx="391">
                  <c:v>85000000</c:v>
                </c:pt>
                <c:pt idx="392">
                  <c:v>85000000</c:v>
                </c:pt>
                <c:pt idx="393">
                  <c:v>85000000</c:v>
                </c:pt>
                <c:pt idx="394">
                  <c:v>75000000</c:v>
                </c:pt>
                <c:pt idx="395">
                  <c:v>85000000</c:v>
                </c:pt>
                <c:pt idx="396">
                  <c:v>90000000</c:v>
                </c:pt>
                <c:pt idx="397">
                  <c:v>85000000</c:v>
                </c:pt>
                <c:pt idx="398">
                  <c:v>85000000</c:v>
                </c:pt>
                <c:pt idx="399">
                  <c:v>85000000</c:v>
                </c:pt>
                <c:pt idx="400">
                  <c:v>85000000</c:v>
                </c:pt>
                <c:pt idx="401">
                  <c:v>68000000</c:v>
                </c:pt>
                <c:pt idx="402">
                  <c:v>85000000</c:v>
                </c:pt>
                <c:pt idx="403">
                  <c:v>85000000</c:v>
                </c:pt>
                <c:pt idx="404">
                  <c:v>85000000</c:v>
                </c:pt>
                <c:pt idx="405">
                  <c:v>85000000</c:v>
                </c:pt>
                <c:pt idx="406">
                  <c:v>0</c:v>
                </c:pt>
                <c:pt idx="407">
                  <c:v>90000000</c:v>
                </c:pt>
                <c:pt idx="408">
                  <c:v>85000000</c:v>
                </c:pt>
                <c:pt idx="409">
                  <c:v>0</c:v>
                </c:pt>
                <c:pt idx="410">
                  <c:v>85000000</c:v>
                </c:pt>
                <c:pt idx="411">
                  <c:v>60000000</c:v>
                </c:pt>
                <c:pt idx="412">
                  <c:v>60000000</c:v>
                </c:pt>
                <c:pt idx="413">
                  <c:v>84000000</c:v>
                </c:pt>
                <c:pt idx="414">
                  <c:v>84000000</c:v>
                </c:pt>
                <c:pt idx="415">
                  <c:v>50000000</c:v>
                </c:pt>
                <c:pt idx="416">
                  <c:v>82500000</c:v>
                </c:pt>
                <c:pt idx="417">
                  <c:v>8000000</c:v>
                </c:pt>
                <c:pt idx="418">
                  <c:v>85000000</c:v>
                </c:pt>
                <c:pt idx="419">
                  <c:v>85000000</c:v>
                </c:pt>
                <c:pt idx="420">
                  <c:v>85000000</c:v>
                </c:pt>
                <c:pt idx="421">
                  <c:v>65000000</c:v>
                </c:pt>
                <c:pt idx="422">
                  <c:v>82000000</c:v>
                </c:pt>
                <c:pt idx="423">
                  <c:v>80000000</c:v>
                </c:pt>
                <c:pt idx="424">
                  <c:v>80000000</c:v>
                </c:pt>
                <c:pt idx="425">
                  <c:v>80000000</c:v>
                </c:pt>
                <c:pt idx="426">
                  <c:v>75000000</c:v>
                </c:pt>
                <c:pt idx="427">
                  <c:v>80000000</c:v>
                </c:pt>
                <c:pt idx="428">
                  <c:v>80000000</c:v>
                </c:pt>
                <c:pt idx="429">
                  <c:v>80000000</c:v>
                </c:pt>
                <c:pt idx="430">
                  <c:v>80000000</c:v>
                </c:pt>
                <c:pt idx="431">
                  <c:v>85000000</c:v>
                </c:pt>
                <c:pt idx="432">
                  <c:v>75000000</c:v>
                </c:pt>
                <c:pt idx="433">
                  <c:v>84000000</c:v>
                </c:pt>
                <c:pt idx="434">
                  <c:v>82000000</c:v>
                </c:pt>
                <c:pt idx="435">
                  <c:v>75000000</c:v>
                </c:pt>
                <c:pt idx="436">
                  <c:v>80000000</c:v>
                </c:pt>
                <c:pt idx="437">
                  <c:v>80000000</c:v>
                </c:pt>
                <c:pt idx="438">
                  <c:v>80000000</c:v>
                </c:pt>
                <c:pt idx="439">
                  <c:v>80000000</c:v>
                </c:pt>
                <c:pt idx="440">
                  <c:v>80000000</c:v>
                </c:pt>
                <c:pt idx="441">
                  <c:v>75000000</c:v>
                </c:pt>
                <c:pt idx="442">
                  <c:v>80000000</c:v>
                </c:pt>
                <c:pt idx="443">
                  <c:v>80000000</c:v>
                </c:pt>
                <c:pt idx="444">
                  <c:v>80000000</c:v>
                </c:pt>
                <c:pt idx="445">
                  <c:v>80000000</c:v>
                </c:pt>
                <c:pt idx="446">
                  <c:v>75000000</c:v>
                </c:pt>
                <c:pt idx="447">
                  <c:v>80000000</c:v>
                </c:pt>
                <c:pt idx="448">
                  <c:v>79000000</c:v>
                </c:pt>
                <c:pt idx="449">
                  <c:v>80000000</c:v>
                </c:pt>
                <c:pt idx="450">
                  <c:v>80000000</c:v>
                </c:pt>
                <c:pt idx="451">
                  <c:v>80000000</c:v>
                </c:pt>
                <c:pt idx="452">
                  <c:v>80000000</c:v>
                </c:pt>
                <c:pt idx="453">
                  <c:v>0</c:v>
                </c:pt>
                <c:pt idx="454">
                  <c:v>80000000</c:v>
                </c:pt>
                <c:pt idx="455">
                  <c:v>75000000</c:v>
                </c:pt>
                <c:pt idx="456">
                  <c:v>68000000</c:v>
                </c:pt>
                <c:pt idx="457">
                  <c:v>70000000</c:v>
                </c:pt>
                <c:pt idx="458">
                  <c:v>80000000</c:v>
                </c:pt>
                <c:pt idx="459">
                  <c:v>80000000</c:v>
                </c:pt>
                <c:pt idx="460">
                  <c:v>80000000</c:v>
                </c:pt>
                <c:pt idx="461">
                  <c:v>80000000</c:v>
                </c:pt>
                <c:pt idx="462">
                  <c:v>80000000</c:v>
                </c:pt>
                <c:pt idx="463">
                  <c:v>0</c:v>
                </c:pt>
                <c:pt idx="464">
                  <c:v>80000000</c:v>
                </c:pt>
                <c:pt idx="465">
                  <c:v>80000000</c:v>
                </c:pt>
                <c:pt idx="466">
                  <c:v>80000000</c:v>
                </c:pt>
                <c:pt idx="467">
                  <c:v>90000000</c:v>
                </c:pt>
                <c:pt idx="468">
                  <c:v>102000000</c:v>
                </c:pt>
                <c:pt idx="469">
                  <c:v>75000000</c:v>
                </c:pt>
                <c:pt idx="470">
                  <c:v>85000000</c:v>
                </c:pt>
                <c:pt idx="471">
                  <c:v>85000000</c:v>
                </c:pt>
                <c:pt idx="472">
                  <c:v>88000000</c:v>
                </c:pt>
                <c:pt idx="473">
                  <c:v>70000000</c:v>
                </c:pt>
                <c:pt idx="474">
                  <c:v>0</c:v>
                </c:pt>
                <c:pt idx="475">
                  <c:v>0</c:v>
                </c:pt>
                <c:pt idx="476">
                  <c:v>80000000</c:v>
                </c:pt>
                <c:pt idx="477">
                  <c:v>80000000</c:v>
                </c:pt>
                <c:pt idx="478">
                  <c:v>80000000</c:v>
                </c:pt>
                <c:pt idx="479">
                  <c:v>80000000</c:v>
                </c:pt>
                <c:pt idx="480">
                  <c:v>44000000</c:v>
                </c:pt>
                <c:pt idx="481">
                  <c:v>80000000</c:v>
                </c:pt>
                <c:pt idx="482">
                  <c:v>80000000</c:v>
                </c:pt>
                <c:pt idx="483">
                  <c:v>80000000</c:v>
                </c:pt>
                <c:pt idx="484">
                  <c:v>80000000</c:v>
                </c:pt>
                <c:pt idx="485">
                  <c:v>90000000</c:v>
                </c:pt>
                <c:pt idx="486">
                  <c:v>90000000</c:v>
                </c:pt>
                <c:pt idx="487">
                  <c:v>80000000</c:v>
                </c:pt>
                <c:pt idx="488">
                  <c:v>86000000</c:v>
                </c:pt>
                <c:pt idx="489">
                  <c:v>0</c:v>
                </c:pt>
                <c:pt idx="490">
                  <c:v>80000000</c:v>
                </c:pt>
                <c:pt idx="491">
                  <c:v>130000000</c:v>
                </c:pt>
                <c:pt idx="492">
                  <c:v>8000000</c:v>
                </c:pt>
                <c:pt idx="493">
                  <c:v>60000000</c:v>
                </c:pt>
                <c:pt idx="494">
                  <c:v>45000000</c:v>
                </c:pt>
                <c:pt idx="495">
                  <c:v>79000000</c:v>
                </c:pt>
                <c:pt idx="496">
                  <c:v>78000000</c:v>
                </c:pt>
                <c:pt idx="497">
                  <c:v>78000000</c:v>
                </c:pt>
                <c:pt idx="498">
                  <c:v>100000000</c:v>
                </c:pt>
                <c:pt idx="499">
                  <c:v>79000000</c:v>
                </c:pt>
                <c:pt idx="500">
                  <c:v>76000000</c:v>
                </c:pt>
                <c:pt idx="501">
                  <c:v>64000000</c:v>
                </c:pt>
                <c:pt idx="502">
                  <c:v>80000000</c:v>
                </c:pt>
                <c:pt idx="503">
                  <c:v>76000000</c:v>
                </c:pt>
                <c:pt idx="504">
                  <c:v>75000000</c:v>
                </c:pt>
                <c:pt idx="505">
                  <c:v>78000000</c:v>
                </c:pt>
                <c:pt idx="506">
                  <c:v>76000000</c:v>
                </c:pt>
                <c:pt idx="507">
                  <c:v>75000000</c:v>
                </c:pt>
                <c:pt idx="508">
                  <c:v>73000000</c:v>
                </c:pt>
                <c:pt idx="509">
                  <c:v>75000000</c:v>
                </c:pt>
                <c:pt idx="510">
                  <c:v>76000000</c:v>
                </c:pt>
                <c:pt idx="511">
                  <c:v>75000000</c:v>
                </c:pt>
                <c:pt idx="512">
                  <c:v>75000000</c:v>
                </c:pt>
                <c:pt idx="513">
                  <c:v>75000000</c:v>
                </c:pt>
                <c:pt idx="514">
                  <c:v>80000000</c:v>
                </c:pt>
                <c:pt idx="515">
                  <c:v>75000000</c:v>
                </c:pt>
                <c:pt idx="516">
                  <c:v>50000000</c:v>
                </c:pt>
                <c:pt idx="517">
                  <c:v>80000000</c:v>
                </c:pt>
                <c:pt idx="518">
                  <c:v>75000000</c:v>
                </c:pt>
                <c:pt idx="519">
                  <c:v>75000000</c:v>
                </c:pt>
                <c:pt idx="520">
                  <c:v>80000000</c:v>
                </c:pt>
                <c:pt idx="521">
                  <c:v>60000000</c:v>
                </c:pt>
                <c:pt idx="522">
                  <c:v>35000000</c:v>
                </c:pt>
                <c:pt idx="523">
                  <c:v>75000000</c:v>
                </c:pt>
                <c:pt idx="524">
                  <c:v>75000000</c:v>
                </c:pt>
                <c:pt idx="525">
                  <c:v>75000000</c:v>
                </c:pt>
                <c:pt idx="526">
                  <c:v>70000000</c:v>
                </c:pt>
                <c:pt idx="527">
                  <c:v>53000000</c:v>
                </c:pt>
                <c:pt idx="528">
                  <c:v>70000000</c:v>
                </c:pt>
                <c:pt idx="529">
                  <c:v>70000000</c:v>
                </c:pt>
                <c:pt idx="530">
                  <c:v>75000000</c:v>
                </c:pt>
                <c:pt idx="531">
                  <c:v>75000000</c:v>
                </c:pt>
                <c:pt idx="532">
                  <c:v>80000000</c:v>
                </c:pt>
                <c:pt idx="533">
                  <c:v>75000000</c:v>
                </c:pt>
                <c:pt idx="534">
                  <c:v>75000000</c:v>
                </c:pt>
                <c:pt idx="535">
                  <c:v>55000000</c:v>
                </c:pt>
                <c:pt idx="536">
                  <c:v>75000000</c:v>
                </c:pt>
                <c:pt idx="537">
                  <c:v>75000000</c:v>
                </c:pt>
                <c:pt idx="538">
                  <c:v>52000000</c:v>
                </c:pt>
                <c:pt idx="539">
                  <c:v>75000000</c:v>
                </c:pt>
                <c:pt idx="540">
                  <c:v>75000000</c:v>
                </c:pt>
                <c:pt idx="541">
                  <c:v>75000000</c:v>
                </c:pt>
                <c:pt idx="542">
                  <c:v>0</c:v>
                </c:pt>
                <c:pt idx="543">
                  <c:v>75000000</c:v>
                </c:pt>
                <c:pt idx="544">
                  <c:v>45000000</c:v>
                </c:pt>
                <c:pt idx="545">
                  <c:v>75000000</c:v>
                </c:pt>
                <c:pt idx="546">
                  <c:v>74000000</c:v>
                </c:pt>
                <c:pt idx="547">
                  <c:v>82000000</c:v>
                </c:pt>
                <c:pt idx="548">
                  <c:v>73000000</c:v>
                </c:pt>
                <c:pt idx="549">
                  <c:v>75000000</c:v>
                </c:pt>
                <c:pt idx="550">
                  <c:v>73000000</c:v>
                </c:pt>
                <c:pt idx="551">
                  <c:v>70000000</c:v>
                </c:pt>
                <c:pt idx="552">
                  <c:v>75000000</c:v>
                </c:pt>
                <c:pt idx="553">
                  <c:v>70000000</c:v>
                </c:pt>
                <c:pt idx="554">
                  <c:v>72500000</c:v>
                </c:pt>
                <c:pt idx="555">
                  <c:v>70000000</c:v>
                </c:pt>
                <c:pt idx="556">
                  <c:v>72000000</c:v>
                </c:pt>
                <c:pt idx="557">
                  <c:v>72000000</c:v>
                </c:pt>
                <c:pt idx="558">
                  <c:v>75000000</c:v>
                </c:pt>
                <c:pt idx="559">
                  <c:v>72000000</c:v>
                </c:pt>
                <c:pt idx="560">
                  <c:v>94000000</c:v>
                </c:pt>
                <c:pt idx="561">
                  <c:v>74500000</c:v>
                </c:pt>
                <c:pt idx="562">
                  <c:v>60000000</c:v>
                </c:pt>
                <c:pt idx="563">
                  <c:v>71000000</c:v>
                </c:pt>
                <c:pt idx="564">
                  <c:v>72000000</c:v>
                </c:pt>
                <c:pt idx="565">
                  <c:v>150000000</c:v>
                </c:pt>
                <c:pt idx="566">
                  <c:v>120000000</c:v>
                </c:pt>
                <c:pt idx="567">
                  <c:v>70000000</c:v>
                </c:pt>
                <c:pt idx="568">
                  <c:v>70000000</c:v>
                </c:pt>
                <c:pt idx="569">
                  <c:v>74000000</c:v>
                </c:pt>
                <c:pt idx="570">
                  <c:v>80000000</c:v>
                </c:pt>
                <c:pt idx="571">
                  <c:v>70000000</c:v>
                </c:pt>
                <c:pt idx="572">
                  <c:v>70000000</c:v>
                </c:pt>
                <c:pt idx="573">
                  <c:v>70000000</c:v>
                </c:pt>
                <c:pt idx="574">
                  <c:v>80000000</c:v>
                </c:pt>
                <c:pt idx="575">
                  <c:v>68000000</c:v>
                </c:pt>
                <c:pt idx="576">
                  <c:v>75000000</c:v>
                </c:pt>
                <c:pt idx="577">
                  <c:v>70000000</c:v>
                </c:pt>
                <c:pt idx="578">
                  <c:v>75000000</c:v>
                </c:pt>
                <c:pt idx="579">
                  <c:v>75000000</c:v>
                </c:pt>
                <c:pt idx="580">
                  <c:v>70000000</c:v>
                </c:pt>
                <c:pt idx="581">
                  <c:v>70000000</c:v>
                </c:pt>
                <c:pt idx="582">
                  <c:v>70000000</c:v>
                </c:pt>
                <c:pt idx="583">
                  <c:v>70000000</c:v>
                </c:pt>
                <c:pt idx="584">
                  <c:v>0</c:v>
                </c:pt>
                <c:pt idx="585">
                  <c:v>66000000</c:v>
                </c:pt>
                <c:pt idx="586">
                  <c:v>70000000</c:v>
                </c:pt>
                <c:pt idx="587">
                  <c:v>70000000</c:v>
                </c:pt>
                <c:pt idx="588">
                  <c:v>70000000</c:v>
                </c:pt>
                <c:pt idx="589">
                  <c:v>70000000</c:v>
                </c:pt>
                <c:pt idx="590">
                  <c:v>70000000</c:v>
                </c:pt>
                <c:pt idx="591">
                  <c:v>70000000</c:v>
                </c:pt>
                <c:pt idx="592">
                  <c:v>70000000</c:v>
                </c:pt>
                <c:pt idx="593">
                  <c:v>70000000</c:v>
                </c:pt>
                <c:pt idx="594">
                  <c:v>70000000</c:v>
                </c:pt>
                <c:pt idx="595">
                  <c:v>60000000</c:v>
                </c:pt>
                <c:pt idx="596">
                  <c:v>70000000</c:v>
                </c:pt>
                <c:pt idx="597">
                  <c:v>70000000</c:v>
                </c:pt>
                <c:pt idx="598">
                  <c:v>75000000</c:v>
                </c:pt>
                <c:pt idx="599">
                  <c:v>70000000</c:v>
                </c:pt>
                <c:pt idx="600">
                  <c:v>66000000</c:v>
                </c:pt>
                <c:pt idx="601">
                  <c:v>0</c:v>
                </c:pt>
                <c:pt idx="602">
                  <c:v>70000000</c:v>
                </c:pt>
                <c:pt idx="603">
                  <c:v>70000000</c:v>
                </c:pt>
                <c:pt idx="604">
                  <c:v>75000000</c:v>
                </c:pt>
                <c:pt idx="605">
                  <c:v>70000000</c:v>
                </c:pt>
                <c:pt idx="606">
                  <c:v>70000000</c:v>
                </c:pt>
                <c:pt idx="607">
                  <c:v>70000000</c:v>
                </c:pt>
                <c:pt idx="608">
                  <c:v>70000000</c:v>
                </c:pt>
                <c:pt idx="609">
                  <c:v>50000000</c:v>
                </c:pt>
                <c:pt idx="610">
                  <c:v>70000000</c:v>
                </c:pt>
                <c:pt idx="611">
                  <c:v>68000000</c:v>
                </c:pt>
                <c:pt idx="612">
                  <c:v>68000000</c:v>
                </c:pt>
                <c:pt idx="613">
                  <c:v>68000000</c:v>
                </c:pt>
                <c:pt idx="614">
                  <c:v>69000000</c:v>
                </c:pt>
                <c:pt idx="615">
                  <c:v>60000000</c:v>
                </c:pt>
                <c:pt idx="616">
                  <c:v>68000000</c:v>
                </c:pt>
                <c:pt idx="617">
                  <c:v>70000000</c:v>
                </c:pt>
                <c:pt idx="618">
                  <c:v>68000000</c:v>
                </c:pt>
                <c:pt idx="619">
                  <c:v>36000000</c:v>
                </c:pt>
                <c:pt idx="620">
                  <c:v>90000000</c:v>
                </c:pt>
                <c:pt idx="621">
                  <c:v>80000000</c:v>
                </c:pt>
                <c:pt idx="622">
                  <c:v>70000000</c:v>
                </c:pt>
                <c:pt idx="623">
                  <c:v>69000000</c:v>
                </c:pt>
                <c:pt idx="624">
                  <c:v>69000000</c:v>
                </c:pt>
                <c:pt idx="625">
                  <c:v>66000000</c:v>
                </c:pt>
                <c:pt idx="626">
                  <c:v>66000000</c:v>
                </c:pt>
                <c:pt idx="627">
                  <c:v>67000000</c:v>
                </c:pt>
                <c:pt idx="628">
                  <c:v>70000000</c:v>
                </c:pt>
                <c:pt idx="629">
                  <c:v>66000000</c:v>
                </c:pt>
                <c:pt idx="630">
                  <c:v>70000000</c:v>
                </c:pt>
                <c:pt idx="631">
                  <c:v>59000000</c:v>
                </c:pt>
                <c:pt idx="632">
                  <c:v>68000000</c:v>
                </c:pt>
                <c:pt idx="633">
                  <c:v>65000000</c:v>
                </c:pt>
                <c:pt idx="634">
                  <c:v>63000000</c:v>
                </c:pt>
                <c:pt idx="635">
                  <c:v>52000000</c:v>
                </c:pt>
                <c:pt idx="636">
                  <c:v>65000000</c:v>
                </c:pt>
                <c:pt idx="637">
                  <c:v>61000000</c:v>
                </c:pt>
                <c:pt idx="638">
                  <c:v>65000000</c:v>
                </c:pt>
                <c:pt idx="639">
                  <c:v>65000000</c:v>
                </c:pt>
                <c:pt idx="640">
                  <c:v>95000000</c:v>
                </c:pt>
                <c:pt idx="641">
                  <c:v>65000000</c:v>
                </c:pt>
                <c:pt idx="642">
                  <c:v>65000000</c:v>
                </c:pt>
                <c:pt idx="643">
                  <c:v>65000000</c:v>
                </c:pt>
                <c:pt idx="644">
                  <c:v>70000000</c:v>
                </c:pt>
                <c:pt idx="645">
                  <c:v>50000000</c:v>
                </c:pt>
                <c:pt idx="646">
                  <c:v>65000000</c:v>
                </c:pt>
                <c:pt idx="647">
                  <c:v>63000000</c:v>
                </c:pt>
                <c:pt idx="648">
                  <c:v>65000000</c:v>
                </c:pt>
                <c:pt idx="649">
                  <c:v>65000000</c:v>
                </c:pt>
                <c:pt idx="650">
                  <c:v>65000000</c:v>
                </c:pt>
                <c:pt idx="651">
                  <c:v>65000000</c:v>
                </c:pt>
                <c:pt idx="652">
                  <c:v>50100000</c:v>
                </c:pt>
                <c:pt idx="653">
                  <c:v>65000000</c:v>
                </c:pt>
                <c:pt idx="654">
                  <c:v>65000000</c:v>
                </c:pt>
                <c:pt idx="655">
                  <c:v>4200000</c:v>
                </c:pt>
                <c:pt idx="656">
                  <c:v>65000000</c:v>
                </c:pt>
                <c:pt idx="657">
                  <c:v>65000000</c:v>
                </c:pt>
                <c:pt idx="658">
                  <c:v>45000000</c:v>
                </c:pt>
                <c:pt idx="659">
                  <c:v>65000000</c:v>
                </c:pt>
                <c:pt idx="660">
                  <c:v>65000000</c:v>
                </c:pt>
                <c:pt idx="661">
                  <c:v>65000000</c:v>
                </c:pt>
                <c:pt idx="662">
                  <c:v>63000000</c:v>
                </c:pt>
                <c:pt idx="663">
                  <c:v>65000000</c:v>
                </c:pt>
                <c:pt idx="664">
                  <c:v>65000000</c:v>
                </c:pt>
                <c:pt idx="665">
                  <c:v>65000000</c:v>
                </c:pt>
                <c:pt idx="666">
                  <c:v>65000000</c:v>
                </c:pt>
                <c:pt idx="667">
                  <c:v>50000000</c:v>
                </c:pt>
                <c:pt idx="668">
                  <c:v>43000000</c:v>
                </c:pt>
                <c:pt idx="669">
                  <c:v>65000000</c:v>
                </c:pt>
                <c:pt idx="670">
                  <c:v>64000000</c:v>
                </c:pt>
                <c:pt idx="671">
                  <c:v>55000000</c:v>
                </c:pt>
                <c:pt idx="672">
                  <c:v>50000000</c:v>
                </c:pt>
                <c:pt idx="673">
                  <c:v>63000000</c:v>
                </c:pt>
                <c:pt idx="674">
                  <c:v>65000000</c:v>
                </c:pt>
                <c:pt idx="675">
                  <c:v>63000000</c:v>
                </c:pt>
                <c:pt idx="676">
                  <c:v>63000000</c:v>
                </c:pt>
                <c:pt idx="677">
                  <c:v>62000000</c:v>
                </c:pt>
                <c:pt idx="678">
                  <c:v>65000000</c:v>
                </c:pt>
                <c:pt idx="679">
                  <c:v>64000000</c:v>
                </c:pt>
                <c:pt idx="680">
                  <c:v>62000000</c:v>
                </c:pt>
                <c:pt idx="681">
                  <c:v>62000000</c:v>
                </c:pt>
                <c:pt idx="682">
                  <c:v>62000000</c:v>
                </c:pt>
                <c:pt idx="683">
                  <c:v>62000000</c:v>
                </c:pt>
                <c:pt idx="684">
                  <c:v>44000000</c:v>
                </c:pt>
                <c:pt idx="685">
                  <c:v>53000000</c:v>
                </c:pt>
                <c:pt idx="686">
                  <c:v>63000000</c:v>
                </c:pt>
                <c:pt idx="687">
                  <c:v>65000000</c:v>
                </c:pt>
                <c:pt idx="688">
                  <c:v>80000000</c:v>
                </c:pt>
                <c:pt idx="689">
                  <c:v>60000000</c:v>
                </c:pt>
                <c:pt idx="690">
                  <c:v>60000000</c:v>
                </c:pt>
                <c:pt idx="691">
                  <c:v>0</c:v>
                </c:pt>
                <c:pt idx="692">
                  <c:v>150000000</c:v>
                </c:pt>
                <c:pt idx="693">
                  <c:v>61000000</c:v>
                </c:pt>
                <c:pt idx="694">
                  <c:v>60000000</c:v>
                </c:pt>
                <c:pt idx="695">
                  <c:v>58000000</c:v>
                </c:pt>
                <c:pt idx="696">
                  <c:v>60000000</c:v>
                </c:pt>
                <c:pt idx="697">
                  <c:v>60000000</c:v>
                </c:pt>
                <c:pt idx="698">
                  <c:v>70000000</c:v>
                </c:pt>
                <c:pt idx="699">
                  <c:v>60000000</c:v>
                </c:pt>
                <c:pt idx="700">
                  <c:v>61000000</c:v>
                </c:pt>
                <c:pt idx="701">
                  <c:v>60000000</c:v>
                </c:pt>
                <c:pt idx="702">
                  <c:v>60000000</c:v>
                </c:pt>
                <c:pt idx="703">
                  <c:v>60000000</c:v>
                </c:pt>
                <c:pt idx="704">
                  <c:v>60000000</c:v>
                </c:pt>
                <c:pt idx="705">
                  <c:v>70000000</c:v>
                </c:pt>
                <c:pt idx="706">
                  <c:v>60000000</c:v>
                </c:pt>
                <c:pt idx="707">
                  <c:v>60000000</c:v>
                </c:pt>
                <c:pt idx="708">
                  <c:v>61000000</c:v>
                </c:pt>
                <c:pt idx="709">
                  <c:v>60000000</c:v>
                </c:pt>
                <c:pt idx="710">
                  <c:v>60000000</c:v>
                </c:pt>
                <c:pt idx="711">
                  <c:v>58000000</c:v>
                </c:pt>
                <c:pt idx="712">
                  <c:v>55000000</c:v>
                </c:pt>
                <c:pt idx="713">
                  <c:v>60000000</c:v>
                </c:pt>
                <c:pt idx="714">
                  <c:v>65000000</c:v>
                </c:pt>
                <c:pt idx="715">
                  <c:v>60000000</c:v>
                </c:pt>
                <c:pt idx="716">
                  <c:v>60000000</c:v>
                </c:pt>
                <c:pt idx="717">
                  <c:v>60000000</c:v>
                </c:pt>
                <c:pt idx="718">
                  <c:v>60000000</c:v>
                </c:pt>
                <c:pt idx="719">
                  <c:v>60000000</c:v>
                </c:pt>
                <c:pt idx="720">
                  <c:v>60000000</c:v>
                </c:pt>
                <c:pt idx="721">
                  <c:v>0</c:v>
                </c:pt>
                <c:pt idx="722">
                  <c:v>60000000</c:v>
                </c:pt>
                <c:pt idx="723">
                  <c:v>60000000</c:v>
                </c:pt>
                <c:pt idx="724">
                  <c:v>70000000</c:v>
                </c:pt>
                <c:pt idx="725">
                  <c:v>50000000</c:v>
                </c:pt>
                <c:pt idx="726">
                  <c:v>60000000</c:v>
                </c:pt>
                <c:pt idx="727">
                  <c:v>60000000</c:v>
                </c:pt>
                <c:pt idx="728">
                  <c:v>66000000</c:v>
                </c:pt>
                <c:pt idx="729">
                  <c:v>70000000</c:v>
                </c:pt>
                <c:pt idx="730">
                  <c:v>60000000</c:v>
                </c:pt>
                <c:pt idx="731">
                  <c:v>60000000</c:v>
                </c:pt>
                <c:pt idx="732">
                  <c:v>60000000</c:v>
                </c:pt>
                <c:pt idx="733">
                  <c:v>60000000</c:v>
                </c:pt>
                <c:pt idx="734">
                  <c:v>60000000</c:v>
                </c:pt>
                <c:pt idx="735">
                  <c:v>0</c:v>
                </c:pt>
                <c:pt idx="736">
                  <c:v>60000000</c:v>
                </c:pt>
                <c:pt idx="737">
                  <c:v>60000000</c:v>
                </c:pt>
                <c:pt idx="738">
                  <c:v>60000000</c:v>
                </c:pt>
                <c:pt idx="739">
                  <c:v>60000000</c:v>
                </c:pt>
                <c:pt idx="740">
                  <c:v>70000000</c:v>
                </c:pt>
                <c:pt idx="741">
                  <c:v>61000000</c:v>
                </c:pt>
                <c:pt idx="742">
                  <c:v>60000000</c:v>
                </c:pt>
                <c:pt idx="743">
                  <c:v>75000000</c:v>
                </c:pt>
                <c:pt idx="744">
                  <c:v>60000000</c:v>
                </c:pt>
                <c:pt idx="745">
                  <c:v>0</c:v>
                </c:pt>
                <c:pt idx="746">
                  <c:v>60000000</c:v>
                </c:pt>
                <c:pt idx="747">
                  <c:v>60000000</c:v>
                </c:pt>
                <c:pt idx="748">
                  <c:v>60000000</c:v>
                </c:pt>
                <c:pt idx="749">
                  <c:v>60000000</c:v>
                </c:pt>
                <c:pt idx="750">
                  <c:v>60000000</c:v>
                </c:pt>
                <c:pt idx="751">
                  <c:v>78146652</c:v>
                </c:pt>
                <c:pt idx="752">
                  <c:v>65000000</c:v>
                </c:pt>
                <c:pt idx="753">
                  <c:v>60000000</c:v>
                </c:pt>
                <c:pt idx="754">
                  <c:v>70000000</c:v>
                </c:pt>
                <c:pt idx="755">
                  <c:v>60000000</c:v>
                </c:pt>
                <c:pt idx="756">
                  <c:v>60000000</c:v>
                </c:pt>
                <c:pt idx="757">
                  <c:v>0</c:v>
                </c:pt>
                <c:pt idx="758">
                  <c:v>80000000</c:v>
                </c:pt>
                <c:pt idx="759">
                  <c:v>60000000</c:v>
                </c:pt>
                <c:pt idx="760">
                  <c:v>60000000</c:v>
                </c:pt>
                <c:pt idx="761">
                  <c:v>60000000</c:v>
                </c:pt>
                <c:pt idx="762">
                  <c:v>60000000</c:v>
                </c:pt>
                <c:pt idx="763">
                  <c:v>60000000</c:v>
                </c:pt>
                <c:pt idx="764">
                  <c:v>80000000</c:v>
                </c:pt>
                <c:pt idx="765">
                  <c:v>60000000</c:v>
                </c:pt>
                <c:pt idx="766">
                  <c:v>0</c:v>
                </c:pt>
                <c:pt idx="767">
                  <c:v>60000000</c:v>
                </c:pt>
                <c:pt idx="768">
                  <c:v>60000000</c:v>
                </c:pt>
                <c:pt idx="769">
                  <c:v>60000000</c:v>
                </c:pt>
                <c:pt idx="770">
                  <c:v>60000000</c:v>
                </c:pt>
                <c:pt idx="771">
                  <c:v>60000000</c:v>
                </c:pt>
                <c:pt idx="772">
                  <c:v>50000000</c:v>
                </c:pt>
                <c:pt idx="773">
                  <c:v>60000000</c:v>
                </c:pt>
                <c:pt idx="774">
                  <c:v>72000000</c:v>
                </c:pt>
                <c:pt idx="775">
                  <c:v>90000000</c:v>
                </c:pt>
                <c:pt idx="776">
                  <c:v>60000000</c:v>
                </c:pt>
                <c:pt idx="777">
                  <c:v>60000000</c:v>
                </c:pt>
                <c:pt idx="778">
                  <c:v>60000000</c:v>
                </c:pt>
                <c:pt idx="779">
                  <c:v>30000000</c:v>
                </c:pt>
                <c:pt idx="780">
                  <c:v>80000000</c:v>
                </c:pt>
                <c:pt idx="781">
                  <c:v>60000000</c:v>
                </c:pt>
                <c:pt idx="782">
                  <c:v>60000000</c:v>
                </c:pt>
                <c:pt idx="783">
                  <c:v>60000000</c:v>
                </c:pt>
                <c:pt idx="784">
                  <c:v>60000000</c:v>
                </c:pt>
                <c:pt idx="785">
                  <c:v>35000000</c:v>
                </c:pt>
                <c:pt idx="786">
                  <c:v>68490000</c:v>
                </c:pt>
                <c:pt idx="787">
                  <c:v>80000000</c:v>
                </c:pt>
                <c:pt idx="788">
                  <c:v>58000000</c:v>
                </c:pt>
                <c:pt idx="789">
                  <c:v>60000000</c:v>
                </c:pt>
                <c:pt idx="790">
                  <c:v>58800000</c:v>
                </c:pt>
                <c:pt idx="791">
                  <c:v>58000000</c:v>
                </c:pt>
                <c:pt idx="792">
                  <c:v>58000000</c:v>
                </c:pt>
                <c:pt idx="793">
                  <c:v>83000000</c:v>
                </c:pt>
                <c:pt idx="794">
                  <c:v>63000000</c:v>
                </c:pt>
                <c:pt idx="795">
                  <c:v>58000000</c:v>
                </c:pt>
                <c:pt idx="796">
                  <c:v>60000000</c:v>
                </c:pt>
                <c:pt idx="797">
                  <c:v>58000000</c:v>
                </c:pt>
                <c:pt idx="798">
                  <c:v>58000000</c:v>
                </c:pt>
                <c:pt idx="799">
                  <c:v>60000000</c:v>
                </c:pt>
                <c:pt idx="800">
                  <c:v>58000000</c:v>
                </c:pt>
                <c:pt idx="801">
                  <c:v>57000000</c:v>
                </c:pt>
                <c:pt idx="802">
                  <c:v>70000000</c:v>
                </c:pt>
                <c:pt idx="803">
                  <c:v>57000000</c:v>
                </c:pt>
                <c:pt idx="804">
                  <c:v>60000000</c:v>
                </c:pt>
                <c:pt idx="805">
                  <c:v>57000000</c:v>
                </c:pt>
                <c:pt idx="806">
                  <c:v>57000000</c:v>
                </c:pt>
                <c:pt idx="807">
                  <c:v>56000000</c:v>
                </c:pt>
                <c:pt idx="808">
                  <c:v>56000000</c:v>
                </c:pt>
                <c:pt idx="809">
                  <c:v>55000000</c:v>
                </c:pt>
                <c:pt idx="810">
                  <c:v>60000000</c:v>
                </c:pt>
                <c:pt idx="811">
                  <c:v>55000000</c:v>
                </c:pt>
                <c:pt idx="812">
                  <c:v>55000000</c:v>
                </c:pt>
                <c:pt idx="813">
                  <c:v>55000000</c:v>
                </c:pt>
                <c:pt idx="814">
                  <c:v>54000000</c:v>
                </c:pt>
                <c:pt idx="815">
                  <c:v>70000000</c:v>
                </c:pt>
                <c:pt idx="816">
                  <c:v>55000000</c:v>
                </c:pt>
                <c:pt idx="817">
                  <c:v>55000000</c:v>
                </c:pt>
                <c:pt idx="818">
                  <c:v>55000000</c:v>
                </c:pt>
                <c:pt idx="819">
                  <c:v>55000000</c:v>
                </c:pt>
                <c:pt idx="820">
                  <c:v>50000000</c:v>
                </c:pt>
                <c:pt idx="821">
                  <c:v>55000000</c:v>
                </c:pt>
                <c:pt idx="822">
                  <c:v>55000000</c:v>
                </c:pt>
                <c:pt idx="823">
                  <c:v>53000000</c:v>
                </c:pt>
                <c:pt idx="824">
                  <c:v>55000000</c:v>
                </c:pt>
                <c:pt idx="825">
                  <c:v>55000000</c:v>
                </c:pt>
                <c:pt idx="826">
                  <c:v>55000000</c:v>
                </c:pt>
                <c:pt idx="827">
                  <c:v>55000000</c:v>
                </c:pt>
                <c:pt idx="828">
                  <c:v>30000000</c:v>
                </c:pt>
                <c:pt idx="829">
                  <c:v>55000000</c:v>
                </c:pt>
                <c:pt idx="830">
                  <c:v>30000000</c:v>
                </c:pt>
                <c:pt idx="831">
                  <c:v>55000000</c:v>
                </c:pt>
                <c:pt idx="832">
                  <c:v>55000000</c:v>
                </c:pt>
                <c:pt idx="833">
                  <c:v>55000000</c:v>
                </c:pt>
                <c:pt idx="834">
                  <c:v>55000000</c:v>
                </c:pt>
                <c:pt idx="835">
                  <c:v>55000000</c:v>
                </c:pt>
                <c:pt idx="836">
                  <c:v>55000000</c:v>
                </c:pt>
                <c:pt idx="837">
                  <c:v>55000000</c:v>
                </c:pt>
                <c:pt idx="838">
                  <c:v>50000000</c:v>
                </c:pt>
                <c:pt idx="839">
                  <c:v>55000000</c:v>
                </c:pt>
                <c:pt idx="840">
                  <c:v>55000000</c:v>
                </c:pt>
                <c:pt idx="841">
                  <c:v>50000000</c:v>
                </c:pt>
                <c:pt idx="842">
                  <c:v>55000000</c:v>
                </c:pt>
                <c:pt idx="843">
                  <c:v>68000000</c:v>
                </c:pt>
                <c:pt idx="844">
                  <c:v>55000000</c:v>
                </c:pt>
                <c:pt idx="845">
                  <c:v>80000000</c:v>
                </c:pt>
                <c:pt idx="846">
                  <c:v>55000000</c:v>
                </c:pt>
                <c:pt idx="847">
                  <c:v>0</c:v>
                </c:pt>
                <c:pt idx="848">
                  <c:v>60000000</c:v>
                </c:pt>
                <c:pt idx="849">
                  <c:v>55000000</c:v>
                </c:pt>
                <c:pt idx="850">
                  <c:v>50000000</c:v>
                </c:pt>
                <c:pt idx="851">
                  <c:v>55000000</c:v>
                </c:pt>
                <c:pt idx="852">
                  <c:v>70000000</c:v>
                </c:pt>
                <c:pt idx="853">
                  <c:v>55000000</c:v>
                </c:pt>
                <c:pt idx="854">
                  <c:v>62000000</c:v>
                </c:pt>
                <c:pt idx="855">
                  <c:v>56000000</c:v>
                </c:pt>
                <c:pt idx="856">
                  <c:v>55000000</c:v>
                </c:pt>
                <c:pt idx="857">
                  <c:v>55000000</c:v>
                </c:pt>
                <c:pt idx="858">
                  <c:v>50000000</c:v>
                </c:pt>
                <c:pt idx="859">
                  <c:v>57000000</c:v>
                </c:pt>
                <c:pt idx="860">
                  <c:v>55000000</c:v>
                </c:pt>
                <c:pt idx="861">
                  <c:v>47000000</c:v>
                </c:pt>
                <c:pt idx="862">
                  <c:v>2000000</c:v>
                </c:pt>
                <c:pt idx="863">
                  <c:v>55000000</c:v>
                </c:pt>
                <c:pt idx="864">
                  <c:v>54000000</c:v>
                </c:pt>
                <c:pt idx="865">
                  <c:v>55000000</c:v>
                </c:pt>
                <c:pt idx="866">
                  <c:v>55000000</c:v>
                </c:pt>
                <c:pt idx="867">
                  <c:v>54000000</c:v>
                </c:pt>
                <c:pt idx="868">
                  <c:v>57000000</c:v>
                </c:pt>
                <c:pt idx="869">
                  <c:v>54000000</c:v>
                </c:pt>
                <c:pt idx="870">
                  <c:v>54000000</c:v>
                </c:pt>
                <c:pt idx="871">
                  <c:v>54000000</c:v>
                </c:pt>
                <c:pt idx="872">
                  <c:v>55000000</c:v>
                </c:pt>
                <c:pt idx="873">
                  <c:v>46000000</c:v>
                </c:pt>
                <c:pt idx="874">
                  <c:v>53000000</c:v>
                </c:pt>
                <c:pt idx="875">
                  <c:v>52500000</c:v>
                </c:pt>
                <c:pt idx="876">
                  <c:v>75000000</c:v>
                </c:pt>
                <c:pt idx="877">
                  <c:v>53000000</c:v>
                </c:pt>
                <c:pt idx="878">
                  <c:v>90000000</c:v>
                </c:pt>
                <c:pt idx="879">
                  <c:v>53000000</c:v>
                </c:pt>
                <c:pt idx="880">
                  <c:v>67000000</c:v>
                </c:pt>
                <c:pt idx="881">
                  <c:v>0</c:v>
                </c:pt>
                <c:pt idx="882">
                  <c:v>0</c:v>
                </c:pt>
                <c:pt idx="883">
                  <c:v>52000000</c:v>
                </c:pt>
                <c:pt idx="884">
                  <c:v>40000000</c:v>
                </c:pt>
                <c:pt idx="885">
                  <c:v>52000000</c:v>
                </c:pt>
                <c:pt idx="886">
                  <c:v>52000000</c:v>
                </c:pt>
                <c:pt idx="887">
                  <c:v>52000000</c:v>
                </c:pt>
                <c:pt idx="888">
                  <c:v>50000000</c:v>
                </c:pt>
                <c:pt idx="889">
                  <c:v>52000000</c:v>
                </c:pt>
                <c:pt idx="890">
                  <c:v>52000000</c:v>
                </c:pt>
                <c:pt idx="891">
                  <c:v>82000000</c:v>
                </c:pt>
                <c:pt idx="892">
                  <c:v>52000000</c:v>
                </c:pt>
                <c:pt idx="893">
                  <c:v>52000000</c:v>
                </c:pt>
                <c:pt idx="894">
                  <c:v>52000000</c:v>
                </c:pt>
                <c:pt idx="895">
                  <c:v>51000000</c:v>
                </c:pt>
                <c:pt idx="896">
                  <c:v>51000000</c:v>
                </c:pt>
                <c:pt idx="897">
                  <c:v>0</c:v>
                </c:pt>
                <c:pt idx="898">
                  <c:v>50000000</c:v>
                </c:pt>
                <c:pt idx="899">
                  <c:v>60000000</c:v>
                </c:pt>
                <c:pt idx="900">
                  <c:v>50200000</c:v>
                </c:pt>
                <c:pt idx="901">
                  <c:v>48000000</c:v>
                </c:pt>
                <c:pt idx="902">
                  <c:v>50000000</c:v>
                </c:pt>
                <c:pt idx="903">
                  <c:v>50000000</c:v>
                </c:pt>
                <c:pt idx="904">
                  <c:v>50000000</c:v>
                </c:pt>
                <c:pt idx="905">
                  <c:v>50000000</c:v>
                </c:pt>
                <c:pt idx="906">
                  <c:v>50000000</c:v>
                </c:pt>
                <c:pt idx="907">
                  <c:v>50000000</c:v>
                </c:pt>
                <c:pt idx="908">
                  <c:v>50000000</c:v>
                </c:pt>
                <c:pt idx="909">
                  <c:v>52000000</c:v>
                </c:pt>
                <c:pt idx="910">
                  <c:v>50000000</c:v>
                </c:pt>
                <c:pt idx="911">
                  <c:v>50000000</c:v>
                </c:pt>
                <c:pt idx="912">
                  <c:v>60000000</c:v>
                </c:pt>
                <c:pt idx="913">
                  <c:v>70000000</c:v>
                </c:pt>
                <c:pt idx="914">
                  <c:v>50000000</c:v>
                </c:pt>
                <c:pt idx="915">
                  <c:v>0</c:v>
                </c:pt>
                <c:pt idx="916">
                  <c:v>50000000</c:v>
                </c:pt>
                <c:pt idx="917">
                  <c:v>50000000</c:v>
                </c:pt>
                <c:pt idx="918">
                  <c:v>45000000</c:v>
                </c:pt>
                <c:pt idx="919">
                  <c:v>90000000</c:v>
                </c:pt>
                <c:pt idx="920">
                  <c:v>50000000</c:v>
                </c:pt>
                <c:pt idx="921">
                  <c:v>50000000</c:v>
                </c:pt>
                <c:pt idx="922">
                  <c:v>50000000</c:v>
                </c:pt>
                <c:pt idx="923">
                  <c:v>50000000</c:v>
                </c:pt>
                <c:pt idx="924">
                  <c:v>50000000</c:v>
                </c:pt>
                <c:pt idx="925">
                  <c:v>50000000</c:v>
                </c:pt>
                <c:pt idx="926">
                  <c:v>50000000</c:v>
                </c:pt>
                <c:pt idx="927">
                  <c:v>60000000</c:v>
                </c:pt>
                <c:pt idx="928">
                  <c:v>50000000</c:v>
                </c:pt>
                <c:pt idx="929">
                  <c:v>50000000</c:v>
                </c:pt>
                <c:pt idx="930">
                  <c:v>50000000</c:v>
                </c:pt>
                <c:pt idx="931">
                  <c:v>50000000</c:v>
                </c:pt>
                <c:pt idx="932">
                  <c:v>54000000</c:v>
                </c:pt>
                <c:pt idx="933">
                  <c:v>50000000</c:v>
                </c:pt>
                <c:pt idx="934">
                  <c:v>50000000</c:v>
                </c:pt>
                <c:pt idx="935">
                  <c:v>50000000</c:v>
                </c:pt>
                <c:pt idx="936">
                  <c:v>50000000</c:v>
                </c:pt>
                <c:pt idx="937">
                  <c:v>50000000</c:v>
                </c:pt>
                <c:pt idx="938">
                  <c:v>50000000</c:v>
                </c:pt>
                <c:pt idx="939">
                  <c:v>50000000</c:v>
                </c:pt>
                <c:pt idx="940">
                  <c:v>50000000</c:v>
                </c:pt>
                <c:pt idx="941">
                  <c:v>50000000</c:v>
                </c:pt>
                <c:pt idx="942">
                  <c:v>50000000</c:v>
                </c:pt>
                <c:pt idx="943">
                  <c:v>45000000</c:v>
                </c:pt>
                <c:pt idx="944">
                  <c:v>50000000</c:v>
                </c:pt>
                <c:pt idx="945">
                  <c:v>50000000</c:v>
                </c:pt>
                <c:pt idx="946">
                  <c:v>50000000</c:v>
                </c:pt>
                <c:pt idx="947">
                  <c:v>50000000</c:v>
                </c:pt>
                <c:pt idx="948">
                  <c:v>0</c:v>
                </c:pt>
                <c:pt idx="949">
                  <c:v>50000000</c:v>
                </c:pt>
                <c:pt idx="950">
                  <c:v>50000000</c:v>
                </c:pt>
                <c:pt idx="951">
                  <c:v>50000000</c:v>
                </c:pt>
                <c:pt idx="952">
                  <c:v>50000000</c:v>
                </c:pt>
                <c:pt idx="953">
                  <c:v>50000000</c:v>
                </c:pt>
                <c:pt idx="954">
                  <c:v>50000000</c:v>
                </c:pt>
                <c:pt idx="955">
                  <c:v>50000000</c:v>
                </c:pt>
                <c:pt idx="956">
                  <c:v>45000000</c:v>
                </c:pt>
                <c:pt idx="957">
                  <c:v>50000000</c:v>
                </c:pt>
                <c:pt idx="958">
                  <c:v>50000000</c:v>
                </c:pt>
                <c:pt idx="959">
                  <c:v>50000000</c:v>
                </c:pt>
                <c:pt idx="960">
                  <c:v>50000000</c:v>
                </c:pt>
                <c:pt idx="961">
                  <c:v>40000000</c:v>
                </c:pt>
                <c:pt idx="962">
                  <c:v>50000000</c:v>
                </c:pt>
                <c:pt idx="963">
                  <c:v>40000000</c:v>
                </c:pt>
                <c:pt idx="964">
                  <c:v>50000000</c:v>
                </c:pt>
                <c:pt idx="965">
                  <c:v>50000000</c:v>
                </c:pt>
                <c:pt idx="966">
                  <c:v>50000000</c:v>
                </c:pt>
                <c:pt idx="967">
                  <c:v>50000000</c:v>
                </c:pt>
                <c:pt idx="968">
                  <c:v>50000000</c:v>
                </c:pt>
                <c:pt idx="969">
                  <c:v>50000000</c:v>
                </c:pt>
                <c:pt idx="970">
                  <c:v>50000000</c:v>
                </c:pt>
                <c:pt idx="971">
                  <c:v>50000000</c:v>
                </c:pt>
                <c:pt idx="972">
                  <c:v>44000000</c:v>
                </c:pt>
                <c:pt idx="973">
                  <c:v>50000000</c:v>
                </c:pt>
                <c:pt idx="974">
                  <c:v>50000000</c:v>
                </c:pt>
                <c:pt idx="975">
                  <c:v>50000000</c:v>
                </c:pt>
                <c:pt idx="976">
                  <c:v>50000000</c:v>
                </c:pt>
                <c:pt idx="977">
                  <c:v>70000000</c:v>
                </c:pt>
                <c:pt idx="978">
                  <c:v>50000000</c:v>
                </c:pt>
                <c:pt idx="979">
                  <c:v>50000000</c:v>
                </c:pt>
                <c:pt idx="980">
                  <c:v>50000000</c:v>
                </c:pt>
                <c:pt idx="981">
                  <c:v>40000000</c:v>
                </c:pt>
                <c:pt idx="982">
                  <c:v>50000000</c:v>
                </c:pt>
                <c:pt idx="983">
                  <c:v>51500000</c:v>
                </c:pt>
                <c:pt idx="984">
                  <c:v>50000000</c:v>
                </c:pt>
                <c:pt idx="985">
                  <c:v>60000000</c:v>
                </c:pt>
                <c:pt idx="986">
                  <c:v>49900000</c:v>
                </c:pt>
                <c:pt idx="987">
                  <c:v>50000000</c:v>
                </c:pt>
                <c:pt idx="988">
                  <c:v>50000000</c:v>
                </c:pt>
                <c:pt idx="989">
                  <c:v>50000000</c:v>
                </c:pt>
                <c:pt idx="990">
                  <c:v>50000000</c:v>
                </c:pt>
                <c:pt idx="991">
                  <c:v>22000000</c:v>
                </c:pt>
                <c:pt idx="992">
                  <c:v>50000000</c:v>
                </c:pt>
                <c:pt idx="993">
                  <c:v>50000000</c:v>
                </c:pt>
                <c:pt idx="994">
                  <c:v>50000000</c:v>
                </c:pt>
                <c:pt idx="995">
                  <c:v>60000000</c:v>
                </c:pt>
                <c:pt idx="996">
                  <c:v>55000000</c:v>
                </c:pt>
                <c:pt idx="997">
                  <c:v>50000000</c:v>
                </c:pt>
                <c:pt idx="998">
                  <c:v>50000000</c:v>
                </c:pt>
                <c:pt idx="999">
                  <c:v>60000000</c:v>
                </c:pt>
                <c:pt idx="1000">
                  <c:v>50000000</c:v>
                </c:pt>
                <c:pt idx="1001">
                  <c:v>50000000</c:v>
                </c:pt>
                <c:pt idx="1002">
                  <c:v>49000000</c:v>
                </c:pt>
                <c:pt idx="1003">
                  <c:v>49000000</c:v>
                </c:pt>
                <c:pt idx="1004">
                  <c:v>50000000</c:v>
                </c:pt>
                <c:pt idx="1005">
                  <c:v>48000000</c:v>
                </c:pt>
                <c:pt idx="1006">
                  <c:v>48000000</c:v>
                </c:pt>
                <c:pt idx="1007">
                  <c:v>0</c:v>
                </c:pt>
                <c:pt idx="1008">
                  <c:v>49000000</c:v>
                </c:pt>
                <c:pt idx="1009">
                  <c:v>73000000</c:v>
                </c:pt>
                <c:pt idx="1010">
                  <c:v>48000000</c:v>
                </c:pt>
                <c:pt idx="1011">
                  <c:v>0</c:v>
                </c:pt>
                <c:pt idx="1012">
                  <c:v>75000000</c:v>
                </c:pt>
                <c:pt idx="1013">
                  <c:v>50000000</c:v>
                </c:pt>
                <c:pt idx="1014">
                  <c:v>48000000</c:v>
                </c:pt>
                <c:pt idx="1015">
                  <c:v>48000000</c:v>
                </c:pt>
                <c:pt idx="1016">
                  <c:v>0</c:v>
                </c:pt>
                <c:pt idx="1017">
                  <c:v>48000000</c:v>
                </c:pt>
                <c:pt idx="1018">
                  <c:v>58000000</c:v>
                </c:pt>
                <c:pt idx="1019">
                  <c:v>55000000</c:v>
                </c:pt>
                <c:pt idx="1020">
                  <c:v>48000000</c:v>
                </c:pt>
                <c:pt idx="1021">
                  <c:v>48000000</c:v>
                </c:pt>
                <c:pt idx="1022">
                  <c:v>47000000</c:v>
                </c:pt>
                <c:pt idx="1023">
                  <c:v>0</c:v>
                </c:pt>
                <c:pt idx="1024">
                  <c:v>47000000</c:v>
                </c:pt>
                <c:pt idx="1025">
                  <c:v>48000000</c:v>
                </c:pt>
                <c:pt idx="1026">
                  <c:v>48000000</c:v>
                </c:pt>
                <c:pt idx="1027">
                  <c:v>15000000</c:v>
                </c:pt>
                <c:pt idx="1028">
                  <c:v>0</c:v>
                </c:pt>
                <c:pt idx="1029">
                  <c:v>47000000</c:v>
                </c:pt>
                <c:pt idx="1030">
                  <c:v>47000000</c:v>
                </c:pt>
                <c:pt idx="1031">
                  <c:v>38000000</c:v>
                </c:pt>
                <c:pt idx="1032">
                  <c:v>0</c:v>
                </c:pt>
                <c:pt idx="1033">
                  <c:v>46000000</c:v>
                </c:pt>
                <c:pt idx="1034">
                  <c:v>46000000</c:v>
                </c:pt>
                <c:pt idx="1035">
                  <c:v>47000000</c:v>
                </c:pt>
                <c:pt idx="1036">
                  <c:v>46000000</c:v>
                </c:pt>
                <c:pt idx="1037">
                  <c:v>45000000</c:v>
                </c:pt>
                <c:pt idx="1038">
                  <c:v>25000000</c:v>
                </c:pt>
                <c:pt idx="1039">
                  <c:v>46000000</c:v>
                </c:pt>
                <c:pt idx="1040">
                  <c:v>46000000</c:v>
                </c:pt>
                <c:pt idx="1041">
                  <c:v>45000000</c:v>
                </c:pt>
                <c:pt idx="1042">
                  <c:v>48000000</c:v>
                </c:pt>
                <c:pt idx="1043">
                  <c:v>45000000</c:v>
                </c:pt>
                <c:pt idx="1044">
                  <c:v>45000000</c:v>
                </c:pt>
                <c:pt idx="1045">
                  <c:v>40000000</c:v>
                </c:pt>
                <c:pt idx="1046">
                  <c:v>45000000</c:v>
                </c:pt>
                <c:pt idx="1047">
                  <c:v>45000000</c:v>
                </c:pt>
                <c:pt idx="1048">
                  <c:v>45000000</c:v>
                </c:pt>
                <c:pt idx="1049">
                  <c:v>45000000</c:v>
                </c:pt>
                <c:pt idx="1050">
                  <c:v>43000000</c:v>
                </c:pt>
                <c:pt idx="1051">
                  <c:v>46000000</c:v>
                </c:pt>
                <c:pt idx="1052">
                  <c:v>45000000</c:v>
                </c:pt>
                <c:pt idx="1053">
                  <c:v>45000000</c:v>
                </c:pt>
                <c:pt idx="1054">
                  <c:v>45000000</c:v>
                </c:pt>
                <c:pt idx="1055">
                  <c:v>45000000</c:v>
                </c:pt>
                <c:pt idx="1056">
                  <c:v>45000000</c:v>
                </c:pt>
                <c:pt idx="1057">
                  <c:v>30000000</c:v>
                </c:pt>
                <c:pt idx="1058">
                  <c:v>45000000</c:v>
                </c:pt>
                <c:pt idx="1059">
                  <c:v>45000000</c:v>
                </c:pt>
                <c:pt idx="1060">
                  <c:v>45000000</c:v>
                </c:pt>
                <c:pt idx="1061">
                  <c:v>40000000</c:v>
                </c:pt>
                <c:pt idx="1062">
                  <c:v>120000000</c:v>
                </c:pt>
                <c:pt idx="1063">
                  <c:v>35000000</c:v>
                </c:pt>
                <c:pt idx="1064">
                  <c:v>45000000</c:v>
                </c:pt>
                <c:pt idx="1065">
                  <c:v>45000000</c:v>
                </c:pt>
                <c:pt idx="1066">
                  <c:v>0</c:v>
                </c:pt>
                <c:pt idx="1067">
                  <c:v>45000000</c:v>
                </c:pt>
                <c:pt idx="1068">
                  <c:v>50000000</c:v>
                </c:pt>
                <c:pt idx="1069">
                  <c:v>0</c:v>
                </c:pt>
                <c:pt idx="1070">
                  <c:v>45000000</c:v>
                </c:pt>
                <c:pt idx="1071">
                  <c:v>40000000</c:v>
                </c:pt>
                <c:pt idx="1072">
                  <c:v>45000000</c:v>
                </c:pt>
                <c:pt idx="1073">
                  <c:v>45000000</c:v>
                </c:pt>
                <c:pt idx="1074">
                  <c:v>45000000</c:v>
                </c:pt>
                <c:pt idx="1075">
                  <c:v>45000000</c:v>
                </c:pt>
                <c:pt idx="1076">
                  <c:v>25000000</c:v>
                </c:pt>
                <c:pt idx="1077">
                  <c:v>40000000</c:v>
                </c:pt>
                <c:pt idx="1078">
                  <c:v>50000000</c:v>
                </c:pt>
                <c:pt idx="1079">
                  <c:v>40000000</c:v>
                </c:pt>
                <c:pt idx="1080">
                  <c:v>0</c:v>
                </c:pt>
                <c:pt idx="1081">
                  <c:v>35000000</c:v>
                </c:pt>
                <c:pt idx="1082">
                  <c:v>55000000</c:v>
                </c:pt>
                <c:pt idx="1083">
                  <c:v>70000000</c:v>
                </c:pt>
                <c:pt idx="1084">
                  <c:v>45000000</c:v>
                </c:pt>
                <c:pt idx="1085">
                  <c:v>45000000</c:v>
                </c:pt>
                <c:pt idx="1086">
                  <c:v>45000000</c:v>
                </c:pt>
                <c:pt idx="1087">
                  <c:v>35000000</c:v>
                </c:pt>
                <c:pt idx="1088">
                  <c:v>45000000</c:v>
                </c:pt>
                <c:pt idx="1089">
                  <c:v>45000000</c:v>
                </c:pt>
                <c:pt idx="1090">
                  <c:v>57000000</c:v>
                </c:pt>
                <c:pt idx="1091">
                  <c:v>44000000</c:v>
                </c:pt>
                <c:pt idx="1092">
                  <c:v>45000000</c:v>
                </c:pt>
                <c:pt idx="1093">
                  <c:v>45000000</c:v>
                </c:pt>
                <c:pt idx="1094">
                  <c:v>45000000</c:v>
                </c:pt>
                <c:pt idx="1095">
                  <c:v>110</c:v>
                </c:pt>
                <c:pt idx="1096">
                  <c:v>45000000</c:v>
                </c:pt>
                <c:pt idx="1097">
                  <c:v>40000000</c:v>
                </c:pt>
                <c:pt idx="1098">
                  <c:v>45000000</c:v>
                </c:pt>
                <c:pt idx="1099">
                  <c:v>45000000</c:v>
                </c:pt>
                <c:pt idx="1100">
                  <c:v>45000000</c:v>
                </c:pt>
                <c:pt idx="1101">
                  <c:v>65000000</c:v>
                </c:pt>
                <c:pt idx="1102">
                  <c:v>44500000</c:v>
                </c:pt>
                <c:pt idx="1103">
                  <c:v>44000000</c:v>
                </c:pt>
                <c:pt idx="1104">
                  <c:v>40000000</c:v>
                </c:pt>
                <c:pt idx="1105">
                  <c:v>44000000</c:v>
                </c:pt>
                <c:pt idx="1106">
                  <c:v>44000000</c:v>
                </c:pt>
                <c:pt idx="1107">
                  <c:v>44000000</c:v>
                </c:pt>
                <c:pt idx="1108">
                  <c:v>2600000</c:v>
                </c:pt>
                <c:pt idx="1109">
                  <c:v>44000000</c:v>
                </c:pt>
                <c:pt idx="1110">
                  <c:v>50000000</c:v>
                </c:pt>
                <c:pt idx="1111">
                  <c:v>40000000</c:v>
                </c:pt>
                <c:pt idx="1112">
                  <c:v>43000000</c:v>
                </c:pt>
                <c:pt idx="1113">
                  <c:v>43000000</c:v>
                </c:pt>
                <c:pt idx="1114">
                  <c:v>45000000</c:v>
                </c:pt>
                <c:pt idx="1115">
                  <c:v>43000000</c:v>
                </c:pt>
                <c:pt idx="1116">
                  <c:v>42000000</c:v>
                </c:pt>
                <c:pt idx="1117">
                  <c:v>44000000</c:v>
                </c:pt>
                <c:pt idx="1118">
                  <c:v>40000000</c:v>
                </c:pt>
                <c:pt idx="1119">
                  <c:v>42000000</c:v>
                </c:pt>
                <c:pt idx="1120">
                  <c:v>42000000</c:v>
                </c:pt>
                <c:pt idx="1121">
                  <c:v>45000000</c:v>
                </c:pt>
                <c:pt idx="1122">
                  <c:v>42000000</c:v>
                </c:pt>
                <c:pt idx="1123">
                  <c:v>40000000</c:v>
                </c:pt>
                <c:pt idx="1124">
                  <c:v>43000000</c:v>
                </c:pt>
                <c:pt idx="1125">
                  <c:v>31115000</c:v>
                </c:pt>
                <c:pt idx="1126">
                  <c:v>0</c:v>
                </c:pt>
                <c:pt idx="1127">
                  <c:v>42000000</c:v>
                </c:pt>
                <c:pt idx="1128">
                  <c:v>42000000</c:v>
                </c:pt>
                <c:pt idx="1129">
                  <c:v>32000000</c:v>
                </c:pt>
                <c:pt idx="1130">
                  <c:v>42000000</c:v>
                </c:pt>
                <c:pt idx="1131">
                  <c:v>32000000</c:v>
                </c:pt>
                <c:pt idx="1132">
                  <c:v>42000000</c:v>
                </c:pt>
                <c:pt idx="1133">
                  <c:v>60000000</c:v>
                </c:pt>
                <c:pt idx="1134">
                  <c:v>48000000</c:v>
                </c:pt>
                <c:pt idx="1135">
                  <c:v>42000000</c:v>
                </c:pt>
                <c:pt idx="1136">
                  <c:v>31000000</c:v>
                </c:pt>
                <c:pt idx="1137">
                  <c:v>40000000</c:v>
                </c:pt>
                <c:pt idx="1138">
                  <c:v>44000000</c:v>
                </c:pt>
                <c:pt idx="1139">
                  <c:v>42000000</c:v>
                </c:pt>
                <c:pt idx="1140">
                  <c:v>33000000</c:v>
                </c:pt>
                <c:pt idx="1141">
                  <c:v>41000000</c:v>
                </c:pt>
                <c:pt idx="1142">
                  <c:v>0</c:v>
                </c:pt>
                <c:pt idx="1143">
                  <c:v>65000000</c:v>
                </c:pt>
                <c:pt idx="1144">
                  <c:v>41000000</c:v>
                </c:pt>
                <c:pt idx="1145">
                  <c:v>40000000</c:v>
                </c:pt>
                <c:pt idx="1146">
                  <c:v>42000000</c:v>
                </c:pt>
                <c:pt idx="1147">
                  <c:v>41000000</c:v>
                </c:pt>
                <c:pt idx="1148">
                  <c:v>8000000</c:v>
                </c:pt>
                <c:pt idx="1149">
                  <c:v>40000000</c:v>
                </c:pt>
                <c:pt idx="1150">
                  <c:v>40000000</c:v>
                </c:pt>
                <c:pt idx="1151">
                  <c:v>70000000</c:v>
                </c:pt>
                <c:pt idx="1152">
                  <c:v>40000000</c:v>
                </c:pt>
                <c:pt idx="1153">
                  <c:v>40000000</c:v>
                </c:pt>
                <c:pt idx="1154">
                  <c:v>40000000</c:v>
                </c:pt>
                <c:pt idx="1155">
                  <c:v>38000000</c:v>
                </c:pt>
                <c:pt idx="1156">
                  <c:v>40000000</c:v>
                </c:pt>
                <c:pt idx="1157">
                  <c:v>40000000</c:v>
                </c:pt>
                <c:pt idx="1158">
                  <c:v>40000000</c:v>
                </c:pt>
                <c:pt idx="1159">
                  <c:v>40000000</c:v>
                </c:pt>
                <c:pt idx="1160">
                  <c:v>40000000</c:v>
                </c:pt>
                <c:pt idx="1161">
                  <c:v>40000000</c:v>
                </c:pt>
                <c:pt idx="1162">
                  <c:v>40000000</c:v>
                </c:pt>
                <c:pt idx="1163">
                  <c:v>45000000</c:v>
                </c:pt>
                <c:pt idx="1164">
                  <c:v>40000000</c:v>
                </c:pt>
                <c:pt idx="1165">
                  <c:v>40000000</c:v>
                </c:pt>
                <c:pt idx="1166">
                  <c:v>40000000</c:v>
                </c:pt>
                <c:pt idx="1167">
                  <c:v>40000000</c:v>
                </c:pt>
                <c:pt idx="1168">
                  <c:v>40000000</c:v>
                </c:pt>
                <c:pt idx="1169">
                  <c:v>40000000</c:v>
                </c:pt>
                <c:pt idx="1170">
                  <c:v>40000000</c:v>
                </c:pt>
                <c:pt idx="1171">
                  <c:v>40000000</c:v>
                </c:pt>
                <c:pt idx="1172">
                  <c:v>40000000</c:v>
                </c:pt>
                <c:pt idx="1173">
                  <c:v>35000000</c:v>
                </c:pt>
                <c:pt idx="1174">
                  <c:v>40000000</c:v>
                </c:pt>
                <c:pt idx="1175">
                  <c:v>40000000</c:v>
                </c:pt>
                <c:pt idx="1176">
                  <c:v>40000000</c:v>
                </c:pt>
                <c:pt idx="1177">
                  <c:v>40000000</c:v>
                </c:pt>
                <c:pt idx="1178">
                  <c:v>40000000</c:v>
                </c:pt>
                <c:pt idx="1179">
                  <c:v>41000000</c:v>
                </c:pt>
                <c:pt idx="1180">
                  <c:v>40000000</c:v>
                </c:pt>
                <c:pt idx="1181">
                  <c:v>40000000</c:v>
                </c:pt>
                <c:pt idx="1182">
                  <c:v>40000000</c:v>
                </c:pt>
                <c:pt idx="1183">
                  <c:v>57000000</c:v>
                </c:pt>
                <c:pt idx="1184">
                  <c:v>20000000</c:v>
                </c:pt>
                <c:pt idx="1185">
                  <c:v>40000000</c:v>
                </c:pt>
                <c:pt idx="1186">
                  <c:v>40000000</c:v>
                </c:pt>
                <c:pt idx="1187">
                  <c:v>40000000</c:v>
                </c:pt>
                <c:pt idx="1188">
                  <c:v>40000000</c:v>
                </c:pt>
                <c:pt idx="1189">
                  <c:v>40000000</c:v>
                </c:pt>
                <c:pt idx="1190">
                  <c:v>50000000</c:v>
                </c:pt>
                <c:pt idx="1191">
                  <c:v>40000000</c:v>
                </c:pt>
                <c:pt idx="1192">
                  <c:v>40000000</c:v>
                </c:pt>
                <c:pt idx="1193">
                  <c:v>35000000</c:v>
                </c:pt>
                <c:pt idx="1194">
                  <c:v>40000000</c:v>
                </c:pt>
                <c:pt idx="1195">
                  <c:v>30000000</c:v>
                </c:pt>
                <c:pt idx="1196">
                  <c:v>40000000</c:v>
                </c:pt>
                <c:pt idx="1197">
                  <c:v>42000000</c:v>
                </c:pt>
                <c:pt idx="1198">
                  <c:v>40000000</c:v>
                </c:pt>
                <c:pt idx="1199">
                  <c:v>40000000</c:v>
                </c:pt>
                <c:pt idx="1200">
                  <c:v>40000000</c:v>
                </c:pt>
                <c:pt idx="1201">
                  <c:v>40000000</c:v>
                </c:pt>
                <c:pt idx="1202">
                  <c:v>0</c:v>
                </c:pt>
                <c:pt idx="1203">
                  <c:v>40000000</c:v>
                </c:pt>
                <c:pt idx="1204">
                  <c:v>40000000</c:v>
                </c:pt>
                <c:pt idx="1205">
                  <c:v>43000000</c:v>
                </c:pt>
                <c:pt idx="1206">
                  <c:v>0</c:v>
                </c:pt>
                <c:pt idx="1207">
                  <c:v>40000000</c:v>
                </c:pt>
                <c:pt idx="1208">
                  <c:v>40000000</c:v>
                </c:pt>
                <c:pt idx="1209">
                  <c:v>40000000</c:v>
                </c:pt>
                <c:pt idx="1210">
                  <c:v>40000000</c:v>
                </c:pt>
                <c:pt idx="1211">
                  <c:v>36000000</c:v>
                </c:pt>
                <c:pt idx="1212">
                  <c:v>40000000</c:v>
                </c:pt>
                <c:pt idx="1213">
                  <c:v>40000000</c:v>
                </c:pt>
                <c:pt idx="1214">
                  <c:v>40000000</c:v>
                </c:pt>
                <c:pt idx="1215">
                  <c:v>65000000</c:v>
                </c:pt>
                <c:pt idx="1216">
                  <c:v>40000000</c:v>
                </c:pt>
                <c:pt idx="1217">
                  <c:v>40000000</c:v>
                </c:pt>
                <c:pt idx="1218">
                  <c:v>40000000</c:v>
                </c:pt>
                <c:pt idx="1219">
                  <c:v>40000000</c:v>
                </c:pt>
                <c:pt idx="1220">
                  <c:v>40000000</c:v>
                </c:pt>
                <c:pt idx="1221">
                  <c:v>38000000</c:v>
                </c:pt>
                <c:pt idx="1222">
                  <c:v>40000000</c:v>
                </c:pt>
                <c:pt idx="1223">
                  <c:v>40000000</c:v>
                </c:pt>
                <c:pt idx="1224">
                  <c:v>47000000</c:v>
                </c:pt>
                <c:pt idx="1225">
                  <c:v>0</c:v>
                </c:pt>
                <c:pt idx="1226">
                  <c:v>40000000</c:v>
                </c:pt>
                <c:pt idx="1227">
                  <c:v>30000000</c:v>
                </c:pt>
                <c:pt idx="1228">
                  <c:v>40000000</c:v>
                </c:pt>
                <c:pt idx="1229">
                  <c:v>0</c:v>
                </c:pt>
                <c:pt idx="1230">
                  <c:v>25000000</c:v>
                </c:pt>
                <c:pt idx="1231">
                  <c:v>40000000</c:v>
                </c:pt>
                <c:pt idx="1232">
                  <c:v>40000000</c:v>
                </c:pt>
                <c:pt idx="1233">
                  <c:v>40000000</c:v>
                </c:pt>
                <c:pt idx="1234">
                  <c:v>40000000</c:v>
                </c:pt>
                <c:pt idx="1235">
                  <c:v>40000000</c:v>
                </c:pt>
                <c:pt idx="1236">
                  <c:v>40000000</c:v>
                </c:pt>
                <c:pt idx="1237">
                  <c:v>75000000</c:v>
                </c:pt>
                <c:pt idx="1238">
                  <c:v>40000000</c:v>
                </c:pt>
                <c:pt idx="1239">
                  <c:v>40000000</c:v>
                </c:pt>
                <c:pt idx="1240">
                  <c:v>35000000</c:v>
                </c:pt>
                <c:pt idx="1241">
                  <c:v>40000000</c:v>
                </c:pt>
                <c:pt idx="1242">
                  <c:v>40000000</c:v>
                </c:pt>
                <c:pt idx="1243">
                  <c:v>500000</c:v>
                </c:pt>
                <c:pt idx="1244">
                  <c:v>40000000</c:v>
                </c:pt>
                <c:pt idx="1245">
                  <c:v>40000000</c:v>
                </c:pt>
                <c:pt idx="1246">
                  <c:v>40000000</c:v>
                </c:pt>
                <c:pt idx="1247">
                  <c:v>40000000</c:v>
                </c:pt>
                <c:pt idx="1248">
                  <c:v>0</c:v>
                </c:pt>
                <c:pt idx="1249">
                  <c:v>40000000</c:v>
                </c:pt>
                <c:pt idx="1250">
                  <c:v>0</c:v>
                </c:pt>
                <c:pt idx="1251">
                  <c:v>45000000</c:v>
                </c:pt>
                <c:pt idx="1252">
                  <c:v>40000000</c:v>
                </c:pt>
                <c:pt idx="1253">
                  <c:v>40000000</c:v>
                </c:pt>
                <c:pt idx="1254">
                  <c:v>63600000</c:v>
                </c:pt>
                <c:pt idx="1255">
                  <c:v>42000000</c:v>
                </c:pt>
                <c:pt idx="1256">
                  <c:v>55000000</c:v>
                </c:pt>
                <c:pt idx="1257">
                  <c:v>40000000</c:v>
                </c:pt>
                <c:pt idx="1258">
                  <c:v>40000000</c:v>
                </c:pt>
                <c:pt idx="1259">
                  <c:v>40000000</c:v>
                </c:pt>
                <c:pt idx="1260">
                  <c:v>10000000</c:v>
                </c:pt>
                <c:pt idx="1261">
                  <c:v>0</c:v>
                </c:pt>
                <c:pt idx="1262">
                  <c:v>60000000</c:v>
                </c:pt>
                <c:pt idx="1263">
                  <c:v>40000000</c:v>
                </c:pt>
                <c:pt idx="1264">
                  <c:v>38000000</c:v>
                </c:pt>
                <c:pt idx="1265">
                  <c:v>40000000</c:v>
                </c:pt>
                <c:pt idx="1266">
                  <c:v>40000000</c:v>
                </c:pt>
                <c:pt idx="1267">
                  <c:v>40000000</c:v>
                </c:pt>
                <c:pt idx="1268">
                  <c:v>0</c:v>
                </c:pt>
                <c:pt idx="1269">
                  <c:v>0</c:v>
                </c:pt>
                <c:pt idx="1270">
                  <c:v>45000000</c:v>
                </c:pt>
                <c:pt idx="1271">
                  <c:v>33000000</c:v>
                </c:pt>
                <c:pt idx="1272">
                  <c:v>40000000</c:v>
                </c:pt>
                <c:pt idx="1273">
                  <c:v>40000000</c:v>
                </c:pt>
                <c:pt idx="1274">
                  <c:v>0</c:v>
                </c:pt>
                <c:pt idx="1275">
                  <c:v>50000000</c:v>
                </c:pt>
                <c:pt idx="1276">
                  <c:v>40000000</c:v>
                </c:pt>
                <c:pt idx="1277">
                  <c:v>40000000</c:v>
                </c:pt>
                <c:pt idx="1278">
                  <c:v>40000000</c:v>
                </c:pt>
                <c:pt idx="1279">
                  <c:v>40000000</c:v>
                </c:pt>
                <c:pt idx="1280">
                  <c:v>20000000</c:v>
                </c:pt>
                <c:pt idx="1281">
                  <c:v>20000000</c:v>
                </c:pt>
                <c:pt idx="1282">
                  <c:v>0</c:v>
                </c:pt>
                <c:pt idx="1283">
                  <c:v>30000000</c:v>
                </c:pt>
                <c:pt idx="1284">
                  <c:v>40000000</c:v>
                </c:pt>
                <c:pt idx="1285">
                  <c:v>25000000</c:v>
                </c:pt>
                <c:pt idx="1286">
                  <c:v>39200000</c:v>
                </c:pt>
                <c:pt idx="1287">
                  <c:v>25000000</c:v>
                </c:pt>
                <c:pt idx="1288">
                  <c:v>0</c:v>
                </c:pt>
                <c:pt idx="1289">
                  <c:v>15000000</c:v>
                </c:pt>
                <c:pt idx="1290">
                  <c:v>40000000</c:v>
                </c:pt>
                <c:pt idx="1291">
                  <c:v>39000000</c:v>
                </c:pt>
                <c:pt idx="1292">
                  <c:v>0</c:v>
                </c:pt>
                <c:pt idx="1293">
                  <c:v>39000000</c:v>
                </c:pt>
                <c:pt idx="1294">
                  <c:v>39000000</c:v>
                </c:pt>
                <c:pt idx="1295">
                  <c:v>39000000</c:v>
                </c:pt>
                <c:pt idx="1296">
                  <c:v>39000000</c:v>
                </c:pt>
                <c:pt idx="1297">
                  <c:v>40000000</c:v>
                </c:pt>
                <c:pt idx="1298">
                  <c:v>80341000</c:v>
                </c:pt>
                <c:pt idx="1299">
                  <c:v>30000000</c:v>
                </c:pt>
                <c:pt idx="1300">
                  <c:v>38000000</c:v>
                </c:pt>
                <c:pt idx="1301">
                  <c:v>0</c:v>
                </c:pt>
                <c:pt idx="1302">
                  <c:v>38000000</c:v>
                </c:pt>
                <c:pt idx="1303">
                  <c:v>38000000</c:v>
                </c:pt>
                <c:pt idx="1304">
                  <c:v>3860000</c:v>
                </c:pt>
                <c:pt idx="1305">
                  <c:v>38000000</c:v>
                </c:pt>
                <c:pt idx="1306">
                  <c:v>40000000</c:v>
                </c:pt>
                <c:pt idx="1307">
                  <c:v>50000000</c:v>
                </c:pt>
                <c:pt idx="1308">
                  <c:v>38000000</c:v>
                </c:pt>
                <c:pt idx="1309">
                  <c:v>35000000</c:v>
                </c:pt>
                <c:pt idx="1310">
                  <c:v>38000000</c:v>
                </c:pt>
                <c:pt idx="1311">
                  <c:v>53000000</c:v>
                </c:pt>
                <c:pt idx="1312">
                  <c:v>38000000</c:v>
                </c:pt>
                <c:pt idx="1313">
                  <c:v>38000000</c:v>
                </c:pt>
                <c:pt idx="1314">
                  <c:v>38000000</c:v>
                </c:pt>
                <c:pt idx="1315">
                  <c:v>57000000</c:v>
                </c:pt>
                <c:pt idx="1316">
                  <c:v>10000000</c:v>
                </c:pt>
                <c:pt idx="1317">
                  <c:v>38000000</c:v>
                </c:pt>
                <c:pt idx="1318">
                  <c:v>15000000</c:v>
                </c:pt>
                <c:pt idx="1319">
                  <c:v>38000000</c:v>
                </c:pt>
                <c:pt idx="1320">
                  <c:v>37000000</c:v>
                </c:pt>
                <c:pt idx="1321">
                  <c:v>0</c:v>
                </c:pt>
                <c:pt idx="1322">
                  <c:v>55000000</c:v>
                </c:pt>
                <c:pt idx="1323">
                  <c:v>32000000</c:v>
                </c:pt>
                <c:pt idx="1324">
                  <c:v>38000000</c:v>
                </c:pt>
                <c:pt idx="1325">
                  <c:v>40000000</c:v>
                </c:pt>
                <c:pt idx="1326">
                  <c:v>38000000</c:v>
                </c:pt>
                <c:pt idx="1327">
                  <c:v>37000000</c:v>
                </c:pt>
                <c:pt idx="1328">
                  <c:v>37000000</c:v>
                </c:pt>
                <c:pt idx="1329">
                  <c:v>40000000</c:v>
                </c:pt>
                <c:pt idx="1330">
                  <c:v>37000000</c:v>
                </c:pt>
                <c:pt idx="1331">
                  <c:v>37000000</c:v>
                </c:pt>
                <c:pt idx="1332">
                  <c:v>38000000</c:v>
                </c:pt>
                <c:pt idx="1333">
                  <c:v>37000000</c:v>
                </c:pt>
                <c:pt idx="1334">
                  <c:v>30000000</c:v>
                </c:pt>
                <c:pt idx="1335">
                  <c:v>38000000</c:v>
                </c:pt>
                <c:pt idx="1336">
                  <c:v>37000000</c:v>
                </c:pt>
                <c:pt idx="1337">
                  <c:v>37000000</c:v>
                </c:pt>
                <c:pt idx="1338">
                  <c:v>36000000</c:v>
                </c:pt>
                <c:pt idx="1339">
                  <c:v>65000000</c:v>
                </c:pt>
                <c:pt idx="1340">
                  <c:v>37000000</c:v>
                </c:pt>
                <c:pt idx="1341">
                  <c:v>36500000</c:v>
                </c:pt>
                <c:pt idx="1342">
                  <c:v>36000000</c:v>
                </c:pt>
                <c:pt idx="1343">
                  <c:v>36000000</c:v>
                </c:pt>
                <c:pt idx="1344">
                  <c:v>36000000</c:v>
                </c:pt>
                <c:pt idx="1345">
                  <c:v>36000000</c:v>
                </c:pt>
                <c:pt idx="1346">
                  <c:v>42000000</c:v>
                </c:pt>
                <c:pt idx="1347">
                  <c:v>36000000</c:v>
                </c:pt>
                <c:pt idx="1348">
                  <c:v>37000000</c:v>
                </c:pt>
                <c:pt idx="1349">
                  <c:v>0</c:v>
                </c:pt>
                <c:pt idx="1350">
                  <c:v>0</c:v>
                </c:pt>
                <c:pt idx="1351">
                  <c:v>37000000</c:v>
                </c:pt>
                <c:pt idx="1352">
                  <c:v>36000000</c:v>
                </c:pt>
                <c:pt idx="1353">
                  <c:v>36000000</c:v>
                </c:pt>
                <c:pt idx="1354">
                  <c:v>37000000</c:v>
                </c:pt>
                <c:pt idx="1355">
                  <c:v>0</c:v>
                </c:pt>
                <c:pt idx="1356">
                  <c:v>35000000</c:v>
                </c:pt>
                <c:pt idx="1357">
                  <c:v>36000000</c:v>
                </c:pt>
                <c:pt idx="1358">
                  <c:v>33000000</c:v>
                </c:pt>
                <c:pt idx="1359">
                  <c:v>35000000</c:v>
                </c:pt>
                <c:pt idx="1360">
                  <c:v>0</c:v>
                </c:pt>
                <c:pt idx="1361">
                  <c:v>35000000</c:v>
                </c:pt>
                <c:pt idx="1362">
                  <c:v>29000000</c:v>
                </c:pt>
                <c:pt idx="1363">
                  <c:v>35000000</c:v>
                </c:pt>
                <c:pt idx="1364">
                  <c:v>35000000</c:v>
                </c:pt>
                <c:pt idx="1365">
                  <c:v>38000000</c:v>
                </c:pt>
                <c:pt idx="1366">
                  <c:v>35000000</c:v>
                </c:pt>
                <c:pt idx="1367">
                  <c:v>35000000</c:v>
                </c:pt>
                <c:pt idx="1368">
                  <c:v>35000000</c:v>
                </c:pt>
                <c:pt idx="1369">
                  <c:v>35000000</c:v>
                </c:pt>
                <c:pt idx="1370">
                  <c:v>35000000</c:v>
                </c:pt>
                <c:pt idx="1371">
                  <c:v>35000000</c:v>
                </c:pt>
                <c:pt idx="1372">
                  <c:v>35000000</c:v>
                </c:pt>
                <c:pt idx="1373">
                  <c:v>27000000</c:v>
                </c:pt>
                <c:pt idx="1374">
                  <c:v>35000000</c:v>
                </c:pt>
                <c:pt idx="1375">
                  <c:v>35000000</c:v>
                </c:pt>
                <c:pt idx="1376">
                  <c:v>35000000</c:v>
                </c:pt>
                <c:pt idx="1377">
                  <c:v>35000000</c:v>
                </c:pt>
                <c:pt idx="1378">
                  <c:v>1800000</c:v>
                </c:pt>
                <c:pt idx="1379">
                  <c:v>33000000</c:v>
                </c:pt>
                <c:pt idx="1380">
                  <c:v>0</c:v>
                </c:pt>
                <c:pt idx="1381">
                  <c:v>35000000</c:v>
                </c:pt>
                <c:pt idx="1382">
                  <c:v>34000000</c:v>
                </c:pt>
                <c:pt idx="1383">
                  <c:v>32000000</c:v>
                </c:pt>
                <c:pt idx="1384">
                  <c:v>35000000</c:v>
                </c:pt>
                <c:pt idx="1385">
                  <c:v>35000000</c:v>
                </c:pt>
                <c:pt idx="1386">
                  <c:v>35000000</c:v>
                </c:pt>
                <c:pt idx="1387">
                  <c:v>34000000</c:v>
                </c:pt>
                <c:pt idx="1388">
                  <c:v>35000000</c:v>
                </c:pt>
                <c:pt idx="1389">
                  <c:v>35000000</c:v>
                </c:pt>
                <c:pt idx="1390">
                  <c:v>35000000</c:v>
                </c:pt>
                <c:pt idx="1391">
                  <c:v>35000000</c:v>
                </c:pt>
                <c:pt idx="1392">
                  <c:v>0</c:v>
                </c:pt>
                <c:pt idx="1393">
                  <c:v>30000000</c:v>
                </c:pt>
                <c:pt idx="1394">
                  <c:v>35000000</c:v>
                </c:pt>
                <c:pt idx="1395">
                  <c:v>33000000</c:v>
                </c:pt>
                <c:pt idx="1396">
                  <c:v>10700000</c:v>
                </c:pt>
                <c:pt idx="1397">
                  <c:v>0</c:v>
                </c:pt>
                <c:pt idx="1398">
                  <c:v>35000000</c:v>
                </c:pt>
                <c:pt idx="1399">
                  <c:v>40000000</c:v>
                </c:pt>
                <c:pt idx="1400">
                  <c:v>35000000</c:v>
                </c:pt>
                <c:pt idx="1401">
                  <c:v>35000000</c:v>
                </c:pt>
                <c:pt idx="1402">
                  <c:v>0</c:v>
                </c:pt>
                <c:pt idx="1403">
                  <c:v>35000000</c:v>
                </c:pt>
                <c:pt idx="1404">
                  <c:v>35000000</c:v>
                </c:pt>
                <c:pt idx="1405">
                  <c:v>35000000</c:v>
                </c:pt>
                <c:pt idx="1406">
                  <c:v>35000000</c:v>
                </c:pt>
                <c:pt idx="1407">
                  <c:v>40000000</c:v>
                </c:pt>
                <c:pt idx="1408">
                  <c:v>27000000</c:v>
                </c:pt>
                <c:pt idx="1409">
                  <c:v>35000000</c:v>
                </c:pt>
                <c:pt idx="1410">
                  <c:v>35000000</c:v>
                </c:pt>
                <c:pt idx="1411">
                  <c:v>35000000</c:v>
                </c:pt>
                <c:pt idx="1412">
                  <c:v>35000000</c:v>
                </c:pt>
                <c:pt idx="1413">
                  <c:v>35000000</c:v>
                </c:pt>
                <c:pt idx="1414">
                  <c:v>35000000</c:v>
                </c:pt>
                <c:pt idx="1415">
                  <c:v>35000000</c:v>
                </c:pt>
                <c:pt idx="1416">
                  <c:v>35000000</c:v>
                </c:pt>
                <c:pt idx="1417">
                  <c:v>45000000</c:v>
                </c:pt>
                <c:pt idx="1418">
                  <c:v>35000000</c:v>
                </c:pt>
                <c:pt idx="1419">
                  <c:v>8900000</c:v>
                </c:pt>
                <c:pt idx="1420">
                  <c:v>35000000</c:v>
                </c:pt>
                <c:pt idx="1421">
                  <c:v>35000000</c:v>
                </c:pt>
                <c:pt idx="1422">
                  <c:v>30000000</c:v>
                </c:pt>
                <c:pt idx="1423">
                  <c:v>31000000</c:v>
                </c:pt>
                <c:pt idx="1424">
                  <c:v>35000000</c:v>
                </c:pt>
                <c:pt idx="1425">
                  <c:v>35000000</c:v>
                </c:pt>
                <c:pt idx="1426">
                  <c:v>35000000</c:v>
                </c:pt>
                <c:pt idx="1427">
                  <c:v>35000000</c:v>
                </c:pt>
                <c:pt idx="1428">
                  <c:v>35000000</c:v>
                </c:pt>
                <c:pt idx="1429">
                  <c:v>56000000</c:v>
                </c:pt>
                <c:pt idx="1430">
                  <c:v>35000000</c:v>
                </c:pt>
                <c:pt idx="1431">
                  <c:v>35000000</c:v>
                </c:pt>
                <c:pt idx="1432">
                  <c:v>35000000</c:v>
                </c:pt>
                <c:pt idx="1433">
                  <c:v>35000000</c:v>
                </c:pt>
                <c:pt idx="1434">
                  <c:v>35000000</c:v>
                </c:pt>
                <c:pt idx="1435">
                  <c:v>31000000</c:v>
                </c:pt>
                <c:pt idx="1436">
                  <c:v>35000000</c:v>
                </c:pt>
                <c:pt idx="1437">
                  <c:v>30000000</c:v>
                </c:pt>
                <c:pt idx="1438">
                  <c:v>27000000</c:v>
                </c:pt>
                <c:pt idx="1439">
                  <c:v>35000000</c:v>
                </c:pt>
                <c:pt idx="1440">
                  <c:v>35000000</c:v>
                </c:pt>
                <c:pt idx="1441">
                  <c:v>35000000</c:v>
                </c:pt>
                <c:pt idx="1442">
                  <c:v>0</c:v>
                </c:pt>
                <c:pt idx="1443">
                  <c:v>35000000</c:v>
                </c:pt>
                <c:pt idx="1444">
                  <c:v>35000000</c:v>
                </c:pt>
                <c:pt idx="1445">
                  <c:v>40000000</c:v>
                </c:pt>
                <c:pt idx="1446">
                  <c:v>32000000</c:v>
                </c:pt>
                <c:pt idx="1447">
                  <c:v>33000000</c:v>
                </c:pt>
                <c:pt idx="1448">
                  <c:v>35000000</c:v>
                </c:pt>
                <c:pt idx="1449">
                  <c:v>35000000</c:v>
                </c:pt>
                <c:pt idx="1450">
                  <c:v>20500000</c:v>
                </c:pt>
                <c:pt idx="1451">
                  <c:v>35000000</c:v>
                </c:pt>
                <c:pt idx="1452">
                  <c:v>35000000</c:v>
                </c:pt>
                <c:pt idx="1453">
                  <c:v>0</c:v>
                </c:pt>
                <c:pt idx="1454">
                  <c:v>35000000</c:v>
                </c:pt>
                <c:pt idx="1455">
                  <c:v>35000000</c:v>
                </c:pt>
                <c:pt idx="1456">
                  <c:v>35000000</c:v>
                </c:pt>
                <c:pt idx="1457">
                  <c:v>35000000</c:v>
                </c:pt>
                <c:pt idx="1458">
                  <c:v>35000000</c:v>
                </c:pt>
                <c:pt idx="1459">
                  <c:v>35000000</c:v>
                </c:pt>
                <c:pt idx="1460">
                  <c:v>35000000</c:v>
                </c:pt>
                <c:pt idx="1461">
                  <c:v>38000000</c:v>
                </c:pt>
                <c:pt idx="1462">
                  <c:v>0</c:v>
                </c:pt>
                <c:pt idx="1463">
                  <c:v>35000000</c:v>
                </c:pt>
                <c:pt idx="1464">
                  <c:v>0</c:v>
                </c:pt>
                <c:pt idx="1465">
                  <c:v>34000000</c:v>
                </c:pt>
                <c:pt idx="1466">
                  <c:v>35000000</c:v>
                </c:pt>
                <c:pt idx="1467">
                  <c:v>34000000</c:v>
                </c:pt>
                <c:pt idx="1468">
                  <c:v>35000000</c:v>
                </c:pt>
                <c:pt idx="1469">
                  <c:v>70000000</c:v>
                </c:pt>
                <c:pt idx="1470">
                  <c:v>35000000</c:v>
                </c:pt>
                <c:pt idx="1471">
                  <c:v>41677699</c:v>
                </c:pt>
                <c:pt idx="1472">
                  <c:v>34000000</c:v>
                </c:pt>
                <c:pt idx="1473">
                  <c:v>75000000</c:v>
                </c:pt>
                <c:pt idx="1474">
                  <c:v>34000000</c:v>
                </c:pt>
                <c:pt idx="1475">
                  <c:v>35000000</c:v>
                </c:pt>
                <c:pt idx="1476">
                  <c:v>35000000</c:v>
                </c:pt>
                <c:pt idx="1477">
                  <c:v>32000000</c:v>
                </c:pt>
                <c:pt idx="1478">
                  <c:v>40000000</c:v>
                </c:pt>
                <c:pt idx="1479">
                  <c:v>50000000</c:v>
                </c:pt>
                <c:pt idx="1480">
                  <c:v>30000000</c:v>
                </c:pt>
                <c:pt idx="1481">
                  <c:v>34000000</c:v>
                </c:pt>
                <c:pt idx="1482">
                  <c:v>30000000</c:v>
                </c:pt>
                <c:pt idx="1483">
                  <c:v>33000000</c:v>
                </c:pt>
                <c:pt idx="1484">
                  <c:v>33000000</c:v>
                </c:pt>
                <c:pt idx="1485">
                  <c:v>33000000</c:v>
                </c:pt>
                <c:pt idx="1486">
                  <c:v>33000000</c:v>
                </c:pt>
                <c:pt idx="1487">
                  <c:v>30000000</c:v>
                </c:pt>
                <c:pt idx="1488">
                  <c:v>30000000</c:v>
                </c:pt>
                <c:pt idx="1489">
                  <c:v>33000000</c:v>
                </c:pt>
                <c:pt idx="1490">
                  <c:v>32350000</c:v>
                </c:pt>
                <c:pt idx="1491">
                  <c:v>30000000</c:v>
                </c:pt>
                <c:pt idx="1492">
                  <c:v>32000000</c:v>
                </c:pt>
                <c:pt idx="1493">
                  <c:v>35000000</c:v>
                </c:pt>
                <c:pt idx="1494">
                  <c:v>32000000</c:v>
                </c:pt>
                <c:pt idx="1495">
                  <c:v>32000000</c:v>
                </c:pt>
                <c:pt idx="1496">
                  <c:v>33000000</c:v>
                </c:pt>
                <c:pt idx="1497">
                  <c:v>0</c:v>
                </c:pt>
                <c:pt idx="1498">
                  <c:v>32000000</c:v>
                </c:pt>
                <c:pt idx="1499">
                  <c:v>32500000</c:v>
                </c:pt>
                <c:pt idx="1500">
                  <c:v>32000000</c:v>
                </c:pt>
                <c:pt idx="1501">
                  <c:v>29000000</c:v>
                </c:pt>
                <c:pt idx="1502">
                  <c:v>32000000</c:v>
                </c:pt>
                <c:pt idx="1503">
                  <c:v>32000000</c:v>
                </c:pt>
                <c:pt idx="1504">
                  <c:v>35000000</c:v>
                </c:pt>
                <c:pt idx="1505">
                  <c:v>32000000</c:v>
                </c:pt>
                <c:pt idx="1506">
                  <c:v>32000000</c:v>
                </c:pt>
                <c:pt idx="1507">
                  <c:v>32000000</c:v>
                </c:pt>
                <c:pt idx="1508">
                  <c:v>30000000</c:v>
                </c:pt>
                <c:pt idx="1509">
                  <c:v>33000000</c:v>
                </c:pt>
                <c:pt idx="1510">
                  <c:v>35000000</c:v>
                </c:pt>
                <c:pt idx="1511">
                  <c:v>0</c:v>
                </c:pt>
                <c:pt idx="1512">
                  <c:v>32000000</c:v>
                </c:pt>
                <c:pt idx="1513">
                  <c:v>32000000</c:v>
                </c:pt>
                <c:pt idx="1514">
                  <c:v>32000000</c:v>
                </c:pt>
                <c:pt idx="1515">
                  <c:v>28000000</c:v>
                </c:pt>
                <c:pt idx="1516">
                  <c:v>32000000</c:v>
                </c:pt>
                <c:pt idx="1517">
                  <c:v>32000000</c:v>
                </c:pt>
                <c:pt idx="1518">
                  <c:v>70000000</c:v>
                </c:pt>
                <c:pt idx="1519">
                  <c:v>32000000</c:v>
                </c:pt>
                <c:pt idx="1520">
                  <c:v>30000000</c:v>
                </c:pt>
                <c:pt idx="1521">
                  <c:v>32000000</c:v>
                </c:pt>
                <c:pt idx="1522">
                  <c:v>0</c:v>
                </c:pt>
                <c:pt idx="1523">
                  <c:v>32000000</c:v>
                </c:pt>
                <c:pt idx="1524">
                  <c:v>32000000</c:v>
                </c:pt>
                <c:pt idx="1525">
                  <c:v>31500000</c:v>
                </c:pt>
                <c:pt idx="1526">
                  <c:v>32000000</c:v>
                </c:pt>
                <c:pt idx="1527">
                  <c:v>0</c:v>
                </c:pt>
                <c:pt idx="1528">
                  <c:v>31500000</c:v>
                </c:pt>
                <c:pt idx="1529">
                  <c:v>31000000</c:v>
                </c:pt>
                <c:pt idx="1530">
                  <c:v>31000000</c:v>
                </c:pt>
                <c:pt idx="1531">
                  <c:v>34000000</c:v>
                </c:pt>
                <c:pt idx="1532">
                  <c:v>30000000</c:v>
                </c:pt>
                <c:pt idx="1533">
                  <c:v>31000000</c:v>
                </c:pt>
                <c:pt idx="1534">
                  <c:v>31000000</c:v>
                </c:pt>
                <c:pt idx="1535">
                  <c:v>31000000</c:v>
                </c:pt>
                <c:pt idx="1536">
                  <c:v>31000000</c:v>
                </c:pt>
                <c:pt idx="1537">
                  <c:v>30250000</c:v>
                </c:pt>
                <c:pt idx="1538">
                  <c:v>45000000</c:v>
                </c:pt>
                <c:pt idx="1539">
                  <c:v>34200000</c:v>
                </c:pt>
                <c:pt idx="1540">
                  <c:v>30000000</c:v>
                </c:pt>
                <c:pt idx="1541">
                  <c:v>30000000</c:v>
                </c:pt>
                <c:pt idx="1542">
                  <c:v>30000000</c:v>
                </c:pt>
                <c:pt idx="1543">
                  <c:v>30000000</c:v>
                </c:pt>
                <c:pt idx="1544">
                  <c:v>31000000</c:v>
                </c:pt>
                <c:pt idx="1545">
                  <c:v>30000000</c:v>
                </c:pt>
                <c:pt idx="1546">
                  <c:v>30000000</c:v>
                </c:pt>
                <c:pt idx="1547">
                  <c:v>25000000</c:v>
                </c:pt>
                <c:pt idx="1548">
                  <c:v>20000000</c:v>
                </c:pt>
                <c:pt idx="1549">
                  <c:v>30000000</c:v>
                </c:pt>
                <c:pt idx="1550">
                  <c:v>30000000</c:v>
                </c:pt>
                <c:pt idx="1551">
                  <c:v>37000000</c:v>
                </c:pt>
                <c:pt idx="1552">
                  <c:v>26000000</c:v>
                </c:pt>
                <c:pt idx="1553">
                  <c:v>33000000</c:v>
                </c:pt>
                <c:pt idx="1554">
                  <c:v>30000000</c:v>
                </c:pt>
                <c:pt idx="1555">
                  <c:v>30000000</c:v>
                </c:pt>
                <c:pt idx="1556">
                  <c:v>25000000</c:v>
                </c:pt>
                <c:pt idx="1557">
                  <c:v>30000000</c:v>
                </c:pt>
                <c:pt idx="1558">
                  <c:v>80000000</c:v>
                </c:pt>
                <c:pt idx="1559">
                  <c:v>29000000</c:v>
                </c:pt>
                <c:pt idx="1560">
                  <c:v>30000000</c:v>
                </c:pt>
                <c:pt idx="1561">
                  <c:v>35000000</c:v>
                </c:pt>
                <c:pt idx="1562">
                  <c:v>30</c:v>
                </c:pt>
                <c:pt idx="1563">
                  <c:v>30000000</c:v>
                </c:pt>
                <c:pt idx="1564">
                  <c:v>30000000</c:v>
                </c:pt>
                <c:pt idx="1565">
                  <c:v>25000000</c:v>
                </c:pt>
                <c:pt idx="1566">
                  <c:v>30000000</c:v>
                </c:pt>
                <c:pt idx="1567">
                  <c:v>35000000</c:v>
                </c:pt>
                <c:pt idx="1568">
                  <c:v>30000000</c:v>
                </c:pt>
                <c:pt idx="1569">
                  <c:v>0</c:v>
                </c:pt>
                <c:pt idx="1570">
                  <c:v>30000000</c:v>
                </c:pt>
                <c:pt idx="1571">
                  <c:v>30000000</c:v>
                </c:pt>
                <c:pt idx="1572">
                  <c:v>30000000</c:v>
                </c:pt>
                <c:pt idx="1573">
                  <c:v>45000000</c:v>
                </c:pt>
                <c:pt idx="1574">
                  <c:v>30000000</c:v>
                </c:pt>
                <c:pt idx="1575">
                  <c:v>0</c:v>
                </c:pt>
                <c:pt idx="1576">
                  <c:v>30000000</c:v>
                </c:pt>
                <c:pt idx="1577">
                  <c:v>19000000</c:v>
                </c:pt>
                <c:pt idx="1578">
                  <c:v>37000000</c:v>
                </c:pt>
                <c:pt idx="1579">
                  <c:v>30000000</c:v>
                </c:pt>
                <c:pt idx="1580">
                  <c:v>0</c:v>
                </c:pt>
                <c:pt idx="1581">
                  <c:v>53000000</c:v>
                </c:pt>
                <c:pt idx="1582">
                  <c:v>80000000</c:v>
                </c:pt>
                <c:pt idx="1583">
                  <c:v>30000000</c:v>
                </c:pt>
                <c:pt idx="1584">
                  <c:v>30000000</c:v>
                </c:pt>
                <c:pt idx="1585">
                  <c:v>30000000</c:v>
                </c:pt>
                <c:pt idx="1586">
                  <c:v>30000000</c:v>
                </c:pt>
                <c:pt idx="1587">
                  <c:v>30000000</c:v>
                </c:pt>
                <c:pt idx="1588">
                  <c:v>30000000</c:v>
                </c:pt>
                <c:pt idx="1589">
                  <c:v>30000000</c:v>
                </c:pt>
                <c:pt idx="1590">
                  <c:v>30000000</c:v>
                </c:pt>
                <c:pt idx="1591">
                  <c:v>30000000</c:v>
                </c:pt>
                <c:pt idx="1592">
                  <c:v>30000000</c:v>
                </c:pt>
                <c:pt idx="1593">
                  <c:v>30000000</c:v>
                </c:pt>
                <c:pt idx="1594">
                  <c:v>40000000</c:v>
                </c:pt>
                <c:pt idx="1595">
                  <c:v>0</c:v>
                </c:pt>
                <c:pt idx="1596">
                  <c:v>30000000</c:v>
                </c:pt>
                <c:pt idx="1597">
                  <c:v>30000000</c:v>
                </c:pt>
                <c:pt idx="1598">
                  <c:v>30000000</c:v>
                </c:pt>
                <c:pt idx="1599">
                  <c:v>25000000</c:v>
                </c:pt>
                <c:pt idx="1600">
                  <c:v>0</c:v>
                </c:pt>
                <c:pt idx="1601">
                  <c:v>30000000</c:v>
                </c:pt>
                <c:pt idx="1602">
                  <c:v>25000000</c:v>
                </c:pt>
                <c:pt idx="1603">
                  <c:v>30000000</c:v>
                </c:pt>
                <c:pt idx="1604">
                  <c:v>30000000</c:v>
                </c:pt>
                <c:pt idx="1605">
                  <c:v>30000000</c:v>
                </c:pt>
                <c:pt idx="1606">
                  <c:v>30000000</c:v>
                </c:pt>
                <c:pt idx="1607">
                  <c:v>30000000</c:v>
                </c:pt>
                <c:pt idx="1608">
                  <c:v>27000000</c:v>
                </c:pt>
                <c:pt idx="1609">
                  <c:v>25000000</c:v>
                </c:pt>
                <c:pt idx="1610">
                  <c:v>30000000</c:v>
                </c:pt>
                <c:pt idx="1611">
                  <c:v>30000000</c:v>
                </c:pt>
                <c:pt idx="1612">
                  <c:v>30000000</c:v>
                </c:pt>
                <c:pt idx="1613">
                  <c:v>30000000</c:v>
                </c:pt>
                <c:pt idx="1614">
                  <c:v>30000000</c:v>
                </c:pt>
                <c:pt idx="1615">
                  <c:v>30000000</c:v>
                </c:pt>
                <c:pt idx="1616">
                  <c:v>45000000</c:v>
                </c:pt>
                <c:pt idx="1617">
                  <c:v>30000000</c:v>
                </c:pt>
                <c:pt idx="1618">
                  <c:v>30000000</c:v>
                </c:pt>
                <c:pt idx="1619">
                  <c:v>0</c:v>
                </c:pt>
                <c:pt idx="1620">
                  <c:v>30000000</c:v>
                </c:pt>
                <c:pt idx="1621">
                  <c:v>19000000</c:v>
                </c:pt>
                <c:pt idx="1622">
                  <c:v>30000000</c:v>
                </c:pt>
                <c:pt idx="1623">
                  <c:v>0</c:v>
                </c:pt>
                <c:pt idx="1624">
                  <c:v>0</c:v>
                </c:pt>
                <c:pt idx="1625">
                  <c:v>30000000</c:v>
                </c:pt>
                <c:pt idx="1626">
                  <c:v>0</c:v>
                </c:pt>
                <c:pt idx="1627">
                  <c:v>30000000</c:v>
                </c:pt>
                <c:pt idx="1628">
                  <c:v>30000000</c:v>
                </c:pt>
                <c:pt idx="1629">
                  <c:v>35000000</c:v>
                </c:pt>
                <c:pt idx="1630">
                  <c:v>30000000</c:v>
                </c:pt>
                <c:pt idx="1631">
                  <c:v>30000000</c:v>
                </c:pt>
                <c:pt idx="1632">
                  <c:v>30000000</c:v>
                </c:pt>
                <c:pt idx="1633">
                  <c:v>30000000</c:v>
                </c:pt>
                <c:pt idx="1634">
                  <c:v>30000000</c:v>
                </c:pt>
                <c:pt idx="1635">
                  <c:v>30000000</c:v>
                </c:pt>
                <c:pt idx="1636">
                  <c:v>25000000</c:v>
                </c:pt>
                <c:pt idx="1637">
                  <c:v>0</c:v>
                </c:pt>
                <c:pt idx="1638">
                  <c:v>30000000</c:v>
                </c:pt>
                <c:pt idx="1639">
                  <c:v>30000000</c:v>
                </c:pt>
                <c:pt idx="1640">
                  <c:v>35000000</c:v>
                </c:pt>
                <c:pt idx="1641">
                  <c:v>40000000</c:v>
                </c:pt>
                <c:pt idx="1642">
                  <c:v>26000000</c:v>
                </c:pt>
                <c:pt idx="1643">
                  <c:v>37000000</c:v>
                </c:pt>
                <c:pt idx="1644">
                  <c:v>30000000</c:v>
                </c:pt>
                <c:pt idx="1645">
                  <c:v>30000000</c:v>
                </c:pt>
                <c:pt idx="1646">
                  <c:v>30000000</c:v>
                </c:pt>
                <c:pt idx="1647">
                  <c:v>30000000</c:v>
                </c:pt>
                <c:pt idx="1648">
                  <c:v>17000000</c:v>
                </c:pt>
                <c:pt idx="1649">
                  <c:v>30000000</c:v>
                </c:pt>
                <c:pt idx="1650">
                  <c:v>30000000</c:v>
                </c:pt>
                <c:pt idx="1651">
                  <c:v>0</c:v>
                </c:pt>
                <c:pt idx="1652">
                  <c:v>100000000</c:v>
                </c:pt>
                <c:pt idx="1653">
                  <c:v>30000000</c:v>
                </c:pt>
                <c:pt idx="1654">
                  <c:v>25000000</c:v>
                </c:pt>
                <c:pt idx="1655">
                  <c:v>23000000</c:v>
                </c:pt>
                <c:pt idx="1656">
                  <c:v>30000000</c:v>
                </c:pt>
                <c:pt idx="1657">
                  <c:v>30000000</c:v>
                </c:pt>
                <c:pt idx="1658">
                  <c:v>30000000</c:v>
                </c:pt>
                <c:pt idx="1659">
                  <c:v>30000000</c:v>
                </c:pt>
                <c:pt idx="1660">
                  <c:v>30000000</c:v>
                </c:pt>
                <c:pt idx="1661">
                  <c:v>30000000</c:v>
                </c:pt>
                <c:pt idx="1662">
                  <c:v>18000000</c:v>
                </c:pt>
                <c:pt idx="1663">
                  <c:v>30000000</c:v>
                </c:pt>
                <c:pt idx="1664">
                  <c:v>0</c:v>
                </c:pt>
                <c:pt idx="1665">
                  <c:v>0</c:v>
                </c:pt>
                <c:pt idx="1666">
                  <c:v>0</c:v>
                </c:pt>
                <c:pt idx="1667">
                  <c:v>0</c:v>
                </c:pt>
                <c:pt idx="1668">
                  <c:v>30000000</c:v>
                </c:pt>
                <c:pt idx="1669">
                  <c:v>0</c:v>
                </c:pt>
                <c:pt idx="1670">
                  <c:v>21000000</c:v>
                </c:pt>
                <c:pt idx="1671">
                  <c:v>30000000</c:v>
                </c:pt>
                <c:pt idx="1672">
                  <c:v>30000000</c:v>
                </c:pt>
                <c:pt idx="1673">
                  <c:v>0</c:v>
                </c:pt>
                <c:pt idx="1674">
                  <c:v>30000000</c:v>
                </c:pt>
                <c:pt idx="1675">
                  <c:v>30000000</c:v>
                </c:pt>
                <c:pt idx="1676">
                  <c:v>0</c:v>
                </c:pt>
                <c:pt idx="1677">
                  <c:v>30000000</c:v>
                </c:pt>
                <c:pt idx="1678">
                  <c:v>27000000</c:v>
                </c:pt>
                <c:pt idx="1679">
                  <c:v>30000000</c:v>
                </c:pt>
                <c:pt idx="1680">
                  <c:v>30000000</c:v>
                </c:pt>
                <c:pt idx="1681">
                  <c:v>30000000</c:v>
                </c:pt>
                <c:pt idx="1682">
                  <c:v>19000000</c:v>
                </c:pt>
                <c:pt idx="1683">
                  <c:v>29000000</c:v>
                </c:pt>
                <c:pt idx="1684">
                  <c:v>28000000</c:v>
                </c:pt>
                <c:pt idx="1685">
                  <c:v>30000000</c:v>
                </c:pt>
                <c:pt idx="1686">
                  <c:v>29000000</c:v>
                </c:pt>
                <c:pt idx="1687">
                  <c:v>0</c:v>
                </c:pt>
                <c:pt idx="1688">
                  <c:v>30000000</c:v>
                </c:pt>
                <c:pt idx="1689">
                  <c:v>29000000</c:v>
                </c:pt>
                <c:pt idx="1690">
                  <c:v>29000000</c:v>
                </c:pt>
                <c:pt idx="1691">
                  <c:v>0</c:v>
                </c:pt>
                <c:pt idx="1692">
                  <c:v>0</c:v>
                </c:pt>
                <c:pt idx="1693">
                  <c:v>12000000</c:v>
                </c:pt>
                <c:pt idx="1694">
                  <c:v>29000000</c:v>
                </c:pt>
                <c:pt idx="1695">
                  <c:v>28000000</c:v>
                </c:pt>
                <c:pt idx="1696">
                  <c:v>28000000</c:v>
                </c:pt>
                <c:pt idx="1697">
                  <c:v>28000000</c:v>
                </c:pt>
                <c:pt idx="1698">
                  <c:v>30000000</c:v>
                </c:pt>
                <c:pt idx="1699">
                  <c:v>60000000</c:v>
                </c:pt>
                <c:pt idx="1700">
                  <c:v>29000000</c:v>
                </c:pt>
                <c:pt idx="1701">
                  <c:v>29000000</c:v>
                </c:pt>
                <c:pt idx="1702">
                  <c:v>28000000</c:v>
                </c:pt>
                <c:pt idx="1703">
                  <c:v>28000000</c:v>
                </c:pt>
                <c:pt idx="1704">
                  <c:v>28000000</c:v>
                </c:pt>
                <c:pt idx="1705">
                  <c:v>0</c:v>
                </c:pt>
                <c:pt idx="1706">
                  <c:v>28000000</c:v>
                </c:pt>
                <c:pt idx="1707">
                  <c:v>28000000</c:v>
                </c:pt>
                <c:pt idx="1708">
                  <c:v>35000000</c:v>
                </c:pt>
                <c:pt idx="1709">
                  <c:v>30000000</c:v>
                </c:pt>
                <c:pt idx="1710">
                  <c:v>21000000</c:v>
                </c:pt>
                <c:pt idx="1711">
                  <c:v>30000000</c:v>
                </c:pt>
                <c:pt idx="1712">
                  <c:v>28000000</c:v>
                </c:pt>
                <c:pt idx="1713">
                  <c:v>28000000</c:v>
                </c:pt>
                <c:pt idx="1714">
                  <c:v>28000000</c:v>
                </c:pt>
                <c:pt idx="1715">
                  <c:v>27000000</c:v>
                </c:pt>
                <c:pt idx="1716">
                  <c:v>28000000</c:v>
                </c:pt>
                <c:pt idx="1717">
                  <c:v>28000000</c:v>
                </c:pt>
                <c:pt idx="1718">
                  <c:v>28000000</c:v>
                </c:pt>
                <c:pt idx="1719">
                  <c:v>28000000</c:v>
                </c:pt>
                <c:pt idx="1720">
                  <c:v>28000000</c:v>
                </c:pt>
                <c:pt idx="1721">
                  <c:v>28000000</c:v>
                </c:pt>
                <c:pt idx="1722">
                  <c:v>28000000</c:v>
                </c:pt>
                <c:pt idx="1723">
                  <c:v>28000000</c:v>
                </c:pt>
                <c:pt idx="1724">
                  <c:v>28000000</c:v>
                </c:pt>
                <c:pt idx="1725">
                  <c:v>28000000</c:v>
                </c:pt>
                <c:pt idx="1726">
                  <c:v>28000000</c:v>
                </c:pt>
                <c:pt idx="1727">
                  <c:v>28000000</c:v>
                </c:pt>
                <c:pt idx="1728">
                  <c:v>21000000</c:v>
                </c:pt>
                <c:pt idx="1729">
                  <c:v>0</c:v>
                </c:pt>
                <c:pt idx="1730">
                  <c:v>35866397</c:v>
                </c:pt>
                <c:pt idx="1731">
                  <c:v>28000000</c:v>
                </c:pt>
                <c:pt idx="1732">
                  <c:v>28000000</c:v>
                </c:pt>
                <c:pt idx="1733">
                  <c:v>28000000</c:v>
                </c:pt>
                <c:pt idx="1734">
                  <c:v>28000000</c:v>
                </c:pt>
                <c:pt idx="1735">
                  <c:v>28000000</c:v>
                </c:pt>
                <c:pt idx="1736">
                  <c:v>28000000</c:v>
                </c:pt>
                <c:pt idx="1737">
                  <c:v>28000000</c:v>
                </c:pt>
                <c:pt idx="1738">
                  <c:v>28000000</c:v>
                </c:pt>
                <c:pt idx="1739">
                  <c:v>27000000</c:v>
                </c:pt>
                <c:pt idx="1740">
                  <c:v>28000000</c:v>
                </c:pt>
                <c:pt idx="1741">
                  <c:v>24000000</c:v>
                </c:pt>
                <c:pt idx="1742">
                  <c:v>28000000</c:v>
                </c:pt>
                <c:pt idx="1743">
                  <c:v>27500000</c:v>
                </c:pt>
                <c:pt idx="1744">
                  <c:v>30000000</c:v>
                </c:pt>
                <c:pt idx="1745">
                  <c:v>30000000</c:v>
                </c:pt>
                <c:pt idx="1746">
                  <c:v>35000000</c:v>
                </c:pt>
                <c:pt idx="1747">
                  <c:v>8000000</c:v>
                </c:pt>
                <c:pt idx="1748">
                  <c:v>15000000</c:v>
                </c:pt>
                <c:pt idx="1749">
                  <c:v>27500000</c:v>
                </c:pt>
                <c:pt idx="1750">
                  <c:v>27000000</c:v>
                </c:pt>
                <c:pt idx="1751">
                  <c:v>27000000</c:v>
                </c:pt>
                <c:pt idx="1752">
                  <c:v>27000000</c:v>
                </c:pt>
                <c:pt idx="1753">
                  <c:v>27000000</c:v>
                </c:pt>
                <c:pt idx="1754">
                  <c:v>27000000</c:v>
                </c:pt>
                <c:pt idx="1755">
                  <c:v>0</c:v>
                </c:pt>
                <c:pt idx="1756">
                  <c:v>27000000</c:v>
                </c:pt>
                <c:pt idx="1757">
                  <c:v>27000000</c:v>
                </c:pt>
                <c:pt idx="1758">
                  <c:v>27000000</c:v>
                </c:pt>
                <c:pt idx="1759">
                  <c:v>27000000</c:v>
                </c:pt>
                <c:pt idx="1760">
                  <c:v>30000000</c:v>
                </c:pt>
                <c:pt idx="1761">
                  <c:v>27000000</c:v>
                </c:pt>
                <c:pt idx="1762">
                  <c:v>27000000</c:v>
                </c:pt>
                <c:pt idx="1763">
                  <c:v>0</c:v>
                </c:pt>
                <c:pt idx="1764">
                  <c:v>25000000</c:v>
                </c:pt>
                <c:pt idx="1765">
                  <c:v>27000000</c:v>
                </c:pt>
                <c:pt idx="1766">
                  <c:v>27000000</c:v>
                </c:pt>
                <c:pt idx="1767">
                  <c:v>27000000</c:v>
                </c:pt>
                <c:pt idx="1768">
                  <c:v>0</c:v>
                </c:pt>
                <c:pt idx="1769">
                  <c:v>27000000</c:v>
                </c:pt>
                <c:pt idx="1770">
                  <c:v>27000000</c:v>
                </c:pt>
                <c:pt idx="1771">
                  <c:v>28</c:v>
                </c:pt>
                <c:pt idx="1772">
                  <c:v>0</c:v>
                </c:pt>
                <c:pt idx="1773">
                  <c:v>27000000</c:v>
                </c:pt>
                <c:pt idx="1774">
                  <c:v>25000000</c:v>
                </c:pt>
                <c:pt idx="1775">
                  <c:v>0</c:v>
                </c:pt>
                <c:pt idx="1776">
                  <c:v>0</c:v>
                </c:pt>
                <c:pt idx="1777">
                  <c:v>26000000</c:v>
                </c:pt>
                <c:pt idx="1778">
                  <c:v>26000000</c:v>
                </c:pt>
                <c:pt idx="1779">
                  <c:v>26000000</c:v>
                </c:pt>
                <c:pt idx="1780">
                  <c:v>25000000</c:v>
                </c:pt>
                <c:pt idx="1781">
                  <c:v>28000000</c:v>
                </c:pt>
                <c:pt idx="1782">
                  <c:v>15000000</c:v>
                </c:pt>
                <c:pt idx="1783">
                  <c:v>27000000</c:v>
                </c:pt>
                <c:pt idx="1784">
                  <c:v>26000000</c:v>
                </c:pt>
                <c:pt idx="1785">
                  <c:v>22000000</c:v>
                </c:pt>
                <c:pt idx="1786">
                  <c:v>26000000</c:v>
                </c:pt>
                <c:pt idx="1787">
                  <c:v>22000000</c:v>
                </c:pt>
                <c:pt idx="1788">
                  <c:v>26000000</c:v>
                </c:pt>
                <c:pt idx="1789">
                  <c:v>26000000</c:v>
                </c:pt>
                <c:pt idx="1790">
                  <c:v>26000000</c:v>
                </c:pt>
                <c:pt idx="1791">
                  <c:v>26000000</c:v>
                </c:pt>
                <c:pt idx="1792">
                  <c:v>25000000</c:v>
                </c:pt>
                <c:pt idx="1793">
                  <c:v>0</c:v>
                </c:pt>
                <c:pt idx="1794">
                  <c:v>26000000</c:v>
                </c:pt>
                <c:pt idx="1795">
                  <c:v>26000000</c:v>
                </c:pt>
                <c:pt idx="1796">
                  <c:v>26000000</c:v>
                </c:pt>
                <c:pt idx="1797">
                  <c:v>26000000</c:v>
                </c:pt>
                <c:pt idx="1798">
                  <c:v>56000000</c:v>
                </c:pt>
                <c:pt idx="1799">
                  <c:v>42000000</c:v>
                </c:pt>
                <c:pt idx="1800">
                  <c:v>26000000</c:v>
                </c:pt>
                <c:pt idx="1801">
                  <c:v>30000000</c:v>
                </c:pt>
                <c:pt idx="1802">
                  <c:v>26000000</c:v>
                </c:pt>
                <c:pt idx="1803">
                  <c:v>26000000</c:v>
                </c:pt>
                <c:pt idx="1804">
                  <c:v>26000000</c:v>
                </c:pt>
                <c:pt idx="1805">
                  <c:v>0</c:v>
                </c:pt>
                <c:pt idx="1806">
                  <c:v>26000000</c:v>
                </c:pt>
                <c:pt idx="1807">
                  <c:v>25530000</c:v>
                </c:pt>
                <c:pt idx="1808">
                  <c:v>26000000</c:v>
                </c:pt>
                <c:pt idx="1809">
                  <c:v>25000000</c:v>
                </c:pt>
                <c:pt idx="1810">
                  <c:v>30000000</c:v>
                </c:pt>
                <c:pt idx="1811">
                  <c:v>25000000</c:v>
                </c:pt>
                <c:pt idx="1812">
                  <c:v>25000000</c:v>
                </c:pt>
                <c:pt idx="1813">
                  <c:v>33000000</c:v>
                </c:pt>
                <c:pt idx="1814">
                  <c:v>25100000</c:v>
                </c:pt>
                <c:pt idx="1815">
                  <c:v>25000000</c:v>
                </c:pt>
                <c:pt idx="1816">
                  <c:v>26000000</c:v>
                </c:pt>
                <c:pt idx="1817">
                  <c:v>25000000</c:v>
                </c:pt>
                <c:pt idx="1818">
                  <c:v>22000000</c:v>
                </c:pt>
                <c:pt idx="1819">
                  <c:v>25000000</c:v>
                </c:pt>
                <c:pt idx="1820">
                  <c:v>28000000</c:v>
                </c:pt>
                <c:pt idx="1821">
                  <c:v>0</c:v>
                </c:pt>
                <c:pt idx="1822">
                  <c:v>26000000</c:v>
                </c:pt>
                <c:pt idx="1823">
                  <c:v>30000000</c:v>
                </c:pt>
                <c:pt idx="1824">
                  <c:v>0</c:v>
                </c:pt>
                <c:pt idx="1825">
                  <c:v>25000000</c:v>
                </c:pt>
                <c:pt idx="1826">
                  <c:v>25000000</c:v>
                </c:pt>
                <c:pt idx="1827">
                  <c:v>25000000</c:v>
                </c:pt>
                <c:pt idx="1828">
                  <c:v>25000000</c:v>
                </c:pt>
                <c:pt idx="1829">
                  <c:v>25000000</c:v>
                </c:pt>
                <c:pt idx="1830">
                  <c:v>25000000</c:v>
                </c:pt>
                <c:pt idx="1831">
                  <c:v>25000000</c:v>
                </c:pt>
                <c:pt idx="1832">
                  <c:v>25000000</c:v>
                </c:pt>
                <c:pt idx="1833">
                  <c:v>45000000</c:v>
                </c:pt>
                <c:pt idx="1834">
                  <c:v>25000000</c:v>
                </c:pt>
                <c:pt idx="1835">
                  <c:v>25000000</c:v>
                </c:pt>
                <c:pt idx="1836">
                  <c:v>25000000</c:v>
                </c:pt>
                <c:pt idx="1837">
                  <c:v>25000000</c:v>
                </c:pt>
                <c:pt idx="1838">
                  <c:v>2800000</c:v>
                </c:pt>
                <c:pt idx="1839">
                  <c:v>25000000</c:v>
                </c:pt>
                <c:pt idx="1840">
                  <c:v>25000000</c:v>
                </c:pt>
                <c:pt idx="1841">
                  <c:v>60000000</c:v>
                </c:pt>
                <c:pt idx="1842">
                  <c:v>25000000</c:v>
                </c:pt>
                <c:pt idx="1843">
                  <c:v>0</c:v>
                </c:pt>
                <c:pt idx="1844">
                  <c:v>25000000</c:v>
                </c:pt>
                <c:pt idx="1845">
                  <c:v>25000000</c:v>
                </c:pt>
                <c:pt idx="1846">
                  <c:v>26000000</c:v>
                </c:pt>
                <c:pt idx="1847">
                  <c:v>25000000</c:v>
                </c:pt>
                <c:pt idx="1848">
                  <c:v>28000000</c:v>
                </c:pt>
                <c:pt idx="1849">
                  <c:v>25000000</c:v>
                </c:pt>
                <c:pt idx="1850">
                  <c:v>25000000</c:v>
                </c:pt>
                <c:pt idx="1851">
                  <c:v>25000000</c:v>
                </c:pt>
                <c:pt idx="1852">
                  <c:v>23000000</c:v>
                </c:pt>
                <c:pt idx="1853">
                  <c:v>25000000</c:v>
                </c:pt>
                <c:pt idx="1854">
                  <c:v>0</c:v>
                </c:pt>
                <c:pt idx="1855">
                  <c:v>25000000</c:v>
                </c:pt>
                <c:pt idx="1856">
                  <c:v>35000000</c:v>
                </c:pt>
                <c:pt idx="1857">
                  <c:v>0</c:v>
                </c:pt>
                <c:pt idx="1858">
                  <c:v>25000000</c:v>
                </c:pt>
                <c:pt idx="1859">
                  <c:v>25000000</c:v>
                </c:pt>
                <c:pt idx="1860">
                  <c:v>25000000</c:v>
                </c:pt>
                <c:pt idx="1861">
                  <c:v>25000000</c:v>
                </c:pt>
                <c:pt idx="1862">
                  <c:v>25000000</c:v>
                </c:pt>
                <c:pt idx="1863">
                  <c:v>25000000</c:v>
                </c:pt>
                <c:pt idx="1864">
                  <c:v>25000000</c:v>
                </c:pt>
                <c:pt idx="1865">
                  <c:v>0</c:v>
                </c:pt>
                <c:pt idx="1866">
                  <c:v>17000000</c:v>
                </c:pt>
                <c:pt idx="1867">
                  <c:v>25000000</c:v>
                </c:pt>
                <c:pt idx="1868">
                  <c:v>25000000</c:v>
                </c:pt>
                <c:pt idx="1869">
                  <c:v>25000000</c:v>
                </c:pt>
                <c:pt idx="1870">
                  <c:v>20000000</c:v>
                </c:pt>
                <c:pt idx="1871">
                  <c:v>25000000</c:v>
                </c:pt>
                <c:pt idx="1872">
                  <c:v>20000000</c:v>
                </c:pt>
                <c:pt idx="1873">
                  <c:v>25500000</c:v>
                </c:pt>
                <c:pt idx="1874">
                  <c:v>25000000</c:v>
                </c:pt>
                <c:pt idx="1875">
                  <c:v>30000000</c:v>
                </c:pt>
                <c:pt idx="1876">
                  <c:v>25000000</c:v>
                </c:pt>
                <c:pt idx="1877">
                  <c:v>25485000</c:v>
                </c:pt>
                <c:pt idx="1878">
                  <c:v>25000000</c:v>
                </c:pt>
                <c:pt idx="1879">
                  <c:v>25000000</c:v>
                </c:pt>
                <c:pt idx="1880">
                  <c:v>0</c:v>
                </c:pt>
                <c:pt idx="1881">
                  <c:v>25000000</c:v>
                </c:pt>
                <c:pt idx="1882">
                  <c:v>21150000</c:v>
                </c:pt>
                <c:pt idx="1883">
                  <c:v>27000000</c:v>
                </c:pt>
                <c:pt idx="1884">
                  <c:v>25000000</c:v>
                </c:pt>
                <c:pt idx="1885">
                  <c:v>25000000</c:v>
                </c:pt>
                <c:pt idx="1886">
                  <c:v>25000000</c:v>
                </c:pt>
                <c:pt idx="1887">
                  <c:v>30000000</c:v>
                </c:pt>
                <c:pt idx="1888">
                  <c:v>23000000</c:v>
                </c:pt>
                <c:pt idx="1889">
                  <c:v>25000000</c:v>
                </c:pt>
                <c:pt idx="1890">
                  <c:v>25000000</c:v>
                </c:pt>
                <c:pt idx="1891">
                  <c:v>25000000</c:v>
                </c:pt>
                <c:pt idx="1892">
                  <c:v>25000000</c:v>
                </c:pt>
                <c:pt idx="1893">
                  <c:v>25000000</c:v>
                </c:pt>
                <c:pt idx="1894">
                  <c:v>25000000</c:v>
                </c:pt>
                <c:pt idx="1895">
                  <c:v>25000000</c:v>
                </c:pt>
                <c:pt idx="1896">
                  <c:v>25000000</c:v>
                </c:pt>
                <c:pt idx="1897">
                  <c:v>13000000</c:v>
                </c:pt>
                <c:pt idx="1898">
                  <c:v>26000000</c:v>
                </c:pt>
                <c:pt idx="1899">
                  <c:v>0</c:v>
                </c:pt>
                <c:pt idx="1900">
                  <c:v>0</c:v>
                </c:pt>
                <c:pt idx="1901">
                  <c:v>25000000</c:v>
                </c:pt>
                <c:pt idx="1902">
                  <c:v>30000000</c:v>
                </c:pt>
                <c:pt idx="1903">
                  <c:v>8000000</c:v>
                </c:pt>
                <c:pt idx="1904">
                  <c:v>25000000</c:v>
                </c:pt>
                <c:pt idx="1905">
                  <c:v>25000000</c:v>
                </c:pt>
                <c:pt idx="1906">
                  <c:v>25000000</c:v>
                </c:pt>
                <c:pt idx="1907">
                  <c:v>25000000</c:v>
                </c:pt>
                <c:pt idx="1908">
                  <c:v>0</c:v>
                </c:pt>
                <c:pt idx="1909">
                  <c:v>25000000</c:v>
                </c:pt>
                <c:pt idx="1910">
                  <c:v>0</c:v>
                </c:pt>
                <c:pt idx="1911">
                  <c:v>28000000</c:v>
                </c:pt>
                <c:pt idx="1912">
                  <c:v>25</c:v>
                </c:pt>
                <c:pt idx="1913">
                  <c:v>25000000</c:v>
                </c:pt>
                <c:pt idx="1914">
                  <c:v>25000000</c:v>
                </c:pt>
                <c:pt idx="1915">
                  <c:v>25000000</c:v>
                </c:pt>
                <c:pt idx="1916">
                  <c:v>25000000</c:v>
                </c:pt>
                <c:pt idx="1917">
                  <c:v>25000000</c:v>
                </c:pt>
                <c:pt idx="1918">
                  <c:v>25000000</c:v>
                </c:pt>
                <c:pt idx="1919">
                  <c:v>0</c:v>
                </c:pt>
                <c:pt idx="1920">
                  <c:v>25000000</c:v>
                </c:pt>
                <c:pt idx="1921">
                  <c:v>28000000</c:v>
                </c:pt>
                <c:pt idx="1922">
                  <c:v>0</c:v>
                </c:pt>
                <c:pt idx="1923">
                  <c:v>25000000</c:v>
                </c:pt>
                <c:pt idx="1924">
                  <c:v>25000000</c:v>
                </c:pt>
                <c:pt idx="1925">
                  <c:v>25000000</c:v>
                </c:pt>
                <c:pt idx="1926">
                  <c:v>14000000</c:v>
                </c:pt>
                <c:pt idx="1927">
                  <c:v>25000000</c:v>
                </c:pt>
                <c:pt idx="1928">
                  <c:v>25000000</c:v>
                </c:pt>
                <c:pt idx="1929">
                  <c:v>25000000</c:v>
                </c:pt>
                <c:pt idx="1930">
                  <c:v>0</c:v>
                </c:pt>
                <c:pt idx="1931">
                  <c:v>32000000</c:v>
                </c:pt>
                <c:pt idx="1932">
                  <c:v>25000000</c:v>
                </c:pt>
                <c:pt idx="1933">
                  <c:v>0</c:v>
                </c:pt>
                <c:pt idx="1934">
                  <c:v>25000000</c:v>
                </c:pt>
                <c:pt idx="1935">
                  <c:v>25000000</c:v>
                </c:pt>
                <c:pt idx="1936">
                  <c:v>25000000</c:v>
                </c:pt>
                <c:pt idx="1937">
                  <c:v>0</c:v>
                </c:pt>
                <c:pt idx="1938">
                  <c:v>25000000</c:v>
                </c:pt>
                <c:pt idx="1939">
                  <c:v>25000000</c:v>
                </c:pt>
                <c:pt idx="1940">
                  <c:v>25000000</c:v>
                </c:pt>
                <c:pt idx="1941">
                  <c:v>25000000</c:v>
                </c:pt>
                <c:pt idx="1942">
                  <c:v>0</c:v>
                </c:pt>
                <c:pt idx="1943">
                  <c:v>25000000</c:v>
                </c:pt>
                <c:pt idx="1944">
                  <c:v>25000000</c:v>
                </c:pt>
                <c:pt idx="1945">
                  <c:v>13500000</c:v>
                </c:pt>
                <c:pt idx="1946">
                  <c:v>25000000</c:v>
                </c:pt>
                <c:pt idx="1947">
                  <c:v>0</c:v>
                </c:pt>
                <c:pt idx="1948">
                  <c:v>25000000</c:v>
                </c:pt>
                <c:pt idx="1949">
                  <c:v>0</c:v>
                </c:pt>
                <c:pt idx="1950">
                  <c:v>0</c:v>
                </c:pt>
                <c:pt idx="1951">
                  <c:v>25000000</c:v>
                </c:pt>
                <c:pt idx="1952">
                  <c:v>25000000</c:v>
                </c:pt>
                <c:pt idx="1953">
                  <c:v>25000000</c:v>
                </c:pt>
                <c:pt idx="1954">
                  <c:v>25000000</c:v>
                </c:pt>
                <c:pt idx="1955">
                  <c:v>25000000</c:v>
                </c:pt>
                <c:pt idx="1956">
                  <c:v>25000000</c:v>
                </c:pt>
                <c:pt idx="1957">
                  <c:v>14000000</c:v>
                </c:pt>
                <c:pt idx="1958">
                  <c:v>25000000</c:v>
                </c:pt>
                <c:pt idx="1959">
                  <c:v>24000000</c:v>
                </c:pt>
                <c:pt idx="1960">
                  <c:v>24000000</c:v>
                </c:pt>
                <c:pt idx="1961">
                  <c:v>24000000</c:v>
                </c:pt>
                <c:pt idx="1962">
                  <c:v>25000000</c:v>
                </c:pt>
                <c:pt idx="1963">
                  <c:v>24000000</c:v>
                </c:pt>
                <c:pt idx="1964">
                  <c:v>41300000</c:v>
                </c:pt>
                <c:pt idx="1965">
                  <c:v>8200000</c:v>
                </c:pt>
                <c:pt idx="1966">
                  <c:v>24000000</c:v>
                </c:pt>
                <c:pt idx="1967">
                  <c:v>24000000</c:v>
                </c:pt>
                <c:pt idx="1968">
                  <c:v>65000000</c:v>
                </c:pt>
                <c:pt idx="1969">
                  <c:v>24000000</c:v>
                </c:pt>
                <c:pt idx="1970">
                  <c:v>24000000</c:v>
                </c:pt>
                <c:pt idx="1971">
                  <c:v>24000000</c:v>
                </c:pt>
                <c:pt idx="1972">
                  <c:v>24000000</c:v>
                </c:pt>
                <c:pt idx="1973">
                  <c:v>0</c:v>
                </c:pt>
                <c:pt idx="1974">
                  <c:v>40000000</c:v>
                </c:pt>
                <c:pt idx="1975">
                  <c:v>17000000</c:v>
                </c:pt>
                <c:pt idx="1976">
                  <c:v>24000000</c:v>
                </c:pt>
                <c:pt idx="1977">
                  <c:v>24000000</c:v>
                </c:pt>
                <c:pt idx="1978">
                  <c:v>24000000</c:v>
                </c:pt>
                <c:pt idx="1979">
                  <c:v>24000000</c:v>
                </c:pt>
                <c:pt idx="1980">
                  <c:v>24000000</c:v>
                </c:pt>
                <c:pt idx="1981">
                  <c:v>24000000</c:v>
                </c:pt>
                <c:pt idx="1982">
                  <c:v>23000000</c:v>
                </c:pt>
                <c:pt idx="1983">
                  <c:v>24000000</c:v>
                </c:pt>
                <c:pt idx="1984">
                  <c:v>28000000</c:v>
                </c:pt>
                <c:pt idx="1985">
                  <c:v>0</c:v>
                </c:pt>
                <c:pt idx="1986">
                  <c:v>24000000</c:v>
                </c:pt>
                <c:pt idx="1987">
                  <c:v>24000000</c:v>
                </c:pt>
                <c:pt idx="1988">
                  <c:v>23600000</c:v>
                </c:pt>
                <c:pt idx="1989">
                  <c:v>23000000</c:v>
                </c:pt>
                <c:pt idx="1990">
                  <c:v>18000000</c:v>
                </c:pt>
                <c:pt idx="1991">
                  <c:v>19000000</c:v>
                </c:pt>
                <c:pt idx="1992">
                  <c:v>23000000</c:v>
                </c:pt>
                <c:pt idx="1993">
                  <c:v>23000000</c:v>
                </c:pt>
                <c:pt idx="1994">
                  <c:v>12500000</c:v>
                </c:pt>
                <c:pt idx="1995">
                  <c:v>23000000</c:v>
                </c:pt>
                <c:pt idx="1996">
                  <c:v>23000000</c:v>
                </c:pt>
                <c:pt idx="1997">
                  <c:v>23000000</c:v>
                </c:pt>
                <c:pt idx="1998">
                  <c:v>23000000</c:v>
                </c:pt>
                <c:pt idx="1999">
                  <c:v>25000000</c:v>
                </c:pt>
                <c:pt idx="2000">
                  <c:v>23000000</c:v>
                </c:pt>
                <c:pt idx="2001">
                  <c:v>0</c:v>
                </c:pt>
                <c:pt idx="2002">
                  <c:v>23000000</c:v>
                </c:pt>
                <c:pt idx="2003">
                  <c:v>23000000</c:v>
                </c:pt>
                <c:pt idx="2004">
                  <c:v>0</c:v>
                </c:pt>
                <c:pt idx="2005">
                  <c:v>0</c:v>
                </c:pt>
                <c:pt idx="2006">
                  <c:v>23000000</c:v>
                </c:pt>
                <c:pt idx="2007">
                  <c:v>23000000</c:v>
                </c:pt>
                <c:pt idx="2008">
                  <c:v>23000000</c:v>
                </c:pt>
                <c:pt idx="2009">
                  <c:v>0</c:v>
                </c:pt>
                <c:pt idx="2010">
                  <c:v>11000000</c:v>
                </c:pt>
                <c:pt idx="2011">
                  <c:v>23000000</c:v>
                </c:pt>
                <c:pt idx="2012">
                  <c:v>23000000</c:v>
                </c:pt>
                <c:pt idx="2013">
                  <c:v>23000000</c:v>
                </c:pt>
                <c:pt idx="2014">
                  <c:v>25000000</c:v>
                </c:pt>
                <c:pt idx="2015">
                  <c:v>22700000</c:v>
                </c:pt>
                <c:pt idx="2016">
                  <c:v>22500000</c:v>
                </c:pt>
                <c:pt idx="2017">
                  <c:v>22000000</c:v>
                </c:pt>
                <c:pt idx="2018">
                  <c:v>23000000</c:v>
                </c:pt>
                <c:pt idx="2019">
                  <c:v>22000000</c:v>
                </c:pt>
                <c:pt idx="2020">
                  <c:v>20000000</c:v>
                </c:pt>
                <c:pt idx="2021">
                  <c:v>22000000</c:v>
                </c:pt>
                <c:pt idx="2022">
                  <c:v>24000000</c:v>
                </c:pt>
                <c:pt idx="2023">
                  <c:v>22000000</c:v>
                </c:pt>
                <c:pt idx="2024">
                  <c:v>22000000</c:v>
                </c:pt>
                <c:pt idx="2025">
                  <c:v>22000000</c:v>
                </c:pt>
                <c:pt idx="2026">
                  <c:v>22000000</c:v>
                </c:pt>
                <c:pt idx="2027">
                  <c:v>22000000</c:v>
                </c:pt>
                <c:pt idx="2028">
                  <c:v>22000000</c:v>
                </c:pt>
                <c:pt idx="2029">
                  <c:v>22000000</c:v>
                </c:pt>
                <c:pt idx="2030">
                  <c:v>22000000</c:v>
                </c:pt>
                <c:pt idx="2031">
                  <c:v>22000000</c:v>
                </c:pt>
                <c:pt idx="2032">
                  <c:v>22000000</c:v>
                </c:pt>
                <c:pt idx="2033">
                  <c:v>22000000</c:v>
                </c:pt>
                <c:pt idx="2034">
                  <c:v>26000000</c:v>
                </c:pt>
                <c:pt idx="2035">
                  <c:v>0</c:v>
                </c:pt>
                <c:pt idx="2036">
                  <c:v>22000000</c:v>
                </c:pt>
                <c:pt idx="2037">
                  <c:v>22000000</c:v>
                </c:pt>
                <c:pt idx="2038">
                  <c:v>0</c:v>
                </c:pt>
                <c:pt idx="2039">
                  <c:v>22000000</c:v>
                </c:pt>
                <c:pt idx="2040">
                  <c:v>30000000</c:v>
                </c:pt>
                <c:pt idx="2041">
                  <c:v>22000000</c:v>
                </c:pt>
                <c:pt idx="2042">
                  <c:v>22000000</c:v>
                </c:pt>
                <c:pt idx="2043">
                  <c:v>22000000</c:v>
                </c:pt>
                <c:pt idx="2044">
                  <c:v>22000000</c:v>
                </c:pt>
                <c:pt idx="2045">
                  <c:v>22000000</c:v>
                </c:pt>
                <c:pt idx="2046">
                  <c:v>22000000</c:v>
                </c:pt>
                <c:pt idx="2047">
                  <c:v>0</c:v>
                </c:pt>
                <c:pt idx="2048">
                  <c:v>0</c:v>
                </c:pt>
                <c:pt idx="2049">
                  <c:v>70000000</c:v>
                </c:pt>
                <c:pt idx="2050">
                  <c:v>25000000</c:v>
                </c:pt>
                <c:pt idx="2051">
                  <c:v>0</c:v>
                </c:pt>
                <c:pt idx="2052">
                  <c:v>21000000</c:v>
                </c:pt>
                <c:pt idx="2053">
                  <c:v>22000000</c:v>
                </c:pt>
                <c:pt idx="2054">
                  <c:v>2000000</c:v>
                </c:pt>
                <c:pt idx="2055">
                  <c:v>0</c:v>
                </c:pt>
                <c:pt idx="2056">
                  <c:v>22000000</c:v>
                </c:pt>
                <c:pt idx="2057">
                  <c:v>22000000</c:v>
                </c:pt>
                <c:pt idx="2058">
                  <c:v>22000000</c:v>
                </c:pt>
                <c:pt idx="2059">
                  <c:v>0</c:v>
                </c:pt>
                <c:pt idx="2060">
                  <c:v>22000000</c:v>
                </c:pt>
                <c:pt idx="2061">
                  <c:v>25000000</c:v>
                </c:pt>
                <c:pt idx="2062">
                  <c:v>0</c:v>
                </c:pt>
                <c:pt idx="2063">
                  <c:v>21500000</c:v>
                </c:pt>
                <c:pt idx="2064">
                  <c:v>22000000</c:v>
                </c:pt>
                <c:pt idx="2065">
                  <c:v>17000000</c:v>
                </c:pt>
                <c:pt idx="2066">
                  <c:v>18000000</c:v>
                </c:pt>
                <c:pt idx="2067">
                  <c:v>21000000</c:v>
                </c:pt>
                <c:pt idx="2068">
                  <c:v>9000000</c:v>
                </c:pt>
                <c:pt idx="2069">
                  <c:v>21000000</c:v>
                </c:pt>
                <c:pt idx="2070">
                  <c:v>32000000</c:v>
                </c:pt>
                <c:pt idx="2071">
                  <c:v>21000000</c:v>
                </c:pt>
                <c:pt idx="2072">
                  <c:v>21000000</c:v>
                </c:pt>
                <c:pt idx="2073">
                  <c:v>0</c:v>
                </c:pt>
                <c:pt idx="2074">
                  <c:v>21000000</c:v>
                </c:pt>
                <c:pt idx="2075">
                  <c:v>20000000</c:v>
                </c:pt>
                <c:pt idx="2076">
                  <c:v>21000000</c:v>
                </c:pt>
                <c:pt idx="2077">
                  <c:v>17000000</c:v>
                </c:pt>
                <c:pt idx="2078">
                  <c:v>21000000</c:v>
                </c:pt>
                <c:pt idx="2079">
                  <c:v>21000000</c:v>
                </c:pt>
                <c:pt idx="2080">
                  <c:v>30000000</c:v>
                </c:pt>
                <c:pt idx="2081">
                  <c:v>0</c:v>
                </c:pt>
                <c:pt idx="2082">
                  <c:v>21000000</c:v>
                </c:pt>
                <c:pt idx="2083">
                  <c:v>35000000</c:v>
                </c:pt>
                <c:pt idx="2084">
                  <c:v>15000000</c:v>
                </c:pt>
                <c:pt idx="2085">
                  <c:v>18000000</c:v>
                </c:pt>
                <c:pt idx="2086">
                  <c:v>18000000</c:v>
                </c:pt>
                <c:pt idx="2087">
                  <c:v>20000000</c:v>
                </c:pt>
                <c:pt idx="2088">
                  <c:v>38000000</c:v>
                </c:pt>
                <c:pt idx="2089">
                  <c:v>20000000</c:v>
                </c:pt>
                <c:pt idx="2090">
                  <c:v>20000000</c:v>
                </c:pt>
                <c:pt idx="2091">
                  <c:v>19000000</c:v>
                </c:pt>
                <c:pt idx="2092">
                  <c:v>20000000</c:v>
                </c:pt>
                <c:pt idx="2093">
                  <c:v>20000000</c:v>
                </c:pt>
                <c:pt idx="2094">
                  <c:v>20000000</c:v>
                </c:pt>
                <c:pt idx="2095">
                  <c:v>20000000</c:v>
                </c:pt>
                <c:pt idx="2096">
                  <c:v>13000000</c:v>
                </c:pt>
                <c:pt idx="2097">
                  <c:v>32000000</c:v>
                </c:pt>
                <c:pt idx="2098">
                  <c:v>20000000</c:v>
                </c:pt>
                <c:pt idx="2099">
                  <c:v>35000000</c:v>
                </c:pt>
                <c:pt idx="2100">
                  <c:v>18000000</c:v>
                </c:pt>
                <c:pt idx="2101">
                  <c:v>37000000</c:v>
                </c:pt>
                <c:pt idx="2102">
                  <c:v>20000000</c:v>
                </c:pt>
                <c:pt idx="2103">
                  <c:v>20000000</c:v>
                </c:pt>
                <c:pt idx="2104">
                  <c:v>0</c:v>
                </c:pt>
                <c:pt idx="2105">
                  <c:v>20000000</c:v>
                </c:pt>
                <c:pt idx="2106">
                  <c:v>20000000</c:v>
                </c:pt>
                <c:pt idx="2107">
                  <c:v>20000000</c:v>
                </c:pt>
                <c:pt idx="2108">
                  <c:v>20000000</c:v>
                </c:pt>
                <c:pt idx="2109">
                  <c:v>20000000</c:v>
                </c:pt>
                <c:pt idx="2110">
                  <c:v>0</c:v>
                </c:pt>
                <c:pt idx="2111">
                  <c:v>1800000</c:v>
                </c:pt>
                <c:pt idx="2112">
                  <c:v>20000000</c:v>
                </c:pt>
                <c:pt idx="2113">
                  <c:v>20000000</c:v>
                </c:pt>
                <c:pt idx="2114">
                  <c:v>20000000</c:v>
                </c:pt>
                <c:pt idx="2115">
                  <c:v>20000000</c:v>
                </c:pt>
                <c:pt idx="2116">
                  <c:v>20000000</c:v>
                </c:pt>
                <c:pt idx="2117">
                  <c:v>20000000</c:v>
                </c:pt>
                <c:pt idx="2118">
                  <c:v>20000000</c:v>
                </c:pt>
                <c:pt idx="2119">
                  <c:v>30000000</c:v>
                </c:pt>
                <c:pt idx="2120">
                  <c:v>20000000</c:v>
                </c:pt>
                <c:pt idx="2121">
                  <c:v>20000000</c:v>
                </c:pt>
                <c:pt idx="2122">
                  <c:v>20000000</c:v>
                </c:pt>
                <c:pt idx="2123">
                  <c:v>20000000</c:v>
                </c:pt>
                <c:pt idx="2124">
                  <c:v>20000000</c:v>
                </c:pt>
                <c:pt idx="2125">
                  <c:v>20000000</c:v>
                </c:pt>
                <c:pt idx="2126">
                  <c:v>20000000</c:v>
                </c:pt>
                <c:pt idx="2127">
                  <c:v>0</c:v>
                </c:pt>
                <c:pt idx="2128">
                  <c:v>20000000</c:v>
                </c:pt>
                <c:pt idx="2129">
                  <c:v>20000000</c:v>
                </c:pt>
                <c:pt idx="2130">
                  <c:v>20000000</c:v>
                </c:pt>
                <c:pt idx="2131">
                  <c:v>20000000</c:v>
                </c:pt>
                <c:pt idx="2132">
                  <c:v>20000000</c:v>
                </c:pt>
                <c:pt idx="2133">
                  <c:v>25000000</c:v>
                </c:pt>
                <c:pt idx="2134">
                  <c:v>19800000</c:v>
                </c:pt>
                <c:pt idx="2135">
                  <c:v>20000000</c:v>
                </c:pt>
                <c:pt idx="2136">
                  <c:v>32000000</c:v>
                </c:pt>
                <c:pt idx="2137">
                  <c:v>20000000</c:v>
                </c:pt>
                <c:pt idx="2138">
                  <c:v>0</c:v>
                </c:pt>
                <c:pt idx="2139">
                  <c:v>20000000</c:v>
                </c:pt>
                <c:pt idx="2140">
                  <c:v>20000000</c:v>
                </c:pt>
                <c:pt idx="2141">
                  <c:v>20000000</c:v>
                </c:pt>
                <c:pt idx="2142">
                  <c:v>20000000</c:v>
                </c:pt>
                <c:pt idx="2143">
                  <c:v>35000000</c:v>
                </c:pt>
                <c:pt idx="2144">
                  <c:v>19000000</c:v>
                </c:pt>
                <c:pt idx="2145">
                  <c:v>20000000</c:v>
                </c:pt>
                <c:pt idx="2146">
                  <c:v>0</c:v>
                </c:pt>
                <c:pt idx="2147">
                  <c:v>20000000</c:v>
                </c:pt>
                <c:pt idx="2148">
                  <c:v>30000000</c:v>
                </c:pt>
                <c:pt idx="2149">
                  <c:v>20000000</c:v>
                </c:pt>
                <c:pt idx="2150">
                  <c:v>20000000</c:v>
                </c:pt>
                <c:pt idx="2151">
                  <c:v>20000000</c:v>
                </c:pt>
                <c:pt idx="2152">
                  <c:v>20000000</c:v>
                </c:pt>
                <c:pt idx="2153">
                  <c:v>20000000</c:v>
                </c:pt>
                <c:pt idx="2154">
                  <c:v>20000000</c:v>
                </c:pt>
                <c:pt idx="2155">
                  <c:v>20000000</c:v>
                </c:pt>
                <c:pt idx="2156">
                  <c:v>0</c:v>
                </c:pt>
                <c:pt idx="2157">
                  <c:v>20000000</c:v>
                </c:pt>
                <c:pt idx="2158">
                  <c:v>20000000</c:v>
                </c:pt>
                <c:pt idx="2159">
                  <c:v>20000000</c:v>
                </c:pt>
                <c:pt idx="2160">
                  <c:v>9000000</c:v>
                </c:pt>
                <c:pt idx="2161">
                  <c:v>0</c:v>
                </c:pt>
                <c:pt idx="2162">
                  <c:v>20000000</c:v>
                </c:pt>
                <c:pt idx="2163">
                  <c:v>20000000</c:v>
                </c:pt>
                <c:pt idx="2164">
                  <c:v>0</c:v>
                </c:pt>
                <c:pt idx="2165">
                  <c:v>40000000</c:v>
                </c:pt>
                <c:pt idx="2166">
                  <c:v>20000000</c:v>
                </c:pt>
                <c:pt idx="2167">
                  <c:v>20000000</c:v>
                </c:pt>
                <c:pt idx="2168">
                  <c:v>20000000</c:v>
                </c:pt>
                <c:pt idx="2169">
                  <c:v>20000000</c:v>
                </c:pt>
                <c:pt idx="2170">
                  <c:v>806948</c:v>
                </c:pt>
                <c:pt idx="2171">
                  <c:v>20000000</c:v>
                </c:pt>
                <c:pt idx="2172">
                  <c:v>20000000</c:v>
                </c:pt>
                <c:pt idx="2173">
                  <c:v>20000000</c:v>
                </c:pt>
                <c:pt idx="2174">
                  <c:v>20000000</c:v>
                </c:pt>
                <c:pt idx="2175">
                  <c:v>20000000</c:v>
                </c:pt>
                <c:pt idx="2176">
                  <c:v>20000000</c:v>
                </c:pt>
                <c:pt idx="2177">
                  <c:v>20000000</c:v>
                </c:pt>
                <c:pt idx="2178">
                  <c:v>15000000</c:v>
                </c:pt>
                <c:pt idx="2179">
                  <c:v>20000000</c:v>
                </c:pt>
                <c:pt idx="2180">
                  <c:v>20000000</c:v>
                </c:pt>
                <c:pt idx="2181">
                  <c:v>19000000</c:v>
                </c:pt>
                <c:pt idx="2182">
                  <c:v>0</c:v>
                </c:pt>
                <c:pt idx="2183">
                  <c:v>0</c:v>
                </c:pt>
                <c:pt idx="2184">
                  <c:v>20000000</c:v>
                </c:pt>
                <c:pt idx="2185">
                  <c:v>35000000</c:v>
                </c:pt>
                <c:pt idx="2186">
                  <c:v>20000000</c:v>
                </c:pt>
                <c:pt idx="2187">
                  <c:v>20000000</c:v>
                </c:pt>
                <c:pt idx="2188">
                  <c:v>20000000</c:v>
                </c:pt>
                <c:pt idx="2189">
                  <c:v>20000000</c:v>
                </c:pt>
                <c:pt idx="2190">
                  <c:v>0</c:v>
                </c:pt>
                <c:pt idx="2191">
                  <c:v>20000000</c:v>
                </c:pt>
                <c:pt idx="2192">
                  <c:v>20000000</c:v>
                </c:pt>
                <c:pt idx="2193">
                  <c:v>19500000</c:v>
                </c:pt>
                <c:pt idx="2194">
                  <c:v>25000000</c:v>
                </c:pt>
                <c:pt idx="2195">
                  <c:v>20000000</c:v>
                </c:pt>
                <c:pt idx="2196">
                  <c:v>20000000</c:v>
                </c:pt>
                <c:pt idx="2197">
                  <c:v>20000000</c:v>
                </c:pt>
                <c:pt idx="2198">
                  <c:v>20000000</c:v>
                </c:pt>
                <c:pt idx="2199">
                  <c:v>40000000</c:v>
                </c:pt>
                <c:pt idx="2200">
                  <c:v>20000000</c:v>
                </c:pt>
                <c:pt idx="2201">
                  <c:v>0</c:v>
                </c:pt>
                <c:pt idx="2202">
                  <c:v>20000000</c:v>
                </c:pt>
                <c:pt idx="2203">
                  <c:v>30000000</c:v>
                </c:pt>
                <c:pt idx="2204">
                  <c:v>20000000</c:v>
                </c:pt>
                <c:pt idx="2205">
                  <c:v>20000000</c:v>
                </c:pt>
                <c:pt idx="2206">
                  <c:v>0</c:v>
                </c:pt>
                <c:pt idx="2207">
                  <c:v>20000000</c:v>
                </c:pt>
                <c:pt idx="2208">
                  <c:v>20000000</c:v>
                </c:pt>
                <c:pt idx="2209">
                  <c:v>0</c:v>
                </c:pt>
                <c:pt idx="2210">
                  <c:v>0</c:v>
                </c:pt>
                <c:pt idx="2211">
                  <c:v>0</c:v>
                </c:pt>
                <c:pt idx="2212">
                  <c:v>20000000</c:v>
                </c:pt>
                <c:pt idx="2213">
                  <c:v>20000000</c:v>
                </c:pt>
                <c:pt idx="2214">
                  <c:v>20000000</c:v>
                </c:pt>
                <c:pt idx="2215">
                  <c:v>20000000</c:v>
                </c:pt>
                <c:pt idx="2216">
                  <c:v>20000000</c:v>
                </c:pt>
                <c:pt idx="2217">
                  <c:v>20000000</c:v>
                </c:pt>
                <c:pt idx="2218">
                  <c:v>20000000</c:v>
                </c:pt>
                <c:pt idx="2219">
                  <c:v>21000000</c:v>
                </c:pt>
                <c:pt idx="2220">
                  <c:v>0</c:v>
                </c:pt>
                <c:pt idx="2221">
                  <c:v>0</c:v>
                </c:pt>
                <c:pt idx="2222">
                  <c:v>20000000</c:v>
                </c:pt>
                <c:pt idx="2223">
                  <c:v>20000000</c:v>
                </c:pt>
                <c:pt idx="2224">
                  <c:v>8000000</c:v>
                </c:pt>
                <c:pt idx="2225">
                  <c:v>20000000</c:v>
                </c:pt>
                <c:pt idx="2226">
                  <c:v>0</c:v>
                </c:pt>
                <c:pt idx="2227">
                  <c:v>20000000</c:v>
                </c:pt>
                <c:pt idx="2228">
                  <c:v>20000000</c:v>
                </c:pt>
                <c:pt idx="2229">
                  <c:v>12000000</c:v>
                </c:pt>
                <c:pt idx="2230">
                  <c:v>22000000</c:v>
                </c:pt>
                <c:pt idx="2231">
                  <c:v>0</c:v>
                </c:pt>
                <c:pt idx="2232">
                  <c:v>0</c:v>
                </c:pt>
                <c:pt idx="2233">
                  <c:v>20000000</c:v>
                </c:pt>
                <c:pt idx="2234">
                  <c:v>15000000</c:v>
                </c:pt>
                <c:pt idx="2235">
                  <c:v>8700000</c:v>
                </c:pt>
                <c:pt idx="2236">
                  <c:v>0</c:v>
                </c:pt>
                <c:pt idx="2237">
                  <c:v>20000000</c:v>
                </c:pt>
                <c:pt idx="2238">
                  <c:v>20000000</c:v>
                </c:pt>
                <c:pt idx="2239">
                  <c:v>20000000</c:v>
                </c:pt>
                <c:pt idx="2240">
                  <c:v>20000000</c:v>
                </c:pt>
                <c:pt idx="2241">
                  <c:v>0</c:v>
                </c:pt>
                <c:pt idx="2242">
                  <c:v>0</c:v>
                </c:pt>
                <c:pt idx="2243">
                  <c:v>20000000</c:v>
                </c:pt>
                <c:pt idx="2244">
                  <c:v>20000000</c:v>
                </c:pt>
                <c:pt idx="2245">
                  <c:v>20000000</c:v>
                </c:pt>
                <c:pt idx="2246">
                  <c:v>21000000</c:v>
                </c:pt>
                <c:pt idx="2247">
                  <c:v>26500000</c:v>
                </c:pt>
                <c:pt idx="2248">
                  <c:v>0</c:v>
                </c:pt>
                <c:pt idx="2249">
                  <c:v>0</c:v>
                </c:pt>
                <c:pt idx="2250">
                  <c:v>2000000</c:v>
                </c:pt>
                <c:pt idx="2251">
                  <c:v>20000000</c:v>
                </c:pt>
                <c:pt idx="2252">
                  <c:v>20000000</c:v>
                </c:pt>
                <c:pt idx="2253">
                  <c:v>20000000</c:v>
                </c:pt>
                <c:pt idx="2254">
                  <c:v>40000000</c:v>
                </c:pt>
                <c:pt idx="2255">
                  <c:v>0</c:v>
                </c:pt>
                <c:pt idx="2256">
                  <c:v>0</c:v>
                </c:pt>
                <c:pt idx="2257">
                  <c:v>10000000</c:v>
                </c:pt>
                <c:pt idx="2258">
                  <c:v>20000000</c:v>
                </c:pt>
                <c:pt idx="2259">
                  <c:v>0</c:v>
                </c:pt>
                <c:pt idx="2260">
                  <c:v>0</c:v>
                </c:pt>
                <c:pt idx="2261">
                  <c:v>20000000</c:v>
                </c:pt>
                <c:pt idx="2262">
                  <c:v>0</c:v>
                </c:pt>
                <c:pt idx="2263">
                  <c:v>0</c:v>
                </c:pt>
                <c:pt idx="2264">
                  <c:v>20000000</c:v>
                </c:pt>
                <c:pt idx="2265">
                  <c:v>20000000</c:v>
                </c:pt>
                <c:pt idx="2266">
                  <c:v>20000000</c:v>
                </c:pt>
                <c:pt idx="2267">
                  <c:v>0</c:v>
                </c:pt>
                <c:pt idx="2268">
                  <c:v>0</c:v>
                </c:pt>
                <c:pt idx="2269">
                  <c:v>20000000</c:v>
                </c:pt>
                <c:pt idx="2270">
                  <c:v>20000000</c:v>
                </c:pt>
                <c:pt idx="2271">
                  <c:v>0</c:v>
                </c:pt>
                <c:pt idx="2272">
                  <c:v>0</c:v>
                </c:pt>
                <c:pt idx="2273">
                  <c:v>20000000</c:v>
                </c:pt>
                <c:pt idx="2274">
                  <c:v>20000000</c:v>
                </c:pt>
                <c:pt idx="2275">
                  <c:v>27220000</c:v>
                </c:pt>
                <c:pt idx="2276">
                  <c:v>19400000</c:v>
                </c:pt>
                <c:pt idx="2277">
                  <c:v>27000000</c:v>
                </c:pt>
                <c:pt idx="2278">
                  <c:v>22000000</c:v>
                </c:pt>
                <c:pt idx="2279">
                  <c:v>20000000</c:v>
                </c:pt>
                <c:pt idx="2280">
                  <c:v>19000000</c:v>
                </c:pt>
                <c:pt idx="2281">
                  <c:v>19000000</c:v>
                </c:pt>
                <c:pt idx="2282">
                  <c:v>14000000</c:v>
                </c:pt>
                <c:pt idx="2283">
                  <c:v>0</c:v>
                </c:pt>
                <c:pt idx="2284">
                  <c:v>19000000</c:v>
                </c:pt>
                <c:pt idx="2285">
                  <c:v>19000000</c:v>
                </c:pt>
                <c:pt idx="2286">
                  <c:v>19000000</c:v>
                </c:pt>
                <c:pt idx="2287">
                  <c:v>0</c:v>
                </c:pt>
                <c:pt idx="2288">
                  <c:v>27000000</c:v>
                </c:pt>
                <c:pt idx="2289">
                  <c:v>19000000</c:v>
                </c:pt>
                <c:pt idx="2290">
                  <c:v>18000000</c:v>
                </c:pt>
                <c:pt idx="2291">
                  <c:v>19100000</c:v>
                </c:pt>
                <c:pt idx="2292">
                  <c:v>0</c:v>
                </c:pt>
                <c:pt idx="2293">
                  <c:v>20000000</c:v>
                </c:pt>
                <c:pt idx="2294">
                  <c:v>15000000</c:v>
                </c:pt>
                <c:pt idx="2295">
                  <c:v>0</c:v>
                </c:pt>
                <c:pt idx="2296">
                  <c:v>25000000</c:v>
                </c:pt>
                <c:pt idx="2297">
                  <c:v>0</c:v>
                </c:pt>
                <c:pt idx="2298">
                  <c:v>19000000</c:v>
                </c:pt>
                <c:pt idx="2299">
                  <c:v>19000000</c:v>
                </c:pt>
                <c:pt idx="2300">
                  <c:v>19000000</c:v>
                </c:pt>
                <c:pt idx="2301">
                  <c:v>19000000</c:v>
                </c:pt>
                <c:pt idx="2302">
                  <c:v>0</c:v>
                </c:pt>
                <c:pt idx="2303">
                  <c:v>19000000</c:v>
                </c:pt>
                <c:pt idx="2304">
                  <c:v>18000000</c:v>
                </c:pt>
                <c:pt idx="2305">
                  <c:v>0</c:v>
                </c:pt>
                <c:pt idx="2306">
                  <c:v>19000000</c:v>
                </c:pt>
                <c:pt idx="2307">
                  <c:v>19000000</c:v>
                </c:pt>
                <c:pt idx="2308">
                  <c:v>15000000</c:v>
                </c:pt>
                <c:pt idx="2309">
                  <c:v>0</c:v>
                </c:pt>
                <c:pt idx="2310">
                  <c:v>18500000</c:v>
                </c:pt>
                <c:pt idx="2311">
                  <c:v>18500000</c:v>
                </c:pt>
                <c:pt idx="2312">
                  <c:v>18000000</c:v>
                </c:pt>
                <c:pt idx="2313">
                  <c:v>23000000</c:v>
                </c:pt>
                <c:pt idx="2314">
                  <c:v>18000000</c:v>
                </c:pt>
                <c:pt idx="2315">
                  <c:v>18000000</c:v>
                </c:pt>
                <c:pt idx="2316">
                  <c:v>18000000</c:v>
                </c:pt>
                <c:pt idx="2317">
                  <c:v>18000000</c:v>
                </c:pt>
                <c:pt idx="2318">
                  <c:v>19000000</c:v>
                </c:pt>
                <c:pt idx="2319">
                  <c:v>17000000</c:v>
                </c:pt>
                <c:pt idx="2320">
                  <c:v>16000000</c:v>
                </c:pt>
                <c:pt idx="2321">
                  <c:v>0</c:v>
                </c:pt>
                <c:pt idx="2322">
                  <c:v>18000000</c:v>
                </c:pt>
                <c:pt idx="2323">
                  <c:v>23000000</c:v>
                </c:pt>
                <c:pt idx="2324">
                  <c:v>16500000</c:v>
                </c:pt>
                <c:pt idx="2325">
                  <c:v>18000000</c:v>
                </c:pt>
                <c:pt idx="2326">
                  <c:v>21000000</c:v>
                </c:pt>
                <c:pt idx="2327">
                  <c:v>18000000</c:v>
                </c:pt>
                <c:pt idx="2328">
                  <c:v>18000000</c:v>
                </c:pt>
                <c:pt idx="2329">
                  <c:v>0</c:v>
                </c:pt>
                <c:pt idx="2330">
                  <c:v>17000000</c:v>
                </c:pt>
                <c:pt idx="2331">
                  <c:v>0</c:v>
                </c:pt>
                <c:pt idx="2332">
                  <c:v>19800000</c:v>
                </c:pt>
                <c:pt idx="2333">
                  <c:v>18000000</c:v>
                </c:pt>
                <c:pt idx="2334">
                  <c:v>18000000</c:v>
                </c:pt>
                <c:pt idx="2335">
                  <c:v>18000000</c:v>
                </c:pt>
                <c:pt idx="2336">
                  <c:v>15000000</c:v>
                </c:pt>
                <c:pt idx="2337">
                  <c:v>18000000</c:v>
                </c:pt>
                <c:pt idx="2338">
                  <c:v>18000000</c:v>
                </c:pt>
                <c:pt idx="2339">
                  <c:v>1000000</c:v>
                </c:pt>
                <c:pt idx="2340">
                  <c:v>18000000</c:v>
                </c:pt>
                <c:pt idx="2341">
                  <c:v>18000000</c:v>
                </c:pt>
                <c:pt idx="2342">
                  <c:v>0</c:v>
                </c:pt>
                <c:pt idx="2343">
                  <c:v>18000000</c:v>
                </c:pt>
                <c:pt idx="2344">
                  <c:v>18000000</c:v>
                </c:pt>
                <c:pt idx="2345">
                  <c:v>18000000</c:v>
                </c:pt>
                <c:pt idx="2346">
                  <c:v>18000000</c:v>
                </c:pt>
                <c:pt idx="2347">
                  <c:v>0</c:v>
                </c:pt>
                <c:pt idx="2348">
                  <c:v>18000000</c:v>
                </c:pt>
                <c:pt idx="2349">
                  <c:v>0</c:v>
                </c:pt>
                <c:pt idx="2350">
                  <c:v>18000000</c:v>
                </c:pt>
                <c:pt idx="2351">
                  <c:v>17000000</c:v>
                </c:pt>
                <c:pt idx="2352">
                  <c:v>18000000</c:v>
                </c:pt>
                <c:pt idx="2353">
                  <c:v>18000000</c:v>
                </c:pt>
                <c:pt idx="2354">
                  <c:v>30000000</c:v>
                </c:pt>
                <c:pt idx="2355">
                  <c:v>18000000</c:v>
                </c:pt>
                <c:pt idx="2356">
                  <c:v>18000000</c:v>
                </c:pt>
                <c:pt idx="2357">
                  <c:v>18000000</c:v>
                </c:pt>
                <c:pt idx="2358">
                  <c:v>21000000</c:v>
                </c:pt>
                <c:pt idx="2359">
                  <c:v>18000000</c:v>
                </c:pt>
                <c:pt idx="2360">
                  <c:v>18000000</c:v>
                </c:pt>
                <c:pt idx="2361">
                  <c:v>18000000</c:v>
                </c:pt>
                <c:pt idx="2362">
                  <c:v>18000000</c:v>
                </c:pt>
                <c:pt idx="2363">
                  <c:v>0</c:v>
                </c:pt>
                <c:pt idx="2364">
                  <c:v>0</c:v>
                </c:pt>
                <c:pt idx="2365">
                  <c:v>17000000</c:v>
                </c:pt>
                <c:pt idx="2366">
                  <c:v>18000000</c:v>
                </c:pt>
                <c:pt idx="2367">
                  <c:v>0</c:v>
                </c:pt>
                <c:pt idx="2368">
                  <c:v>18000000</c:v>
                </c:pt>
                <c:pt idx="2369">
                  <c:v>18000000</c:v>
                </c:pt>
                <c:pt idx="2370">
                  <c:v>18000000</c:v>
                </c:pt>
                <c:pt idx="2371">
                  <c:v>18000000</c:v>
                </c:pt>
                <c:pt idx="2372">
                  <c:v>0</c:v>
                </c:pt>
                <c:pt idx="2373">
                  <c:v>0</c:v>
                </c:pt>
                <c:pt idx="2374">
                  <c:v>25000000</c:v>
                </c:pt>
                <c:pt idx="2375">
                  <c:v>18000000</c:v>
                </c:pt>
                <c:pt idx="2376">
                  <c:v>0</c:v>
                </c:pt>
                <c:pt idx="2377">
                  <c:v>18000000</c:v>
                </c:pt>
                <c:pt idx="2378">
                  <c:v>15238800</c:v>
                </c:pt>
                <c:pt idx="2379">
                  <c:v>0</c:v>
                </c:pt>
                <c:pt idx="2380">
                  <c:v>2700000</c:v>
                </c:pt>
                <c:pt idx="2381">
                  <c:v>18000000</c:v>
                </c:pt>
                <c:pt idx="2382">
                  <c:v>18000000</c:v>
                </c:pt>
                <c:pt idx="2383">
                  <c:v>18000000</c:v>
                </c:pt>
                <c:pt idx="2384">
                  <c:v>18000000</c:v>
                </c:pt>
                <c:pt idx="2385">
                  <c:v>18000000</c:v>
                </c:pt>
                <c:pt idx="2386">
                  <c:v>0</c:v>
                </c:pt>
                <c:pt idx="2387">
                  <c:v>3500000</c:v>
                </c:pt>
                <c:pt idx="2388">
                  <c:v>18000000</c:v>
                </c:pt>
                <c:pt idx="2389">
                  <c:v>18000000</c:v>
                </c:pt>
                <c:pt idx="2390">
                  <c:v>17900000</c:v>
                </c:pt>
                <c:pt idx="2391">
                  <c:v>14000000</c:v>
                </c:pt>
                <c:pt idx="2392">
                  <c:v>20000000</c:v>
                </c:pt>
                <c:pt idx="2393">
                  <c:v>0</c:v>
                </c:pt>
                <c:pt idx="2394">
                  <c:v>18000000</c:v>
                </c:pt>
                <c:pt idx="2395">
                  <c:v>23000000</c:v>
                </c:pt>
                <c:pt idx="2396">
                  <c:v>15000000</c:v>
                </c:pt>
                <c:pt idx="2397">
                  <c:v>17500000</c:v>
                </c:pt>
                <c:pt idx="2398">
                  <c:v>24000000</c:v>
                </c:pt>
                <c:pt idx="2399">
                  <c:v>17500000</c:v>
                </c:pt>
                <c:pt idx="2400">
                  <c:v>18000000</c:v>
                </c:pt>
                <c:pt idx="2401">
                  <c:v>0</c:v>
                </c:pt>
                <c:pt idx="2402">
                  <c:v>0</c:v>
                </c:pt>
                <c:pt idx="2403">
                  <c:v>18500000</c:v>
                </c:pt>
                <c:pt idx="2404">
                  <c:v>17000000</c:v>
                </c:pt>
                <c:pt idx="2405">
                  <c:v>17000000</c:v>
                </c:pt>
                <c:pt idx="2406">
                  <c:v>17000000</c:v>
                </c:pt>
                <c:pt idx="2407">
                  <c:v>16000000</c:v>
                </c:pt>
                <c:pt idx="2408">
                  <c:v>17500000</c:v>
                </c:pt>
                <c:pt idx="2409">
                  <c:v>300000</c:v>
                </c:pt>
                <c:pt idx="2410">
                  <c:v>17000000</c:v>
                </c:pt>
                <c:pt idx="2411">
                  <c:v>17000000</c:v>
                </c:pt>
                <c:pt idx="2412">
                  <c:v>17000000</c:v>
                </c:pt>
                <c:pt idx="2413">
                  <c:v>20000000</c:v>
                </c:pt>
                <c:pt idx="2414">
                  <c:v>17000000</c:v>
                </c:pt>
                <c:pt idx="2415">
                  <c:v>17000000</c:v>
                </c:pt>
                <c:pt idx="2416">
                  <c:v>17000000</c:v>
                </c:pt>
                <c:pt idx="2417">
                  <c:v>15000000</c:v>
                </c:pt>
                <c:pt idx="2418">
                  <c:v>0</c:v>
                </c:pt>
                <c:pt idx="2419">
                  <c:v>0</c:v>
                </c:pt>
                <c:pt idx="2420">
                  <c:v>0</c:v>
                </c:pt>
                <c:pt idx="2421">
                  <c:v>20000000</c:v>
                </c:pt>
                <c:pt idx="2422">
                  <c:v>17000000</c:v>
                </c:pt>
                <c:pt idx="2423">
                  <c:v>34000000</c:v>
                </c:pt>
                <c:pt idx="2424">
                  <c:v>0</c:v>
                </c:pt>
                <c:pt idx="2425">
                  <c:v>17000000</c:v>
                </c:pt>
                <c:pt idx="2426">
                  <c:v>0</c:v>
                </c:pt>
                <c:pt idx="2427">
                  <c:v>0</c:v>
                </c:pt>
                <c:pt idx="2428">
                  <c:v>17000000</c:v>
                </c:pt>
                <c:pt idx="2429">
                  <c:v>17000000</c:v>
                </c:pt>
                <c:pt idx="2430">
                  <c:v>17000000</c:v>
                </c:pt>
                <c:pt idx="2431">
                  <c:v>17000000</c:v>
                </c:pt>
                <c:pt idx="2432">
                  <c:v>17000000</c:v>
                </c:pt>
                <c:pt idx="2433">
                  <c:v>17000000</c:v>
                </c:pt>
                <c:pt idx="2434">
                  <c:v>0</c:v>
                </c:pt>
                <c:pt idx="2435">
                  <c:v>17000000</c:v>
                </c:pt>
                <c:pt idx="2436">
                  <c:v>0</c:v>
                </c:pt>
                <c:pt idx="2437">
                  <c:v>17000000</c:v>
                </c:pt>
                <c:pt idx="2438">
                  <c:v>40000000</c:v>
                </c:pt>
                <c:pt idx="2439">
                  <c:v>17000000</c:v>
                </c:pt>
                <c:pt idx="2440">
                  <c:v>17000000</c:v>
                </c:pt>
                <c:pt idx="2441">
                  <c:v>17000000</c:v>
                </c:pt>
                <c:pt idx="2442">
                  <c:v>17000000</c:v>
                </c:pt>
                <c:pt idx="2443">
                  <c:v>15000000</c:v>
                </c:pt>
                <c:pt idx="2444">
                  <c:v>17000000</c:v>
                </c:pt>
                <c:pt idx="2445">
                  <c:v>17000000</c:v>
                </c:pt>
                <c:pt idx="2446">
                  <c:v>16500000</c:v>
                </c:pt>
                <c:pt idx="2447">
                  <c:v>16800000</c:v>
                </c:pt>
                <c:pt idx="2448">
                  <c:v>15000000</c:v>
                </c:pt>
                <c:pt idx="2449">
                  <c:v>16500000</c:v>
                </c:pt>
                <c:pt idx="2450">
                  <c:v>16500000</c:v>
                </c:pt>
                <c:pt idx="2451">
                  <c:v>16500000</c:v>
                </c:pt>
                <c:pt idx="2452">
                  <c:v>16500000</c:v>
                </c:pt>
                <c:pt idx="2453">
                  <c:v>16400000</c:v>
                </c:pt>
                <c:pt idx="2454">
                  <c:v>16000000</c:v>
                </c:pt>
                <c:pt idx="2455">
                  <c:v>16000000</c:v>
                </c:pt>
                <c:pt idx="2456">
                  <c:v>16000000</c:v>
                </c:pt>
                <c:pt idx="2457">
                  <c:v>16000000</c:v>
                </c:pt>
                <c:pt idx="2458">
                  <c:v>0</c:v>
                </c:pt>
                <c:pt idx="2459">
                  <c:v>15000000</c:v>
                </c:pt>
                <c:pt idx="2460">
                  <c:v>16000000</c:v>
                </c:pt>
                <c:pt idx="2461">
                  <c:v>16000000</c:v>
                </c:pt>
                <c:pt idx="2462">
                  <c:v>16000000</c:v>
                </c:pt>
                <c:pt idx="2463">
                  <c:v>18500000</c:v>
                </c:pt>
                <c:pt idx="2464">
                  <c:v>0</c:v>
                </c:pt>
                <c:pt idx="2465">
                  <c:v>19000000</c:v>
                </c:pt>
                <c:pt idx="2466">
                  <c:v>0</c:v>
                </c:pt>
                <c:pt idx="2467">
                  <c:v>16000000</c:v>
                </c:pt>
                <c:pt idx="2468">
                  <c:v>16000000</c:v>
                </c:pt>
                <c:pt idx="2469">
                  <c:v>17700000</c:v>
                </c:pt>
                <c:pt idx="2470">
                  <c:v>15000000</c:v>
                </c:pt>
                <c:pt idx="2471">
                  <c:v>12000000</c:v>
                </c:pt>
                <c:pt idx="2472">
                  <c:v>16000000</c:v>
                </c:pt>
                <c:pt idx="2473">
                  <c:v>15000000</c:v>
                </c:pt>
                <c:pt idx="2474">
                  <c:v>25000000</c:v>
                </c:pt>
                <c:pt idx="2475">
                  <c:v>16000000</c:v>
                </c:pt>
                <c:pt idx="2476">
                  <c:v>0</c:v>
                </c:pt>
                <c:pt idx="2477">
                  <c:v>16000000</c:v>
                </c:pt>
                <c:pt idx="2478">
                  <c:v>16000000</c:v>
                </c:pt>
                <c:pt idx="2479">
                  <c:v>16000000</c:v>
                </c:pt>
                <c:pt idx="2480">
                  <c:v>20000000</c:v>
                </c:pt>
                <c:pt idx="2481">
                  <c:v>0</c:v>
                </c:pt>
                <c:pt idx="2482">
                  <c:v>20000000</c:v>
                </c:pt>
                <c:pt idx="2483">
                  <c:v>26000000</c:v>
                </c:pt>
                <c:pt idx="2484">
                  <c:v>16000000</c:v>
                </c:pt>
                <c:pt idx="2485">
                  <c:v>16000000</c:v>
                </c:pt>
                <c:pt idx="2486">
                  <c:v>0</c:v>
                </c:pt>
                <c:pt idx="2487">
                  <c:v>0</c:v>
                </c:pt>
                <c:pt idx="2488">
                  <c:v>16000000</c:v>
                </c:pt>
                <c:pt idx="2489">
                  <c:v>6500000</c:v>
                </c:pt>
                <c:pt idx="2490">
                  <c:v>16000000</c:v>
                </c:pt>
                <c:pt idx="2491">
                  <c:v>16000000</c:v>
                </c:pt>
                <c:pt idx="2492">
                  <c:v>16000000</c:v>
                </c:pt>
                <c:pt idx="2493">
                  <c:v>16000000</c:v>
                </c:pt>
                <c:pt idx="2494">
                  <c:v>0</c:v>
                </c:pt>
                <c:pt idx="2495">
                  <c:v>20000000</c:v>
                </c:pt>
                <c:pt idx="2496">
                  <c:v>16000000</c:v>
                </c:pt>
                <c:pt idx="2497">
                  <c:v>11000000</c:v>
                </c:pt>
                <c:pt idx="2498">
                  <c:v>0</c:v>
                </c:pt>
                <c:pt idx="2499">
                  <c:v>13000000</c:v>
                </c:pt>
                <c:pt idx="2500">
                  <c:v>16000000</c:v>
                </c:pt>
                <c:pt idx="2501">
                  <c:v>16000000</c:v>
                </c:pt>
                <c:pt idx="2502">
                  <c:v>16000000</c:v>
                </c:pt>
                <c:pt idx="2503">
                  <c:v>16000000</c:v>
                </c:pt>
                <c:pt idx="2504">
                  <c:v>15600000</c:v>
                </c:pt>
                <c:pt idx="2505">
                  <c:v>0</c:v>
                </c:pt>
                <c:pt idx="2506">
                  <c:v>0</c:v>
                </c:pt>
                <c:pt idx="2507">
                  <c:v>15500000</c:v>
                </c:pt>
                <c:pt idx="2508">
                  <c:v>15300000</c:v>
                </c:pt>
                <c:pt idx="2509">
                  <c:v>15500000</c:v>
                </c:pt>
                <c:pt idx="2510">
                  <c:v>15000000</c:v>
                </c:pt>
                <c:pt idx="2511">
                  <c:v>18000000</c:v>
                </c:pt>
                <c:pt idx="2512">
                  <c:v>0</c:v>
                </c:pt>
                <c:pt idx="2513">
                  <c:v>21000000</c:v>
                </c:pt>
                <c:pt idx="2514">
                  <c:v>15000000</c:v>
                </c:pt>
                <c:pt idx="2515">
                  <c:v>17000000</c:v>
                </c:pt>
                <c:pt idx="2516">
                  <c:v>15000000</c:v>
                </c:pt>
                <c:pt idx="2517">
                  <c:v>15000000</c:v>
                </c:pt>
                <c:pt idx="2518">
                  <c:v>15000000</c:v>
                </c:pt>
                <c:pt idx="2519">
                  <c:v>15000000</c:v>
                </c:pt>
                <c:pt idx="2520">
                  <c:v>15000000</c:v>
                </c:pt>
                <c:pt idx="2521">
                  <c:v>16000000</c:v>
                </c:pt>
                <c:pt idx="2522">
                  <c:v>14000000</c:v>
                </c:pt>
                <c:pt idx="2523">
                  <c:v>0</c:v>
                </c:pt>
                <c:pt idx="2524">
                  <c:v>15000000</c:v>
                </c:pt>
                <c:pt idx="2525">
                  <c:v>15000000</c:v>
                </c:pt>
                <c:pt idx="2526">
                  <c:v>15000000</c:v>
                </c:pt>
                <c:pt idx="2527">
                  <c:v>15000000</c:v>
                </c:pt>
                <c:pt idx="2528">
                  <c:v>15000000</c:v>
                </c:pt>
                <c:pt idx="2529">
                  <c:v>15000000</c:v>
                </c:pt>
                <c:pt idx="2530">
                  <c:v>15000000</c:v>
                </c:pt>
                <c:pt idx="2531">
                  <c:v>15000000</c:v>
                </c:pt>
                <c:pt idx="2532">
                  <c:v>18000000</c:v>
                </c:pt>
                <c:pt idx="2533">
                  <c:v>17000000</c:v>
                </c:pt>
                <c:pt idx="2534">
                  <c:v>15000000</c:v>
                </c:pt>
                <c:pt idx="2535">
                  <c:v>15000000</c:v>
                </c:pt>
                <c:pt idx="2536">
                  <c:v>15000000</c:v>
                </c:pt>
                <c:pt idx="2537">
                  <c:v>15000000</c:v>
                </c:pt>
                <c:pt idx="2538">
                  <c:v>17000000</c:v>
                </c:pt>
                <c:pt idx="2539">
                  <c:v>35000000</c:v>
                </c:pt>
                <c:pt idx="2540">
                  <c:v>15000000</c:v>
                </c:pt>
                <c:pt idx="2541">
                  <c:v>15000000</c:v>
                </c:pt>
                <c:pt idx="2542">
                  <c:v>0</c:v>
                </c:pt>
                <c:pt idx="2543">
                  <c:v>15000000</c:v>
                </c:pt>
                <c:pt idx="2544">
                  <c:v>16000000</c:v>
                </c:pt>
                <c:pt idx="2545">
                  <c:v>7000000</c:v>
                </c:pt>
                <c:pt idx="2546">
                  <c:v>15000000</c:v>
                </c:pt>
                <c:pt idx="2547">
                  <c:v>15000000</c:v>
                </c:pt>
                <c:pt idx="2548">
                  <c:v>0</c:v>
                </c:pt>
                <c:pt idx="2549">
                  <c:v>15000000</c:v>
                </c:pt>
                <c:pt idx="2550">
                  <c:v>15000000</c:v>
                </c:pt>
                <c:pt idx="2551">
                  <c:v>15000000</c:v>
                </c:pt>
                <c:pt idx="2552">
                  <c:v>15000000</c:v>
                </c:pt>
                <c:pt idx="2553">
                  <c:v>15000000</c:v>
                </c:pt>
                <c:pt idx="2554">
                  <c:v>15000000</c:v>
                </c:pt>
                <c:pt idx="2555">
                  <c:v>13000000</c:v>
                </c:pt>
                <c:pt idx="2556">
                  <c:v>16000000</c:v>
                </c:pt>
                <c:pt idx="2557">
                  <c:v>15000000</c:v>
                </c:pt>
                <c:pt idx="2558">
                  <c:v>15000000</c:v>
                </c:pt>
                <c:pt idx="2559">
                  <c:v>15000000</c:v>
                </c:pt>
                <c:pt idx="2560">
                  <c:v>15000000</c:v>
                </c:pt>
                <c:pt idx="2561">
                  <c:v>15000000</c:v>
                </c:pt>
                <c:pt idx="2562">
                  <c:v>15000000</c:v>
                </c:pt>
                <c:pt idx="2563">
                  <c:v>14000000</c:v>
                </c:pt>
                <c:pt idx="2564">
                  <c:v>20000000</c:v>
                </c:pt>
                <c:pt idx="2565">
                  <c:v>0</c:v>
                </c:pt>
                <c:pt idx="2566">
                  <c:v>15000000</c:v>
                </c:pt>
                <c:pt idx="2567">
                  <c:v>0</c:v>
                </c:pt>
                <c:pt idx="2568">
                  <c:v>15000000</c:v>
                </c:pt>
                <c:pt idx="2569">
                  <c:v>15000000</c:v>
                </c:pt>
                <c:pt idx="2570">
                  <c:v>0</c:v>
                </c:pt>
                <c:pt idx="2571">
                  <c:v>11500000</c:v>
                </c:pt>
                <c:pt idx="2572">
                  <c:v>15000000</c:v>
                </c:pt>
                <c:pt idx="2573">
                  <c:v>0</c:v>
                </c:pt>
                <c:pt idx="2574">
                  <c:v>15000000</c:v>
                </c:pt>
                <c:pt idx="2575">
                  <c:v>15000000</c:v>
                </c:pt>
                <c:pt idx="2576">
                  <c:v>14000000</c:v>
                </c:pt>
                <c:pt idx="2577">
                  <c:v>0</c:v>
                </c:pt>
                <c:pt idx="2578">
                  <c:v>20000000</c:v>
                </c:pt>
                <c:pt idx="2579">
                  <c:v>15000000</c:v>
                </c:pt>
                <c:pt idx="2580">
                  <c:v>15000000</c:v>
                </c:pt>
                <c:pt idx="2581">
                  <c:v>15000000</c:v>
                </c:pt>
                <c:pt idx="2582">
                  <c:v>15000000</c:v>
                </c:pt>
                <c:pt idx="2583">
                  <c:v>15000000</c:v>
                </c:pt>
                <c:pt idx="2584">
                  <c:v>15000000</c:v>
                </c:pt>
                <c:pt idx="2585">
                  <c:v>15000000</c:v>
                </c:pt>
                <c:pt idx="2586">
                  <c:v>15000000</c:v>
                </c:pt>
                <c:pt idx="2587">
                  <c:v>15000000</c:v>
                </c:pt>
                <c:pt idx="2588">
                  <c:v>15000000</c:v>
                </c:pt>
                <c:pt idx="2589">
                  <c:v>0</c:v>
                </c:pt>
                <c:pt idx="2590">
                  <c:v>0</c:v>
                </c:pt>
                <c:pt idx="2591">
                  <c:v>15000000</c:v>
                </c:pt>
                <c:pt idx="2592">
                  <c:v>25000000</c:v>
                </c:pt>
                <c:pt idx="2593">
                  <c:v>0</c:v>
                </c:pt>
                <c:pt idx="2594">
                  <c:v>15000000</c:v>
                </c:pt>
                <c:pt idx="2595">
                  <c:v>15000000</c:v>
                </c:pt>
                <c:pt idx="2596">
                  <c:v>15000000</c:v>
                </c:pt>
                <c:pt idx="2597">
                  <c:v>0</c:v>
                </c:pt>
                <c:pt idx="2598">
                  <c:v>0</c:v>
                </c:pt>
                <c:pt idx="2599">
                  <c:v>20000000</c:v>
                </c:pt>
                <c:pt idx="2600">
                  <c:v>15000000</c:v>
                </c:pt>
                <c:pt idx="2601">
                  <c:v>0</c:v>
                </c:pt>
                <c:pt idx="2602">
                  <c:v>15000000</c:v>
                </c:pt>
                <c:pt idx="2603">
                  <c:v>15000000</c:v>
                </c:pt>
                <c:pt idx="2604">
                  <c:v>0</c:v>
                </c:pt>
                <c:pt idx="2605">
                  <c:v>15000000</c:v>
                </c:pt>
                <c:pt idx="2606">
                  <c:v>15000000</c:v>
                </c:pt>
                <c:pt idx="2607">
                  <c:v>15000000</c:v>
                </c:pt>
                <c:pt idx="2608">
                  <c:v>15000000</c:v>
                </c:pt>
                <c:pt idx="2609">
                  <c:v>15000000</c:v>
                </c:pt>
                <c:pt idx="2610">
                  <c:v>16000000</c:v>
                </c:pt>
                <c:pt idx="2611">
                  <c:v>15000000</c:v>
                </c:pt>
                <c:pt idx="2612">
                  <c:v>20000000</c:v>
                </c:pt>
                <c:pt idx="2613">
                  <c:v>0</c:v>
                </c:pt>
                <c:pt idx="2614">
                  <c:v>0</c:v>
                </c:pt>
                <c:pt idx="2615">
                  <c:v>0</c:v>
                </c:pt>
                <c:pt idx="2616">
                  <c:v>15000000</c:v>
                </c:pt>
                <c:pt idx="2617">
                  <c:v>15</c:v>
                </c:pt>
                <c:pt idx="2618">
                  <c:v>15000000</c:v>
                </c:pt>
                <c:pt idx="2619">
                  <c:v>15000000</c:v>
                </c:pt>
                <c:pt idx="2620">
                  <c:v>15000000</c:v>
                </c:pt>
                <c:pt idx="2621">
                  <c:v>15000000</c:v>
                </c:pt>
                <c:pt idx="2622">
                  <c:v>15000000</c:v>
                </c:pt>
                <c:pt idx="2623">
                  <c:v>15000000</c:v>
                </c:pt>
                <c:pt idx="2624">
                  <c:v>0</c:v>
                </c:pt>
                <c:pt idx="2625">
                  <c:v>15000000</c:v>
                </c:pt>
                <c:pt idx="2626">
                  <c:v>25000000</c:v>
                </c:pt>
                <c:pt idx="2627">
                  <c:v>15000000</c:v>
                </c:pt>
                <c:pt idx="2628">
                  <c:v>0</c:v>
                </c:pt>
                <c:pt idx="2629">
                  <c:v>22000000</c:v>
                </c:pt>
                <c:pt idx="2630">
                  <c:v>15000000</c:v>
                </c:pt>
                <c:pt idx="2631">
                  <c:v>0</c:v>
                </c:pt>
                <c:pt idx="2632">
                  <c:v>15000000</c:v>
                </c:pt>
                <c:pt idx="2633">
                  <c:v>15000000</c:v>
                </c:pt>
                <c:pt idx="2634">
                  <c:v>0</c:v>
                </c:pt>
                <c:pt idx="2635">
                  <c:v>15000000</c:v>
                </c:pt>
                <c:pt idx="2636">
                  <c:v>0</c:v>
                </c:pt>
                <c:pt idx="2637">
                  <c:v>0</c:v>
                </c:pt>
                <c:pt idx="2638">
                  <c:v>92620000</c:v>
                </c:pt>
                <c:pt idx="2639">
                  <c:v>12000000</c:v>
                </c:pt>
                <c:pt idx="2640">
                  <c:v>8000000</c:v>
                </c:pt>
                <c:pt idx="2641">
                  <c:v>15000000</c:v>
                </c:pt>
                <c:pt idx="2642">
                  <c:v>15000000</c:v>
                </c:pt>
                <c:pt idx="2643">
                  <c:v>0</c:v>
                </c:pt>
                <c:pt idx="2644">
                  <c:v>8500000</c:v>
                </c:pt>
                <c:pt idx="2645">
                  <c:v>12000000</c:v>
                </c:pt>
                <c:pt idx="2646">
                  <c:v>15000000</c:v>
                </c:pt>
                <c:pt idx="2647">
                  <c:v>15000000</c:v>
                </c:pt>
                <c:pt idx="2648">
                  <c:v>15000000</c:v>
                </c:pt>
                <c:pt idx="2649">
                  <c:v>15000000</c:v>
                </c:pt>
                <c:pt idx="2650">
                  <c:v>15000000</c:v>
                </c:pt>
                <c:pt idx="2651">
                  <c:v>15000000</c:v>
                </c:pt>
                <c:pt idx="2652">
                  <c:v>0</c:v>
                </c:pt>
                <c:pt idx="2653">
                  <c:v>20000000</c:v>
                </c:pt>
                <c:pt idx="2654">
                  <c:v>7000000</c:v>
                </c:pt>
                <c:pt idx="2655">
                  <c:v>0</c:v>
                </c:pt>
                <c:pt idx="2656">
                  <c:v>15000000</c:v>
                </c:pt>
                <c:pt idx="2657">
                  <c:v>0</c:v>
                </c:pt>
                <c:pt idx="2658">
                  <c:v>14600000</c:v>
                </c:pt>
                <c:pt idx="2659">
                  <c:v>14800000</c:v>
                </c:pt>
                <c:pt idx="2660">
                  <c:v>14500000</c:v>
                </c:pt>
                <c:pt idx="2661">
                  <c:v>10000000</c:v>
                </c:pt>
                <c:pt idx="2662">
                  <c:v>14500000</c:v>
                </c:pt>
                <c:pt idx="2663">
                  <c:v>14000000</c:v>
                </c:pt>
                <c:pt idx="2664">
                  <c:v>14200000</c:v>
                </c:pt>
                <c:pt idx="2665">
                  <c:v>15000000</c:v>
                </c:pt>
                <c:pt idx="2666">
                  <c:v>14000000</c:v>
                </c:pt>
                <c:pt idx="2667">
                  <c:v>14000000</c:v>
                </c:pt>
                <c:pt idx="2668">
                  <c:v>0</c:v>
                </c:pt>
                <c:pt idx="2669">
                  <c:v>0</c:v>
                </c:pt>
                <c:pt idx="2670">
                  <c:v>14000000</c:v>
                </c:pt>
                <c:pt idx="2671">
                  <c:v>14000000</c:v>
                </c:pt>
                <c:pt idx="2672">
                  <c:v>15000000</c:v>
                </c:pt>
                <c:pt idx="2673">
                  <c:v>13000000</c:v>
                </c:pt>
                <c:pt idx="2674">
                  <c:v>14000000</c:v>
                </c:pt>
                <c:pt idx="2675">
                  <c:v>14000000</c:v>
                </c:pt>
                <c:pt idx="2676">
                  <c:v>0</c:v>
                </c:pt>
                <c:pt idx="2677">
                  <c:v>14000000</c:v>
                </c:pt>
                <c:pt idx="2678">
                  <c:v>0</c:v>
                </c:pt>
                <c:pt idx="2679">
                  <c:v>13000000</c:v>
                </c:pt>
                <c:pt idx="2680">
                  <c:v>0</c:v>
                </c:pt>
                <c:pt idx="2681">
                  <c:v>14000000</c:v>
                </c:pt>
                <c:pt idx="2682">
                  <c:v>14000000</c:v>
                </c:pt>
                <c:pt idx="2683">
                  <c:v>14000000</c:v>
                </c:pt>
                <c:pt idx="2684">
                  <c:v>14000000</c:v>
                </c:pt>
                <c:pt idx="2685">
                  <c:v>0</c:v>
                </c:pt>
                <c:pt idx="2686">
                  <c:v>14000000</c:v>
                </c:pt>
                <c:pt idx="2687">
                  <c:v>14000000</c:v>
                </c:pt>
                <c:pt idx="2688">
                  <c:v>14000000</c:v>
                </c:pt>
                <c:pt idx="2689">
                  <c:v>0</c:v>
                </c:pt>
                <c:pt idx="2690">
                  <c:v>12000000</c:v>
                </c:pt>
                <c:pt idx="2691">
                  <c:v>0</c:v>
                </c:pt>
                <c:pt idx="2692">
                  <c:v>0</c:v>
                </c:pt>
                <c:pt idx="2693">
                  <c:v>0</c:v>
                </c:pt>
                <c:pt idx="2694">
                  <c:v>11000000</c:v>
                </c:pt>
                <c:pt idx="2695">
                  <c:v>11000000</c:v>
                </c:pt>
                <c:pt idx="2696">
                  <c:v>0</c:v>
                </c:pt>
                <c:pt idx="2697">
                  <c:v>14000000</c:v>
                </c:pt>
                <c:pt idx="2698">
                  <c:v>14000000</c:v>
                </c:pt>
                <c:pt idx="2699">
                  <c:v>14000000</c:v>
                </c:pt>
                <c:pt idx="2700">
                  <c:v>26000000</c:v>
                </c:pt>
                <c:pt idx="2701">
                  <c:v>14000000</c:v>
                </c:pt>
                <c:pt idx="2702">
                  <c:v>14000000</c:v>
                </c:pt>
                <c:pt idx="2703">
                  <c:v>0</c:v>
                </c:pt>
                <c:pt idx="2704">
                  <c:v>0</c:v>
                </c:pt>
                <c:pt idx="2705">
                  <c:v>14000000</c:v>
                </c:pt>
                <c:pt idx="2706">
                  <c:v>0</c:v>
                </c:pt>
                <c:pt idx="2707">
                  <c:v>0</c:v>
                </c:pt>
                <c:pt idx="2708">
                  <c:v>0</c:v>
                </c:pt>
                <c:pt idx="2709">
                  <c:v>0</c:v>
                </c:pt>
                <c:pt idx="2710">
                  <c:v>0</c:v>
                </c:pt>
                <c:pt idx="2711">
                  <c:v>12000000</c:v>
                </c:pt>
                <c:pt idx="2712">
                  <c:v>0</c:v>
                </c:pt>
                <c:pt idx="2713">
                  <c:v>14000000</c:v>
                </c:pt>
                <c:pt idx="2714">
                  <c:v>108</c:v>
                </c:pt>
                <c:pt idx="2715">
                  <c:v>14000000</c:v>
                </c:pt>
                <c:pt idx="2716">
                  <c:v>14000000</c:v>
                </c:pt>
                <c:pt idx="2717">
                  <c:v>12000000</c:v>
                </c:pt>
                <c:pt idx="2718">
                  <c:v>13500000</c:v>
                </c:pt>
                <c:pt idx="2719">
                  <c:v>14000000</c:v>
                </c:pt>
                <c:pt idx="2720">
                  <c:v>13500000</c:v>
                </c:pt>
                <c:pt idx="2721">
                  <c:v>15000000</c:v>
                </c:pt>
                <c:pt idx="2722">
                  <c:v>0</c:v>
                </c:pt>
                <c:pt idx="2723">
                  <c:v>18339750</c:v>
                </c:pt>
                <c:pt idx="2724">
                  <c:v>12806000</c:v>
                </c:pt>
                <c:pt idx="2725">
                  <c:v>13300000</c:v>
                </c:pt>
                <c:pt idx="2726">
                  <c:v>13000000</c:v>
                </c:pt>
                <c:pt idx="2727">
                  <c:v>13400000</c:v>
                </c:pt>
                <c:pt idx="2728">
                  <c:v>13000000</c:v>
                </c:pt>
                <c:pt idx="2729">
                  <c:v>13000000</c:v>
                </c:pt>
                <c:pt idx="2730">
                  <c:v>13000000</c:v>
                </c:pt>
                <c:pt idx="2731">
                  <c:v>13000000</c:v>
                </c:pt>
                <c:pt idx="2732">
                  <c:v>7000000</c:v>
                </c:pt>
                <c:pt idx="2733">
                  <c:v>16000000</c:v>
                </c:pt>
                <c:pt idx="2734">
                  <c:v>13000000</c:v>
                </c:pt>
                <c:pt idx="2735">
                  <c:v>13000000</c:v>
                </c:pt>
                <c:pt idx="2736">
                  <c:v>13000000</c:v>
                </c:pt>
                <c:pt idx="2737">
                  <c:v>12500000</c:v>
                </c:pt>
                <c:pt idx="2738">
                  <c:v>16000000</c:v>
                </c:pt>
                <c:pt idx="2739">
                  <c:v>13000000</c:v>
                </c:pt>
                <c:pt idx="2740">
                  <c:v>0</c:v>
                </c:pt>
                <c:pt idx="2741">
                  <c:v>17000000</c:v>
                </c:pt>
                <c:pt idx="2742">
                  <c:v>13000000</c:v>
                </c:pt>
                <c:pt idx="2743">
                  <c:v>0</c:v>
                </c:pt>
                <c:pt idx="2744">
                  <c:v>13000000</c:v>
                </c:pt>
                <c:pt idx="2745">
                  <c:v>12000000</c:v>
                </c:pt>
                <c:pt idx="2746">
                  <c:v>13000000</c:v>
                </c:pt>
                <c:pt idx="2747">
                  <c:v>12000000</c:v>
                </c:pt>
                <c:pt idx="2748">
                  <c:v>13000000</c:v>
                </c:pt>
                <c:pt idx="2749">
                  <c:v>13200000</c:v>
                </c:pt>
                <c:pt idx="2750">
                  <c:v>18000000</c:v>
                </c:pt>
                <c:pt idx="2751">
                  <c:v>15000000</c:v>
                </c:pt>
                <c:pt idx="2752">
                  <c:v>13000000</c:v>
                </c:pt>
                <c:pt idx="2753">
                  <c:v>6000000</c:v>
                </c:pt>
                <c:pt idx="2754">
                  <c:v>13000000</c:v>
                </c:pt>
                <c:pt idx="2755">
                  <c:v>13000000</c:v>
                </c:pt>
                <c:pt idx="2756">
                  <c:v>19000000</c:v>
                </c:pt>
                <c:pt idx="2757">
                  <c:v>13000000</c:v>
                </c:pt>
                <c:pt idx="2758">
                  <c:v>13000000</c:v>
                </c:pt>
                <c:pt idx="2759">
                  <c:v>6000000</c:v>
                </c:pt>
                <c:pt idx="2760">
                  <c:v>0</c:v>
                </c:pt>
                <c:pt idx="2761">
                  <c:v>13000000</c:v>
                </c:pt>
                <c:pt idx="2762">
                  <c:v>13000000</c:v>
                </c:pt>
                <c:pt idx="2763">
                  <c:v>0</c:v>
                </c:pt>
                <c:pt idx="2764">
                  <c:v>13000000</c:v>
                </c:pt>
                <c:pt idx="2765">
                  <c:v>0</c:v>
                </c:pt>
                <c:pt idx="2766">
                  <c:v>13000000</c:v>
                </c:pt>
                <c:pt idx="2767">
                  <c:v>13000000</c:v>
                </c:pt>
                <c:pt idx="2768">
                  <c:v>13000000</c:v>
                </c:pt>
                <c:pt idx="2769">
                  <c:v>0</c:v>
                </c:pt>
                <c:pt idx="2770">
                  <c:v>13000000</c:v>
                </c:pt>
                <c:pt idx="2771">
                  <c:v>0</c:v>
                </c:pt>
                <c:pt idx="2772">
                  <c:v>15000000</c:v>
                </c:pt>
                <c:pt idx="2773">
                  <c:v>13000000</c:v>
                </c:pt>
                <c:pt idx="2774">
                  <c:v>13000000</c:v>
                </c:pt>
                <c:pt idx="2775">
                  <c:v>13000000</c:v>
                </c:pt>
                <c:pt idx="2776">
                  <c:v>3000000</c:v>
                </c:pt>
                <c:pt idx="2777">
                  <c:v>13000000</c:v>
                </c:pt>
                <c:pt idx="2778">
                  <c:v>0</c:v>
                </c:pt>
                <c:pt idx="2779">
                  <c:v>13000000</c:v>
                </c:pt>
                <c:pt idx="2780">
                  <c:v>14350531</c:v>
                </c:pt>
                <c:pt idx="2781">
                  <c:v>10000000</c:v>
                </c:pt>
                <c:pt idx="2782">
                  <c:v>13000000</c:v>
                </c:pt>
                <c:pt idx="2783">
                  <c:v>0</c:v>
                </c:pt>
                <c:pt idx="2784">
                  <c:v>0</c:v>
                </c:pt>
                <c:pt idx="2785">
                  <c:v>13000000</c:v>
                </c:pt>
                <c:pt idx="2786">
                  <c:v>12000000</c:v>
                </c:pt>
                <c:pt idx="2787">
                  <c:v>12500000</c:v>
                </c:pt>
                <c:pt idx="2788">
                  <c:v>0</c:v>
                </c:pt>
                <c:pt idx="2789">
                  <c:v>12500000</c:v>
                </c:pt>
                <c:pt idx="2790">
                  <c:v>3100000</c:v>
                </c:pt>
                <c:pt idx="2791">
                  <c:v>12500000</c:v>
                </c:pt>
                <c:pt idx="2792">
                  <c:v>13000000</c:v>
                </c:pt>
                <c:pt idx="2793">
                  <c:v>0</c:v>
                </c:pt>
                <c:pt idx="2794">
                  <c:v>12500000</c:v>
                </c:pt>
                <c:pt idx="2795">
                  <c:v>0</c:v>
                </c:pt>
                <c:pt idx="2796">
                  <c:v>12000000</c:v>
                </c:pt>
                <c:pt idx="2797">
                  <c:v>12500000</c:v>
                </c:pt>
                <c:pt idx="2798">
                  <c:v>12800000</c:v>
                </c:pt>
                <c:pt idx="2799">
                  <c:v>0</c:v>
                </c:pt>
                <c:pt idx="2800">
                  <c:v>12500000</c:v>
                </c:pt>
                <c:pt idx="2801">
                  <c:v>15000000</c:v>
                </c:pt>
                <c:pt idx="2802">
                  <c:v>20000000</c:v>
                </c:pt>
                <c:pt idx="2803">
                  <c:v>12500000</c:v>
                </c:pt>
                <c:pt idx="2804">
                  <c:v>12300000</c:v>
                </c:pt>
                <c:pt idx="2805">
                  <c:v>0</c:v>
                </c:pt>
                <c:pt idx="2806">
                  <c:v>12500000</c:v>
                </c:pt>
                <c:pt idx="2807">
                  <c:v>8000000</c:v>
                </c:pt>
                <c:pt idx="2808">
                  <c:v>7000000</c:v>
                </c:pt>
                <c:pt idx="2809">
                  <c:v>11000000</c:v>
                </c:pt>
                <c:pt idx="2810">
                  <c:v>12516654</c:v>
                </c:pt>
                <c:pt idx="2811">
                  <c:v>25000000</c:v>
                </c:pt>
                <c:pt idx="2812">
                  <c:v>12000000</c:v>
                </c:pt>
                <c:pt idx="2813">
                  <c:v>12000000</c:v>
                </c:pt>
                <c:pt idx="2814">
                  <c:v>12000000</c:v>
                </c:pt>
                <c:pt idx="2815">
                  <c:v>15000000</c:v>
                </c:pt>
                <c:pt idx="2816">
                  <c:v>12000000</c:v>
                </c:pt>
                <c:pt idx="2817">
                  <c:v>12000000</c:v>
                </c:pt>
                <c:pt idx="2818">
                  <c:v>12000000</c:v>
                </c:pt>
                <c:pt idx="2819">
                  <c:v>12000000</c:v>
                </c:pt>
                <c:pt idx="2820">
                  <c:v>12000000</c:v>
                </c:pt>
                <c:pt idx="2821">
                  <c:v>12000000</c:v>
                </c:pt>
                <c:pt idx="2822">
                  <c:v>12000000</c:v>
                </c:pt>
                <c:pt idx="2823">
                  <c:v>15000000</c:v>
                </c:pt>
                <c:pt idx="2824">
                  <c:v>12000000</c:v>
                </c:pt>
                <c:pt idx="2825">
                  <c:v>5000000</c:v>
                </c:pt>
                <c:pt idx="2826">
                  <c:v>12000000</c:v>
                </c:pt>
                <c:pt idx="2827">
                  <c:v>12000000</c:v>
                </c:pt>
                <c:pt idx="2828">
                  <c:v>12000000</c:v>
                </c:pt>
                <c:pt idx="2829">
                  <c:v>12000000</c:v>
                </c:pt>
                <c:pt idx="2830">
                  <c:v>12000000</c:v>
                </c:pt>
                <c:pt idx="2831">
                  <c:v>12000000</c:v>
                </c:pt>
                <c:pt idx="2832">
                  <c:v>12000000</c:v>
                </c:pt>
                <c:pt idx="2833">
                  <c:v>12000000</c:v>
                </c:pt>
                <c:pt idx="2834">
                  <c:v>0</c:v>
                </c:pt>
                <c:pt idx="2835">
                  <c:v>12000000</c:v>
                </c:pt>
                <c:pt idx="2836">
                  <c:v>12000000</c:v>
                </c:pt>
                <c:pt idx="2837">
                  <c:v>12000000</c:v>
                </c:pt>
                <c:pt idx="2838">
                  <c:v>12000000</c:v>
                </c:pt>
                <c:pt idx="2839">
                  <c:v>0</c:v>
                </c:pt>
                <c:pt idx="2840">
                  <c:v>12000000</c:v>
                </c:pt>
                <c:pt idx="2841">
                  <c:v>12000000</c:v>
                </c:pt>
                <c:pt idx="2842">
                  <c:v>12000000</c:v>
                </c:pt>
                <c:pt idx="2843">
                  <c:v>0</c:v>
                </c:pt>
                <c:pt idx="2844">
                  <c:v>0</c:v>
                </c:pt>
                <c:pt idx="2845">
                  <c:v>12000000</c:v>
                </c:pt>
                <c:pt idx="2846">
                  <c:v>12000000</c:v>
                </c:pt>
                <c:pt idx="2847">
                  <c:v>0</c:v>
                </c:pt>
                <c:pt idx="2848">
                  <c:v>12000000</c:v>
                </c:pt>
                <c:pt idx="2849">
                  <c:v>0</c:v>
                </c:pt>
                <c:pt idx="2850">
                  <c:v>12000000</c:v>
                </c:pt>
                <c:pt idx="2851">
                  <c:v>12000000</c:v>
                </c:pt>
                <c:pt idx="2852">
                  <c:v>12000000</c:v>
                </c:pt>
                <c:pt idx="2853">
                  <c:v>0</c:v>
                </c:pt>
                <c:pt idx="2854">
                  <c:v>12000000</c:v>
                </c:pt>
                <c:pt idx="2855">
                  <c:v>0</c:v>
                </c:pt>
                <c:pt idx="2856">
                  <c:v>0</c:v>
                </c:pt>
                <c:pt idx="2857">
                  <c:v>12000000</c:v>
                </c:pt>
                <c:pt idx="2858">
                  <c:v>0</c:v>
                </c:pt>
                <c:pt idx="2859">
                  <c:v>14000000</c:v>
                </c:pt>
                <c:pt idx="2860">
                  <c:v>12000000</c:v>
                </c:pt>
                <c:pt idx="2861">
                  <c:v>0</c:v>
                </c:pt>
                <c:pt idx="2862">
                  <c:v>0</c:v>
                </c:pt>
                <c:pt idx="2863">
                  <c:v>12000000</c:v>
                </c:pt>
                <c:pt idx="2864">
                  <c:v>12000000</c:v>
                </c:pt>
                <c:pt idx="2865">
                  <c:v>12000000</c:v>
                </c:pt>
                <c:pt idx="2866">
                  <c:v>0</c:v>
                </c:pt>
                <c:pt idx="2867">
                  <c:v>8000000</c:v>
                </c:pt>
                <c:pt idx="2868">
                  <c:v>12000000</c:v>
                </c:pt>
                <c:pt idx="2869">
                  <c:v>0</c:v>
                </c:pt>
                <c:pt idx="2870">
                  <c:v>12000000</c:v>
                </c:pt>
                <c:pt idx="2871">
                  <c:v>12000000</c:v>
                </c:pt>
                <c:pt idx="2872">
                  <c:v>12000000</c:v>
                </c:pt>
                <c:pt idx="2873">
                  <c:v>12000000</c:v>
                </c:pt>
                <c:pt idx="2874">
                  <c:v>12000000</c:v>
                </c:pt>
                <c:pt idx="2875">
                  <c:v>0</c:v>
                </c:pt>
                <c:pt idx="2876">
                  <c:v>11000000</c:v>
                </c:pt>
                <c:pt idx="2877">
                  <c:v>0</c:v>
                </c:pt>
                <c:pt idx="2878">
                  <c:v>12000000</c:v>
                </c:pt>
                <c:pt idx="2879">
                  <c:v>12000000</c:v>
                </c:pt>
                <c:pt idx="2880">
                  <c:v>12400000</c:v>
                </c:pt>
                <c:pt idx="2881">
                  <c:v>0</c:v>
                </c:pt>
                <c:pt idx="2882">
                  <c:v>12000000</c:v>
                </c:pt>
                <c:pt idx="2883">
                  <c:v>12000000</c:v>
                </c:pt>
                <c:pt idx="2884">
                  <c:v>12000000</c:v>
                </c:pt>
                <c:pt idx="2885">
                  <c:v>12000000</c:v>
                </c:pt>
                <c:pt idx="2886">
                  <c:v>12000000</c:v>
                </c:pt>
                <c:pt idx="2887">
                  <c:v>12000000</c:v>
                </c:pt>
                <c:pt idx="2888">
                  <c:v>1200000</c:v>
                </c:pt>
                <c:pt idx="2889">
                  <c:v>0</c:v>
                </c:pt>
                <c:pt idx="2890">
                  <c:v>8000000</c:v>
                </c:pt>
                <c:pt idx="2891">
                  <c:v>0</c:v>
                </c:pt>
                <c:pt idx="2892">
                  <c:v>12000000</c:v>
                </c:pt>
                <c:pt idx="2893">
                  <c:v>0</c:v>
                </c:pt>
                <c:pt idx="2894">
                  <c:v>12000000</c:v>
                </c:pt>
                <c:pt idx="2895">
                  <c:v>0</c:v>
                </c:pt>
                <c:pt idx="2896">
                  <c:v>7500000</c:v>
                </c:pt>
                <c:pt idx="2897">
                  <c:v>12000000</c:v>
                </c:pt>
                <c:pt idx="2898">
                  <c:v>19000000</c:v>
                </c:pt>
                <c:pt idx="2899">
                  <c:v>12000000</c:v>
                </c:pt>
                <c:pt idx="2900">
                  <c:v>20000000</c:v>
                </c:pt>
                <c:pt idx="2901">
                  <c:v>12000000</c:v>
                </c:pt>
                <c:pt idx="2902">
                  <c:v>1200000</c:v>
                </c:pt>
                <c:pt idx="2903">
                  <c:v>12000000</c:v>
                </c:pt>
                <c:pt idx="2904">
                  <c:v>10000000</c:v>
                </c:pt>
                <c:pt idx="2905">
                  <c:v>0</c:v>
                </c:pt>
                <c:pt idx="2906">
                  <c:v>11500000</c:v>
                </c:pt>
                <c:pt idx="2907">
                  <c:v>0</c:v>
                </c:pt>
                <c:pt idx="2908">
                  <c:v>11500000</c:v>
                </c:pt>
                <c:pt idx="2909">
                  <c:v>0</c:v>
                </c:pt>
                <c:pt idx="2910">
                  <c:v>11000000</c:v>
                </c:pt>
                <c:pt idx="2911">
                  <c:v>11000000</c:v>
                </c:pt>
                <c:pt idx="2912">
                  <c:v>11500000</c:v>
                </c:pt>
                <c:pt idx="2913">
                  <c:v>11000000</c:v>
                </c:pt>
                <c:pt idx="2914">
                  <c:v>0</c:v>
                </c:pt>
                <c:pt idx="2915">
                  <c:v>0</c:v>
                </c:pt>
                <c:pt idx="2916">
                  <c:v>25000000</c:v>
                </c:pt>
                <c:pt idx="2917">
                  <c:v>11000000</c:v>
                </c:pt>
                <c:pt idx="2918">
                  <c:v>11000000</c:v>
                </c:pt>
                <c:pt idx="2919">
                  <c:v>11000000</c:v>
                </c:pt>
                <c:pt idx="2920">
                  <c:v>12000000</c:v>
                </c:pt>
                <c:pt idx="2921">
                  <c:v>11000000</c:v>
                </c:pt>
                <c:pt idx="2922">
                  <c:v>0</c:v>
                </c:pt>
                <c:pt idx="2923">
                  <c:v>13000000</c:v>
                </c:pt>
                <c:pt idx="2924">
                  <c:v>11000000</c:v>
                </c:pt>
                <c:pt idx="2925">
                  <c:v>11000000</c:v>
                </c:pt>
                <c:pt idx="2926">
                  <c:v>10500000</c:v>
                </c:pt>
                <c:pt idx="2927">
                  <c:v>11000000</c:v>
                </c:pt>
                <c:pt idx="2928">
                  <c:v>11000000</c:v>
                </c:pt>
                <c:pt idx="2929">
                  <c:v>11000000</c:v>
                </c:pt>
                <c:pt idx="2930">
                  <c:v>11000000</c:v>
                </c:pt>
                <c:pt idx="2931">
                  <c:v>12000000</c:v>
                </c:pt>
                <c:pt idx="2932">
                  <c:v>11</c:v>
                </c:pt>
                <c:pt idx="2933">
                  <c:v>12000000</c:v>
                </c:pt>
                <c:pt idx="2934">
                  <c:v>11000000</c:v>
                </c:pt>
                <c:pt idx="2935">
                  <c:v>11000000</c:v>
                </c:pt>
                <c:pt idx="2936">
                  <c:v>24000000</c:v>
                </c:pt>
                <c:pt idx="2937">
                  <c:v>24000000</c:v>
                </c:pt>
                <c:pt idx="2938">
                  <c:v>11000000</c:v>
                </c:pt>
                <c:pt idx="2939">
                  <c:v>11000000</c:v>
                </c:pt>
                <c:pt idx="2940">
                  <c:v>11000000</c:v>
                </c:pt>
                <c:pt idx="2941">
                  <c:v>11000000</c:v>
                </c:pt>
                <c:pt idx="2942">
                  <c:v>0</c:v>
                </c:pt>
                <c:pt idx="2943">
                  <c:v>11000000</c:v>
                </c:pt>
                <c:pt idx="2944">
                  <c:v>14000000</c:v>
                </c:pt>
                <c:pt idx="2945">
                  <c:v>11000000</c:v>
                </c:pt>
                <c:pt idx="2946">
                  <c:v>10000000</c:v>
                </c:pt>
                <c:pt idx="2947">
                  <c:v>11000000</c:v>
                </c:pt>
                <c:pt idx="2948">
                  <c:v>0</c:v>
                </c:pt>
                <c:pt idx="2949">
                  <c:v>11000000</c:v>
                </c:pt>
                <c:pt idx="2950">
                  <c:v>11000000</c:v>
                </c:pt>
                <c:pt idx="2951">
                  <c:v>0</c:v>
                </c:pt>
                <c:pt idx="2952">
                  <c:v>11000000</c:v>
                </c:pt>
                <c:pt idx="2953">
                  <c:v>11000000</c:v>
                </c:pt>
                <c:pt idx="2954">
                  <c:v>0</c:v>
                </c:pt>
                <c:pt idx="2955">
                  <c:v>11000000</c:v>
                </c:pt>
                <c:pt idx="2956">
                  <c:v>0</c:v>
                </c:pt>
                <c:pt idx="2957">
                  <c:v>10800000</c:v>
                </c:pt>
                <c:pt idx="2958">
                  <c:v>0</c:v>
                </c:pt>
                <c:pt idx="2959">
                  <c:v>11000000</c:v>
                </c:pt>
                <c:pt idx="2960">
                  <c:v>0</c:v>
                </c:pt>
                <c:pt idx="2961">
                  <c:v>7400000</c:v>
                </c:pt>
                <c:pt idx="2962">
                  <c:v>14000000</c:v>
                </c:pt>
                <c:pt idx="2963">
                  <c:v>0</c:v>
                </c:pt>
                <c:pt idx="2964">
                  <c:v>0</c:v>
                </c:pt>
                <c:pt idx="2965">
                  <c:v>10500000</c:v>
                </c:pt>
                <c:pt idx="2966">
                  <c:v>10500000</c:v>
                </c:pt>
                <c:pt idx="2967">
                  <c:v>10000000</c:v>
                </c:pt>
                <c:pt idx="2968">
                  <c:v>0</c:v>
                </c:pt>
                <c:pt idx="2969">
                  <c:v>10500000</c:v>
                </c:pt>
                <c:pt idx="2970">
                  <c:v>0</c:v>
                </c:pt>
                <c:pt idx="2971">
                  <c:v>11000000</c:v>
                </c:pt>
                <c:pt idx="2972">
                  <c:v>12000000</c:v>
                </c:pt>
                <c:pt idx="2973">
                  <c:v>11000000</c:v>
                </c:pt>
                <c:pt idx="2974">
                  <c:v>10000000</c:v>
                </c:pt>
                <c:pt idx="2975">
                  <c:v>11000000</c:v>
                </c:pt>
                <c:pt idx="2976">
                  <c:v>10000000</c:v>
                </c:pt>
                <c:pt idx="2977">
                  <c:v>10000000</c:v>
                </c:pt>
                <c:pt idx="2978">
                  <c:v>28000000</c:v>
                </c:pt>
                <c:pt idx="2979">
                  <c:v>10000000</c:v>
                </c:pt>
                <c:pt idx="2980">
                  <c:v>10000000</c:v>
                </c:pt>
                <c:pt idx="2981">
                  <c:v>10000000</c:v>
                </c:pt>
                <c:pt idx="2982">
                  <c:v>10000000</c:v>
                </c:pt>
                <c:pt idx="2983">
                  <c:v>6000000</c:v>
                </c:pt>
                <c:pt idx="2984">
                  <c:v>13800000</c:v>
                </c:pt>
                <c:pt idx="2985">
                  <c:v>10000000</c:v>
                </c:pt>
                <c:pt idx="2986">
                  <c:v>10000000</c:v>
                </c:pt>
                <c:pt idx="2987">
                  <c:v>10000000</c:v>
                </c:pt>
                <c:pt idx="2988">
                  <c:v>12000000</c:v>
                </c:pt>
                <c:pt idx="2989">
                  <c:v>10000000</c:v>
                </c:pt>
                <c:pt idx="2990">
                  <c:v>10000000</c:v>
                </c:pt>
                <c:pt idx="2991">
                  <c:v>10000000</c:v>
                </c:pt>
                <c:pt idx="2992">
                  <c:v>10000000</c:v>
                </c:pt>
                <c:pt idx="2993">
                  <c:v>10000000</c:v>
                </c:pt>
                <c:pt idx="2994">
                  <c:v>12305523</c:v>
                </c:pt>
                <c:pt idx="2995">
                  <c:v>10000000</c:v>
                </c:pt>
                <c:pt idx="2996">
                  <c:v>10000000</c:v>
                </c:pt>
                <c:pt idx="2997">
                  <c:v>10000000</c:v>
                </c:pt>
                <c:pt idx="2998">
                  <c:v>20000000</c:v>
                </c:pt>
                <c:pt idx="2999">
                  <c:v>10000000</c:v>
                </c:pt>
                <c:pt idx="3000">
                  <c:v>10000000</c:v>
                </c:pt>
                <c:pt idx="3001">
                  <c:v>10000000</c:v>
                </c:pt>
                <c:pt idx="3002">
                  <c:v>9000000</c:v>
                </c:pt>
                <c:pt idx="3003">
                  <c:v>10000000</c:v>
                </c:pt>
                <c:pt idx="3004">
                  <c:v>10000000</c:v>
                </c:pt>
                <c:pt idx="3005">
                  <c:v>10000000</c:v>
                </c:pt>
                <c:pt idx="3006">
                  <c:v>15000000</c:v>
                </c:pt>
                <c:pt idx="3007">
                  <c:v>10000000</c:v>
                </c:pt>
                <c:pt idx="3008">
                  <c:v>8500000</c:v>
                </c:pt>
                <c:pt idx="3009">
                  <c:v>12000000</c:v>
                </c:pt>
                <c:pt idx="3010">
                  <c:v>10000000</c:v>
                </c:pt>
                <c:pt idx="3011">
                  <c:v>10000000</c:v>
                </c:pt>
                <c:pt idx="3012">
                  <c:v>65000000</c:v>
                </c:pt>
                <c:pt idx="3013">
                  <c:v>10000000</c:v>
                </c:pt>
                <c:pt idx="3014">
                  <c:v>10000000</c:v>
                </c:pt>
                <c:pt idx="3015">
                  <c:v>14000000</c:v>
                </c:pt>
                <c:pt idx="3016">
                  <c:v>0</c:v>
                </c:pt>
                <c:pt idx="3017">
                  <c:v>10000000</c:v>
                </c:pt>
                <c:pt idx="3018">
                  <c:v>10000000</c:v>
                </c:pt>
                <c:pt idx="3019">
                  <c:v>0</c:v>
                </c:pt>
                <c:pt idx="3020">
                  <c:v>0</c:v>
                </c:pt>
                <c:pt idx="3021">
                  <c:v>0</c:v>
                </c:pt>
                <c:pt idx="3022">
                  <c:v>9000000</c:v>
                </c:pt>
                <c:pt idx="3023">
                  <c:v>10000000</c:v>
                </c:pt>
                <c:pt idx="3024">
                  <c:v>10000000</c:v>
                </c:pt>
                <c:pt idx="3025">
                  <c:v>0</c:v>
                </c:pt>
                <c:pt idx="3026">
                  <c:v>0</c:v>
                </c:pt>
                <c:pt idx="3027">
                  <c:v>10000000</c:v>
                </c:pt>
                <c:pt idx="3028">
                  <c:v>0</c:v>
                </c:pt>
                <c:pt idx="3029">
                  <c:v>11000000</c:v>
                </c:pt>
                <c:pt idx="3030">
                  <c:v>12600000</c:v>
                </c:pt>
                <c:pt idx="3031">
                  <c:v>10000000</c:v>
                </c:pt>
                <c:pt idx="3032">
                  <c:v>25000000</c:v>
                </c:pt>
                <c:pt idx="3033">
                  <c:v>10000000</c:v>
                </c:pt>
                <c:pt idx="3034">
                  <c:v>10000000</c:v>
                </c:pt>
                <c:pt idx="3035">
                  <c:v>10000000</c:v>
                </c:pt>
                <c:pt idx="3036">
                  <c:v>10000000</c:v>
                </c:pt>
                <c:pt idx="3037">
                  <c:v>0</c:v>
                </c:pt>
                <c:pt idx="3038">
                  <c:v>6400000</c:v>
                </c:pt>
                <c:pt idx="3039">
                  <c:v>10000000</c:v>
                </c:pt>
                <c:pt idx="3040">
                  <c:v>10000000</c:v>
                </c:pt>
                <c:pt idx="3041">
                  <c:v>5000000</c:v>
                </c:pt>
                <c:pt idx="3042">
                  <c:v>0</c:v>
                </c:pt>
                <c:pt idx="3043">
                  <c:v>10000000</c:v>
                </c:pt>
                <c:pt idx="3044">
                  <c:v>10000000</c:v>
                </c:pt>
                <c:pt idx="3045">
                  <c:v>10000000</c:v>
                </c:pt>
                <c:pt idx="3046">
                  <c:v>10000000</c:v>
                </c:pt>
                <c:pt idx="3047">
                  <c:v>30000000</c:v>
                </c:pt>
                <c:pt idx="3048">
                  <c:v>0</c:v>
                </c:pt>
                <c:pt idx="3049">
                  <c:v>10000000</c:v>
                </c:pt>
                <c:pt idx="3050">
                  <c:v>10000000</c:v>
                </c:pt>
                <c:pt idx="3051">
                  <c:v>0</c:v>
                </c:pt>
                <c:pt idx="3052">
                  <c:v>6000000</c:v>
                </c:pt>
                <c:pt idx="3053">
                  <c:v>10000000</c:v>
                </c:pt>
                <c:pt idx="3054">
                  <c:v>10000000</c:v>
                </c:pt>
                <c:pt idx="3055">
                  <c:v>0</c:v>
                </c:pt>
                <c:pt idx="3056">
                  <c:v>20000000</c:v>
                </c:pt>
                <c:pt idx="3057">
                  <c:v>0</c:v>
                </c:pt>
                <c:pt idx="3058">
                  <c:v>10000000</c:v>
                </c:pt>
                <c:pt idx="3059">
                  <c:v>18000000</c:v>
                </c:pt>
                <c:pt idx="3060">
                  <c:v>10000000</c:v>
                </c:pt>
                <c:pt idx="3061">
                  <c:v>0</c:v>
                </c:pt>
                <c:pt idx="3062">
                  <c:v>9500000</c:v>
                </c:pt>
                <c:pt idx="3063">
                  <c:v>10000000</c:v>
                </c:pt>
                <c:pt idx="3064">
                  <c:v>10000000</c:v>
                </c:pt>
                <c:pt idx="3065">
                  <c:v>9000000</c:v>
                </c:pt>
                <c:pt idx="3066">
                  <c:v>0</c:v>
                </c:pt>
                <c:pt idx="3067">
                  <c:v>10000000</c:v>
                </c:pt>
                <c:pt idx="3068">
                  <c:v>10000000</c:v>
                </c:pt>
                <c:pt idx="3069">
                  <c:v>10000000</c:v>
                </c:pt>
                <c:pt idx="3070">
                  <c:v>0</c:v>
                </c:pt>
                <c:pt idx="3071">
                  <c:v>0</c:v>
                </c:pt>
                <c:pt idx="3072">
                  <c:v>11500000</c:v>
                </c:pt>
                <c:pt idx="3073">
                  <c:v>10000000</c:v>
                </c:pt>
                <c:pt idx="3074">
                  <c:v>6500000</c:v>
                </c:pt>
                <c:pt idx="3075">
                  <c:v>10000000</c:v>
                </c:pt>
                <c:pt idx="3076">
                  <c:v>0</c:v>
                </c:pt>
                <c:pt idx="3077">
                  <c:v>0</c:v>
                </c:pt>
                <c:pt idx="3078">
                  <c:v>10000000</c:v>
                </c:pt>
                <c:pt idx="3079">
                  <c:v>0</c:v>
                </c:pt>
                <c:pt idx="3080">
                  <c:v>10000000</c:v>
                </c:pt>
                <c:pt idx="3081">
                  <c:v>14000000</c:v>
                </c:pt>
                <c:pt idx="3082">
                  <c:v>10000000</c:v>
                </c:pt>
                <c:pt idx="3083">
                  <c:v>10000000</c:v>
                </c:pt>
                <c:pt idx="3084">
                  <c:v>0</c:v>
                </c:pt>
                <c:pt idx="3085">
                  <c:v>10000000</c:v>
                </c:pt>
                <c:pt idx="3086">
                  <c:v>0</c:v>
                </c:pt>
                <c:pt idx="3087">
                  <c:v>20000000</c:v>
                </c:pt>
                <c:pt idx="3088">
                  <c:v>0</c:v>
                </c:pt>
                <c:pt idx="3089">
                  <c:v>10000000</c:v>
                </c:pt>
                <c:pt idx="3090">
                  <c:v>10000000</c:v>
                </c:pt>
                <c:pt idx="3091">
                  <c:v>10000000</c:v>
                </c:pt>
                <c:pt idx="3092">
                  <c:v>0</c:v>
                </c:pt>
                <c:pt idx="3093">
                  <c:v>0</c:v>
                </c:pt>
                <c:pt idx="3094">
                  <c:v>10000000</c:v>
                </c:pt>
                <c:pt idx="3095">
                  <c:v>0</c:v>
                </c:pt>
                <c:pt idx="3096">
                  <c:v>10000000</c:v>
                </c:pt>
                <c:pt idx="3097">
                  <c:v>5000000</c:v>
                </c:pt>
                <c:pt idx="3098">
                  <c:v>0</c:v>
                </c:pt>
                <c:pt idx="3099">
                  <c:v>10000000</c:v>
                </c:pt>
                <c:pt idx="3100">
                  <c:v>0</c:v>
                </c:pt>
                <c:pt idx="3101">
                  <c:v>0</c:v>
                </c:pt>
                <c:pt idx="3102">
                  <c:v>0</c:v>
                </c:pt>
                <c:pt idx="3103">
                  <c:v>7700000</c:v>
                </c:pt>
                <c:pt idx="3104">
                  <c:v>10000000</c:v>
                </c:pt>
                <c:pt idx="3105">
                  <c:v>0</c:v>
                </c:pt>
                <c:pt idx="3106">
                  <c:v>10000000</c:v>
                </c:pt>
                <c:pt idx="3107">
                  <c:v>0</c:v>
                </c:pt>
                <c:pt idx="3108">
                  <c:v>10000000</c:v>
                </c:pt>
                <c:pt idx="3109">
                  <c:v>0</c:v>
                </c:pt>
                <c:pt idx="3110">
                  <c:v>0</c:v>
                </c:pt>
                <c:pt idx="3111">
                  <c:v>0</c:v>
                </c:pt>
                <c:pt idx="3112">
                  <c:v>10000000</c:v>
                </c:pt>
                <c:pt idx="3113">
                  <c:v>10000000</c:v>
                </c:pt>
                <c:pt idx="3114">
                  <c:v>10000000</c:v>
                </c:pt>
                <c:pt idx="3115">
                  <c:v>0</c:v>
                </c:pt>
                <c:pt idx="3116">
                  <c:v>3200000</c:v>
                </c:pt>
                <c:pt idx="3117">
                  <c:v>0</c:v>
                </c:pt>
                <c:pt idx="3118">
                  <c:v>0</c:v>
                </c:pt>
                <c:pt idx="3119">
                  <c:v>10000000</c:v>
                </c:pt>
                <c:pt idx="3120">
                  <c:v>10000000</c:v>
                </c:pt>
                <c:pt idx="3121">
                  <c:v>10000000</c:v>
                </c:pt>
                <c:pt idx="3122">
                  <c:v>14100000</c:v>
                </c:pt>
                <c:pt idx="3123">
                  <c:v>0</c:v>
                </c:pt>
                <c:pt idx="3124">
                  <c:v>0</c:v>
                </c:pt>
                <c:pt idx="3125">
                  <c:v>0</c:v>
                </c:pt>
                <c:pt idx="3126">
                  <c:v>10000000</c:v>
                </c:pt>
                <c:pt idx="3127">
                  <c:v>0</c:v>
                </c:pt>
                <c:pt idx="3128">
                  <c:v>0</c:v>
                </c:pt>
                <c:pt idx="3129">
                  <c:v>10000000</c:v>
                </c:pt>
                <c:pt idx="3130">
                  <c:v>10</c:v>
                </c:pt>
                <c:pt idx="3131">
                  <c:v>0</c:v>
                </c:pt>
                <c:pt idx="3132">
                  <c:v>10000000</c:v>
                </c:pt>
                <c:pt idx="3133">
                  <c:v>0</c:v>
                </c:pt>
                <c:pt idx="3134">
                  <c:v>0</c:v>
                </c:pt>
                <c:pt idx="3135">
                  <c:v>10000000</c:v>
                </c:pt>
                <c:pt idx="3136">
                  <c:v>10</c:v>
                </c:pt>
                <c:pt idx="3137">
                  <c:v>10000000</c:v>
                </c:pt>
                <c:pt idx="3138">
                  <c:v>9500000</c:v>
                </c:pt>
                <c:pt idx="3139">
                  <c:v>9600000</c:v>
                </c:pt>
                <c:pt idx="3140">
                  <c:v>11000000</c:v>
                </c:pt>
                <c:pt idx="3141">
                  <c:v>10000000</c:v>
                </c:pt>
                <c:pt idx="3142">
                  <c:v>9500000</c:v>
                </c:pt>
                <c:pt idx="3143">
                  <c:v>10</c:v>
                </c:pt>
                <c:pt idx="3144">
                  <c:v>8900000</c:v>
                </c:pt>
                <c:pt idx="3145">
                  <c:v>10500000</c:v>
                </c:pt>
                <c:pt idx="3146">
                  <c:v>9500000</c:v>
                </c:pt>
                <c:pt idx="3147">
                  <c:v>9400000</c:v>
                </c:pt>
                <c:pt idx="3148">
                  <c:v>12899867</c:v>
                </c:pt>
                <c:pt idx="3149">
                  <c:v>9300000</c:v>
                </c:pt>
                <c:pt idx="3150">
                  <c:v>10000000</c:v>
                </c:pt>
                <c:pt idx="3151">
                  <c:v>0</c:v>
                </c:pt>
                <c:pt idx="3152">
                  <c:v>10000000</c:v>
                </c:pt>
                <c:pt idx="3153">
                  <c:v>0</c:v>
                </c:pt>
                <c:pt idx="3154">
                  <c:v>7400000</c:v>
                </c:pt>
                <c:pt idx="3155">
                  <c:v>0</c:v>
                </c:pt>
                <c:pt idx="3156">
                  <c:v>0</c:v>
                </c:pt>
                <c:pt idx="3157">
                  <c:v>11000000</c:v>
                </c:pt>
                <c:pt idx="3158">
                  <c:v>85000</c:v>
                </c:pt>
                <c:pt idx="3159">
                  <c:v>10000000</c:v>
                </c:pt>
                <c:pt idx="3160">
                  <c:v>9000000</c:v>
                </c:pt>
                <c:pt idx="3161">
                  <c:v>5500000</c:v>
                </c:pt>
                <c:pt idx="3162">
                  <c:v>10000000</c:v>
                </c:pt>
                <c:pt idx="3163">
                  <c:v>7000000</c:v>
                </c:pt>
                <c:pt idx="3164">
                  <c:v>9000000</c:v>
                </c:pt>
                <c:pt idx="3165">
                  <c:v>9000000</c:v>
                </c:pt>
                <c:pt idx="3166">
                  <c:v>9000000</c:v>
                </c:pt>
                <c:pt idx="3167">
                  <c:v>9000000</c:v>
                </c:pt>
                <c:pt idx="3168">
                  <c:v>9000000</c:v>
                </c:pt>
                <c:pt idx="3169">
                  <c:v>9000000</c:v>
                </c:pt>
                <c:pt idx="3170">
                  <c:v>9000000</c:v>
                </c:pt>
                <c:pt idx="3171">
                  <c:v>9000000</c:v>
                </c:pt>
                <c:pt idx="3172">
                  <c:v>26000000</c:v>
                </c:pt>
                <c:pt idx="3173">
                  <c:v>40600000</c:v>
                </c:pt>
                <c:pt idx="3174">
                  <c:v>9000000</c:v>
                </c:pt>
                <c:pt idx="3175">
                  <c:v>0</c:v>
                </c:pt>
                <c:pt idx="3176">
                  <c:v>9000000</c:v>
                </c:pt>
                <c:pt idx="3177">
                  <c:v>0</c:v>
                </c:pt>
                <c:pt idx="3178">
                  <c:v>0</c:v>
                </c:pt>
                <c:pt idx="3179">
                  <c:v>8500000</c:v>
                </c:pt>
                <c:pt idx="3180">
                  <c:v>9000000</c:v>
                </c:pt>
                <c:pt idx="3181">
                  <c:v>9000000</c:v>
                </c:pt>
                <c:pt idx="3182">
                  <c:v>0</c:v>
                </c:pt>
                <c:pt idx="3183">
                  <c:v>9000000</c:v>
                </c:pt>
                <c:pt idx="3184">
                  <c:v>9000000</c:v>
                </c:pt>
                <c:pt idx="3185">
                  <c:v>9000000</c:v>
                </c:pt>
                <c:pt idx="3186">
                  <c:v>0</c:v>
                </c:pt>
                <c:pt idx="3187">
                  <c:v>0</c:v>
                </c:pt>
                <c:pt idx="3188">
                  <c:v>0</c:v>
                </c:pt>
                <c:pt idx="3189">
                  <c:v>9000000</c:v>
                </c:pt>
                <c:pt idx="3190">
                  <c:v>0</c:v>
                </c:pt>
                <c:pt idx="3191">
                  <c:v>9000000</c:v>
                </c:pt>
                <c:pt idx="3192">
                  <c:v>6000000</c:v>
                </c:pt>
                <c:pt idx="3193">
                  <c:v>9000000</c:v>
                </c:pt>
                <c:pt idx="3194">
                  <c:v>9000000</c:v>
                </c:pt>
                <c:pt idx="3195">
                  <c:v>5000000</c:v>
                </c:pt>
                <c:pt idx="3196">
                  <c:v>6500000</c:v>
                </c:pt>
                <c:pt idx="3197">
                  <c:v>9000000</c:v>
                </c:pt>
                <c:pt idx="3198">
                  <c:v>0</c:v>
                </c:pt>
                <c:pt idx="3199">
                  <c:v>0</c:v>
                </c:pt>
                <c:pt idx="3200">
                  <c:v>9000000</c:v>
                </c:pt>
                <c:pt idx="3201">
                  <c:v>5000000</c:v>
                </c:pt>
                <c:pt idx="3202">
                  <c:v>0</c:v>
                </c:pt>
                <c:pt idx="3203">
                  <c:v>8800000</c:v>
                </c:pt>
                <c:pt idx="3204">
                  <c:v>7347125</c:v>
                </c:pt>
                <c:pt idx="3205">
                  <c:v>0</c:v>
                </c:pt>
                <c:pt idx="3206">
                  <c:v>86000000</c:v>
                </c:pt>
                <c:pt idx="3207">
                  <c:v>0</c:v>
                </c:pt>
                <c:pt idx="3208">
                  <c:v>9000000</c:v>
                </c:pt>
                <c:pt idx="3209">
                  <c:v>8500000</c:v>
                </c:pt>
                <c:pt idx="3210">
                  <c:v>7000000</c:v>
                </c:pt>
                <c:pt idx="3211">
                  <c:v>9250000</c:v>
                </c:pt>
                <c:pt idx="3212">
                  <c:v>8500000</c:v>
                </c:pt>
                <c:pt idx="3213">
                  <c:v>9000000</c:v>
                </c:pt>
                <c:pt idx="3214">
                  <c:v>0</c:v>
                </c:pt>
                <c:pt idx="3215">
                  <c:v>0</c:v>
                </c:pt>
                <c:pt idx="3216">
                  <c:v>12000000</c:v>
                </c:pt>
                <c:pt idx="3217">
                  <c:v>8500000</c:v>
                </c:pt>
                <c:pt idx="3218">
                  <c:v>22000000</c:v>
                </c:pt>
                <c:pt idx="3219">
                  <c:v>0</c:v>
                </c:pt>
                <c:pt idx="3220">
                  <c:v>8000000</c:v>
                </c:pt>
                <c:pt idx="3221">
                  <c:v>8500000</c:v>
                </c:pt>
                <c:pt idx="3222">
                  <c:v>12000000</c:v>
                </c:pt>
                <c:pt idx="3223">
                  <c:v>9000000</c:v>
                </c:pt>
                <c:pt idx="3224">
                  <c:v>8000000</c:v>
                </c:pt>
                <c:pt idx="3225">
                  <c:v>0</c:v>
                </c:pt>
                <c:pt idx="3226">
                  <c:v>6500000</c:v>
                </c:pt>
                <c:pt idx="3227">
                  <c:v>7700000</c:v>
                </c:pt>
                <c:pt idx="3228">
                  <c:v>8250000</c:v>
                </c:pt>
                <c:pt idx="3229">
                  <c:v>0</c:v>
                </c:pt>
                <c:pt idx="3230">
                  <c:v>10000000</c:v>
                </c:pt>
                <c:pt idx="3231">
                  <c:v>8000000</c:v>
                </c:pt>
                <c:pt idx="3232">
                  <c:v>0</c:v>
                </c:pt>
                <c:pt idx="3233">
                  <c:v>8500000</c:v>
                </c:pt>
                <c:pt idx="3234">
                  <c:v>8500000</c:v>
                </c:pt>
                <c:pt idx="3235">
                  <c:v>8200000</c:v>
                </c:pt>
                <c:pt idx="3236">
                  <c:v>8000000</c:v>
                </c:pt>
                <c:pt idx="3237">
                  <c:v>8000000</c:v>
                </c:pt>
                <c:pt idx="3238">
                  <c:v>8000000</c:v>
                </c:pt>
                <c:pt idx="3239">
                  <c:v>5000000</c:v>
                </c:pt>
                <c:pt idx="3240">
                  <c:v>0</c:v>
                </c:pt>
                <c:pt idx="3241">
                  <c:v>8000000</c:v>
                </c:pt>
                <c:pt idx="3242">
                  <c:v>8000000</c:v>
                </c:pt>
                <c:pt idx="3243">
                  <c:v>0</c:v>
                </c:pt>
                <c:pt idx="3244">
                  <c:v>8000000</c:v>
                </c:pt>
                <c:pt idx="3245">
                  <c:v>0</c:v>
                </c:pt>
                <c:pt idx="3246">
                  <c:v>8000000</c:v>
                </c:pt>
                <c:pt idx="3247">
                  <c:v>0</c:v>
                </c:pt>
                <c:pt idx="3248">
                  <c:v>0</c:v>
                </c:pt>
                <c:pt idx="3249">
                  <c:v>8000000</c:v>
                </c:pt>
                <c:pt idx="3250">
                  <c:v>6500000</c:v>
                </c:pt>
                <c:pt idx="3251">
                  <c:v>14000000</c:v>
                </c:pt>
                <c:pt idx="3252">
                  <c:v>8000000</c:v>
                </c:pt>
                <c:pt idx="3253">
                  <c:v>8000000</c:v>
                </c:pt>
                <c:pt idx="3254">
                  <c:v>8000000</c:v>
                </c:pt>
                <c:pt idx="3255">
                  <c:v>8000000</c:v>
                </c:pt>
                <c:pt idx="3256">
                  <c:v>7000000</c:v>
                </c:pt>
                <c:pt idx="3257">
                  <c:v>8000000</c:v>
                </c:pt>
                <c:pt idx="3258">
                  <c:v>8000000</c:v>
                </c:pt>
                <c:pt idx="3259">
                  <c:v>8000000</c:v>
                </c:pt>
                <c:pt idx="3260">
                  <c:v>0</c:v>
                </c:pt>
                <c:pt idx="3261">
                  <c:v>0</c:v>
                </c:pt>
                <c:pt idx="3262">
                  <c:v>8000000</c:v>
                </c:pt>
                <c:pt idx="3263">
                  <c:v>0</c:v>
                </c:pt>
                <c:pt idx="3264">
                  <c:v>8000000</c:v>
                </c:pt>
                <c:pt idx="3265">
                  <c:v>8000000</c:v>
                </c:pt>
                <c:pt idx="3266">
                  <c:v>8000000</c:v>
                </c:pt>
                <c:pt idx="3267">
                  <c:v>0</c:v>
                </c:pt>
                <c:pt idx="3268">
                  <c:v>8000000</c:v>
                </c:pt>
                <c:pt idx="3269">
                  <c:v>0</c:v>
                </c:pt>
                <c:pt idx="3270">
                  <c:v>8000000</c:v>
                </c:pt>
                <c:pt idx="3271">
                  <c:v>8000000</c:v>
                </c:pt>
                <c:pt idx="3272">
                  <c:v>8000000</c:v>
                </c:pt>
                <c:pt idx="3273">
                  <c:v>8000000</c:v>
                </c:pt>
                <c:pt idx="3274">
                  <c:v>0</c:v>
                </c:pt>
                <c:pt idx="3275">
                  <c:v>8000000</c:v>
                </c:pt>
                <c:pt idx="3276">
                  <c:v>7200000</c:v>
                </c:pt>
                <c:pt idx="3277">
                  <c:v>0</c:v>
                </c:pt>
                <c:pt idx="3278">
                  <c:v>8000000</c:v>
                </c:pt>
                <c:pt idx="3279">
                  <c:v>0</c:v>
                </c:pt>
                <c:pt idx="3280">
                  <c:v>0</c:v>
                </c:pt>
                <c:pt idx="3281">
                  <c:v>8000000</c:v>
                </c:pt>
                <c:pt idx="3282">
                  <c:v>8000000</c:v>
                </c:pt>
                <c:pt idx="3283">
                  <c:v>8000000</c:v>
                </c:pt>
                <c:pt idx="3284">
                  <c:v>0</c:v>
                </c:pt>
                <c:pt idx="3285">
                  <c:v>0</c:v>
                </c:pt>
                <c:pt idx="3286">
                  <c:v>0</c:v>
                </c:pt>
                <c:pt idx="3287">
                  <c:v>8000000</c:v>
                </c:pt>
                <c:pt idx="3288">
                  <c:v>0</c:v>
                </c:pt>
                <c:pt idx="3289">
                  <c:v>8000000</c:v>
                </c:pt>
                <c:pt idx="3290">
                  <c:v>8000000</c:v>
                </c:pt>
                <c:pt idx="3291">
                  <c:v>0</c:v>
                </c:pt>
                <c:pt idx="3292">
                  <c:v>8000000</c:v>
                </c:pt>
                <c:pt idx="3293">
                  <c:v>0</c:v>
                </c:pt>
                <c:pt idx="3294">
                  <c:v>8000000</c:v>
                </c:pt>
                <c:pt idx="3295">
                  <c:v>8000000</c:v>
                </c:pt>
                <c:pt idx="3296">
                  <c:v>22000000</c:v>
                </c:pt>
                <c:pt idx="3297">
                  <c:v>8000000</c:v>
                </c:pt>
                <c:pt idx="3298">
                  <c:v>0</c:v>
                </c:pt>
                <c:pt idx="3299">
                  <c:v>0</c:v>
                </c:pt>
                <c:pt idx="3300">
                  <c:v>0</c:v>
                </c:pt>
                <c:pt idx="3301">
                  <c:v>8000000</c:v>
                </c:pt>
                <c:pt idx="3302">
                  <c:v>7800000</c:v>
                </c:pt>
                <c:pt idx="3303">
                  <c:v>0</c:v>
                </c:pt>
                <c:pt idx="3304">
                  <c:v>0</c:v>
                </c:pt>
                <c:pt idx="3305">
                  <c:v>8000000</c:v>
                </c:pt>
                <c:pt idx="3306">
                  <c:v>7500000</c:v>
                </c:pt>
                <c:pt idx="3307">
                  <c:v>0</c:v>
                </c:pt>
                <c:pt idx="3308">
                  <c:v>7500000</c:v>
                </c:pt>
                <c:pt idx="3309">
                  <c:v>7700000</c:v>
                </c:pt>
                <c:pt idx="3310">
                  <c:v>6500000</c:v>
                </c:pt>
                <c:pt idx="3311">
                  <c:v>10200000</c:v>
                </c:pt>
                <c:pt idx="3312">
                  <c:v>7500000</c:v>
                </c:pt>
                <c:pt idx="3313">
                  <c:v>10284523</c:v>
                </c:pt>
                <c:pt idx="3314">
                  <c:v>7500000</c:v>
                </c:pt>
                <c:pt idx="3315">
                  <c:v>6500000</c:v>
                </c:pt>
                <c:pt idx="3316">
                  <c:v>7500000</c:v>
                </c:pt>
                <c:pt idx="3317">
                  <c:v>0</c:v>
                </c:pt>
                <c:pt idx="3318">
                  <c:v>7500000</c:v>
                </c:pt>
                <c:pt idx="3319">
                  <c:v>8000000</c:v>
                </c:pt>
                <c:pt idx="3320">
                  <c:v>0</c:v>
                </c:pt>
                <c:pt idx="3321">
                  <c:v>0</c:v>
                </c:pt>
                <c:pt idx="3322">
                  <c:v>7500000</c:v>
                </c:pt>
                <c:pt idx="3323">
                  <c:v>7500000</c:v>
                </c:pt>
                <c:pt idx="3324">
                  <c:v>8000000</c:v>
                </c:pt>
                <c:pt idx="3325">
                  <c:v>12500000</c:v>
                </c:pt>
                <c:pt idx="3326">
                  <c:v>0</c:v>
                </c:pt>
                <c:pt idx="3327">
                  <c:v>7300000</c:v>
                </c:pt>
                <c:pt idx="3328">
                  <c:v>0</c:v>
                </c:pt>
                <c:pt idx="3329">
                  <c:v>7500000</c:v>
                </c:pt>
                <c:pt idx="3330">
                  <c:v>7000000</c:v>
                </c:pt>
                <c:pt idx="3331">
                  <c:v>7300000</c:v>
                </c:pt>
                <c:pt idx="3332">
                  <c:v>0</c:v>
                </c:pt>
                <c:pt idx="3333">
                  <c:v>7500000</c:v>
                </c:pt>
                <c:pt idx="3334">
                  <c:v>7500000</c:v>
                </c:pt>
                <c:pt idx="3335">
                  <c:v>7200000</c:v>
                </c:pt>
                <c:pt idx="3336">
                  <c:v>6000000</c:v>
                </c:pt>
                <c:pt idx="3337">
                  <c:v>4000000</c:v>
                </c:pt>
                <c:pt idx="3338">
                  <c:v>7500000</c:v>
                </c:pt>
                <c:pt idx="3339">
                  <c:v>7000000</c:v>
                </c:pt>
                <c:pt idx="3340">
                  <c:v>7000000</c:v>
                </c:pt>
                <c:pt idx="3341">
                  <c:v>0</c:v>
                </c:pt>
                <c:pt idx="3342">
                  <c:v>7000000</c:v>
                </c:pt>
                <c:pt idx="3343">
                  <c:v>7000000</c:v>
                </c:pt>
                <c:pt idx="3344">
                  <c:v>0</c:v>
                </c:pt>
                <c:pt idx="3345">
                  <c:v>6600000</c:v>
                </c:pt>
                <c:pt idx="3346">
                  <c:v>7000000</c:v>
                </c:pt>
                <c:pt idx="3347">
                  <c:v>7000000</c:v>
                </c:pt>
                <c:pt idx="3348">
                  <c:v>7000000</c:v>
                </c:pt>
                <c:pt idx="3349">
                  <c:v>9000000</c:v>
                </c:pt>
                <c:pt idx="3350">
                  <c:v>7000000</c:v>
                </c:pt>
                <c:pt idx="3351">
                  <c:v>7000000</c:v>
                </c:pt>
                <c:pt idx="3352">
                  <c:v>0</c:v>
                </c:pt>
                <c:pt idx="3353">
                  <c:v>0</c:v>
                </c:pt>
                <c:pt idx="3354">
                  <c:v>7000000</c:v>
                </c:pt>
                <c:pt idx="3355">
                  <c:v>7000000</c:v>
                </c:pt>
                <c:pt idx="3356">
                  <c:v>0</c:v>
                </c:pt>
                <c:pt idx="3357">
                  <c:v>700000</c:v>
                </c:pt>
                <c:pt idx="3358">
                  <c:v>7000000</c:v>
                </c:pt>
                <c:pt idx="3359">
                  <c:v>7000000</c:v>
                </c:pt>
                <c:pt idx="3360">
                  <c:v>0</c:v>
                </c:pt>
                <c:pt idx="3361">
                  <c:v>7000000</c:v>
                </c:pt>
                <c:pt idx="3362">
                  <c:v>7500000</c:v>
                </c:pt>
                <c:pt idx="3363">
                  <c:v>7000000</c:v>
                </c:pt>
                <c:pt idx="3364">
                  <c:v>7000000</c:v>
                </c:pt>
                <c:pt idx="3365">
                  <c:v>7000000</c:v>
                </c:pt>
                <c:pt idx="3366">
                  <c:v>7000000</c:v>
                </c:pt>
                <c:pt idx="3367">
                  <c:v>7000000</c:v>
                </c:pt>
                <c:pt idx="3368">
                  <c:v>7000000</c:v>
                </c:pt>
                <c:pt idx="3369">
                  <c:v>0</c:v>
                </c:pt>
                <c:pt idx="3370">
                  <c:v>0</c:v>
                </c:pt>
                <c:pt idx="3371">
                  <c:v>7</c:v>
                </c:pt>
                <c:pt idx="3372">
                  <c:v>7000000</c:v>
                </c:pt>
                <c:pt idx="3373">
                  <c:v>7000000</c:v>
                </c:pt>
                <c:pt idx="3374">
                  <c:v>7000000</c:v>
                </c:pt>
                <c:pt idx="3375">
                  <c:v>7000000</c:v>
                </c:pt>
                <c:pt idx="3376">
                  <c:v>0</c:v>
                </c:pt>
                <c:pt idx="3377">
                  <c:v>7000000</c:v>
                </c:pt>
                <c:pt idx="3378">
                  <c:v>7000000</c:v>
                </c:pt>
                <c:pt idx="3379">
                  <c:v>7000000</c:v>
                </c:pt>
                <c:pt idx="3380">
                  <c:v>0</c:v>
                </c:pt>
                <c:pt idx="3381">
                  <c:v>7000000</c:v>
                </c:pt>
                <c:pt idx="3382">
                  <c:v>7000000</c:v>
                </c:pt>
                <c:pt idx="3383">
                  <c:v>7000000</c:v>
                </c:pt>
                <c:pt idx="3384">
                  <c:v>0</c:v>
                </c:pt>
                <c:pt idx="3385">
                  <c:v>0</c:v>
                </c:pt>
                <c:pt idx="3386">
                  <c:v>8000000</c:v>
                </c:pt>
                <c:pt idx="3387">
                  <c:v>7000000</c:v>
                </c:pt>
                <c:pt idx="3388">
                  <c:v>0</c:v>
                </c:pt>
                <c:pt idx="3389">
                  <c:v>7000000</c:v>
                </c:pt>
                <c:pt idx="3390">
                  <c:v>0</c:v>
                </c:pt>
                <c:pt idx="3391">
                  <c:v>3500000</c:v>
                </c:pt>
                <c:pt idx="3392">
                  <c:v>7000000</c:v>
                </c:pt>
                <c:pt idx="3393">
                  <c:v>7000000</c:v>
                </c:pt>
                <c:pt idx="3394">
                  <c:v>7000000</c:v>
                </c:pt>
                <c:pt idx="3395">
                  <c:v>7000000</c:v>
                </c:pt>
                <c:pt idx="3396">
                  <c:v>7000000</c:v>
                </c:pt>
                <c:pt idx="3397">
                  <c:v>0</c:v>
                </c:pt>
                <c:pt idx="3398">
                  <c:v>6000000</c:v>
                </c:pt>
                <c:pt idx="3399">
                  <c:v>0</c:v>
                </c:pt>
                <c:pt idx="3400">
                  <c:v>7000000</c:v>
                </c:pt>
                <c:pt idx="3401">
                  <c:v>7000000</c:v>
                </c:pt>
                <c:pt idx="3402">
                  <c:v>0</c:v>
                </c:pt>
                <c:pt idx="3403">
                  <c:v>0</c:v>
                </c:pt>
                <c:pt idx="3404">
                  <c:v>7000000</c:v>
                </c:pt>
                <c:pt idx="3405">
                  <c:v>6900000</c:v>
                </c:pt>
                <c:pt idx="3406">
                  <c:v>0</c:v>
                </c:pt>
                <c:pt idx="3407">
                  <c:v>0</c:v>
                </c:pt>
                <c:pt idx="3408">
                  <c:v>7000000</c:v>
                </c:pt>
                <c:pt idx="3409">
                  <c:v>0</c:v>
                </c:pt>
                <c:pt idx="3410">
                  <c:v>0</c:v>
                </c:pt>
                <c:pt idx="3411">
                  <c:v>6800000</c:v>
                </c:pt>
                <c:pt idx="3412">
                  <c:v>6900000</c:v>
                </c:pt>
                <c:pt idx="3413">
                  <c:v>6800000</c:v>
                </c:pt>
                <c:pt idx="3414">
                  <c:v>0</c:v>
                </c:pt>
                <c:pt idx="3415">
                  <c:v>0</c:v>
                </c:pt>
                <c:pt idx="3416">
                  <c:v>4000000</c:v>
                </c:pt>
                <c:pt idx="3417">
                  <c:v>6500000</c:v>
                </c:pt>
                <c:pt idx="3418">
                  <c:v>7</c:v>
                </c:pt>
                <c:pt idx="3419">
                  <c:v>6500000</c:v>
                </c:pt>
                <c:pt idx="3420">
                  <c:v>6500000</c:v>
                </c:pt>
                <c:pt idx="3421">
                  <c:v>0</c:v>
                </c:pt>
                <c:pt idx="3422">
                  <c:v>6500000</c:v>
                </c:pt>
                <c:pt idx="3423">
                  <c:v>6500000</c:v>
                </c:pt>
                <c:pt idx="3424">
                  <c:v>6500000</c:v>
                </c:pt>
                <c:pt idx="3425">
                  <c:v>6500000</c:v>
                </c:pt>
                <c:pt idx="3426">
                  <c:v>6500000</c:v>
                </c:pt>
                <c:pt idx="3427">
                  <c:v>0</c:v>
                </c:pt>
                <c:pt idx="3428">
                  <c:v>0</c:v>
                </c:pt>
                <c:pt idx="3429">
                  <c:v>6500000</c:v>
                </c:pt>
                <c:pt idx="3430">
                  <c:v>6500000</c:v>
                </c:pt>
                <c:pt idx="3431">
                  <c:v>6500000</c:v>
                </c:pt>
                <c:pt idx="3432">
                  <c:v>6500000</c:v>
                </c:pt>
                <c:pt idx="3433">
                  <c:v>6500000</c:v>
                </c:pt>
                <c:pt idx="3434">
                  <c:v>0</c:v>
                </c:pt>
                <c:pt idx="3435">
                  <c:v>6500000</c:v>
                </c:pt>
                <c:pt idx="3436">
                  <c:v>6500000</c:v>
                </c:pt>
                <c:pt idx="3437">
                  <c:v>0</c:v>
                </c:pt>
                <c:pt idx="3438">
                  <c:v>6400000</c:v>
                </c:pt>
                <c:pt idx="3439">
                  <c:v>4800000</c:v>
                </c:pt>
                <c:pt idx="3440">
                  <c:v>10000000</c:v>
                </c:pt>
                <c:pt idx="3441">
                  <c:v>4000000</c:v>
                </c:pt>
                <c:pt idx="3442">
                  <c:v>6000000</c:v>
                </c:pt>
                <c:pt idx="3443">
                  <c:v>6000000</c:v>
                </c:pt>
                <c:pt idx="3444">
                  <c:v>6000000</c:v>
                </c:pt>
                <c:pt idx="3445">
                  <c:v>6000000</c:v>
                </c:pt>
                <c:pt idx="3446">
                  <c:v>6000000</c:v>
                </c:pt>
                <c:pt idx="3447">
                  <c:v>6000000</c:v>
                </c:pt>
                <c:pt idx="3448">
                  <c:v>6000000</c:v>
                </c:pt>
                <c:pt idx="3449">
                  <c:v>6000000</c:v>
                </c:pt>
                <c:pt idx="3450">
                  <c:v>6000000</c:v>
                </c:pt>
                <c:pt idx="3451">
                  <c:v>0</c:v>
                </c:pt>
                <c:pt idx="3452">
                  <c:v>6000000</c:v>
                </c:pt>
                <c:pt idx="3453">
                  <c:v>6000000</c:v>
                </c:pt>
                <c:pt idx="3454">
                  <c:v>8000000</c:v>
                </c:pt>
                <c:pt idx="3455">
                  <c:v>5000000</c:v>
                </c:pt>
                <c:pt idx="3456">
                  <c:v>6000000</c:v>
                </c:pt>
                <c:pt idx="3457">
                  <c:v>6000000</c:v>
                </c:pt>
                <c:pt idx="3458">
                  <c:v>0</c:v>
                </c:pt>
                <c:pt idx="3459">
                  <c:v>6000000</c:v>
                </c:pt>
                <c:pt idx="3460">
                  <c:v>0</c:v>
                </c:pt>
                <c:pt idx="3461">
                  <c:v>6000000</c:v>
                </c:pt>
                <c:pt idx="3462">
                  <c:v>12716953</c:v>
                </c:pt>
                <c:pt idx="3463">
                  <c:v>6000000</c:v>
                </c:pt>
                <c:pt idx="3464">
                  <c:v>0</c:v>
                </c:pt>
                <c:pt idx="3465">
                  <c:v>6000000</c:v>
                </c:pt>
                <c:pt idx="3466">
                  <c:v>6000000</c:v>
                </c:pt>
                <c:pt idx="3467">
                  <c:v>6000000</c:v>
                </c:pt>
                <c:pt idx="3468">
                  <c:v>5000000</c:v>
                </c:pt>
                <c:pt idx="3469">
                  <c:v>5000000</c:v>
                </c:pt>
                <c:pt idx="3470">
                  <c:v>6000000</c:v>
                </c:pt>
                <c:pt idx="3471">
                  <c:v>0</c:v>
                </c:pt>
                <c:pt idx="3472">
                  <c:v>6000000</c:v>
                </c:pt>
                <c:pt idx="3473">
                  <c:v>6000000</c:v>
                </c:pt>
                <c:pt idx="3474">
                  <c:v>0</c:v>
                </c:pt>
                <c:pt idx="3475">
                  <c:v>6000000</c:v>
                </c:pt>
                <c:pt idx="3476">
                  <c:v>6000000</c:v>
                </c:pt>
                <c:pt idx="3477">
                  <c:v>7000000</c:v>
                </c:pt>
                <c:pt idx="3478">
                  <c:v>6000000</c:v>
                </c:pt>
                <c:pt idx="3479">
                  <c:v>0</c:v>
                </c:pt>
                <c:pt idx="3480">
                  <c:v>0</c:v>
                </c:pt>
                <c:pt idx="3481">
                  <c:v>5500000</c:v>
                </c:pt>
                <c:pt idx="3482">
                  <c:v>6000000</c:v>
                </c:pt>
                <c:pt idx="3483">
                  <c:v>0</c:v>
                </c:pt>
                <c:pt idx="3484">
                  <c:v>6000000</c:v>
                </c:pt>
                <c:pt idx="3485">
                  <c:v>0</c:v>
                </c:pt>
                <c:pt idx="3486">
                  <c:v>6000000</c:v>
                </c:pt>
                <c:pt idx="3487">
                  <c:v>6000000</c:v>
                </c:pt>
                <c:pt idx="3488">
                  <c:v>0</c:v>
                </c:pt>
                <c:pt idx="3489">
                  <c:v>6244087</c:v>
                </c:pt>
                <c:pt idx="3490">
                  <c:v>6000000</c:v>
                </c:pt>
                <c:pt idx="3491">
                  <c:v>6000000</c:v>
                </c:pt>
                <c:pt idx="3492">
                  <c:v>0</c:v>
                </c:pt>
                <c:pt idx="3493">
                  <c:v>6000000</c:v>
                </c:pt>
                <c:pt idx="3494">
                  <c:v>6000000</c:v>
                </c:pt>
                <c:pt idx="3495">
                  <c:v>0</c:v>
                </c:pt>
                <c:pt idx="3496">
                  <c:v>6000000</c:v>
                </c:pt>
                <c:pt idx="3497">
                  <c:v>134005</c:v>
                </c:pt>
                <c:pt idx="3498">
                  <c:v>6000000</c:v>
                </c:pt>
                <c:pt idx="3499">
                  <c:v>0</c:v>
                </c:pt>
                <c:pt idx="3500">
                  <c:v>0</c:v>
                </c:pt>
                <c:pt idx="3501">
                  <c:v>6000000</c:v>
                </c:pt>
                <c:pt idx="3502">
                  <c:v>0</c:v>
                </c:pt>
                <c:pt idx="3503">
                  <c:v>6000000</c:v>
                </c:pt>
                <c:pt idx="3504">
                  <c:v>0</c:v>
                </c:pt>
                <c:pt idx="3505">
                  <c:v>0</c:v>
                </c:pt>
                <c:pt idx="3506">
                  <c:v>12000000</c:v>
                </c:pt>
                <c:pt idx="3507">
                  <c:v>6000000</c:v>
                </c:pt>
                <c:pt idx="3508">
                  <c:v>6000000</c:v>
                </c:pt>
                <c:pt idx="3509">
                  <c:v>0</c:v>
                </c:pt>
                <c:pt idx="3510">
                  <c:v>5952000</c:v>
                </c:pt>
                <c:pt idx="3511">
                  <c:v>5300000</c:v>
                </c:pt>
                <c:pt idx="3512">
                  <c:v>6000000</c:v>
                </c:pt>
                <c:pt idx="3513">
                  <c:v>4000000</c:v>
                </c:pt>
                <c:pt idx="3514">
                  <c:v>0</c:v>
                </c:pt>
                <c:pt idx="3515">
                  <c:v>5800000</c:v>
                </c:pt>
                <c:pt idx="3516">
                  <c:v>0</c:v>
                </c:pt>
                <c:pt idx="3517">
                  <c:v>6000000</c:v>
                </c:pt>
                <c:pt idx="3518">
                  <c:v>0</c:v>
                </c:pt>
                <c:pt idx="3519">
                  <c:v>3500159</c:v>
                </c:pt>
                <c:pt idx="3520">
                  <c:v>0</c:v>
                </c:pt>
                <c:pt idx="3521">
                  <c:v>5800000</c:v>
                </c:pt>
                <c:pt idx="3522">
                  <c:v>0</c:v>
                </c:pt>
                <c:pt idx="3523">
                  <c:v>5600000</c:v>
                </c:pt>
                <c:pt idx="3524">
                  <c:v>0</c:v>
                </c:pt>
                <c:pt idx="3525">
                  <c:v>5500000</c:v>
                </c:pt>
                <c:pt idx="3526">
                  <c:v>5500000</c:v>
                </c:pt>
                <c:pt idx="3527">
                  <c:v>0</c:v>
                </c:pt>
                <c:pt idx="3528">
                  <c:v>0</c:v>
                </c:pt>
                <c:pt idx="3529">
                  <c:v>6000000</c:v>
                </c:pt>
                <c:pt idx="3530">
                  <c:v>5500000</c:v>
                </c:pt>
                <c:pt idx="3531">
                  <c:v>7000000</c:v>
                </c:pt>
                <c:pt idx="3532">
                  <c:v>0</c:v>
                </c:pt>
                <c:pt idx="3533">
                  <c:v>5500000</c:v>
                </c:pt>
                <c:pt idx="3534">
                  <c:v>0</c:v>
                </c:pt>
                <c:pt idx="3535">
                  <c:v>4361898</c:v>
                </c:pt>
                <c:pt idx="3536">
                  <c:v>5000000</c:v>
                </c:pt>
                <c:pt idx="3537">
                  <c:v>6500000</c:v>
                </c:pt>
                <c:pt idx="3538">
                  <c:v>0</c:v>
                </c:pt>
                <c:pt idx="3539">
                  <c:v>3850000</c:v>
                </c:pt>
                <c:pt idx="3540">
                  <c:v>0</c:v>
                </c:pt>
                <c:pt idx="3541">
                  <c:v>5500000</c:v>
                </c:pt>
                <c:pt idx="3542">
                  <c:v>2200000</c:v>
                </c:pt>
                <c:pt idx="3543">
                  <c:v>0</c:v>
                </c:pt>
                <c:pt idx="3544">
                  <c:v>8000000</c:v>
                </c:pt>
                <c:pt idx="3545">
                  <c:v>0</c:v>
                </c:pt>
                <c:pt idx="3546">
                  <c:v>0</c:v>
                </c:pt>
                <c:pt idx="3547">
                  <c:v>0</c:v>
                </c:pt>
                <c:pt idx="3548">
                  <c:v>0</c:v>
                </c:pt>
                <c:pt idx="3549">
                  <c:v>0</c:v>
                </c:pt>
                <c:pt idx="3550">
                  <c:v>5500000</c:v>
                </c:pt>
                <c:pt idx="3551">
                  <c:v>5100000</c:v>
                </c:pt>
                <c:pt idx="3552">
                  <c:v>0</c:v>
                </c:pt>
                <c:pt idx="3553">
                  <c:v>5000000</c:v>
                </c:pt>
                <c:pt idx="3554">
                  <c:v>4000000</c:v>
                </c:pt>
                <c:pt idx="3555">
                  <c:v>15000000</c:v>
                </c:pt>
                <c:pt idx="3556">
                  <c:v>5000000</c:v>
                </c:pt>
                <c:pt idx="3557">
                  <c:v>4900000</c:v>
                </c:pt>
                <c:pt idx="3558">
                  <c:v>5000000</c:v>
                </c:pt>
                <c:pt idx="3559">
                  <c:v>5000000</c:v>
                </c:pt>
                <c:pt idx="3560">
                  <c:v>5000000</c:v>
                </c:pt>
                <c:pt idx="3561">
                  <c:v>5500000</c:v>
                </c:pt>
                <c:pt idx="3562">
                  <c:v>5000000</c:v>
                </c:pt>
                <c:pt idx="3563">
                  <c:v>4100000</c:v>
                </c:pt>
                <c:pt idx="3564">
                  <c:v>5000000</c:v>
                </c:pt>
                <c:pt idx="3565">
                  <c:v>11000000</c:v>
                </c:pt>
                <c:pt idx="3566">
                  <c:v>8000000</c:v>
                </c:pt>
                <c:pt idx="3567">
                  <c:v>5000000</c:v>
                </c:pt>
                <c:pt idx="3568">
                  <c:v>5000000</c:v>
                </c:pt>
                <c:pt idx="3569">
                  <c:v>5000000</c:v>
                </c:pt>
                <c:pt idx="3570">
                  <c:v>5000000</c:v>
                </c:pt>
                <c:pt idx="3571">
                  <c:v>3300000</c:v>
                </c:pt>
                <c:pt idx="3572">
                  <c:v>9000000</c:v>
                </c:pt>
                <c:pt idx="3573">
                  <c:v>5000000</c:v>
                </c:pt>
                <c:pt idx="3574">
                  <c:v>5000000</c:v>
                </c:pt>
                <c:pt idx="3575">
                  <c:v>5000000</c:v>
                </c:pt>
                <c:pt idx="3576">
                  <c:v>4600000</c:v>
                </c:pt>
                <c:pt idx="3577">
                  <c:v>0</c:v>
                </c:pt>
                <c:pt idx="3578">
                  <c:v>3500000</c:v>
                </c:pt>
                <c:pt idx="3579">
                  <c:v>0</c:v>
                </c:pt>
                <c:pt idx="3580">
                  <c:v>5000000</c:v>
                </c:pt>
                <c:pt idx="3581">
                  <c:v>0</c:v>
                </c:pt>
                <c:pt idx="3582">
                  <c:v>10000000</c:v>
                </c:pt>
                <c:pt idx="3583">
                  <c:v>5000000</c:v>
                </c:pt>
                <c:pt idx="3584">
                  <c:v>0</c:v>
                </c:pt>
                <c:pt idx="3585">
                  <c:v>5000000</c:v>
                </c:pt>
                <c:pt idx="3586">
                  <c:v>0</c:v>
                </c:pt>
                <c:pt idx="3587">
                  <c:v>0</c:v>
                </c:pt>
                <c:pt idx="3588">
                  <c:v>5000000</c:v>
                </c:pt>
                <c:pt idx="3589">
                  <c:v>5000000</c:v>
                </c:pt>
                <c:pt idx="3590">
                  <c:v>5000000</c:v>
                </c:pt>
                <c:pt idx="3591">
                  <c:v>5000000</c:v>
                </c:pt>
                <c:pt idx="3592">
                  <c:v>5000000</c:v>
                </c:pt>
                <c:pt idx="3593">
                  <c:v>5000000</c:v>
                </c:pt>
                <c:pt idx="3594">
                  <c:v>5000000</c:v>
                </c:pt>
                <c:pt idx="3595">
                  <c:v>5000000</c:v>
                </c:pt>
                <c:pt idx="3596">
                  <c:v>4000000</c:v>
                </c:pt>
                <c:pt idx="3597">
                  <c:v>0</c:v>
                </c:pt>
                <c:pt idx="3598">
                  <c:v>5000000</c:v>
                </c:pt>
                <c:pt idx="3599">
                  <c:v>5000000</c:v>
                </c:pt>
                <c:pt idx="3600">
                  <c:v>5000000</c:v>
                </c:pt>
                <c:pt idx="3601">
                  <c:v>0</c:v>
                </c:pt>
                <c:pt idx="3602">
                  <c:v>5000000</c:v>
                </c:pt>
                <c:pt idx="3603">
                  <c:v>5000000</c:v>
                </c:pt>
                <c:pt idx="3604">
                  <c:v>5000000</c:v>
                </c:pt>
                <c:pt idx="3605">
                  <c:v>5000000</c:v>
                </c:pt>
                <c:pt idx="3606">
                  <c:v>0</c:v>
                </c:pt>
                <c:pt idx="3607">
                  <c:v>5000000</c:v>
                </c:pt>
                <c:pt idx="3608">
                  <c:v>20000000</c:v>
                </c:pt>
                <c:pt idx="3609">
                  <c:v>0</c:v>
                </c:pt>
                <c:pt idx="3610">
                  <c:v>4</c:v>
                </c:pt>
                <c:pt idx="3611">
                  <c:v>0</c:v>
                </c:pt>
                <c:pt idx="3612">
                  <c:v>5500000</c:v>
                </c:pt>
                <c:pt idx="3613">
                  <c:v>0</c:v>
                </c:pt>
                <c:pt idx="3614">
                  <c:v>8000000</c:v>
                </c:pt>
                <c:pt idx="3615">
                  <c:v>0</c:v>
                </c:pt>
                <c:pt idx="3616">
                  <c:v>5000000</c:v>
                </c:pt>
                <c:pt idx="3617">
                  <c:v>5000000</c:v>
                </c:pt>
                <c:pt idx="3618">
                  <c:v>5000000</c:v>
                </c:pt>
                <c:pt idx="3619">
                  <c:v>0</c:v>
                </c:pt>
                <c:pt idx="3620">
                  <c:v>5000000</c:v>
                </c:pt>
                <c:pt idx="3621">
                  <c:v>5000000</c:v>
                </c:pt>
                <c:pt idx="3622">
                  <c:v>5000000</c:v>
                </c:pt>
                <c:pt idx="3623">
                  <c:v>5000000</c:v>
                </c:pt>
                <c:pt idx="3624">
                  <c:v>0</c:v>
                </c:pt>
                <c:pt idx="3625">
                  <c:v>5000000</c:v>
                </c:pt>
                <c:pt idx="3626">
                  <c:v>5000000</c:v>
                </c:pt>
                <c:pt idx="3627">
                  <c:v>4000000</c:v>
                </c:pt>
                <c:pt idx="3628">
                  <c:v>5000000</c:v>
                </c:pt>
                <c:pt idx="3629">
                  <c:v>0</c:v>
                </c:pt>
                <c:pt idx="3630">
                  <c:v>5000000</c:v>
                </c:pt>
                <c:pt idx="3631">
                  <c:v>5000000</c:v>
                </c:pt>
                <c:pt idx="3632">
                  <c:v>5000000</c:v>
                </c:pt>
                <c:pt idx="3633">
                  <c:v>5000000</c:v>
                </c:pt>
                <c:pt idx="3634">
                  <c:v>5000000</c:v>
                </c:pt>
                <c:pt idx="3635">
                  <c:v>5000000</c:v>
                </c:pt>
                <c:pt idx="3636">
                  <c:v>5000000</c:v>
                </c:pt>
                <c:pt idx="3637">
                  <c:v>5000000</c:v>
                </c:pt>
                <c:pt idx="3638">
                  <c:v>5000000</c:v>
                </c:pt>
                <c:pt idx="3639">
                  <c:v>5000000</c:v>
                </c:pt>
                <c:pt idx="3640">
                  <c:v>5000000</c:v>
                </c:pt>
                <c:pt idx="3641">
                  <c:v>5000000</c:v>
                </c:pt>
                <c:pt idx="3642">
                  <c:v>7000000</c:v>
                </c:pt>
                <c:pt idx="3643">
                  <c:v>6000000</c:v>
                </c:pt>
                <c:pt idx="3644">
                  <c:v>0</c:v>
                </c:pt>
                <c:pt idx="3645">
                  <c:v>0</c:v>
                </c:pt>
                <c:pt idx="3646">
                  <c:v>0</c:v>
                </c:pt>
                <c:pt idx="3647">
                  <c:v>5000000</c:v>
                </c:pt>
                <c:pt idx="3648">
                  <c:v>0</c:v>
                </c:pt>
                <c:pt idx="3649">
                  <c:v>0</c:v>
                </c:pt>
                <c:pt idx="3650">
                  <c:v>0</c:v>
                </c:pt>
                <c:pt idx="3651">
                  <c:v>5000000</c:v>
                </c:pt>
                <c:pt idx="3652">
                  <c:v>5000000</c:v>
                </c:pt>
                <c:pt idx="3653">
                  <c:v>5000000</c:v>
                </c:pt>
                <c:pt idx="3654">
                  <c:v>0</c:v>
                </c:pt>
                <c:pt idx="3655">
                  <c:v>5000000</c:v>
                </c:pt>
                <c:pt idx="3656">
                  <c:v>5000000</c:v>
                </c:pt>
                <c:pt idx="3657">
                  <c:v>0</c:v>
                </c:pt>
                <c:pt idx="3658">
                  <c:v>0</c:v>
                </c:pt>
                <c:pt idx="3659">
                  <c:v>0</c:v>
                </c:pt>
                <c:pt idx="3660">
                  <c:v>0</c:v>
                </c:pt>
                <c:pt idx="3661">
                  <c:v>5000000</c:v>
                </c:pt>
                <c:pt idx="3662">
                  <c:v>5000000</c:v>
                </c:pt>
                <c:pt idx="3663">
                  <c:v>0</c:v>
                </c:pt>
                <c:pt idx="3664">
                  <c:v>0</c:v>
                </c:pt>
                <c:pt idx="3665">
                  <c:v>15000000</c:v>
                </c:pt>
                <c:pt idx="3666">
                  <c:v>0</c:v>
                </c:pt>
                <c:pt idx="3667">
                  <c:v>5000000</c:v>
                </c:pt>
                <c:pt idx="3668">
                  <c:v>0</c:v>
                </c:pt>
                <c:pt idx="3669">
                  <c:v>0</c:v>
                </c:pt>
                <c:pt idx="3670">
                  <c:v>5000000</c:v>
                </c:pt>
                <c:pt idx="3671">
                  <c:v>0</c:v>
                </c:pt>
                <c:pt idx="3672">
                  <c:v>0</c:v>
                </c:pt>
                <c:pt idx="3673">
                  <c:v>5000000</c:v>
                </c:pt>
                <c:pt idx="3674">
                  <c:v>1000000</c:v>
                </c:pt>
                <c:pt idx="3675">
                  <c:v>4798235</c:v>
                </c:pt>
                <c:pt idx="3676">
                  <c:v>4800000</c:v>
                </c:pt>
                <c:pt idx="3677">
                  <c:v>0</c:v>
                </c:pt>
                <c:pt idx="3678">
                  <c:v>5000000</c:v>
                </c:pt>
                <c:pt idx="3679">
                  <c:v>0</c:v>
                </c:pt>
                <c:pt idx="3680">
                  <c:v>0</c:v>
                </c:pt>
                <c:pt idx="3681">
                  <c:v>5000000</c:v>
                </c:pt>
                <c:pt idx="3682">
                  <c:v>4700000</c:v>
                </c:pt>
                <c:pt idx="3683">
                  <c:v>4638783</c:v>
                </c:pt>
                <c:pt idx="3684">
                  <c:v>4800000</c:v>
                </c:pt>
                <c:pt idx="3685">
                  <c:v>0</c:v>
                </c:pt>
                <c:pt idx="3686">
                  <c:v>4</c:v>
                </c:pt>
                <c:pt idx="3687">
                  <c:v>0</c:v>
                </c:pt>
                <c:pt idx="3688">
                  <c:v>0</c:v>
                </c:pt>
                <c:pt idx="3689">
                  <c:v>4600000</c:v>
                </c:pt>
                <c:pt idx="3690">
                  <c:v>4700000</c:v>
                </c:pt>
                <c:pt idx="3691">
                  <c:v>4600000</c:v>
                </c:pt>
                <c:pt idx="3692">
                  <c:v>0</c:v>
                </c:pt>
                <c:pt idx="3693">
                  <c:v>4500000</c:v>
                </c:pt>
                <c:pt idx="3694">
                  <c:v>4500000</c:v>
                </c:pt>
                <c:pt idx="3695">
                  <c:v>6000000</c:v>
                </c:pt>
                <c:pt idx="3696">
                  <c:v>4500000</c:v>
                </c:pt>
                <c:pt idx="3697">
                  <c:v>4500000</c:v>
                </c:pt>
                <c:pt idx="3698">
                  <c:v>15000000</c:v>
                </c:pt>
                <c:pt idx="3699">
                  <c:v>4500000</c:v>
                </c:pt>
                <c:pt idx="3700">
                  <c:v>4500000</c:v>
                </c:pt>
                <c:pt idx="3701">
                  <c:v>0</c:v>
                </c:pt>
                <c:pt idx="3702">
                  <c:v>0</c:v>
                </c:pt>
                <c:pt idx="3703">
                  <c:v>4500000</c:v>
                </c:pt>
                <c:pt idx="3704">
                  <c:v>5000000</c:v>
                </c:pt>
                <c:pt idx="3705">
                  <c:v>6000000</c:v>
                </c:pt>
                <c:pt idx="3706">
                  <c:v>0</c:v>
                </c:pt>
                <c:pt idx="3707">
                  <c:v>4500000</c:v>
                </c:pt>
                <c:pt idx="3708">
                  <c:v>2000000</c:v>
                </c:pt>
                <c:pt idx="3709">
                  <c:v>4500000</c:v>
                </c:pt>
                <c:pt idx="3710">
                  <c:v>0</c:v>
                </c:pt>
                <c:pt idx="3711">
                  <c:v>0</c:v>
                </c:pt>
                <c:pt idx="3712">
                  <c:v>0</c:v>
                </c:pt>
                <c:pt idx="3713">
                  <c:v>4500000</c:v>
                </c:pt>
                <c:pt idx="3714">
                  <c:v>0</c:v>
                </c:pt>
                <c:pt idx="3715">
                  <c:v>0</c:v>
                </c:pt>
                <c:pt idx="3716">
                  <c:v>4500000</c:v>
                </c:pt>
                <c:pt idx="3717">
                  <c:v>0</c:v>
                </c:pt>
                <c:pt idx="3718">
                  <c:v>3000000</c:v>
                </c:pt>
                <c:pt idx="3719">
                  <c:v>4400000</c:v>
                </c:pt>
                <c:pt idx="3720">
                  <c:v>0</c:v>
                </c:pt>
                <c:pt idx="3721">
                  <c:v>4500000</c:v>
                </c:pt>
                <c:pt idx="3722">
                  <c:v>0</c:v>
                </c:pt>
                <c:pt idx="3723">
                  <c:v>0</c:v>
                </c:pt>
                <c:pt idx="3724">
                  <c:v>3730500</c:v>
                </c:pt>
                <c:pt idx="3725">
                  <c:v>5000000</c:v>
                </c:pt>
                <c:pt idx="3726">
                  <c:v>0</c:v>
                </c:pt>
                <c:pt idx="3727">
                  <c:v>8000000</c:v>
                </c:pt>
                <c:pt idx="3728">
                  <c:v>3250000</c:v>
                </c:pt>
                <c:pt idx="3729">
                  <c:v>0</c:v>
                </c:pt>
                <c:pt idx="3730">
                  <c:v>4200000</c:v>
                </c:pt>
                <c:pt idx="3731">
                  <c:v>0</c:v>
                </c:pt>
                <c:pt idx="3732">
                  <c:v>4200000</c:v>
                </c:pt>
                <c:pt idx="3733">
                  <c:v>3705538</c:v>
                </c:pt>
                <c:pt idx="3734">
                  <c:v>4000000</c:v>
                </c:pt>
                <c:pt idx="3735">
                  <c:v>4000000</c:v>
                </c:pt>
                <c:pt idx="3736">
                  <c:v>114000</c:v>
                </c:pt>
                <c:pt idx="3737">
                  <c:v>4000000</c:v>
                </c:pt>
                <c:pt idx="3738">
                  <c:v>4000000</c:v>
                </c:pt>
                <c:pt idx="3739">
                  <c:v>4000000</c:v>
                </c:pt>
                <c:pt idx="3740">
                  <c:v>4000000</c:v>
                </c:pt>
                <c:pt idx="3741">
                  <c:v>4000000</c:v>
                </c:pt>
                <c:pt idx="3742">
                  <c:v>3600000</c:v>
                </c:pt>
                <c:pt idx="3743">
                  <c:v>4500000</c:v>
                </c:pt>
                <c:pt idx="3744">
                  <c:v>4000000</c:v>
                </c:pt>
                <c:pt idx="3745">
                  <c:v>4000000</c:v>
                </c:pt>
                <c:pt idx="3746">
                  <c:v>4000000</c:v>
                </c:pt>
                <c:pt idx="3747">
                  <c:v>3500000</c:v>
                </c:pt>
                <c:pt idx="3748">
                  <c:v>4000000</c:v>
                </c:pt>
                <c:pt idx="3749">
                  <c:v>4000000</c:v>
                </c:pt>
                <c:pt idx="3750">
                  <c:v>0</c:v>
                </c:pt>
                <c:pt idx="3751">
                  <c:v>5000000</c:v>
                </c:pt>
                <c:pt idx="3752">
                  <c:v>4000000</c:v>
                </c:pt>
                <c:pt idx="3753">
                  <c:v>4000000</c:v>
                </c:pt>
                <c:pt idx="3754">
                  <c:v>7000000</c:v>
                </c:pt>
                <c:pt idx="3755">
                  <c:v>6000000</c:v>
                </c:pt>
                <c:pt idx="3756">
                  <c:v>32000000</c:v>
                </c:pt>
                <c:pt idx="3757">
                  <c:v>4000000</c:v>
                </c:pt>
                <c:pt idx="3758">
                  <c:v>0</c:v>
                </c:pt>
                <c:pt idx="3759">
                  <c:v>0</c:v>
                </c:pt>
                <c:pt idx="3760">
                  <c:v>0</c:v>
                </c:pt>
                <c:pt idx="3761">
                  <c:v>0</c:v>
                </c:pt>
                <c:pt idx="3762">
                  <c:v>4000000</c:v>
                </c:pt>
                <c:pt idx="3763">
                  <c:v>4000000</c:v>
                </c:pt>
                <c:pt idx="3764">
                  <c:v>4000000</c:v>
                </c:pt>
                <c:pt idx="3765">
                  <c:v>4000000</c:v>
                </c:pt>
                <c:pt idx="3766">
                  <c:v>4000000</c:v>
                </c:pt>
                <c:pt idx="3767">
                  <c:v>0</c:v>
                </c:pt>
                <c:pt idx="3768">
                  <c:v>4000000</c:v>
                </c:pt>
                <c:pt idx="3769">
                  <c:v>0</c:v>
                </c:pt>
                <c:pt idx="3770">
                  <c:v>0</c:v>
                </c:pt>
                <c:pt idx="3771">
                  <c:v>4000000</c:v>
                </c:pt>
                <c:pt idx="3772">
                  <c:v>0</c:v>
                </c:pt>
                <c:pt idx="3773">
                  <c:v>4000000</c:v>
                </c:pt>
                <c:pt idx="3774">
                  <c:v>4000000</c:v>
                </c:pt>
                <c:pt idx="3775">
                  <c:v>4000000</c:v>
                </c:pt>
                <c:pt idx="3776">
                  <c:v>0</c:v>
                </c:pt>
                <c:pt idx="3777">
                  <c:v>0</c:v>
                </c:pt>
                <c:pt idx="3778">
                  <c:v>0</c:v>
                </c:pt>
                <c:pt idx="3779">
                  <c:v>0</c:v>
                </c:pt>
                <c:pt idx="3780">
                  <c:v>4000000</c:v>
                </c:pt>
                <c:pt idx="3781">
                  <c:v>0</c:v>
                </c:pt>
                <c:pt idx="3782">
                  <c:v>4000000</c:v>
                </c:pt>
                <c:pt idx="3783">
                  <c:v>3000000</c:v>
                </c:pt>
                <c:pt idx="3784">
                  <c:v>1300000</c:v>
                </c:pt>
                <c:pt idx="3785">
                  <c:v>1500000</c:v>
                </c:pt>
                <c:pt idx="3786">
                  <c:v>0</c:v>
                </c:pt>
                <c:pt idx="3787">
                  <c:v>4000000</c:v>
                </c:pt>
                <c:pt idx="3788">
                  <c:v>9500000</c:v>
                </c:pt>
                <c:pt idx="3789">
                  <c:v>0</c:v>
                </c:pt>
                <c:pt idx="3790">
                  <c:v>0</c:v>
                </c:pt>
                <c:pt idx="3791">
                  <c:v>16000000</c:v>
                </c:pt>
                <c:pt idx="3792">
                  <c:v>4000000</c:v>
                </c:pt>
                <c:pt idx="3793">
                  <c:v>4000000</c:v>
                </c:pt>
                <c:pt idx="3794">
                  <c:v>650000</c:v>
                </c:pt>
                <c:pt idx="3795">
                  <c:v>0</c:v>
                </c:pt>
                <c:pt idx="3796">
                  <c:v>0</c:v>
                </c:pt>
                <c:pt idx="3797">
                  <c:v>4000000</c:v>
                </c:pt>
                <c:pt idx="3798">
                  <c:v>4000000</c:v>
                </c:pt>
                <c:pt idx="3799">
                  <c:v>0</c:v>
                </c:pt>
                <c:pt idx="3800">
                  <c:v>0</c:v>
                </c:pt>
                <c:pt idx="3801">
                  <c:v>0</c:v>
                </c:pt>
                <c:pt idx="3802">
                  <c:v>0</c:v>
                </c:pt>
                <c:pt idx="3803">
                  <c:v>3950000</c:v>
                </c:pt>
                <c:pt idx="3804">
                  <c:v>4000000</c:v>
                </c:pt>
                <c:pt idx="3805">
                  <c:v>4000000</c:v>
                </c:pt>
                <c:pt idx="3806">
                  <c:v>0</c:v>
                </c:pt>
                <c:pt idx="3807">
                  <c:v>4000000</c:v>
                </c:pt>
                <c:pt idx="3808">
                  <c:v>4000000</c:v>
                </c:pt>
                <c:pt idx="3809">
                  <c:v>0</c:v>
                </c:pt>
                <c:pt idx="3810">
                  <c:v>3900000</c:v>
                </c:pt>
                <c:pt idx="3811">
                  <c:v>3800000</c:v>
                </c:pt>
                <c:pt idx="3812">
                  <c:v>4000000</c:v>
                </c:pt>
                <c:pt idx="3813">
                  <c:v>0</c:v>
                </c:pt>
                <c:pt idx="3814">
                  <c:v>3800000</c:v>
                </c:pt>
                <c:pt idx="3815">
                  <c:v>3768785</c:v>
                </c:pt>
                <c:pt idx="3816">
                  <c:v>967686</c:v>
                </c:pt>
                <c:pt idx="3817">
                  <c:v>0</c:v>
                </c:pt>
                <c:pt idx="3818">
                  <c:v>3500000</c:v>
                </c:pt>
                <c:pt idx="3819">
                  <c:v>3700000</c:v>
                </c:pt>
                <c:pt idx="3820">
                  <c:v>3800000</c:v>
                </c:pt>
                <c:pt idx="3821">
                  <c:v>4000000</c:v>
                </c:pt>
                <c:pt idx="3822">
                  <c:v>3600000</c:v>
                </c:pt>
                <c:pt idx="3823">
                  <c:v>3500000</c:v>
                </c:pt>
                <c:pt idx="3824">
                  <c:v>3500000</c:v>
                </c:pt>
                <c:pt idx="3825">
                  <c:v>5000000</c:v>
                </c:pt>
                <c:pt idx="3826">
                  <c:v>3500000</c:v>
                </c:pt>
                <c:pt idx="3827">
                  <c:v>3500000</c:v>
                </c:pt>
                <c:pt idx="3828">
                  <c:v>3500000</c:v>
                </c:pt>
                <c:pt idx="3829">
                  <c:v>3716946</c:v>
                </c:pt>
                <c:pt idx="3830">
                  <c:v>3500000</c:v>
                </c:pt>
                <c:pt idx="3831">
                  <c:v>3500000</c:v>
                </c:pt>
                <c:pt idx="3832">
                  <c:v>3500000</c:v>
                </c:pt>
                <c:pt idx="3833">
                  <c:v>3500000</c:v>
                </c:pt>
                <c:pt idx="3834">
                  <c:v>3500000</c:v>
                </c:pt>
                <c:pt idx="3835">
                  <c:v>0</c:v>
                </c:pt>
                <c:pt idx="3836">
                  <c:v>3500000</c:v>
                </c:pt>
                <c:pt idx="3837">
                  <c:v>10000000</c:v>
                </c:pt>
                <c:pt idx="3838">
                  <c:v>2000000</c:v>
                </c:pt>
                <c:pt idx="3839">
                  <c:v>0</c:v>
                </c:pt>
                <c:pt idx="3840">
                  <c:v>3600000</c:v>
                </c:pt>
                <c:pt idx="3841">
                  <c:v>0</c:v>
                </c:pt>
                <c:pt idx="3842">
                  <c:v>1000000</c:v>
                </c:pt>
                <c:pt idx="3843">
                  <c:v>0</c:v>
                </c:pt>
                <c:pt idx="3844">
                  <c:v>3500000</c:v>
                </c:pt>
                <c:pt idx="3845">
                  <c:v>0</c:v>
                </c:pt>
                <c:pt idx="3846">
                  <c:v>3500000</c:v>
                </c:pt>
                <c:pt idx="3847">
                  <c:v>3500000</c:v>
                </c:pt>
                <c:pt idx="3848">
                  <c:v>0</c:v>
                </c:pt>
                <c:pt idx="3849">
                  <c:v>3500000</c:v>
                </c:pt>
                <c:pt idx="3850">
                  <c:v>0</c:v>
                </c:pt>
                <c:pt idx="3851">
                  <c:v>0</c:v>
                </c:pt>
                <c:pt idx="3852">
                  <c:v>3500000</c:v>
                </c:pt>
                <c:pt idx="3853">
                  <c:v>3500000</c:v>
                </c:pt>
                <c:pt idx="3854">
                  <c:v>3500000</c:v>
                </c:pt>
                <c:pt idx="3855">
                  <c:v>3500000</c:v>
                </c:pt>
                <c:pt idx="3856">
                  <c:v>3500000</c:v>
                </c:pt>
                <c:pt idx="3857">
                  <c:v>0</c:v>
                </c:pt>
                <c:pt idx="3858">
                  <c:v>3440000</c:v>
                </c:pt>
                <c:pt idx="3859">
                  <c:v>3400000</c:v>
                </c:pt>
                <c:pt idx="3860">
                  <c:v>8000000</c:v>
                </c:pt>
                <c:pt idx="3861">
                  <c:v>3500000</c:v>
                </c:pt>
                <c:pt idx="3862">
                  <c:v>0</c:v>
                </c:pt>
                <c:pt idx="3863">
                  <c:v>3000000</c:v>
                </c:pt>
                <c:pt idx="3864">
                  <c:v>3300000</c:v>
                </c:pt>
                <c:pt idx="3865">
                  <c:v>3300000</c:v>
                </c:pt>
                <c:pt idx="3866">
                  <c:v>600000</c:v>
                </c:pt>
                <c:pt idx="3867">
                  <c:v>3400000</c:v>
                </c:pt>
                <c:pt idx="3868">
                  <c:v>0</c:v>
                </c:pt>
                <c:pt idx="3869">
                  <c:v>3800000</c:v>
                </c:pt>
                <c:pt idx="3870">
                  <c:v>0</c:v>
                </c:pt>
                <c:pt idx="3871">
                  <c:v>0</c:v>
                </c:pt>
                <c:pt idx="3872">
                  <c:v>4300000</c:v>
                </c:pt>
                <c:pt idx="3873">
                  <c:v>3300000</c:v>
                </c:pt>
                <c:pt idx="3874">
                  <c:v>2000000</c:v>
                </c:pt>
                <c:pt idx="3875">
                  <c:v>0</c:v>
                </c:pt>
                <c:pt idx="3876">
                  <c:v>3200000</c:v>
                </c:pt>
                <c:pt idx="3877">
                  <c:v>3200000</c:v>
                </c:pt>
                <c:pt idx="3878">
                  <c:v>0</c:v>
                </c:pt>
                <c:pt idx="3879">
                  <c:v>0</c:v>
                </c:pt>
                <c:pt idx="3880">
                  <c:v>3200000</c:v>
                </c:pt>
                <c:pt idx="3881">
                  <c:v>0</c:v>
                </c:pt>
                <c:pt idx="3882">
                  <c:v>2700000</c:v>
                </c:pt>
                <c:pt idx="3883">
                  <c:v>2500000</c:v>
                </c:pt>
                <c:pt idx="3884">
                  <c:v>2400000</c:v>
                </c:pt>
                <c:pt idx="3885">
                  <c:v>3180000</c:v>
                </c:pt>
                <c:pt idx="3886">
                  <c:v>4000000</c:v>
                </c:pt>
                <c:pt idx="3887">
                  <c:v>0</c:v>
                </c:pt>
                <c:pt idx="3888">
                  <c:v>3000000</c:v>
                </c:pt>
                <c:pt idx="3889">
                  <c:v>0</c:v>
                </c:pt>
                <c:pt idx="3890">
                  <c:v>4000000</c:v>
                </c:pt>
                <c:pt idx="3891">
                  <c:v>0</c:v>
                </c:pt>
                <c:pt idx="3892">
                  <c:v>3000000</c:v>
                </c:pt>
                <c:pt idx="3893">
                  <c:v>3000000</c:v>
                </c:pt>
                <c:pt idx="3894">
                  <c:v>3000000</c:v>
                </c:pt>
                <c:pt idx="3895">
                  <c:v>3000000</c:v>
                </c:pt>
                <c:pt idx="3896">
                  <c:v>3000000</c:v>
                </c:pt>
                <c:pt idx="3897">
                  <c:v>3000000</c:v>
                </c:pt>
                <c:pt idx="3898">
                  <c:v>3000000</c:v>
                </c:pt>
                <c:pt idx="3899">
                  <c:v>3000000</c:v>
                </c:pt>
                <c:pt idx="3900">
                  <c:v>16000000</c:v>
                </c:pt>
                <c:pt idx="3901">
                  <c:v>3000000</c:v>
                </c:pt>
                <c:pt idx="3902">
                  <c:v>3000000</c:v>
                </c:pt>
                <c:pt idx="3903">
                  <c:v>3000000</c:v>
                </c:pt>
                <c:pt idx="3904">
                  <c:v>2000000</c:v>
                </c:pt>
                <c:pt idx="3905">
                  <c:v>3000000</c:v>
                </c:pt>
                <c:pt idx="3906">
                  <c:v>3000000</c:v>
                </c:pt>
                <c:pt idx="3907">
                  <c:v>3000000</c:v>
                </c:pt>
                <c:pt idx="3908">
                  <c:v>3000000</c:v>
                </c:pt>
                <c:pt idx="3909">
                  <c:v>0</c:v>
                </c:pt>
                <c:pt idx="3910">
                  <c:v>3000000</c:v>
                </c:pt>
                <c:pt idx="3911">
                  <c:v>0</c:v>
                </c:pt>
                <c:pt idx="3912">
                  <c:v>3000000</c:v>
                </c:pt>
                <c:pt idx="3913">
                  <c:v>3000000</c:v>
                </c:pt>
                <c:pt idx="3914">
                  <c:v>0</c:v>
                </c:pt>
                <c:pt idx="3915">
                  <c:v>3000000</c:v>
                </c:pt>
                <c:pt idx="3916">
                  <c:v>0</c:v>
                </c:pt>
                <c:pt idx="3917">
                  <c:v>3000000</c:v>
                </c:pt>
                <c:pt idx="3918">
                  <c:v>0</c:v>
                </c:pt>
                <c:pt idx="3919">
                  <c:v>3000000</c:v>
                </c:pt>
                <c:pt idx="3920">
                  <c:v>3000000</c:v>
                </c:pt>
                <c:pt idx="3921">
                  <c:v>0</c:v>
                </c:pt>
                <c:pt idx="3922">
                  <c:v>0</c:v>
                </c:pt>
                <c:pt idx="3923">
                  <c:v>3800000</c:v>
                </c:pt>
                <c:pt idx="3924">
                  <c:v>3000000</c:v>
                </c:pt>
                <c:pt idx="3925">
                  <c:v>3000000</c:v>
                </c:pt>
                <c:pt idx="3926">
                  <c:v>3000000</c:v>
                </c:pt>
                <c:pt idx="3927">
                  <c:v>3000000</c:v>
                </c:pt>
                <c:pt idx="3928">
                  <c:v>0</c:v>
                </c:pt>
                <c:pt idx="3929">
                  <c:v>0</c:v>
                </c:pt>
                <c:pt idx="3930">
                  <c:v>0</c:v>
                </c:pt>
                <c:pt idx="3931">
                  <c:v>0</c:v>
                </c:pt>
                <c:pt idx="3932">
                  <c:v>3000000</c:v>
                </c:pt>
                <c:pt idx="3933">
                  <c:v>2962051</c:v>
                </c:pt>
                <c:pt idx="3934">
                  <c:v>0</c:v>
                </c:pt>
                <c:pt idx="3935">
                  <c:v>3000000</c:v>
                </c:pt>
                <c:pt idx="3936">
                  <c:v>3000000</c:v>
                </c:pt>
                <c:pt idx="3937">
                  <c:v>0</c:v>
                </c:pt>
                <c:pt idx="3938">
                  <c:v>2800000</c:v>
                </c:pt>
                <c:pt idx="3939">
                  <c:v>3000000</c:v>
                </c:pt>
                <c:pt idx="3940">
                  <c:v>0</c:v>
                </c:pt>
                <c:pt idx="3941">
                  <c:v>3000000</c:v>
                </c:pt>
                <c:pt idx="3942">
                  <c:v>3000000</c:v>
                </c:pt>
                <c:pt idx="3943">
                  <c:v>3000000</c:v>
                </c:pt>
                <c:pt idx="3944">
                  <c:v>0</c:v>
                </c:pt>
                <c:pt idx="3945">
                  <c:v>3000000</c:v>
                </c:pt>
                <c:pt idx="3946">
                  <c:v>0</c:v>
                </c:pt>
                <c:pt idx="3947">
                  <c:v>0</c:v>
                </c:pt>
                <c:pt idx="3948">
                  <c:v>3000000</c:v>
                </c:pt>
                <c:pt idx="3949">
                  <c:v>0</c:v>
                </c:pt>
                <c:pt idx="3950">
                  <c:v>0</c:v>
                </c:pt>
                <c:pt idx="3951">
                  <c:v>2700000</c:v>
                </c:pt>
                <c:pt idx="3952">
                  <c:v>0</c:v>
                </c:pt>
                <c:pt idx="3953">
                  <c:v>0</c:v>
                </c:pt>
                <c:pt idx="3954">
                  <c:v>3000000</c:v>
                </c:pt>
                <c:pt idx="3955">
                  <c:v>3000000</c:v>
                </c:pt>
                <c:pt idx="3956">
                  <c:v>0</c:v>
                </c:pt>
                <c:pt idx="3957">
                  <c:v>3000000</c:v>
                </c:pt>
                <c:pt idx="3958">
                  <c:v>0</c:v>
                </c:pt>
                <c:pt idx="3959">
                  <c:v>0</c:v>
                </c:pt>
                <c:pt idx="3960">
                  <c:v>0</c:v>
                </c:pt>
                <c:pt idx="3961">
                  <c:v>3000000</c:v>
                </c:pt>
                <c:pt idx="3962">
                  <c:v>0</c:v>
                </c:pt>
                <c:pt idx="3963">
                  <c:v>0</c:v>
                </c:pt>
                <c:pt idx="3964">
                  <c:v>3000000</c:v>
                </c:pt>
                <c:pt idx="3965">
                  <c:v>2500000</c:v>
                </c:pt>
                <c:pt idx="3966">
                  <c:v>3</c:v>
                </c:pt>
                <c:pt idx="3967">
                  <c:v>0</c:v>
                </c:pt>
                <c:pt idx="3968">
                  <c:v>3000000</c:v>
                </c:pt>
                <c:pt idx="3969">
                  <c:v>3000000</c:v>
                </c:pt>
                <c:pt idx="3970">
                  <c:v>0</c:v>
                </c:pt>
                <c:pt idx="3971">
                  <c:v>3200000</c:v>
                </c:pt>
                <c:pt idx="3972">
                  <c:v>0</c:v>
                </c:pt>
                <c:pt idx="3973">
                  <c:v>2900000</c:v>
                </c:pt>
                <c:pt idx="3974">
                  <c:v>2900000</c:v>
                </c:pt>
                <c:pt idx="3975">
                  <c:v>0</c:v>
                </c:pt>
                <c:pt idx="3976">
                  <c:v>0</c:v>
                </c:pt>
                <c:pt idx="3977">
                  <c:v>3000000</c:v>
                </c:pt>
                <c:pt idx="3978">
                  <c:v>3000000</c:v>
                </c:pt>
                <c:pt idx="3979">
                  <c:v>0</c:v>
                </c:pt>
                <c:pt idx="3980">
                  <c:v>2902660</c:v>
                </c:pt>
                <c:pt idx="3981">
                  <c:v>0</c:v>
                </c:pt>
                <c:pt idx="3982">
                  <c:v>8000000</c:v>
                </c:pt>
                <c:pt idx="3983">
                  <c:v>2883848</c:v>
                </c:pt>
                <c:pt idx="3984">
                  <c:v>2800000</c:v>
                </c:pt>
                <c:pt idx="3985">
                  <c:v>2777000</c:v>
                </c:pt>
                <c:pt idx="3986">
                  <c:v>2800000</c:v>
                </c:pt>
                <c:pt idx="3987">
                  <c:v>2000000</c:v>
                </c:pt>
                <c:pt idx="3988">
                  <c:v>0</c:v>
                </c:pt>
                <c:pt idx="3989">
                  <c:v>0</c:v>
                </c:pt>
                <c:pt idx="3990">
                  <c:v>2700000</c:v>
                </c:pt>
                <c:pt idx="3991">
                  <c:v>0</c:v>
                </c:pt>
                <c:pt idx="3992">
                  <c:v>0</c:v>
                </c:pt>
                <c:pt idx="3993">
                  <c:v>2686000</c:v>
                </c:pt>
                <c:pt idx="3994">
                  <c:v>0</c:v>
                </c:pt>
                <c:pt idx="3995">
                  <c:v>2627000</c:v>
                </c:pt>
                <c:pt idx="3996">
                  <c:v>2600000</c:v>
                </c:pt>
                <c:pt idx="3997">
                  <c:v>2600000</c:v>
                </c:pt>
                <c:pt idx="3998">
                  <c:v>2159280</c:v>
                </c:pt>
                <c:pt idx="3999">
                  <c:v>0</c:v>
                </c:pt>
                <c:pt idx="4000">
                  <c:v>0</c:v>
                </c:pt>
                <c:pt idx="4001">
                  <c:v>2600000</c:v>
                </c:pt>
                <c:pt idx="4002">
                  <c:v>2600000</c:v>
                </c:pt>
                <c:pt idx="4003">
                  <c:v>0</c:v>
                </c:pt>
                <c:pt idx="4004">
                  <c:v>2600000</c:v>
                </c:pt>
                <c:pt idx="4005">
                  <c:v>2540800</c:v>
                </c:pt>
                <c:pt idx="4006">
                  <c:v>0</c:v>
                </c:pt>
                <c:pt idx="4007">
                  <c:v>2500000</c:v>
                </c:pt>
                <c:pt idx="4008">
                  <c:v>2500000</c:v>
                </c:pt>
                <c:pt idx="4009">
                  <c:v>0</c:v>
                </c:pt>
                <c:pt idx="4010">
                  <c:v>2500000</c:v>
                </c:pt>
                <c:pt idx="4011">
                  <c:v>2500000</c:v>
                </c:pt>
                <c:pt idx="4012">
                  <c:v>2500000</c:v>
                </c:pt>
                <c:pt idx="4013">
                  <c:v>0</c:v>
                </c:pt>
                <c:pt idx="4014">
                  <c:v>2500000</c:v>
                </c:pt>
                <c:pt idx="4015">
                  <c:v>2500000</c:v>
                </c:pt>
                <c:pt idx="4016">
                  <c:v>2500000</c:v>
                </c:pt>
                <c:pt idx="4017">
                  <c:v>0</c:v>
                </c:pt>
                <c:pt idx="4018">
                  <c:v>0</c:v>
                </c:pt>
                <c:pt idx="4019">
                  <c:v>0</c:v>
                </c:pt>
                <c:pt idx="4020">
                  <c:v>0</c:v>
                </c:pt>
                <c:pt idx="4021">
                  <c:v>2500000</c:v>
                </c:pt>
                <c:pt idx="4022">
                  <c:v>0</c:v>
                </c:pt>
                <c:pt idx="4023">
                  <c:v>2500000</c:v>
                </c:pt>
                <c:pt idx="4024">
                  <c:v>0</c:v>
                </c:pt>
                <c:pt idx="4025">
                  <c:v>0</c:v>
                </c:pt>
                <c:pt idx="4026">
                  <c:v>0</c:v>
                </c:pt>
                <c:pt idx="4027">
                  <c:v>2500000</c:v>
                </c:pt>
                <c:pt idx="4028">
                  <c:v>0</c:v>
                </c:pt>
                <c:pt idx="4029">
                  <c:v>14000000</c:v>
                </c:pt>
                <c:pt idx="4030">
                  <c:v>0</c:v>
                </c:pt>
                <c:pt idx="4031">
                  <c:v>2500000</c:v>
                </c:pt>
                <c:pt idx="4032">
                  <c:v>2500000</c:v>
                </c:pt>
                <c:pt idx="4033">
                  <c:v>0</c:v>
                </c:pt>
                <c:pt idx="4034">
                  <c:v>2500000</c:v>
                </c:pt>
                <c:pt idx="4035">
                  <c:v>35000000</c:v>
                </c:pt>
                <c:pt idx="4036">
                  <c:v>2400000</c:v>
                </c:pt>
                <c:pt idx="4037">
                  <c:v>0</c:v>
                </c:pt>
                <c:pt idx="4038">
                  <c:v>30000000</c:v>
                </c:pt>
                <c:pt idx="4039">
                  <c:v>2500000</c:v>
                </c:pt>
                <c:pt idx="4040">
                  <c:v>2380000</c:v>
                </c:pt>
                <c:pt idx="4041">
                  <c:v>2500000</c:v>
                </c:pt>
                <c:pt idx="4042">
                  <c:v>2361000</c:v>
                </c:pt>
                <c:pt idx="4043">
                  <c:v>2450000</c:v>
                </c:pt>
                <c:pt idx="4044">
                  <c:v>0</c:v>
                </c:pt>
                <c:pt idx="4045">
                  <c:v>2300000</c:v>
                </c:pt>
                <c:pt idx="4046">
                  <c:v>0</c:v>
                </c:pt>
                <c:pt idx="4047">
                  <c:v>0</c:v>
                </c:pt>
                <c:pt idx="4048">
                  <c:v>2000000</c:v>
                </c:pt>
                <c:pt idx="4049">
                  <c:v>2280000</c:v>
                </c:pt>
                <c:pt idx="4050">
                  <c:v>0</c:v>
                </c:pt>
                <c:pt idx="4051">
                  <c:v>4000000</c:v>
                </c:pt>
                <c:pt idx="4052">
                  <c:v>2200000</c:v>
                </c:pt>
                <c:pt idx="4053">
                  <c:v>0</c:v>
                </c:pt>
                <c:pt idx="4054">
                  <c:v>0</c:v>
                </c:pt>
                <c:pt idx="4055">
                  <c:v>0</c:v>
                </c:pt>
                <c:pt idx="4056">
                  <c:v>2160000</c:v>
                </c:pt>
                <c:pt idx="4057">
                  <c:v>2300000</c:v>
                </c:pt>
                <c:pt idx="4058">
                  <c:v>0</c:v>
                </c:pt>
                <c:pt idx="4059">
                  <c:v>0</c:v>
                </c:pt>
                <c:pt idx="4060">
                  <c:v>0</c:v>
                </c:pt>
                <c:pt idx="4061">
                  <c:v>2100000</c:v>
                </c:pt>
                <c:pt idx="4062">
                  <c:v>0</c:v>
                </c:pt>
                <c:pt idx="4063">
                  <c:v>0</c:v>
                </c:pt>
                <c:pt idx="4064">
                  <c:v>2100000</c:v>
                </c:pt>
                <c:pt idx="4065">
                  <c:v>1500000</c:v>
                </c:pt>
                <c:pt idx="4066">
                  <c:v>0</c:v>
                </c:pt>
                <c:pt idx="4067">
                  <c:v>0</c:v>
                </c:pt>
                <c:pt idx="4068">
                  <c:v>0</c:v>
                </c:pt>
                <c:pt idx="4069">
                  <c:v>0</c:v>
                </c:pt>
                <c:pt idx="4070">
                  <c:v>2000000</c:v>
                </c:pt>
                <c:pt idx="4071">
                  <c:v>0</c:v>
                </c:pt>
                <c:pt idx="4072">
                  <c:v>2000000</c:v>
                </c:pt>
                <c:pt idx="4073">
                  <c:v>2000000</c:v>
                </c:pt>
                <c:pt idx="4074">
                  <c:v>2000000</c:v>
                </c:pt>
                <c:pt idx="4075">
                  <c:v>2000000</c:v>
                </c:pt>
                <c:pt idx="4076">
                  <c:v>2000000</c:v>
                </c:pt>
                <c:pt idx="4077">
                  <c:v>0</c:v>
                </c:pt>
                <c:pt idx="4078">
                  <c:v>2000000</c:v>
                </c:pt>
                <c:pt idx="4079">
                  <c:v>2000000</c:v>
                </c:pt>
                <c:pt idx="4080">
                  <c:v>2000000</c:v>
                </c:pt>
                <c:pt idx="4081">
                  <c:v>1000000</c:v>
                </c:pt>
                <c:pt idx="4082">
                  <c:v>2000000</c:v>
                </c:pt>
                <c:pt idx="4083">
                  <c:v>2000000</c:v>
                </c:pt>
                <c:pt idx="4084">
                  <c:v>8000000</c:v>
                </c:pt>
                <c:pt idx="4085">
                  <c:v>0</c:v>
                </c:pt>
                <c:pt idx="4086">
                  <c:v>0</c:v>
                </c:pt>
                <c:pt idx="4087">
                  <c:v>2700000</c:v>
                </c:pt>
                <c:pt idx="4088">
                  <c:v>2000000</c:v>
                </c:pt>
                <c:pt idx="4089">
                  <c:v>2000000</c:v>
                </c:pt>
                <c:pt idx="4090">
                  <c:v>2000000</c:v>
                </c:pt>
                <c:pt idx="4091">
                  <c:v>2000000</c:v>
                </c:pt>
                <c:pt idx="4092">
                  <c:v>0</c:v>
                </c:pt>
                <c:pt idx="4093">
                  <c:v>2000000</c:v>
                </c:pt>
                <c:pt idx="4094">
                  <c:v>0</c:v>
                </c:pt>
                <c:pt idx="4095">
                  <c:v>2000000</c:v>
                </c:pt>
                <c:pt idx="4096">
                  <c:v>6000000</c:v>
                </c:pt>
                <c:pt idx="4097">
                  <c:v>0</c:v>
                </c:pt>
                <c:pt idx="4098">
                  <c:v>2000000</c:v>
                </c:pt>
                <c:pt idx="4099">
                  <c:v>2000000</c:v>
                </c:pt>
                <c:pt idx="4100">
                  <c:v>2000000</c:v>
                </c:pt>
                <c:pt idx="4101">
                  <c:v>0</c:v>
                </c:pt>
                <c:pt idx="4102">
                  <c:v>2000000</c:v>
                </c:pt>
                <c:pt idx="4103">
                  <c:v>2000000</c:v>
                </c:pt>
                <c:pt idx="4104">
                  <c:v>2000000</c:v>
                </c:pt>
                <c:pt idx="4105">
                  <c:v>2000000</c:v>
                </c:pt>
                <c:pt idx="4106">
                  <c:v>2000000</c:v>
                </c:pt>
                <c:pt idx="4107">
                  <c:v>2000000</c:v>
                </c:pt>
                <c:pt idx="4108">
                  <c:v>0</c:v>
                </c:pt>
                <c:pt idx="4109">
                  <c:v>2000000</c:v>
                </c:pt>
                <c:pt idx="4110">
                  <c:v>0</c:v>
                </c:pt>
                <c:pt idx="4111">
                  <c:v>0</c:v>
                </c:pt>
                <c:pt idx="4112">
                  <c:v>2000000</c:v>
                </c:pt>
                <c:pt idx="4113">
                  <c:v>2000000</c:v>
                </c:pt>
                <c:pt idx="4114">
                  <c:v>0</c:v>
                </c:pt>
                <c:pt idx="4115">
                  <c:v>0</c:v>
                </c:pt>
                <c:pt idx="4116">
                  <c:v>2000000</c:v>
                </c:pt>
                <c:pt idx="4117">
                  <c:v>0</c:v>
                </c:pt>
                <c:pt idx="4118">
                  <c:v>2000000</c:v>
                </c:pt>
                <c:pt idx="4119">
                  <c:v>3800000</c:v>
                </c:pt>
                <c:pt idx="4120">
                  <c:v>0</c:v>
                </c:pt>
                <c:pt idx="4121">
                  <c:v>13500000</c:v>
                </c:pt>
                <c:pt idx="4122">
                  <c:v>7000000</c:v>
                </c:pt>
                <c:pt idx="4123">
                  <c:v>0</c:v>
                </c:pt>
                <c:pt idx="4124">
                  <c:v>0</c:v>
                </c:pt>
                <c:pt idx="4125">
                  <c:v>0</c:v>
                </c:pt>
                <c:pt idx="4126">
                  <c:v>0</c:v>
                </c:pt>
                <c:pt idx="4127">
                  <c:v>2000000</c:v>
                </c:pt>
                <c:pt idx="4128">
                  <c:v>0</c:v>
                </c:pt>
                <c:pt idx="4129">
                  <c:v>2000000</c:v>
                </c:pt>
                <c:pt idx="4130">
                  <c:v>0</c:v>
                </c:pt>
                <c:pt idx="4131">
                  <c:v>0</c:v>
                </c:pt>
                <c:pt idx="4132">
                  <c:v>0</c:v>
                </c:pt>
                <c:pt idx="4133">
                  <c:v>0</c:v>
                </c:pt>
                <c:pt idx="4134">
                  <c:v>0</c:v>
                </c:pt>
                <c:pt idx="4135">
                  <c:v>0</c:v>
                </c:pt>
                <c:pt idx="4136">
                  <c:v>1000000</c:v>
                </c:pt>
                <c:pt idx="4137">
                  <c:v>100000</c:v>
                </c:pt>
                <c:pt idx="4138">
                  <c:v>2000000</c:v>
                </c:pt>
                <c:pt idx="4139">
                  <c:v>2000000</c:v>
                </c:pt>
                <c:pt idx="4140">
                  <c:v>0</c:v>
                </c:pt>
                <c:pt idx="4141">
                  <c:v>0</c:v>
                </c:pt>
                <c:pt idx="4142">
                  <c:v>2300000</c:v>
                </c:pt>
                <c:pt idx="4143">
                  <c:v>2000000</c:v>
                </c:pt>
                <c:pt idx="4144">
                  <c:v>14000000</c:v>
                </c:pt>
                <c:pt idx="4145">
                  <c:v>2000000</c:v>
                </c:pt>
                <c:pt idx="4146">
                  <c:v>0</c:v>
                </c:pt>
                <c:pt idx="4147">
                  <c:v>0</c:v>
                </c:pt>
                <c:pt idx="4148">
                  <c:v>0</c:v>
                </c:pt>
                <c:pt idx="4149">
                  <c:v>0</c:v>
                </c:pt>
                <c:pt idx="4150">
                  <c:v>7000000</c:v>
                </c:pt>
                <c:pt idx="4151">
                  <c:v>0</c:v>
                </c:pt>
                <c:pt idx="4152">
                  <c:v>0</c:v>
                </c:pt>
                <c:pt idx="4153">
                  <c:v>0</c:v>
                </c:pt>
                <c:pt idx="4154">
                  <c:v>0</c:v>
                </c:pt>
                <c:pt idx="4155">
                  <c:v>2000000</c:v>
                </c:pt>
                <c:pt idx="4156">
                  <c:v>2000000</c:v>
                </c:pt>
                <c:pt idx="4157">
                  <c:v>19000000</c:v>
                </c:pt>
                <c:pt idx="4158">
                  <c:v>0</c:v>
                </c:pt>
                <c:pt idx="4159">
                  <c:v>1950000</c:v>
                </c:pt>
                <c:pt idx="4160">
                  <c:v>1987650</c:v>
                </c:pt>
                <c:pt idx="4161">
                  <c:v>0</c:v>
                </c:pt>
                <c:pt idx="4162">
                  <c:v>0</c:v>
                </c:pt>
                <c:pt idx="4163">
                  <c:v>0</c:v>
                </c:pt>
                <c:pt idx="4164">
                  <c:v>0</c:v>
                </c:pt>
                <c:pt idx="4165">
                  <c:v>0</c:v>
                </c:pt>
                <c:pt idx="4166">
                  <c:v>0</c:v>
                </c:pt>
                <c:pt idx="4167">
                  <c:v>1900000</c:v>
                </c:pt>
                <c:pt idx="4168">
                  <c:v>1800000</c:v>
                </c:pt>
                <c:pt idx="4169">
                  <c:v>0</c:v>
                </c:pt>
                <c:pt idx="4170">
                  <c:v>1800000</c:v>
                </c:pt>
                <c:pt idx="4171">
                  <c:v>1800000</c:v>
                </c:pt>
                <c:pt idx="4172">
                  <c:v>1800000</c:v>
                </c:pt>
                <c:pt idx="4173">
                  <c:v>1800000</c:v>
                </c:pt>
                <c:pt idx="4174">
                  <c:v>1700000</c:v>
                </c:pt>
                <c:pt idx="4175">
                  <c:v>0</c:v>
                </c:pt>
                <c:pt idx="4176">
                  <c:v>2000000</c:v>
                </c:pt>
                <c:pt idx="4177">
                  <c:v>0</c:v>
                </c:pt>
                <c:pt idx="4178">
                  <c:v>0</c:v>
                </c:pt>
                <c:pt idx="4179">
                  <c:v>0</c:v>
                </c:pt>
                <c:pt idx="4180">
                  <c:v>0</c:v>
                </c:pt>
                <c:pt idx="4181">
                  <c:v>1800000</c:v>
                </c:pt>
                <c:pt idx="4182">
                  <c:v>0</c:v>
                </c:pt>
                <c:pt idx="4183">
                  <c:v>0</c:v>
                </c:pt>
                <c:pt idx="4184">
                  <c:v>0</c:v>
                </c:pt>
                <c:pt idx="4185">
                  <c:v>1800000</c:v>
                </c:pt>
                <c:pt idx="4186">
                  <c:v>1800000</c:v>
                </c:pt>
                <c:pt idx="4187">
                  <c:v>1530000</c:v>
                </c:pt>
                <c:pt idx="4188">
                  <c:v>500000</c:v>
                </c:pt>
                <c:pt idx="4189">
                  <c:v>1493619</c:v>
                </c:pt>
                <c:pt idx="4190">
                  <c:v>0</c:v>
                </c:pt>
                <c:pt idx="4191">
                  <c:v>1700000</c:v>
                </c:pt>
                <c:pt idx="4192">
                  <c:v>1700000</c:v>
                </c:pt>
                <c:pt idx="4193">
                  <c:v>2000000</c:v>
                </c:pt>
                <c:pt idx="4194">
                  <c:v>1700000</c:v>
                </c:pt>
                <c:pt idx="4195">
                  <c:v>0</c:v>
                </c:pt>
                <c:pt idx="4196">
                  <c:v>1000000</c:v>
                </c:pt>
                <c:pt idx="4197">
                  <c:v>0</c:v>
                </c:pt>
                <c:pt idx="4198">
                  <c:v>1644736</c:v>
                </c:pt>
                <c:pt idx="4199">
                  <c:v>1650000</c:v>
                </c:pt>
                <c:pt idx="4200">
                  <c:v>1600000</c:v>
                </c:pt>
                <c:pt idx="4201">
                  <c:v>0</c:v>
                </c:pt>
                <c:pt idx="4202">
                  <c:v>0</c:v>
                </c:pt>
                <c:pt idx="4203">
                  <c:v>0</c:v>
                </c:pt>
                <c:pt idx="4204">
                  <c:v>0</c:v>
                </c:pt>
                <c:pt idx="4205">
                  <c:v>0</c:v>
                </c:pt>
                <c:pt idx="4206">
                  <c:v>0</c:v>
                </c:pt>
                <c:pt idx="4207">
                  <c:v>1600000</c:v>
                </c:pt>
                <c:pt idx="4208">
                  <c:v>0</c:v>
                </c:pt>
                <c:pt idx="4209">
                  <c:v>0</c:v>
                </c:pt>
                <c:pt idx="4210">
                  <c:v>0</c:v>
                </c:pt>
                <c:pt idx="4211">
                  <c:v>0</c:v>
                </c:pt>
                <c:pt idx="4212">
                  <c:v>2000000</c:v>
                </c:pt>
                <c:pt idx="4213">
                  <c:v>1500000</c:v>
                </c:pt>
                <c:pt idx="4214">
                  <c:v>1500000</c:v>
                </c:pt>
                <c:pt idx="4215">
                  <c:v>1500000</c:v>
                </c:pt>
                <c:pt idx="4216">
                  <c:v>1500000</c:v>
                </c:pt>
                <c:pt idx="4217">
                  <c:v>1000000</c:v>
                </c:pt>
                <c:pt idx="4218">
                  <c:v>17000000</c:v>
                </c:pt>
                <c:pt idx="4219">
                  <c:v>1500000</c:v>
                </c:pt>
                <c:pt idx="4220">
                  <c:v>0</c:v>
                </c:pt>
                <c:pt idx="4221">
                  <c:v>1500000</c:v>
                </c:pt>
                <c:pt idx="4222">
                  <c:v>1500000</c:v>
                </c:pt>
                <c:pt idx="4223">
                  <c:v>1500000</c:v>
                </c:pt>
                <c:pt idx="4224">
                  <c:v>1500000</c:v>
                </c:pt>
                <c:pt idx="4225">
                  <c:v>0</c:v>
                </c:pt>
                <c:pt idx="4226">
                  <c:v>1500000</c:v>
                </c:pt>
                <c:pt idx="4227">
                  <c:v>1500000</c:v>
                </c:pt>
                <c:pt idx="4228">
                  <c:v>1500000</c:v>
                </c:pt>
                <c:pt idx="4229">
                  <c:v>1500000</c:v>
                </c:pt>
                <c:pt idx="4230">
                  <c:v>0</c:v>
                </c:pt>
                <c:pt idx="4231">
                  <c:v>0</c:v>
                </c:pt>
                <c:pt idx="4232">
                  <c:v>1500000</c:v>
                </c:pt>
                <c:pt idx="4233">
                  <c:v>0</c:v>
                </c:pt>
                <c:pt idx="4234">
                  <c:v>0</c:v>
                </c:pt>
                <c:pt idx="4235">
                  <c:v>0</c:v>
                </c:pt>
                <c:pt idx="4236">
                  <c:v>1</c:v>
                </c:pt>
                <c:pt idx="4237">
                  <c:v>0</c:v>
                </c:pt>
                <c:pt idx="4238">
                  <c:v>1500000</c:v>
                </c:pt>
                <c:pt idx="4239">
                  <c:v>1500000</c:v>
                </c:pt>
                <c:pt idx="4240">
                  <c:v>1500000</c:v>
                </c:pt>
                <c:pt idx="4241">
                  <c:v>1500000</c:v>
                </c:pt>
                <c:pt idx="4242">
                  <c:v>1200000</c:v>
                </c:pt>
                <c:pt idx="4243">
                  <c:v>1500000</c:v>
                </c:pt>
                <c:pt idx="4244">
                  <c:v>2000000</c:v>
                </c:pt>
                <c:pt idx="4245">
                  <c:v>1</c:v>
                </c:pt>
                <c:pt idx="4246">
                  <c:v>1500000</c:v>
                </c:pt>
                <c:pt idx="4247">
                  <c:v>0</c:v>
                </c:pt>
                <c:pt idx="4248">
                  <c:v>0</c:v>
                </c:pt>
                <c:pt idx="4249">
                  <c:v>1</c:v>
                </c:pt>
                <c:pt idx="4250">
                  <c:v>0</c:v>
                </c:pt>
                <c:pt idx="4251">
                  <c:v>9000000</c:v>
                </c:pt>
                <c:pt idx="4252">
                  <c:v>0</c:v>
                </c:pt>
                <c:pt idx="4253">
                  <c:v>0</c:v>
                </c:pt>
                <c:pt idx="4254">
                  <c:v>0</c:v>
                </c:pt>
                <c:pt idx="4255">
                  <c:v>1500000</c:v>
                </c:pt>
                <c:pt idx="4256">
                  <c:v>0</c:v>
                </c:pt>
                <c:pt idx="4257">
                  <c:v>1488423</c:v>
                </c:pt>
                <c:pt idx="4258">
                  <c:v>1400000</c:v>
                </c:pt>
                <c:pt idx="4259">
                  <c:v>1455000</c:v>
                </c:pt>
                <c:pt idx="4260">
                  <c:v>1</c:v>
                </c:pt>
                <c:pt idx="4261">
                  <c:v>2000000</c:v>
                </c:pt>
                <c:pt idx="4262">
                  <c:v>3150000</c:v>
                </c:pt>
                <c:pt idx="4263">
                  <c:v>0</c:v>
                </c:pt>
                <c:pt idx="4264">
                  <c:v>0</c:v>
                </c:pt>
                <c:pt idx="4265">
                  <c:v>1377800</c:v>
                </c:pt>
                <c:pt idx="4266">
                  <c:v>1350000</c:v>
                </c:pt>
                <c:pt idx="4267">
                  <c:v>0</c:v>
                </c:pt>
                <c:pt idx="4268">
                  <c:v>1300000</c:v>
                </c:pt>
                <c:pt idx="4269">
                  <c:v>0</c:v>
                </c:pt>
                <c:pt idx="4270">
                  <c:v>1300000</c:v>
                </c:pt>
                <c:pt idx="4271">
                  <c:v>0</c:v>
                </c:pt>
                <c:pt idx="4272">
                  <c:v>0</c:v>
                </c:pt>
                <c:pt idx="4273">
                  <c:v>0</c:v>
                </c:pt>
                <c:pt idx="4274">
                  <c:v>0</c:v>
                </c:pt>
                <c:pt idx="4275">
                  <c:v>1000000</c:v>
                </c:pt>
                <c:pt idx="4276">
                  <c:v>0</c:v>
                </c:pt>
                <c:pt idx="4277">
                  <c:v>0</c:v>
                </c:pt>
                <c:pt idx="4278">
                  <c:v>0</c:v>
                </c:pt>
                <c:pt idx="4279">
                  <c:v>1288000</c:v>
                </c:pt>
                <c:pt idx="4280">
                  <c:v>1250000</c:v>
                </c:pt>
                <c:pt idx="4281">
                  <c:v>1250000</c:v>
                </c:pt>
                <c:pt idx="4282">
                  <c:v>1250000</c:v>
                </c:pt>
                <c:pt idx="4283">
                  <c:v>0</c:v>
                </c:pt>
                <c:pt idx="4284">
                  <c:v>15000000</c:v>
                </c:pt>
                <c:pt idx="4285">
                  <c:v>1250000</c:v>
                </c:pt>
                <c:pt idx="4286">
                  <c:v>1250000</c:v>
                </c:pt>
                <c:pt idx="4287">
                  <c:v>0</c:v>
                </c:pt>
                <c:pt idx="4288">
                  <c:v>1200000</c:v>
                </c:pt>
                <c:pt idx="4289">
                  <c:v>1200000</c:v>
                </c:pt>
                <c:pt idx="4290">
                  <c:v>3000000</c:v>
                </c:pt>
                <c:pt idx="4291">
                  <c:v>1</c:v>
                </c:pt>
                <c:pt idx="4292">
                  <c:v>1300000</c:v>
                </c:pt>
                <c:pt idx="4293">
                  <c:v>0</c:v>
                </c:pt>
                <c:pt idx="4294">
                  <c:v>0</c:v>
                </c:pt>
                <c:pt idx="4295">
                  <c:v>1200000</c:v>
                </c:pt>
                <c:pt idx="4296">
                  <c:v>0</c:v>
                </c:pt>
                <c:pt idx="4297">
                  <c:v>1200000</c:v>
                </c:pt>
                <c:pt idx="4298">
                  <c:v>1200000</c:v>
                </c:pt>
                <c:pt idx="4299">
                  <c:v>0</c:v>
                </c:pt>
                <c:pt idx="4300">
                  <c:v>1200000</c:v>
                </c:pt>
                <c:pt idx="4301">
                  <c:v>0</c:v>
                </c:pt>
                <c:pt idx="4302">
                  <c:v>1250000</c:v>
                </c:pt>
                <c:pt idx="4303">
                  <c:v>0</c:v>
                </c:pt>
                <c:pt idx="4304">
                  <c:v>900000</c:v>
                </c:pt>
                <c:pt idx="4305">
                  <c:v>1200000</c:v>
                </c:pt>
                <c:pt idx="4306">
                  <c:v>1344000</c:v>
                </c:pt>
                <c:pt idx="4307">
                  <c:v>0</c:v>
                </c:pt>
                <c:pt idx="4308">
                  <c:v>0</c:v>
                </c:pt>
                <c:pt idx="4309">
                  <c:v>0</c:v>
                </c:pt>
                <c:pt idx="4310">
                  <c:v>1200000</c:v>
                </c:pt>
                <c:pt idx="4311">
                  <c:v>0</c:v>
                </c:pt>
                <c:pt idx="4312">
                  <c:v>1200000</c:v>
                </c:pt>
                <c:pt idx="4313">
                  <c:v>2600000</c:v>
                </c:pt>
                <c:pt idx="4314">
                  <c:v>1200000</c:v>
                </c:pt>
                <c:pt idx="4315">
                  <c:v>0</c:v>
                </c:pt>
                <c:pt idx="4316">
                  <c:v>0</c:v>
                </c:pt>
                <c:pt idx="4317">
                  <c:v>3000000</c:v>
                </c:pt>
                <c:pt idx="4318">
                  <c:v>0</c:v>
                </c:pt>
                <c:pt idx="4319">
                  <c:v>1100000</c:v>
                </c:pt>
                <c:pt idx="4320">
                  <c:v>0</c:v>
                </c:pt>
                <c:pt idx="4321">
                  <c:v>1596010</c:v>
                </c:pt>
                <c:pt idx="4322">
                  <c:v>0</c:v>
                </c:pt>
                <c:pt idx="4323">
                  <c:v>1100000</c:v>
                </c:pt>
                <c:pt idx="4324">
                  <c:v>1100000</c:v>
                </c:pt>
                <c:pt idx="4325">
                  <c:v>0</c:v>
                </c:pt>
                <c:pt idx="4326">
                  <c:v>0</c:v>
                </c:pt>
                <c:pt idx="4327">
                  <c:v>878000</c:v>
                </c:pt>
                <c:pt idx="4328">
                  <c:v>0</c:v>
                </c:pt>
                <c:pt idx="4329">
                  <c:v>1250000</c:v>
                </c:pt>
                <c:pt idx="4330">
                  <c:v>1000000</c:v>
                </c:pt>
                <c:pt idx="4331">
                  <c:v>1000000</c:v>
                </c:pt>
                <c:pt idx="4332">
                  <c:v>0</c:v>
                </c:pt>
                <c:pt idx="4333">
                  <c:v>1000000</c:v>
                </c:pt>
                <c:pt idx="4334">
                  <c:v>1000000</c:v>
                </c:pt>
                <c:pt idx="4335">
                  <c:v>1300000</c:v>
                </c:pt>
                <c:pt idx="4336">
                  <c:v>1000000</c:v>
                </c:pt>
                <c:pt idx="4337">
                  <c:v>950000</c:v>
                </c:pt>
                <c:pt idx="4338">
                  <c:v>0</c:v>
                </c:pt>
                <c:pt idx="4339">
                  <c:v>1000000</c:v>
                </c:pt>
                <c:pt idx="4340">
                  <c:v>5000000</c:v>
                </c:pt>
                <c:pt idx="4341">
                  <c:v>1000000</c:v>
                </c:pt>
                <c:pt idx="4342">
                  <c:v>1000000</c:v>
                </c:pt>
                <c:pt idx="4343">
                  <c:v>3500000</c:v>
                </c:pt>
                <c:pt idx="4344">
                  <c:v>1000000</c:v>
                </c:pt>
                <c:pt idx="4345">
                  <c:v>1000000</c:v>
                </c:pt>
                <c:pt idx="4346">
                  <c:v>2090000</c:v>
                </c:pt>
                <c:pt idx="4347">
                  <c:v>1000000</c:v>
                </c:pt>
                <c:pt idx="4348">
                  <c:v>1000000</c:v>
                </c:pt>
                <c:pt idx="4349">
                  <c:v>1000000</c:v>
                </c:pt>
                <c:pt idx="4350">
                  <c:v>0</c:v>
                </c:pt>
                <c:pt idx="4351">
                  <c:v>5000000</c:v>
                </c:pt>
                <c:pt idx="4352">
                  <c:v>0</c:v>
                </c:pt>
                <c:pt idx="4353">
                  <c:v>1000000</c:v>
                </c:pt>
                <c:pt idx="4354">
                  <c:v>0</c:v>
                </c:pt>
                <c:pt idx="4355">
                  <c:v>0</c:v>
                </c:pt>
                <c:pt idx="4356">
                  <c:v>0</c:v>
                </c:pt>
                <c:pt idx="4357">
                  <c:v>0</c:v>
                </c:pt>
                <c:pt idx="4358">
                  <c:v>0</c:v>
                </c:pt>
                <c:pt idx="4359">
                  <c:v>0</c:v>
                </c:pt>
                <c:pt idx="4360">
                  <c:v>0</c:v>
                </c:pt>
                <c:pt idx="4361">
                  <c:v>1000000</c:v>
                </c:pt>
                <c:pt idx="4362">
                  <c:v>1000000</c:v>
                </c:pt>
                <c:pt idx="4363">
                  <c:v>0</c:v>
                </c:pt>
                <c:pt idx="4364">
                  <c:v>1000000</c:v>
                </c:pt>
                <c:pt idx="4365">
                  <c:v>1000000</c:v>
                </c:pt>
                <c:pt idx="4366">
                  <c:v>1000000</c:v>
                </c:pt>
                <c:pt idx="4367">
                  <c:v>1</c:v>
                </c:pt>
                <c:pt idx="4368">
                  <c:v>1000000</c:v>
                </c:pt>
                <c:pt idx="4369">
                  <c:v>1000000</c:v>
                </c:pt>
                <c:pt idx="4370">
                  <c:v>1000000</c:v>
                </c:pt>
                <c:pt idx="4371">
                  <c:v>0</c:v>
                </c:pt>
                <c:pt idx="4372">
                  <c:v>0</c:v>
                </c:pt>
                <c:pt idx="4373">
                  <c:v>1000000</c:v>
                </c:pt>
                <c:pt idx="4374">
                  <c:v>0</c:v>
                </c:pt>
                <c:pt idx="4375">
                  <c:v>0</c:v>
                </c:pt>
                <c:pt idx="4376">
                  <c:v>0</c:v>
                </c:pt>
                <c:pt idx="4377">
                  <c:v>0</c:v>
                </c:pt>
                <c:pt idx="4378">
                  <c:v>1000000</c:v>
                </c:pt>
                <c:pt idx="4379">
                  <c:v>1000000</c:v>
                </c:pt>
                <c:pt idx="4380">
                  <c:v>1000000</c:v>
                </c:pt>
                <c:pt idx="4381">
                  <c:v>1000000</c:v>
                </c:pt>
                <c:pt idx="4382">
                  <c:v>0</c:v>
                </c:pt>
                <c:pt idx="4383">
                  <c:v>0</c:v>
                </c:pt>
                <c:pt idx="4384">
                  <c:v>1000000</c:v>
                </c:pt>
                <c:pt idx="4385">
                  <c:v>650000</c:v>
                </c:pt>
                <c:pt idx="4386">
                  <c:v>1000000</c:v>
                </c:pt>
                <c:pt idx="4387">
                  <c:v>0</c:v>
                </c:pt>
                <c:pt idx="4388">
                  <c:v>0</c:v>
                </c:pt>
                <c:pt idx="4389">
                  <c:v>0</c:v>
                </c:pt>
                <c:pt idx="4390">
                  <c:v>0</c:v>
                </c:pt>
                <c:pt idx="4391">
                  <c:v>1000000</c:v>
                </c:pt>
                <c:pt idx="4392">
                  <c:v>0</c:v>
                </c:pt>
                <c:pt idx="4393">
                  <c:v>0</c:v>
                </c:pt>
                <c:pt idx="4394">
                  <c:v>0</c:v>
                </c:pt>
                <c:pt idx="4395">
                  <c:v>1000000</c:v>
                </c:pt>
                <c:pt idx="4396">
                  <c:v>1000000</c:v>
                </c:pt>
                <c:pt idx="4397">
                  <c:v>1000000</c:v>
                </c:pt>
                <c:pt idx="4398">
                  <c:v>0</c:v>
                </c:pt>
                <c:pt idx="4399">
                  <c:v>0</c:v>
                </c:pt>
                <c:pt idx="4400">
                  <c:v>0</c:v>
                </c:pt>
                <c:pt idx="4401">
                  <c:v>0</c:v>
                </c:pt>
                <c:pt idx="4402">
                  <c:v>1000000</c:v>
                </c:pt>
                <c:pt idx="4403">
                  <c:v>0</c:v>
                </c:pt>
                <c:pt idx="4404">
                  <c:v>900000</c:v>
                </c:pt>
                <c:pt idx="4405">
                  <c:v>1000000</c:v>
                </c:pt>
                <c:pt idx="4406">
                  <c:v>0</c:v>
                </c:pt>
                <c:pt idx="4407">
                  <c:v>0</c:v>
                </c:pt>
                <c:pt idx="4408">
                  <c:v>0</c:v>
                </c:pt>
                <c:pt idx="4409">
                  <c:v>0</c:v>
                </c:pt>
                <c:pt idx="4410">
                  <c:v>0</c:v>
                </c:pt>
                <c:pt idx="4411">
                  <c:v>0</c:v>
                </c:pt>
                <c:pt idx="4412">
                  <c:v>0</c:v>
                </c:pt>
                <c:pt idx="4413">
                  <c:v>1000000</c:v>
                </c:pt>
                <c:pt idx="4414">
                  <c:v>0</c:v>
                </c:pt>
                <c:pt idx="4415">
                  <c:v>1000000</c:v>
                </c:pt>
                <c:pt idx="4416">
                  <c:v>0</c:v>
                </c:pt>
                <c:pt idx="4417">
                  <c:v>1000000</c:v>
                </c:pt>
                <c:pt idx="4418">
                  <c:v>0</c:v>
                </c:pt>
                <c:pt idx="4419">
                  <c:v>0</c:v>
                </c:pt>
                <c:pt idx="4420">
                  <c:v>0</c:v>
                </c:pt>
                <c:pt idx="4421">
                  <c:v>1000000</c:v>
                </c:pt>
                <c:pt idx="4422">
                  <c:v>1</c:v>
                </c:pt>
                <c:pt idx="4423">
                  <c:v>0</c:v>
                </c:pt>
                <c:pt idx="4424">
                  <c:v>0</c:v>
                </c:pt>
                <c:pt idx="4425">
                  <c:v>950000</c:v>
                </c:pt>
                <c:pt idx="4426">
                  <c:v>950000</c:v>
                </c:pt>
                <c:pt idx="4427">
                  <c:v>950000</c:v>
                </c:pt>
                <c:pt idx="4428">
                  <c:v>0</c:v>
                </c:pt>
                <c:pt idx="4429">
                  <c:v>910000</c:v>
                </c:pt>
                <c:pt idx="4430">
                  <c:v>930000</c:v>
                </c:pt>
                <c:pt idx="4431">
                  <c:v>852510</c:v>
                </c:pt>
                <c:pt idx="4432">
                  <c:v>0</c:v>
                </c:pt>
                <c:pt idx="4433">
                  <c:v>950000</c:v>
                </c:pt>
                <c:pt idx="4434">
                  <c:v>900000</c:v>
                </c:pt>
                <c:pt idx="4435">
                  <c:v>0</c:v>
                </c:pt>
                <c:pt idx="4436">
                  <c:v>0</c:v>
                </c:pt>
                <c:pt idx="4437">
                  <c:v>0</c:v>
                </c:pt>
                <c:pt idx="4438">
                  <c:v>858000</c:v>
                </c:pt>
                <c:pt idx="4439">
                  <c:v>0</c:v>
                </c:pt>
                <c:pt idx="4440">
                  <c:v>850000</c:v>
                </c:pt>
                <c:pt idx="4441">
                  <c:v>0</c:v>
                </c:pt>
                <c:pt idx="4442">
                  <c:v>1000000</c:v>
                </c:pt>
                <c:pt idx="4443">
                  <c:v>850000</c:v>
                </c:pt>
                <c:pt idx="4444">
                  <c:v>0</c:v>
                </c:pt>
                <c:pt idx="4445">
                  <c:v>0</c:v>
                </c:pt>
                <c:pt idx="4446">
                  <c:v>0</c:v>
                </c:pt>
                <c:pt idx="4447">
                  <c:v>0</c:v>
                </c:pt>
                <c:pt idx="4448">
                  <c:v>0</c:v>
                </c:pt>
                <c:pt idx="4449">
                  <c:v>800000</c:v>
                </c:pt>
                <c:pt idx="4450">
                  <c:v>0</c:v>
                </c:pt>
                <c:pt idx="4451">
                  <c:v>0</c:v>
                </c:pt>
                <c:pt idx="4452">
                  <c:v>800000</c:v>
                </c:pt>
                <c:pt idx="4453">
                  <c:v>800000</c:v>
                </c:pt>
                <c:pt idx="4454">
                  <c:v>0</c:v>
                </c:pt>
                <c:pt idx="4455">
                  <c:v>0</c:v>
                </c:pt>
                <c:pt idx="4456">
                  <c:v>0</c:v>
                </c:pt>
                <c:pt idx="4457">
                  <c:v>0</c:v>
                </c:pt>
                <c:pt idx="4458">
                  <c:v>800000</c:v>
                </c:pt>
                <c:pt idx="4459">
                  <c:v>0</c:v>
                </c:pt>
                <c:pt idx="4460">
                  <c:v>0</c:v>
                </c:pt>
                <c:pt idx="4461">
                  <c:v>800000</c:v>
                </c:pt>
                <c:pt idx="4462">
                  <c:v>780000</c:v>
                </c:pt>
                <c:pt idx="4463">
                  <c:v>0</c:v>
                </c:pt>
                <c:pt idx="4464">
                  <c:v>777000</c:v>
                </c:pt>
                <c:pt idx="4465">
                  <c:v>0</c:v>
                </c:pt>
                <c:pt idx="4466">
                  <c:v>0</c:v>
                </c:pt>
                <c:pt idx="4467">
                  <c:v>750000</c:v>
                </c:pt>
                <c:pt idx="4468">
                  <c:v>0</c:v>
                </c:pt>
                <c:pt idx="4469">
                  <c:v>500000</c:v>
                </c:pt>
                <c:pt idx="4470">
                  <c:v>750000</c:v>
                </c:pt>
                <c:pt idx="4471">
                  <c:v>750000</c:v>
                </c:pt>
                <c:pt idx="4472">
                  <c:v>500000</c:v>
                </c:pt>
                <c:pt idx="4473">
                  <c:v>0</c:v>
                </c:pt>
                <c:pt idx="4474">
                  <c:v>750000</c:v>
                </c:pt>
                <c:pt idx="4475">
                  <c:v>0</c:v>
                </c:pt>
                <c:pt idx="4476">
                  <c:v>730000</c:v>
                </c:pt>
                <c:pt idx="4477">
                  <c:v>700000</c:v>
                </c:pt>
                <c:pt idx="4478">
                  <c:v>0</c:v>
                </c:pt>
                <c:pt idx="4479">
                  <c:v>700000</c:v>
                </c:pt>
                <c:pt idx="4480">
                  <c:v>0</c:v>
                </c:pt>
                <c:pt idx="4481">
                  <c:v>0</c:v>
                </c:pt>
                <c:pt idx="4482">
                  <c:v>700000</c:v>
                </c:pt>
                <c:pt idx="4483">
                  <c:v>700000</c:v>
                </c:pt>
                <c:pt idx="4484">
                  <c:v>0</c:v>
                </c:pt>
                <c:pt idx="4485">
                  <c:v>750000</c:v>
                </c:pt>
                <c:pt idx="4486">
                  <c:v>650</c:v>
                </c:pt>
                <c:pt idx="4487">
                  <c:v>0</c:v>
                </c:pt>
                <c:pt idx="4488">
                  <c:v>0</c:v>
                </c:pt>
                <c:pt idx="4489">
                  <c:v>0</c:v>
                </c:pt>
                <c:pt idx="4490">
                  <c:v>625000</c:v>
                </c:pt>
                <c:pt idx="4491">
                  <c:v>700000</c:v>
                </c:pt>
                <c:pt idx="4492">
                  <c:v>609000</c:v>
                </c:pt>
                <c:pt idx="4493">
                  <c:v>60000</c:v>
                </c:pt>
                <c:pt idx="4494">
                  <c:v>600000</c:v>
                </c:pt>
                <c:pt idx="4495">
                  <c:v>600000</c:v>
                </c:pt>
                <c:pt idx="4496">
                  <c:v>0</c:v>
                </c:pt>
                <c:pt idx="4497">
                  <c:v>0</c:v>
                </c:pt>
                <c:pt idx="4498">
                  <c:v>0</c:v>
                </c:pt>
                <c:pt idx="4499">
                  <c:v>0</c:v>
                </c:pt>
                <c:pt idx="4500">
                  <c:v>522360</c:v>
                </c:pt>
                <c:pt idx="4501">
                  <c:v>0</c:v>
                </c:pt>
                <c:pt idx="4502">
                  <c:v>0</c:v>
                </c:pt>
                <c:pt idx="4503">
                  <c:v>0</c:v>
                </c:pt>
                <c:pt idx="4504">
                  <c:v>560000</c:v>
                </c:pt>
                <c:pt idx="4505">
                  <c:v>56000</c:v>
                </c:pt>
                <c:pt idx="4506">
                  <c:v>550000</c:v>
                </c:pt>
                <c:pt idx="4507">
                  <c:v>0</c:v>
                </c:pt>
                <c:pt idx="4508">
                  <c:v>500000</c:v>
                </c:pt>
                <c:pt idx="4509">
                  <c:v>550000</c:v>
                </c:pt>
                <c:pt idx="4510">
                  <c:v>0</c:v>
                </c:pt>
                <c:pt idx="4511">
                  <c:v>130000</c:v>
                </c:pt>
                <c:pt idx="4512">
                  <c:v>0</c:v>
                </c:pt>
                <c:pt idx="4513">
                  <c:v>500000</c:v>
                </c:pt>
                <c:pt idx="4514">
                  <c:v>0</c:v>
                </c:pt>
                <c:pt idx="4515">
                  <c:v>500000</c:v>
                </c:pt>
                <c:pt idx="4516">
                  <c:v>0</c:v>
                </c:pt>
                <c:pt idx="4517">
                  <c:v>0</c:v>
                </c:pt>
                <c:pt idx="4518">
                  <c:v>2053648</c:v>
                </c:pt>
                <c:pt idx="4519">
                  <c:v>0</c:v>
                </c:pt>
                <c:pt idx="4520">
                  <c:v>46000</c:v>
                </c:pt>
                <c:pt idx="4521">
                  <c:v>500000</c:v>
                </c:pt>
                <c:pt idx="4522">
                  <c:v>0</c:v>
                </c:pt>
                <c:pt idx="4523">
                  <c:v>0</c:v>
                </c:pt>
                <c:pt idx="4524">
                  <c:v>0</c:v>
                </c:pt>
                <c:pt idx="4525">
                  <c:v>500000</c:v>
                </c:pt>
                <c:pt idx="4526">
                  <c:v>0</c:v>
                </c:pt>
                <c:pt idx="4527">
                  <c:v>0</c:v>
                </c:pt>
                <c:pt idx="4528">
                  <c:v>0</c:v>
                </c:pt>
                <c:pt idx="4529">
                  <c:v>0</c:v>
                </c:pt>
                <c:pt idx="4530">
                  <c:v>0</c:v>
                </c:pt>
                <c:pt idx="4531">
                  <c:v>500000</c:v>
                </c:pt>
                <c:pt idx="4532">
                  <c:v>2000000</c:v>
                </c:pt>
                <c:pt idx="4533">
                  <c:v>0</c:v>
                </c:pt>
                <c:pt idx="4534">
                  <c:v>500000</c:v>
                </c:pt>
                <c:pt idx="4535">
                  <c:v>0</c:v>
                </c:pt>
                <c:pt idx="4536">
                  <c:v>500000</c:v>
                </c:pt>
                <c:pt idx="4537">
                  <c:v>0</c:v>
                </c:pt>
                <c:pt idx="4538">
                  <c:v>0</c:v>
                </c:pt>
                <c:pt idx="4539">
                  <c:v>500000</c:v>
                </c:pt>
                <c:pt idx="4540">
                  <c:v>0</c:v>
                </c:pt>
                <c:pt idx="4541">
                  <c:v>0</c:v>
                </c:pt>
                <c:pt idx="4542">
                  <c:v>500000</c:v>
                </c:pt>
                <c:pt idx="4543">
                  <c:v>0</c:v>
                </c:pt>
                <c:pt idx="4544">
                  <c:v>0</c:v>
                </c:pt>
                <c:pt idx="4545">
                  <c:v>500000</c:v>
                </c:pt>
                <c:pt idx="4546">
                  <c:v>0</c:v>
                </c:pt>
                <c:pt idx="4547">
                  <c:v>0</c:v>
                </c:pt>
                <c:pt idx="4548">
                  <c:v>0</c:v>
                </c:pt>
                <c:pt idx="4549">
                  <c:v>500000</c:v>
                </c:pt>
                <c:pt idx="4550">
                  <c:v>0</c:v>
                </c:pt>
                <c:pt idx="4551">
                  <c:v>0</c:v>
                </c:pt>
                <c:pt idx="4552">
                  <c:v>500</c:v>
                </c:pt>
                <c:pt idx="4553">
                  <c:v>0</c:v>
                </c:pt>
                <c:pt idx="4554">
                  <c:v>0</c:v>
                </c:pt>
                <c:pt idx="4555">
                  <c:v>0</c:v>
                </c:pt>
                <c:pt idx="4556">
                  <c:v>0</c:v>
                </c:pt>
                <c:pt idx="4557">
                  <c:v>0</c:v>
                </c:pt>
                <c:pt idx="4558">
                  <c:v>500000</c:v>
                </c:pt>
                <c:pt idx="4559">
                  <c:v>0</c:v>
                </c:pt>
                <c:pt idx="4560">
                  <c:v>0</c:v>
                </c:pt>
                <c:pt idx="4561">
                  <c:v>0</c:v>
                </c:pt>
                <c:pt idx="4562">
                  <c:v>0</c:v>
                </c:pt>
                <c:pt idx="4563">
                  <c:v>450000</c:v>
                </c:pt>
                <c:pt idx="4564">
                  <c:v>0</c:v>
                </c:pt>
                <c:pt idx="4565">
                  <c:v>0</c:v>
                </c:pt>
                <c:pt idx="4566">
                  <c:v>439000</c:v>
                </c:pt>
                <c:pt idx="4567">
                  <c:v>0</c:v>
                </c:pt>
                <c:pt idx="4568">
                  <c:v>225000</c:v>
                </c:pt>
                <c:pt idx="4569">
                  <c:v>0</c:v>
                </c:pt>
                <c:pt idx="4570">
                  <c:v>0</c:v>
                </c:pt>
                <c:pt idx="4571">
                  <c:v>400000</c:v>
                </c:pt>
                <c:pt idx="4572">
                  <c:v>0</c:v>
                </c:pt>
                <c:pt idx="4573">
                  <c:v>15000</c:v>
                </c:pt>
                <c:pt idx="4574">
                  <c:v>0</c:v>
                </c:pt>
                <c:pt idx="4575">
                  <c:v>400000</c:v>
                </c:pt>
                <c:pt idx="4576">
                  <c:v>0</c:v>
                </c:pt>
                <c:pt idx="4577">
                  <c:v>0</c:v>
                </c:pt>
                <c:pt idx="4578">
                  <c:v>218</c:v>
                </c:pt>
                <c:pt idx="4579">
                  <c:v>0</c:v>
                </c:pt>
                <c:pt idx="4580">
                  <c:v>0</c:v>
                </c:pt>
                <c:pt idx="4581">
                  <c:v>0</c:v>
                </c:pt>
                <c:pt idx="4582">
                  <c:v>35000000</c:v>
                </c:pt>
                <c:pt idx="4583">
                  <c:v>500000</c:v>
                </c:pt>
                <c:pt idx="4584">
                  <c:v>860000</c:v>
                </c:pt>
                <c:pt idx="4585">
                  <c:v>0</c:v>
                </c:pt>
                <c:pt idx="4586">
                  <c:v>0</c:v>
                </c:pt>
                <c:pt idx="4587">
                  <c:v>0</c:v>
                </c:pt>
                <c:pt idx="4588">
                  <c:v>385907</c:v>
                </c:pt>
                <c:pt idx="4589">
                  <c:v>0</c:v>
                </c:pt>
                <c:pt idx="4590">
                  <c:v>379000</c:v>
                </c:pt>
                <c:pt idx="4591">
                  <c:v>350000</c:v>
                </c:pt>
                <c:pt idx="4592">
                  <c:v>6000000</c:v>
                </c:pt>
                <c:pt idx="4593">
                  <c:v>0</c:v>
                </c:pt>
                <c:pt idx="4594">
                  <c:v>300000</c:v>
                </c:pt>
                <c:pt idx="4595">
                  <c:v>0</c:v>
                </c:pt>
                <c:pt idx="4596">
                  <c:v>0</c:v>
                </c:pt>
                <c:pt idx="4597">
                  <c:v>350000</c:v>
                </c:pt>
                <c:pt idx="4598">
                  <c:v>350000</c:v>
                </c:pt>
                <c:pt idx="4599">
                  <c:v>0</c:v>
                </c:pt>
                <c:pt idx="4600">
                  <c:v>325000</c:v>
                </c:pt>
                <c:pt idx="4601">
                  <c:v>0</c:v>
                </c:pt>
                <c:pt idx="4602">
                  <c:v>300000</c:v>
                </c:pt>
                <c:pt idx="4603">
                  <c:v>312000</c:v>
                </c:pt>
                <c:pt idx="4604">
                  <c:v>8</c:v>
                </c:pt>
                <c:pt idx="4605">
                  <c:v>0</c:v>
                </c:pt>
                <c:pt idx="4606">
                  <c:v>300000</c:v>
                </c:pt>
                <c:pt idx="4607">
                  <c:v>0</c:v>
                </c:pt>
                <c:pt idx="4608">
                  <c:v>300000</c:v>
                </c:pt>
                <c:pt idx="4609">
                  <c:v>200000</c:v>
                </c:pt>
                <c:pt idx="4610">
                  <c:v>0</c:v>
                </c:pt>
                <c:pt idx="4611">
                  <c:v>300000</c:v>
                </c:pt>
                <c:pt idx="4612">
                  <c:v>0</c:v>
                </c:pt>
                <c:pt idx="4613">
                  <c:v>300000</c:v>
                </c:pt>
                <c:pt idx="4614">
                  <c:v>0</c:v>
                </c:pt>
                <c:pt idx="4615">
                  <c:v>300000</c:v>
                </c:pt>
                <c:pt idx="4616">
                  <c:v>0</c:v>
                </c:pt>
                <c:pt idx="4617">
                  <c:v>0</c:v>
                </c:pt>
                <c:pt idx="4618">
                  <c:v>0</c:v>
                </c:pt>
                <c:pt idx="4619">
                  <c:v>300000</c:v>
                </c:pt>
                <c:pt idx="4620">
                  <c:v>0</c:v>
                </c:pt>
                <c:pt idx="4621">
                  <c:v>0</c:v>
                </c:pt>
                <c:pt idx="4622">
                  <c:v>300000</c:v>
                </c:pt>
                <c:pt idx="4623">
                  <c:v>0</c:v>
                </c:pt>
                <c:pt idx="4624">
                  <c:v>0</c:v>
                </c:pt>
                <c:pt idx="4625">
                  <c:v>300000</c:v>
                </c:pt>
                <c:pt idx="4626">
                  <c:v>0</c:v>
                </c:pt>
                <c:pt idx="4627">
                  <c:v>250000</c:v>
                </c:pt>
                <c:pt idx="4628">
                  <c:v>250000</c:v>
                </c:pt>
                <c:pt idx="4629">
                  <c:v>0</c:v>
                </c:pt>
                <c:pt idx="4630">
                  <c:v>0</c:v>
                </c:pt>
                <c:pt idx="4631">
                  <c:v>0</c:v>
                </c:pt>
                <c:pt idx="4632">
                  <c:v>0</c:v>
                </c:pt>
                <c:pt idx="4633">
                  <c:v>250000</c:v>
                </c:pt>
                <c:pt idx="4634">
                  <c:v>300000</c:v>
                </c:pt>
                <c:pt idx="4635">
                  <c:v>250000</c:v>
                </c:pt>
                <c:pt idx="4636">
                  <c:v>0</c:v>
                </c:pt>
                <c:pt idx="4637">
                  <c:v>250</c:v>
                </c:pt>
                <c:pt idx="4638">
                  <c:v>0</c:v>
                </c:pt>
                <c:pt idx="4639">
                  <c:v>250000</c:v>
                </c:pt>
                <c:pt idx="4640">
                  <c:v>0</c:v>
                </c:pt>
                <c:pt idx="4641">
                  <c:v>0</c:v>
                </c:pt>
                <c:pt idx="4642">
                  <c:v>0</c:v>
                </c:pt>
                <c:pt idx="4643">
                  <c:v>250000</c:v>
                </c:pt>
                <c:pt idx="4644">
                  <c:v>0</c:v>
                </c:pt>
                <c:pt idx="4645">
                  <c:v>0</c:v>
                </c:pt>
                <c:pt idx="4646">
                  <c:v>0</c:v>
                </c:pt>
                <c:pt idx="4647">
                  <c:v>250000</c:v>
                </c:pt>
                <c:pt idx="4648">
                  <c:v>0</c:v>
                </c:pt>
                <c:pt idx="4649">
                  <c:v>0</c:v>
                </c:pt>
                <c:pt idx="4650">
                  <c:v>250000</c:v>
                </c:pt>
                <c:pt idx="4651">
                  <c:v>250000</c:v>
                </c:pt>
                <c:pt idx="4652">
                  <c:v>0</c:v>
                </c:pt>
                <c:pt idx="4653">
                  <c:v>0</c:v>
                </c:pt>
                <c:pt idx="4654">
                  <c:v>0</c:v>
                </c:pt>
                <c:pt idx="4655">
                  <c:v>0</c:v>
                </c:pt>
                <c:pt idx="4656">
                  <c:v>0</c:v>
                </c:pt>
                <c:pt idx="4657">
                  <c:v>245000</c:v>
                </c:pt>
                <c:pt idx="4658">
                  <c:v>0</c:v>
                </c:pt>
                <c:pt idx="4659">
                  <c:v>250</c:v>
                </c:pt>
                <c:pt idx="4660">
                  <c:v>230000</c:v>
                </c:pt>
                <c:pt idx="4661">
                  <c:v>0</c:v>
                </c:pt>
                <c:pt idx="4662">
                  <c:v>225000</c:v>
                </c:pt>
                <c:pt idx="4663">
                  <c:v>0</c:v>
                </c:pt>
                <c:pt idx="4664">
                  <c:v>100000</c:v>
                </c:pt>
                <c:pt idx="4665">
                  <c:v>210000</c:v>
                </c:pt>
                <c:pt idx="4666">
                  <c:v>400000</c:v>
                </c:pt>
                <c:pt idx="4667">
                  <c:v>200000</c:v>
                </c:pt>
                <c:pt idx="4668">
                  <c:v>200000</c:v>
                </c:pt>
                <c:pt idx="4669">
                  <c:v>200000</c:v>
                </c:pt>
                <c:pt idx="4670">
                  <c:v>0</c:v>
                </c:pt>
                <c:pt idx="4671">
                  <c:v>200000</c:v>
                </c:pt>
                <c:pt idx="4672">
                  <c:v>0</c:v>
                </c:pt>
                <c:pt idx="4673">
                  <c:v>0</c:v>
                </c:pt>
                <c:pt idx="4674">
                  <c:v>200000</c:v>
                </c:pt>
                <c:pt idx="4675">
                  <c:v>0</c:v>
                </c:pt>
                <c:pt idx="4676">
                  <c:v>450000</c:v>
                </c:pt>
                <c:pt idx="4677">
                  <c:v>0</c:v>
                </c:pt>
                <c:pt idx="4678">
                  <c:v>13000000</c:v>
                </c:pt>
                <c:pt idx="4679">
                  <c:v>0</c:v>
                </c:pt>
                <c:pt idx="4680">
                  <c:v>0</c:v>
                </c:pt>
                <c:pt idx="4681">
                  <c:v>0</c:v>
                </c:pt>
                <c:pt idx="4682">
                  <c:v>0</c:v>
                </c:pt>
                <c:pt idx="4683">
                  <c:v>0</c:v>
                </c:pt>
                <c:pt idx="4684">
                  <c:v>0</c:v>
                </c:pt>
                <c:pt idx="4685">
                  <c:v>0</c:v>
                </c:pt>
                <c:pt idx="4686">
                  <c:v>0</c:v>
                </c:pt>
                <c:pt idx="4687">
                  <c:v>0</c:v>
                </c:pt>
                <c:pt idx="4688">
                  <c:v>0</c:v>
                </c:pt>
                <c:pt idx="4689">
                  <c:v>0</c:v>
                </c:pt>
                <c:pt idx="4690">
                  <c:v>0</c:v>
                </c:pt>
                <c:pt idx="4691">
                  <c:v>180000</c:v>
                </c:pt>
                <c:pt idx="4692">
                  <c:v>8000</c:v>
                </c:pt>
                <c:pt idx="4693">
                  <c:v>0</c:v>
                </c:pt>
                <c:pt idx="4694">
                  <c:v>0</c:v>
                </c:pt>
                <c:pt idx="4695">
                  <c:v>0</c:v>
                </c:pt>
                <c:pt idx="4696">
                  <c:v>100000</c:v>
                </c:pt>
                <c:pt idx="4697">
                  <c:v>150000</c:v>
                </c:pt>
                <c:pt idx="4698">
                  <c:v>200</c:v>
                </c:pt>
                <c:pt idx="4699">
                  <c:v>150000</c:v>
                </c:pt>
                <c:pt idx="4700">
                  <c:v>160000</c:v>
                </c:pt>
                <c:pt idx="4701">
                  <c:v>0</c:v>
                </c:pt>
                <c:pt idx="4702">
                  <c:v>0</c:v>
                </c:pt>
                <c:pt idx="4703">
                  <c:v>0</c:v>
                </c:pt>
                <c:pt idx="4704">
                  <c:v>0</c:v>
                </c:pt>
                <c:pt idx="4705">
                  <c:v>0</c:v>
                </c:pt>
                <c:pt idx="4706">
                  <c:v>0</c:v>
                </c:pt>
                <c:pt idx="4707">
                  <c:v>0</c:v>
                </c:pt>
                <c:pt idx="4708">
                  <c:v>0</c:v>
                </c:pt>
                <c:pt idx="4709">
                  <c:v>160000</c:v>
                </c:pt>
                <c:pt idx="4710">
                  <c:v>0</c:v>
                </c:pt>
                <c:pt idx="4711">
                  <c:v>0</c:v>
                </c:pt>
                <c:pt idx="4712">
                  <c:v>0</c:v>
                </c:pt>
                <c:pt idx="4713">
                  <c:v>125000</c:v>
                </c:pt>
                <c:pt idx="4714">
                  <c:v>120000</c:v>
                </c:pt>
                <c:pt idx="4715">
                  <c:v>120000</c:v>
                </c:pt>
                <c:pt idx="4716">
                  <c:v>8500000</c:v>
                </c:pt>
                <c:pt idx="4717">
                  <c:v>0</c:v>
                </c:pt>
                <c:pt idx="4718">
                  <c:v>100000</c:v>
                </c:pt>
                <c:pt idx="4719">
                  <c:v>100000</c:v>
                </c:pt>
                <c:pt idx="4720">
                  <c:v>10000</c:v>
                </c:pt>
                <c:pt idx="4721">
                  <c:v>0</c:v>
                </c:pt>
                <c:pt idx="4722">
                  <c:v>0</c:v>
                </c:pt>
                <c:pt idx="4723">
                  <c:v>0</c:v>
                </c:pt>
                <c:pt idx="4724">
                  <c:v>0</c:v>
                </c:pt>
                <c:pt idx="4725">
                  <c:v>0</c:v>
                </c:pt>
                <c:pt idx="4726">
                  <c:v>0</c:v>
                </c:pt>
                <c:pt idx="4727">
                  <c:v>0</c:v>
                </c:pt>
                <c:pt idx="4728">
                  <c:v>0</c:v>
                </c:pt>
                <c:pt idx="4729">
                  <c:v>0</c:v>
                </c:pt>
                <c:pt idx="4730">
                  <c:v>0</c:v>
                </c:pt>
                <c:pt idx="4731">
                  <c:v>0</c:v>
                </c:pt>
                <c:pt idx="4732">
                  <c:v>100</c:v>
                </c:pt>
                <c:pt idx="4733">
                  <c:v>0</c:v>
                </c:pt>
                <c:pt idx="4734">
                  <c:v>60000</c:v>
                </c:pt>
                <c:pt idx="4735">
                  <c:v>0</c:v>
                </c:pt>
                <c:pt idx="4736">
                  <c:v>0</c:v>
                </c:pt>
                <c:pt idx="4737">
                  <c:v>75000</c:v>
                </c:pt>
                <c:pt idx="4738">
                  <c:v>65000</c:v>
                </c:pt>
                <c:pt idx="4739">
                  <c:v>0</c:v>
                </c:pt>
                <c:pt idx="4740">
                  <c:v>0</c:v>
                </c:pt>
                <c:pt idx="4741">
                  <c:v>62000</c:v>
                </c:pt>
                <c:pt idx="4742">
                  <c:v>0</c:v>
                </c:pt>
                <c:pt idx="4743">
                  <c:v>0</c:v>
                </c:pt>
                <c:pt idx="4744">
                  <c:v>70000</c:v>
                </c:pt>
                <c:pt idx="4745">
                  <c:v>0</c:v>
                </c:pt>
                <c:pt idx="4746">
                  <c:v>0</c:v>
                </c:pt>
                <c:pt idx="4747">
                  <c:v>0</c:v>
                </c:pt>
                <c:pt idx="4748">
                  <c:v>65000</c:v>
                </c:pt>
                <c:pt idx="4749">
                  <c:v>60000</c:v>
                </c:pt>
                <c:pt idx="4750">
                  <c:v>0</c:v>
                </c:pt>
                <c:pt idx="4751">
                  <c:v>50000</c:v>
                </c:pt>
                <c:pt idx="4752">
                  <c:v>50000</c:v>
                </c:pt>
                <c:pt idx="4753">
                  <c:v>0</c:v>
                </c:pt>
                <c:pt idx="4754">
                  <c:v>4000000</c:v>
                </c:pt>
                <c:pt idx="4755">
                  <c:v>50000</c:v>
                </c:pt>
                <c:pt idx="4756">
                  <c:v>0</c:v>
                </c:pt>
                <c:pt idx="4757">
                  <c:v>0</c:v>
                </c:pt>
                <c:pt idx="4758">
                  <c:v>0</c:v>
                </c:pt>
                <c:pt idx="4759">
                  <c:v>0</c:v>
                </c:pt>
                <c:pt idx="4760">
                  <c:v>0</c:v>
                </c:pt>
                <c:pt idx="4761">
                  <c:v>0</c:v>
                </c:pt>
                <c:pt idx="4762">
                  <c:v>0</c:v>
                </c:pt>
                <c:pt idx="4763">
                  <c:v>50000</c:v>
                </c:pt>
                <c:pt idx="4764">
                  <c:v>0</c:v>
                </c:pt>
                <c:pt idx="4765">
                  <c:v>0</c:v>
                </c:pt>
                <c:pt idx="4766">
                  <c:v>500000</c:v>
                </c:pt>
                <c:pt idx="4767">
                  <c:v>0</c:v>
                </c:pt>
                <c:pt idx="4768">
                  <c:v>31192</c:v>
                </c:pt>
                <c:pt idx="4769">
                  <c:v>27000</c:v>
                </c:pt>
                <c:pt idx="4770">
                  <c:v>27000</c:v>
                </c:pt>
                <c:pt idx="4771">
                  <c:v>0</c:v>
                </c:pt>
                <c:pt idx="4772">
                  <c:v>0</c:v>
                </c:pt>
                <c:pt idx="4773">
                  <c:v>0</c:v>
                </c:pt>
                <c:pt idx="4774">
                  <c:v>0</c:v>
                </c:pt>
                <c:pt idx="4775">
                  <c:v>0</c:v>
                </c:pt>
                <c:pt idx="4776">
                  <c:v>0</c:v>
                </c:pt>
                <c:pt idx="4777">
                  <c:v>22000</c:v>
                </c:pt>
                <c:pt idx="4778">
                  <c:v>0</c:v>
                </c:pt>
                <c:pt idx="4779">
                  <c:v>0</c:v>
                </c:pt>
                <c:pt idx="4780">
                  <c:v>0</c:v>
                </c:pt>
                <c:pt idx="4781">
                  <c:v>0</c:v>
                </c:pt>
                <c:pt idx="4782">
                  <c:v>0</c:v>
                </c:pt>
                <c:pt idx="4783">
                  <c:v>0</c:v>
                </c:pt>
                <c:pt idx="4784">
                  <c:v>12000</c:v>
                </c:pt>
                <c:pt idx="4785">
                  <c:v>0</c:v>
                </c:pt>
                <c:pt idx="4786">
                  <c:v>0</c:v>
                </c:pt>
                <c:pt idx="4787">
                  <c:v>13</c:v>
                </c:pt>
                <c:pt idx="4788">
                  <c:v>20000</c:v>
                </c:pt>
                <c:pt idx="4789">
                  <c:v>0</c:v>
                </c:pt>
                <c:pt idx="4790">
                  <c:v>0</c:v>
                </c:pt>
                <c:pt idx="4791">
                  <c:v>0</c:v>
                </c:pt>
                <c:pt idx="4792">
                  <c:v>7000</c:v>
                </c:pt>
                <c:pt idx="4793">
                  <c:v>0</c:v>
                </c:pt>
                <c:pt idx="4794">
                  <c:v>220000</c:v>
                </c:pt>
                <c:pt idx="4795">
                  <c:v>9000</c:v>
                </c:pt>
                <c:pt idx="4796">
                  <c:v>0</c:v>
                </c:pt>
                <c:pt idx="4797">
                  <c:v>0</c:v>
                </c:pt>
                <c:pt idx="4798">
                  <c:v>0</c:v>
                </c:pt>
                <c:pt idx="4799">
                  <c:v>15000000</c:v>
                </c:pt>
                <c:pt idx="4800">
                  <c:v>2</c:v>
                </c:pt>
                <c:pt idx="4801">
                  <c:v>913000</c:v>
                </c:pt>
                <c:pt idx="4802">
                  <c:v>0</c:v>
                </c:pt>
              </c:numCache>
            </c:numRef>
          </c:xVal>
          <c:yVal>
            <c:numRef>
              <c:f>' Spread_and_Correlation of Data'!$E$2:$E$4804</c:f>
              <c:numCache>
                <c:formatCode>"$"#,##0</c:formatCode>
                <c:ptCount val="4803"/>
                <c:pt idx="0">
                  <c:v>2787965087</c:v>
                </c:pt>
                <c:pt idx="1">
                  <c:v>961000000</c:v>
                </c:pt>
                <c:pt idx="2">
                  <c:v>880674609</c:v>
                </c:pt>
                <c:pt idx="3">
                  <c:v>1084939099</c:v>
                </c:pt>
                <c:pt idx="4">
                  <c:v>284139100</c:v>
                </c:pt>
                <c:pt idx="5">
                  <c:v>890871626</c:v>
                </c:pt>
                <c:pt idx="6">
                  <c:v>591794936</c:v>
                </c:pt>
                <c:pt idx="7">
                  <c:v>1405403694</c:v>
                </c:pt>
                <c:pt idx="8">
                  <c:v>933959197</c:v>
                </c:pt>
                <c:pt idx="9">
                  <c:v>873260194</c:v>
                </c:pt>
                <c:pt idx="10">
                  <c:v>391081192</c:v>
                </c:pt>
                <c:pt idx="11">
                  <c:v>586090727</c:v>
                </c:pt>
                <c:pt idx="12">
                  <c:v>1065659812</c:v>
                </c:pt>
                <c:pt idx="13">
                  <c:v>89289910</c:v>
                </c:pt>
                <c:pt idx="14">
                  <c:v>662845518</c:v>
                </c:pt>
                <c:pt idx="15">
                  <c:v>419651413</c:v>
                </c:pt>
                <c:pt idx="16">
                  <c:v>1519557910</c:v>
                </c:pt>
                <c:pt idx="17">
                  <c:v>1045713802</c:v>
                </c:pt>
                <c:pt idx="18">
                  <c:v>624026776</c:v>
                </c:pt>
                <c:pt idx="19">
                  <c:v>956019788</c:v>
                </c:pt>
                <c:pt idx="20">
                  <c:v>752215857</c:v>
                </c:pt>
                <c:pt idx="21">
                  <c:v>310669540</c:v>
                </c:pt>
                <c:pt idx="22">
                  <c:v>958400000</c:v>
                </c:pt>
                <c:pt idx="23">
                  <c:v>372234864</c:v>
                </c:pt>
                <c:pt idx="24">
                  <c:v>550000000</c:v>
                </c:pt>
                <c:pt idx="25">
                  <c:v>1845034188</c:v>
                </c:pt>
                <c:pt idx="26">
                  <c:v>1153304495</c:v>
                </c:pt>
                <c:pt idx="27">
                  <c:v>303025485</c:v>
                </c:pt>
                <c:pt idx="28">
                  <c:v>1513528810</c:v>
                </c:pt>
                <c:pt idx="29">
                  <c:v>1108561013</c:v>
                </c:pt>
                <c:pt idx="30">
                  <c:v>783766341</c:v>
                </c:pt>
                <c:pt idx="31">
                  <c:v>1215439994</c:v>
                </c:pt>
                <c:pt idx="32">
                  <c:v>1025491110</c:v>
                </c:pt>
                <c:pt idx="33">
                  <c:v>459359555</c:v>
                </c:pt>
                <c:pt idx="34">
                  <c:v>743559607</c:v>
                </c:pt>
                <c:pt idx="35">
                  <c:v>836297228</c:v>
                </c:pt>
                <c:pt idx="36">
                  <c:v>1091405097</c:v>
                </c:pt>
                <c:pt idx="37">
                  <c:v>491868548</c:v>
                </c:pt>
                <c:pt idx="38">
                  <c:v>705717432</c:v>
                </c:pt>
                <c:pt idx="39">
                  <c:v>400062763</c:v>
                </c:pt>
                <c:pt idx="40">
                  <c:v>559852396</c:v>
                </c:pt>
                <c:pt idx="41">
                  <c:v>219851172</c:v>
                </c:pt>
                <c:pt idx="42">
                  <c:v>1066969703</c:v>
                </c:pt>
                <c:pt idx="43">
                  <c:v>371353001</c:v>
                </c:pt>
                <c:pt idx="44">
                  <c:v>1506249360</c:v>
                </c:pt>
                <c:pt idx="45">
                  <c:v>531865000</c:v>
                </c:pt>
                <c:pt idx="46">
                  <c:v>747862775</c:v>
                </c:pt>
                <c:pt idx="47">
                  <c:v>467365246</c:v>
                </c:pt>
                <c:pt idx="48">
                  <c:v>197687603</c:v>
                </c:pt>
                <c:pt idx="49">
                  <c:v>351040419</c:v>
                </c:pt>
                <c:pt idx="50">
                  <c:v>335154643</c:v>
                </c:pt>
                <c:pt idx="51">
                  <c:v>407602906</c:v>
                </c:pt>
                <c:pt idx="52">
                  <c:v>1123746996</c:v>
                </c:pt>
                <c:pt idx="53">
                  <c:v>786636033</c:v>
                </c:pt>
                <c:pt idx="54">
                  <c:v>331926147</c:v>
                </c:pt>
                <c:pt idx="55">
                  <c:v>538983207</c:v>
                </c:pt>
                <c:pt idx="56">
                  <c:v>343471816</c:v>
                </c:pt>
                <c:pt idx="57">
                  <c:v>521311860</c:v>
                </c:pt>
                <c:pt idx="58">
                  <c:v>258022233</c:v>
                </c:pt>
                <c:pt idx="59">
                  <c:v>769653595</c:v>
                </c:pt>
                <c:pt idx="60">
                  <c:v>325233863</c:v>
                </c:pt>
                <c:pt idx="61">
                  <c:v>183987723</c:v>
                </c:pt>
                <c:pt idx="62">
                  <c:v>356743061</c:v>
                </c:pt>
                <c:pt idx="63">
                  <c:v>748806957</c:v>
                </c:pt>
                <c:pt idx="64">
                  <c:v>543934787</c:v>
                </c:pt>
                <c:pt idx="65">
                  <c:v>1004558444</c:v>
                </c:pt>
                <c:pt idx="66">
                  <c:v>735099082</c:v>
                </c:pt>
                <c:pt idx="67">
                  <c:v>381509870</c:v>
                </c:pt>
                <c:pt idx="68">
                  <c:v>585174222</c:v>
                </c:pt>
                <c:pt idx="69">
                  <c:v>185770160</c:v>
                </c:pt>
                <c:pt idx="70">
                  <c:v>222104681</c:v>
                </c:pt>
                <c:pt idx="71">
                  <c:v>401128639</c:v>
                </c:pt>
                <c:pt idx="72">
                  <c:v>745000000</c:v>
                </c:pt>
                <c:pt idx="73">
                  <c:v>173000000</c:v>
                </c:pt>
                <c:pt idx="74">
                  <c:v>370541256</c:v>
                </c:pt>
                <c:pt idx="75">
                  <c:v>264218220</c:v>
                </c:pt>
                <c:pt idx="76">
                  <c:v>302469017</c:v>
                </c:pt>
                <c:pt idx="77">
                  <c:v>857611174</c:v>
                </c:pt>
                <c:pt idx="78">
                  <c:v>966550600</c:v>
                </c:pt>
                <c:pt idx="79">
                  <c:v>623933331</c:v>
                </c:pt>
                <c:pt idx="80">
                  <c:v>396600000</c:v>
                </c:pt>
                <c:pt idx="81">
                  <c:v>758539785</c:v>
                </c:pt>
                <c:pt idx="82">
                  <c:v>710644566</c:v>
                </c:pt>
                <c:pt idx="83">
                  <c:v>0</c:v>
                </c:pt>
                <c:pt idx="84">
                  <c:v>150962475</c:v>
                </c:pt>
                <c:pt idx="85">
                  <c:v>714766572</c:v>
                </c:pt>
                <c:pt idx="86">
                  <c:v>752600867</c:v>
                </c:pt>
                <c:pt idx="87">
                  <c:v>209154322</c:v>
                </c:pt>
                <c:pt idx="88">
                  <c:v>652105443</c:v>
                </c:pt>
                <c:pt idx="89">
                  <c:v>471222889</c:v>
                </c:pt>
                <c:pt idx="90">
                  <c:v>305875730</c:v>
                </c:pt>
                <c:pt idx="91">
                  <c:v>389681935</c:v>
                </c:pt>
                <c:pt idx="92">
                  <c:v>494878759</c:v>
                </c:pt>
                <c:pt idx="93">
                  <c:v>435000000</c:v>
                </c:pt>
                <c:pt idx="94">
                  <c:v>773328629</c:v>
                </c:pt>
                <c:pt idx="95">
                  <c:v>675120017</c:v>
                </c:pt>
                <c:pt idx="96">
                  <c:v>825532764</c:v>
                </c:pt>
                <c:pt idx="97">
                  <c:v>77000000</c:v>
                </c:pt>
                <c:pt idx="98">
                  <c:v>1021103568</c:v>
                </c:pt>
                <c:pt idx="99">
                  <c:v>207283925</c:v>
                </c:pt>
                <c:pt idx="100">
                  <c:v>333932083</c:v>
                </c:pt>
                <c:pt idx="101">
                  <c:v>353624124</c:v>
                </c:pt>
                <c:pt idx="102">
                  <c:v>653428261</c:v>
                </c:pt>
                <c:pt idx="103">
                  <c:v>215283742</c:v>
                </c:pt>
                <c:pt idx="104">
                  <c:v>181674817</c:v>
                </c:pt>
                <c:pt idx="105">
                  <c:v>299370084</c:v>
                </c:pt>
                <c:pt idx="106">
                  <c:v>798958165</c:v>
                </c:pt>
                <c:pt idx="107">
                  <c:v>433677183</c:v>
                </c:pt>
                <c:pt idx="108">
                  <c:v>440603537</c:v>
                </c:pt>
                <c:pt idx="109">
                  <c:v>415686217</c:v>
                </c:pt>
                <c:pt idx="110">
                  <c:v>449220945</c:v>
                </c:pt>
                <c:pt idx="111">
                  <c:v>709709780</c:v>
                </c:pt>
                <c:pt idx="112">
                  <c:v>167298192</c:v>
                </c:pt>
                <c:pt idx="113">
                  <c:v>938212738</c:v>
                </c:pt>
                <c:pt idx="114">
                  <c:v>895921036</c:v>
                </c:pt>
                <c:pt idx="115">
                  <c:v>624029371</c:v>
                </c:pt>
                <c:pt idx="116">
                  <c:v>585349010</c:v>
                </c:pt>
                <c:pt idx="117">
                  <c:v>474968763</c:v>
                </c:pt>
                <c:pt idx="118">
                  <c:v>623722818</c:v>
                </c:pt>
                <c:pt idx="119">
                  <c:v>374218673</c:v>
                </c:pt>
                <c:pt idx="120">
                  <c:v>603900354</c:v>
                </c:pt>
                <c:pt idx="121">
                  <c:v>413106170</c:v>
                </c:pt>
                <c:pt idx="122">
                  <c:v>373062864</c:v>
                </c:pt>
                <c:pt idx="123">
                  <c:v>424988211</c:v>
                </c:pt>
                <c:pt idx="124">
                  <c:v>1274219009</c:v>
                </c:pt>
                <c:pt idx="125">
                  <c:v>738599701</c:v>
                </c:pt>
                <c:pt idx="126">
                  <c:v>644571402</c:v>
                </c:pt>
                <c:pt idx="127">
                  <c:v>378858340</c:v>
                </c:pt>
                <c:pt idx="128">
                  <c:v>356613439</c:v>
                </c:pt>
                <c:pt idx="129">
                  <c:v>449326618</c:v>
                </c:pt>
                <c:pt idx="130">
                  <c:v>309979994</c:v>
                </c:pt>
                <c:pt idx="131">
                  <c:v>292817841</c:v>
                </c:pt>
                <c:pt idx="132">
                  <c:v>301000000</c:v>
                </c:pt>
                <c:pt idx="133">
                  <c:v>245527149</c:v>
                </c:pt>
                <c:pt idx="134">
                  <c:v>682330139</c:v>
                </c:pt>
                <c:pt idx="135">
                  <c:v>0</c:v>
                </c:pt>
                <c:pt idx="136">
                  <c:v>287594577</c:v>
                </c:pt>
                <c:pt idx="137">
                  <c:v>665692281</c:v>
                </c:pt>
                <c:pt idx="138">
                  <c:v>318502923</c:v>
                </c:pt>
                <c:pt idx="139">
                  <c:v>397850012</c:v>
                </c:pt>
                <c:pt idx="140">
                  <c:v>205366737</c:v>
                </c:pt>
                <c:pt idx="141">
                  <c:v>38992758</c:v>
                </c:pt>
                <c:pt idx="142">
                  <c:v>64459316</c:v>
                </c:pt>
                <c:pt idx="143">
                  <c:v>128388320</c:v>
                </c:pt>
                <c:pt idx="144">
                  <c:v>272912430</c:v>
                </c:pt>
                <c:pt idx="145">
                  <c:v>497409852</c:v>
                </c:pt>
                <c:pt idx="146">
                  <c:v>746921274</c:v>
                </c:pt>
                <c:pt idx="147">
                  <c:v>431971116</c:v>
                </c:pt>
                <c:pt idx="148">
                  <c:v>229147509</c:v>
                </c:pt>
                <c:pt idx="149">
                  <c:v>553799566</c:v>
                </c:pt>
                <c:pt idx="150">
                  <c:v>441818803</c:v>
                </c:pt>
                <c:pt idx="151">
                  <c:v>195735876</c:v>
                </c:pt>
                <c:pt idx="152">
                  <c:v>521170825</c:v>
                </c:pt>
                <c:pt idx="153">
                  <c:v>694713380</c:v>
                </c:pt>
                <c:pt idx="154">
                  <c:v>306941670</c:v>
                </c:pt>
                <c:pt idx="155">
                  <c:v>202026112</c:v>
                </c:pt>
                <c:pt idx="156">
                  <c:v>456758981</c:v>
                </c:pt>
                <c:pt idx="157">
                  <c:v>268031828</c:v>
                </c:pt>
                <c:pt idx="158">
                  <c:v>385680446</c:v>
                </c:pt>
                <c:pt idx="159">
                  <c:v>821708551</c:v>
                </c:pt>
                <c:pt idx="160">
                  <c:v>609123048</c:v>
                </c:pt>
                <c:pt idx="161">
                  <c:v>150680864</c:v>
                </c:pt>
                <c:pt idx="162">
                  <c:v>76932943</c:v>
                </c:pt>
                <c:pt idx="163">
                  <c:v>185258983</c:v>
                </c:pt>
                <c:pt idx="164">
                  <c:v>285444603</c:v>
                </c:pt>
                <c:pt idx="165">
                  <c:v>245360480</c:v>
                </c:pt>
                <c:pt idx="166">
                  <c:v>371876278</c:v>
                </c:pt>
                <c:pt idx="167">
                  <c:v>119269486</c:v>
                </c:pt>
                <c:pt idx="168">
                  <c:v>85131830</c:v>
                </c:pt>
                <c:pt idx="169">
                  <c:v>370569774</c:v>
                </c:pt>
                <c:pt idx="170">
                  <c:v>361832400</c:v>
                </c:pt>
                <c:pt idx="171">
                  <c:v>212011111</c:v>
                </c:pt>
                <c:pt idx="172">
                  <c:v>829000000</c:v>
                </c:pt>
                <c:pt idx="173">
                  <c:v>150406466</c:v>
                </c:pt>
                <c:pt idx="174">
                  <c:v>163712074</c:v>
                </c:pt>
                <c:pt idx="175">
                  <c:v>183345589</c:v>
                </c:pt>
                <c:pt idx="176">
                  <c:v>532950503</c:v>
                </c:pt>
                <c:pt idx="177">
                  <c:v>282570682</c:v>
                </c:pt>
                <c:pt idx="178">
                  <c:v>245724603</c:v>
                </c:pt>
                <c:pt idx="179">
                  <c:v>373552094</c:v>
                </c:pt>
                <c:pt idx="180">
                  <c:v>442824138</c:v>
                </c:pt>
                <c:pt idx="181">
                  <c:v>631744560</c:v>
                </c:pt>
                <c:pt idx="182">
                  <c:v>519311965</c:v>
                </c:pt>
                <c:pt idx="183">
                  <c:v>847423452</c:v>
                </c:pt>
                <c:pt idx="184">
                  <c:v>368871007</c:v>
                </c:pt>
                <c:pt idx="185">
                  <c:v>591739379</c:v>
                </c:pt>
                <c:pt idx="186">
                  <c:v>273339556</c:v>
                </c:pt>
                <c:pt idx="187">
                  <c:v>554987477</c:v>
                </c:pt>
                <c:pt idx="188">
                  <c:v>293329073</c:v>
                </c:pt>
                <c:pt idx="189">
                  <c:v>362637473</c:v>
                </c:pt>
                <c:pt idx="190">
                  <c:v>371940071</c:v>
                </c:pt>
                <c:pt idx="191">
                  <c:v>789804554</c:v>
                </c:pt>
                <c:pt idx="192">
                  <c:v>49554002</c:v>
                </c:pt>
                <c:pt idx="193">
                  <c:v>243843127</c:v>
                </c:pt>
                <c:pt idx="194">
                  <c:v>354248063</c:v>
                </c:pt>
                <c:pt idx="195">
                  <c:v>349424282</c:v>
                </c:pt>
                <c:pt idx="196">
                  <c:v>321887208</c:v>
                </c:pt>
                <c:pt idx="197">
                  <c:v>976475550</c:v>
                </c:pt>
                <c:pt idx="198">
                  <c:v>61648500</c:v>
                </c:pt>
                <c:pt idx="199">
                  <c:v>655011224</c:v>
                </c:pt>
                <c:pt idx="200">
                  <c:v>752100229</c:v>
                </c:pt>
                <c:pt idx="201">
                  <c:v>767820459</c:v>
                </c:pt>
                <c:pt idx="202">
                  <c:v>500188435</c:v>
                </c:pt>
                <c:pt idx="203">
                  <c:v>407711549</c:v>
                </c:pt>
                <c:pt idx="204">
                  <c:v>626137675</c:v>
                </c:pt>
                <c:pt idx="205">
                  <c:v>334615000</c:v>
                </c:pt>
                <c:pt idx="206">
                  <c:v>232713139</c:v>
                </c:pt>
                <c:pt idx="207">
                  <c:v>261317921</c:v>
                </c:pt>
                <c:pt idx="208">
                  <c:v>61698899</c:v>
                </c:pt>
                <c:pt idx="209">
                  <c:v>276572938</c:v>
                </c:pt>
                <c:pt idx="210">
                  <c:v>238207122</c:v>
                </c:pt>
                <c:pt idx="211">
                  <c:v>345141403</c:v>
                </c:pt>
                <c:pt idx="212">
                  <c:v>544272402</c:v>
                </c:pt>
                <c:pt idx="213">
                  <c:v>546388105</c:v>
                </c:pt>
                <c:pt idx="214">
                  <c:v>325756637</c:v>
                </c:pt>
                <c:pt idx="215">
                  <c:v>289047763</c:v>
                </c:pt>
                <c:pt idx="216">
                  <c:v>609016565</c:v>
                </c:pt>
                <c:pt idx="217">
                  <c:v>228738393</c:v>
                </c:pt>
                <c:pt idx="218">
                  <c:v>415484914</c:v>
                </c:pt>
                <c:pt idx="219">
                  <c:v>259175788</c:v>
                </c:pt>
                <c:pt idx="220">
                  <c:v>403170142</c:v>
                </c:pt>
                <c:pt idx="221">
                  <c:v>169956806</c:v>
                </c:pt>
                <c:pt idx="222">
                  <c:v>286140700</c:v>
                </c:pt>
                <c:pt idx="223">
                  <c:v>115772733</c:v>
                </c:pt>
                <c:pt idx="224">
                  <c:v>242688965</c:v>
                </c:pt>
                <c:pt idx="225">
                  <c:v>93945766</c:v>
                </c:pt>
                <c:pt idx="226">
                  <c:v>48668907</c:v>
                </c:pt>
                <c:pt idx="227">
                  <c:v>261930431</c:v>
                </c:pt>
                <c:pt idx="228">
                  <c:v>286168572</c:v>
                </c:pt>
                <c:pt idx="229">
                  <c:v>850000000</c:v>
                </c:pt>
                <c:pt idx="230">
                  <c:v>649398328</c:v>
                </c:pt>
                <c:pt idx="231">
                  <c:v>562816256</c:v>
                </c:pt>
                <c:pt idx="232">
                  <c:v>415440673</c:v>
                </c:pt>
                <c:pt idx="233">
                  <c:v>924317558</c:v>
                </c:pt>
                <c:pt idx="234">
                  <c:v>585178928</c:v>
                </c:pt>
                <c:pt idx="235">
                  <c:v>132900000</c:v>
                </c:pt>
                <c:pt idx="236">
                  <c:v>77628265</c:v>
                </c:pt>
                <c:pt idx="237">
                  <c:v>164602163</c:v>
                </c:pt>
                <c:pt idx="238">
                  <c:v>477200000</c:v>
                </c:pt>
                <c:pt idx="239">
                  <c:v>716392705</c:v>
                </c:pt>
                <c:pt idx="240">
                  <c:v>178127760</c:v>
                </c:pt>
                <c:pt idx="241">
                  <c:v>245623848</c:v>
                </c:pt>
                <c:pt idx="242">
                  <c:v>167977596</c:v>
                </c:pt>
                <c:pt idx="243">
                  <c:v>574480841</c:v>
                </c:pt>
                <c:pt idx="244">
                  <c:v>470490832</c:v>
                </c:pt>
                <c:pt idx="245">
                  <c:v>333011068</c:v>
                </c:pt>
                <c:pt idx="246">
                  <c:v>215294342</c:v>
                </c:pt>
                <c:pt idx="247">
                  <c:v>362744280</c:v>
                </c:pt>
                <c:pt idx="248">
                  <c:v>478207520</c:v>
                </c:pt>
                <c:pt idx="249">
                  <c:v>295238201</c:v>
                </c:pt>
                <c:pt idx="250">
                  <c:v>102000000</c:v>
                </c:pt>
                <c:pt idx="251">
                  <c:v>237382724</c:v>
                </c:pt>
                <c:pt idx="252">
                  <c:v>227817248</c:v>
                </c:pt>
                <c:pt idx="253">
                  <c:v>337580051</c:v>
                </c:pt>
                <c:pt idx="254">
                  <c:v>563749323</c:v>
                </c:pt>
                <c:pt idx="255">
                  <c:v>103951461</c:v>
                </c:pt>
                <c:pt idx="256">
                  <c:v>179246868</c:v>
                </c:pt>
                <c:pt idx="257">
                  <c:v>299268508</c:v>
                </c:pt>
                <c:pt idx="258">
                  <c:v>347434178</c:v>
                </c:pt>
                <c:pt idx="259">
                  <c:v>164508066</c:v>
                </c:pt>
                <c:pt idx="260">
                  <c:v>125537191</c:v>
                </c:pt>
                <c:pt idx="261">
                  <c:v>383531464</c:v>
                </c:pt>
                <c:pt idx="262">
                  <c:v>871368364</c:v>
                </c:pt>
                <c:pt idx="263">
                  <c:v>72178895</c:v>
                </c:pt>
                <c:pt idx="264">
                  <c:v>87713825</c:v>
                </c:pt>
                <c:pt idx="265">
                  <c:v>0</c:v>
                </c:pt>
                <c:pt idx="266">
                  <c:v>347234916</c:v>
                </c:pt>
                <c:pt idx="267">
                  <c:v>211643158</c:v>
                </c:pt>
                <c:pt idx="268">
                  <c:v>300135367</c:v>
                </c:pt>
                <c:pt idx="269">
                  <c:v>267045765</c:v>
                </c:pt>
                <c:pt idx="270">
                  <c:v>630161890</c:v>
                </c:pt>
                <c:pt idx="271">
                  <c:v>162949164</c:v>
                </c:pt>
                <c:pt idx="272">
                  <c:v>10372291</c:v>
                </c:pt>
                <c:pt idx="273">
                  <c:v>237202299</c:v>
                </c:pt>
                <c:pt idx="274">
                  <c:v>457640427</c:v>
                </c:pt>
                <c:pt idx="275">
                  <c:v>358372926</c:v>
                </c:pt>
                <c:pt idx="276">
                  <c:v>876688482</c:v>
                </c:pt>
                <c:pt idx="277">
                  <c:v>599045960</c:v>
                </c:pt>
                <c:pt idx="278">
                  <c:v>362211740</c:v>
                </c:pt>
                <c:pt idx="279">
                  <c:v>520000000</c:v>
                </c:pt>
                <c:pt idx="280">
                  <c:v>214104620</c:v>
                </c:pt>
                <c:pt idx="281">
                  <c:v>266465037</c:v>
                </c:pt>
                <c:pt idx="282">
                  <c:v>378882411</c:v>
                </c:pt>
                <c:pt idx="283">
                  <c:v>150166126</c:v>
                </c:pt>
                <c:pt idx="284">
                  <c:v>310650585</c:v>
                </c:pt>
                <c:pt idx="285">
                  <c:v>170432927</c:v>
                </c:pt>
                <c:pt idx="286">
                  <c:v>242295562</c:v>
                </c:pt>
                <c:pt idx="287">
                  <c:v>425368238</c:v>
                </c:pt>
                <c:pt idx="288">
                  <c:v>100138851</c:v>
                </c:pt>
                <c:pt idx="289">
                  <c:v>169327687</c:v>
                </c:pt>
                <c:pt idx="290">
                  <c:v>312573423</c:v>
                </c:pt>
                <c:pt idx="291">
                  <c:v>347451894</c:v>
                </c:pt>
                <c:pt idx="292">
                  <c:v>249288105</c:v>
                </c:pt>
                <c:pt idx="293">
                  <c:v>100086793</c:v>
                </c:pt>
                <c:pt idx="294">
                  <c:v>268426634</c:v>
                </c:pt>
                <c:pt idx="295">
                  <c:v>278731369</c:v>
                </c:pt>
                <c:pt idx="296">
                  <c:v>211989043</c:v>
                </c:pt>
                <c:pt idx="297">
                  <c:v>170877916</c:v>
                </c:pt>
                <c:pt idx="298">
                  <c:v>392000694</c:v>
                </c:pt>
                <c:pt idx="299">
                  <c:v>336529144</c:v>
                </c:pt>
                <c:pt idx="300">
                  <c:v>121214377</c:v>
                </c:pt>
                <c:pt idx="301">
                  <c:v>130482868</c:v>
                </c:pt>
                <c:pt idx="302">
                  <c:v>140073390</c:v>
                </c:pt>
                <c:pt idx="303">
                  <c:v>82102379</c:v>
                </c:pt>
                <c:pt idx="304">
                  <c:v>243400000</c:v>
                </c:pt>
                <c:pt idx="305">
                  <c:v>109578115</c:v>
                </c:pt>
                <c:pt idx="306">
                  <c:v>68688831</c:v>
                </c:pt>
                <c:pt idx="307">
                  <c:v>206172544</c:v>
                </c:pt>
                <c:pt idx="308">
                  <c:v>133718711</c:v>
                </c:pt>
                <c:pt idx="309">
                  <c:v>0</c:v>
                </c:pt>
                <c:pt idx="310">
                  <c:v>93820758</c:v>
                </c:pt>
                <c:pt idx="311">
                  <c:v>7103973</c:v>
                </c:pt>
                <c:pt idx="312">
                  <c:v>94882889</c:v>
                </c:pt>
                <c:pt idx="313">
                  <c:v>246233113</c:v>
                </c:pt>
                <c:pt idx="314">
                  <c:v>13835130</c:v>
                </c:pt>
                <c:pt idx="315">
                  <c:v>433013274</c:v>
                </c:pt>
                <c:pt idx="316">
                  <c:v>193772504</c:v>
                </c:pt>
                <c:pt idx="317">
                  <c:v>95311434</c:v>
                </c:pt>
                <c:pt idx="318">
                  <c:v>149044513</c:v>
                </c:pt>
                <c:pt idx="319">
                  <c:v>102000000</c:v>
                </c:pt>
                <c:pt idx="320">
                  <c:v>172989651</c:v>
                </c:pt>
                <c:pt idx="321">
                  <c:v>104907746</c:v>
                </c:pt>
                <c:pt idx="322">
                  <c:v>263920180</c:v>
                </c:pt>
                <c:pt idx="323">
                  <c:v>288347692</c:v>
                </c:pt>
                <c:pt idx="324">
                  <c:v>76432727</c:v>
                </c:pt>
                <c:pt idx="325">
                  <c:v>877244782</c:v>
                </c:pt>
                <c:pt idx="326">
                  <c:v>543514353</c:v>
                </c:pt>
                <c:pt idx="327">
                  <c:v>93525586</c:v>
                </c:pt>
                <c:pt idx="328">
                  <c:v>940335536</c:v>
                </c:pt>
                <c:pt idx="329">
                  <c:v>1118888979</c:v>
                </c:pt>
                <c:pt idx="330">
                  <c:v>926287400</c:v>
                </c:pt>
                <c:pt idx="331">
                  <c:v>114178613</c:v>
                </c:pt>
                <c:pt idx="332">
                  <c:v>274703340</c:v>
                </c:pt>
                <c:pt idx="333">
                  <c:v>103039258</c:v>
                </c:pt>
                <c:pt idx="334">
                  <c:v>368780809</c:v>
                </c:pt>
                <c:pt idx="335">
                  <c:v>482860185</c:v>
                </c:pt>
                <c:pt idx="336">
                  <c:v>162839667</c:v>
                </c:pt>
                <c:pt idx="337">
                  <c:v>304654182</c:v>
                </c:pt>
                <c:pt idx="338">
                  <c:v>25819961</c:v>
                </c:pt>
                <c:pt idx="339">
                  <c:v>631442092</c:v>
                </c:pt>
                <c:pt idx="340">
                  <c:v>10017322</c:v>
                </c:pt>
                <c:pt idx="341">
                  <c:v>226497209</c:v>
                </c:pt>
                <c:pt idx="342">
                  <c:v>589390539</c:v>
                </c:pt>
                <c:pt idx="343">
                  <c:v>497366869</c:v>
                </c:pt>
                <c:pt idx="344">
                  <c:v>167805466</c:v>
                </c:pt>
                <c:pt idx="345">
                  <c:v>347325802</c:v>
                </c:pt>
                <c:pt idx="346">
                  <c:v>155464351</c:v>
                </c:pt>
                <c:pt idx="347">
                  <c:v>242988466</c:v>
                </c:pt>
                <c:pt idx="348">
                  <c:v>886686817</c:v>
                </c:pt>
                <c:pt idx="349">
                  <c:v>188133322</c:v>
                </c:pt>
                <c:pt idx="350">
                  <c:v>264105545</c:v>
                </c:pt>
                <c:pt idx="351">
                  <c:v>289847354</c:v>
                </c:pt>
                <c:pt idx="352">
                  <c:v>304320254</c:v>
                </c:pt>
                <c:pt idx="353">
                  <c:v>188072649</c:v>
                </c:pt>
                <c:pt idx="354">
                  <c:v>232617430</c:v>
                </c:pt>
                <c:pt idx="355">
                  <c:v>366101666</c:v>
                </c:pt>
                <c:pt idx="356">
                  <c:v>524028679</c:v>
                </c:pt>
                <c:pt idx="357">
                  <c:v>94061311</c:v>
                </c:pt>
                <c:pt idx="358">
                  <c:v>186053725</c:v>
                </c:pt>
                <c:pt idx="359">
                  <c:v>233755553</c:v>
                </c:pt>
                <c:pt idx="360">
                  <c:v>200276000</c:v>
                </c:pt>
                <c:pt idx="361">
                  <c:v>201596308</c:v>
                </c:pt>
                <c:pt idx="362">
                  <c:v>243637091</c:v>
                </c:pt>
                <c:pt idx="363">
                  <c:v>235926552</c:v>
                </c:pt>
                <c:pt idx="364">
                  <c:v>182290266</c:v>
                </c:pt>
                <c:pt idx="365">
                  <c:v>171120329</c:v>
                </c:pt>
                <c:pt idx="366">
                  <c:v>190213455</c:v>
                </c:pt>
                <c:pt idx="367">
                  <c:v>162944923</c:v>
                </c:pt>
                <c:pt idx="368">
                  <c:v>174578751</c:v>
                </c:pt>
                <c:pt idx="369">
                  <c:v>156505388</c:v>
                </c:pt>
                <c:pt idx="370">
                  <c:v>334901337</c:v>
                </c:pt>
                <c:pt idx="371">
                  <c:v>118063304</c:v>
                </c:pt>
                <c:pt idx="372">
                  <c:v>143049560</c:v>
                </c:pt>
                <c:pt idx="373">
                  <c:v>60874615</c:v>
                </c:pt>
                <c:pt idx="374">
                  <c:v>484635760</c:v>
                </c:pt>
                <c:pt idx="375">
                  <c:v>93700000</c:v>
                </c:pt>
                <c:pt idx="376">
                  <c:v>0</c:v>
                </c:pt>
                <c:pt idx="377">
                  <c:v>140807547</c:v>
                </c:pt>
                <c:pt idx="378">
                  <c:v>35168966</c:v>
                </c:pt>
                <c:pt idx="379">
                  <c:v>79114085</c:v>
                </c:pt>
                <c:pt idx="380">
                  <c:v>108539911</c:v>
                </c:pt>
                <c:pt idx="381">
                  <c:v>16178959</c:v>
                </c:pt>
                <c:pt idx="382">
                  <c:v>148336445</c:v>
                </c:pt>
                <c:pt idx="383">
                  <c:v>494471524</c:v>
                </c:pt>
                <c:pt idx="384">
                  <c:v>429632142</c:v>
                </c:pt>
                <c:pt idx="385">
                  <c:v>384335608</c:v>
                </c:pt>
                <c:pt idx="386">
                  <c:v>288500217</c:v>
                </c:pt>
                <c:pt idx="387">
                  <c:v>315156409</c:v>
                </c:pt>
                <c:pt idx="388">
                  <c:v>450717150</c:v>
                </c:pt>
                <c:pt idx="389">
                  <c:v>132274484</c:v>
                </c:pt>
                <c:pt idx="390">
                  <c:v>358375603</c:v>
                </c:pt>
                <c:pt idx="391">
                  <c:v>340487652</c:v>
                </c:pt>
                <c:pt idx="392">
                  <c:v>208076205</c:v>
                </c:pt>
                <c:pt idx="393">
                  <c:v>183611771</c:v>
                </c:pt>
                <c:pt idx="394">
                  <c:v>152930623</c:v>
                </c:pt>
                <c:pt idx="395">
                  <c:v>194168700</c:v>
                </c:pt>
                <c:pt idx="396">
                  <c:v>250649836</c:v>
                </c:pt>
                <c:pt idx="397">
                  <c:v>219103655</c:v>
                </c:pt>
                <c:pt idx="398">
                  <c:v>311312624</c:v>
                </c:pt>
                <c:pt idx="399">
                  <c:v>197309027</c:v>
                </c:pt>
                <c:pt idx="400">
                  <c:v>288747895</c:v>
                </c:pt>
                <c:pt idx="401">
                  <c:v>96976270</c:v>
                </c:pt>
                <c:pt idx="402">
                  <c:v>80916492</c:v>
                </c:pt>
                <c:pt idx="403">
                  <c:v>137298489</c:v>
                </c:pt>
                <c:pt idx="404">
                  <c:v>162242962</c:v>
                </c:pt>
                <c:pt idx="405">
                  <c:v>158468292</c:v>
                </c:pt>
                <c:pt idx="406">
                  <c:v>0</c:v>
                </c:pt>
                <c:pt idx="407">
                  <c:v>142940100</c:v>
                </c:pt>
                <c:pt idx="408">
                  <c:v>78382433</c:v>
                </c:pt>
                <c:pt idx="409">
                  <c:v>37823676</c:v>
                </c:pt>
                <c:pt idx="410">
                  <c:v>183018522</c:v>
                </c:pt>
                <c:pt idx="411">
                  <c:v>47664559</c:v>
                </c:pt>
                <c:pt idx="412">
                  <c:v>74208267</c:v>
                </c:pt>
                <c:pt idx="413">
                  <c:v>123307945</c:v>
                </c:pt>
                <c:pt idx="414">
                  <c:v>275650703</c:v>
                </c:pt>
                <c:pt idx="415">
                  <c:v>41037742</c:v>
                </c:pt>
                <c:pt idx="416">
                  <c:v>237681299</c:v>
                </c:pt>
                <c:pt idx="417">
                  <c:v>21028755</c:v>
                </c:pt>
                <c:pt idx="418">
                  <c:v>112483764</c:v>
                </c:pt>
                <c:pt idx="419">
                  <c:v>222231186</c:v>
                </c:pt>
                <c:pt idx="420">
                  <c:v>160388063</c:v>
                </c:pt>
                <c:pt idx="421">
                  <c:v>84785914</c:v>
                </c:pt>
                <c:pt idx="422">
                  <c:v>96085477</c:v>
                </c:pt>
                <c:pt idx="423">
                  <c:v>484572835</c:v>
                </c:pt>
                <c:pt idx="424">
                  <c:v>274470394</c:v>
                </c:pt>
                <c:pt idx="425">
                  <c:v>457696359</c:v>
                </c:pt>
                <c:pt idx="426">
                  <c:v>691210692</c:v>
                </c:pt>
                <c:pt idx="427">
                  <c:v>254455986</c:v>
                </c:pt>
                <c:pt idx="428">
                  <c:v>280000000</c:v>
                </c:pt>
                <c:pt idx="429">
                  <c:v>343397247</c:v>
                </c:pt>
                <c:pt idx="430">
                  <c:v>145771527</c:v>
                </c:pt>
                <c:pt idx="431">
                  <c:v>144000000</c:v>
                </c:pt>
                <c:pt idx="432">
                  <c:v>140464664</c:v>
                </c:pt>
                <c:pt idx="433">
                  <c:v>0</c:v>
                </c:pt>
                <c:pt idx="434">
                  <c:v>190320568</c:v>
                </c:pt>
                <c:pt idx="435">
                  <c:v>342695435</c:v>
                </c:pt>
                <c:pt idx="436">
                  <c:v>246984278</c:v>
                </c:pt>
                <c:pt idx="437">
                  <c:v>230685453</c:v>
                </c:pt>
                <c:pt idx="438">
                  <c:v>266728738</c:v>
                </c:pt>
                <c:pt idx="439">
                  <c:v>294804195</c:v>
                </c:pt>
                <c:pt idx="440">
                  <c:v>163733697</c:v>
                </c:pt>
                <c:pt idx="441">
                  <c:v>260696994</c:v>
                </c:pt>
                <c:pt idx="442">
                  <c:v>245676146</c:v>
                </c:pt>
                <c:pt idx="443">
                  <c:v>212874442</c:v>
                </c:pt>
                <c:pt idx="444">
                  <c:v>181001478</c:v>
                </c:pt>
                <c:pt idx="445">
                  <c:v>214918407</c:v>
                </c:pt>
                <c:pt idx="446">
                  <c:v>224012234</c:v>
                </c:pt>
                <c:pt idx="447">
                  <c:v>178066569</c:v>
                </c:pt>
                <c:pt idx="448">
                  <c:v>173013509</c:v>
                </c:pt>
                <c:pt idx="449">
                  <c:v>157107755</c:v>
                </c:pt>
                <c:pt idx="450">
                  <c:v>177977226</c:v>
                </c:pt>
                <c:pt idx="451">
                  <c:v>91188905</c:v>
                </c:pt>
                <c:pt idx="452">
                  <c:v>250200000</c:v>
                </c:pt>
                <c:pt idx="453">
                  <c:v>0</c:v>
                </c:pt>
                <c:pt idx="454">
                  <c:v>233093859</c:v>
                </c:pt>
                <c:pt idx="455">
                  <c:v>136982834</c:v>
                </c:pt>
                <c:pt idx="456">
                  <c:v>211817906</c:v>
                </c:pt>
                <c:pt idx="457">
                  <c:v>164000000</c:v>
                </c:pt>
                <c:pt idx="458">
                  <c:v>201584141</c:v>
                </c:pt>
                <c:pt idx="459">
                  <c:v>122563539</c:v>
                </c:pt>
                <c:pt idx="460">
                  <c:v>169852759</c:v>
                </c:pt>
                <c:pt idx="461">
                  <c:v>136159423</c:v>
                </c:pt>
                <c:pt idx="462">
                  <c:v>96105964</c:v>
                </c:pt>
                <c:pt idx="463">
                  <c:v>0</c:v>
                </c:pt>
                <c:pt idx="464">
                  <c:v>473226958</c:v>
                </c:pt>
                <c:pt idx="465">
                  <c:v>90874570</c:v>
                </c:pt>
                <c:pt idx="466">
                  <c:v>123729176</c:v>
                </c:pt>
                <c:pt idx="467">
                  <c:v>0</c:v>
                </c:pt>
                <c:pt idx="468">
                  <c:v>147080413</c:v>
                </c:pt>
                <c:pt idx="469">
                  <c:v>142400065</c:v>
                </c:pt>
                <c:pt idx="470">
                  <c:v>71485043</c:v>
                </c:pt>
                <c:pt idx="471">
                  <c:v>0</c:v>
                </c:pt>
                <c:pt idx="472">
                  <c:v>105316267</c:v>
                </c:pt>
                <c:pt idx="473">
                  <c:v>101371017</c:v>
                </c:pt>
                <c:pt idx="474">
                  <c:v>0</c:v>
                </c:pt>
                <c:pt idx="475">
                  <c:v>43312294</c:v>
                </c:pt>
                <c:pt idx="476">
                  <c:v>122444772</c:v>
                </c:pt>
                <c:pt idx="477">
                  <c:v>34566746</c:v>
                </c:pt>
                <c:pt idx="478">
                  <c:v>159212469</c:v>
                </c:pt>
                <c:pt idx="479">
                  <c:v>126546518</c:v>
                </c:pt>
                <c:pt idx="480">
                  <c:v>21400000</c:v>
                </c:pt>
                <c:pt idx="481">
                  <c:v>68514844</c:v>
                </c:pt>
                <c:pt idx="482">
                  <c:v>53825515</c:v>
                </c:pt>
                <c:pt idx="483">
                  <c:v>19480739</c:v>
                </c:pt>
                <c:pt idx="484">
                  <c:v>17626234</c:v>
                </c:pt>
                <c:pt idx="485">
                  <c:v>69131860</c:v>
                </c:pt>
                <c:pt idx="486">
                  <c:v>146936910</c:v>
                </c:pt>
                <c:pt idx="487">
                  <c:v>33463969</c:v>
                </c:pt>
                <c:pt idx="488">
                  <c:v>107944236</c:v>
                </c:pt>
                <c:pt idx="489">
                  <c:v>19406406</c:v>
                </c:pt>
                <c:pt idx="490">
                  <c:v>5989640</c:v>
                </c:pt>
                <c:pt idx="491">
                  <c:v>117831631</c:v>
                </c:pt>
                <c:pt idx="492">
                  <c:v>0</c:v>
                </c:pt>
                <c:pt idx="493">
                  <c:v>313542341</c:v>
                </c:pt>
                <c:pt idx="494">
                  <c:v>788241776</c:v>
                </c:pt>
                <c:pt idx="495">
                  <c:v>355692760</c:v>
                </c:pt>
                <c:pt idx="496">
                  <c:v>248384621</c:v>
                </c:pt>
                <c:pt idx="497">
                  <c:v>209196298</c:v>
                </c:pt>
                <c:pt idx="498">
                  <c:v>108103450</c:v>
                </c:pt>
                <c:pt idx="499">
                  <c:v>149673788</c:v>
                </c:pt>
                <c:pt idx="500">
                  <c:v>236350661</c:v>
                </c:pt>
                <c:pt idx="501">
                  <c:v>97571250</c:v>
                </c:pt>
                <c:pt idx="502">
                  <c:v>15071514</c:v>
                </c:pt>
                <c:pt idx="503">
                  <c:v>35134820</c:v>
                </c:pt>
                <c:pt idx="504">
                  <c:v>875958308</c:v>
                </c:pt>
                <c:pt idx="505">
                  <c:v>179265204</c:v>
                </c:pt>
                <c:pt idx="506">
                  <c:v>970761885</c:v>
                </c:pt>
                <c:pt idx="507">
                  <c:v>816969268</c:v>
                </c:pt>
                <c:pt idx="508">
                  <c:v>229074524</c:v>
                </c:pt>
                <c:pt idx="509">
                  <c:v>532680671</c:v>
                </c:pt>
                <c:pt idx="510">
                  <c:v>69959751</c:v>
                </c:pt>
                <c:pt idx="511">
                  <c:v>296339527</c:v>
                </c:pt>
                <c:pt idx="512">
                  <c:v>258270008</c:v>
                </c:pt>
                <c:pt idx="513">
                  <c:v>335062621</c:v>
                </c:pt>
                <c:pt idx="514">
                  <c:v>660940780</c:v>
                </c:pt>
                <c:pt idx="515">
                  <c:v>196482882</c:v>
                </c:pt>
                <c:pt idx="516">
                  <c:v>90450008</c:v>
                </c:pt>
                <c:pt idx="517">
                  <c:v>78000586</c:v>
                </c:pt>
                <c:pt idx="518">
                  <c:v>0</c:v>
                </c:pt>
                <c:pt idx="519">
                  <c:v>117698894</c:v>
                </c:pt>
                <c:pt idx="520">
                  <c:v>271430189</c:v>
                </c:pt>
                <c:pt idx="521">
                  <c:v>219417255</c:v>
                </c:pt>
                <c:pt idx="522">
                  <c:v>73034460</c:v>
                </c:pt>
                <c:pt idx="523">
                  <c:v>215663859</c:v>
                </c:pt>
                <c:pt idx="524">
                  <c:v>119000410</c:v>
                </c:pt>
                <c:pt idx="525">
                  <c:v>367275019</c:v>
                </c:pt>
                <c:pt idx="526">
                  <c:v>154937680</c:v>
                </c:pt>
                <c:pt idx="527">
                  <c:v>95226116</c:v>
                </c:pt>
                <c:pt idx="528">
                  <c:v>130358911</c:v>
                </c:pt>
                <c:pt idx="529">
                  <c:v>85632458</c:v>
                </c:pt>
                <c:pt idx="530">
                  <c:v>98159963</c:v>
                </c:pt>
                <c:pt idx="531">
                  <c:v>108145109</c:v>
                </c:pt>
                <c:pt idx="532">
                  <c:v>55041367</c:v>
                </c:pt>
                <c:pt idx="533">
                  <c:v>140175006</c:v>
                </c:pt>
                <c:pt idx="534">
                  <c:v>67631903</c:v>
                </c:pt>
                <c:pt idx="535">
                  <c:v>127600435</c:v>
                </c:pt>
                <c:pt idx="536">
                  <c:v>0</c:v>
                </c:pt>
                <c:pt idx="537">
                  <c:v>226904017</c:v>
                </c:pt>
                <c:pt idx="538">
                  <c:v>77944725</c:v>
                </c:pt>
                <c:pt idx="539">
                  <c:v>36754634</c:v>
                </c:pt>
                <c:pt idx="540">
                  <c:v>51142659</c:v>
                </c:pt>
                <c:pt idx="541">
                  <c:v>14567883</c:v>
                </c:pt>
                <c:pt idx="542">
                  <c:v>5802422</c:v>
                </c:pt>
                <c:pt idx="543">
                  <c:v>5409517</c:v>
                </c:pt>
                <c:pt idx="544">
                  <c:v>21009180</c:v>
                </c:pt>
                <c:pt idx="545">
                  <c:v>248118121</c:v>
                </c:pt>
                <c:pt idx="546">
                  <c:v>1156730962</c:v>
                </c:pt>
                <c:pt idx="547">
                  <c:v>89792502</c:v>
                </c:pt>
                <c:pt idx="548">
                  <c:v>103891409</c:v>
                </c:pt>
                <c:pt idx="549">
                  <c:v>13100000</c:v>
                </c:pt>
                <c:pt idx="550">
                  <c:v>349779543</c:v>
                </c:pt>
                <c:pt idx="551">
                  <c:v>111231041</c:v>
                </c:pt>
                <c:pt idx="552">
                  <c:v>61458982</c:v>
                </c:pt>
                <c:pt idx="553">
                  <c:v>86658558</c:v>
                </c:pt>
                <c:pt idx="554">
                  <c:v>162966177</c:v>
                </c:pt>
                <c:pt idx="555">
                  <c:v>176104344</c:v>
                </c:pt>
                <c:pt idx="556">
                  <c:v>210000000</c:v>
                </c:pt>
                <c:pt idx="557">
                  <c:v>96889998</c:v>
                </c:pt>
                <c:pt idx="558">
                  <c:v>527068851</c:v>
                </c:pt>
                <c:pt idx="559">
                  <c:v>37317558</c:v>
                </c:pt>
                <c:pt idx="560">
                  <c:v>54744738</c:v>
                </c:pt>
                <c:pt idx="561">
                  <c:v>62172050</c:v>
                </c:pt>
                <c:pt idx="562">
                  <c:v>256697520</c:v>
                </c:pt>
                <c:pt idx="563">
                  <c:v>294456605</c:v>
                </c:pt>
                <c:pt idx="564">
                  <c:v>408247917</c:v>
                </c:pt>
                <c:pt idx="565">
                  <c:v>919838758</c:v>
                </c:pt>
                <c:pt idx="566">
                  <c:v>461983149</c:v>
                </c:pt>
                <c:pt idx="567">
                  <c:v>309457509</c:v>
                </c:pt>
                <c:pt idx="568">
                  <c:v>277448382</c:v>
                </c:pt>
                <c:pt idx="569">
                  <c:v>311594032</c:v>
                </c:pt>
                <c:pt idx="570">
                  <c:v>309492681</c:v>
                </c:pt>
                <c:pt idx="571">
                  <c:v>319131050</c:v>
                </c:pt>
                <c:pt idx="572">
                  <c:v>300854823</c:v>
                </c:pt>
                <c:pt idx="573">
                  <c:v>240031094</c:v>
                </c:pt>
                <c:pt idx="574">
                  <c:v>116643346</c:v>
                </c:pt>
                <c:pt idx="575">
                  <c:v>203388341</c:v>
                </c:pt>
                <c:pt idx="576">
                  <c:v>42285169</c:v>
                </c:pt>
                <c:pt idx="577">
                  <c:v>171183863</c:v>
                </c:pt>
                <c:pt idx="578">
                  <c:v>443140005</c:v>
                </c:pt>
                <c:pt idx="579">
                  <c:v>114660784</c:v>
                </c:pt>
                <c:pt idx="580">
                  <c:v>161025640</c:v>
                </c:pt>
                <c:pt idx="581">
                  <c:v>118000000</c:v>
                </c:pt>
                <c:pt idx="582">
                  <c:v>202466756</c:v>
                </c:pt>
                <c:pt idx="583">
                  <c:v>122919055</c:v>
                </c:pt>
                <c:pt idx="584">
                  <c:v>0</c:v>
                </c:pt>
                <c:pt idx="585">
                  <c:v>177584879</c:v>
                </c:pt>
                <c:pt idx="586">
                  <c:v>154984035</c:v>
                </c:pt>
                <c:pt idx="587">
                  <c:v>90000098</c:v>
                </c:pt>
                <c:pt idx="588">
                  <c:v>134748021</c:v>
                </c:pt>
                <c:pt idx="589">
                  <c:v>215529201</c:v>
                </c:pt>
                <c:pt idx="590">
                  <c:v>116672912</c:v>
                </c:pt>
                <c:pt idx="591">
                  <c:v>135560026</c:v>
                </c:pt>
                <c:pt idx="592">
                  <c:v>131457682</c:v>
                </c:pt>
                <c:pt idx="593">
                  <c:v>67112664</c:v>
                </c:pt>
                <c:pt idx="594">
                  <c:v>65977295</c:v>
                </c:pt>
                <c:pt idx="595">
                  <c:v>55987321</c:v>
                </c:pt>
                <c:pt idx="596">
                  <c:v>33561137</c:v>
                </c:pt>
                <c:pt idx="597">
                  <c:v>160112671</c:v>
                </c:pt>
                <c:pt idx="598">
                  <c:v>59418613</c:v>
                </c:pt>
                <c:pt idx="599">
                  <c:v>32287044</c:v>
                </c:pt>
                <c:pt idx="600">
                  <c:v>57777106</c:v>
                </c:pt>
                <c:pt idx="601">
                  <c:v>0</c:v>
                </c:pt>
                <c:pt idx="602">
                  <c:v>19924033</c:v>
                </c:pt>
                <c:pt idx="603">
                  <c:v>19870567</c:v>
                </c:pt>
                <c:pt idx="604">
                  <c:v>13596911</c:v>
                </c:pt>
                <c:pt idx="605">
                  <c:v>18662027</c:v>
                </c:pt>
                <c:pt idx="606">
                  <c:v>17752940</c:v>
                </c:pt>
                <c:pt idx="607">
                  <c:v>57958696</c:v>
                </c:pt>
                <c:pt idx="608">
                  <c:v>38629478</c:v>
                </c:pt>
                <c:pt idx="609">
                  <c:v>122915111</c:v>
                </c:pt>
                <c:pt idx="610">
                  <c:v>61279452</c:v>
                </c:pt>
                <c:pt idx="611">
                  <c:v>193000000</c:v>
                </c:pt>
                <c:pt idx="612">
                  <c:v>698491347</c:v>
                </c:pt>
                <c:pt idx="613">
                  <c:v>71069884</c:v>
                </c:pt>
                <c:pt idx="614">
                  <c:v>543513985</c:v>
                </c:pt>
                <c:pt idx="615">
                  <c:v>35431113</c:v>
                </c:pt>
                <c:pt idx="616">
                  <c:v>217022588</c:v>
                </c:pt>
                <c:pt idx="617">
                  <c:v>39041505</c:v>
                </c:pt>
                <c:pt idx="618">
                  <c:v>29762011</c:v>
                </c:pt>
                <c:pt idx="619">
                  <c:v>83160734</c:v>
                </c:pt>
                <c:pt idx="620">
                  <c:v>60289912</c:v>
                </c:pt>
                <c:pt idx="621">
                  <c:v>52099090</c:v>
                </c:pt>
                <c:pt idx="622">
                  <c:v>113280098</c:v>
                </c:pt>
                <c:pt idx="623">
                  <c:v>86387857</c:v>
                </c:pt>
                <c:pt idx="624">
                  <c:v>112265139</c:v>
                </c:pt>
                <c:pt idx="625">
                  <c:v>212404396</c:v>
                </c:pt>
                <c:pt idx="626">
                  <c:v>189198313</c:v>
                </c:pt>
                <c:pt idx="627">
                  <c:v>25303038</c:v>
                </c:pt>
                <c:pt idx="628">
                  <c:v>481840909</c:v>
                </c:pt>
                <c:pt idx="629">
                  <c:v>203277636</c:v>
                </c:pt>
                <c:pt idx="630">
                  <c:v>374111707</c:v>
                </c:pt>
                <c:pt idx="631">
                  <c:v>383257136</c:v>
                </c:pt>
                <c:pt idx="632">
                  <c:v>75715436</c:v>
                </c:pt>
                <c:pt idx="633">
                  <c:v>275293450</c:v>
                </c:pt>
                <c:pt idx="634">
                  <c:v>463517383</c:v>
                </c:pt>
                <c:pt idx="635">
                  <c:v>355237933</c:v>
                </c:pt>
                <c:pt idx="636">
                  <c:v>172855065</c:v>
                </c:pt>
                <c:pt idx="637">
                  <c:v>441809770</c:v>
                </c:pt>
                <c:pt idx="638">
                  <c:v>250821495</c:v>
                </c:pt>
                <c:pt idx="639">
                  <c:v>128107642</c:v>
                </c:pt>
                <c:pt idx="640">
                  <c:v>250288523</c:v>
                </c:pt>
                <c:pt idx="641">
                  <c:v>211780824</c:v>
                </c:pt>
                <c:pt idx="642">
                  <c:v>163442937</c:v>
                </c:pt>
                <c:pt idx="643">
                  <c:v>128884132</c:v>
                </c:pt>
                <c:pt idx="644">
                  <c:v>255000211</c:v>
                </c:pt>
                <c:pt idx="645">
                  <c:v>150270147</c:v>
                </c:pt>
                <c:pt idx="646">
                  <c:v>69700000</c:v>
                </c:pt>
                <c:pt idx="647">
                  <c:v>162945894</c:v>
                </c:pt>
                <c:pt idx="648">
                  <c:v>0</c:v>
                </c:pt>
                <c:pt idx="649">
                  <c:v>179379533</c:v>
                </c:pt>
                <c:pt idx="650">
                  <c:v>162091208</c:v>
                </c:pt>
                <c:pt idx="651">
                  <c:v>133821816</c:v>
                </c:pt>
                <c:pt idx="652">
                  <c:v>153962963</c:v>
                </c:pt>
                <c:pt idx="653">
                  <c:v>156974557</c:v>
                </c:pt>
                <c:pt idx="654">
                  <c:v>128905366</c:v>
                </c:pt>
                <c:pt idx="655">
                  <c:v>38376497</c:v>
                </c:pt>
                <c:pt idx="656">
                  <c:v>0</c:v>
                </c:pt>
                <c:pt idx="657">
                  <c:v>240159255</c:v>
                </c:pt>
                <c:pt idx="658">
                  <c:v>73762516</c:v>
                </c:pt>
                <c:pt idx="659">
                  <c:v>89456761</c:v>
                </c:pt>
                <c:pt idx="660">
                  <c:v>0</c:v>
                </c:pt>
                <c:pt idx="661">
                  <c:v>64321501</c:v>
                </c:pt>
                <c:pt idx="662">
                  <c:v>100853753</c:v>
                </c:pt>
                <c:pt idx="663">
                  <c:v>43545364</c:v>
                </c:pt>
                <c:pt idx="664">
                  <c:v>17218080</c:v>
                </c:pt>
                <c:pt idx="665">
                  <c:v>0</c:v>
                </c:pt>
                <c:pt idx="666">
                  <c:v>71154592</c:v>
                </c:pt>
                <c:pt idx="667">
                  <c:v>42093706</c:v>
                </c:pt>
                <c:pt idx="668">
                  <c:v>56681566</c:v>
                </c:pt>
                <c:pt idx="669">
                  <c:v>39407616</c:v>
                </c:pt>
                <c:pt idx="670">
                  <c:v>74608570</c:v>
                </c:pt>
                <c:pt idx="671">
                  <c:v>203427584</c:v>
                </c:pt>
                <c:pt idx="672">
                  <c:v>132180323</c:v>
                </c:pt>
                <c:pt idx="673">
                  <c:v>296655431</c:v>
                </c:pt>
                <c:pt idx="674">
                  <c:v>44091067</c:v>
                </c:pt>
                <c:pt idx="675">
                  <c:v>920100000</c:v>
                </c:pt>
                <c:pt idx="676">
                  <c:v>25052000</c:v>
                </c:pt>
                <c:pt idx="677">
                  <c:v>215887717</c:v>
                </c:pt>
                <c:pt idx="678">
                  <c:v>121545703</c:v>
                </c:pt>
                <c:pt idx="679">
                  <c:v>101595121</c:v>
                </c:pt>
                <c:pt idx="680">
                  <c:v>127666415</c:v>
                </c:pt>
                <c:pt idx="681">
                  <c:v>107879496</c:v>
                </c:pt>
                <c:pt idx="682">
                  <c:v>41819064</c:v>
                </c:pt>
                <c:pt idx="683">
                  <c:v>18720175</c:v>
                </c:pt>
                <c:pt idx="684">
                  <c:v>155760117</c:v>
                </c:pt>
                <c:pt idx="685">
                  <c:v>0</c:v>
                </c:pt>
                <c:pt idx="686">
                  <c:v>183953723</c:v>
                </c:pt>
                <c:pt idx="687">
                  <c:v>422610419</c:v>
                </c:pt>
                <c:pt idx="688">
                  <c:v>516642939</c:v>
                </c:pt>
                <c:pt idx="689">
                  <c:v>244082376</c:v>
                </c:pt>
                <c:pt idx="690">
                  <c:v>284600000</c:v>
                </c:pt>
                <c:pt idx="691">
                  <c:v>253625427</c:v>
                </c:pt>
                <c:pt idx="692">
                  <c:v>314432665</c:v>
                </c:pt>
                <c:pt idx="693">
                  <c:v>369330363</c:v>
                </c:pt>
                <c:pt idx="694">
                  <c:v>214034224</c:v>
                </c:pt>
                <c:pt idx="695">
                  <c:v>352194034</c:v>
                </c:pt>
                <c:pt idx="696">
                  <c:v>149705852</c:v>
                </c:pt>
                <c:pt idx="697">
                  <c:v>264118201</c:v>
                </c:pt>
                <c:pt idx="698">
                  <c:v>218613188</c:v>
                </c:pt>
                <c:pt idx="699">
                  <c:v>164433867</c:v>
                </c:pt>
                <c:pt idx="700">
                  <c:v>131940411</c:v>
                </c:pt>
                <c:pt idx="701">
                  <c:v>93375151</c:v>
                </c:pt>
                <c:pt idx="702">
                  <c:v>176070171</c:v>
                </c:pt>
                <c:pt idx="703">
                  <c:v>93354918</c:v>
                </c:pt>
                <c:pt idx="704">
                  <c:v>171757863</c:v>
                </c:pt>
                <c:pt idx="705">
                  <c:v>171844840</c:v>
                </c:pt>
                <c:pt idx="706">
                  <c:v>157920733</c:v>
                </c:pt>
                <c:pt idx="707">
                  <c:v>129181830</c:v>
                </c:pt>
                <c:pt idx="708">
                  <c:v>311256926</c:v>
                </c:pt>
                <c:pt idx="709">
                  <c:v>204594016</c:v>
                </c:pt>
                <c:pt idx="710">
                  <c:v>0</c:v>
                </c:pt>
                <c:pt idx="711">
                  <c:v>71664962</c:v>
                </c:pt>
                <c:pt idx="712">
                  <c:v>100230832</c:v>
                </c:pt>
                <c:pt idx="713">
                  <c:v>186883563</c:v>
                </c:pt>
                <c:pt idx="714">
                  <c:v>217764291</c:v>
                </c:pt>
                <c:pt idx="715">
                  <c:v>165333180</c:v>
                </c:pt>
                <c:pt idx="716">
                  <c:v>74541707</c:v>
                </c:pt>
                <c:pt idx="717">
                  <c:v>218340595</c:v>
                </c:pt>
                <c:pt idx="718">
                  <c:v>73648228</c:v>
                </c:pt>
                <c:pt idx="719">
                  <c:v>0</c:v>
                </c:pt>
                <c:pt idx="720">
                  <c:v>137551594</c:v>
                </c:pt>
                <c:pt idx="721">
                  <c:v>0</c:v>
                </c:pt>
                <c:pt idx="722">
                  <c:v>124596398</c:v>
                </c:pt>
                <c:pt idx="723">
                  <c:v>163403799</c:v>
                </c:pt>
                <c:pt idx="724">
                  <c:v>130293714</c:v>
                </c:pt>
                <c:pt idx="725">
                  <c:v>61112916</c:v>
                </c:pt>
                <c:pt idx="726">
                  <c:v>170268750</c:v>
                </c:pt>
                <c:pt idx="727">
                  <c:v>129832389</c:v>
                </c:pt>
                <c:pt idx="728">
                  <c:v>99318987</c:v>
                </c:pt>
                <c:pt idx="729">
                  <c:v>56702901</c:v>
                </c:pt>
                <c:pt idx="730">
                  <c:v>107139399</c:v>
                </c:pt>
                <c:pt idx="731">
                  <c:v>159330280</c:v>
                </c:pt>
                <c:pt idx="732">
                  <c:v>96269812</c:v>
                </c:pt>
                <c:pt idx="733">
                  <c:v>0</c:v>
                </c:pt>
                <c:pt idx="734">
                  <c:v>50877145</c:v>
                </c:pt>
                <c:pt idx="735">
                  <c:v>0</c:v>
                </c:pt>
                <c:pt idx="736">
                  <c:v>104324083</c:v>
                </c:pt>
                <c:pt idx="737">
                  <c:v>50549107</c:v>
                </c:pt>
                <c:pt idx="738">
                  <c:v>101134059</c:v>
                </c:pt>
                <c:pt idx="739">
                  <c:v>205754447</c:v>
                </c:pt>
                <c:pt idx="740">
                  <c:v>162000000</c:v>
                </c:pt>
                <c:pt idx="741">
                  <c:v>95696996</c:v>
                </c:pt>
                <c:pt idx="742">
                  <c:v>108255770</c:v>
                </c:pt>
                <c:pt idx="743">
                  <c:v>46683377</c:v>
                </c:pt>
                <c:pt idx="744">
                  <c:v>469160692</c:v>
                </c:pt>
                <c:pt idx="745">
                  <c:v>0</c:v>
                </c:pt>
                <c:pt idx="746">
                  <c:v>43061982</c:v>
                </c:pt>
                <c:pt idx="747">
                  <c:v>105200903</c:v>
                </c:pt>
                <c:pt idx="748">
                  <c:v>62357900</c:v>
                </c:pt>
                <c:pt idx="749">
                  <c:v>122233971</c:v>
                </c:pt>
                <c:pt idx="750">
                  <c:v>87784194</c:v>
                </c:pt>
                <c:pt idx="751">
                  <c:v>60000000</c:v>
                </c:pt>
                <c:pt idx="752">
                  <c:v>36850101</c:v>
                </c:pt>
                <c:pt idx="753">
                  <c:v>77920346</c:v>
                </c:pt>
                <c:pt idx="754">
                  <c:v>104945765</c:v>
                </c:pt>
                <c:pt idx="755">
                  <c:v>67312826</c:v>
                </c:pt>
                <c:pt idx="756">
                  <c:v>119940815</c:v>
                </c:pt>
                <c:pt idx="757">
                  <c:v>0</c:v>
                </c:pt>
                <c:pt idx="758">
                  <c:v>74901339</c:v>
                </c:pt>
                <c:pt idx="759">
                  <c:v>33956608</c:v>
                </c:pt>
                <c:pt idx="760">
                  <c:v>55003135</c:v>
                </c:pt>
                <c:pt idx="761">
                  <c:v>73174566</c:v>
                </c:pt>
                <c:pt idx="762">
                  <c:v>0</c:v>
                </c:pt>
                <c:pt idx="763">
                  <c:v>31720158</c:v>
                </c:pt>
                <c:pt idx="764">
                  <c:v>39459427</c:v>
                </c:pt>
                <c:pt idx="765">
                  <c:v>47383689</c:v>
                </c:pt>
                <c:pt idx="766">
                  <c:v>141702264</c:v>
                </c:pt>
                <c:pt idx="767">
                  <c:v>71073932</c:v>
                </c:pt>
                <c:pt idx="768">
                  <c:v>78309131</c:v>
                </c:pt>
                <c:pt idx="769">
                  <c:v>26288320</c:v>
                </c:pt>
                <c:pt idx="770">
                  <c:v>26673242</c:v>
                </c:pt>
                <c:pt idx="771">
                  <c:v>52322400</c:v>
                </c:pt>
                <c:pt idx="772">
                  <c:v>49111202</c:v>
                </c:pt>
                <c:pt idx="773">
                  <c:v>17800000</c:v>
                </c:pt>
                <c:pt idx="774">
                  <c:v>27642707</c:v>
                </c:pt>
                <c:pt idx="775">
                  <c:v>14828081</c:v>
                </c:pt>
                <c:pt idx="776">
                  <c:v>30800231</c:v>
                </c:pt>
                <c:pt idx="777">
                  <c:v>90565421</c:v>
                </c:pt>
                <c:pt idx="778">
                  <c:v>50650079</c:v>
                </c:pt>
                <c:pt idx="779">
                  <c:v>25473093</c:v>
                </c:pt>
                <c:pt idx="780">
                  <c:v>0</c:v>
                </c:pt>
                <c:pt idx="781">
                  <c:v>57490374</c:v>
                </c:pt>
                <c:pt idx="782">
                  <c:v>39031337</c:v>
                </c:pt>
                <c:pt idx="783">
                  <c:v>30418560</c:v>
                </c:pt>
                <c:pt idx="784">
                  <c:v>0</c:v>
                </c:pt>
                <c:pt idx="785">
                  <c:v>0</c:v>
                </c:pt>
                <c:pt idx="786">
                  <c:v>193677158</c:v>
                </c:pt>
                <c:pt idx="787">
                  <c:v>10166502</c:v>
                </c:pt>
                <c:pt idx="788">
                  <c:v>783112979</c:v>
                </c:pt>
                <c:pt idx="789">
                  <c:v>0</c:v>
                </c:pt>
                <c:pt idx="790">
                  <c:v>542307423</c:v>
                </c:pt>
                <c:pt idx="791">
                  <c:v>158162788</c:v>
                </c:pt>
                <c:pt idx="792">
                  <c:v>102854431</c:v>
                </c:pt>
                <c:pt idx="793">
                  <c:v>59468275</c:v>
                </c:pt>
                <c:pt idx="794">
                  <c:v>189015611</c:v>
                </c:pt>
                <c:pt idx="795">
                  <c:v>41299492</c:v>
                </c:pt>
                <c:pt idx="796">
                  <c:v>0</c:v>
                </c:pt>
                <c:pt idx="797">
                  <c:v>85280250</c:v>
                </c:pt>
                <c:pt idx="798">
                  <c:v>44000000</c:v>
                </c:pt>
                <c:pt idx="799">
                  <c:v>300228084</c:v>
                </c:pt>
                <c:pt idx="800">
                  <c:v>50365377</c:v>
                </c:pt>
                <c:pt idx="801">
                  <c:v>152944660</c:v>
                </c:pt>
                <c:pt idx="802">
                  <c:v>58058367</c:v>
                </c:pt>
                <c:pt idx="803">
                  <c:v>115267375</c:v>
                </c:pt>
                <c:pt idx="804">
                  <c:v>61347797</c:v>
                </c:pt>
                <c:pt idx="805">
                  <c:v>149217355</c:v>
                </c:pt>
                <c:pt idx="806">
                  <c:v>62112895</c:v>
                </c:pt>
                <c:pt idx="807">
                  <c:v>113006880</c:v>
                </c:pt>
                <c:pt idx="808">
                  <c:v>57223890</c:v>
                </c:pt>
                <c:pt idx="809">
                  <c:v>677945399</c:v>
                </c:pt>
                <c:pt idx="810">
                  <c:v>361366633</c:v>
                </c:pt>
                <c:pt idx="811">
                  <c:v>330444045</c:v>
                </c:pt>
                <c:pt idx="812">
                  <c:v>346079773</c:v>
                </c:pt>
                <c:pt idx="813">
                  <c:v>300218018</c:v>
                </c:pt>
                <c:pt idx="814">
                  <c:v>128769345</c:v>
                </c:pt>
                <c:pt idx="815">
                  <c:v>368100420</c:v>
                </c:pt>
                <c:pt idx="816">
                  <c:v>0</c:v>
                </c:pt>
                <c:pt idx="817">
                  <c:v>231449203</c:v>
                </c:pt>
                <c:pt idx="818">
                  <c:v>95000000</c:v>
                </c:pt>
                <c:pt idx="819">
                  <c:v>152263880</c:v>
                </c:pt>
                <c:pt idx="820">
                  <c:v>287928194</c:v>
                </c:pt>
                <c:pt idx="821">
                  <c:v>192330738</c:v>
                </c:pt>
                <c:pt idx="822">
                  <c:v>154906693</c:v>
                </c:pt>
                <c:pt idx="823">
                  <c:v>157387195</c:v>
                </c:pt>
                <c:pt idx="824">
                  <c:v>307077295</c:v>
                </c:pt>
                <c:pt idx="825">
                  <c:v>223387299</c:v>
                </c:pt>
                <c:pt idx="826">
                  <c:v>214015089</c:v>
                </c:pt>
                <c:pt idx="827">
                  <c:v>198685114</c:v>
                </c:pt>
                <c:pt idx="828">
                  <c:v>180949000</c:v>
                </c:pt>
                <c:pt idx="829">
                  <c:v>0</c:v>
                </c:pt>
                <c:pt idx="830">
                  <c:v>152159461</c:v>
                </c:pt>
                <c:pt idx="831">
                  <c:v>63408614</c:v>
                </c:pt>
                <c:pt idx="832">
                  <c:v>149022650</c:v>
                </c:pt>
                <c:pt idx="833">
                  <c:v>56932305</c:v>
                </c:pt>
                <c:pt idx="834">
                  <c:v>121969216</c:v>
                </c:pt>
                <c:pt idx="835">
                  <c:v>187361754</c:v>
                </c:pt>
                <c:pt idx="836">
                  <c:v>127906624</c:v>
                </c:pt>
                <c:pt idx="837">
                  <c:v>110000000</c:v>
                </c:pt>
                <c:pt idx="838">
                  <c:v>159773545</c:v>
                </c:pt>
                <c:pt idx="839">
                  <c:v>141047179</c:v>
                </c:pt>
                <c:pt idx="840">
                  <c:v>41610884</c:v>
                </c:pt>
                <c:pt idx="841">
                  <c:v>75000000</c:v>
                </c:pt>
                <c:pt idx="842">
                  <c:v>259207227</c:v>
                </c:pt>
                <c:pt idx="843">
                  <c:v>68267862</c:v>
                </c:pt>
                <c:pt idx="844">
                  <c:v>34234008</c:v>
                </c:pt>
                <c:pt idx="845">
                  <c:v>0</c:v>
                </c:pt>
                <c:pt idx="846">
                  <c:v>33828318</c:v>
                </c:pt>
                <c:pt idx="847">
                  <c:v>33472850</c:v>
                </c:pt>
                <c:pt idx="848">
                  <c:v>118338361</c:v>
                </c:pt>
                <c:pt idx="849">
                  <c:v>113020255</c:v>
                </c:pt>
                <c:pt idx="850">
                  <c:v>60209334</c:v>
                </c:pt>
                <c:pt idx="851">
                  <c:v>18626419</c:v>
                </c:pt>
                <c:pt idx="852">
                  <c:v>154648887</c:v>
                </c:pt>
                <c:pt idx="853">
                  <c:v>74237563</c:v>
                </c:pt>
                <c:pt idx="854">
                  <c:v>52304001</c:v>
                </c:pt>
                <c:pt idx="855">
                  <c:v>12923936</c:v>
                </c:pt>
                <c:pt idx="856">
                  <c:v>11466088</c:v>
                </c:pt>
                <c:pt idx="857">
                  <c:v>0</c:v>
                </c:pt>
                <c:pt idx="858">
                  <c:v>80383290</c:v>
                </c:pt>
                <c:pt idx="859">
                  <c:v>28283637</c:v>
                </c:pt>
                <c:pt idx="860">
                  <c:v>89519773</c:v>
                </c:pt>
                <c:pt idx="861">
                  <c:v>0</c:v>
                </c:pt>
                <c:pt idx="862">
                  <c:v>9250000</c:v>
                </c:pt>
                <c:pt idx="863">
                  <c:v>6416302</c:v>
                </c:pt>
                <c:pt idx="864">
                  <c:v>155010032</c:v>
                </c:pt>
                <c:pt idx="865">
                  <c:v>168167691</c:v>
                </c:pt>
                <c:pt idx="866">
                  <c:v>9489829</c:v>
                </c:pt>
                <c:pt idx="867">
                  <c:v>136766062</c:v>
                </c:pt>
                <c:pt idx="868">
                  <c:v>52034889</c:v>
                </c:pt>
                <c:pt idx="869">
                  <c:v>130431368</c:v>
                </c:pt>
                <c:pt idx="870">
                  <c:v>190458706</c:v>
                </c:pt>
                <c:pt idx="871">
                  <c:v>7266209</c:v>
                </c:pt>
                <c:pt idx="872">
                  <c:v>9450897</c:v>
                </c:pt>
                <c:pt idx="873">
                  <c:v>107196498</c:v>
                </c:pt>
                <c:pt idx="874">
                  <c:v>139804348</c:v>
                </c:pt>
                <c:pt idx="875">
                  <c:v>179213434</c:v>
                </c:pt>
                <c:pt idx="876">
                  <c:v>54249294</c:v>
                </c:pt>
                <c:pt idx="877">
                  <c:v>98837872</c:v>
                </c:pt>
                <c:pt idx="878">
                  <c:v>65900249</c:v>
                </c:pt>
                <c:pt idx="879">
                  <c:v>126690726</c:v>
                </c:pt>
                <c:pt idx="880">
                  <c:v>25037897</c:v>
                </c:pt>
                <c:pt idx="881">
                  <c:v>0</c:v>
                </c:pt>
                <c:pt idx="882">
                  <c:v>5761917</c:v>
                </c:pt>
                <c:pt idx="883">
                  <c:v>352114312</c:v>
                </c:pt>
                <c:pt idx="884">
                  <c:v>132820716</c:v>
                </c:pt>
                <c:pt idx="885">
                  <c:v>204999686</c:v>
                </c:pt>
                <c:pt idx="886">
                  <c:v>609841637</c:v>
                </c:pt>
                <c:pt idx="887">
                  <c:v>216485654</c:v>
                </c:pt>
                <c:pt idx="888">
                  <c:v>110803676</c:v>
                </c:pt>
                <c:pt idx="889">
                  <c:v>98126565</c:v>
                </c:pt>
                <c:pt idx="890">
                  <c:v>75450437</c:v>
                </c:pt>
                <c:pt idx="891">
                  <c:v>47434430</c:v>
                </c:pt>
                <c:pt idx="892">
                  <c:v>116112375</c:v>
                </c:pt>
                <c:pt idx="893">
                  <c:v>52826594</c:v>
                </c:pt>
                <c:pt idx="894">
                  <c:v>0</c:v>
                </c:pt>
                <c:pt idx="895">
                  <c:v>149270999</c:v>
                </c:pt>
                <c:pt idx="896">
                  <c:v>72779000</c:v>
                </c:pt>
                <c:pt idx="897">
                  <c:v>47231070</c:v>
                </c:pt>
                <c:pt idx="898">
                  <c:v>709827462</c:v>
                </c:pt>
                <c:pt idx="899">
                  <c:v>484409218</c:v>
                </c:pt>
                <c:pt idx="900">
                  <c:v>127869379</c:v>
                </c:pt>
                <c:pt idx="901">
                  <c:v>390493908</c:v>
                </c:pt>
                <c:pt idx="902">
                  <c:v>273552592</c:v>
                </c:pt>
                <c:pt idx="903">
                  <c:v>549368315</c:v>
                </c:pt>
                <c:pt idx="904">
                  <c:v>314178011</c:v>
                </c:pt>
                <c:pt idx="905">
                  <c:v>202292902</c:v>
                </c:pt>
                <c:pt idx="906">
                  <c:v>173649015</c:v>
                </c:pt>
                <c:pt idx="907">
                  <c:v>171269535</c:v>
                </c:pt>
                <c:pt idx="908">
                  <c:v>260095987</c:v>
                </c:pt>
                <c:pt idx="909">
                  <c:v>256271286</c:v>
                </c:pt>
                <c:pt idx="910">
                  <c:v>177371441</c:v>
                </c:pt>
                <c:pt idx="911">
                  <c:v>188441614</c:v>
                </c:pt>
                <c:pt idx="912">
                  <c:v>223664608</c:v>
                </c:pt>
                <c:pt idx="913">
                  <c:v>225990978</c:v>
                </c:pt>
                <c:pt idx="914">
                  <c:v>216972543</c:v>
                </c:pt>
                <c:pt idx="915">
                  <c:v>0</c:v>
                </c:pt>
                <c:pt idx="916">
                  <c:v>242786137</c:v>
                </c:pt>
                <c:pt idx="917">
                  <c:v>212902372</c:v>
                </c:pt>
                <c:pt idx="918">
                  <c:v>184376254</c:v>
                </c:pt>
                <c:pt idx="919">
                  <c:v>161626121</c:v>
                </c:pt>
                <c:pt idx="920">
                  <c:v>152022101</c:v>
                </c:pt>
                <c:pt idx="921">
                  <c:v>120081841</c:v>
                </c:pt>
                <c:pt idx="922">
                  <c:v>155446362</c:v>
                </c:pt>
                <c:pt idx="923">
                  <c:v>88715192</c:v>
                </c:pt>
                <c:pt idx="924">
                  <c:v>161451538</c:v>
                </c:pt>
                <c:pt idx="925">
                  <c:v>142851197</c:v>
                </c:pt>
                <c:pt idx="926">
                  <c:v>200804534</c:v>
                </c:pt>
                <c:pt idx="927">
                  <c:v>0</c:v>
                </c:pt>
                <c:pt idx="928">
                  <c:v>110206216</c:v>
                </c:pt>
                <c:pt idx="929">
                  <c:v>189859560</c:v>
                </c:pt>
                <c:pt idx="930">
                  <c:v>222809600</c:v>
                </c:pt>
                <c:pt idx="931">
                  <c:v>106303988</c:v>
                </c:pt>
                <c:pt idx="932">
                  <c:v>132511035</c:v>
                </c:pt>
                <c:pt idx="933">
                  <c:v>88323487</c:v>
                </c:pt>
                <c:pt idx="934">
                  <c:v>69834815</c:v>
                </c:pt>
                <c:pt idx="935">
                  <c:v>66002004</c:v>
                </c:pt>
                <c:pt idx="936">
                  <c:v>100020092</c:v>
                </c:pt>
                <c:pt idx="937">
                  <c:v>224803475</c:v>
                </c:pt>
                <c:pt idx="938">
                  <c:v>119137784</c:v>
                </c:pt>
                <c:pt idx="939">
                  <c:v>144492830</c:v>
                </c:pt>
                <c:pt idx="940">
                  <c:v>94000000</c:v>
                </c:pt>
                <c:pt idx="941">
                  <c:v>69411370</c:v>
                </c:pt>
                <c:pt idx="942">
                  <c:v>97437106</c:v>
                </c:pt>
                <c:pt idx="943">
                  <c:v>82800000</c:v>
                </c:pt>
                <c:pt idx="944">
                  <c:v>50068310</c:v>
                </c:pt>
                <c:pt idx="945">
                  <c:v>48169156</c:v>
                </c:pt>
                <c:pt idx="946">
                  <c:v>109423648</c:v>
                </c:pt>
                <c:pt idx="947">
                  <c:v>97607453</c:v>
                </c:pt>
                <c:pt idx="948">
                  <c:v>0</c:v>
                </c:pt>
                <c:pt idx="949">
                  <c:v>234989584</c:v>
                </c:pt>
                <c:pt idx="950">
                  <c:v>44547681</c:v>
                </c:pt>
                <c:pt idx="951">
                  <c:v>160602194</c:v>
                </c:pt>
                <c:pt idx="952">
                  <c:v>119208989</c:v>
                </c:pt>
                <c:pt idx="953">
                  <c:v>41482207</c:v>
                </c:pt>
                <c:pt idx="954">
                  <c:v>83719388</c:v>
                </c:pt>
                <c:pt idx="955">
                  <c:v>0</c:v>
                </c:pt>
                <c:pt idx="956">
                  <c:v>129394835</c:v>
                </c:pt>
                <c:pt idx="957">
                  <c:v>40203020</c:v>
                </c:pt>
                <c:pt idx="958">
                  <c:v>55495563</c:v>
                </c:pt>
                <c:pt idx="959">
                  <c:v>49000000</c:v>
                </c:pt>
                <c:pt idx="960">
                  <c:v>69425966</c:v>
                </c:pt>
                <c:pt idx="961">
                  <c:v>144056873</c:v>
                </c:pt>
                <c:pt idx="962">
                  <c:v>49718611</c:v>
                </c:pt>
                <c:pt idx="963">
                  <c:v>60462347</c:v>
                </c:pt>
                <c:pt idx="964">
                  <c:v>0</c:v>
                </c:pt>
                <c:pt idx="965">
                  <c:v>113309743</c:v>
                </c:pt>
                <c:pt idx="966">
                  <c:v>83761844</c:v>
                </c:pt>
                <c:pt idx="967">
                  <c:v>105197635</c:v>
                </c:pt>
                <c:pt idx="968">
                  <c:v>56714147</c:v>
                </c:pt>
                <c:pt idx="969">
                  <c:v>30303072</c:v>
                </c:pt>
                <c:pt idx="970">
                  <c:v>82169884</c:v>
                </c:pt>
                <c:pt idx="971">
                  <c:v>58900031</c:v>
                </c:pt>
                <c:pt idx="972">
                  <c:v>63327201</c:v>
                </c:pt>
                <c:pt idx="973">
                  <c:v>42792561</c:v>
                </c:pt>
                <c:pt idx="974">
                  <c:v>26199517</c:v>
                </c:pt>
                <c:pt idx="975">
                  <c:v>60161391</c:v>
                </c:pt>
                <c:pt idx="976">
                  <c:v>42277365</c:v>
                </c:pt>
                <c:pt idx="977">
                  <c:v>23159305</c:v>
                </c:pt>
                <c:pt idx="978">
                  <c:v>34808403</c:v>
                </c:pt>
                <c:pt idx="979">
                  <c:v>25035950</c:v>
                </c:pt>
                <c:pt idx="980">
                  <c:v>38955598</c:v>
                </c:pt>
                <c:pt idx="981">
                  <c:v>0</c:v>
                </c:pt>
                <c:pt idx="982">
                  <c:v>71561644</c:v>
                </c:pt>
                <c:pt idx="983">
                  <c:v>55112356</c:v>
                </c:pt>
                <c:pt idx="984">
                  <c:v>44434439</c:v>
                </c:pt>
                <c:pt idx="985">
                  <c:v>66976317</c:v>
                </c:pt>
                <c:pt idx="986">
                  <c:v>26121638</c:v>
                </c:pt>
                <c:pt idx="987">
                  <c:v>38502340</c:v>
                </c:pt>
                <c:pt idx="988">
                  <c:v>10541523</c:v>
                </c:pt>
                <c:pt idx="989">
                  <c:v>16671505</c:v>
                </c:pt>
                <c:pt idx="990">
                  <c:v>10382407</c:v>
                </c:pt>
                <c:pt idx="991">
                  <c:v>24188922</c:v>
                </c:pt>
                <c:pt idx="992">
                  <c:v>22944502</c:v>
                </c:pt>
                <c:pt idx="993">
                  <c:v>9851610</c:v>
                </c:pt>
                <c:pt idx="994">
                  <c:v>40828540</c:v>
                </c:pt>
                <c:pt idx="995">
                  <c:v>60052138</c:v>
                </c:pt>
                <c:pt idx="996">
                  <c:v>0</c:v>
                </c:pt>
                <c:pt idx="997">
                  <c:v>55969000</c:v>
                </c:pt>
                <c:pt idx="998">
                  <c:v>6808550</c:v>
                </c:pt>
                <c:pt idx="999">
                  <c:v>0</c:v>
                </c:pt>
                <c:pt idx="1000">
                  <c:v>28931401</c:v>
                </c:pt>
                <c:pt idx="1001">
                  <c:v>12764201</c:v>
                </c:pt>
                <c:pt idx="1002">
                  <c:v>72700000</c:v>
                </c:pt>
                <c:pt idx="1003">
                  <c:v>20423389</c:v>
                </c:pt>
                <c:pt idx="1004">
                  <c:v>36348784</c:v>
                </c:pt>
                <c:pt idx="1005">
                  <c:v>207515725</c:v>
                </c:pt>
                <c:pt idx="1006">
                  <c:v>474171806</c:v>
                </c:pt>
                <c:pt idx="1007">
                  <c:v>68929150</c:v>
                </c:pt>
                <c:pt idx="1008">
                  <c:v>104399548</c:v>
                </c:pt>
                <c:pt idx="1009">
                  <c:v>151493655</c:v>
                </c:pt>
                <c:pt idx="1010">
                  <c:v>196397415</c:v>
                </c:pt>
                <c:pt idx="1011">
                  <c:v>0</c:v>
                </c:pt>
                <c:pt idx="1012">
                  <c:v>108000000</c:v>
                </c:pt>
                <c:pt idx="1013">
                  <c:v>3324330</c:v>
                </c:pt>
                <c:pt idx="1014">
                  <c:v>85498534</c:v>
                </c:pt>
                <c:pt idx="1015">
                  <c:v>50315140</c:v>
                </c:pt>
                <c:pt idx="1016">
                  <c:v>0</c:v>
                </c:pt>
                <c:pt idx="1017">
                  <c:v>90383208</c:v>
                </c:pt>
                <c:pt idx="1018">
                  <c:v>25928721</c:v>
                </c:pt>
                <c:pt idx="1019">
                  <c:v>70016220</c:v>
                </c:pt>
                <c:pt idx="1020">
                  <c:v>325771424</c:v>
                </c:pt>
                <c:pt idx="1021">
                  <c:v>77745568</c:v>
                </c:pt>
                <c:pt idx="1022">
                  <c:v>102825796</c:v>
                </c:pt>
                <c:pt idx="1023">
                  <c:v>528972</c:v>
                </c:pt>
                <c:pt idx="1024">
                  <c:v>103738726</c:v>
                </c:pt>
                <c:pt idx="1025">
                  <c:v>124305181</c:v>
                </c:pt>
                <c:pt idx="1026">
                  <c:v>35743308</c:v>
                </c:pt>
                <c:pt idx="1027">
                  <c:v>125212904</c:v>
                </c:pt>
                <c:pt idx="1028">
                  <c:v>0</c:v>
                </c:pt>
                <c:pt idx="1029">
                  <c:v>38085778</c:v>
                </c:pt>
                <c:pt idx="1030">
                  <c:v>12379402</c:v>
                </c:pt>
                <c:pt idx="1031">
                  <c:v>299288605</c:v>
                </c:pt>
                <c:pt idx="1032">
                  <c:v>0</c:v>
                </c:pt>
                <c:pt idx="1033">
                  <c:v>113714830</c:v>
                </c:pt>
                <c:pt idx="1034">
                  <c:v>150000000</c:v>
                </c:pt>
                <c:pt idx="1035">
                  <c:v>10539000</c:v>
                </c:pt>
                <c:pt idx="1036">
                  <c:v>100860818</c:v>
                </c:pt>
                <c:pt idx="1037">
                  <c:v>181000000</c:v>
                </c:pt>
                <c:pt idx="1038">
                  <c:v>15436808</c:v>
                </c:pt>
                <c:pt idx="1039">
                  <c:v>5200000</c:v>
                </c:pt>
                <c:pt idx="1040">
                  <c:v>341631208</c:v>
                </c:pt>
                <c:pt idx="1041">
                  <c:v>376141306</c:v>
                </c:pt>
                <c:pt idx="1042">
                  <c:v>220673217</c:v>
                </c:pt>
                <c:pt idx="1043">
                  <c:v>212000000</c:v>
                </c:pt>
                <c:pt idx="1044">
                  <c:v>101702060</c:v>
                </c:pt>
                <c:pt idx="1045">
                  <c:v>95149435</c:v>
                </c:pt>
                <c:pt idx="1046">
                  <c:v>195268056</c:v>
                </c:pt>
                <c:pt idx="1047">
                  <c:v>117615211</c:v>
                </c:pt>
                <c:pt idx="1048">
                  <c:v>175372502</c:v>
                </c:pt>
                <c:pt idx="1049">
                  <c:v>178051587</c:v>
                </c:pt>
                <c:pt idx="1050">
                  <c:v>154749918</c:v>
                </c:pt>
                <c:pt idx="1051">
                  <c:v>122126687</c:v>
                </c:pt>
                <c:pt idx="1052">
                  <c:v>104876233</c:v>
                </c:pt>
                <c:pt idx="1053">
                  <c:v>90683916</c:v>
                </c:pt>
                <c:pt idx="1054">
                  <c:v>141220678</c:v>
                </c:pt>
                <c:pt idx="1055">
                  <c:v>165184237</c:v>
                </c:pt>
                <c:pt idx="1056">
                  <c:v>131183530</c:v>
                </c:pt>
                <c:pt idx="1057">
                  <c:v>76669806</c:v>
                </c:pt>
                <c:pt idx="1058">
                  <c:v>94935764</c:v>
                </c:pt>
                <c:pt idx="1059">
                  <c:v>136885767</c:v>
                </c:pt>
                <c:pt idx="1060">
                  <c:v>113916474</c:v>
                </c:pt>
                <c:pt idx="1061">
                  <c:v>244931766</c:v>
                </c:pt>
                <c:pt idx="1062">
                  <c:v>363258859</c:v>
                </c:pt>
                <c:pt idx="1063">
                  <c:v>74558115</c:v>
                </c:pt>
                <c:pt idx="1064">
                  <c:v>170362582</c:v>
                </c:pt>
                <c:pt idx="1065">
                  <c:v>53854588</c:v>
                </c:pt>
                <c:pt idx="1066">
                  <c:v>0</c:v>
                </c:pt>
                <c:pt idx="1067">
                  <c:v>56070433</c:v>
                </c:pt>
                <c:pt idx="1068">
                  <c:v>104478416</c:v>
                </c:pt>
                <c:pt idx="1069">
                  <c:v>0</c:v>
                </c:pt>
                <c:pt idx="1070">
                  <c:v>148412065</c:v>
                </c:pt>
                <c:pt idx="1071">
                  <c:v>123494610</c:v>
                </c:pt>
                <c:pt idx="1072">
                  <c:v>38399961</c:v>
                </c:pt>
                <c:pt idx="1073">
                  <c:v>0</c:v>
                </c:pt>
                <c:pt idx="1074">
                  <c:v>0</c:v>
                </c:pt>
                <c:pt idx="1075">
                  <c:v>82966152</c:v>
                </c:pt>
                <c:pt idx="1076">
                  <c:v>56422687</c:v>
                </c:pt>
                <c:pt idx="1077">
                  <c:v>160583018</c:v>
                </c:pt>
                <c:pt idx="1078">
                  <c:v>55181129</c:v>
                </c:pt>
                <c:pt idx="1079">
                  <c:v>30925690</c:v>
                </c:pt>
                <c:pt idx="1080">
                  <c:v>0</c:v>
                </c:pt>
                <c:pt idx="1081">
                  <c:v>75225693</c:v>
                </c:pt>
                <c:pt idx="1082">
                  <c:v>65664721</c:v>
                </c:pt>
                <c:pt idx="1083">
                  <c:v>72108608</c:v>
                </c:pt>
                <c:pt idx="1084">
                  <c:v>0</c:v>
                </c:pt>
                <c:pt idx="1085">
                  <c:v>0</c:v>
                </c:pt>
                <c:pt idx="1086">
                  <c:v>57881056</c:v>
                </c:pt>
                <c:pt idx="1087">
                  <c:v>29400000</c:v>
                </c:pt>
                <c:pt idx="1088">
                  <c:v>38058335</c:v>
                </c:pt>
                <c:pt idx="1089">
                  <c:v>17300889</c:v>
                </c:pt>
                <c:pt idx="1090">
                  <c:v>0</c:v>
                </c:pt>
                <c:pt idx="1091">
                  <c:v>13681765</c:v>
                </c:pt>
                <c:pt idx="1092">
                  <c:v>60222298</c:v>
                </c:pt>
                <c:pt idx="1093">
                  <c:v>11203026</c:v>
                </c:pt>
                <c:pt idx="1094">
                  <c:v>9323833</c:v>
                </c:pt>
                <c:pt idx="1095">
                  <c:v>0</c:v>
                </c:pt>
                <c:pt idx="1096">
                  <c:v>42487390</c:v>
                </c:pt>
                <c:pt idx="1097">
                  <c:v>8493890</c:v>
                </c:pt>
                <c:pt idx="1098">
                  <c:v>4607608</c:v>
                </c:pt>
                <c:pt idx="1099">
                  <c:v>2154540</c:v>
                </c:pt>
                <c:pt idx="1100">
                  <c:v>160078586</c:v>
                </c:pt>
                <c:pt idx="1101">
                  <c:v>73706</c:v>
                </c:pt>
                <c:pt idx="1102">
                  <c:v>232324128</c:v>
                </c:pt>
                <c:pt idx="1103">
                  <c:v>368875760</c:v>
                </c:pt>
                <c:pt idx="1104">
                  <c:v>136000000</c:v>
                </c:pt>
                <c:pt idx="1105">
                  <c:v>165615285</c:v>
                </c:pt>
                <c:pt idx="1106">
                  <c:v>300400432</c:v>
                </c:pt>
                <c:pt idx="1107">
                  <c:v>0</c:v>
                </c:pt>
                <c:pt idx="1108">
                  <c:v>84300000</c:v>
                </c:pt>
                <c:pt idx="1109">
                  <c:v>3484331</c:v>
                </c:pt>
                <c:pt idx="1110">
                  <c:v>111340801</c:v>
                </c:pt>
                <c:pt idx="1111">
                  <c:v>34227298</c:v>
                </c:pt>
                <c:pt idx="1112">
                  <c:v>80049764</c:v>
                </c:pt>
                <c:pt idx="1113">
                  <c:v>0</c:v>
                </c:pt>
                <c:pt idx="1114">
                  <c:v>50871113</c:v>
                </c:pt>
                <c:pt idx="1115">
                  <c:v>68696770</c:v>
                </c:pt>
                <c:pt idx="1116">
                  <c:v>270248367</c:v>
                </c:pt>
                <c:pt idx="1117">
                  <c:v>48190704</c:v>
                </c:pt>
                <c:pt idx="1118">
                  <c:v>51070807</c:v>
                </c:pt>
                <c:pt idx="1119">
                  <c:v>201585328</c:v>
                </c:pt>
                <c:pt idx="1120">
                  <c:v>363889678</c:v>
                </c:pt>
                <c:pt idx="1121">
                  <c:v>224834564</c:v>
                </c:pt>
                <c:pt idx="1122">
                  <c:v>171963386</c:v>
                </c:pt>
                <c:pt idx="1123">
                  <c:v>70100000</c:v>
                </c:pt>
                <c:pt idx="1124">
                  <c:v>158674180</c:v>
                </c:pt>
                <c:pt idx="1125">
                  <c:v>71000000</c:v>
                </c:pt>
                <c:pt idx="1126">
                  <c:v>73100172</c:v>
                </c:pt>
                <c:pt idx="1127">
                  <c:v>63781810</c:v>
                </c:pt>
                <c:pt idx="1128">
                  <c:v>0</c:v>
                </c:pt>
                <c:pt idx="1129">
                  <c:v>55157539</c:v>
                </c:pt>
                <c:pt idx="1130">
                  <c:v>0</c:v>
                </c:pt>
                <c:pt idx="1131">
                  <c:v>156167015</c:v>
                </c:pt>
                <c:pt idx="1132">
                  <c:v>89162162</c:v>
                </c:pt>
                <c:pt idx="1133">
                  <c:v>56359980</c:v>
                </c:pt>
                <c:pt idx="1134">
                  <c:v>20915465</c:v>
                </c:pt>
                <c:pt idx="1135">
                  <c:v>24127895</c:v>
                </c:pt>
                <c:pt idx="1136">
                  <c:v>177394432</c:v>
                </c:pt>
                <c:pt idx="1137">
                  <c:v>36893721</c:v>
                </c:pt>
                <c:pt idx="1138">
                  <c:v>12342632</c:v>
                </c:pt>
                <c:pt idx="1139">
                  <c:v>11087569</c:v>
                </c:pt>
                <c:pt idx="1140">
                  <c:v>14000000</c:v>
                </c:pt>
                <c:pt idx="1141">
                  <c:v>215000000</c:v>
                </c:pt>
                <c:pt idx="1142">
                  <c:v>0</c:v>
                </c:pt>
                <c:pt idx="1143">
                  <c:v>117487473</c:v>
                </c:pt>
                <c:pt idx="1144">
                  <c:v>0</c:v>
                </c:pt>
                <c:pt idx="1145">
                  <c:v>672806292</c:v>
                </c:pt>
                <c:pt idx="1146">
                  <c:v>46221189</c:v>
                </c:pt>
                <c:pt idx="1147">
                  <c:v>7448385</c:v>
                </c:pt>
                <c:pt idx="1148">
                  <c:v>90815558</c:v>
                </c:pt>
                <c:pt idx="1149">
                  <c:v>251171807</c:v>
                </c:pt>
                <c:pt idx="1150">
                  <c:v>317375031</c:v>
                </c:pt>
                <c:pt idx="1151">
                  <c:v>177841558</c:v>
                </c:pt>
                <c:pt idx="1152">
                  <c:v>332000000</c:v>
                </c:pt>
                <c:pt idx="1153">
                  <c:v>126546825</c:v>
                </c:pt>
                <c:pt idx="1154">
                  <c:v>571006128</c:v>
                </c:pt>
                <c:pt idx="1155">
                  <c:v>197011982</c:v>
                </c:pt>
                <c:pt idx="1156">
                  <c:v>152266007</c:v>
                </c:pt>
                <c:pt idx="1157">
                  <c:v>190212113</c:v>
                </c:pt>
                <c:pt idx="1158">
                  <c:v>149295601</c:v>
                </c:pt>
                <c:pt idx="1159">
                  <c:v>107458785</c:v>
                </c:pt>
                <c:pt idx="1160">
                  <c:v>320170008</c:v>
                </c:pt>
                <c:pt idx="1161">
                  <c:v>224920315</c:v>
                </c:pt>
                <c:pt idx="1162">
                  <c:v>177259441</c:v>
                </c:pt>
                <c:pt idx="1163">
                  <c:v>178262620</c:v>
                </c:pt>
                <c:pt idx="1164">
                  <c:v>161834276</c:v>
                </c:pt>
                <c:pt idx="1165">
                  <c:v>244527583</c:v>
                </c:pt>
                <c:pt idx="1166">
                  <c:v>111811453</c:v>
                </c:pt>
                <c:pt idx="1167">
                  <c:v>215862692</c:v>
                </c:pt>
                <c:pt idx="1168">
                  <c:v>129540499</c:v>
                </c:pt>
                <c:pt idx="1169">
                  <c:v>95020213</c:v>
                </c:pt>
                <c:pt idx="1170">
                  <c:v>128798265</c:v>
                </c:pt>
                <c:pt idx="1171">
                  <c:v>169837010</c:v>
                </c:pt>
                <c:pt idx="1172">
                  <c:v>120455994</c:v>
                </c:pt>
                <c:pt idx="1173">
                  <c:v>194564672</c:v>
                </c:pt>
                <c:pt idx="1174">
                  <c:v>124827316</c:v>
                </c:pt>
                <c:pt idx="1175">
                  <c:v>75505856</c:v>
                </c:pt>
                <c:pt idx="1176">
                  <c:v>124731534</c:v>
                </c:pt>
                <c:pt idx="1177">
                  <c:v>158733820</c:v>
                </c:pt>
                <c:pt idx="1178">
                  <c:v>151161491</c:v>
                </c:pt>
                <c:pt idx="1179">
                  <c:v>91636986</c:v>
                </c:pt>
                <c:pt idx="1180">
                  <c:v>141069860</c:v>
                </c:pt>
                <c:pt idx="1181">
                  <c:v>205405498</c:v>
                </c:pt>
                <c:pt idx="1182">
                  <c:v>138259062</c:v>
                </c:pt>
                <c:pt idx="1183">
                  <c:v>147845033</c:v>
                </c:pt>
                <c:pt idx="1184">
                  <c:v>136267476</c:v>
                </c:pt>
                <c:pt idx="1185">
                  <c:v>196781193</c:v>
                </c:pt>
                <c:pt idx="1186">
                  <c:v>186167139</c:v>
                </c:pt>
                <c:pt idx="1187">
                  <c:v>165478348</c:v>
                </c:pt>
                <c:pt idx="1188">
                  <c:v>91753202</c:v>
                </c:pt>
                <c:pt idx="1189">
                  <c:v>90029656</c:v>
                </c:pt>
                <c:pt idx="1190">
                  <c:v>170128460</c:v>
                </c:pt>
                <c:pt idx="1191">
                  <c:v>54682547</c:v>
                </c:pt>
                <c:pt idx="1192">
                  <c:v>87840042</c:v>
                </c:pt>
                <c:pt idx="1193">
                  <c:v>75395048</c:v>
                </c:pt>
                <c:pt idx="1194">
                  <c:v>85412898</c:v>
                </c:pt>
                <c:pt idx="1195">
                  <c:v>130786397</c:v>
                </c:pt>
                <c:pt idx="1196">
                  <c:v>109676311</c:v>
                </c:pt>
                <c:pt idx="1197">
                  <c:v>107670357</c:v>
                </c:pt>
                <c:pt idx="1198">
                  <c:v>74597643</c:v>
                </c:pt>
                <c:pt idx="1199">
                  <c:v>120175290</c:v>
                </c:pt>
                <c:pt idx="1200">
                  <c:v>191185897</c:v>
                </c:pt>
                <c:pt idx="1201">
                  <c:v>126248813</c:v>
                </c:pt>
                <c:pt idx="1202">
                  <c:v>0</c:v>
                </c:pt>
                <c:pt idx="1203">
                  <c:v>92913171</c:v>
                </c:pt>
                <c:pt idx="1204">
                  <c:v>114830111</c:v>
                </c:pt>
                <c:pt idx="1205">
                  <c:v>91974818</c:v>
                </c:pt>
                <c:pt idx="1206">
                  <c:v>51854875</c:v>
                </c:pt>
                <c:pt idx="1207">
                  <c:v>84601681</c:v>
                </c:pt>
                <c:pt idx="1208">
                  <c:v>67347013</c:v>
                </c:pt>
                <c:pt idx="1209">
                  <c:v>45916769</c:v>
                </c:pt>
                <c:pt idx="1210">
                  <c:v>141591324</c:v>
                </c:pt>
                <c:pt idx="1211">
                  <c:v>74000000</c:v>
                </c:pt>
                <c:pt idx="1212">
                  <c:v>0</c:v>
                </c:pt>
                <c:pt idx="1213">
                  <c:v>41797066</c:v>
                </c:pt>
                <c:pt idx="1214">
                  <c:v>0</c:v>
                </c:pt>
                <c:pt idx="1215">
                  <c:v>0</c:v>
                </c:pt>
                <c:pt idx="1216">
                  <c:v>145896422</c:v>
                </c:pt>
                <c:pt idx="1217">
                  <c:v>97552050</c:v>
                </c:pt>
                <c:pt idx="1218">
                  <c:v>41863726</c:v>
                </c:pt>
                <c:pt idx="1219">
                  <c:v>97138686</c:v>
                </c:pt>
                <c:pt idx="1220">
                  <c:v>96618699</c:v>
                </c:pt>
                <c:pt idx="1221">
                  <c:v>34416893</c:v>
                </c:pt>
                <c:pt idx="1222">
                  <c:v>126069509</c:v>
                </c:pt>
                <c:pt idx="1223">
                  <c:v>36037909</c:v>
                </c:pt>
                <c:pt idx="1224">
                  <c:v>157887643</c:v>
                </c:pt>
                <c:pt idx="1225">
                  <c:v>0</c:v>
                </c:pt>
                <c:pt idx="1226">
                  <c:v>55707411</c:v>
                </c:pt>
                <c:pt idx="1227">
                  <c:v>50451307</c:v>
                </c:pt>
                <c:pt idx="1228">
                  <c:v>0</c:v>
                </c:pt>
                <c:pt idx="1229">
                  <c:v>0</c:v>
                </c:pt>
                <c:pt idx="1230">
                  <c:v>48063435</c:v>
                </c:pt>
                <c:pt idx="1231">
                  <c:v>55247881</c:v>
                </c:pt>
                <c:pt idx="1232">
                  <c:v>58785180</c:v>
                </c:pt>
                <c:pt idx="1233">
                  <c:v>46442528</c:v>
                </c:pt>
                <c:pt idx="1234">
                  <c:v>30199105</c:v>
                </c:pt>
                <c:pt idx="1235">
                  <c:v>31670620</c:v>
                </c:pt>
                <c:pt idx="1236">
                  <c:v>0</c:v>
                </c:pt>
                <c:pt idx="1237">
                  <c:v>29000000</c:v>
                </c:pt>
                <c:pt idx="1238">
                  <c:v>49627779</c:v>
                </c:pt>
                <c:pt idx="1239">
                  <c:v>27053815</c:v>
                </c:pt>
                <c:pt idx="1240">
                  <c:v>0</c:v>
                </c:pt>
                <c:pt idx="1241">
                  <c:v>65754228</c:v>
                </c:pt>
                <c:pt idx="1242">
                  <c:v>62771059</c:v>
                </c:pt>
                <c:pt idx="1243">
                  <c:v>3000000</c:v>
                </c:pt>
                <c:pt idx="1244">
                  <c:v>24332324</c:v>
                </c:pt>
                <c:pt idx="1245">
                  <c:v>60965854</c:v>
                </c:pt>
                <c:pt idx="1246">
                  <c:v>38172500</c:v>
                </c:pt>
                <c:pt idx="1247">
                  <c:v>22433915</c:v>
                </c:pt>
                <c:pt idx="1248">
                  <c:v>0</c:v>
                </c:pt>
                <c:pt idx="1249">
                  <c:v>46546197</c:v>
                </c:pt>
                <c:pt idx="1250">
                  <c:v>0</c:v>
                </c:pt>
                <c:pt idx="1251">
                  <c:v>20350754</c:v>
                </c:pt>
                <c:pt idx="1252">
                  <c:v>60474340</c:v>
                </c:pt>
                <c:pt idx="1253">
                  <c:v>0</c:v>
                </c:pt>
                <c:pt idx="1254">
                  <c:v>19412993</c:v>
                </c:pt>
                <c:pt idx="1255">
                  <c:v>180274123</c:v>
                </c:pt>
                <c:pt idx="1256">
                  <c:v>14375181</c:v>
                </c:pt>
                <c:pt idx="1257">
                  <c:v>46471023</c:v>
                </c:pt>
                <c:pt idx="1258">
                  <c:v>16872671</c:v>
                </c:pt>
                <c:pt idx="1259">
                  <c:v>14358033</c:v>
                </c:pt>
                <c:pt idx="1260">
                  <c:v>173921954</c:v>
                </c:pt>
                <c:pt idx="1261">
                  <c:v>0</c:v>
                </c:pt>
                <c:pt idx="1262">
                  <c:v>13395939</c:v>
                </c:pt>
                <c:pt idx="1263">
                  <c:v>24719215</c:v>
                </c:pt>
                <c:pt idx="1264">
                  <c:v>28121100</c:v>
                </c:pt>
                <c:pt idx="1265">
                  <c:v>18902015</c:v>
                </c:pt>
                <c:pt idx="1266">
                  <c:v>28169671</c:v>
                </c:pt>
                <c:pt idx="1267">
                  <c:v>19322135</c:v>
                </c:pt>
                <c:pt idx="1268">
                  <c:v>0</c:v>
                </c:pt>
                <c:pt idx="1269">
                  <c:v>0</c:v>
                </c:pt>
                <c:pt idx="1270">
                  <c:v>10667893</c:v>
                </c:pt>
                <c:pt idx="1271">
                  <c:v>20645327</c:v>
                </c:pt>
                <c:pt idx="1272">
                  <c:v>0</c:v>
                </c:pt>
                <c:pt idx="1273">
                  <c:v>10959475</c:v>
                </c:pt>
                <c:pt idx="1274">
                  <c:v>0</c:v>
                </c:pt>
                <c:pt idx="1275">
                  <c:v>32017803</c:v>
                </c:pt>
                <c:pt idx="1276">
                  <c:v>22044277</c:v>
                </c:pt>
                <c:pt idx="1277">
                  <c:v>0</c:v>
                </c:pt>
                <c:pt idx="1278">
                  <c:v>13644292</c:v>
                </c:pt>
                <c:pt idx="1279">
                  <c:v>23937870</c:v>
                </c:pt>
                <c:pt idx="1280">
                  <c:v>117760134</c:v>
                </c:pt>
                <c:pt idx="1281">
                  <c:v>7563728</c:v>
                </c:pt>
                <c:pt idx="1282">
                  <c:v>0</c:v>
                </c:pt>
                <c:pt idx="1283">
                  <c:v>0</c:v>
                </c:pt>
                <c:pt idx="1284">
                  <c:v>0</c:v>
                </c:pt>
                <c:pt idx="1285">
                  <c:v>0</c:v>
                </c:pt>
                <c:pt idx="1286">
                  <c:v>86758912</c:v>
                </c:pt>
                <c:pt idx="1287">
                  <c:v>0</c:v>
                </c:pt>
                <c:pt idx="1288">
                  <c:v>0</c:v>
                </c:pt>
                <c:pt idx="1289">
                  <c:v>94000000</c:v>
                </c:pt>
                <c:pt idx="1290">
                  <c:v>100000000</c:v>
                </c:pt>
                <c:pt idx="1291">
                  <c:v>101229792</c:v>
                </c:pt>
                <c:pt idx="1292">
                  <c:v>69485490</c:v>
                </c:pt>
                <c:pt idx="1293">
                  <c:v>35287788</c:v>
                </c:pt>
                <c:pt idx="1294">
                  <c:v>38869464</c:v>
                </c:pt>
                <c:pt idx="1295">
                  <c:v>6614280</c:v>
                </c:pt>
                <c:pt idx="1296">
                  <c:v>75850624</c:v>
                </c:pt>
                <c:pt idx="1297">
                  <c:v>44907260</c:v>
                </c:pt>
                <c:pt idx="1298">
                  <c:v>127814609</c:v>
                </c:pt>
                <c:pt idx="1299">
                  <c:v>180622424</c:v>
                </c:pt>
                <c:pt idx="1300">
                  <c:v>205298907</c:v>
                </c:pt>
                <c:pt idx="1301">
                  <c:v>0</c:v>
                </c:pt>
                <c:pt idx="1302">
                  <c:v>119723358</c:v>
                </c:pt>
                <c:pt idx="1303">
                  <c:v>120000000</c:v>
                </c:pt>
                <c:pt idx="1304">
                  <c:v>64076736</c:v>
                </c:pt>
                <c:pt idx="1305">
                  <c:v>114156230</c:v>
                </c:pt>
                <c:pt idx="1306">
                  <c:v>0</c:v>
                </c:pt>
                <c:pt idx="1307">
                  <c:v>73956241</c:v>
                </c:pt>
                <c:pt idx="1308">
                  <c:v>51801187</c:v>
                </c:pt>
                <c:pt idx="1309">
                  <c:v>0</c:v>
                </c:pt>
                <c:pt idx="1310">
                  <c:v>107597242</c:v>
                </c:pt>
                <c:pt idx="1311">
                  <c:v>29700000</c:v>
                </c:pt>
                <c:pt idx="1312">
                  <c:v>0</c:v>
                </c:pt>
                <c:pt idx="1313">
                  <c:v>58401898</c:v>
                </c:pt>
                <c:pt idx="1314">
                  <c:v>17380126</c:v>
                </c:pt>
                <c:pt idx="1315">
                  <c:v>16991902</c:v>
                </c:pt>
                <c:pt idx="1316">
                  <c:v>47536959</c:v>
                </c:pt>
                <c:pt idx="1317">
                  <c:v>10300000</c:v>
                </c:pt>
                <c:pt idx="1318">
                  <c:v>19629760</c:v>
                </c:pt>
                <c:pt idx="1319">
                  <c:v>98337295</c:v>
                </c:pt>
                <c:pt idx="1320">
                  <c:v>6482195</c:v>
                </c:pt>
                <c:pt idx="1321">
                  <c:v>0</c:v>
                </c:pt>
                <c:pt idx="1322">
                  <c:v>17869048</c:v>
                </c:pt>
                <c:pt idx="1323">
                  <c:v>28258060</c:v>
                </c:pt>
                <c:pt idx="1324">
                  <c:v>5410749</c:v>
                </c:pt>
                <c:pt idx="1325">
                  <c:v>9793496</c:v>
                </c:pt>
                <c:pt idx="1326">
                  <c:v>109906372</c:v>
                </c:pt>
                <c:pt idx="1327">
                  <c:v>173567581</c:v>
                </c:pt>
                <c:pt idx="1328">
                  <c:v>154026136</c:v>
                </c:pt>
                <c:pt idx="1329">
                  <c:v>79700000</c:v>
                </c:pt>
                <c:pt idx="1330">
                  <c:v>163720069</c:v>
                </c:pt>
                <c:pt idx="1331">
                  <c:v>100076342</c:v>
                </c:pt>
                <c:pt idx="1332">
                  <c:v>90247624</c:v>
                </c:pt>
                <c:pt idx="1333">
                  <c:v>48451803</c:v>
                </c:pt>
                <c:pt idx="1334">
                  <c:v>55583804</c:v>
                </c:pt>
                <c:pt idx="1335">
                  <c:v>112343513</c:v>
                </c:pt>
                <c:pt idx="1336">
                  <c:v>95404397</c:v>
                </c:pt>
                <c:pt idx="1337">
                  <c:v>392616625</c:v>
                </c:pt>
                <c:pt idx="1338">
                  <c:v>102244770</c:v>
                </c:pt>
                <c:pt idx="1339">
                  <c:v>117758500</c:v>
                </c:pt>
                <c:pt idx="1340">
                  <c:v>269994119</c:v>
                </c:pt>
                <c:pt idx="1341">
                  <c:v>21834845</c:v>
                </c:pt>
                <c:pt idx="1342">
                  <c:v>50159144</c:v>
                </c:pt>
                <c:pt idx="1343">
                  <c:v>160000000</c:v>
                </c:pt>
                <c:pt idx="1344">
                  <c:v>64572262</c:v>
                </c:pt>
                <c:pt idx="1345">
                  <c:v>52424533</c:v>
                </c:pt>
                <c:pt idx="1346">
                  <c:v>32168970</c:v>
                </c:pt>
                <c:pt idx="1347">
                  <c:v>44350926</c:v>
                </c:pt>
                <c:pt idx="1348">
                  <c:v>26250020</c:v>
                </c:pt>
                <c:pt idx="1349">
                  <c:v>0</c:v>
                </c:pt>
                <c:pt idx="1350">
                  <c:v>0</c:v>
                </c:pt>
                <c:pt idx="1351">
                  <c:v>96047633</c:v>
                </c:pt>
                <c:pt idx="1352">
                  <c:v>12532777</c:v>
                </c:pt>
                <c:pt idx="1353">
                  <c:v>3003296</c:v>
                </c:pt>
                <c:pt idx="1354">
                  <c:v>63800345</c:v>
                </c:pt>
                <c:pt idx="1355">
                  <c:v>0</c:v>
                </c:pt>
                <c:pt idx="1356">
                  <c:v>459270619</c:v>
                </c:pt>
                <c:pt idx="1357">
                  <c:v>156844753</c:v>
                </c:pt>
                <c:pt idx="1358">
                  <c:v>310940086</c:v>
                </c:pt>
                <c:pt idx="1359">
                  <c:v>411348924</c:v>
                </c:pt>
                <c:pt idx="1360">
                  <c:v>0</c:v>
                </c:pt>
                <c:pt idx="1361">
                  <c:v>321731527</c:v>
                </c:pt>
                <c:pt idx="1362">
                  <c:v>309208309</c:v>
                </c:pt>
                <c:pt idx="1363">
                  <c:v>147934180</c:v>
                </c:pt>
                <c:pt idx="1364">
                  <c:v>117000000</c:v>
                </c:pt>
                <c:pt idx="1365">
                  <c:v>252276927</c:v>
                </c:pt>
                <c:pt idx="1366">
                  <c:v>326551094</c:v>
                </c:pt>
                <c:pt idx="1367">
                  <c:v>139000000</c:v>
                </c:pt>
                <c:pt idx="1368">
                  <c:v>173965010</c:v>
                </c:pt>
                <c:pt idx="1369">
                  <c:v>182300000</c:v>
                </c:pt>
                <c:pt idx="1370">
                  <c:v>69823199</c:v>
                </c:pt>
                <c:pt idx="1371">
                  <c:v>140795793</c:v>
                </c:pt>
                <c:pt idx="1372">
                  <c:v>68915888</c:v>
                </c:pt>
                <c:pt idx="1373">
                  <c:v>231976425</c:v>
                </c:pt>
                <c:pt idx="1374">
                  <c:v>126216940</c:v>
                </c:pt>
                <c:pt idx="1375">
                  <c:v>86369815</c:v>
                </c:pt>
                <c:pt idx="1376">
                  <c:v>0</c:v>
                </c:pt>
                <c:pt idx="1377">
                  <c:v>113374103</c:v>
                </c:pt>
                <c:pt idx="1378">
                  <c:v>25504513</c:v>
                </c:pt>
                <c:pt idx="1379">
                  <c:v>104155843</c:v>
                </c:pt>
                <c:pt idx="1380">
                  <c:v>0</c:v>
                </c:pt>
                <c:pt idx="1381">
                  <c:v>60251371</c:v>
                </c:pt>
                <c:pt idx="1382">
                  <c:v>95608995</c:v>
                </c:pt>
                <c:pt idx="1383">
                  <c:v>52277485</c:v>
                </c:pt>
                <c:pt idx="1384">
                  <c:v>150483765</c:v>
                </c:pt>
                <c:pt idx="1385">
                  <c:v>108758521</c:v>
                </c:pt>
                <c:pt idx="1386">
                  <c:v>112544580</c:v>
                </c:pt>
                <c:pt idx="1387">
                  <c:v>48169908</c:v>
                </c:pt>
                <c:pt idx="1388">
                  <c:v>88058786</c:v>
                </c:pt>
                <c:pt idx="1389">
                  <c:v>92219310</c:v>
                </c:pt>
                <c:pt idx="1390">
                  <c:v>91353501</c:v>
                </c:pt>
                <c:pt idx="1391">
                  <c:v>69307224</c:v>
                </c:pt>
                <c:pt idx="1392">
                  <c:v>0</c:v>
                </c:pt>
                <c:pt idx="1393">
                  <c:v>58405313</c:v>
                </c:pt>
                <c:pt idx="1394">
                  <c:v>41954997</c:v>
                </c:pt>
                <c:pt idx="1395">
                  <c:v>102984862</c:v>
                </c:pt>
                <c:pt idx="1396">
                  <c:v>122200000</c:v>
                </c:pt>
                <c:pt idx="1397">
                  <c:v>0</c:v>
                </c:pt>
                <c:pt idx="1398">
                  <c:v>85416905</c:v>
                </c:pt>
                <c:pt idx="1399">
                  <c:v>173930596</c:v>
                </c:pt>
                <c:pt idx="1400">
                  <c:v>77477008</c:v>
                </c:pt>
                <c:pt idx="1401">
                  <c:v>59901913</c:v>
                </c:pt>
                <c:pt idx="1402">
                  <c:v>0</c:v>
                </c:pt>
                <c:pt idx="1403">
                  <c:v>35323292</c:v>
                </c:pt>
                <c:pt idx="1404">
                  <c:v>99423521</c:v>
                </c:pt>
                <c:pt idx="1405">
                  <c:v>120072577</c:v>
                </c:pt>
                <c:pt idx="1406">
                  <c:v>0</c:v>
                </c:pt>
                <c:pt idx="1407">
                  <c:v>68766121</c:v>
                </c:pt>
                <c:pt idx="1408">
                  <c:v>115505027</c:v>
                </c:pt>
                <c:pt idx="1409">
                  <c:v>84606030</c:v>
                </c:pt>
                <c:pt idx="1410">
                  <c:v>72436439</c:v>
                </c:pt>
                <c:pt idx="1411">
                  <c:v>45479110</c:v>
                </c:pt>
                <c:pt idx="1412">
                  <c:v>57120318</c:v>
                </c:pt>
                <c:pt idx="1413">
                  <c:v>32483410</c:v>
                </c:pt>
                <c:pt idx="1414">
                  <c:v>40263020</c:v>
                </c:pt>
                <c:pt idx="1415">
                  <c:v>27107960</c:v>
                </c:pt>
                <c:pt idx="1416">
                  <c:v>36098382</c:v>
                </c:pt>
                <c:pt idx="1417">
                  <c:v>30353232</c:v>
                </c:pt>
                <c:pt idx="1418">
                  <c:v>25105255</c:v>
                </c:pt>
                <c:pt idx="1419">
                  <c:v>4100000</c:v>
                </c:pt>
                <c:pt idx="1420">
                  <c:v>93246388</c:v>
                </c:pt>
                <c:pt idx="1421">
                  <c:v>0</c:v>
                </c:pt>
                <c:pt idx="1422">
                  <c:v>68369434</c:v>
                </c:pt>
                <c:pt idx="1423">
                  <c:v>27388767</c:v>
                </c:pt>
                <c:pt idx="1424">
                  <c:v>50363790</c:v>
                </c:pt>
                <c:pt idx="1425">
                  <c:v>82087155</c:v>
                </c:pt>
                <c:pt idx="1426">
                  <c:v>19478106</c:v>
                </c:pt>
                <c:pt idx="1427">
                  <c:v>0</c:v>
                </c:pt>
                <c:pt idx="1428">
                  <c:v>25871834</c:v>
                </c:pt>
                <c:pt idx="1429">
                  <c:v>19701164</c:v>
                </c:pt>
                <c:pt idx="1430">
                  <c:v>19294901</c:v>
                </c:pt>
                <c:pt idx="1431">
                  <c:v>31083599</c:v>
                </c:pt>
                <c:pt idx="1432">
                  <c:v>51680201</c:v>
                </c:pt>
                <c:pt idx="1433">
                  <c:v>29882645</c:v>
                </c:pt>
                <c:pt idx="1434">
                  <c:v>46216641</c:v>
                </c:pt>
                <c:pt idx="1435">
                  <c:v>41512007</c:v>
                </c:pt>
                <c:pt idx="1436">
                  <c:v>39340177</c:v>
                </c:pt>
                <c:pt idx="1437">
                  <c:v>0</c:v>
                </c:pt>
                <c:pt idx="1438">
                  <c:v>16519460</c:v>
                </c:pt>
                <c:pt idx="1439">
                  <c:v>63215872</c:v>
                </c:pt>
                <c:pt idx="1440">
                  <c:v>0</c:v>
                </c:pt>
                <c:pt idx="1441">
                  <c:v>18317151</c:v>
                </c:pt>
                <c:pt idx="1442">
                  <c:v>0</c:v>
                </c:pt>
                <c:pt idx="1443">
                  <c:v>13678913</c:v>
                </c:pt>
                <c:pt idx="1444">
                  <c:v>27409889</c:v>
                </c:pt>
                <c:pt idx="1445">
                  <c:v>12206028</c:v>
                </c:pt>
                <c:pt idx="1446">
                  <c:v>54674226</c:v>
                </c:pt>
                <c:pt idx="1447">
                  <c:v>0</c:v>
                </c:pt>
                <c:pt idx="1448">
                  <c:v>17508518</c:v>
                </c:pt>
                <c:pt idx="1449">
                  <c:v>11560806</c:v>
                </c:pt>
                <c:pt idx="1450">
                  <c:v>10089373</c:v>
                </c:pt>
                <c:pt idx="1451">
                  <c:v>12506188</c:v>
                </c:pt>
                <c:pt idx="1452">
                  <c:v>61181942</c:v>
                </c:pt>
                <c:pt idx="1453">
                  <c:v>0</c:v>
                </c:pt>
                <c:pt idx="1454">
                  <c:v>42064105</c:v>
                </c:pt>
                <c:pt idx="1455">
                  <c:v>4651977</c:v>
                </c:pt>
                <c:pt idx="1456">
                  <c:v>0</c:v>
                </c:pt>
                <c:pt idx="1457">
                  <c:v>0</c:v>
                </c:pt>
                <c:pt idx="1458">
                  <c:v>16838910</c:v>
                </c:pt>
                <c:pt idx="1459">
                  <c:v>0</c:v>
                </c:pt>
                <c:pt idx="1460">
                  <c:v>15000000</c:v>
                </c:pt>
                <c:pt idx="1461">
                  <c:v>635096</c:v>
                </c:pt>
                <c:pt idx="1462">
                  <c:v>25147786</c:v>
                </c:pt>
                <c:pt idx="1463">
                  <c:v>10496317</c:v>
                </c:pt>
                <c:pt idx="1464">
                  <c:v>0</c:v>
                </c:pt>
                <c:pt idx="1465">
                  <c:v>348319861</c:v>
                </c:pt>
                <c:pt idx="1466">
                  <c:v>14431253</c:v>
                </c:pt>
                <c:pt idx="1467">
                  <c:v>32255440</c:v>
                </c:pt>
                <c:pt idx="1468">
                  <c:v>15304890</c:v>
                </c:pt>
                <c:pt idx="1469">
                  <c:v>11263966</c:v>
                </c:pt>
                <c:pt idx="1470">
                  <c:v>2106557</c:v>
                </c:pt>
                <c:pt idx="1471">
                  <c:v>187479518</c:v>
                </c:pt>
                <c:pt idx="1472">
                  <c:v>63013281</c:v>
                </c:pt>
                <c:pt idx="1473">
                  <c:v>19598588</c:v>
                </c:pt>
                <c:pt idx="1474">
                  <c:v>0</c:v>
                </c:pt>
                <c:pt idx="1475">
                  <c:v>0</c:v>
                </c:pt>
                <c:pt idx="1476">
                  <c:v>27330000</c:v>
                </c:pt>
                <c:pt idx="1477">
                  <c:v>40382659</c:v>
                </c:pt>
                <c:pt idx="1478">
                  <c:v>243240178</c:v>
                </c:pt>
                <c:pt idx="1479">
                  <c:v>79958599</c:v>
                </c:pt>
                <c:pt idx="1480">
                  <c:v>173959438</c:v>
                </c:pt>
                <c:pt idx="1481">
                  <c:v>0</c:v>
                </c:pt>
                <c:pt idx="1482">
                  <c:v>64626786</c:v>
                </c:pt>
                <c:pt idx="1483">
                  <c:v>140470746</c:v>
                </c:pt>
                <c:pt idx="1484">
                  <c:v>62022014</c:v>
                </c:pt>
                <c:pt idx="1485">
                  <c:v>0</c:v>
                </c:pt>
                <c:pt idx="1486">
                  <c:v>54700105</c:v>
                </c:pt>
                <c:pt idx="1487">
                  <c:v>27610873</c:v>
                </c:pt>
                <c:pt idx="1488">
                  <c:v>40346186</c:v>
                </c:pt>
                <c:pt idx="1489">
                  <c:v>0</c:v>
                </c:pt>
                <c:pt idx="1490">
                  <c:v>572700000</c:v>
                </c:pt>
                <c:pt idx="1491">
                  <c:v>22211426</c:v>
                </c:pt>
                <c:pt idx="1492">
                  <c:v>113019290</c:v>
                </c:pt>
                <c:pt idx="1493">
                  <c:v>24159934</c:v>
                </c:pt>
                <c:pt idx="1494">
                  <c:v>173398518</c:v>
                </c:pt>
                <c:pt idx="1495">
                  <c:v>152036382</c:v>
                </c:pt>
                <c:pt idx="1496">
                  <c:v>0</c:v>
                </c:pt>
                <c:pt idx="1497">
                  <c:v>60328000</c:v>
                </c:pt>
                <c:pt idx="1498">
                  <c:v>80197993</c:v>
                </c:pt>
                <c:pt idx="1499">
                  <c:v>288383523</c:v>
                </c:pt>
                <c:pt idx="1500">
                  <c:v>126041322</c:v>
                </c:pt>
                <c:pt idx="1501">
                  <c:v>50041732</c:v>
                </c:pt>
                <c:pt idx="1502">
                  <c:v>48814909</c:v>
                </c:pt>
                <c:pt idx="1503">
                  <c:v>69055695</c:v>
                </c:pt>
                <c:pt idx="1504">
                  <c:v>21819348</c:v>
                </c:pt>
                <c:pt idx="1505">
                  <c:v>83615414</c:v>
                </c:pt>
                <c:pt idx="1506">
                  <c:v>147332697</c:v>
                </c:pt>
                <c:pt idx="1507">
                  <c:v>36733909</c:v>
                </c:pt>
                <c:pt idx="1508">
                  <c:v>77566815</c:v>
                </c:pt>
                <c:pt idx="1509">
                  <c:v>9494789</c:v>
                </c:pt>
                <c:pt idx="1510">
                  <c:v>31755742</c:v>
                </c:pt>
                <c:pt idx="1511">
                  <c:v>0</c:v>
                </c:pt>
                <c:pt idx="1512">
                  <c:v>60740827</c:v>
                </c:pt>
                <c:pt idx="1513">
                  <c:v>85167639</c:v>
                </c:pt>
                <c:pt idx="1514">
                  <c:v>18552460</c:v>
                </c:pt>
                <c:pt idx="1515">
                  <c:v>30016165</c:v>
                </c:pt>
                <c:pt idx="1516">
                  <c:v>0</c:v>
                </c:pt>
                <c:pt idx="1517">
                  <c:v>18409891</c:v>
                </c:pt>
                <c:pt idx="1518">
                  <c:v>53587404</c:v>
                </c:pt>
                <c:pt idx="1519">
                  <c:v>0</c:v>
                </c:pt>
                <c:pt idx="1520">
                  <c:v>27437881</c:v>
                </c:pt>
                <c:pt idx="1521">
                  <c:v>3566637</c:v>
                </c:pt>
                <c:pt idx="1522">
                  <c:v>0</c:v>
                </c:pt>
                <c:pt idx="1523">
                  <c:v>5914908</c:v>
                </c:pt>
                <c:pt idx="1524">
                  <c:v>0</c:v>
                </c:pt>
                <c:pt idx="1525">
                  <c:v>89460381</c:v>
                </c:pt>
                <c:pt idx="1526">
                  <c:v>42045846</c:v>
                </c:pt>
                <c:pt idx="1527">
                  <c:v>106269971</c:v>
                </c:pt>
                <c:pt idx="1528">
                  <c:v>14708696</c:v>
                </c:pt>
                <c:pt idx="1529">
                  <c:v>128499205</c:v>
                </c:pt>
                <c:pt idx="1530">
                  <c:v>161772375</c:v>
                </c:pt>
                <c:pt idx="1531">
                  <c:v>210308099</c:v>
                </c:pt>
                <c:pt idx="1532">
                  <c:v>174600318</c:v>
                </c:pt>
                <c:pt idx="1533">
                  <c:v>24185781</c:v>
                </c:pt>
                <c:pt idx="1534">
                  <c:v>53208180</c:v>
                </c:pt>
                <c:pt idx="1535">
                  <c:v>68106245</c:v>
                </c:pt>
                <c:pt idx="1536">
                  <c:v>104384188</c:v>
                </c:pt>
                <c:pt idx="1537">
                  <c:v>115101622</c:v>
                </c:pt>
                <c:pt idx="1538">
                  <c:v>306776732</c:v>
                </c:pt>
                <c:pt idx="1539">
                  <c:v>234801895</c:v>
                </c:pt>
                <c:pt idx="1540">
                  <c:v>287553595</c:v>
                </c:pt>
                <c:pt idx="1541">
                  <c:v>373554033</c:v>
                </c:pt>
                <c:pt idx="1542">
                  <c:v>350448145</c:v>
                </c:pt>
                <c:pt idx="1543">
                  <c:v>196114570</c:v>
                </c:pt>
                <c:pt idx="1544">
                  <c:v>15134293</c:v>
                </c:pt>
                <c:pt idx="1545">
                  <c:v>136706683</c:v>
                </c:pt>
                <c:pt idx="1546">
                  <c:v>199200000</c:v>
                </c:pt>
                <c:pt idx="1547">
                  <c:v>115922175</c:v>
                </c:pt>
                <c:pt idx="1548">
                  <c:v>167722310</c:v>
                </c:pt>
                <c:pt idx="1549">
                  <c:v>191502426</c:v>
                </c:pt>
                <c:pt idx="1550">
                  <c:v>212385533</c:v>
                </c:pt>
                <c:pt idx="1551">
                  <c:v>165335153</c:v>
                </c:pt>
                <c:pt idx="1552">
                  <c:v>116400000</c:v>
                </c:pt>
                <c:pt idx="1553">
                  <c:v>327311859</c:v>
                </c:pt>
                <c:pt idx="1554">
                  <c:v>210819611</c:v>
                </c:pt>
                <c:pt idx="1555">
                  <c:v>140161792</c:v>
                </c:pt>
                <c:pt idx="1556">
                  <c:v>156822020</c:v>
                </c:pt>
                <c:pt idx="1557">
                  <c:v>216763646</c:v>
                </c:pt>
                <c:pt idx="1558">
                  <c:v>176885658</c:v>
                </c:pt>
                <c:pt idx="1559">
                  <c:v>115603229</c:v>
                </c:pt>
                <c:pt idx="1560">
                  <c:v>160259319</c:v>
                </c:pt>
                <c:pt idx="1561">
                  <c:v>155545279</c:v>
                </c:pt>
                <c:pt idx="1562">
                  <c:v>103</c:v>
                </c:pt>
                <c:pt idx="1563">
                  <c:v>74787599</c:v>
                </c:pt>
                <c:pt idx="1564">
                  <c:v>160638883</c:v>
                </c:pt>
                <c:pt idx="1565">
                  <c:v>163670000</c:v>
                </c:pt>
                <c:pt idx="1566">
                  <c:v>105834556</c:v>
                </c:pt>
                <c:pt idx="1567">
                  <c:v>116980662</c:v>
                </c:pt>
                <c:pt idx="1568">
                  <c:v>47042000</c:v>
                </c:pt>
                <c:pt idx="1569">
                  <c:v>0</c:v>
                </c:pt>
                <c:pt idx="1570">
                  <c:v>254134910</c:v>
                </c:pt>
                <c:pt idx="1571">
                  <c:v>114281051</c:v>
                </c:pt>
                <c:pt idx="1572">
                  <c:v>105173115</c:v>
                </c:pt>
                <c:pt idx="1573">
                  <c:v>92374674</c:v>
                </c:pt>
                <c:pt idx="1574">
                  <c:v>63833449</c:v>
                </c:pt>
                <c:pt idx="1575">
                  <c:v>0</c:v>
                </c:pt>
                <c:pt idx="1576">
                  <c:v>114663461</c:v>
                </c:pt>
                <c:pt idx="1577">
                  <c:v>69631118</c:v>
                </c:pt>
                <c:pt idx="1578">
                  <c:v>96455697</c:v>
                </c:pt>
                <c:pt idx="1579">
                  <c:v>151119219</c:v>
                </c:pt>
                <c:pt idx="1580">
                  <c:v>0</c:v>
                </c:pt>
                <c:pt idx="1581">
                  <c:v>83282296</c:v>
                </c:pt>
                <c:pt idx="1582">
                  <c:v>118880016</c:v>
                </c:pt>
                <c:pt idx="1583">
                  <c:v>70200000</c:v>
                </c:pt>
                <c:pt idx="1584">
                  <c:v>0</c:v>
                </c:pt>
                <c:pt idx="1585">
                  <c:v>51132598</c:v>
                </c:pt>
                <c:pt idx="1586">
                  <c:v>152427960</c:v>
                </c:pt>
                <c:pt idx="1587">
                  <c:v>192452832</c:v>
                </c:pt>
                <c:pt idx="1588">
                  <c:v>156835339</c:v>
                </c:pt>
                <c:pt idx="1589">
                  <c:v>93772522</c:v>
                </c:pt>
                <c:pt idx="1590">
                  <c:v>129266061</c:v>
                </c:pt>
                <c:pt idx="1591">
                  <c:v>0</c:v>
                </c:pt>
                <c:pt idx="1592">
                  <c:v>45892212</c:v>
                </c:pt>
                <c:pt idx="1593">
                  <c:v>54819301</c:v>
                </c:pt>
                <c:pt idx="1594">
                  <c:v>117195061</c:v>
                </c:pt>
                <c:pt idx="1595">
                  <c:v>42647449</c:v>
                </c:pt>
                <c:pt idx="1596">
                  <c:v>84025816</c:v>
                </c:pt>
                <c:pt idx="1597">
                  <c:v>91709827</c:v>
                </c:pt>
                <c:pt idx="1598">
                  <c:v>90810892</c:v>
                </c:pt>
                <c:pt idx="1599">
                  <c:v>65663276</c:v>
                </c:pt>
                <c:pt idx="1600">
                  <c:v>0</c:v>
                </c:pt>
                <c:pt idx="1601">
                  <c:v>159291809</c:v>
                </c:pt>
                <c:pt idx="1602">
                  <c:v>51842679</c:v>
                </c:pt>
                <c:pt idx="1603">
                  <c:v>53653224</c:v>
                </c:pt>
                <c:pt idx="1604">
                  <c:v>75505973</c:v>
                </c:pt>
                <c:pt idx="1605">
                  <c:v>66486080</c:v>
                </c:pt>
                <c:pt idx="1606">
                  <c:v>84646831</c:v>
                </c:pt>
                <c:pt idx="1607">
                  <c:v>38413606</c:v>
                </c:pt>
                <c:pt idx="1608">
                  <c:v>38122105</c:v>
                </c:pt>
                <c:pt idx="1609">
                  <c:v>38748395</c:v>
                </c:pt>
                <c:pt idx="1610">
                  <c:v>63782078</c:v>
                </c:pt>
                <c:pt idx="1611">
                  <c:v>51376861</c:v>
                </c:pt>
                <c:pt idx="1612">
                  <c:v>36160375</c:v>
                </c:pt>
                <c:pt idx="1613">
                  <c:v>82394288</c:v>
                </c:pt>
                <c:pt idx="1614">
                  <c:v>34742066</c:v>
                </c:pt>
                <c:pt idx="1615">
                  <c:v>41480851</c:v>
                </c:pt>
                <c:pt idx="1616">
                  <c:v>0</c:v>
                </c:pt>
                <c:pt idx="1617">
                  <c:v>48428063</c:v>
                </c:pt>
                <c:pt idx="1618">
                  <c:v>63372757</c:v>
                </c:pt>
                <c:pt idx="1619">
                  <c:v>0</c:v>
                </c:pt>
                <c:pt idx="1620">
                  <c:v>14460000</c:v>
                </c:pt>
                <c:pt idx="1621">
                  <c:v>39267515</c:v>
                </c:pt>
                <c:pt idx="1622">
                  <c:v>29202884</c:v>
                </c:pt>
                <c:pt idx="1623">
                  <c:v>31911598</c:v>
                </c:pt>
                <c:pt idx="1624">
                  <c:v>0</c:v>
                </c:pt>
                <c:pt idx="1625">
                  <c:v>24048000</c:v>
                </c:pt>
                <c:pt idx="1626">
                  <c:v>60896147</c:v>
                </c:pt>
                <c:pt idx="1627">
                  <c:v>0</c:v>
                </c:pt>
                <c:pt idx="1628">
                  <c:v>108609310</c:v>
                </c:pt>
                <c:pt idx="1629">
                  <c:v>22034832</c:v>
                </c:pt>
                <c:pt idx="1630">
                  <c:v>53909751</c:v>
                </c:pt>
                <c:pt idx="1631">
                  <c:v>21800302</c:v>
                </c:pt>
                <c:pt idx="1632">
                  <c:v>51148651</c:v>
                </c:pt>
                <c:pt idx="1633">
                  <c:v>31070211</c:v>
                </c:pt>
                <c:pt idx="1634">
                  <c:v>35294470</c:v>
                </c:pt>
                <c:pt idx="1635">
                  <c:v>19204929</c:v>
                </c:pt>
                <c:pt idx="1636">
                  <c:v>17193231</c:v>
                </c:pt>
                <c:pt idx="1637">
                  <c:v>0</c:v>
                </c:pt>
                <c:pt idx="1638">
                  <c:v>102820008</c:v>
                </c:pt>
                <c:pt idx="1639">
                  <c:v>16930884</c:v>
                </c:pt>
                <c:pt idx="1640">
                  <c:v>25224242</c:v>
                </c:pt>
                <c:pt idx="1641">
                  <c:v>26155781</c:v>
                </c:pt>
                <c:pt idx="1642">
                  <c:v>0</c:v>
                </c:pt>
                <c:pt idx="1643">
                  <c:v>37962774</c:v>
                </c:pt>
                <c:pt idx="1644">
                  <c:v>31148328</c:v>
                </c:pt>
                <c:pt idx="1645">
                  <c:v>15007991</c:v>
                </c:pt>
                <c:pt idx="1646">
                  <c:v>15368897</c:v>
                </c:pt>
                <c:pt idx="1647">
                  <c:v>13001257</c:v>
                </c:pt>
                <c:pt idx="1648">
                  <c:v>24922237</c:v>
                </c:pt>
                <c:pt idx="1649">
                  <c:v>30536013</c:v>
                </c:pt>
                <c:pt idx="1650">
                  <c:v>0</c:v>
                </c:pt>
                <c:pt idx="1651">
                  <c:v>0</c:v>
                </c:pt>
                <c:pt idx="1652">
                  <c:v>0</c:v>
                </c:pt>
                <c:pt idx="1653">
                  <c:v>0</c:v>
                </c:pt>
                <c:pt idx="1654">
                  <c:v>30114487</c:v>
                </c:pt>
                <c:pt idx="1655">
                  <c:v>12</c:v>
                </c:pt>
                <c:pt idx="1656">
                  <c:v>13521829</c:v>
                </c:pt>
                <c:pt idx="1657">
                  <c:v>18618284</c:v>
                </c:pt>
                <c:pt idx="1658">
                  <c:v>64352607</c:v>
                </c:pt>
                <c:pt idx="1659">
                  <c:v>8454301</c:v>
                </c:pt>
                <c:pt idx="1660">
                  <c:v>62616646</c:v>
                </c:pt>
                <c:pt idx="1661">
                  <c:v>18195610</c:v>
                </c:pt>
                <c:pt idx="1662">
                  <c:v>26828365</c:v>
                </c:pt>
                <c:pt idx="1663">
                  <c:v>0</c:v>
                </c:pt>
                <c:pt idx="1664">
                  <c:v>18074539</c:v>
                </c:pt>
                <c:pt idx="1665">
                  <c:v>0</c:v>
                </c:pt>
                <c:pt idx="1666">
                  <c:v>0</c:v>
                </c:pt>
                <c:pt idx="1667">
                  <c:v>3102550</c:v>
                </c:pt>
                <c:pt idx="1668">
                  <c:v>35078241</c:v>
                </c:pt>
                <c:pt idx="1669">
                  <c:v>0</c:v>
                </c:pt>
                <c:pt idx="1670">
                  <c:v>480314</c:v>
                </c:pt>
                <c:pt idx="1671">
                  <c:v>14711793</c:v>
                </c:pt>
                <c:pt idx="1672">
                  <c:v>108348</c:v>
                </c:pt>
                <c:pt idx="1673">
                  <c:v>0</c:v>
                </c:pt>
                <c:pt idx="1674">
                  <c:v>0</c:v>
                </c:pt>
                <c:pt idx="1675">
                  <c:v>2527904</c:v>
                </c:pt>
                <c:pt idx="1676">
                  <c:v>0</c:v>
                </c:pt>
                <c:pt idx="1677">
                  <c:v>0</c:v>
                </c:pt>
                <c:pt idx="1678">
                  <c:v>0</c:v>
                </c:pt>
                <c:pt idx="1679">
                  <c:v>0</c:v>
                </c:pt>
                <c:pt idx="1680">
                  <c:v>0</c:v>
                </c:pt>
                <c:pt idx="1681">
                  <c:v>0</c:v>
                </c:pt>
                <c:pt idx="1682">
                  <c:v>140752617</c:v>
                </c:pt>
                <c:pt idx="1683">
                  <c:v>287506194</c:v>
                </c:pt>
                <c:pt idx="1684">
                  <c:v>186438883</c:v>
                </c:pt>
                <c:pt idx="1685">
                  <c:v>37036004</c:v>
                </c:pt>
                <c:pt idx="1686">
                  <c:v>0</c:v>
                </c:pt>
                <c:pt idx="1687">
                  <c:v>0</c:v>
                </c:pt>
                <c:pt idx="1688">
                  <c:v>33013805</c:v>
                </c:pt>
                <c:pt idx="1689">
                  <c:v>16930185</c:v>
                </c:pt>
                <c:pt idx="1690">
                  <c:v>78636257</c:v>
                </c:pt>
                <c:pt idx="1691">
                  <c:v>0</c:v>
                </c:pt>
                <c:pt idx="1692">
                  <c:v>0</c:v>
                </c:pt>
                <c:pt idx="1693">
                  <c:v>24829644</c:v>
                </c:pt>
                <c:pt idx="1694">
                  <c:v>21126225</c:v>
                </c:pt>
                <c:pt idx="1695">
                  <c:v>504050219</c:v>
                </c:pt>
                <c:pt idx="1696">
                  <c:v>201634991</c:v>
                </c:pt>
                <c:pt idx="1697">
                  <c:v>333000000</c:v>
                </c:pt>
                <c:pt idx="1698">
                  <c:v>100491683</c:v>
                </c:pt>
                <c:pt idx="1699">
                  <c:v>105178561</c:v>
                </c:pt>
                <c:pt idx="1700">
                  <c:v>48902953</c:v>
                </c:pt>
                <c:pt idx="1701">
                  <c:v>98185582</c:v>
                </c:pt>
                <c:pt idx="1702">
                  <c:v>140767956</c:v>
                </c:pt>
                <c:pt idx="1703">
                  <c:v>92380927</c:v>
                </c:pt>
                <c:pt idx="1704">
                  <c:v>133346506</c:v>
                </c:pt>
                <c:pt idx="1705">
                  <c:v>0</c:v>
                </c:pt>
                <c:pt idx="1706">
                  <c:v>64445708</c:v>
                </c:pt>
                <c:pt idx="1707">
                  <c:v>102356381</c:v>
                </c:pt>
                <c:pt idx="1708">
                  <c:v>94728529</c:v>
                </c:pt>
                <c:pt idx="1709">
                  <c:v>17137302</c:v>
                </c:pt>
                <c:pt idx="1710">
                  <c:v>71441250</c:v>
                </c:pt>
                <c:pt idx="1711">
                  <c:v>90259536</c:v>
                </c:pt>
                <c:pt idx="1712">
                  <c:v>134402450</c:v>
                </c:pt>
                <c:pt idx="1713">
                  <c:v>195312802</c:v>
                </c:pt>
                <c:pt idx="1714">
                  <c:v>77516304</c:v>
                </c:pt>
                <c:pt idx="1715">
                  <c:v>101646581</c:v>
                </c:pt>
                <c:pt idx="1716">
                  <c:v>60780981</c:v>
                </c:pt>
                <c:pt idx="1717">
                  <c:v>97594140</c:v>
                </c:pt>
                <c:pt idx="1718">
                  <c:v>39514713</c:v>
                </c:pt>
                <c:pt idx="1719">
                  <c:v>92601050</c:v>
                </c:pt>
                <c:pt idx="1720">
                  <c:v>96188903</c:v>
                </c:pt>
                <c:pt idx="1721">
                  <c:v>40547440</c:v>
                </c:pt>
                <c:pt idx="1722">
                  <c:v>33000337</c:v>
                </c:pt>
                <c:pt idx="1723">
                  <c:v>100654149</c:v>
                </c:pt>
                <c:pt idx="1724">
                  <c:v>121147947</c:v>
                </c:pt>
                <c:pt idx="1725">
                  <c:v>33139618</c:v>
                </c:pt>
                <c:pt idx="1726">
                  <c:v>31596911</c:v>
                </c:pt>
                <c:pt idx="1727">
                  <c:v>52597999</c:v>
                </c:pt>
                <c:pt idx="1728">
                  <c:v>54926886</c:v>
                </c:pt>
                <c:pt idx="1729">
                  <c:v>0</c:v>
                </c:pt>
                <c:pt idx="1730">
                  <c:v>20217080</c:v>
                </c:pt>
                <c:pt idx="1731">
                  <c:v>38159905</c:v>
                </c:pt>
                <c:pt idx="1732">
                  <c:v>8888143</c:v>
                </c:pt>
                <c:pt idx="1733">
                  <c:v>45236543</c:v>
                </c:pt>
                <c:pt idx="1734">
                  <c:v>8345056</c:v>
                </c:pt>
                <c:pt idx="1735">
                  <c:v>14010832</c:v>
                </c:pt>
                <c:pt idx="1736">
                  <c:v>7002261</c:v>
                </c:pt>
                <c:pt idx="1737">
                  <c:v>16374328</c:v>
                </c:pt>
                <c:pt idx="1738">
                  <c:v>5684789</c:v>
                </c:pt>
                <c:pt idx="1739">
                  <c:v>17286299</c:v>
                </c:pt>
                <c:pt idx="1740">
                  <c:v>60700000</c:v>
                </c:pt>
                <c:pt idx="1741">
                  <c:v>23321954</c:v>
                </c:pt>
                <c:pt idx="1742">
                  <c:v>68896829</c:v>
                </c:pt>
                <c:pt idx="1743">
                  <c:v>187500000</c:v>
                </c:pt>
                <c:pt idx="1744">
                  <c:v>219076518</c:v>
                </c:pt>
                <c:pt idx="1745">
                  <c:v>95714875</c:v>
                </c:pt>
                <c:pt idx="1746">
                  <c:v>43650785</c:v>
                </c:pt>
                <c:pt idx="1747">
                  <c:v>27187653</c:v>
                </c:pt>
                <c:pt idx="1748">
                  <c:v>49469904</c:v>
                </c:pt>
                <c:pt idx="1749">
                  <c:v>24748670</c:v>
                </c:pt>
                <c:pt idx="1750">
                  <c:v>96900000</c:v>
                </c:pt>
                <c:pt idx="1751">
                  <c:v>0</c:v>
                </c:pt>
                <c:pt idx="1752">
                  <c:v>60527873</c:v>
                </c:pt>
                <c:pt idx="1753">
                  <c:v>115229890</c:v>
                </c:pt>
                <c:pt idx="1754">
                  <c:v>44352417</c:v>
                </c:pt>
                <c:pt idx="1755">
                  <c:v>0</c:v>
                </c:pt>
                <c:pt idx="1756">
                  <c:v>129000000</c:v>
                </c:pt>
                <c:pt idx="1757">
                  <c:v>56870414</c:v>
                </c:pt>
                <c:pt idx="1758">
                  <c:v>56308881</c:v>
                </c:pt>
                <c:pt idx="1759">
                  <c:v>21500000</c:v>
                </c:pt>
                <c:pt idx="1760">
                  <c:v>15395087</c:v>
                </c:pt>
                <c:pt idx="1761">
                  <c:v>20158808</c:v>
                </c:pt>
                <c:pt idx="1762">
                  <c:v>27200316</c:v>
                </c:pt>
                <c:pt idx="1763">
                  <c:v>0</c:v>
                </c:pt>
                <c:pt idx="1764">
                  <c:v>11137801</c:v>
                </c:pt>
                <c:pt idx="1765">
                  <c:v>76000000</c:v>
                </c:pt>
                <c:pt idx="1766">
                  <c:v>29000000</c:v>
                </c:pt>
                <c:pt idx="1767">
                  <c:v>13000000</c:v>
                </c:pt>
                <c:pt idx="1768">
                  <c:v>0</c:v>
                </c:pt>
                <c:pt idx="1769">
                  <c:v>85564310</c:v>
                </c:pt>
                <c:pt idx="1770">
                  <c:v>93282604</c:v>
                </c:pt>
                <c:pt idx="1771">
                  <c:v>14</c:v>
                </c:pt>
                <c:pt idx="1772">
                  <c:v>4488529</c:v>
                </c:pt>
                <c:pt idx="1773">
                  <c:v>21148829</c:v>
                </c:pt>
                <c:pt idx="1774">
                  <c:v>6673422</c:v>
                </c:pt>
                <c:pt idx="1775">
                  <c:v>0</c:v>
                </c:pt>
                <c:pt idx="1776">
                  <c:v>0</c:v>
                </c:pt>
                <c:pt idx="1777">
                  <c:v>183293131</c:v>
                </c:pt>
                <c:pt idx="1778">
                  <c:v>110230332</c:v>
                </c:pt>
                <c:pt idx="1779">
                  <c:v>109449237</c:v>
                </c:pt>
                <c:pt idx="1780">
                  <c:v>289317794</c:v>
                </c:pt>
                <c:pt idx="1781">
                  <c:v>53181600</c:v>
                </c:pt>
                <c:pt idx="1782">
                  <c:v>201957688</c:v>
                </c:pt>
                <c:pt idx="1783">
                  <c:v>101624843</c:v>
                </c:pt>
                <c:pt idx="1784">
                  <c:v>65705772</c:v>
                </c:pt>
                <c:pt idx="1785">
                  <c:v>68296293</c:v>
                </c:pt>
                <c:pt idx="1786">
                  <c:v>61489265</c:v>
                </c:pt>
                <c:pt idx="1787">
                  <c:v>50750000</c:v>
                </c:pt>
                <c:pt idx="1788">
                  <c:v>57891803</c:v>
                </c:pt>
                <c:pt idx="1789">
                  <c:v>90426405</c:v>
                </c:pt>
                <c:pt idx="1790">
                  <c:v>71868327</c:v>
                </c:pt>
                <c:pt idx="1791">
                  <c:v>67918658</c:v>
                </c:pt>
                <c:pt idx="1792">
                  <c:v>86175291</c:v>
                </c:pt>
                <c:pt idx="1793">
                  <c:v>0</c:v>
                </c:pt>
                <c:pt idx="1794">
                  <c:v>38793283</c:v>
                </c:pt>
                <c:pt idx="1795">
                  <c:v>0</c:v>
                </c:pt>
                <c:pt idx="1796">
                  <c:v>43318349</c:v>
                </c:pt>
                <c:pt idx="1797">
                  <c:v>28818995</c:v>
                </c:pt>
                <c:pt idx="1798">
                  <c:v>142044638</c:v>
                </c:pt>
                <c:pt idx="1799">
                  <c:v>35402320</c:v>
                </c:pt>
                <c:pt idx="1800">
                  <c:v>29657751</c:v>
                </c:pt>
                <c:pt idx="1801">
                  <c:v>14000000</c:v>
                </c:pt>
                <c:pt idx="1802">
                  <c:v>36800000</c:v>
                </c:pt>
                <c:pt idx="1803">
                  <c:v>0</c:v>
                </c:pt>
                <c:pt idx="1804">
                  <c:v>0</c:v>
                </c:pt>
                <c:pt idx="1805">
                  <c:v>0</c:v>
                </c:pt>
                <c:pt idx="1806">
                  <c:v>0</c:v>
                </c:pt>
                <c:pt idx="1807">
                  <c:v>20080020</c:v>
                </c:pt>
                <c:pt idx="1808">
                  <c:v>30523226</c:v>
                </c:pt>
                <c:pt idx="1809">
                  <c:v>82466670</c:v>
                </c:pt>
                <c:pt idx="1810">
                  <c:v>611899420</c:v>
                </c:pt>
                <c:pt idx="1811">
                  <c:v>441286195</c:v>
                </c:pt>
                <c:pt idx="1812">
                  <c:v>412800000</c:v>
                </c:pt>
                <c:pt idx="1813">
                  <c:v>269958228</c:v>
                </c:pt>
                <c:pt idx="1814">
                  <c:v>29506464</c:v>
                </c:pt>
                <c:pt idx="1815">
                  <c:v>226830568</c:v>
                </c:pt>
                <c:pt idx="1816">
                  <c:v>35926213</c:v>
                </c:pt>
                <c:pt idx="1817">
                  <c:v>411006740</c:v>
                </c:pt>
                <c:pt idx="1818">
                  <c:v>321365567</c:v>
                </c:pt>
                <c:pt idx="1819">
                  <c:v>124272124</c:v>
                </c:pt>
                <c:pt idx="1820">
                  <c:v>8555008</c:v>
                </c:pt>
                <c:pt idx="1821">
                  <c:v>181466833</c:v>
                </c:pt>
                <c:pt idx="1822">
                  <c:v>0</c:v>
                </c:pt>
                <c:pt idx="1823">
                  <c:v>114908830</c:v>
                </c:pt>
                <c:pt idx="1824">
                  <c:v>0</c:v>
                </c:pt>
                <c:pt idx="1825">
                  <c:v>80936232</c:v>
                </c:pt>
                <c:pt idx="1826">
                  <c:v>170764026</c:v>
                </c:pt>
                <c:pt idx="1827">
                  <c:v>78000000</c:v>
                </c:pt>
                <c:pt idx="1828">
                  <c:v>76270454</c:v>
                </c:pt>
                <c:pt idx="1829">
                  <c:v>171600000</c:v>
                </c:pt>
                <c:pt idx="1830">
                  <c:v>153997819</c:v>
                </c:pt>
                <c:pt idx="1831">
                  <c:v>281929795</c:v>
                </c:pt>
                <c:pt idx="1832">
                  <c:v>152500343</c:v>
                </c:pt>
                <c:pt idx="1833">
                  <c:v>124914842</c:v>
                </c:pt>
                <c:pt idx="1834">
                  <c:v>119772232</c:v>
                </c:pt>
                <c:pt idx="1835">
                  <c:v>147780440</c:v>
                </c:pt>
                <c:pt idx="1836">
                  <c:v>56505065</c:v>
                </c:pt>
                <c:pt idx="1837">
                  <c:v>91036760</c:v>
                </c:pt>
                <c:pt idx="1838">
                  <c:v>60922980</c:v>
                </c:pt>
                <c:pt idx="1839">
                  <c:v>117719158</c:v>
                </c:pt>
                <c:pt idx="1840">
                  <c:v>99357138</c:v>
                </c:pt>
                <c:pt idx="1841">
                  <c:v>137587063</c:v>
                </c:pt>
                <c:pt idx="1842">
                  <c:v>116766556</c:v>
                </c:pt>
                <c:pt idx="1843">
                  <c:v>0</c:v>
                </c:pt>
                <c:pt idx="1844">
                  <c:v>77278331</c:v>
                </c:pt>
                <c:pt idx="1845">
                  <c:v>122644820</c:v>
                </c:pt>
                <c:pt idx="1846">
                  <c:v>90574188</c:v>
                </c:pt>
                <c:pt idx="1847">
                  <c:v>46836394</c:v>
                </c:pt>
                <c:pt idx="1848">
                  <c:v>58795814</c:v>
                </c:pt>
                <c:pt idx="1849">
                  <c:v>122489822</c:v>
                </c:pt>
                <c:pt idx="1850">
                  <c:v>65884703</c:v>
                </c:pt>
                <c:pt idx="1851">
                  <c:v>0</c:v>
                </c:pt>
                <c:pt idx="1852">
                  <c:v>43984230</c:v>
                </c:pt>
                <c:pt idx="1853">
                  <c:v>63100000</c:v>
                </c:pt>
                <c:pt idx="1854">
                  <c:v>0</c:v>
                </c:pt>
                <c:pt idx="1855">
                  <c:v>77208711</c:v>
                </c:pt>
                <c:pt idx="1856">
                  <c:v>0</c:v>
                </c:pt>
                <c:pt idx="1857">
                  <c:v>0</c:v>
                </c:pt>
                <c:pt idx="1858">
                  <c:v>41604473</c:v>
                </c:pt>
                <c:pt idx="1859">
                  <c:v>39053061</c:v>
                </c:pt>
                <c:pt idx="1860">
                  <c:v>64437847</c:v>
                </c:pt>
                <c:pt idx="1861">
                  <c:v>70442940</c:v>
                </c:pt>
                <c:pt idx="1862">
                  <c:v>36351350</c:v>
                </c:pt>
                <c:pt idx="1863">
                  <c:v>38307627</c:v>
                </c:pt>
                <c:pt idx="1864">
                  <c:v>66980456</c:v>
                </c:pt>
                <c:pt idx="1865">
                  <c:v>0</c:v>
                </c:pt>
                <c:pt idx="1866">
                  <c:v>63102666</c:v>
                </c:pt>
                <c:pt idx="1867">
                  <c:v>59192128</c:v>
                </c:pt>
                <c:pt idx="1868">
                  <c:v>56489558</c:v>
                </c:pt>
                <c:pt idx="1869">
                  <c:v>41597830</c:v>
                </c:pt>
                <c:pt idx="1870">
                  <c:v>33889159</c:v>
                </c:pt>
                <c:pt idx="1871">
                  <c:v>229736344</c:v>
                </c:pt>
                <c:pt idx="1872">
                  <c:v>70992898</c:v>
                </c:pt>
                <c:pt idx="1873">
                  <c:v>2415472</c:v>
                </c:pt>
                <c:pt idx="1874">
                  <c:v>66122026</c:v>
                </c:pt>
                <c:pt idx="1875">
                  <c:v>82150642</c:v>
                </c:pt>
                <c:pt idx="1876">
                  <c:v>50671850</c:v>
                </c:pt>
                <c:pt idx="1877">
                  <c:v>29548291</c:v>
                </c:pt>
                <c:pt idx="1878">
                  <c:v>100000000</c:v>
                </c:pt>
                <c:pt idx="1879">
                  <c:v>34942188</c:v>
                </c:pt>
                <c:pt idx="1880">
                  <c:v>0</c:v>
                </c:pt>
                <c:pt idx="1881">
                  <c:v>28341469</c:v>
                </c:pt>
                <c:pt idx="1882">
                  <c:v>39438674</c:v>
                </c:pt>
                <c:pt idx="1883">
                  <c:v>25023434</c:v>
                </c:pt>
                <c:pt idx="1884">
                  <c:v>39171130</c:v>
                </c:pt>
                <c:pt idx="1885">
                  <c:v>74188937</c:v>
                </c:pt>
                <c:pt idx="1886">
                  <c:v>27645491</c:v>
                </c:pt>
                <c:pt idx="1887">
                  <c:v>42886719</c:v>
                </c:pt>
                <c:pt idx="1888">
                  <c:v>46152800</c:v>
                </c:pt>
                <c:pt idx="1889">
                  <c:v>21567853</c:v>
                </c:pt>
                <c:pt idx="1890">
                  <c:v>22200000</c:v>
                </c:pt>
                <c:pt idx="1891">
                  <c:v>114977104</c:v>
                </c:pt>
                <c:pt idx="1892">
                  <c:v>23580000</c:v>
                </c:pt>
                <c:pt idx="1893">
                  <c:v>36993168</c:v>
                </c:pt>
                <c:pt idx="1894">
                  <c:v>40452643</c:v>
                </c:pt>
                <c:pt idx="1895">
                  <c:v>17000000</c:v>
                </c:pt>
                <c:pt idx="1896">
                  <c:v>20796847</c:v>
                </c:pt>
                <c:pt idx="1897">
                  <c:v>0</c:v>
                </c:pt>
                <c:pt idx="1898">
                  <c:v>0</c:v>
                </c:pt>
                <c:pt idx="1899">
                  <c:v>0</c:v>
                </c:pt>
                <c:pt idx="1900">
                  <c:v>0</c:v>
                </c:pt>
                <c:pt idx="1901">
                  <c:v>15431177</c:v>
                </c:pt>
                <c:pt idx="1902">
                  <c:v>33333531</c:v>
                </c:pt>
                <c:pt idx="1903">
                  <c:v>0</c:v>
                </c:pt>
                <c:pt idx="1904">
                  <c:v>24362772</c:v>
                </c:pt>
                <c:pt idx="1905">
                  <c:v>19829957</c:v>
                </c:pt>
                <c:pt idx="1906">
                  <c:v>30411183</c:v>
                </c:pt>
                <c:pt idx="1907">
                  <c:v>51702483</c:v>
                </c:pt>
                <c:pt idx="1908">
                  <c:v>0</c:v>
                </c:pt>
                <c:pt idx="1909">
                  <c:v>42972994</c:v>
                </c:pt>
                <c:pt idx="1910">
                  <c:v>14334401</c:v>
                </c:pt>
                <c:pt idx="1911">
                  <c:v>10126458</c:v>
                </c:pt>
                <c:pt idx="1912">
                  <c:v>13</c:v>
                </c:pt>
                <c:pt idx="1913">
                  <c:v>28831145</c:v>
                </c:pt>
                <c:pt idx="1914">
                  <c:v>0</c:v>
                </c:pt>
                <c:pt idx="1915">
                  <c:v>15478800</c:v>
                </c:pt>
                <c:pt idx="1916">
                  <c:v>13411957</c:v>
                </c:pt>
                <c:pt idx="1917">
                  <c:v>24902723</c:v>
                </c:pt>
                <c:pt idx="1918">
                  <c:v>11000000</c:v>
                </c:pt>
                <c:pt idx="1919">
                  <c:v>0</c:v>
                </c:pt>
                <c:pt idx="1920">
                  <c:v>23057115</c:v>
                </c:pt>
                <c:pt idx="1921">
                  <c:v>16900000</c:v>
                </c:pt>
                <c:pt idx="1922">
                  <c:v>25000000</c:v>
                </c:pt>
                <c:pt idx="1923">
                  <c:v>11207130</c:v>
                </c:pt>
                <c:pt idx="1924">
                  <c:v>10719357</c:v>
                </c:pt>
                <c:pt idx="1925">
                  <c:v>13000000</c:v>
                </c:pt>
                <c:pt idx="1926">
                  <c:v>85446075</c:v>
                </c:pt>
                <c:pt idx="1927">
                  <c:v>10070000</c:v>
                </c:pt>
                <c:pt idx="1928">
                  <c:v>10324441</c:v>
                </c:pt>
                <c:pt idx="1929">
                  <c:v>11772461</c:v>
                </c:pt>
                <c:pt idx="1930">
                  <c:v>0</c:v>
                </c:pt>
                <c:pt idx="1931">
                  <c:v>27635305</c:v>
                </c:pt>
                <c:pt idx="1932">
                  <c:v>5778353</c:v>
                </c:pt>
                <c:pt idx="1933">
                  <c:v>0</c:v>
                </c:pt>
                <c:pt idx="1934">
                  <c:v>0</c:v>
                </c:pt>
                <c:pt idx="1935">
                  <c:v>0</c:v>
                </c:pt>
                <c:pt idx="1936">
                  <c:v>4064495</c:v>
                </c:pt>
                <c:pt idx="1937">
                  <c:v>0</c:v>
                </c:pt>
                <c:pt idx="1938">
                  <c:v>19844979</c:v>
                </c:pt>
                <c:pt idx="1939">
                  <c:v>2405420</c:v>
                </c:pt>
                <c:pt idx="1940">
                  <c:v>27603069</c:v>
                </c:pt>
                <c:pt idx="1941">
                  <c:v>0</c:v>
                </c:pt>
                <c:pt idx="1942">
                  <c:v>34153101</c:v>
                </c:pt>
                <c:pt idx="1943">
                  <c:v>777423</c:v>
                </c:pt>
                <c:pt idx="1944">
                  <c:v>2336172</c:v>
                </c:pt>
                <c:pt idx="1945">
                  <c:v>19255873</c:v>
                </c:pt>
                <c:pt idx="1946">
                  <c:v>10589102</c:v>
                </c:pt>
                <c:pt idx="1947">
                  <c:v>0</c:v>
                </c:pt>
                <c:pt idx="1948">
                  <c:v>48531470</c:v>
                </c:pt>
                <c:pt idx="1949">
                  <c:v>0</c:v>
                </c:pt>
                <c:pt idx="1950">
                  <c:v>0</c:v>
                </c:pt>
                <c:pt idx="1951">
                  <c:v>6500000</c:v>
                </c:pt>
                <c:pt idx="1952">
                  <c:v>71009334</c:v>
                </c:pt>
                <c:pt idx="1953">
                  <c:v>0</c:v>
                </c:pt>
                <c:pt idx="1954">
                  <c:v>3052000</c:v>
                </c:pt>
                <c:pt idx="1955">
                  <c:v>0</c:v>
                </c:pt>
                <c:pt idx="1956">
                  <c:v>0</c:v>
                </c:pt>
                <c:pt idx="1957">
                  <c:v>34670720</c:v>
                </c:pt>
                <c:pt idx="1958">
                  <c:v>8784318</c:v>
                </c:pt>
                <c:pt idx="1959">
                  <c:v>133000000</c:v>
                </c:pt>
                <c:pt idx="1960">
                  <c:v>155721132</c:v>
                </c:pt>
                <c:pt idx="1961">
                  <c:v>172363301</c:v>
                </c:pt>
                <c:pt idx="1962">
                  <c:v>1397284</c:v>
                </c:pt>
                <c:pt idx="1963">
                  <c:v>70181428</c:v>
                </c:pt>
                <c:pt idx="1964">
                  <c:v>106371651</c:v>
                </c:pt>
                <c:pt idx="1965">
                  <c:v>80035402</c:v>
                </c:pt>
                <c:pt idx="1966">
                  <c:v>87055349</c:v>
                </c:pt>
                <c:pt idx="1967">
                  <c:v>41895491</c:v>
                </c:pt>
                <c:pt idx="1968">
                  <c:v>40002112</c:v>
                </c:pt>
                <c:pt idx="1969">
                  <c:v>36609995</c:v>
                </c:pt>
                <c:pt idx="1970">
                  <c:v>42105111</c:v>
                </c:pt>
                <c:pt idx="1971">
                  <c:v>0</c:v>
                </c:pt>
                <c:pt idx="1972">
                  <c:v>68729358</c:v>
                </c:pt>
                <c:pt idx="1973">
                  <c:v>0</c:v>
                </c:pt>
                <c:pt idx="1974">
                  <c:v>0</c:v>
                </c:pt>
                <c:pt idx="1975">
                  <c:v>16980098</c:v>
                </c:pt>
                <c:pt idx="1976">
                  <c:v>16290976</c:v>
                </c:pt>
                <c:pt idx="1977">
                  <c:v>21049053</c:v>
                </c:pt>
                <c:pt idx="1978">
                  <c:v>12372410</c:v>
                </c:pt>
                <c:pt idx="1979">
                  <c:v>8434146</c:v>
                </c:pt>
                <c:pt idx="1980">
                  <c:v>30551495</c:v>
                </c:pt>
                <c:pt idx="1981">
                  <c:v>83188165</c:v>
                </c:pt>
                <c:pt idx="1982">
                  <c:v>0</c:v>
                </c:pt>
                <c:pt idx="1983">
                  <c:v>4562146</c:v>
                </c:pt>
                <c:pt idx="1984">
                  <c:v>669276</c:v>
                </c:pt>
                <c:pt idx="1985">
                  <c:v>0</c:v>
                </c:pt>
                <c:pt idx="1986">
                  <c:v>23081726</c:v>
                </c:pt>
                <c:pt idx="1987">
                  <c:v>234710455</c:v>
                </c:pt>
                <c:pt idx="1988">
                  <c:v>102391382</c:v>
                </c:pt>
                <c:pt idx="1989">
                  <c:v>185991646</c:v>
                </c:pt>
                <c:pt idx="1990">
                  <c:v>538400000</c:v>
                </c:pt>
                <c:pt idx="1991">
                  <c:v>141407024</c:v>
                </c:pt>
                <c:pt idx="1992">
                  <c:v>86930411</c:v>
                </c:pt>
                <c:pt idx="1993">
                  <c:v>53302314</c:v>
                </c:pt>
                <c:pt idx="1994">
                  <c:v>75993061</c:v>
                </c:pt>
                <c:pt idx="1995">
                  <c:v>53187659</c:v>
                </c:pt>
                <c:pt idx="1996">
                  <c:v>0</c:v>
                </c:pt>
                <c:pt idx="1997">
                  <c:v>47351251</c:v>
                </c:pt>
                <c:pt idx="1998">
                  <c:v>36642838</c:v>
                </c:pt>
                <c:pt idx="1999">
                  <c:v>6399</c:v>
                </c:pt>
                <c:pt idx="2000">
                  <c:v>18653615</c:v>
                </c:pt>
                <c:pt idx="2001">
                  <c:v>0</c:v>
                </c:pt>
                <c:pt idx="2002">
                  <c:v>33372606</c:v>
                </c:pt>
                <c:pt idx="2003">
                  <c:v>51881013</c:v>
                </c:pt>
                <c:pt idx="2004">
                  <c:v>0</c:v>
                </c:pt>
                <c:pt idx="2005">
                  <c:v>0</c:v>
                </c:pt>
                <c:pt idx="2006">
                  <c:v>10827816</c:v>
                </c:pt>
                <c:pt idx="2007">
                  <c:v>7434726</c:v>
                </c:pt>
                <c:pt idx="2008">
                  <c:v>29541790</c:v>
                </c:pt>
                <c:pt idx="2009">
                  <c:v>0</c:v>
                </c:pt>
                <c:pt idx="2010">
                  <c:v>0</c:v>
                </c:pt>
                <c:pt idx="2011">
                  <c:v>9366227</c:v>
                </c:pt>
                <c:pt idx="2012">
                  <c:v>16123851</c:v>
                </c:pt>
                <c:pt idx="2013">
                  <c:v>5837674</c:v>
                </c:pt>
                <c:pt idx="2014">
                  <c:v>94679598</c:v>
                </c:pt>
                <c:pt idx="2015">
                  <c:v>38119483</c:v>
                </c:pt>
                <c:pt idx="2016">
                  <c:v>15520023</c:v>
                </c:pt>
                <c:pt idx="2017">
                  <c:v>505000000</c:v>
                </c:pt>
                <c:pt idx="2018">
                  <c:v>369884651</c:v>
                </c:pt>
                <c:pt idx="2019">
                  <c:v>189833357</c:v>
                </c:pt>
                <c:pt idx="2020">
                  <c:v>75597042</c:v>
                </c:pt>
                <c:pt idx="2021">
                  <c:v>147880543</c:v>
                </c:pt>
                <c:pt idx="2022">
                  <c:v>182016617</c:v>
                </c:pt>
                <c:pt idx="2023">
                  <c:v>84772742</c:v>
                </c:pt>
                <c:pt idx="2024">
                  <c:v>77737889</c:v>
                </c:pt>
                <c:pt idx="2025">
                  <c:v>88880821</c:v>
                </c:pt>
                <c:pt idx="2026">
                  <c:v>110627965</c:v>
                </c:pt>
                <c:pt idx="2027">
                  <c:v>92542418</c:v>
                </c:pt>
                <c:pt idx="2028">
                  <c:v>67800064</c:v>
                </c:pt>
                <c:pt idx="2029">
                  <c:v>95708457</c:v>
                </c:pt>
                <c:pt idx="2030">
                  <c:v>57479076</c:v>
                </c:pt>
                <c:pt idx="2031">
                  <c:v>35424826</c:v>
                </c:pt>
                <c:pt idx="2032">
                  <c:v>0</c:v>
                </c:pt>
                <c:pt idx="2033">
                  <c:v>22400154</c:v>
                </c:pt>
                <c:pt idx="2034">
                  <c:v>51164106</c:v>
                </c:pt>
                <c:pt idx="2035">
                  <c:v>9930095</c:v>
                </c:pt>
                <c:pt idx="2036">
                  <c:v>19351569</c:v>
                </c:pt>
                <c:pt idx="2037">
                  <c:v>77112176</c:v>
                </c:pt>
                <c:pt idx="2038">
                  <c:v>0</c:v>
                </c:pt>
                <c:pt idx="2039">
                  <c:v>33788161</c:v>
                </c:pt>
                <c:pt idx="2040">
                  <c:v>23619609</c:v>
                </c:pt>
                <c:pt idx="2041">
                  <c:v>63647656</c:v>
                </c:pt>
                <c:pt idx="2042">
                  <c:v>0</c:v>
                </c:pt>
                <c:pt idx="2043">
                  <c:v>43058898</c:v>
                </c:pt>
                <c:pt idx="2044">
                  <c:v>13555988</c:v>
                </c:pt>
                <c:pt idx="2045">
                  <c:v>0</c:v>
                </c:pt>
                <c:pt idx="2046">
                  <c:v>10696210</c:v>
                </c:pt>
                <c:pt idx="2047">
                  <c:v>0</c:v>
                </c:pt>
                <c:pt idx="2048">
                  <c:v>0</c:v>
                </c:pt>
                <c:pt idx="2049">
                  <c:v>0</c:v>
                </c:pt>
                <c:pt idx="2050">
                  <c:v>72629670</c:v>
                </c:pt>
                <c:pt idx="2051">
                  <c:v>0</c:v>
                </c:pt>
                <c:pt idx="2052">
                  <c:v>26193068</c:v>
                </c:pt>
                <c:pt idx="2053">
                  <c:v>17709155</c:v>
                </c:pt>
                <c:pt idx="2054">
                  <c:v>14400000</c:v>
                </c:pt>
                <c:pt idx="2055">
                  <c:v>0</c:v>
                </c:pt>
                <c:pt idx="2056">
                  <c:v>15447154</c:v>
                </c:pt>
                <c:pt idx="2057">
                  <c:v>12000000</c:v>
                </c:pt>
                <c:pt idx="2058">
                  <c:v>9479718</c:v>
                </c:pt>
                <c:pt idx="2059">
                  <c:v>0</c:v>
                </c:pt>
                <c:pt idx="2060">
                  <c:v>15400000</c:v>
                </c:pt>
                <c:pt idx="2061">
                  <c:v>92991835</c:v>
                </c:pt>
                <c:pt idx="2062">
                  <c:v>0</c:v>
                </c:pt>
                <c:pt idx="2063">
                  <c:v>0</c:v>
                </c:pt>
                <c:pt idx="2064">
                  <c:v>24000000</c:v>
                </c:pt>
                <c:pt idx="2065">
                  <c:v>73244881</c:v>
                </c:pt>
                <c:pt idx="2066">
                  <c:v>70687344</c:v>
                </c:pt>
                <c:pt idx="2067">
                  <c:v>0</c:v>
                </c:pt>
                <c:pt idx="2068">
                  <c:v>46</c:v>
                </c:pt>
                <c:pt idx="2069">
                  <c:v>42000000</c:v>
                </c:pt>
                <c:pt idx="2070">
                  <c:v>40222729</c:v>
                </c:pt>
                <c:pt idx="2071">
                  <c:v>205738714</c:v>
                </c:pt>
                <c:pt idx="2072">
                  <c:v>41170784</c:v>
                </c:pt>
                <c:pt idx="2073">
                  <c:v>37000000</c:v>
                </c:pt>
                <c:pt idx="2074">
                  <c:v>43928932</c:v>
                </c:pt>
                <c:pt idx="2075">
                  <c:v>41627431</c:v>
                </c:pt>
                <c:pt idx="2076">
                  <c:v>17762705</c:v>
                </c:pt>
                <c:pt idx="2077">
                  <c:v>14899417</c:v>
                </c:pt>
                <c:pt idx="2078">
                  <c:v>17600000</c:v>
                </c:pt>
                <c:pt idx="2079">
                  <c:v>10011050</c:v>
                </c:pt>
                <c:pt idx="2080">
                  <c:v>0</c:v>
                </c:pt>
                <c:pt idx="2081">
                  <c:v>0</c:v>
                </c:pt>
                <c:pt idx="2082">
                  <c:v>970816</c:v>
                </c:pt>
                <c:pt idx="2083">
                  <c:v>69701637</c:v>
                </c:pt>
                <c:pt idx="2084">
                  <c:v>2856712</c:v>
                </c:pt>
                <c:pt idx="2085">
                  <c:v>389925971</c:v>
                </c:pt>
                <c:pt idx="2086">
                  <c:v>358991681</c:v>
                </c:pt>
                <c:pt idx="2087">
                  <c:v>303788635</c:v>
                </c:pt>
                <c:pt idx="2088">
                  <c:v>29907685</c:v>
                </c:pt>
                <c:pt idx="2089">
                  <c:v>299965036</c:v>
                </c:pt>
                <c:pt idx="2090">
                  <c:v>132675402</c:v>
                </c:pt>
                <c:pt idx="2091">
                  <c:v>272742922</c:v>
                </c:pt>
                <c:pt idx="2092">
                  <c:v>121697323</c:v>
                </c:pt>
                <c:pt idx="2093">
                  <c:v>117224271</c:v>
                </c:pt>
                <c:pt idx="2094">
                  <c:v>187884007</c:v>
                </c:pt>
                <c:pt idx="2095">
                  <c:v>149281606</c:v>
                </c:pt>
                <c:pt idx="2096">
                  <c:v>318000141</c:v>
                </c:pt>
                <c:pt idx="2097">
                  <c:v>97918663</c:v>
                </c:pt>
                <c:pt idx="2098">
                  <c:v>100525432</c:v>
                </c:pt>
                <c:pt idx="2099">
                  <c:v>131282949</c:v>
                </c:pt>
                <c:pt idx="2100">
                  <c:v>122195920</c:v>
                </c:pt>
                <c:pt idx="2101">
                  <c:v>113086475</c:v>
                </c:pt>
                <c:pt idx="2102">
                  <c:v>177243185</c:v>
                </c:pt>
                <c:pt idx="2103">
                  <c:v>0</c:v>
                </c:pt>
                <c:pt idx="2104">
                  <c:v>0</c:v>
                </c:pt>
                <c:pt idx="2105">
                  <c:v>187000000</c:v>
                </c:pt>
                <c:pt idx="2106">
                  <c:v>57588485</c:v>
                </c:pt>
                <c:pt idx="2107">
                  <c:v>60072596</c:v>
                </c:pt>
                <c:pt idx="2108">
                  <c:v>53000000</c:v>
                </c:pt>
                <c:pt idx="2109">
                  <c:v>207945075</c:v>
                </c:pt>
                <c:pt idx="2110">
                  <c:v>0</c:v>
                </c:pt>
                <c:pt idx="2111">
                  <c:v>41158757</c:v>
                </c:pt>
                <c:pt idx="2112">
                  <c:v>183936074</c:v>
                </c:pt>
                <c:pt idx="2113">
                  <c:v>48548426</c:v>
                </c:pt>
                <c:pt idx="2114">
                  <c:v>109862682</c:v>
                </c:pt>
                <c:pt idx="2115">
                  <c:v>66787908</c:v>
                </c:pt>
                <c:pt idx="2116">
                  <c:v>135680000</c:v>
                </c:pt>
                <c:pt idx="2117">
                  <c:v>67192859</c:v>
                </c:pt>
                <c:pt idx="2118">
                  <c:v>84146832</c:v>
                </c:pt>
                <c:pt idx="2119">
                  <c:v>45554533</c:v>
                </c:pt>
                <c:pt idx="2120">
                  <c:v>41596251</c:v>
                </c:pt>
                <c:pt idx="2121">
                  <c:v>43967255</c:v>
                </c:pt>
                <c:pt idx="2122">
                  <c:v>86865564</c:v>
                </c:pt>
                <c:pt idx="2123">
                  <c:v>88346473</c:v>
                </c:pt>
                <c:pt idx="2124">
                  <c:v>27640028</c:v>
                </c:pt>
                <c:pt idx="2125">
                  <c:v>39143839</c:v>
                </c:pt>
                <c:pt idx="2126">
                  <c:v>37672350</c:v>
                </c:pt>
                <c:pt idx="2127">
                  <c:v>0</c:v>
                </c:pt>
                <c:pt idx="2128">
                  <c:v>41237648</c:v>
                </c:pt>
                <c:pt idx="2129">
                  <c:v>35841901</c:v>
                </c:pt>
                <c:pt idx="2130">
                  <c:v>65464324</c:v>
                </c:pt>
                <c:pt idx="2131">
                  <c:v>60000000</c:v>
                </c:pt>
                <c:pt idx="2132">
                  <c:v>80547866</c:v>
                </c:pt>
                <c:pt idx="2133">
                  <c:v>135330182</c:v>
                </c:pt>
                <c:pt idx="2134">
                  <c:v>41296320</c:v>
                </c:pt>
                <c:pt idx="2135">
                  <c:v>50907234</c:v>
                </c:pt>
                <c:pt idx="2136">
                  <c:v>50907422</c:v>
                </c:pt>
                <c:pt idx="2137">
                  <c:v>47241945</c:v>
                </c:pt>
                <c:pt idx="2138">
                  <c:v>0</c:v>
                </c:pt>
                <c:pt idx="2139">
                  <c:v>78378744</c:v>
                </c:pt>
                <c:pt idx="2140">
                  <c:v>31678778</c:v>
                </c:pt>
                <c:pt idx="2141">
                  <c:v>54586584</c:v>
                </c:pt>
                <c:pt idx="2142">
                  <c:v>46069568</c:v>
                </c:pt>
                <c:pt idx="2143">
                  <c:v>68349884</c:v>
                </c:pt>
                <c:pt idx="2144">
                  <c:v>35387212</c:v>
                </c:pt>
                <c:pt idx="2145">
                  <c:v>67200000</c:v>
                </c:pt>
                <c:pt idx="2146">
                  <c:v>0</c:v>
                </c:pt>
                <c:pt idx="2147">
                  <c:v>45636368</c:v>
                </c:pt>
                <c:pt idx="2148">
                  <c:v>47126295</c:v>
                </c:pt>
                <c:pt idx="2149">
                  <c:v>0</c:v>
                </c:pt>
                <c:pt idx="2150">
                  <c:v>0</c:v>
                </c:pt>
                <c:pt idx="2151">
                  <c:v>64822796</c:v>
                </c:pt>
                <c:pt idx="2152">
                  <c:v>72258126</c:v>
                </c:pt>
                <c:pt idx="2153">
                  <c:v>32005248</c:v>
                </c:pt>
                <c:pt idx="2154">
                  <c:v>65569869</c:v>
                </c:pt>
                <c:pt idx="2155">
                  <c:v>46089287</c:v>
                </c:pt>
                <c:pt idx="2156">
                  <c:v>0</c:v>
                </c:pt>
                <c:pt idx="2157">
                  <c:v>51416464</c:v>
                </c:pt>
                <c:pt idx="2158">
                  <c:v>49779728</c:v>
                </c:pt>
                <c:pt idx="2159">
                  <c:v>17425000</c:v>
                </c:pt>
                <c:pt idx="2160">
                  <c:v>27105095</c:v>
                </c:pt>
                <c:pt idx="2161">
                  <c:v>0</c:v>
                </c:pt>
                <c:pt idx="2162">
                  <c:v>39300000</c:v>
                </c:pt>
                <c:pt idx="2163">
                  <c:v>37597471</c:v>
                </c:pt>
                <c:pt idx="2164">
                  <c:v>0</c:v>
                </c:pt>
                <c:pt idx="2165">
                  <c:v>28972508</c:v>
                </c:pt>
                <c:pt idx="2166">
                  <c:v>21284514</c:v>
                </c:pt>
                <c:pt idx="2167">
                  <c:v>83707310</c:v>
                </c:pt>
                <c:pt idx="2168">
                  <c:v>20211394</c:v>
                </c:pt>
                <c:pt idx="2169">
                  <c:v>0</c:v>
                </c:pt>
                <c:pt idx="2170">
                  <c:v>32000000</c:v>
                </c:pt>
                <c:pt idx="2171">
                  <c:v>36620508</c:v>
                </c:pt>
                <c:pt idx="2172">
                  <c:v>34077920</c:v>
                </c:pt>
                <c:pt idx="2173">
                  <c:v>0</c:v>
                </c:pt>
                <c:pt idx="2174">
                  <c:v>2297493</c:v>
                </c:pt>
                <c:pt idx="2175">
                  <c:v>18432000</c:v>
                </c:pt>
                <c:pt idx="2176">
                  <c:v>18253415</c:v>
                </c:pt>
                <c:pt idx="2177">
                  <c:v>22222308</c:v>
                </c:pt>
                <c:pt idx="2178">
                  <c:v>56255142</c:v>
                </c:pt>
                <c:pt idx="2179">
                  <c:v>17807569</c:v>
                </c:pt>
                <c:pt idx="2180">
                  <c:v>52302796</c:v>
                </c:pt>
                <c:pt idx="2181">
                  <c:v>25836616</c:v>
                </c:pt>
                <c:pt idx="2182">
                  <c:v>0</c:v>
                </c:pt>
                <c:pt idx="2183">
                  <c:v>17519169</c:v>
                </c:pt>
                <c:pt idx="2184">
                  <c:v>100914445</c:v>
                </c:pt>
                <c:pt idx="2185">
                  <c:v>0</c:v>
                </c:pt>
                <c:pt idx="2186">
                  <c:v>73276047</c:v>
                </c:pt>
                <c:pt idx="2187">
                  <c:v>60427839</c:v>
                </c:pt>
                <c:pt idx="2188">
                  <c:v>16605763</c:v>
                </c:pt>
                <c:pt idx="2189">
                  <c:v>17432163</c:v>
                </c:pt>
                <c:pt idx="2190">
                  <c:v>0</c:v>
                </c:pt>
                <c:pt idx="2191">
                  <c:v>17436509</c:v>
                </c:pt>
                <c:pt idx="2192">
                  <c:v>15473333</c:v>
                </c:pt>
                <c:pt idx="2193">
                  <c:v>34854990</c:v>
                </c:pt>
                <c:pt idx="2194">
                  <c:v>14109284</c:v>
                </c:pt>
                <c:pt idx="2195">
                  <c:v>22942221</c:v>
                </c:pt>
                <c:pt idx="2196">
                  <c:v>13801755</c:v>
                </c:pt>
                <c:pt idx="2197">
                  <c:v>30426096</c:v>
                </c:pt>
                <c:pt idx="2198">
                  <c:v>32204030</c:v>
                </c:pt>
                <c:pt idx="2199">
                  <c:v>0</c:v>
                </c:pt>
                <c:pt idx="2200">
                  <c:v>34560577</c:v>
                </c:pt>
                <c:pt idx="2201">
                  <c:v>0</c:v>
                </c:pt>
                <c:pt idx="2202">
                  <c:v>13391174</c:v>
                </c:pt>
                <c:pt idx="2203">
                  <c:v>27674124</c:v>
                </c:pt>
                <c:pt idx="2204">
                  <c:v>12482775</c:v>
                </c:pt>
                <c:pt idx="2205">
                  <c:v>12398628</c:v>
                </c:pt>
                <c:pt idx="2206">
                  <c:v>0</c:v>
                </c:pt>
                <c:pt idx="2207">
                  <c:v>17280326</c:v>
                </c:pt>
                <c:pt idx="2208">
                  <c:v>24145613</c:v>
                </c:pt>
                <c:pt idx="2209">
                  <c:v>0</c:v>
                </c:pt>
                <c:pt idx="2210">
                  <c:v>0</c:v>
                </c:pt>
                <c:pt idx="2211">
                  <c:v>0</c:v>
                </c:pt>
                <c:pt idx="2212">
                  <c:v>12639297</c:v>
                </c:pt>
                <c:pt idx="2213">
                  <c:v>10686841</c:v>
                </c:pt>
                <c:pt idx="2214">
                  <c:v>0</c:v>
                </c:pt>
                <c:pt idx="2215">
                  <c:v>36606743</c:v>
                </c:pt>
                <c:pt idx="2216">
                  <c:v>0</c:v>
                </c:pt>
                <c:pt idx="2217">
                  <c:v>0</c:v>
                </c:pt>
                <c:pt idx="2218">
                  <c:v>16974459</c:v>
                </c:pt>
                <c:pt idx="2219">
                  <c:v>0</c:v>
                </c:pt>
                <c:pt idx="2220">
                  <c:v>9109322</c:v>
                </c:pt>
                <c:pt idx="2221">
                  <c:v>12382362</c:v>
                </c:pt>
                <c:pt idx="2222">
                  <c:v>10337477</c:v>
                </c:pt>
                <c:pt idx="2223">
                  <c:v>11341016</c:v>
                </c:pt>
                <c:pt idx="2224">
                  <c:v>20000000</c:v>
                </c:pt>
                <c:pt idx="2225">
                  <c:v>11110975</c:v>
                </c:pt>
                <c:pt idx="2226">
                  <c:v>0</c:v>
                </c:pt>
                <c:pt idx="2227">
                  <c:v>16549477</c:v>
                </c:pt>
                <c:pt idx="2228">
                  <c:v>7000000</c:v>
                </c:pt>
                <c:pt idx="2229">
                  <c:v>15008161</c:v>
                </c:pt>
                <c:pt idx="2230">
                  <c:v>0</c:v>
                </c:pt>
                <c:pt idx="2231">
                  <c:v>6575282</c:v>
                </c:pt>
                <c:pt idx="2232">
                  <c:v>0</c:v>
                </c:pt>
                <c:pt idx="2233">
                  <c:v>6420319</c:v>
                </c:pt>
                <c:pt idx="2234">
                  <c:v>27462041</c:v>
                </c:pt>
                <c:pt idx="2235">
                  <c:v>7659918</c:v>
                </c:pt>
                <c:pt idx="2236">
                  <c:v>0</c:v>
                </c:pt>
                <c:pt idx="2237">
                  <c:v>10442808</c:v>
                </c:pt>
                <c:pt idx="2238">
                  <c:v>5210988</c:v>
                </c:pt>
                <c:pt idx="2239">
                  <c:v>0</c:v>
                </c:pt>
                <c:pt idx="2240">
                  <c:v>12007070</c:v>
                </c:pt>
                <c:pt idx="2241">
                  <c:v>0</c:v>
                </c:pt>
                <c:pt idx="2242">
                  <c:v>0</c:v>
                </c:pt>
                <c:pt idx="2243">
                  <c:v>4001121</c:v>
                </c:pt>
                <c:pt idx="2244">
                  <c:v>16863583</c:v>
                </c:pt>
                <c:pt idx="2245">
                  <c:v>5530764</c:v>
                </c:pt>
                <c:pt idx="2246">
                  <c:v>0</c:v>
                </c:pt>
                <c:pt idx="2247">
                  <c:v>159375308</c:v>
                </c:pt>
                <c:pt idx="2248">
                  <c:v>0</c:v>
                </c:pt>
                <c:pt idx="2249">
                  <c:v>0</c:v>
                </c:pt>
                <c:pt idx="2250">
                  <c:v>5048693</c:v>
                </c:pt>
                <c:pt idx="2251">
                  <c:v>0</c:v>
                </c:pt>
                <c:pt idx="2252">
                  <c:v>1675706</c:v>
                </c:pt>
                <c:pt idx="2253">
                  <c:v>5359645</c:v>
                </c:pt>
                <c:pt idx="2254">
                  <c:v>7400000</c:v>
                </c:pt>
                <c:pt idx="2255">
                  <c:v>0</c:v>
                </c:pt>
                <c:pt idx="2256">
                  <c:v>0</c:v>
                </c:pt>
                <c:pt idx="2257">
                  <c:v>3727746</c:v>
                </c:pt>
                <c:pt idx="2258">
                  <c:v>0</c:v>
                </c:pt>
                <c:pt idx="2259">
                  <c:v>0</c:v>
                </c:pt>
                <c:pt idx="2260">
                  <c:v>0</c:v>
                </c:pt>
                <c:pt idx="2261">
                  <c:v>305070</c:v>
                </c:pt>
                <c:pt idx="2262">
                  <c:v>47301471</c:v>
                </c:pt>
                <c:pt idx="2263">
                  <c:v>0</c:v>
                </c:pt>
                <c:pt idx="2264">
                  <c:v>4634062</c:v>
                </c:pt>
                <c:pt idx="2265">
                  <c:v>0</c:v>
                </c:pt>
                <c:pt idx="2266">
                  <c:v>346594</c:v>
                </c:pt>
                <c:pt idx="2267">
                  <c:v>17671101</c:v>
                </c:pt>
                <c:pt idx="2268">
                  <c:v>0</c:v>
                </c:pt>
                <c:pt idx="2269">
                  <c:v>0</c:v>
                </c:pt>
                <c:pt idx="2270">
                  <c:v>0</c:v>
                </c:pt>
                <c:pt idx="2271">
                  <c:v>0</c:v>
                </c:pt>
                <c:pt idx="2272">
                  <c:v>0</c:v>
                </c:pt>
                <c:pt idx="2273">
                  <c:v>0</c:v>
                </c:pt>
                <c:pt idx="2274">
                  <c:v>0</c:v>
                </c:pt>
                <c:pt idx="2275">
                  <c:v>5496951</c:v>
                </c:pt>
                <c:pt idx="2276">
                  <c:v>0</c:v>
                </c:pt>
                <c:pt idx="2277">
                  <c:v>0</c:v>
                </c:pt>
                <c:pt idx="2278">
                  <c:v>424208848</c:v>
                </c:pt>
                <c:pt idx="2279">
                  <c:v>216197492</c:v>
                </c:pt>
                <c:pt idx="2280">
                  <c:v>110879513</c:v>
                </c:pt>
                <c:pt idx="2281">
                  <c:v>70067909</c:v>
                </c:pt>
                <c:pt idx="2282">
                  <c:v>173046663</c:v>
                </c:pt>
                <c:pt idx="2283">
                  <c:v>0</c:v>
                </c:pt>
                <c:pt idx="2284">
                  <c:v>44017374</c:v>
                </c:pt>
                <c:pt idx="2285">
                  <c:v>381109762</c:v>
                </c:pt>
                <c:pt idx="2286">
                  <c:v>40846082</c:v>
                </c:pt>
                <c:pt idx="2287">
                  <c:v>0</c:v>
                </c:pt>
                <c:pt idx="2288">
                  <c:v>0</c:v>
                </c:pt>
                <c:pt idx="2289">
                  <c:v>49830607</c:v>
                </c:pt>
                <c:pt idx="2290">
                  <c:v>101564935</c:v>
                </c:pt>
                <c:pt idx="2291">
                  <c:v>5728213</c:v>
                </c:pt>
                <c:pt idx="2292">
                  <c:v>0</c:v>
                </c:pt>
                <c:pt idx="2293">
                  <c:v>54956140</c:v>
                </c:pt>
                <c:pt idx="2294">
                  <c:v>274925095</c:v>
                </c:pt>
                <c:pt idx="2295">
                  <c:v>0</c:v>
                </c:pt>
                <c:pt idx="2296">
                  <c:v>8613462</c:v>
                </c:pt>
                <c:pt idx="2297">
                  <c:v>76586316</c:v>
                </c:pt>
                <c:pt idx="2298">
                  <c:v>18755936</c:v>
                </c:pt>
                <c:pt idx="2299">
                  <c:v>29922472</c:v>
                </c:pt>
                <c:pt idx="2300">
                  <c:v>4750000</c:v>
                </c:pt>
                <c:pt idx="2301">
                  <c:v>6928068</c:v>
                </c:pt>
                <c:pt idx="2302">
                  <c:v>5310554</c:v>
                </c:pt>
                <c:pt idx="2303">
                  <c:v>2119994</c:v>
                </c:pt>
                <c:pt idx="2304">
                  <c:v>0</c:v>
                </c:pt>
                <c:pt idx="2305">
                  <c:v>0</c:v>
                </c:pt>
                <c:pt idx="2306">
                  <c:v>108047131</c:v>
                </c:pt>
                <c:pt idx="2307">
                  <c:v>32801173</c:v>
                </c:pt>
                <c:pt idx="2308">
                  <c:v>46770602</c:v>
                </c:pt>
                <c:pt idx="2309">
                  <c:v>0</c:v>
                </c:pt>
                <c:pt idx="2310">
                  <c:v>10680275</c:v>
                </c:pt>
                <c:pt idx="2311">
                  <c:v>31912793</c:v>
                </c:pt>
                <c:pt idx="2312">
                  <c:v>268157400</c:v>
                </c:pt>
                <c:pt idx="2313">
                  <c:v>351583407</c:v>
                </c:pt>
                <c:pt idx="2314">
                  <c:v>151668774</c:v>
                </c:pt>
                <c:pt idx="2315">
                  <c:v>261572744</c:v>
                </c:pt>
                <c:pt idx="2316">
                  <c:v>141774679</c:v>
                </c:pt>
                <c:pt idx="2317">
                  <c:v>87000000</c:v>
                </c:pt>
                <c:pt idx="2318">
                  <c:v>144216468</c:v>
                </c:pt>
                <c:pt idx="2319">
                  <c:v>65535067</c:v>
                </c:pt>
                <c:pt idx="2320">
                  <c:v>19682924</c:v>
                </c:pt>
                <c:pt idx="2321">
                  <c:v>0</c:v>
                </c:pt>
                <c:pt idx="2322">
                  <c:v>65070412</c:v>
                </c:pt>
                <c:pt idx="2323">
                  <c:v>76488889</c:v>
                </c:pt>
                <c:pt idx="2324">
                  <c:v>67683989</c:v>
                </c:pt>
                <c:pt idx="2325">
                  <c:v>88923251</c:v>
                </c:pt>
                <c:pt idx="2326">
                  <c:v>72417394</c:v>
                </c:pt>
                <c:pt idx="2327">
                  <c:v>98235548</c:v>
                </c:pt>
                <c:pt idx="2328">
                  <c:v>51973029</c:v>
                </c:pt>
                <c:pt idx="2329">
                  <c:v>14796236</c:v>
                </c:pt>
                <c:pt idx="2330">
                  <c:v>129042871</c:v>
                </c:pt>
                <c:pt idx="2331">
                  <c:v>0</c:v>
                </c:pt>
                <c:pt idx="2332">
                  <c:v>87754044</c:v>
                </c:pt>
                <c:pt idx="2333">
                  <c:v>41382841</c:v>
                </c:pt>
                <c:pt idx="2334">
                  <c:v>103215094</c:v>
                </c:pt>
                <c:pt idx="2335">
                  <c:v>99206215</c:v>
                </c:pt>
                <c:pt idx="2336">
                  <c:v>76286096</c:v>
                </c:pt>
                <c:pt idx="2337">
                  <c:v>62646763</c:v>
                </c:pt>
                <c:pt idx="2338">
                  <c:v>0</c:v>
                </c:pt>
                <c:pt idx="2339">
                  <c:v>21378361</c:v>
                </c:pt>
                <c:pt idx="2340">
                  <c:v>47088990</c:v>
                </c:pt>
                <c:pt idx="2341">
                  <c:v>24911670</c:v>
                </c:pt>
                <c:pt idx="2342">
                  <c:v>24007324</c:v>
                </c:pt>
                <c:pt idx="2343">
                  <c:v>100000000</c:v>
                </c:pt>
                <c:pt idx="2344">
                  <c:v>23000000</c:v>
                </c:pt>
                <c:pt idx="2345">
                  <c:v>36133014</c:v>
                </c:pt>
                <c:pt idx="2346">
                  <c:v>0</c:v>
                </c:pt>
                <c:pt idx="2347">
                  <c:v>0</c:v>
                </c:pt>
                <c:pt idx="2348">
                  <c:v>35692920</c:v>
                </c:pt>
                <c:pt idx="2349">
                  <c:v>0</c:v>
                </c:pt>
                <c:pt idx="2350">
                  <c:v>17200925</c:v>
                </c:pt>
                <c:pt idx="2351">
                  <c:v>24000000</c:v>
                </c:pt>
                <c:pt idx="2352">
                  <c:v>16702864</c:v>
                </c:pt>
                <c:pt idx="2353">
                  <c:v>0</c:v>
                </c:pt>
                <c:pt idx="2354">
                  <c:v>34441873</c:v>
                </c:pt>
                <c:pt idx="2355">
                  <c:v>0</c:v>
                </c:pt>
                <c:pt idx="2356">
                  <c:v>0</c:v>
                </c:pt>
                <c:pt idx="2357">
                  <c:v>2945600</c:v>
                </c:pt>
                <c:pt idx="2358">
                  <c:v>28008462</c:v>
                </c:pt>
                <c:pt idx="2359">
                  <c:v>12000000</c:v>
                </c:pt>
                <c:pt idx="2360">
                  <c:v>10501938</c:v>
                </c:pt>
                <c:pt idx="2361">
                  <c:v>8038061</c:v>
                </c:pt>
                <c:pt idx="2362">
                  <c:v>25312387</c:v>
                </c:pt>
                <c:pt idx="2363">
                  <c:v>0</c:v>
                </c:pt>
                <c:pt idx="2364">
                  <c:v>0</c:v>
                </c:pt>
                <c:pt idx="2365">
                  <c:v>6735922</c:v>
                </c:pt>
                <c:pt idx="2366">
                  <c:v>14110013</c:v>
                </c:pt>
                <c:pt idx="2367">
                  <c:v>0</c:v>
                </c:pt>
                <c:pt idx="2368">
                  <c:v>5887457</c:v>
                </c:pt>
                <c:pt idx="2369">
                  <c:v>20275812</c:v>
                </c:pt>
                <c:pt idx="2370">
                  <c:v>26527510</c:v>
                </c:pt>
                <c:pt idx="2371">
                  <c:v>25739015</c:v>
                </c:pt>
                <c:pt idx="2372">
                  <c:v>0</c:v>
                </c:pt>
                <c:pt idx="2373">
                  <c:v>0</c:v>
                </c:pt>
                <c:pt idx="2374">
                  <c:v>20719451</c:v>
                </c:pt>
                <c:pt idx="2375">
                  <c:v>6212282</c:v>
                </c:pt>
                <c:pt idx="2376">
                  <c:v>0</c:v>
                </c:pt>
                <c:pt idx="2377">
                  <c:v>22309223</c:v>
                </c:pt>
                <c:pt idx="2378">
                  <c:v>0</c:v>
                </c:pt>
                <c:pt idx="2379">
                  <c:v>0</c:v>
                </c:pt>
                <c:pt idx="2380">
                  <c:v>3500000</c:v>
                </c:pt>
                <c:pt idx="2381">
                  <c:v>676698</c:v>
                </c:pt>
                <c:pt idx="2382">
                  <c:v>7972967</c:v>
                </c:pt>
                <c:pt idx="2383">
                  <c:v>382174</c:v>
                </c:pt>
                <c:pt idx="2384">
                  <c:v>871279</c:v>
                </c:pt>
                <c:pt idx="2385">
                  <c:v>0</c:v>
                </c:pt>
                <c:pt idx="2386">
                  <c:v>0</c:v>
                </c:pt>
                <c:pt idx="2387">
                  <c:v>34000000</c:v>
                </c:pt>
                <c:pt idx="2388">
                  <c:v>0</c:v>
                </c:pt>
                <c:pt idx="2389">
                  <c:v>1831348</c:v>
                </c:pt>
                <c:pt idx="2390">
                  <c:v>6948633</c:v>
                </c:pt>
                <c:pt idx="2391">
                  <c:v>13551174</c:v>
                </c:pt>
                <c:pt idx="2392">
                  <c:v>121463226</c:v>
                </c:pt>
                <c:pt idx="2393">
                  <c:v>90508336</c:v>
                </c:pt>
                <c:pt idx="2394">
                  <c:v>0</c:v>
                </c:pt>
                <c:pt idx="2395">
                  <c:v>150816700</c:v>
                </c:pt>
                <c:pt idx="2396">
                  <c:v>51053787</c:v>
                </c:pt>
                <c:pt idx="2397">
                  <c:v>38000000</c:v>
                </c:pt>
                <c:pt idx="2398">
                  <c:v>99965753</c:v>
                </c:pt>
                <c:pt idx="2399">
                  <c:v>7018189</c:v>
                </c:pt>
                <c:pt idx="2400">
                  <c:v>266586800</c:v>
                </c:pt>
                <c:pt idx="2401">
                  <c:v>0</c:v>
                </c:pt>
                <c:pt idx="2402">
                  <c:v>0</c:v>
                </c:pt>
                <c:pt idx="2403">
                  <c:v>183316455</c:v>
                </c:pt>
                <c:pt idx="2404">
                  <c:v>72070731</c:v>
                </c:pt>
                <c:pt idx="2405">
                  <c:v>125586134</c:v>
                </c:pt>
                <c:pt idx="2406">
                  <c:v>136621271</c:v>
                </c:pt>
                <c:pt idx="2407">
                  <c:v>109502303</c:v>
                </c:pt>
                <c:pt idx="2408">
                  <c:v>19179969</c:v>
                </c:pt>
                <c:pt idx="2409">
                  <c:v>70000000</c:v>
                </c:pt>
                <c:pt idx="2410">
                  <c:v>0</c:v>
                </c:pt>
                <c:pt idx="2411">
                  <c:v>71625195</c:v>
                </c:pt>
                <c:pt idx="2412">
                  <c:v>57103895</c:v>
                </c:pt>
                <c:pt idx="2413">
                  <c:v>136150434</c:v>
                </c:pt>
                <c:pt idx="2414">
                  <c:v>0</c:v>
                </c:pt>
                <c:pt idx="2415">
                  <c:v>30331165</c:v>
                </c:pt>
                <c:pt idx="2416">
                  <c:v>43165571</c:v>
                </c:pt>
                <c:pt idx="2417">
                  <c:v>69623713</c:v>
                </c:pt>
                <c:pt idx="2418">
                  <c:v>0</c:v>
                </c:pt>
                <c:pt idx="2419">
                  <c:v>45710059</c:v>
                </c:pt>
                <c:pt idx="2420">
                  <c:v>0</c:v>
                </c:pt>
                <c:pt idx="2421">
                  <c:v>21170563</c:v>
                </c:pt>
                <c:pt idx="2422">
                  <c:v>115350426</c:v>
                </c:pt>
                <c:pt idx="2423">
                  <c:v>19693891</c:v>
                </c:pt>
                <c:pt idx="2424">
                  <c:v>0</c:v>
                </c:pt>
                <c:pt idx="2425">
                  <c:v>0</c:v>
                </c:pt>
                <c:pt idx="2426">
                  <c:v>0</c:v>
                </c:pt>
                <c:pt idx="2427">
                  <c:v>0</c:v>
                </c:pt>
                <c:pt idx="2428">
                  <c:v>29536299</c:v>
                </c:pt>
                <c:pt idx="2429">
                  <c:v>10000000</c:v>
                </c:pt>
                <c:pt idx="2430">
                  <c:v>97542952</c:v>
                </c:pt>
                <c:pt idx="2431">
                  <c:v>20455276</c:v>
                </c:pt>
                <c:pt idx="2432">
                  <c:v>7314027</c:v>
                </c:pt>
                <c:pt idx="2433">
                  <c:v>19300000</c:v>
                </c:pt>
                <c:pt idx="2434">
                  <c:v>0</c:v>
                </c:pt>
                <c:pt idx="2435">
                  <c:v>9500000</c:v>
                </c:pt>
                <c:pt idx="2436">
                  <c:v>0</c:v>
                </c:pt>
                <c:pt idx="2437">
                  <c:v>0</c:v>
                </c:pt>
                <c:pt idx="2438">
                  <c:v>86915017</c:v>
                </c:pt>
                <c:pt idx="2439">
                  <c:v>2000000</c:v>
                </c:pt>
                <c:pt idx="2440">
                  <c:v>1569918</c:v>
                </c:pt>
                <c:pt idx="2441">
                  <c:v>3758328</c:v>
                </c:pt>
                <c:pt idx="2442">
                  <c:v>374743</c:v>
                </c:pt>
                <c:pt idx="2443">
                  <c:v>0</c:v>
                </c:pt>
                <c:pt idx="2444">
                  <c:v>8720000</c:v>
                </c:pt>
                <c:pt idx="2445">
                  <c:v>9627492</c:v>
                </c:pt>
                <c:pt idx="2446">
                  <c:v>0</c:v>
                </c:pt>
                <c:pt idx="2447">
                  <c:v>2281089</c:v>
                </c:pt>
                <c:pt idx="2448">
                  <c:v>43848069</c:v>
                </c:pt>
                <c:pt idx="2449">
                  <c:v>135000000</c:v>
                </c:pt>
                <c:pt idx="2450">
                  <c:v>37311672</c:v>
                </c:pt>
                <c:pt idx="2451">
                  <c:v>13620075</c:v>
                </c:pt>
                <c:pt idx="2452">
                  <c:v>16942795</c:v>
                </c:pt>
                <c:pt idx="2453">
                  <c:v>235860116</c:v>
                </c:pt>
                <c:pt idx="2454">
                  <c:v>247275374</c:v>
                </c:pt>
                <c:pt idx="2455">
                  <c:v>92823546</c:v>
                </c:pt>
                <c:pt idx="2456">
                  <c:v>53977250</c:v>
                </c:pt>
                <c:pt idx="2457">
                  <c:v>119754278</c:v>
                </c:pt>
                <c:pt idx="2458">
                  <c:v>0</c:v>
                </c:pt>
                <c:pt idx="2459">
                  <c:v>133432856</c:v>
                </c:pt>
                <c:pt idx="2460">
                  <c:v>76514050</c:v>
                </c:pt>
                <c:pt idx="2461">
                  <c:v>68263166</c:v>
                </c:pt>
                <c:pt idx="2462">
                  <c:v>0</c:v>
                </c:pt>
                <c:pt idx="2463">
                  <c:v>6490401</c:v>
                </c:pt>
                <c:pt idx="2464">
                  <c:v>0</c:v>
                </c:pt>
                <c:pt idx="2465">
                  <c:v>83258226</c:v>
                </c:pt>
                <c:pt idx="2466">
                  <c:v>0</c:v>
                </c:pt>
                <c:pt idx="2467">
                  <c:v>29381649</c:v>
                </c:pt>
                <c:pt idx="2468">
                  <c:v>40492759</c:v>
                </c:pt>
                <c:pt idx="2469">
                  <c:v>30987695</c:v>
                </c:pt>
                <c:pt idx="2470">
                  <c:v>30102717</c:v>
                </c:pt>
                <c:pt idx="2471">
                  <c:v>80573774</c:v>
                </c:pt>
                <c:pt idx="2472">
                  <c:v>50007546</c:v>
                </c:pt>
                <c:pt idx="2473">
                  <c:v>96408652</c:v>
                </c:pt>
                <c:pt idx="2474">
                  <c:v>0</c:v>
                </c:pt>
                <c:pt idx="2475">
                  <c:v>20627372</c:v>
                </c:pt>
                <c:pt idx="2476">
                  <c:v>0</c:v>
                </c:pt>
                <c:pt idx="2477">
                  <c:v>31556061</c:v>
                </c:pt>
                <c:pt idx="2478">
                  <c:v>15427192</c:v>
                </c:pt>
                <c:pt idx="2479">
                  <c:v>0</c:v>
                </c:pt>
                <c:pt idx="2480">
                  <c:v>0</c:v>
                </c:pt>
                <c:pt idx="2481">
                  <c:v>0</c:v>
                </c:pt>
                <c:pt idx="2482">
                  <c:v>13854000</c:v>
                </c:pt>
                <c:pt idx="2483">
                  <c:v>206678440</c:v>
                </c:pt>
                <c:pt idx="2484">
                  <c:v>18564088</c:v>
                </c:pt>
                <c:pt idx="2485">
                  <c:v>12</c:v>
                </c:pt>
                <c:pt idx="2486">
                  <c:v>0</c:v>
                </c:pt>
                <c:pt idx="2487">
                  <c:v>0</c:v>
                </c:pt>
                <c:pt idx="2488">
                  <c:v>0</c:v>
                </c:pt>
                <c:pt idx="2489">
                  <c:v>4217115</c:v>
                </c:pt>
                <c:pt idx="2490">
                  <c:v>5900000</c:v>
                </c:pt>
                <c:pt idx="2491">
                  <c:v>2849142</c:v>
                </c:pt>
                <c:pt idx="2492">
                  <c:v>1686429</c:v>
                </c:pt>
                <c:pt idx="2493">
                  <c:v>5867686</c:v>
                </c:pt>
                <c:pt idx="2494">
                  <c:v>0</c:v>
                </c:pt>
                <c:pt idx="2495">
                  <c:v>24261569</c:v>
                </c:pt>
                <c:pt idx="2496">
                  <c:v>14822346</c:v>
                </c:pt>
                <c:pt idx="2497">
                  <c:v>53191886</c:v>
                </c:pt>
                <c:pt idx="2498">
                  <c:v>0</c:v>
                </c:pt>
                <c:pt idx="2499">
                  <c:v>754249</c:v>
                </c:pt>
                <c:pt idx="2500">
                  <c:v>0</c:v>
                </c:pt>
                <c:pt idx="2501">
                  <c:v>47801389</c:v>
                </c:pt>
                <c:pt idx="2502">
                  <c:v>0</c:v>
                </c:pt>
                <c:pt idx="2503">
                  <c:v>3442853</c:v>
                </c:pt>
                <c:pt idx="2504">
                  <c:v>0</c:v>
                </c:pt>
                <c:pt idx="2505">
                  <c:v>0</c:v>
                </c:pt>
                <c:pt idx="2506">
                  <c:v>0</c:v>
                </c:pt>
                <c:pt idx="2507">
                  <c:v>1237615</c:v>
                </c:pt>
                <c:pt idx="2508">
                  <c:v>0</c:v>
                </c:pt>
                <c:pt idx="2509">
                  <c:v>0</c:v>
                </c:pt>
                <c:pt idx="2510">
                  <c:v>316360478</c:v>
                </c:pt>
                <c:pt idx="2511">
                  <c:v>476684675</c:v>
                </c:pt>
                <c:pt idx="2512">
                  <c:v>0</c:v>
                </c:pt>
                <c:pt idx="2513">
                  <c:v>177200000</c:v>
                </c:pt>
                <c:pt idx="2514">
                  <c:v>356830601</c:v>
                </c:pt>
                <c:pt idx="2515">
                  <c:v>213525736</c:v>
                </c:pt>
                <c:pt idx="2516">
                  <c:v>356296601</c:v>
                </c:pt>
                <c:pt idx="2517">
                  <c:v>414211549</c:v>
                </c:pt>
                <c:pt idx="2518">
                  <c:v>216614388</c:v>
                </c:pt>
                <c:pt idx="2519">
                  <c:v>317000</c:v>
                </c:pt>
                <c:pt idx="2520">
                  <c:v>146292009</c:v>
                </c:pt>
                <c:pt idx="2521">
                  <c:v>11301649</c:v>
                </c:pt>
                <c:pt idx="2522">
                  <c:v>233555708</c:v>
                </c:pt>
                <c:pt idx="2523">
                  <c:v>0</c:v>
                </c:pt>
                <c:pt idx="2524">
                  <c:v>67182787</c:v>
                </c:pt>
                <c:pt idx="2525">
                  <c:v>75700498</c:v>
                </c:pt>
                <c:pt idx="2526">
                  <c:v>146497771</c:v>
                </c:pt>
                <c:pt idx="2527">
                  <c:v>61399552</c:v>
                </c:pt>
                <c:pt idx="2528">
                  <c:v>151831537</c:v>
                </c:pt>
                <c:pt idx="2529">
                  <c:v>123384128</c:v>
                </c:pt>
                <c:pt idx="2530">
                  <c:v>73326666</c:v>
                </c:pt>
                <c:pt idx="2531">
                  <c:v>55184721</c:v>
                </c:pt>
                <c:pt idx="2532">
                  <c:v>0</c:v>
                </c:pt>
                <c:pt idx="2533">
                  <c:v>127730736</c:v>
                </c:pt>
                <c:pt idx="2534">
                  <c:v>66966987</c:v>
                </c:pt>
                <c:pt idx="2535">
                  <c:v>52970014</c:v>
                </c:pt>
                <c:pt idx="2536">
                  <c:v>50000000</c:v>
                </c:pt>
                <c:pt idx="2537">
                  <c:v>64256513</c:v>
                </c:pt>
                <c:pt idx="2538">
                  <c:v>55534455</c:v>
                </c:pt>
                <c:pt idx="2539">
                  <c:v>42930462</c:v>
                </c:pt>
                <c:pt idx="2540">
                  <c:v>61548707</c:v>
                </c:pt>
                <c:pt idx="2541">
                  <c:v>40283321</c:v>
                </c:pt>
                <c:pt idx="2542">
                  <c:v>0</c:v>
                </c:pt>
                <c:pt idx="2543">
                  <c:v>44862187</c:v>
                </c:pt>
                <c:pt idx="2544">
                  <c:v>66468332</c:v>
                </c:pt>
                <c:pt idx="2545">
                  <c:v>48126384</c:v>
                </c:pt>
                <c:pt idx="2546">
                  <c:v>35007180</c:v>
                </c:pt>
                <c:pt idx="2547">
                  <c:v>123726688</c:v>
                </c:pt>
                <c:pt idx="2548">
                  <c:v>0</c:v>
                </c:pt>
                <c:pt idx="2549">
                  <c:v>33771174</c:v>
                </c:pt>
                <c:pt idx="2550">
                  <c:v>69995385</c:v>
                </c:pt>
                <c:pt idx="2551">
                  <c:v>39421467</c:v>
                </c:pt>
                <c:pt idx="2552">
                  <c:v>52501541</c:v>
                </c:pt>
                <c:pt idx="2553">
                  <c:v>32721635</c:v>
                </c:pt>
                <c:pt idx="2554">
                  <c:v>47175038</c:v>
                </c:pt>
                <c:pt idx="2555">
                  <c:v>37664855</c:v>
                </c:pt>
                <c:pt idx="2556">
                  <c:v>30857814</c:v>
                </c:pt>
                <c:pt idx="2557">
                  <c:v>30226144</c:v>
                </c:pt>
                <c:pt idx="2558">
                  <c:v>78054825</c:v>
                </c:pt>
                <c:pt idx="2559">
                  <c:v>29331068</c:v>
                </c:pt>
                <c:pt idx="2560">
                  <c:v>46905889</c:v>
                </c:pt>
                <c:pt idx="2561">
                  <c:v>64238440</c:v>
                </c:pt>
                <c:pt idx="2562">
                  <c:v>30127963</c:v>
                </c:pt>
                <c:pt idx="2563">
                  <c:v>32645546</c:v>
                </c:pt>
                <c:pt idx="2564">
                  <c:v>27728118</c:v>
                </c:pt>
                <c:pt idx="2565">
                  <c:v>28084357</c:v>
                </c:pt>
                <c:pt idx="2566">
                  <c:v>40105542</c:v>
                </c:pt>
                <c:pt idx="2567">
                  <c:v>0</c:v>
                </c:pt>
                <c:pt idx="2568">
                  <c:v>24769466</c:v>
                </c:pt>
                <c:pt idx="2569">
                  <c:v>85306374</c:v>
                </c:pt>
                <c:pt idx="2570">
                  <c:v>0</c:v>
                </c:pt>
                <c:pt idx="2571">
                  <c:v>23237911</c:v>
                </c:pt>
                <c:pt idx="2572">
                  <c:v>43101594</c:v>
                </c:pt>
                <c:pt idx="2573">
                  <c:v>0</c:v>
                </c:pt>
                <c:pt idx="2574">
                  <c:v>21000000</c:v>
                </c:pt>
                <c:pt idx="2575">
                  <c:v>0</c:v>
                </c:pt>
                <c:pt idx="2576">
                  <c:v>38574362</c:v>
                </c:pt>
                <c:pt idx="2577">
                  <c:v>0</c:v>
                </c:pt>
                <c:pt idx="2578">
                  <c:v>22165608</c:v>
                </c:pt>
                <c:pt idx="2579">
                  <c:v>20566327</c:v>
                </c:pt>
                <c:pt idx="2580">
                  <c:v>20529194</c:v>
                </c:pt>
                <c:pt idx="2581">
                  <c:v>17507368</c:v>
                </c:pt>
                <c:pt idx="2582">
                  <c:v>35485608</c:v>
                </c:pt>
                <c:pt idx="2583">
                  <c:v>32556119</c:v>
                </c:pt>
                <c:pt idx="2584">
                  <c:v>0</c:v>
                </c:pt>
                <c:pt idx="2585">
                  <c:v>42000000</c:v>
                </c:pt>
                <c:pt idx="2586">
                  <c:v>17080167</c:v>
                </c:pt>
                <c:pt idx="2587">
                  <c:v>37930465</c:v>
                </c:pt>
                <c:pt idx="2588">
                  <c:v>31554855</c:v>
                </c:pt>
                <c:pt idx="2589">
                  <c:v>0</c:v>
                </c:pt>
                <c:pt idx="2590">
                  <c:v>0</c:v>
                </c:pt>
                <c:pt idx="2591">
                  <c:v>22730842</c:v>
                </c:pt>
                <c:pt idx="2592">
                  <c:v>15843608</c:v>
                </c:pt>
                <c:pt idx="2593">
                  <c:v>0</c:v>
                </c:pt>
                <c:pt idx="2594">
                  <c:v>59389433</c:v>
                </c:pt>
                <c:pt idx="2595">
                  <c:v>16633035</c:v>
                </c:pt>
                <c:pt idx="2596">
                  <c:v>12000000</c:v>
                </c:pt>
                <c:pt idx="2597">
                  <c:v>0</c:v>
                </c:pt>
                <c:pt idx="2598">
                  <c:v>0</c:v>
                </c:pt>
                <c:pt idx="2599">
                  <c:v>0</c:v>
                </c:pt>
                <c:pt idx="2600">
                  <c:v>0</c:v>
                </c:pt>
                <c:pt idx="2601">
                  <c:v>0</c:v>
                </c:pt>
                <c:pt idx="2602">
                  <c:v>15608545</c:v>
                </c:pt>
                <c:pt idx="2603">
                  <c:v>10443316</c:v>
                </c:pt>
                <c:pt idx="2604">
                  <c:v>0</c:v>
                </c:pt>
                <c:pt idx="2605">
                  <c:v>0</c:v>
                </c:pt>
                <c:pt idx="2606">
                  <c:v>14867514</c:v>
                </c:pt>
                <c:pt idx="2607">
                  <c:v>46189568</c:v>
                </c:pt>
                <c:pt idx="2608">
                  <c:v>10903846</c:v>
                </c:pt>
                <c:pt idx="2609">
                  <c:v>9237470</c:v>
                </c:pt>
                <c:pt idx="2610">
                  <c:v>18928871</c:v>
                </c:pt>
                <c:pt idx="2611">
                  <c:v>9902115</c:v>
                </c:pt>
                <c:pt idx="2612">
                  <c:v>8586376</c:v>
                </c:pt>
                <c:pt idx="2613">
                  <c:v>0</c:v>
                </c:pt>
                <c:pt idx="2614">
                  <c:v>0</c:v>
                </c:pt>
                <c:pt idx="2615">
                  <c:v>0</c:v>
                </c:pt>
                <c:pt idx="2616">
                  <c:v>34533783</c:v>
                </c:pt>
                <c:pt idx="2617">
                  <c:v>0</c:v>
                </c:pt>
                <c:pt idx="2618">
                  <c:v>8762890</c:v>
                </c:pt>
                <c:pt idx="2619">
                  <c:v>6405245</c:v>
                </c:pt>
                <c:pt idx="2620">
                  <c:v>8138788</c:v>
                </c:pt>
                <c:pt idx="2621">
                  <c:v>35097815</c:v>
                </c:pt>
                <c:pt idx="2622">
                  <c:v>5217498</c:v>
                </c:pt>
                <c:pt idx="2623">
                  <c:v>12036149</c:v>
                </c:pt>
                <c:pt idx="2624">
                  <c:v>0</c:v>
                </c:pt>
                <c:pt idx="2625">
                  <c:v>15785148</c:v>
                </c:pt>
                <c:pt idx="2626">
                  <c:v>4152230</c:v>
                </c:pt>
                <c:pt idx="2627">
                  <c:v>20117339</c:v>
                </c:pt>
                <c:pt idx="2628">
                  <c:v>0</c:v>
                </c:pt>
                <c:pt idx="2629">
                  <c:v>0</c:v>
                </c:pt>
                <c:pt idx="2630">
                  <c:v>9455232</c:v>
                </c:pt>
                <c:pt idx="2631">
                  <c:v>0</c:v>
                </c:pt>
                <c:pt idx="2632">
                  <c:v>5926410</c:v>
                </c:pt>
                <c:pt idx="2633">
                  <c:v>0</c:v>
                </c:pt>
                <c:pt idx="2634">
                  <c:v>0</c:v>
                </c:pt>
                <c:pt idx="2635">
                  <c:v>7938872</c:v>
                </c:pt>
                <c:pt idx="2636">
                  <c:v>0</c:v>
                </c:pt>
                <c:pt idx="2637">
                  <c:v>0</c:v>
                </c:pt>
                <c:pt idx="2638">
                  <c:v>650422</c:v>
                </c:pt>
                <c:pt idx="2639">
                  <c:v>9584131</c:v>
                </c:pt>
                <c:pt idx="2640">
                  <c:v>529766</c:v>
                </c:pt>
                <c:pt idx="2641">
                  <c:v>632542</c:v>
                </c:pt>
                <c:pt idx="2642">
                  <c:v>0</c:v>
                </c:pt>
                <c:pt idx="2643">
                  <c:v>0</c:v>
                </c:pt>
                <c:pt idx="2644">
                  <c:v>8936663</c:v>
                </c:pt>
                <c:pt idx="2645">
                  <c:v>6814789</c:v>
                </c:pt>
                <c:pt idx="2646">
                  <c:v>76382</c:v>
                </c:pt>
                <c:pt idx="2647">
                  <c:v>3533227</c:v>
                </c:pt>
                <c:pt idx="2648">
                  <c:v>0</c:v>
                </c:pt>
                <c:pt idx="2649">
                  <c:v>0</c:v>
                </c:pt>
                <c:pt idx="2650">
                  <c:v>23000</c:v>
                </c:pt>
                <c:pt idx="2651">
                  <c:v>20380</c:v>
                </c:pt>
                <c:pt idx="2652">
                  <c:v>0</c:v>
                </c:pt>
                <c:pt idx="2653">
                  <c:v>27187375</c:v>
                </c:pt>
                <c:pt idx="2654">
                  <c:v>0</c:v>
                </c:pt>
                <c:pt idx="2655">
                  <c:v>0</c:v>
                </c:pt>
                <c:pt idx="2656">
                  <c:v>0</c:v>
                </c:pt>
                <c:pt idx="2657">
                  <c:v>0</c:v>
                </c:pt>
                <c:pt idx="2658">
                  <c:v>70906973</c:v>
                </c:pt>
                <c:pt idx="2659">
                  <c:v>122513057</c:v>
                </c:pt>
                <c:pt idx="2660">
                  <c:v>147298761</c:v>
                </c:pt>
                <c:pt idx="2661">
                  <c:v>17511906</c:v>
                </c:pt>
                <c:pt idx="2662">
                  <c:v>0</c:v>
                </c:pt>
                <c:pt idx="2663">
                  <c:v>159157447</c:v>
                </c:pt>
                <c:pt idx="2664">
                  <c:v>674918</c:v>
                </c:pt>
                <c:pt idx="2665">
                  <c:v>377910544</c:v>
                </c:pt>
                <c:pt idx="2666">
                  <c:v>320145693</c:v>
                </c:pt>
                <c:pt idx="2667">
                  <c:v>463000000</c:v>
                </c:pt>
                <c:pt idx="2668">
                  <c:v>239606210</c:v>
                </c:pt>
                <c:pt idx="2669">
                  <c:v>0</c:v>
                </c:pt>
                <c:pt idx="2670">
                  <c:v>161001698</c:v>
                </c:pt>
                <c:pt idx="2671">
                  <c:v>154864401</c:v>
                </c:pt>
                <c:pt idx="2672">
                  <c:v>100734718</c:v>
                </c:pt>
                <c:pt idx="2673">
                  <c:v>75511123</c:v>
                </c:pt>
                <c:pt idx="2674">
                  <c:v>185438673</c:v>
                </c:pt>
                <c:pt idx="2675">
                  <c:v>72527595</c:v>
                </c:pt>
                <c:pt idx="2676">
                  <c:v>0</c:v>
                </c:pt>
                <c:pt idx="2677">
                  <c:v>34793160</c:v>
                </c:pt>
                <c:pt idx="2678">
                  <c:v>0</c:v>
                </c:pt>
                <c:pt idx="2679">
                  <c:v>114956699</c:v>
                </c:pt>
                <c:pt idx="2680">
                  <c:v>0</c:v>
                </c:pt>
                <c:pt idx="2681">
                  <c:v>27515786</c:v>
                </c:pt>
                <c:pt idx="2682">
                  <c:v>25482931</c:v>
                </c:pt>
                <c:pt idx="2683">
                  <c:v>19800000</c:v>
                </c:pt>
                <c:pt idx="2684">
                  <c:v>30749142</c:v>
                </c:pt>
                <c:pt idx="2685">
                  <c:v>0</c:v>
                </c:pt>
                <c:pt idx="2686">
                  <c:v>0</c:v>
                </c:pt>
                <c:pt idx="2687">
                  <c:v>22852638</c:v>
                </c:pt>
                <c:pt idx="2688">
                  <c:v>21409028</c:v>
                </c:pt>
                <c:pt idx="2689">
                  <c:v>0</c:v>
                </c:pt>
                <c:pt idx="2690">
                  <c:v>21001563</c:v>
                </c:pt>
                <c:pt idx="2691">
                  <c:v>0</c:v>
                </c:pt>
                <c:pt idx="2692">
                  <c:v>0</c:v>
                </c:pt>
                <c:pt idx="2693">
                  <c:v>0</c:v>
                </c:pt>
                <c:pt idx="2694">
                  <c:v>13196245</c:v>
                </c:pt>
                <c:pt idx="2695">
                  <c:v>16951798</c:v>
                </c:pt>
                <c:pt idx="2696">
                  <c:v>0</c:v>
                </c:pt>
                <c:pt idx="2697">
                  <c:v>10424470</c:v>
                </c:pt>
                <c:pt idx="2698">
                  <c:v>11417362</c:v>
                </c:pt>
                <c:pt idx="2699">
                  <c:v>19777647</c:v>
                </c:pt>
                <c:pt idx="2700">
                  <c:v>14821658</c:v>
                </c:pt>
                <c:pt idx="2701">
                  <c:v>5108820</c:v>
                </c:pt>
                <c:pt idx="2702">
                  <c:v>0</c:v>
                </c:pt>
                <c:pt idx="2703">
                  <c:v>4291965</c:v>
                </c:pt>
                <c:pt idx="2704">
                  <c:v>0</c:v>
                </c:pt>
                <c:pt idx="2705">
                  <c:v>2474000</c:v>
                </c:pt>
                <c:pt idx="2706">
                  <c:v>0</c:v>
                </c:pt>
                <c:pt idx="2707">
                  <c:v>0</c:v>
                </c:pt>
                <c:pt idx="2708">
                  <c:v>5405500</c:v>
                </c:pt>
                <c:pt idx="2709">
                  <c:v>0</c:v>
                </c:pt>
                <c:pt idx="2710">
                  <c:v>0</c:v>
                </c:pt>
                <c:pt idx="2711">
                  <c:v>0</c:v>
                </c:pt>
                <c:pt idx="2712">
                  <c:v>0</c:v>
                </c:pt>
                <c:pt idx="2713">
                  <c:v>46495</c:v>
                </c:pt>
                <c:pt idx="2714">
                  <c:v>0</c:v>
                </c:pt>
                <c:pt idx="2715">
                  <c:v>1755212</c:v>
                </c:pt>
                <c:pt idx="2716">
                  <c:v>178043761</c:v>
                </c:pt>
                <c:pt idx="2717">
                  <c:v>0</c:v>
                </c:pt>
                <c:pt idx="2718">
                  <c:v>29027914</c:v>
                </c:pt>
                <c:pt idx="2719">
                  <c:v>12314651</c:v>
                </c:pt>
                <c:pt idx="2720">
                  <c:v>7060876</c:v>
                </c:pt>
                <c:pt idx="2721">
                  <c:v>19422261</c:v>
                </c:pt>
                <c:pt idx="2722">
                  <c:v>0</c:v>
                </c:pt>
                <c:pt idx="2723">
                  <c:v>92180910</c:v>
                </c:pt>
                <c:pt idx="2724">
                  <c:v>38535221</c:v>
                </c:pt>
                <c:pt idx="2725">
                  <c:v>5380251</c:v>
                </c:pt>
                <c:pt idx="2726">
                  <c:v>123922370</c:v>
                </c:pt>
                <c:pt idx="2727">
                  <c:v>16700000</c:v>
                </c:pt>
                <c:pt idx="2728">
                  <c:v>98441954</c:v>
                </c:pt>
                <c:pt idx="2729">
                  <c:v>327803731</c:v>
                </c:pt>
                <c:pt idx="2730">
                  <c:v>47542841</c:v>
                </c:pt>
                <c:pt idx="2731">
                  <c:v>91038276</c:v>
                </c:pt>
                <c:pt idx="2732">
                  <c:v>72500000</c:v>
                </c:pt>
                <c:pt idx="2733">
                  <c:v>77000000</c:v>
                </c:pt>
                <c:pt idx="2734">
                  <c:v>73180723</c:v>
                </c:pt>
                <c:pt idx="2735">
                  <c:v>44726644</c:v>
                </c:pt>
                <c:pt idx="2736">
                  <c:v>54837234</c:v>
                </c:pt>
                <c:pt idx="2737">
                  <c:v>49002684</c:v>
                </c:pt>
                <c:pt idx="2738">
                  <c:v>53478166</c:v>
                </c:pt>
                <c:pt idx="2739">
                  <c:v>0</c:v>
                </c:pt>
                <c:pt idx="2740">
                  <c:v>0</c:v>
                </c:pt>
                <c:pt idx="2741">
                  <c:v>119100758</c:v>
                </c:pt>
                <c:pt idx="2742">
                  <c:v>96060858</c:v>
                </c:pt>
                <c:pt idx="2743">
                  <c:v>0</c:v>
                </c:pt>
                <c:pt idx="2744">
                  <c:v>0</c:v>
                </c:pt>
                <c:pt idx="2745">
                  <c:v>36450736</c:v>
                </c:pt>
                <c:pt idx="2746">
                  <c:v>27007143</c:v>
                </c:pt>
                <c:pt idx="2747">
                  <c:v>0</c:v>
                </c:pt>
                <c:pt idx="2748">
                  <c:v>35763605</c:v>
                </c:pt>
                <c:pt idx="2749">
                  <c:v>53830415</c:v>
                </c:pt>
                <c:pt idx="2750">
                  <c:v>57096190</c:v>
                </c:pt>
                <c:pt idx="2751">
                  <c:v>36869414</c:v>
                </c:pt>
                <c:pt idx="2752">
                  <c:v>22863596</c:v>
                </c:pt>
                <c:pt idx="2753">
                  <c:v>0</c:v>
                </c:pt>
                <c:pt idx="2754">
                  <c:v>45300000</c:v>
                </c:pt>
                <c:pt idx="2755">
                  <c:v>16929123</c:v>
                </c:pt>
                <c:pt idx="2756">
                  <c:v>68673228</c:v>
                </c:pt>
                <c:pt idx="2757">
                  <c:v>11130889</c:v>
                </c:pt>
                <c:pt idx="2758">
                  <c:v>8026971</c:v>
                </c:pt>
                <c:pt idx="2759">
                  <c:v>35401758</c:v>
                </c:pt>
                <c:pt idx="2760">
                  <c:v>0</c:v>
                </c:pt>
                <c:pt idx="2761">
                  <c:v>7820688</c:v>
                </c:pt>
                <c:pt idx="2762">
                  <c:v>27500000</c:v>
                </c:pt>
                <c:pt idx="2763">
                  <c:v>0</c:v>
                </c:pt>
                <c:pt idx="2764">
                  <c:v>16757163</c:v>
                </c:pt>
                <c:pt idx="2765">
                  <c:v>0</c:v>
                </c:pt>
                <c:pt idx="2766">
                  <c:v>0</c:v>
                </c:pt>
                <c:pt idx="2767">
                  <c:v>48065672</c:v>
                </c:pt>
                <c:pt idx="2768">
                  <c:v>4857367</c:v>
                </c:pt>
                <c:pt idx="2769">
                  <c:v>0</c:v>
                </c:pt>
                <c:pt idx="2770">
                  <c:v>18000000</c:v>
                </c:pt>
                <c:pt idx="2771">
                  <c:v>0</c:v>
                </c:pt>
                <c:pt idx="2772">
                  <c:v>8459458</c:v>
                </c:pt>
                <c:pt idx="2773">
                  <c:v>9789900</c:v>
                </c:pt>
                <c:pt idx="2774">
                  <c:v>2636637</c:v>
                </c:pt>
                <c:pt idx="2775">
                  <c:v>33400000</c:v>
                </c:pt>
                <c:pt idx="2776">
                  <c:v>1200000</c:v>
                </c:pt>
                <c:pt idx="2777">
                  <c:v>1151330</c:v>
                </c:pt>
                <c:pt idx="2778">
                  <c:v>0</c:v>
                </c:pt>
                <c:pt idx="2779">
                  <c:v>1784763</c:v>
                </c:pt>
                <c:pt idx="2780">
                  <c:v>3964682</c:v>
                </c:pt>
                <c:pt idx="2781">
                  <c:v>303877</c:v>
                </c:pt>
                <c:pt idx="2782">
                  <c:v>68572378</c:v>
                </c:pt>
                <c:pt idx="2783">
                  <c:v>0</c:v>
                </c:pt>
                <c:pt idx="2784">
                  <c:v>33082548</c:v>
                </c:pt>
                <c:pt idx="2785">
                  <c:v>10652035</c:v>
                </c:pt>
                <c:pt idx="2786">
                  <c:v>55260558</c:v>
                </c:pt>
                <c:pt idx="2787">
                  <c:v>23367586</c:v>
                </c:pt>
                <c:pt idx="2788">
                  <c:v>0</c:v>
                </c:pt>
                <c:pt idx="2789">
                  <c:v>12281551</c:v>
                </c:pt>
                <c:pt idx="2790">
                  <c:v>0</c:v>
                </c:pt>
                <c:pt idx="2791">
                  <c:v>10725228</c:v>
                </c:pt>
                <c:pt idx="2792">
                  <c:v>0</c:v>
                </c:pt>
                <c:pt idx="2793">
                  <c:v>0</c:v>
                </c:pt>
                <c:pt idx="2794">
                  <c:v>27206120</c:v>
                </c:pt>
                <c:pt idx="2795">
                  <c:v>0</c:v>
                </c:pt>
                <c:pt idx="2796">
                  <c:v>11293663</c:v>
                </c:pt>
                <c:pt idx="2797">
                  <c:v>20416563</c:v>
                </c:pt>
                <c:pt idx="2798">
                  <c:v>40031879</c:v>
                </c:pt>
                <c:pt idx="2799">
                  <c:v>0</c:v>
                </c:pt>
                <c:pt idx="2800">
                  <c:v>1227324</c:v>
                </c:pt>
                <c:pt idx="2801">
                  <c:v>5024782</c:v>
                </c:pt>
                <c:pt idx="2802">
                  <c:v>31327899</c:v>
                </c:pt>
                <c:pt idx="2803">
                  <c:v>1083683</c:v>
                </c:pt>
                <c:pt idx="2804">
                  <c:v>84460846</c:v>
                </c:pt>
                <c:pt idx="2805">
                  <c:v>15</c:v>
                </c:pt>
                <c:pt idx="2806">
                  <c:v>3878993</c:v>
                </c:pt>
                <c:pt idx="2807">
                  <c:v>441306145</c:v>
                </c:pt>
                <c:pt idx="2808">
                  <c:v>470654000</c:v>
                </c:pt>
                <c:pt idx="2809">
                  <c:v>235483004</c:v>
                </c:pt>
                <c:pt idx="2810">
                  <c:v>8109160</c:v>
                </c:pt>
                <c:pt idx="2811">
                  <c:v>79817939</c:v>
                </c:pt>
                <c:pt idx="2812">
                  <c:v>96070507</c:v>
                </c:pt>
                <c:pt idx="2813">
                  <c:v>75781642</c:v>
                </c:pt>
                <c:pt idx="2814">
                  <c:v>96800000</c:v>
                </c:pt>
                <c:pt idx="2815">
                  <c:v>107217396</c:v>
                </c:pt>
                <c:pt idx="2816">
                  <c:v>79567667</c:v>
                </c:pt>
                <c:pt idx="2817">
                  <c:v>68706993</c:v>
                </c:pt>
                <c:pt idx="2818">
                  <c:v>81272766</c:v>
                </c:pt>
                <c:pt idx="2819">
                  <c:v>114194847</c:v>
                </c:pt>
                <c:pt idx="2820">
                  <c:v>0</c:v>
                </c:pt>
                <c:pt idx="2821">
                  <c:v>39673162</c:v>
                </c:pt>
                <c:pt idx="2822">
                  <c:v>43493123</c:v>
                </c:pt>
                <c:pt idx="2823">
                  <c:v>145000000</c:v>
                </c:pt>
                <c:pt idx="2824">
                  <c:v>30400000</c:v>
                </c:pt>
                <c:pt idx="2825">
                  <c:v>42365581</c:v>
                </c:pt>
                <c:pt idx="2826">
                  <c:v>61141030</c:v>
                </c:pt>
                <c:pt idx="2827">
                  <c:v>100000000</c:v>
                </c:pt>
                <c:pt idx="2828">
                  <c:v>89800000</c:v>
                </c:pt>
                <c:pt idx="2829">
                  <c:v>52223306</c:v>
                </c:pt>
                <c:pt idx="2830">
                  <c:v>40855419</c:v>
                </c:pt>
                <c:pt idx="2831">
                  <c:v>56309766</c:v>
                </c:pt>
                <c:pt idx="2832">
                  <c:v>31179516</c:v>
                </c:pt>
                <c:pt idx="2833">
                  <c:v>31155435</c:v>
                </c:pt>
                <c:pt idx="2834">
                  <c:v>27281507</c:v>
                </c:pt>
                <c:pt idx="2835">
                  <c:v>56298474</c:v>
                </c:pt>
                <c:pt idx="2836">
                  <c:v>32726956</c:v>
                </c:pt>
                <c:pt idx="2837">
                  <c:v>307166834</c:v>
                </c:pt>
                <c:pt idx="2838">
                  <c:v>22921898</c:v>
                </c:pt>
                <c:pt idx="2839">
                  <c:v>25434291</c:v>
                </c:pt>
                <c:pt idx="2840">
                  <c:v>54000000</c:v>
                </c:pt>
                <c:pt idx="2841">
                  <c:v>21133087</c:v>
                </c:pt>
                <c:pt idx="2842">
                  <c:v>100129872</c:v>
                </c:pt>
                <c:pt idx="2843">
                  <c:v>0</c:v>
                </c:pt>
                <c:pt idx="2844">
                  <c:v>0</c:v>
                </c:pt>
                <c:pt idx="2845">
                  <c:v>23006849</c:v>
                </c:pt>
                <c:pt idx="2846">
                  <c:v>85512300</c:v>
                </c:pt>
                <c:pt idx="2847">
                  <c:v>51</c:v>
                </c:pt>
                <c:pt idx="2848">
                  <c:v>17654912</c:v>
                </c:pt>
                <c:pt idx="2849">
                  <c:v>0</c:v>
                </c:pt>
                <c:pt idx="2850">
                  <c:v>17292381</c:v>
                </c:pt>
                <c:pt idx="2851">
                  <c:v>22939027</c:v>
                </c:pt>
                <c:pt idx="2852">
                  <c:v>42931041</c:v>
                </c:pt>
                <c:pt idx="2853">
                  <c:v>13960203</c:v>
                </c:pt>
                <c:pt idx="2854">
                  <c:v>12902790</c:v>
                </c:pt>
                <c:pt idx="2855">
                  <c:v>21520719</c:v>
                </c:pt>
                <c:pt idx="2856">
                  <c:v>0</c:v>
                </c:pt>
                <c:pt idx="2857">
                  <c:v>0</c:v>
                </c:pt>
                <c:pt idx="2858">
                  <c:v>31466789</c:v>
                </c:pt>
                <c:pt idx="2859">
                  <c:v>85000000</c:v>
                </c:pt>
                <c:pt idx="2860">
                  <c:v>0</c:v>
                </c:pt>
                <c:pt idx="2861">
                  <c:v>87100449</c:v>
                </c:pt>
                <c:pt idx="2862">
                  <c:v>92863945</c:v>
                </c:pt>
                <c:pt idx="2863">
                  <c:v>35485056</c:v>
                </c:pt>
                <c:pt idx="2864">
                  <c:v>32248241</c:v>
                </c:pt>
                <c:pt idx="2865">
                  <c:v>0</c:v>
                </c:pt>
                <c:pt idx="2866">
                  <c:v>0</c:v>
                </c:pt>
                <c:pt idx="2867">
                  <c:v>6739141</c:v>
                </c:pt>
                <c:pt idx="2868">
                  <c:v>5542025</c:v>
                </c:pt>
                <c:pt idx="2869">
                  <c:v>0</c:v>
                </c:pt>
                <c:pt idx="2870">
                  <c:v>6754898</c:v>
                </c:pt>
                <c:pt idx="2871">
                  <c:v>4922166</c:v>
                </c:pt>
                <c:pt idx="2872">
                  <c:v>4939939</c:v>
                </c:pt>
                <c:pt idx="2873">
                  <c:v>23</c:v>
                </c:pt>
                <c:pt idx="2874">
                  <c:v>3148182</c:v>
                </c:pt>
                <c:pt idx="2875">
                  <c:v>0</c:v>
                </c:pt>
                <c:pt idx="2876">
                  <c:v>88489643</c:v>
                </c:pt>
                <c:pt idx="2877">
                  <c:v>0</c:v>
                </c:pt>
                <c:pt idx="2878">
                  <c:v>0</c:v>
                </c:pt>
                <c:pt idx="2879">
                  <c:v>0</c:v>
                </c:pt>
                <c:pt idx="2880">
                  <c:v>8371085</c:v>
                </c:pt>
                <c:pt idx="2881">
                  <c:v>0</c:v>
                </c:pt>
                <c:pt idx="2882">
                  <c:v>12077441</c:v>
                </c:pt>
                <c:pt idx="2883">
                  <c:v>19271312</c:v>
                </c:pt>
                <c:pt idx="2884">
                  <c:v>0</c:v>
                </c:pt>
                <c:pt idx="2885">
                  <c:v>0</c:v>
                </c:pt>
                <c:pt idx="2886">
                  <c:v>1644755</c:v>
                </c:pt>
                <c:pt idx="2887">
                  <c:v>15250000</c:v>
                </c:pt>
                <c:pt idx="2888">
                  <c:v>0</c:v>
                </c:pt>
                <c:pt idx="2889">
                  <c:v>0</c:v>
                </c:pt>
                <c:pt idx="2890">
                  <c:v>0</c:v>
                </c:pt>
                <c:pt idx="2891">
                  <c:v>0</c:v>
                </c:pt>
                <c:pt idx="2892">
                  <c:v>0</c:v>
                </c:pt>
                <c:pt idx="2893">
                  <c:v>0</c:v>
                </c:pt>
                <c:pt idx="2894">
                  <c:v>0</c:v>
                </c:pt>
                <c:pt idx="2895">
                  <c:v>0</c:v>
                </c:pt>
                <c:pt idx="2896">
                  <c:v>0</c:v>
                </c:pt>
                <c:pt idx="2897">
                  <c:v>10652498</c:v>
                </c:pt>
                <c:pt idx="2898">
                  <c:v>2570000</c:v>
                </c:pt>
                <c:pt idx="2899">
                  <c:v>11212294</c:v>
                </c:pt>
                <c:pt idx="2900">
                  <c:v>17479</c:v>
                </c:pt>
                <c:pt idx="2901">
                  <c:v>0</c:v>
                </c:pt>
                <c:pt idx="2902">
                  <c:v>0</c:v>
                </c:pt>
                <c:pt idx="2903">
                  <c:v>101332962</c:v>
                </c:pt>
                <c:pt idx="2904">
                  <c:v>83557872</c:v>
                </c:pt>
                <c:pt idx="2905">
                  <c:v>0</c:v>
                </c:pt>
                <c:pt idx="2906">
                  <c:v>57469467</c:v>
                </c:pt>
                <c:pt idx="2907">
                  <c:v>0</c:v>
                </c:pt>
                <c:pt idx="2908">
                  <c:v>0</c:v>
                </c:pt>
                <c:pt idx="2909">
                  <c:v>0</c:v>
                </c:pt>
                <c:pt idx="2910">
                  <c:v>153083102</c:v>
                </c:pt>
                <c:pt idx="2911">
                  <c:v>775398007</c:v>
                </c:pt>
                <c:pt idx="2912">
                  <c:v>94073028</c:v>
                </c:pt>
                <c:pt idx="2913">
                  <c:v>111858363</c:v>
                </c:pt>
                <c:pt idx="2914">
                  <c:v>0</c:v>
                </c:pt>
                <c:pt idx="2915">
                  <c:v>0</c:v>
                </c:pt>
                <c:pt idx="2916">
                  <c:v>93617009</c:v>
                </c:pt>
                <c:pt idx="2917">
                  <c:v>72778712</c:v>
                </c:pt>
                <c:pt idx="2918">
                  <c:v>64088552</c:v>
                </c:pt>
                <c:pt idx="2919">
                  <c:v>78874843</c:v>
                </c:pt>
                <c:pt idx="2920">
                  <c:v>0</c:v>
                </c:pt>
                <c:pt idx="2921">
                  <c:v>49797148</c:v>
                </c:pt>
                <c:pt idx="2922">
                  <c:v>0</c:v>
                </c:pt>
                <c:pt idx="2923">
                  <c:v>97837138</c:v>
                </c:pt>
                <c:pt idx="2924">
                  <c:v>41227069</c:v>
                </c:pt>
                <c:pt idx="2925">
                  <c:v>39363635</c:v>
                </c:pt>
                <c:pt idx="2926">
                  <c:v>75902208</c:v>
                </c:pt>
                <c:pt idx="2927">
                  <c:v>68233629</c:v>
                </c:pt>
                <c:pt idx="2928">
                  <c:v>31672907</c:v>
                </c:pt>
                <c:pt idx="2929">
                  <c:v>38105395</c:v>
                </c:pt>
                <c:pt idx="2930">
                  <c:v>23978402</c:v>
                </c:pt>
                <c:pt idx="2931">
                  <c:v>37170057</c:v>
                </c:pt>
                <c:pt idx="2932">
                  <c:v>11</c:v>
                </c:pt>
                <c:pt idx="2933">
                  <c:v>4884663</c:v>
                </c:pt>
                <c:pt idx="2934">
                  <c:v>62076141</c:v>
                </c:pt>
                <c:pt idx="2935">
                  <c:v>20000000</c:v>
                </c:pt>
                <c:pt idx="2936">
                  <c:v>14782676</c:v>
                </c:pt>
                <c:pt idx="2937">
                  <c:v>13700000</c:v>
                </c:pt>
                <c:pt idx="2938">
                  <c:v>59520298</c:v>
                </c:pt>
                <c:pt idx="2939">
                  <c:v>23430766</c:v>
                </c:pt>
                <c:pt idx="2940">
                  <c:v>13110448</c:v>
                </c:pt>
                <c:pt idx="2941">
                  <c:v>61619773</c:v>
                </c:pt>
                <c:pt idx="2942">
                  <c:v>0</c:v>
                </c:pt>
                <c:pt idx="2943">
                  <c:v>0</c:v>
                </c:pt>
                <c:pt idx="2944">
                  <c:v>6413915</c:v>
                </c:pt>
                <c:pt idx="2945">
                  <c:v>30000000</c:v>
                </c:pt>
                <c:pt idx="2946">
                  <c:v>4069090</c:v>
                </c:pt>
                <c:pt idx="2947">
                  <c:v>0</c:v>
                </c:pt>
                <c:pt idx="2948">
                  <c:v>0</c:v>
                </c:pt>
                <c:pt idx="2949">
                  <c:v>2832826</c:v>
                </c:pt>
                <c:pt idx="2950">
                  <c:v>32935319</c:v>
                </c:pt>
                <c:pt idx="2951">
                  <c:v>16017403</c:v>
                </c:pt>
                <c:pt idx="2952">
                  <c:v>2807854</c:v>
                </c:pt>
                <c:pt idx="2953">
                  <c:v>2200000</c:v>
                </c:pt>
                <c:pt idx="2954">
                  <c:v>2945242</c:v>
                </c:pt>
                <c:pt idx="2955">
                  <c:v>0</c:v>
                </c:pt>
                <c:pt idx="2956">
                  <c:v>0</c:v>
                </c:pt>
                <c:pt idx="2957">
                  <c:v>113857533</c:v>
                </c:pt>
                <c:pt idx="2958">
                  <c:v>0</c:v>
                </c:pt>
                <c:pt idx="2959">
                  <c:v>0</c:v>
                </c:pt>
                <c:pt idx="2960">
                  <c:v>0</c:v>
                </c:pt>
                <c:pt idx="2961">
                  <c:v>17000000</c:v>
                </c:pt>
                <c:pt idx="2962">
                  <c:v>18535191</c:v>
                </c:pt>
                <c:pt idx="2963">
                  <c:v>0</c:v>
                </c:pt>
                <c:pt idx="2964">
                  <c:v>0</c:v>
                </c:pt>
                <c:pt idx="2965">
                  <c:v>68700000</c:v>
                </c:pt>
                <c:pt idx="2966">
                  <c:v>792910554</c:v>
                </c:pt>
                <c:pt idx="2967">
                  <c:v>17500000</c:v>
                </c:pt>
                <c:pt idx="2968">
                  <c:v>0</c:v>
                </c:pt>
                <c:pt idx="2969">
                  <c:v>123509</c:v>
                </c:pt>
                <c:pt idx="2970">
                  <c:v>0</c:v>
                </c:pt>
                <c:pt idx="2971">
                  <c:v>0</c:v>
                </c:pt>
                <c:pt idx="2972">
                  <c:v>9622846</c:v>
                </c:pt>
                <c:pt idx="2973">
                  <c:v>0</c:v>
                </c:pt>
                <c:pt idx="2974">
                  <c:v>225933435</c:v>
                </c:pt>
                <c:pt idx="2975">
                  <c:v>0</c:v>
                </c:pt>
                <c:pt idx="2976">
                  <c:v>163876815</c:v>
                </c:pt>
                <c:pt idx="2977">
                  <c:v>85300000</c:v>
                </c:pt>
                <c:pt idx="2978">
                  <c:v>90449929</c:v>
                </c:pt>
                <c:pt idx="2979">
                  <c:v>118587880</c:v>
                </c:pt>
                <c:pt idx="2980">
                  <c:v>103166989</c:v>
                </c:pt>
                <c:pt idx="2981">
                  <c:v>139352633</c:v>
                </c:pt>
                <c:pt idx="2982">
                  <c:v>91196419</c:v>
                </c:pt>
                <c:pt idx="2983">
                  <c:v>57231524</c:v>
                </c:pt>
                <c:pt idx="2984">
                  <c:v>52293982</c:v>
                </c:pt>
                <c:pt idx="2985">
                  <c:v>50100000</c:v>
                </c:pt>
                <c:pt idx="2986">
                  <c:v>50752337</c:v>
                </c:pt>
                <c:pt idx="2987">
                  <c:v>183474602</c:v>
                </c:pt>
                <c:pt idx="2988">
                  <c:v>41205099</c:v>
                </c:pt>
                <c:pt idx="2989">
                  <c:v>59217789</c:v>
                </c:pt>
                <c:pt idx="2990">
                  <c:v>40485039</c:v>
                </c:pt>
                <c:pt idx="2991">
                  <c:v>37402877</c:v>
                </c:pt>
                <c:pt idx="2992">
                  <c:v>136836156</c:v>
                </c:pt>
                <c:pt idx="2993">
                  <c:v>44460850</c:v>
                </c:pt>
                <c:pt idx="2994">
                  <c:v>36230219</c:v>
                </c:pt>
                <c:pt idx="2995">
                  <c:v>57500000</c:v>
                </c:pt>
                <c:pt idx="2996">
                  <c:v>64188367</c:v>
                </c:pt>
                <c:pt idx="2997">
                  <c:v>33583175</c:v>
                </c:pt>
                <c:pt idx="2998">
                  <c:v>33526835</c:v>
                </c:pt>
                <c:pt idx="2999">
                  <c:v>104303851</c:v>
                </c:pt>
                <c:pt idx="3000">
                  <c:v>25754284</c:v>
                </c:pt>
                <c:pt idx="3001">
                  <c:v>32101000</c:v>
                </c:pt>
                <c:pt idx="3002">
                  <c:v>32973937</c:v>
                </c:pt>
                <c:pt idx="3003">
                  <c:v>30652890</c:v>
                </c:pt>
                <c:pt idx="3004">
                  <c:v>0</c:v>
                </c:pt>
                <c:pt idx="3005">
                  <c:v>29450919</c:v>
                </c:pt>
                <c:pt idx="3006">
                  <c:v>30050028</c:v>
                </c:pt>
                <c:pt idx="3007">
                  <c:v>29392418</c:v>
                </c:pt>
                <c:pt idx="3008">
                  <c:v>34411240</c:v>
                </c:pt>
                <c:pt idx="3009">
                  <c:v>38368909</c:v>
                </c:pt>
                <c:pt idx="3010">
                  <c:v>25605015</c:v>
                </c:pt>
                <c:pt idx="3011">
                  <c:v>33697647</c:v>
                </c:pt>
                <c:pt idx="3012">
                  <c:v>143695338</c:v>
                </c:pt>
                <c:pt idx="3013">
                  <c:v>20766616</c:v>
                </c:pt>
                <c:pt idx="3014">
                  <c:v>52882018</c:v>
                </c:pt>
                <c:pt idx="3015">
                  <c:v>24637469</c:v>
                </c:pt>
                <c:pt idx="3016">
                  <c:v>0</c:v>
                </c:pt>
                <c:pt idx="3017">
                  <c:v>42333295</c:v>
                </c:pt>
                <c:pt idx="3018">
                  <c:v>0</c:v>
                </c:pt>
                <c:pt idx="3019">
                  <c:v>0</c:v>
                </c:pt>
                <c:pt idx="3020">
                  <c:v>0</c:v>
                </c:pt>
                <c:pt idx="3021">
                  <c:v>0</c:v>
                </c:pt>
                <c:pt idx="3022">
                  <c:v>17096053</c:v>
                </c:pt>
                <c:pt idx="3023">
                  <c:v>66821036</c:v>
                </c:pt>
                <c:pt idx="3024">
                  <c:v>85978266</c:v>
                </c:pt>
                <c:pt idx="3025">
                  <c:v>0</c:v>
                </c:pt>
                <c:pt idx="3026">
                  <c:v>0</c:v>
                </c:pt>
                <c:pt idx="3027">
                  <c:v>16153593</c:v>
                </c:pt>
                <c:pt idx="3028">
                  <c:v>0</c:v>
                </c:pt>
                <c:pt idx="3029">
                  <c:v>48572000</c:v>
                </c:pt>
                <c:pt idx="3030">
                  <c:v>28650575</c:v>
                </c:pt>
                <c:pt idx="3031">
                  <c:v>15795189</c:v>
                </c:pt>
                <c:pt idx="3032">
                  <c:v>15156200</c:v>
                </c:pt>
                <c:pt idx="3033">
                  <c:v>21587700</c:v>
                </c:pt>
                <c:pt idx="3034">
                  <c:v>20342161</c:v>
                </c:pt>
                <c:pt idx="3035">
                  <c:v>0</c:v>
                </c:pt>
                <c:pt idx="3036">
                  <c:v>0</c:v>
                </c:pt>
                <c:pt idx="3037">
                  <c:v>0</c:v>
                </c:pt>
                <c:pt idx="3038">
                  <c:v>35057696</c:v>
                </c:pt>
                <c:pt idx="3039">
                  <c:v>17297244</c:v>
                </c:pt>
                <c:pt idx="3040">
                  <c:v>0</c:v>
                </c:pt>
                <c:pt idx="3041">
                  <c:v>58978653</c:v>
                </c:pt>
                <c:pt idx="3042">
                  <c:v>0</c:v>
                </c:pt>
                <c:pt idx="3043">
                  <c:v>0</c:v>
                </c:pt>
                <c:pt idx="3044">
                  <c:v>12827813</c:v>
                </c:pt>
                <c:pt idx="3045">
                  <c:v>10571408</c:v>
                </c:pt>
                <c:pt idx="3046">
                  <c:v>28883511</c:v>
                </c:pt>
                <c:pt idx="3047">
                  <c:v>9898412</c:v>
                </c:pt>
                <c:pt idx="3048">
                  <c:v>0</c:v>
                </c:pt>
                <c:pt idx="3049">
                  <c:v>8801940</c:v>
                </c:pt>
                <c:pt idx="3050">
                  <c:v>6110000</c:v>
                </c:pt>
                <c:pt idx="3051">
                  <c:v>0</c:v>
                </c:pt>
                <c:pt idx="3052">
                  <c:v>32438988</c:v>
                </c:pt>
                <c:pt idx="3053">
                  <c:v>0</c:v>
                </c:pt>
                <c:pt idx="3054">
                  <c:v>9636289</c:v>
                </c:pt>
                <c:pt idx="3055">
                  <c:v>6861102</c:v>
                </c:pt>
                <c:pt idx="3056">
                  <c:v>23875127</c:v>
                </c:pt>
                <c:pt idx="3057">
                  <c:v>6842058</c:v>
                </c:pt>
                <c:pt idx="3058">
                  <c:v>0</c:v>
                </c:pt>
                <c:pt idx="3059">
                  <c:v>9495408</c:v>
                </c:pt>
                <c:pt idx="3060">
                  <c:v>0</c:v>
                </c:pt>
                <c:pt idx="3061">
                  <c:v>0</c:v>
                </c:pt>
                <c:pt idx="3062">
                  <c:v>7800000</c:v>
                </c:pt>
                <c:pt idx="3063">
                  <c:v>33000000</c:v>
                </c:pt>
                <c:pt idx="3064">
                  <c:v>2154696</c:v>
                </c:pt>
                <c:pt idx="3065">
                  <c:v>21571189</c:v>
                </c:pt>
                <c:pt idx="3066">
                  <c:v>0</c:v>
                </c:pt>
                <c:pt idx="3067">
                  <c:v>7177143</c:v>
                </c:pt>
                <c:pt idx="3068">
                  <c:v>10835752</c:v>
                </c:pt>
                <c:pt idx="3069">
                  <c:v>4417580</c:v>
                </c:pt>
                <c:pt idx="3070">
                  <c:v>0</c:v>
                </c:pt>
                <c:pt idx="3071">
                  <c:v>0</c:v>
                </c:pt>
                <c:pt idx="3072">
                  <c:v>3275585</c:v>
                </c:pt>
                <c:pt idx="3073">
                  <c:v>3193102</c:v>
                </c:pt>
                <c:pt idx="3074">
                  <c:v>98410061</c:v>
                </c:pt>
                <c:pt idx="3075">
                  <c:v>5164404</c:v>
                </c:pt>
                <c:pt idx="3076">
                  <c:v>0</c:v>
                </c:pt>
                <c:pt idx="3077">
                  <c:v>0</c:v>
                </c:pt>
                <c:pt idx="3078">
                  <c:v>0</c:v>
                </c:pt>
                <c:pt idx="3079">
                  <c:v>0</c:v>
                </c:pt>
                <c:pt idx="3080">
                  <c:v>40055439</c:v>
                </c:pt>
                <c:pt idx="3081">
                  <c:v>439564</c:v>
                </c:pt>
                <c:pt idx="3082">
                  <c:v>7587485</c:v>
                </c:pt>
                <c:pt idx="3083">
                  <c:v>1759252</c:v>
                </c:pt>
                <c:pt idx="3084">
                  <c:v>0</c:v>
                </c:pt>
                <c:pt idx="3085">
                  <c:v>1631839</c:v>
                </c:pt>
                <c:pt idx="3086">
                  <c:v>0</c:v>
                </c:pt>
                <c:pt idx="3087">
                  <c:v>1969193</c:v>
                </c:pt>
                <c:pt idx="3088">
                  <c:v>0</c:v>
                </c:pt>
                <c:pt idx="3089">
                  <c:v>0</c:v>
                </c:pt>
                <c:pt idx="3090">
                  <c:v>3665069</c:v>
                </c:pt>
                <c:pt idx="3091">
                  <c:v>7022728</c:v>
                </c:pt>
                <c:pt idx="3092">
                  <c:v>0</c:v>
                </c:pt>
                <c:pt idx="3093">
                  <c:v>0</c:v>
                </c:pt>
                <c:pt idx="3094">
                  <c:v>21786738</c:v>
                </c:pt>
                <c:pt idx="3095">
                  <c:v>0</c:v>
                </c:pt>
                <c:pt idx="3096">
                  <c:v>598645</c:v>
                </c:pt>
                <c:pt idx="3097">
                  <c:v>1296184</c:v>
                </c:pt>
                <c:pt idx="3098">
                  <c:v>42776760</c:v>
                </c:pt>
                <c:pt idx="3099">
                  <c:v>0</c:v>
                </c:pt>
                <c:pt idx="3100">
                  <c:v>0</c:v>
                </c:pt>
                <c:pt idx="3101">
                  <c:v>0</c:v>
                </c:pt>
                <c:pt idx="3102">
                  <c:v>0</c:v>
                </c:pt>
                <c:pt idx="3103">
                  <c:v>1072602</c:v>
                </c:pt>
                <c:pt idx="3104">
                  <c:v>0</c:v>
                </c:pt>
                <c:pt idx="3105">
                  <c:v>0</c:v>
                </c:pt>
                <c:pt idx="3106">
                  <c:v>295750</c:v>
                </c:pt>
                <c:pt idx="3107">
                  <c:v>0</c:v>
                </c:pt>
                <c:pt idx="3108">
                  <c:v>0</c:v>
                </c:pt>
                <c:pt idx="3109">
                  <c:v>42145</c:v>
                </c:pt>
                <c:pt idx="3110">
                  <c:v>126247</c:v>
                </c:pt>
                <c:pt idx="3111">
                  <c:v>0</c:v>
                </c:pt>
                <c:pt idx="3112">
                  <c:v>0</c:v>
                </c:pt>
                <c:pt idx="3113">
                  <c:v>0</c:v>
                </c:pt>
                <c:pt idx="3114">
                  <c:v>45779</c:v>
                </c:pt>
                <c:pt idx="3115">
                  <c:v>0</c:v>
                </c:pt>
                <c:pt idx="3116">
                  <c:v>0</c:v>
                </c:pt>
                <c:pt idx="3117">
                  <c:v>0</c:v>
                </c:pt>
                <c:pt idx="3118">
                  <c:v>140987</c:v>
                </c:pt>
                <c:pt idx="3119">
                  <c:v>17472</c:v>
                </c:pt>
                <c:pt idx="3120">
                  <c:v>9069</c:v>
                </c:pt>
                <c:pt idx="3121">
                  <c:v>0</c:v>
                </c:pt>
                <c:pt idx="3122">
                  <c:v>0</c:v>
                </c:pt>
                <c:pt idx="3123">
                  <c:v>0</c:v>
                </c:pt>
                <c:pt idx="3124">
                  <c:v>0</c:v>
                </c:pt>
                <c:pt idx="3125">
                  <c:v>0</c:v>
                </c:pt>
                <c:pt idx="3126">
                  <c:v>0</c:v>
                </c:pt>
                <c:pt idx="3127">
                  <c:v>0</c:v>
                </c:pt>
                <c:pt idx="3128">
                  <c:v>0</c:v>
                </c:pt>
                <c:pt idx="3129">
                  <c:v>0</c:v>
                </c:pt>
                <c:pt idx="3130">
                  <c:v>11</c:v>
                </c:pt>
                <c:pt idx="3131">
                  <c:v>0</c:v>
                </c:pt>
                <c:pt idx="3132">
                  <c:v>0</c:v>
                </c:pt>
                <c:pt idx="3133">
                  <c:v>0</c:v>
                </c:pt>
                <c:pt idx="3134">
                  <c:v>0</c:v>
                </c:pt>
                <c:pt idx="3135">
                  <c:v>0</c:v>
                </c:pt>
                <c:pt idx="3136">
                  <c:v>10000000</c:v>
                </c:pt>
                <c:pt idx="3137">
                  <c:v>0</c:v>
                </c:pt>
                <c:pt idx="3138">
                  <c:v>17164377</c:v>
                </c:pt>
                <c:pt idx="3139">
                  <c:v>4386236</c:v>
                </c:pt>
                <c:pt idx="3140">
                  <c:v>59827328</c:v>
                </c:pt>
                <c:pt idx="3141">
                  <c:v>0</c:v>
                </c:pt>
                <c:pt idx="3142">
                  <c:v>111584787</c:v>
                </c:pt>
                <c:pt idx="3143">
                  <c:v>0</c:v>
                </c:pt>
                <c:pt idx="3144">
                  <c:v>19839492</c:v>
                </c:pt>
                <c:pt idx="3145">
                  <c:v>14144000</c:v>
                </c:pt>
                <c:pt idx="3146">
                  <c:v>0</c:v>
                </c:pt>
                <c:pt idx="3147">
                  <c:v>60000000</c:v>
                </c:pt>
                <c:pt idx="3148">
                  <c:v>85582407</c:v>
                </c:pt>
                <c:pt idx="3149">
                  <c:v>0</c:v>
                </c:pt>
                <c:pt idx="3150">
                  <c:v>0</c:v>
                </c:pt>
                <c:pt idx="3151">
                  <c:v>0</c:v>
                </c:pt>
                <c:pt idx="3152">
                  <c:v>0</c:v>
                </c:pt>
                <c:pt idx="3153">
                  <c:v>0</c:v>
                </c:pt>
                <c:pt idx="3154">
                  <c:v>21817298</c:v>
                </c:pt>
                <c:pt idx="3155">
                  <c:v>0</c:v>
                </c:pt>
                <c:pt idx="3156">
                  <c:v>0</c:v>
                </c:pt>
                <c:pt idx="3157">
                  <c:v>104931801</c:v>
                </c:pt>
                <c:pt idx="3158">
                  <c:v>30859000</c:v>
                </c:pt>
                <c:pt idx="3159">
                  <c:v>2995811</c:v>
                </c:pt>
                <c:pt idx="3160">
                  <c:v>83304330</c:v>
                </c:pt>
                <c:pt idx="3161">
                  <c:v>141195658</c:v>
                </c:pt>
                <c:pt idx="3162">
                  <c:v>0</c:v>
                </c:pt>
                <c:pt idx="3163">
                  <c:v>8220215</c:v>
                </c:pt>
                <c:pt idx="3164">
                  <c:v>41590886</c:v>
                </c:pt>
                <c:pt idx="3165">
                  <c:v>34573780</c:v>
                </c:pt>
                <c:pt idx="3166">
                  <c:v>44196684</c:v>
                </c:pt>
                <c:pt idx="3167">
                  <c:v>24538513</c:v>
                </c:pt>
                <c:pt idx="3168">
                  <c:v>108782847</c:v>
                </c:pt>
                <c:pt idx="3169">
                  <c:v>0</c:v>
                </c:pt>
                <c:pt idx="3170">
                  <c:v>23936908</c:v>
                </c:pt>
                <c:pt idx="3171">
                  <c:v>0</c:v>
                </c:pt>
                <c:pt idx="3172">
                  <c:v>28780255</c:v>
                </c:pt>
                <c:pt idx="3173">
                  <c:v>90400000</c:v>
                </c:pt>
                <c:pt idx="3174">
                  <c:v>21510851</c:v>
                </c:pt>
                <c:pt idx="3175">
                  <c:v>0</c:v>
                </c:pt>
                <c:pt idx="3176">
                  <c:v>0</c:v>
                </c:pt>
                <c:pt idx="3177">
                  <c:v>0</c:v>
                </c:pt>
                <c:pt idx="3178">
                  <c:v>6126237</c:v>
                </c:pt>
                <c:pt idx="3179">
                  <c:v>19125401</c:v>
                </c:pt>
                <c:pt idx="3180">
                  <c:v>4777465</c:v>
                </c:pt>
                <c:pt idx="3181">
                  <c:v>4350774</c:v>
                </c:pt>
                <c:pt idx="3182">
                  <c:v>0</c:v>
                </c:pt>
                <c:pt idx="3183">
                  <c:v>0</c:v>
                </c:pt>
                <c:pt idx="3184">
                  <c:v>2955039</c:v>
                </c:pt>
                <c:pt idx="3185">
                  <c:v>0</c:v>
                </c:pt>
                <c:pt idx="3186">
                  <c:v>0</c:v>
                </c:pt>
                <c:pt idx="3187">
                  <c:v>1053788</c:v>
                </c:pt>
                <c:pt idx="3188">
                  <c:v>0</c:v>
                </c:pt>
                <c:pt idx="3189">
                  <c:v>18663238</c:v>
                </c:pt>
                <c:pt idx="3190">
                  <c:v>0</c:v>
                </c:pt>
                <c:pt idx="3191">
                  <c:v>0</c:v>
                </c:pt>
                <c:pt idx="3192">
                  <c:v>14348529</c:v>
                </c:pt>
                <c:pt idx="3193">
                  <c:v>0</c:v>
                </c:pt>
                <c:pt idx="3194">
                  <c:v>771499</c:v>
                </c:pt>
                <c:pt idx="3195">
                  <c:v>140666</c:v>
                </c:pt>
                <c:pt idx="3196">
                  <c:v>0</c:v>
                </c:pt>
                <c:pt idx="3197">
                  <c:v>1046166</c:v>
                </c:pt>
                <c:pt idx="3198">
                  <c:v>0</c:v>
                </c:pt>
                <c:pt idx="3199">
                  <c:v>0</c:v>
                </c:pt>
                <c:pt idx="3200">
                  <c:v>0</c:v>
                </c:pt>
                <c:pt idx="3201">
                  <c:v>328203506</c:v>
                </c:pt>
                <c:pt idx="3202">
                  <c:v>0</c:v>
                </c:pt>
                <c:pt idx="3203">
                  <c:v>0</c:v>
                </c:pt>
                <c:pt idx="3204">
                  <c:v>0</c:v>
                </c:pt>
                <c:pt idx="3205">
                  <c:v>20374201</c:v>
                </c:pt>
                <c:pt idx="3206">
                  <c:v>14373825</c:v>
                </c:pt>
                <c:pt idx="3207">
                  <c:v>0</c:v>
                </c:pt>
                <c:pt idx="3208">
                  <c:v>0</c:v>
                </c:pt>
                <c:pt idx="3209">
                  <c:v>32222567</c:v>
                </c:pt>
                <c:pt idx="3210">
                  <c:v>39462438</c:v>
                </c:pt>
                <c:pt idx="3211">
                  <c:v>29174648</c:v>
                </c:pt>
                <c:pt idx="3212">
                  <c:v>22456509</c:v>
                </c:pt>
                <c:pt idx="3213">
                  <c:v>2500000</c:v>
                </c:pt>
                <c:pt idx="3214">
                  <c:v>0</c:v>
                </c:pt>
                <c:pt idx="3215">
                  <c:v>0</c:v>
                </c:pt>
                <c:pt idx="3216">
                  <c:v>20138836</c:v>
                </c:pt>
                <c:pt idx="3217">
                  <c:v>43528634</c:v>
                </c:pt>
                <c:pt idx="3218">
                  <c:v>5271666</c:v>
                </c:pt>
                <c:pt idx="3219">
                  <c:v>0</c:v>
                </c:pt>
                <c:pt idx="3220">
                  <c:v>0</c:v>
                </c:pt>
                <c:pt idx="3221">
                  <c:v>4440055</c:v>
                </c:pt>
                <c:pt idx="3222">
                  <c:v>42345360</c:v>
                </c:pt>
                <c:pt idx="3223">
                  <c:v>6108720</c:v>
                </c:pt>
                <c:pt idx="3224">
                  <c:v>1997807</c:v>
                </c:pt>
                <c:pt idx="3225">
                  <c:v>0</c:v>
                </c:pt>
                <c:pt idx="3226">
                  <c:v>22889018</c:v>
                </c:pt>
                <c:pt idx="3227">
                  <c:v>46000000</c:v>
                </c:pt>
                <c:pt idx="3228">
                  <c:v>30000000</c:v>
                </c:pt>
                <c:pt idx="3229">
                  <c:v>188126</c:v>
                </c:pt>
                <c:pt idx="3230">
                  <c:v>0</c:v>
                </c:pt>
                <c:pt idx="3231">
                  <c:v>213928762</c:v>
                </c:pt>
                <c:pt idx="3232">
                  <c:v>76657000</c:v>
                </c:pt>
                <c:pt idx="3233">
                  <c:v>38697217</c:v>
                </c:pt>
                <c:pt idx="3234">
                  <c:v>5001655</c:v>
                </c:pt>
                <c:pt idx="3235">
                  <c:v>286214286</c:v>
                </c:pt>
                <c:pt idx="3236">
                  <c:v>69821334</c:v>
                </c:pt>
                <c:pt idx="3237">
                  <c:v>100523181</c:v>
                </c:pt>
                <c:pt idx="3238">
                  <c:v>52287414</c:v>
                </c:pt>
                <c:pt idx="3239">
                  <c:v>82719885</c:v>
                </c:pt>
                <c:pt idx="3240">
                  <c:v>0</c:v>
                </c:pt>
                <c:pt idx="3241">
                  <c:v>43000000</c:v>
                </c:pt>
                <c:pt idx="3242">
                  <c:v>27362712</c:v>
                </c:pt>
                <c:pt idx="3243">
                  <c:v>0</c:v>
                </c:pt>
                <c:pt idx="3244">
                  <c:v>39187783</c:v>
                </c:pt>
                <c:pt idx="3245">
                  <c:v>0</c:v>
                </c:pt>
                <c:pt idx="3246">
                  <c:v>26049082</c:v>
                </c:pt>
                <c:pt idx="3247">
                  <c:v>0</c:v>
                </c:pt>
                <c:pt idx="3248">
                  <c:v>0</c:v>
                </c:pt>
                <c:pt idx="3249">
                  <c:v>0</c:v>
                </c:pt>
                <c:pt idx="3250">
                  <c:v>81974493</c:v>
                </c:pt>
                <c:pt idx="3251">
                  <c:v>18090181</c:v>
                </c:pt>
                <c:pt idx="3252">
                  <c:v>22593409</c:v>
                </c:pt>
                <c:pt idx="3253">
                  <c:v>18948425</c:v>
                </c:pt>
                <c:pt idx="3254">
                  <c:v>17460020</c:v>
                </c:pt>
                <c:pt idx="3255">
                  <c:v>29010817</c:v>
                </c:pt>
                <c:pt idx="3256">
                  <c:v>34266564</c:v>
                </c:pt>
                <c:pt idx="3257">
                  <c:v>16856124</c:v>
                </c:pt>
                <c:pt idx="3258">
                  <c:v>12671300</c:v>
                </c:pt>
                <c:pt idx="3259">
                  <c:v>10629321</c:v>
                </c:pt>
                <c:pt idx="3260">
                  <c:v>0</c:v>
                </c:pt>
                <c:pt idx="3261">
                  <c:v>25288872</c:v>
                </c:pt>
                <c:pt idx="3262">
                  <c:v>74952305</c:v>
                </c:pt>
                <c:pt idx="3263">
                  <c:v>8880705</c:v>
                </c:pt>
                <c:pt idx="3264">
                  <c:v>8279017</c:v>
                </c:pt>
                <c:pt idx="3265">
                  <c:v>10130000</c:v>
                </c:pt>
                <c:pt idx="3266">
                  <c:v>0</c:v>
                </c:pt>
                <c:pt idx="3267">
                  <c:v>0</c:v>
                </c:pt>
                <c:pt idx="3268">
                  <c:v>0</c:v>
                </c:pt>
                <c:pt idx="3269">
                  <c:v>25966555</c:v>
                </c:pt>
                <c:pt idx="3270">
                  <c:v>5659286</c:v>
                </c:pt>
                <c:pt idx="3271">
                  <c:v>18124262</c:v>
                </c:pt>
                <c:pt idx="3272">
                  <c:v>0</c:v>
                </c:pt>
                <c:pt idx="3273">
                  <c:v>2275557</c:v>
                </c:pt>
                <c:pt idx="3274">
                  <c:v>0</c:v>
                </c:pt>
                <c:pt idx="3275">
                  <c:v>6491240</c:v>
                </c:pt>
                <c:pt idx="3276">
                  <c:v>0</c:v>
                </c:pt>
                <c:pt idx="3277">
                  <c:v>92</c:v>
                </c:pt>
                <c:pt idx="3278">
                  <c:v>589304</c:v>
                </c:pt>
                <c:pt idx="3279">
                  <c:v>0</c:v>
                </c:pt>
                <c:pt idx="3280">
                  <c:v>0</c:v>
                </c:pt>
                <c:pt idx="3281">
                  <c:v>63464861</c:v>
                </c:pt>
                <c:pt idx="3282">
                  <c:v>852872</c:v>
                </c:pt>
                <c:pt idx="3283">
                  <c:v>458232</c:v>
                </c:pt>
                <c:pt idx="3284">
                  <c:v>0</c:v>
                </c:pt>
                <c:pt idx="3285">
                  <c:v>0</c:v>
                </c:pt>
                <c:pt idx="3286">
                  <c:v>0</c:v>
                </c:pt>
                <c:pt idx="3287">
                  <c:v>426224</c:v>
                </c:pt>
                <c:pt idx="3288">
                  <c:v>0</c:v>
                </c:pt>
                <c:pt idx="3289">
                  <c:v>3453043</c:v>
                </c:pt>
                <c:pt idx="3290">
                  <c:v>0</c:v>
                </c:pt>
                <c:pt idx="3291">
                  <c:v>0</c:v>
                </c:pt>
                <c:pt idx="3292">
                  <c:v>143451</c:v>
                </c:pt>
                <c:pt idx="3293">
                  <c:v>0</c:v>
                </c:pt>
                <c:pt idx="3294">
                  <c:v>53086</c:v>
                </c:pt>
                <c:pt idx="3295">
                  <c:v>553171</c:v>
                </c:pt>
                <c:pt idx="3296">
                  <c:v>413454</c:v>
                </c:pt>
                <c:pt idx="3297">
                  <c:v>2019009</c:v>
                </c:pt>
                <c:pt idx="3298">
                  <c:v>0</c:v>
                </c:pt>
                <c:pt idx="3299">
                  <c:v>0</c:v>
                </c:pt>
                <c:pt idx="3300">
                  <c:v>2455831</c:v>
                </c:pt>
                <c:pt idx="3301">
                  <c:v>0</c:v>
                </c:pt>
                <c:pt idx="3302">
                  <c:v>22441323</c:v>
                </c:pt>
                <c:pt idx="3303">
                  <c:v>0</c:v>
                </c:pt>
                <c:pt idx="3304">
                  <c:v>882290</c:v>
                </c:pt>
                <c:pt idx="3305">
                  <c:v>0</c:v>
                </c:pt>
                <c:pt idx="3306">
                  <c:v>145793296</c:v>
                </c:pt>
                <c:pt idx="3307">
                  <c:v>0</c:v>
                </c:pt>
                <c:pt idx="3308">
                  <c:v>32392047</c:v>
                </c:pt>
                <c:pt idx="3309">
                  <c:v>0</c:v>
                </c:pt>
                <c:pt idx="3310">
                  <c:v>24793509</c:v>
                </c:pt>
                <c:pt idx="3311">
                  <c:v>35619521</c:v>
                </c:pt>
                <c:pt idx="3312">
                  <c:v>26096852</c:v>
                </c:pt>
                <c:pt idx="3313">
                  <c:v>11588205</c:v>
                </c:pt>
                <c:pt idx="3314">
                  <c:v>0</c:v>
                </c:pt>
                <c:pt idx="3315">
                  <c:v>12633747</c:v>
                </c:pt>
                <c:pt idx="3316">
                  <c:v>4245870</c:v>
                </c:pt>
                <c:pt idx="3317">
                  <c:v>0</c:v>
                </c:pt>
                <c:pt idx="3318">
                  <c:v>3347647</c:v>
                </c:pt>
                <c:pt idx="3319">
                  <c:v>10848783</c:v>
                </c:pt>
                <c:pt idx="3320">
                  <c:v>0</c:v>
                </c:pt>
                <c:pt idx="3321">
                  <c:v>0</c:v>
                </c:pt>
                <c:pt idx="3322">
                  <c:v>0</c:v>
                </c:pt>
                <c:pt idx="3323">
                  <c:v>0</c:v>
                </c:pt>
                <c:pt idx="3324">
                  <c:v>5634828</c:v>
                </c:pt>
                <c:pt idx="3325">
                  <c:v>0</c:v>
                </c:pt>
                <c:pt idx="3326">
                  <c:v>0</c:v>
                </c:pt>
                <c:pt idx="3327">
                  <c:v>0</c:v>
                </c:pt>
                <c:pt idx="3328">
                  <c:v>0</c:v>
                </c:pt>
                <c:pt idx="3329">
                  <c:v>19000000</c:v>
                </c:pt>
                <c:pt idx="3330">
                  <c:v>1333124</c:v>
                </c:pt>
                <c:pt idx="3331">
                  <c:v>10329747</c:v>
                </c:pt>
                <c:pt idx="3332">
                  <c:v>2400000</c:v>
                </c:pt>
                <c:pt idx="3333">
                  <c:v>231411584</c:v>
                </c:pt>
                <c:pt idx="3334">
                  <c:v>0</c:v>
                </c:pt>
                <c:pt idx="3335">
                  <c:v>116019547</c:v>
                </c:pt>
                <c:pt idx="3336">
                  <c:v>245066411</c:v>
                </c:pt>
                <c:pt idx="3337">
                  <c:v>92921203</c:v>
                </c:pt>
                <c:pt idx="3338">
                  <c:v>60722734</c:v>
                </c:pt>
                <c:pt idx="3339">
                  <c:v>116700000</c:v>
                </c:pt>
                <c:pt idx="3340">
                  <c:v>167221571</c:v>
                </c:pt>
                <c:pt idx="3341">
                  <c:v>0</c:v>
                </c:pt>
                <c:pt idx="3342">
                  <c:v>161777836</c:v>
                </c:pt>
                <c:pt idx="3343">
                  <c:v>0</c:v>
                </c:pt>
                <c:pt idx="3344">
                  <c:v>55447968</c:v>
                </c:pt>
                <c:pt idx="3345">
                  <c:v>37710610</c:v>
                </c:pt>
                <c:pt idx="3346">
                  <c:v>54600000</c:v>
                </c:pt>
                <c:pt idx="3347">
                  <c:v>49084830</c:v>
                </c:pt>
                <c:pt idx="3348">
                  <c:v>25405445</c:v>
                </c:pt>
                <c:pt idx="3349">
                  <c:v>25000000</c:v>
                </c:pt>
                <c:pt idx="3350">
                  <c:v>97572000</c:v>
                </c:pt>
                <c:pt idx="3351">
                  <c:v>20256975</c:v>
                </c:pt>
                <c:pt idx="3352">
                  <c:v>0</c:v>
                </c:pt>
                <c:pt idx="3353">
                  <c:v>21268532</c:v>
                </c:pt>
                <c:pt idx="3354">
                  <c:v>36433975</c:v>
                </c:pt>
                <c:pt idx="3355">
                  <c:v>14702438</c:v>
                </c:pt>
                <c:pt idx="3356">
                  <c:v>0</c:v>
                </c:pt>
                <c:pt idx="3357">
                  <c:v>17986781</c:v>
                </c:pt>
                <c:pt idx="3358">
                  <c:v>14011454</c:v>
                </c:pt>
                <c:pt idx="3359">
                  <c:v>16829545</c:v>
                </c:pt>
                <c:pt idx="3360">
                  <c:v>0</c:v>
                </c:pt>
                <c:pt idx="3361">
                  <c:v>31430334</c:v>
                </c:pt>
                <c:pt idx="3362">
                  <c:v>0</c:v>
                </c:pt>
                <c:pt idx="3363">
                  <c:v>0</c:v>
                </c:pt>
                <c:pt idx="3364">
                  <c:v>14618727</c:v>
                </c:pt>
                <c:pt idx="3365">
                  <c:v>0</c:v>
                </c:pt>
                <c:pt idx="3366">
                  <c:v>8373585</c:v>
                </c:pt>
                <c:pt idx="3367">
                  <c:v>7292175</c:v>
                </c:pt>
                <c:pt idx="3368">
                  <c:v>0</c:v>
                </c:pt>
                <c:pt idx="3369">
                  <c:v>0</c:v>
                </c:pt>
                <c:pt idx="3370">
                  <c:v>0</c:v>
                </c:pt>
                <c:pt idx="3371">
                  <c:v>5</c:v>
                </c:pt>
                <c:pt idx="3372">
                  <c:v>4720371</c:v>
                </c:pt>
                <c:pt idx="3373">
                  <c:v>29385320</c:v>
                </c:pt>
                <c:pt idx="3374">
                  <c:v>0</c:v>
                </c:pt>
                <c:pt idx="3375">
                  <c:v>0</c:v>
                </c:pt>
                <c:pt idx="3376">
                  <c:v>0</c:v>
                </c:pt>
                <c:pt idx="3377">
                  <c:v>2062066</c:v>
                </c:pt>
                <c:pt idx="3378">
                  <c:v>0</c:v>
                </c:pt>
                <c:pt idx="3379">
                  <c:v>6038942</c:v>
                </c:pt>
                <c:pt idx="3380">
                  <c:v>0</c:v>
                </c:pt>
                <c:pt idx="3381">
                  <c:v>0</c:v>
                </c:pt>
                <c:pt idx="3382">
                  <c:v>1246141</c:v>
                </c:pt>
                <c:pt idx="3383">
                  <c:v>0</c:v>
                </c:pt>
                <c:pt idx="3384">
                  <c:v>0</c:v>
                </c:pt>
                <c:pt idx="3385">
                  <c:v>0</c:v>
                </c:pt>
                <c:pt idx="3386">
                  <c:v>0</c:v>
                </c:pt>
                <c:pt idx="3387">
                  <c:v>1429299</c:v>
                </c:pt>
                <c:pt idx="3388">
                  <c:v>0</c:v>
                </c:pt>
                <c:pt idx="3389">
                  <c:v>382946</c:v>
                </c:pt>
                <c:pt idx="3390">
                  <c:v>523511</c:v>
                </c:pt>
                <c:pt idx="3391">
                  <c:v>0</c:v>
                </c:pt>
                <c:pt idx="3392">
                  <c:v>0</c:v>
                </c:pt>
                <c:pt idx="3393">
                  <c:v>573335</c:v>
                </c:pt>
                <c:pt idx="3394">
                  <c:v>453079</c:v>
                </c:pt>
                <c:pt idx="3395">
                  <c:v>1310673</c:v>
                </c:pt>
                <c:pt idx="3396">
                  <c:v>46488</c:v>
                </c:pt>
                <c:pt idx="3397">
                  <c:v>0</c:v>
                </c:pt>
                <c:pt idx="3398">
                  <c:v>30471</c:v>
                </c:pt>
                <c:pt idx="3399">
                  <c:v>0</c:v>
                </c:pt>
                <c:pt idx="3400">
                  <c:v>0</c:v>
                </c:pt>
                <c:pt idx="3401">
                  <c:v>12400000</c:v>
                </c:pt>
                <c:pt idx="3402">
                  <c:v>0</c:v>
                </c:pt>
                <c:pt idx="3403">
                  <c:v>41410568</c:v>
                </c:pt>
                <c:pt idx="3404">
                  <c:v>8900000</c:v>
                </c:pt>
                <c:pt idx="3405">
                  <c:v>7993039</c:v>
                </c:pt>
                <c:pt idx="3406">
                  <c:v>7000000</c:v>
                </c:pt>
                <c:pt idx="3407">
                  <c:v>0</c:v>
                </c:pt>
                <c:pt idx="3408">
                  <c:v>0</c:v>
                </c:pt>
                <c:pt idx="3409">
                  <c:v>0</c:v>
                </c:pt>
                <c:pt idx="3410">
                  <c:v>0</c:v>
                </c:pt>
                <c:pt idx="3411">
                  <c:v>0</c:v>
                </c:pt>
                <c:pt idx="3412">
                  <c:v>44287131</c:v>
                </c:pt>
                <c:pt idx="3413">
                  <c:v>7103838</c:v>
                </c:pt>
                <c:pt idx="3414">
                  <c:v>0</c:v>
                </c:pt>
                <c:pt idx="3415">
                  <c:v>0</c:v>
                </c:pt>
                <c:pt idx="3416">
                  <c:v>0</c:v>
                </c:pt>
                <c:pt idx="3417">
                  <c:v>255273813</c:v>
                </c:pt>
                <c:pt idx="3418">
                  <c:v>7</c:v>
                </c:pt>
                <c:pt idx="3419">
                  <c:v>57504069</c:v>
                </c:pt>
                <c:pt idx="3420">
                  <c:v>54215416</c:v>
                </c:pt>
                <c:pt idx="3421">
                  <c:v>0</c:v>
                </c:pt>
                <c:pt idx="3422">
                  <c:v>31899000</c:v>
                </c:pt>
                <c:pt idx="3423">
                  <c:v>0</c:v>
                </c:pt>
                <c:pt idx="3424">
                  <c:v>28451622</c:v>
                </c:pt>
                <c:pt idx="3425">
                  <c:v>13368437</c:v>
                </c:pt>
                <c:pt idx="3426">
                  <c:v>12376563</c:v>
                </c:pt>
                <c:pt idx="3427">
                  <c:v>10</c:v>
                </c:pt>
                <c:pt idx="3428">
                  <c:v>0</c:v>
                </c:pt>
                <c:pt idx="3429">
                  <c:v>17693675</c:v>
                </c:pt>
                <c:pt idx="3430">
                  <c:v>11850214</c:v>
                </c:pt>
                <c:pt idx="3431">
                  <c:v>2025032</c:v>
                </c:pt>
                <c:pt idx="3432">
                  <c:v>2401510</c:v>
                </c:pt>
                <c:pt idx="3433">
                  <c:v>1548955</c:v>
                </c:pt>
                <c:pt idx="3434">
                  <c:v>0</c:v>
                </c:pt>
                <c:pt idx="3435">
                  <c:v>1521261</c:v>
                </c:pt>
                <c:pt idx="3436">
                  <c:v>0</c:v>
                </c:pt>
                <c:pt idx="3437">
                  <c:v>8159508</c:v>
                </c:pt>
                <c:pt idx="3438">
                  <c:v>78371200</c:v>
                </c:pt>
                <c:pt idx="3439">
                  <c:v>79384880</c:v>
                </c:pt>
                <c:pt idx="3440">
                  <c:v>0</c:v>
                </c:pt>
                <c:pt idx="3441">
                  <c:v>14237000</c:v>
                </c:pt>
                <c:pt idx="3442">
                  <c:v>2122561</c:v>
                </c:pt>
                <c:pt idx="3443">
                  <c:v>181813770</c:v>
                </c:pt>
                <c:pt idx="3444">
                  <c:v>138530565</c:v>
                </c:pt>
                <c:pt idx="3445">
                  <c:v>119114517</c:v>
                </c:pt>
                <c:pt idx="3446">
                  <c:v>102308889</c:v>
                </c:pt>
                <c:pt idx="3447">
                  <c:v>102272727</c:v>
                </c:pt>
                <c:pt idx="3448">
                  <c:v>0</c:v>
                </c:pt>
                <c:pt idx="3449">
                  <c:v>43656822</c:v>
                </c:pt>
                <c:pt idx="3450">
                  <c:v>39846344</c:v>
                </c:pt>
                <c:pt idx="3451">
                  <c:v>0</c:v>
                </c:pt>
                <c:pt idx="3452">
                  <c:v>25059640</c:v>
                </c:pt>
                <c:pt idx="3453">
                  <c:v>23341568</c:v>
                </c:pt>
                <c:pt idx="3454">
                  <c:v>22168359</c:v>
                </c:pt>
                <c:pt idx="3455">
                  <c:v>38275483</c:v>
                </c:pt>
                <c:pt idx="3456">
                  <c:v>44703995</c:v>
                </c:pt>
                <c:pt idx="3457">
                  <c:v>20400000</c:v>
                </c:pt>
                <c:pt idx="3458">
                  <c:v>0</c:v>
                </c:pt>
                <c:pt idx="3459">
                  <c:v>50244700</c:v>
                </c:pt>
                <c:pt idx="3460">
                  <c:v>0</c:v>
                </c:pt>
                <c:pt idx="3461">
                  <c:v>18197398</c:v>
                </c:pt>
                <c:pt idx="3462">
                  <c:v>18814720</c:v>
                </c:pt>
                <c:pt idx="3463">
                  <c:v>18750246</c:v>
                </c:pt>
                <c:pt idx="3464">
                  <c:v>0</c:v>
                </c:pt>
                <c:pt idx="3465">
                  <c:v>58000000</c:v>
                </c:pt>
                <c:pt idx="3466">
                  <c:v>12000000</c:v>
                </c:pt>
                <c:pt idx="3467">
                  <c:v>48027970</c:v>
                </c:pt>
                <c:pt idx="3468">
                  <c:v>11642254</c:v>
                </c:pt>
                <c:pt idx="3469">
                  <c:v>9206470</c:v>
                </c:pt>
                <c:pt idx="3470">
                  <c:v>7518876</c:v>
                </c:pt>
                <c:pt idx="3471">
                  <c:v>0</c:v>
                </c:pt>
                <c:pt idx="3472">
                  <c:v>6852450</c:v>
                </c:pt>
                <c:pt idx="3473">
                  <c:v>13231461</c:v>
                </c:pt>
                <c:pt idx="3474">
                  <c:v>0</c:v>
                </c:pt>
                <c:pt idx="3475">
                  <c:v>6670712</c:v>
                </c:pt>
                <c:pt idx="3476">
                  <c:v>19560274</c:v>
                </c:pt>
                <c:pt idx="3477">
                  <c:v>6230276</c:v>
                </c:pt>
                <c:pt idx="3478">
                  <c:v>10409377</c:v>
                </c:pt>
                <c:pt idx="3479">
                  <c:v>0</c:v>
                </c:pt>
                <c:pt idx="3480">
                  <c:v>0</c:v>
                </c:pt>
                <c:pt idx="3481">
                  <c:v>5483299</c:v>
                </c:pt>
                <c:pt idx="3482">
                  <c:v>4398989</c:v>
                </c:pt>
                <c:pt idx="3483">
                  <c:v>0</c:v>
                </c:pt>
                <c:pt idx="3484">
                  <c:v>3283371</c:v>
                </c:pt>
                <c:pt idx="3485">
                  <c:v>0</c:v>
                </c:pt>
                <c:pt idx="3486">
                  <c:v>2944752</c:v>
                </c:pt>
                <c:pt idx="3487">
                  <c:v>2025238</c:v>
                </c:pt>
                <c:pt idx="3488">
                  <c:v>0</c:v>
                </c:pt>
                <c:pt idx="3489">
                  <c:v>638641</c:v>
                </c:pt>
                <c:pt idx="3490">
                  <c:v>2899975</c:v>
                </c:pt>
                <c:pt idx="3491">
                  <c:v>0</c:v>
                </c:pt>
                <c:pt idx="3492">
                  <c:v>0</c:v>
                </c:pt>
                <c:pt idx="3493">
                  <c:v>869325</c:v>
                </c:pt>
                <c:pt idx="3494">
                  <c:v>399611</c:v>
                </c:pt>
                <c:pt idx="3495">
                  <c:v>0</c:v>
                </c:pt>
                <c:pt idx="3496">
                  <c:v>0</c:v>
                </c:pt>
                <c:pt idx="3497">
                  <c:v>1332231</c:v>
                </c:pt>
                <c:pt idx="3498">
                  <c:v>0</c:v>
                </c:pt>
                <c:pt idx="3499">
                  <c:v>0</c:v>
                </c:pt>
                <c:pt idx="3500">
                  <c:v>0</c:v>
                </c:pt>
                <c:pt idx="3501">
                  <c:v>69497</c:v>
                </c:pt>
                <c:pt idx="3502">
                  <c:v>25</c:v>
                </c:pt>
                <c:pt idx="3503">
                  <c:v>0</c:v>
                </c:pt>
                <c:pt idx="3504">
                  <c:v>0</c:v>
                </c:pt>
                <c:pt idx="3505">
                  <c:v>0</c:v>
                </c:pt>
                <c:pt idx="3506">
                  <c:v>66351</c:v>
                </c:pt>
                <c:pt idx="3507">
                  <c:v>0</c:v>
                </c:pt>
                <c:pt idx="3508">
                  <c:v>0</c:v>
                </c:pt>
                <c:pt idx="3509">
                  <c:v>0</c:v>
                </c:pt>
                <c:pt idx="3510">
                  <c:v>2120439</c:v>
                </c:pt>
                <c:pt idx="3511">
                  <c:v>3897799</c:v>
                </c:pt>
                <c:pt idx="3512">
                  <c:v>32251</c:v>
                </c:pt>
                <c:pt idx="3513">
                  <c:v>530048</c:v>
                </c:pt>
                <c:pt idx="3514">
                  <c:v>0</c:v>
                </c:pt>
                <c:pt idx="3515">
                  <c:v>6800000</c:v>
                </c:pt>
                <c:pt idx="3516">
                  <c:v>0</c:v>
                </c:pt>
                <c:pt idx="3517">
                  <c:v>27165581</c:v>
                </c:pt>
                <c:pt idx="3518">
                  <c:v>0</c:v>
                </c:pt>
                <c:pt idx="3519">
                  <c:v>76578641</c:v>
                </c:pt>
                <c:pt idx="3520">
                  <c:v>0</c:v>
                </c:pt>
                <c:pt idx="3521">
                  <c:v>7000000</c:v>
                </c:pt>
                <c:pt idx="3522">
                  <c:v>126</c:v>
                </c:pt>
                <c:pt idx="3523">
                  <c:v>18469680</c:v>
                </c:pt>
                <c:pt idx="3524">
                  <c:v>531826</c:v>
                </c:pt>
                <c:pt idx="3525">
                  <c:v>159616327</c:v>
                </c:pt>
                <c:pt idx="3526">
                  <c:v>58972904</c:v>
                </c:pt>
                <c:pt idx="3527">
                  <c:v>0</c:v>
                </c:pt>
                <c:pt idx="3528">
                  <c:v>0</c:v>
                </c:pt>
                <c:pt idx="3529">
                  <c:v>0</c:v>
                </c:pt>
                <c:pt idx="3530">
                  <c:v>15700000</c:v>
                </c:pt>
                <c:pt idx="3531">
                  <c:v>0</c:v>
                </c:pt>
                <c:pt idx="3532">
                  <c:v>0</c:v>
                </c:pt>
                <c:pt idx="3533">
                  <c:v>4865000</c:v>
                </c:pt>
                <c:pt idx="3534">
                  <c:v>0</c:v>
                </c:pt>
                <c:pt idx="3535">
                  <c:v>3031801</c:v>
                </c:pt>
                <c:pt idx="3536">
                  <c:v>2466444</c:v>
                </c:pt>
                <c:pt idx="3537">
                  <c:v>37295445</c:v>
                </c:pt>
                <c:pt idx="3538">
                  <c:v>0</c:v>
                </c:pt>
                <c:pt idx="3539">
                  <c:v>0</c:v>
                </c:pt>
                <c:pt idx="3540">
                  <c:v>792</c:v>
                </c:pt>
                <c:pt idx="3541">
                  <c:v>0</c:v>
                </c:pt>
                <c:pt idx="3542">
                  <c:v>11502151</c:v>
                </c:pt>
                <c:pt idx="3543">
                  <c:v>0</c:v>
                </c:pt>
                <c:pt idx="3544">
                  <c:v>0</c:v>
                </c:pt>
                <c:pt idx="3545">
                  <c:v>0</c:v>
                </c:pt>
                <c:pt idx="3546">
                  <c:v>0</c:v>
                </c:pt>
                <c:pt idx="3547">
                  <c:v>15699707</c:v>
                </c:pt>
                <c:pt idx="3548">
                  <c:v>0</c:v>
                </c:pt>
                <c:pt idx="3549">
                  <c:v>0</c:v>
                </c:pt>
                <c:pt idx="3550">
                  <c:v>5000000</c:v>
                </c:pt>
                <c:pt idx="3551">
                  <c:v>0</c:v>
                </c:pt>
                <c:pt idx="3552">
                  <c:v>0</c:v>
                </c:pt>
                <c:pt idx="3553">
                  <c:v>0</c:v>
                </c:pt>
                <c:pt idx="3554">
                  <c:v>152925093</c:v>
                </c:pt>
                <c:pt idx="3555">
                  <c:v>108286421</c:v>
                </c:pt>
                <c:pt idx="3556">
                  <c:v>64282312</c:v>
                </c:pt>
                <c:pt idx="3557">
                  <c:v>44107032</c:v>
                </c:pt>
                <c:pt idx="3558">
                  <c:v>205703818</c:v>
                </c:pt>
                <c:pt idx="3559">
                  <c:v>103590271</c:v>
                </c:pt>
                <c:pt idx="3560">
                  <c:v>44793222</c:v>
                </c:pt>
                <c:pt idx="3561">
                  <c:v>99067206</c:v>
                </c:pt>
                <c:pt idx="3562">
                  <c:v>142817992</c:v>
                </c:pt>
                <c:pt idx="3563">
                  <c:v>36000000</c:v>
                </c:pt>
                <c:pt idx="3564">
                  <c:v>41833347</c:v>
                </c:pt>
                <c:pt idx="3565">
                  <c:v>34872033</c:v>
                </c:pt>
                <c:pt idx="3566">
                  <c:v>60378584</c:v>
                </c:pt>
                <c:pt idx="3567">
                  <c:v>28200000</c:v>
                </c:pt>
                <c:pt idx="3568">
                  <c:v>86362372</c:v>
                </c:pt>
                <c:pt idx="3569">
                  <c:v>26010864</c:v>
                </c:pt>
                <c:pt idx="3570">
                  <c:v>55198285</c:v>
                </c:pt>
                <c:pt idx="3571">
                  <c:v>64110728</c:v>
                </c:pt>
                <c:pt idx="3572">
                  <c:v>39723096</c:v>
                </c:pt>
                <c:pt idx="3573">
                  <c:v>44030246</c:v>
                </c:pt>
                <c:pt idx="3574">
                  <c:v>26888376</c:v>
                </c:pt>
                <c:pt idx="3575">
                  <c:v>110000000</c:v>
                </c:pt>
                <c:pt idx="3576">
                  <c:v>23198652</c:v>
                </c:pt>
                <c:pt idx="3577">
                  <c:v>0</c:v>
                </c:pt>
                <c:pt idx="3578">
                  <c:v>20659423</c:v>
                </c:pt>
                <c:pt idx="3579">
                  <c:v>0</c:v>
                </c:pt>
                <c:pt idx="3580">
                  <c:v>0</c:v>
                </c:pt>
                <c:pt idx="3581">
                  <c:v>0</c:v>
                </c:pt>
                <c:pt idx="3582">
                  <c:v>17273593</c:v>
                </c:pt>
                <c:pt idx="3583">
                  <c:v>24804129</c:v>
                </c:pt>
                <c:pt idx="3584">
                  <c:v>0</c:v>
                </c:pt>
                <c:pt idx="3585">
                  <c:v>40100000</c:v>
                </c:pt>
                <c:pt idx="3586">
                  <c:v>0</c:v>
                </c:pt>
                <c:pt idx="3587">
                  <c:v>0</c:v>
                </c:pt>
                <c:pt idx="3588">
                  <c:v>43884652</c:v>
                </c:pt>
                <c:pt idx="3589">
                  <c:v>15000000</c:v>
                </c:pt>
                <c:pt idx="3590">
                  <c:v>19905359</c:v>
                </c:pt>
                <c:pt idx="3591">
                  <c:v>14000000</c:v>
                </c:pt>
                <c:pt idx="3592">
                  <c:v>368744044</c:v>
                </c:pt>
                <c:pt idx="3593">
                  <c:v>31724284</c:v>
                </c:pt>
                <c:pt idx="3594">
                  <c:v>15116634</c:v>
                </c:pt>
                <c:pt idx="3595">
                  <c:v>33616692</c:v>
                </c:pt>
                <c:pt idx="3596">
                  <c:v>30039392</c:v>
                </c:pt>
                <c:pt idx="3597">
                  <c:v>0</c:v>
                </c:pt>
                <c:pt idx="3598">
                  <c:v>13269963</c:v>
                </c:pt>
                <c:pt idx="3599">
                  <c:v>17768757</c:v>
                </c:pt>
                <c:pt idx="3600">
                  <c:v>0</c:v>
                </c:pt>
                <c:pt idx="3601">
                  <c:v>0</c:v>
                </c:pt>
                <c:pt idx="3602">
                  <c:v>12232628</c:v>
                </c:pt>
                <c:pt idx="3603">
                  <c:v>25562924</c:v>
                </c:pt>
                <c:pt idx="3604">
                  <c:v>16174377</c:v>
                </c:pt>
                <c:pt idx="3605">
                  <c:v>54418872</c:v>
                </c:pt>
                <c:pt idx="3606">
                  <c:v>14056528</c:v>
                </c:pt>
                <c:pt idx="3607">
                  <c:v>12200000</c:v>
                </c:pt>
                <c:pt idx="3608">
                  <c:v>21164799</c:v>
                </c:pt>
                <c:pt idx="3609">
                  <c:v>0</c:v>
                </c:pt>
                <c:pt idx="3610">
                  <c:v>25</c:v>
                </c:pt>
                <c:pt idx="3611">
                  <c:v>0</c:v>
                </c:pt>
                <c:pt idx="3612">
                  <c:v>0</c:v>
                </c:pt>
                <c:pt idx="3613">
                  <c:v>0</c:v>
                </c:pt>
                <c:pt idx="3614">
                  <c:v>3432342</c:v>
                </c:pt>
                <c:pt idx="3615">
                  <c:v>0</c:v>
                </c:pt>
                <c:pt idx="3616">
                  <c:v>0</c:v>
                </c:pt>
                <c:pt idx="3617">
                  <c:v>7230000</c:v>
                </c:pt>
                <c:pt idx="3618">
                  <c:v>0</c:v>
                </c:pt>
                <c:pt idx="3619">
                  <c:v>6538177</c:v>
                </c:pt>
                <c:pt idx="3620">
                  <c:v>0</c:v>
                </c:pt>
                <c:pt idx="3621">
                  <c:v>5321508</c:v>
                </c:pt>
                <c:pt idx="3622">
                  <c:v>5476060</c:v>
                </c:pt>
                <c:pt idx="3623">
                  <c:v>9760104</c:v>
                </c:pt>
                <c:pt idx="3624">
                  <c:v>0</c:v>
                </c:pt>
                <c:pt idx="3625">
                  <c:v>4074023</c:v>
                </c:pt>
                <c:pt idx="3626">
                  <c:v>3263585</c:v>
                </c:pt>
                <c:pt idx="3627">
                  <c:v>41424067</c:v>
                </c:pt>
                <c:pt idx="3628">
                  <c:v>4040588</c:v>
                </c:pt>
                <c:pt idx="3629">
                  <c:v>0</c:v>
                </c:pt>
                <c:pt idx="3630">
                  <c:v>3049135</c:v>
                </c:pt>
                <c:pt idx="3631">
                  <c:v>4842699</c:v>
                </c:pt>
                <c:pt idx="3632">
                  <c:v>2614773</c:v>
                </c:pt>
                <c:pt idx="3633">
                  <c:v>1980338</c:v>
                </c:pt>
                <c:pt idx="3634">
                  <c:v>8203235</c:v>
                </c:pt>
                <c:pt idx="3635">
                  <c:v>0</c:v>
                </c:pt>
                <c:pt idx="3636">
                  <c:v>2450846</c:v>
                </c:pt>
                <c:pt idx="3637">
                  <c:v>5129058</c:v>
                </c:pt>
                <c:pt idx="3638">
                  <c:v>742898</c:v>
                </c:pt>
                <c:pt idx="3639">
                  <c:v>3220371</c:v>
                </c:pt>
                <c:pt idx="3640">
                  <c:v>0</c:v>
                </c:pt>
                <c:pt idx="3641">
                  <c:v>846704</c:v>
                </c:pt>
                <c:pt idx="3642">
                  <c:v>560069</c:v>
                </c:pt>
                <c:pt idx="3643">
                  <c:v>0</c:v>
                </c:pt>
                <c:pt idx="3644">
                  <c:v>0</c:v>
                </c:pt>
                <c:pt idx="3645">
                  <c:v>0</c:v>
                </c:pt>
                <c:pt idx="3646">
                  <c:v>0</c:v>
                </c:pt>
                <c:pt idx="3647">
                  <c:v>5476793</c:v>
                </c:pt>
                <c:pt idx="3648">
                  <c:v>0</c:v>
                </c:pt>
                <c:pt idx="3649">
                  <c:v>0</c:v>
                </c:pt>
                <c:pt idx="3650">
                  <c:v>0</c:v>
                </c:pt>
                <c:pt idx="3651">
                  <c:v>0</c:v>
                </c:pt>
                <c:pt idx="3652">
                  <c:v>98450062</c:v>
                </c:pt>
                <c:pt idx="3653">
                  <c:v>782102</c:v>
                </c:pt>
                <c:pt idx="3654">
                  <c:v>0</c:v>
                </c:pt>
                <c:pt idx="3655">
                  <c:v>0</c:v>
                </c:pt>
                <c:pt idx="3656">
                  <c:v>0</c:v>
                </c:pt>
                <c:pt idx="3657">
                  <c:v>0</c:v>
                </c:pt>
                <c:pt idx="3658">
                  <c:v>0</c:v>
                </c:pt>
                <c:pt idx="3659">
                  <c:v>0</c:v>
                </c:pt>
                <c:pt idx="3660">
                  <c:v>0</c:v>
                </c:pt>
                <c:pt idx="3661">
                  <c:v>0</c:v>
                </c:pt>
                <c:pt idx="3662">
                  <c:v>0</c:v>
                </c:pt>
                <c:pt idx="3663">
                  <c:v>0</c:v>
                </c:pt>
                <c:pt idx="3664">
                  <c:v>0</c:v>
                </c:pt>
                <c:pt idx="3665">
                  <c:v>0</c:v>
                </c:pt>
                <c:pt idx="3666">
                  <c:v>0</c:v>
                </c:pt>
                <c:pt idx="3667">
                  <c:v>0</c:v>
                </c:pt>
                <c:pt idx="3668">
                  <c:v>0</c:v>
                </c:pt>
                <c:pt idx="3669">
                  <c:v>0</c:v>
                </c:pt>
                <c:pt idx="3670">
                  <c:v>0</c:v>
                </c:pt>
                <c:pt idx="3671">
                  <c:v>0</c:v>
                </c:pt>
                <c:pt idx="3672">
                  <c:v>0</c:v>
                </c:pt>
                <c:pt idx="3673">
                  <c:v>17872796</c:v>
                </c:pt>
                <c:pt idx="3674">
                  <c:v>24475416</c:v>
                </c:pt>
                <c:pt idx="3675">
                  <c:v>209696</c:v>
                </c:pt>
                <c:pt idx="3676">
                  <c:v>80578934</c:v>
                </c:pt>
                <c:pt idx="3677">
                  <c:v>0</c:v>
                </c:pt>
                <c:pt idx="3678">
                  <c:v>3099314</c:v>
                </c:pt>
                <c:pt idx="3679">
                  <c:v>0</c:v>
                </c:pt>
                <c:pt idx="3680">
                  <c:v>0</c:v>
                </c:pt>
                <c:pt idx="3681">
                  <c:v>0</c:v>
                </c:pt>
                <c:pt idx="3682">
                  <c:v>8025872</c:v>
                </c:pt>
                <c:pt idx="3683">
                  <c:v>11000000</c:v>
                </c:pt>
                <c:pt idx="3684">
                  <c:v>10337387</c:v>
                </c:pt>
                <c:pt idx="3685">
                  <c:v>0</c:v>
                </c:pt>
                <c:pt idx="3686">
                  <c:v>0</c:v>
                </c:pt>
                <c:pt idx="3687">
                  <c:v>0</c:v>
                </c:pt>
                <c:pt idx="3688">
                  <c:v>0</c:v>
                </c:pt>
                <c:pt idx="3689">
                  <c:v>0</c:v>
                </c:pt>
                <c:pt idx="3690">
                  <c:v>0</c:v>
                </c:pt>
                <c:pt idx="3691">
                  <c:v>0</c:v>
                </c:pt>
                <c:pt idx="3692">
                  <c:v>0</c:v>
                </c:pt>
                <c:pt idx="3693">
                  <c:v>146198896</c:v>
                </c:pt>
                <c:pt idx="3694">
                  <c:v>58853106</c:v>
                </c:pt>
                <c:pt idx="3695">
                  <c:v>254700832</c:v>
                </c:pt>
                <c:pt idx="3696">
                  <c:v>27092880</c:v>
                </c:pt>
                <c:pt idx="3697">
                  <c:v>10400000</c:v>
                </c:pt>
                <c:pt idx="3698">
                  <c:v>13060843</c:v>
                </c:pt>
                <c:pt idx="3699">
                  <c:v>7011317</c:v>
                </c:pt>
                <c:pt idx="3700">
                  <c:v>7390108</c:v>
                </c:pt>
                <c:pt idx="3701">
                  <c:v>0</c:v>
                </c:pt>
                <c:pt idx="3702">
                  <c:v>0</c:v>
                </c:pt>
                <c:pt idx="3703">
                  <c:v>0</c:v>
                </c:pt>
                <c:pt idx="3704">
                  <c:v>10429707</c:v>
                </c:pt>
                <c:pt idx="3705">
                  <c:v>1270522</c:v>
                </c:pt>
                <c:pt idx="3706">
                  <c:v>0</c:v>
                </c:pt>
                <c:pt idx="3707">
                  <c:v>0</c:v>
                </c:pt>
                <c:pt idx="3708">
                  <c:v>0</c:v>
                </c:pt>
                <c:pt idx="3709">
                  <c:v>744816</c:v>
                </c:pt>
                <c:pt idx="3710">
                  <c:v>23803308</c:v>
                </c:pt>
                <c:pt idx="3711">
                  <c:v>0</c:v>
                </c:pt>
                <c:pt idx="3712">
                  <c:v>0</c:v>
                </c:pt>
                <c:pt idx="3713">
                  <c:v>0</c:v>
                </c:pt>
                <c:pt idx="3714">
                  <c:v>623528</c:v>
                </c:pt>
                <c:pt idx="3715">
                  <c:v>0</c:v>
                </c:pt>
                <c:pt idx="3716">
                  <c:v>3606395</c:v>
                </c:pt>
                <c:pt idx="3717">
                  <c:v>0</c:v>
                </c:pt>
                <c:pt idx="3718">
                  <c:v>108981275</c:v>
                </c:pt>
                <c:pt idx="3719">
                  <c:v>0</c:v>
                </c:pt>
                <c:pt idx="3720">
                  <c:v>0</c:v>
                </c:pt>
                <c:pt idx="3721">
                  <c:v>32000000</c:v>
                </c:pt>
                <c:pt idx="3722">
                  <c:v>0</c:v>
                </c:pt>
                <c:pt idx="3723">
                  <c:v>0</c:v>
                </c:pt>
                <c:pt idx="3724">
                  <c:v>6294161</c:v>
                </c:pt>
                <c:pt idx="3725">
                  <c:v>0</c:v>
                </c:pt>
                <c:pt idx="3726">
                  <c:v>0</c:v>
                </c:pt>
                <c:pt idx="3727">
                  <c:v>41400000</c:v>
                </c:pt>
                <c:pt idx="3728">
                  <c:v>0</c:v>
                </c:pt>
                <c:pt idx="3729">
                  <c:v>0</c:v>
                </c:pt>
                <c:pt idx="3730">
                  <c:v>0</c:v>
                </c:pt>
                <c:pt idx="3731">
                  <c:v>0</c:v>
                </c:pt>
                <c:pt idx="3732">
                  <c:v>32000000</c:v>
                </c:pt>
                <c:pt idx="3733">
                  <c:v>62548947</c:v>
                </c:pt>
                <c:pt idx="3734">
                  <c:v>125728258</c:v>
                </c:pt>
                <c:pt idx="3735">
                  <c:v>0</c:v>
                </c:pt>
                <c:pt idx="3736">
                  <c:v>30000000</c:v>
                </c:pt>
                <c:pt idx="3737">
                  <c:v>119723856</c:v>
                </c:pt>
                <c:pt idx="3738">
                  <c:v>38251425</c:v>
                </c:pt>
                <c:pt idx="3739">
                  <c:v>36000000</c:v>
                </c:pt>
                <c:pt idx="3740">
                  <c:v>44909486</c:v>
                </c:pt>
                <c:pt idx="3741">
                  <c:v>187112</c:v>
                </c:pt>
                <c:pt idx="3742">
                  <c:v>49800000</c:v>
                </c:pt>
                <c:pt idx="3743">
                  <c:v>0</c:v>
                </c:pt>
                <c:pt idx="3744">
                  <c:v>0</c:v>
                </c:pt>
                <c:pt idx="3745">
                  <c:v>52425855</c:v>
                </c:pt>
                <c:pt idx="3746">
                  <c:v>14400000</c:v>
                </c:pt>
                <c:pt idx="3747">
                  <c:v>34705850</c:v>
                </c:pt>
                <c:pt idx="3748">
                  <c:v>13008928</c:v>
                </c:pt>
                <c:pt idx="3749">
                  <c:v>11744471</c:v>
                </c:pt>
                <c:pt idx="3750">
                  <c:v>10000000</c:v>
                </c:pt>
                <c:pt idx="3751">
                  <c:v>15179302</c:v>
                </c:pt>
                <c:pt idx="3752">
                  <c:v>44349000</c:v>
                </c:pt>
                <c:pt idx="3753">
                  <c:v>31584901</c:v>
                </c:pt>
                <c:pt idx="3754">
                  <c:v>10229331</c:v>
                </c:pt>
                <c:pt idx="3755">
                  <c:v>9000000</c:v>
                </c:pt>
                <c:pt idx="3756">
                  <c:v>0</c:v>
                </c:pt>
                <c:pt idx="3757">
                  <c:v>8200000</c:v>
                </c:pt>
                <c:pt idx="3758">
                  <c:v>0</c:v>
                </c:pt>
                <c:pt idx="3759">
                  <c:v>0</c:v>
                </c:pt>
                <c:pt idx="3760">
                  <c:v>44000000</c:v>
                </c:pt>
                <c:pt idx="3761">
                  <c:v>0</c:v>
                </c:pt>
                <c:pt idx="3762">
                  <c:v>0</c:v>
                </c:pt>
                <c:pt idx="3763">
                  <c:v>6000000</c:v>
                </c:pt>
                <c:pt idx="3764">
                  <c:v>4630045</c:v>
                </c:pt>
                <c:pt idx="3765">
                  <c:v>4300000</c:v>
                </c:pt>
                <c:pt idx="3766">
                  <c:v>9304609</c:v>
                </c:pt>
                <c:pt idx="3767">
                  <c:v>0</c:v>
                </c:pt>
                <c:pt idx="3768">
                  <c:v>3468572</c:v>
                </c:pt>
                <c:pt idx="3769">
                  <c:v>0</c:v>
                </c:pt>
                <c:pt idx="3770">
                  <c:v>0</c:v>
                </c:pt>
                <c:pt idx="3771">
                  <c:v>2426851</c:v>
                </c:pt>
                <c:pt idx="3772">
                  <c:v>1919197</c:v>
                </c:pt>
                <c:pt idx="3773">
                  <c:v>1104682</c:v>
                </c:pt>
                <c:pt idx="3774">
                  <c:v>866999</c:v>
                </c:pt>
                <c:pt idx="3775">
                  <c:v>0</c:v>
                </c:pt>
                <c:pt idx="3776">
                  <c:v>0</c:v>
                </c:pt>
                <c:pt idx="3777">
                  <c:v>1406224</c:v>
                </c:pt>
                <c:pt idx="3778">
                  <c:v>0</c:v>
                </c:pt>
                <c:pt idx="3779">
                  <c:v>0</c:v>
                </c:pt>
                <c:pt idx="3780">
                  <c:v>0</c:v>
                </c:pt>
                <c:pt idx="3781">
                  <c:v>641100</c:v>
                </c:pt>
                <c:pt idx="3782">
                  <c:v>2365467</c:v>
                </c:pt>
                <c:pt idx="3783">
                  <c:v>302204</c:v>
                </c:pt>
                <c:pt idx="3784">
                  <c:v>354704</c:v>
                </c:pt>
                <c:pt idx="3785">
                  <c:v>0</c:v>
                </c:pt>
                <c:pt idx="3786">
                  <c:v>0</c:v>
                </c:pt>
                <c:pt idx="3787">
                  <c:v>0</c:v>
                </c:pt>
                <c:pt idx="3788">
                  <c:v>120000</c:v>
                </c:pt>
                <c:pt idx="3789">
                  <c:v>0</c:v>
                </c:pt>
                <c:pt idx="3790">
                  <c:v>0</c:v>
                </c:pt>
                <c:pt idx="3791">
                  <c:v>318982</c:v>
                </c:pt>
                <c:pt idx="3792">
                  <c:v>0</c:v>
                </c:pt>
                <c:pt idx="3793">
                  <c:v>146402</c:v>
                </c:pt>
                <c:pt idx="3794">
                  <c:v>33245</c:v>
                </c:pt>
                <c:pt idx="3795">
                  <c:v>0</c:v>
                </c:pt>
                <c:pt idx="3796">
                  <c:v>0</c:v>
                </c:pt>
                <c:pt idx="3797">
                  <c:v>355688</c:v>
                </c:pt>
                <c:pt idx="3798">
                  <c:v>25345000</c:v>
                </c:pt>
                <c:pt idx="3799">
                  <c:v>0</c:v>
                </c:pt>
                <c:pt idx="3800">
                  <c:v>4037782</c:v>
                </c:pt>
                <c:pt idx="3801">
                  <c:v>0</c:v>
                </c:pt>
                <c:pt idx="3802">
                  <c:v>0</c:v>
                </c:pt>
                <c:pt idx="3803">
                  <c:v>8000000</c:v>
                </c:pt>
                <c:pt idx="3804">
                  <c:v>0</c:v>
                </c:pt>
                <c:pt idx="3805">
                  <c:v>0</c:v>
                </c:pt>
                <c:pt idx="3806">
                  <c:v>0</c:v>
                </c:pt>
                <c:pt idx="3807">
                  <c:v>0</c:v>
                </c:pt>
                <c:pt idx="3808">
                  <c:v>0</c:v>
                </c:pt>
                <c:pt idx="3809">
                  <c:v>0</c:v>
                </c:pt>
                <c:pt idx="3810">
                  <c:v>28350000</c:v>
                </c:pt>
                <c:pt idx="3811">
                  <c:v>23689877</c:v>
                </c:pt>
                <c:pt idx="3812">
                  <c:v>400176459</c:v>
                </c:pt>
                <c:pt idx="3813">
                  <c:v>0</c:v>
                </c:pt>
                <c:pt idx="3814">
                  <c:v>14873</c:v>
                </c:pt>
                <c:pt idx="3815">
                  <c:v>8000000</c:v>
                </c:pt>
                <c:pt idx="3816">
                  <c:v>4270000</c:v>
                </c:pt>
                <c:pt idx="3817">
                  <c:v>0</c:v>
                </c:pt>
                <c:pt idx="3818">
                  <c:v>44462</c:v>
                </c:pt>
                <c:pt idx="3819">
                  <c:v>2956000</c:v>
                </c:pt>
                <c:pt idx="3820">
                  <c:v>0</c:v>
                </c:pt>
                <c:pt idx="3821">
                  <c:v>13401952</c:v>
                </c:pt>
                <c:pt idx="3822">
                  <c:v>44785053</c:v>
                </c:pt>
                <c:pt idx="3823">
                  <c:v>257850122</c:v>
                </c:pt>
                <c:pt idx="3824">
                  <c:v>83453539</c:v>
                </c:pt>
                <c:pt idx="3825">
                  <c:v>0</c:v>
                </c:pt>
                <c:pt idx="3826">
                  <c:v>28215918</c:v>
                </c:pt>
                <c:pt idx="3827">
                  <c:v>27900000</c:v>
                </c:pt>
                <c:pt idx="3828">
                  <c:v>14000000</c:v>
                </c:pt>
                <c:pt idx="3829">
                  <c:v>5000000</c:v>
                </c:pt>
                <c:pt idx="3830">
                  <c:v>13007551</c:v>
                </c:pt>
                <c:pt idx="3831">
                  <c:v>12800000</c:v>
                </c:pt>
                <c:pt idx="3832">
                  <c:v>12000000</c:v>
                </c:pt>
                <c:pt idx="3833">
                  <c:v>12600000</c:v>
                </c:pt>
                <c:pt idx="3834">
                  <c:v>40423945</c:v>
                </c:pt>
                <c:pt idx="3835">
                  <c:v>0</c:v>
                </c:pt>
                <c:pt idx="3836">
                  <c:v>9482579</c:v>
                </c:pt>
                <c:pt idx="3837">
                  <c:v>6451628</c:v>
                </c:pt>
                <c:pt idx="3838">
                  <c:v>33965843</c:v>
                </c:pt>
                <c:pt idx="3839">
                  <c:v>0</c:v>
                </c:pt>
                <c:pt idx="3840">
                  <c:v>5923044</c:v>
                </c:pt>
                <c:pt idx="3841">
                  <c:v>0</c:v>
                </c:pt>
                <c:pt idx="3842">
                  <c:v>0</c:v>
                </c:pt>
                <c:pt idx="3843">
                  <c:v>0</c:v>
                </c:pt>
                <c:pt idx="3844">
                  <c:v>4159678</c:v>
                </c:pt>
                <c:pt idx="3845">
                  <c:v>0</c:v>
                </c:pt>
                <c:pt idx="3846">
                  <c:v>113783</c:v>
                </c:pt>
                <c:pt idx="3847">
                  <c:v>0</c:v>
                </c:pt>
                <c:pt idx="3848">
                  <c:v>0</c:v>
                </c:pt>
                <c:pt idx="3849">
                  <c:v>0</c:v>
                </c:pt>
                <c:pt idx="3850">
                  <c:v>0</c:v>
                </c:pt>
                <c:pt idx="3851">
                  <c:v>0</c:v>
                </c:pt>
                <c:pt idx="3852">
                  <c:v>0</c:v>
                </c:pt>
                <c:pt idx="3853">
                  <c:v>0</c:v>
                </c:pt>
                <c:pt idx="3854">
                  <c:v>0</c:v>
                </c:pt>
                <c:pt idx="3855">
                  <c:v>0</c:v>
                </c:pt>
                <c:pt idx="3856">
                  <c:v>0</c:v>
                </c:pt>
                <c:pt idx="3857">
                  <c:v>0</c:v>
                </c:pt>
                <c:pt idx="3858">
                  <c:v>0</c:v>
                </c:pt>
                <c:pt idx="3859">
                  <c:v>31063038</c:v>
                </c:pt>
                <c:pt idx="3860">
                  <c:v>127392239</c:v>
                </c:pt>
                <c:pt idx="3861">
                  <c:v>19504039</c:v>
                </c:pt>
                <c:pt idx="3862">
                  <c:v>0</c:v>
                </c:pt>
                <c:pt idx="3863">
                  <c:v>3830137</c:v>
                </c:pt>
                <c:pt idx="3864">
                  <c:v>13092000</c:v>
                </c:pt>
                <c:pt idx="3865">
                  <c:v>30641770</c:v>
                </c:pt>
                <c:pt idx="3866">
                  <c:v>4000000</c:v>
                </c:pt>
                <c:pt idx="3867">
                  <c:v>0</c:v>
                </c:pt>
                <c:pt idx="3868">
                  <c:v>0</c:v>
                </c:pt>
                <c:pt idx="3869">
                  <c:v>16800000</c:v>
                </c:pt>
                <c:pt idx="3870">
                  <c:v>19294144</c:v>
                </c:pt>
                <c:pt idx="3871">
                  <c:v>0</c:v>
                </c:pt>
                <c:pt idx="3872">
                  <c:v>0</c:v>
                </c:pt>
                <c:pt idx="3873">
                  <c:v>45000</c:v>
                </c:pt>
                <c:pt idx="3874">
                  <c:v>7</c:v>
                </c:pt>
                <c:pt idx="3875">
                  <c:v>28814580</c:v>
                </c:pt>
                <c:pt idx="3876">
                  <c:v>33395426</c:v>
                </c:pt>
                <c:pt idx="3877">
                  <c:v>8000000</c:v>
                </c:pt>
                <c:pt idx="3878">
                  <c:v>2277396</c:v>
                </c:pt>
                <c:pt idx="3879">
                  <c:v>0</c:v>
                </c:pt>
                <c:pt idx="3880">
                  <c:v>5332926</c:v>
                </c:pt>
                <c:pt idx="3881">
                  <c:v>658573</c:v>
                </c:pt>
                <c:pt idx="3882">
                  <c:v>141000000</c:v>
                </c:pt>
                <c:pt idx="3883">
                  <c:v>124881062</c:v>
                </c:pt>
                <c:pt idx="3884">
                  <c:v>0</c:v>
                </c:pt>
                <c:pt idx="3885">
                  <c:v>9644124</c:v>
                </c:pt>
                <c:pt idx="3886">
                  <c:v>16491080</c:v>
                </c:pt>
                <c:pt idx="3887">
                  <c:v>0</c:v>
                </c:pt>
                <c:pt idx="3888">
                  <c:v>177512032</c:v>
                </c:pt>
                <c:pt idx="3889">
                  <c:v>0</c:v>
                </c:pt>
                <c:pt idx="3890">
                  <c:v>35564473</c:v>
                </c:pt>
                <c:pt idx="3891">
                  <c:v>0</c:v>
                </c:pt>
                <c:pt idx="3892">
                  <c:v>29999213</c:v>
                </c:pt>
                <c:pt idx="3893">
                  <c:v>20966644</c:v>
                </c:pt>
                <c:pt idx="3894">
                  <c:v>89328627</c:v>
                </c:pt>
                <c:pt idx="3895">
                  <c:v>77712439</c:v>
                </c:pt>
                <c:pt idx="3896">
                  <c:v>19184015</c:v>
                </c:pt>
                <c:pt idx="3897">
                  <c:v>17570324</c:v>
                </c:pt>
                <c:pt idx="3898">
                  <c:v>18999718</c:v>
                </c:pt>
                <c:pt idx="3899">
                  <c:v>23144499</c:v>
                </c:pt>
                <c:pt idx="3900">
                  <c:v>68411275</c:v>
                </c:pt>
                <c:pt idx="3901">
                  <c:v>19472057</c:v>
                </c:pt>
                <c:pt idx="3902">
                  <c:v>33300000</c:v>
                </c:pt>
                <c:pt idx="3903">
                  <c:v>15369573</c:v>
                </c:pt>
                <c:pt idx="3904">
                  <c:v>7900000</c:v>
                </c:pt>
                <c:pt idx="3905">
                  <c:v>25000000</c:v>
                </c:pt>
                <c:pt idx="3906">
                  <c:v>15938065</c:v>
                </c:pt>
                <c:pt idx="3907">
                  <c:v>13000000</c:v>
                </c:pt>
                <c:pt idx="3908">
                  <c:v>11718595</c:v>
                </c:pt>
                <c:pt idx="3909">
                  <c:v>229094</c:v>
                </c:pt>
                <c:pt idx="3910">
                  <c:v>0</c:v>
                </c:pt>
                <c:pt idx="3911">
                  <c:v>0</c:v>
                </c:pt>
                <c:pt idx="3912">
                  <c:v>10400000</c:v>
                </c:pt>
                <c:pt idx="3913">
                  <c:v>10000000</c:v>
                </c:pt>
                <c:pt idx="3914">
                  <c:v>9016377</c:v>
                </c:pt>
                <c:pt idx="3915">
                  <c:v>9012000</c:v>
                </c:pt>
                <c:pt idx="3916">
                  <c:v>0</c:v>
                </c:pt>
                <c:pt idx="3917">
                  <c:v>11176469</c:v>
                </c:pt>
                <c:pt idx="3918">
                  <c:v>0</c:v>
                </c:pt>
                <c:pt idx="3919">
                  <c:v>7282851</c:v>
                </c:pt>
                <c:pt idx="3920">
                  <c:v>6804016</c:v>
                </c:pt>
                <c:pt idx="3921">
                  <c:v>0</c:v>
                </c:pt>
                <c:pt idx="3922">
                  <c:v>10422387</c:v>
                </c:pt>
                <c:pt idx="3923">
                  <c:v>28200000</c:v>
                </c:pt>
                <c:pt idx="3924">
                  <c:v>0</c:v>
                </c:pt>
                <c:pt idx="3925">
                  <c:v>4109095</c:v>
                </c:pt>
                <c:pt idx="3926">
                  <c:v>0</c:v>
                </c:pt>
                <c:pt idx="3927">
                  <c:v>4000000</c:v>
                </c:pt>
                <c:pt idx="3928">
                  <c:v>0</c:v>
                </c:pt>
                <c:pt idx="3929">
                  <c:v>0</c:v>
                </c:pt>
                <c:pt idx="3930">
                  <c:v>0</c:v>
                </c:pt>
                <c:pt idx="3931">
                  <c:v>0</c:v>
                </c:pt>
                <c:pt idx="3932">
                  <c:v>3076820</c:v>
                </c:pt>
                <c:pt idx="3933">
                  <c:v>3011195</c:v>
                </c:pt>
                <c:pt idx="3934">
                  <c:v>4069826</c:v>
                </c:pt>
                <c:pt idx="3935">
                  <c:v>9879971</c:v>
                </c:pt>
                <c:pt idx="3936">
                  <c:v>2807390</c:v>
                </c:pt>
                <c:pt idx="3937">
                  <c:v>0</c:v>
                </c:pt>
                <c:pt idx="3938">
                  <c:v>1826705</c:v>
                </c:pt>
                <c:pt idx="3939">
                  <c:v>14980005</c:v>
                </c:pt>
                <c:pt idx="3940">
                  <c:v>0</c:v>
                </c:pt>
                <c:pt idx="3941">
                  <c:v>748453</c:v>
                </c:pt>
                <c:pt idx="3942">
                  <c:v>0</c:v>
                </c:pt>
                <c:pt idx="3943">
                  <c:v>0</c:v>
                </c:pt>
                <c:pt idx="3944">
                  <c:v>0</c:v>
                </c:pt>
                <c:pt idx="3945">
                  <c:v>2357852</c:v>
                </c:pt>
                <c:pt idx="3946">
                  <c:v>0</c:v>
                </c:pt>
                <c:pt idx="3947">
                  <c:v>0</c:v>
                </c:pt>
                <c:pt idx="3948">
                  <c:v>11947954</c:v>
                </c:pt>
                <c:pt idx="3949">
                  <c:v>0</c:v>
                </c:pt>
                <c:pt idx="3950">
                  <c:v>0</c:v>
                </c:pt>
                <c:pt idx="3951">
                  <c:v>0</c:v>
                </c:pt>
                <c:pt idx="3952">
                  <c:v>0</c:v>
                </c:pt>
                <c:pt idx="3953">
                  <c:v>0</c:v>
                </c:pt>
                <c:pt idx="3954">
                  <c:v>0</c:v>
                </c:pt>
                <c:pt idx="3955">
                  <c:v>22000</c:v>
                </c:pt>
                <c:pt idx="3956">
                  <c:v>0</c:v>
                </c:pt>
                <c:pt idx="3957">
                  <c:v>3387000</c:v>
                </c:pt>
                <c:pt idx="3958">
                  <c:v>0</c:v>
                </c:pt>
                <c:pt idx="3959">
                  <c:v>0</c:v>
                </c:pt>
                <c:pt idx="3960">
                  <c:v>0</c:v>
                </c:pt>
                <c:pt idx="3961">
                  <c:v>0</c:v>
                </c:pt>
                <c:pt idx="3962">
                  <c:v>0</c:v>
                </c:pt>
                <c:pt idx="3963">
                  <c:v>0</c:v>
                </c:pt>
                <c:pt idx="3964">
                  <c:v>0</c:v>
                </c:pt>
                <c:pt idx="3965">
                  <c:v>3200000</c:v>
                </c:pt>
                <c:pt idx="3966">
                  <c:v>0</c:v>
                </c:pt>
                <c:pt idx="3967">
                  <c:v>0</c:v>
                </c:pt>
                <c:pt idx="3968">
                  <c:v>0</c:v>
                </c:pt>
                <c:pt idx="3969">
                  <c:v>0</c:v>
                </c:pt>
                <c:pt idx="3970">
                  <c:v>0</c:v>
                </c:pt>
                <c:pt idx="3971">
                  <c:v>0</c:v>
                </c:pt>
                <c:pt idx="3972">
                  <c:v>0</c:v>
                </c:pt>
                <c:pt idx="3973">
                  <c:v>5596708</c:v>
                </c:pt>
                <c:pt idx="3974">
                  <c:v>5000000</c:v>
                </c:pt>
                <c:pt idx="3975">
                  <c:v>0</c:v>
                </c:pt>
                <c:pt idx="3976">
                  <c:v>0</c:v>
                </c:pt>
                <c:pt idx="3977">
                  <c:v>0</c:v>
                </c:pt>
                <c:pt idx="3978">
                  <c:v>103735</c:v>
                </c:pt>
                <c:pt idx="3979">
                  <c:v>0</c:v>
                </c:pt>
                <c:pt idx="3980">
                  <c:v>0</c:v>
                </c:pt>
                <c:pt idx="3981">
                  <c:v>0</c:v>
                </c:pt>
                <c:pt idx="3982">
                  <c:v>23563727</c:v>
                </c:pt>
                <c:pt idx="3983">
                  <c:v>25000000</c:v>
                </c:pt>
                <c:pt idx="3984">
                  <c:v>19170001</c:v>
                </c:pt>
                <c:pt idx="3985">
                  <c:v>33754967</c:v>
                </c:pt>
                <c:pt idx="3986">
                  <c:v>86273333</c:v>
                </c:pt>
                <c:pt idx="3987">
                  <c:v>5364858</c:v>
                </c:pt>
                <c:pt idx="3988">
                  <c:v>0</c:v>
                </c:pt>
                <c:pt idx="3989">
                  <c:v>0</c:v>
                </c:pt>
                <c:pt idx="3990">
                  <c:v>37799643</c:v>
                </c:pt>
                <c:pt idx="3991">
                  <c:v>0</c:v>
                </c:pt>
                <c:pt idx="3992">
                  <c:v>0</c:v>
                </c:pt>
                <c:pt idx="3993">
                  <c:v>6600000</c:v>
                </c:pt>
                <c:pt idx="3994">
                  <c:v>0</c:v>
                </c:pt>
                <c:pt idx="3995">
                  <c:v>5363000</c:v>
                </c:pt>
                <c:pt idx="3996">
                  <c:v>119500000</c:v>
                </c:pt>
                <c:pt idx="3997">
                  <c:v>32980880</c:v>
                </c:pt>
                <c:pt idx="3998">
                  <c:v>10700000</c:v>
                </c:pt>
                <c:pt idx="3999">
                  <c:v>0</c:v>
                </c:pt>
                <c:pt idx="4000">
                  <c:v>0</c:v>
                </c:pt>
                <c:pt idx="4001">
                  <c:v>3166000</c:v>
                </c:pt>
                <c:pt idx="4002">
                  <c:v>553198</c:v>
                </c:pt>
                <c:pt idx="4003">
                  <c:v>0</c:v>
                </c:pt>
                <c:pt idx="4004">
                  <c:v>0</c:v>
                </c:pt>
                <c:pt idx="4005">
                  <c:v>7200000</c:v>
                </c:pt>
                <c:pt idx="4006">
                  <c:v>0</c:v>
                </c:pt>
                <c:pt idx="4007">
                  <c:v>60141683</c:v>
                </c:pt>
                <c:pt idx="4008">
                  <c:v>33400000</c:v>
                </c:pt>
                <c:pt idx="4009">
                  <c:v>34585416</c:v>
                </c:pt>
                <c:pt idx="4010">
                  <c:v>14400000</c:v>
                </c:pt>
                <c:pt idx="4011">
                  <c:v>12348905</c:v>
                </c:pt>
                <c:pt idx="4012">
                  <c:v>10000000</c:v>
                </c:pt>
                <c:pt idx="4013">
                  <c:v>32230907</c:v>
                </c:pt>
                <c:pt idx="4014">
                  <c:v>0</c:v>
                </c:pt>
                <c:pt idx="4015">
                  <c:v>26781723</c:v>
                </c:pt>
                <c:pt idx="4016">
                  <c:v>5535405</c:v>
                </c:pt>
                <c:pt idx="4017">
                  <c:v>0</c:v>
                </c:pt>
                <c:pt idx="4018">
                  <c:v>0</c:v>
                </c:pt>
                <c:pt idx="4019">
                  <c:v>0</c:v>
                </c:pt>
                <c:pt idx="4020">
                  <c:v>0</c:v>
                </c:pt>
                <c:pt idx="4021">
                  <c:v>3325038</c:v>
                </c:pt>
                <c:pt idx="4022">
                  <c:v>9726954</c:v>
                </c:pt>
                <c:pt idx="4023">
                  <c:v>6854611</c:v>
                </c:pt>
                <c:pt idx="4024">
                  <c:v>0</c:v>
                </c:pt>
                <c:pt idx="4025">
                  <c:v>0</c:v>
                </c:pt>
                <c:pt idx="4026">
                  <c:v>0</c:v>
                </c:pt>
                <c:pt idx="4027">
                  <c:v>71904</c:v>
                </c:pt>
                <c:pt idx="4028">
                  <c:v>0</c:v>
                </c:pt>
                <c:pt idx="4029">
                  <c:v>0</c:v>
                </c:pt>
                <c:pt idx="4030">
                  <c:v>0</c:v>
                </c:pt>
                <c:pt idx="4031">
                  <c:v>107559</c:v>
                </c:pt>
                <c:pt idx="4032">
                  <c:v>324138</c:v>
                </c:pt>
                <c:pt idx="4033">
                  <c:v>0</c:v>
                </c:pt>
                <c:pt idx="4034">
                  <c:v>0</c:v>
                </c:pt>
                <c:pt idx="4035">
                  <c:v>0</c:v>
                </c:pt>
                <c:pt idx="4036">
                  <c:v>5731103</c:v>
                </c:pt>
                <c:pt idx="4037">
                  <c:v>0</c:v>
                </c:pt>
                <c:pt idx="4038">
                  <c:v>495303</c:v>
                </c:pt>
                <c:pt idx="4039">
                  <c:v>0</c:v>
                </c:pt>
                <c:pt idx="4040">
                  <c:v>8176544</c:v>
                </c:pt>
                <c:pt idx="4041">
                  <c:v>0</c:v>
                </c:pt>
                <c:pt idx="4042">
                  <c:v>6892000</c:v>
                </c:pt>
                <c:pt idx="4043">
                  <c:v>0</c:v>
                </c:pt>
                <c:pt idx="4044">
                  <c:v>565592</c:v>
                </c:pt>
                <c:pt idx="4045">
                  <c:v>11000000</c:v>
                </c:pt>
                <c:pt idx="4046">
                  <c:v>0</c:v>
                </c:pt>
                <c:pt idx="4047">
                  <c:v>0</c:v>
                </c:pt>
                <c:pt idx="4048">
                  <c:v>0</c:v>
                </c:pt>
                <c:pt idx="4049">
                  <c:v>83320000</c:v>
                </c:pt>
                <c:pt idx="4050">
                  <c:v>0</c:v>
                </c:pt>
                <c:pt idx="4051">
                  <c:v>36690067</c:v>
                </c:pt>
                <c:pt idx="4052">
                  <c:v>21930418</c:v>
                </c:pt>
                <c:pt idx="4053">
                  <c:v>0</c:v>
                </c:pt>
                <c:pt idx="4054">
                  <c:v>0</c:v>
                </c:pt>
                <c:pt idx="4055">
                  <c:v>0</c:v>
                </c:pt>
                <c:pt idx="4056">
                  <c:v>9132000</c:v>
                </c:pt>
                <c:pt idx="4057">
                  <c:v>0</c:v>
                </c:pt>
                <c:pt idx="4058">
                  <c:v>0</c:v>
                </c:pt>
                <c:pt idx="4059">
                  <c:v>0</c:v>
                </c:pt>
                <c:pt idx="4060">
                  <c:v>0</c:v>
                </c:pt>
                <c:pt idx="4061">
                  <c:v>23650000</c:v>
                </c:pt>
                <c:pt idx="4062">
                  <c:v>480811</c:v>
                </c:pt>
                <c:pt idx="4063">
                  <c:v>0</c:v>
                </c:pt>
                <c:pt idx="4064">
                  <c:v>3330</c:v>
                </c:pt>
                <c:pt idx="4065">
                  <c:v>30448000</c:v>
                </c:pt>
                <c:pt idx="4066">
                  <c:v>0</c:v>
                </c:pt>
                <c:pt idx="4067">
                  <c:v>0</c:v>
                </c:pt>
                <c:pt idx="4068">
                  <c:v>0</c:v>
                </c:pt>
                <c:pt idx="4069">
                  <c:v>0</c:v>
                </c:pt>
                <c:pt idx="4070">
                  <c:v>78898765</c:v>
                </c:pt>
                <c:pt idx="4071">
                  <c:v>0</c:v>
                </c:pt>
                <c:pt idx="4072">
                  <c:v>18344729</c:v>
                </c:pt>
                <c:pt idx="4073">
                  <c:v>14674076</c:v>
                </c:pt>
                <c:pt idx="4074">
                  <c:v>18016290</c:v>
                </c:pt>
                <c:pt idx="4075">
                  <c:v>13129846</c:v>
                </c:pt>
                <c:pt idx="4076">
                  <c:v>24600832</c:v>
                </c:pt>
                <c:pt idx="4077">
                  <c:v>0</c:v>
                </c:pt>
                <c:pt idx="4078">
                  <c:v>11540607</c:v>
                </c:pt>
                <c:pt idx="4079">
                  <c:v>13101672</c:v>
                </c:pt>
                <c:pt idx="4080">
                  <c:v>70000000</c:v>
                </c:pt>
                <c:pt idx="4081">
                  <c:v>34522221</c:v>
                </c:pt>
                <c:pt idx="4082">
                  <c:v>7600000</c:v>
                </c:pt>
                <c:pt idx="4083">
                  <c:v>9172000</c:v>
                </c:pt>
                <c:pt idx="4084">
                  <c:v>1477676</c:v>
                </c:pt>
                <c:pt idx="4085">
                  <c:v>0</c:v>
                </c:pt>
                <c:pt idx="4086">
                  <c:v>6003587</c:v>
                </c:pt>
                <c:pt idx="4087">
                  <c:v>15992615</c:v>
                </c:pt>
                <c:pt idx="4088">
                  <c:v>20908467</c:v>
                </c:pt>
                <c:pt idx="4089">
                  <c:v>4601043</c:v>
                </c:pt>
                <c:pt idx="4090">
                  <c:v>7800000</c:v>
                </c:pt>
                <c:pt idx="4091">
                  <c:v>13831503</c:v>
                </c:pt>
                <c:pt idx="4092">
                  <c:v>13885802</c:v>
                </c:pt>
                <c:pt idx="4093">
                  <c:v>4000000</c:v>
                </c:pt>
                <c:pt idx="4094">
                  <c:v>0</c:v>
                </c:pt>
                <c:pt idx="4095">
                  <c:v>7871522</c:v>
                </c:pt>
                <c:pt idx="4096">
                  <c:v>11122090</c:v>
                </c:pt>
                <c:pt idx="4097">
                  <c:v>0</c:v>
                </c:pt>
                <c:pt idx="4098">
                  <c:v>5967038</c:v>
                </c:pt>
                <c:pt idx="4099">
                  <c:v>2801508</c:v>
                </c:pt>
                <c:pt idx="4100">
                  <c:v>2506446</c:v>
                </c:pt>
                <c:pt idx="4101">
                  <c:v>0</c:v>
                </c:pt>
                <c:pt idx="4102">
                  <c:v>5179037</c:v>
                </c:pt>
                <c:pt idx="4103">
                  <c:v>11125849</c:v>
                </c:pt>
                <c:pt idx="4104">
                  <c:v>1672730</c:v>
                </c:pt>
                <c:pt idx="4105">
                  <c:v>1431623</c:v>
                </c:pt>
                <c:pt idx="4106">
                  <c:v>1477002</c:v>
                </c:pt>
                <c:pt idx="4107">
                  <c:v>0</c:v>
                </c:pt>
                <c:pt idx="4108">
                  <c:v>876302</c:v>
                </c:pt>
                <c:pt idx="4109">
                  <c:v>653621</c:v>
                </c:pt>
                <c:pt idx="4110">
                  <c:v>0</c:v>
                </c:pt>
                <c:pt idx="4111">
                  <c:v>0</c:v>
                </c:pt>
                <c:pt idx="4112">
                  <c:v>563706</c:v>
                </c:pt>
                <c:pt idx="4113">
                  <c:v>390659</c:v>
                </c:pt>
                <c:pt idx="4114">
                  <c:v>0</c:v>
                </c:pt>
                <c:pt idx="4115">
                  <c:v>0</c:v>
                </c:pt>
                <c:pt idx="4116">
                  <c:v>124494</c:v>
                </c:pt>
                <c:pt idx="4117">
                  <c:v>0</c:v>
                </c:pt>
                <c:pt idx="4118">
                  <c:v>120620</c:v>
                </c:pt>
                <c:pt idx="4119">
                  <c:v>111731</c:v>
                </c:pt>
                <c:pt idx="4120">
                  <c:v>0</c:v>
                </c:pt>
                <c:pt idx="4121">
                  <c:v>187674</c:v>
                </c:pt>
                <c:pt idx="4122">
                  <c:v>1100000</c:v>
                </c:pt>
                <c:pt idx="4123">
                  <c:v>0</c:v>
                </c:pt>
                <c:pt idx="4124">
                  <c:v>0</c:v>
                </c:pt>
                <c:pt idx="4125">
                  <c:v>0</c:v>
                </c:pt>
                <c:pt idx="4126">
                  <c:v>0</c:v>
                </c:pt>
                <c:pt idx="4127">
                  <c:v>54207</c:v>
                </c:pt>
                <c:pt idx="4128">
                  <c:v>0</c:v>
                </c:pt>
                <c:pt idx="4129">
                  <c:v>622806</c:v>
                </c:pt>
                <c:pt idx="4130">
                  <c:v>0</c:v>
                </c:pt>
                <c:pt idx="4131">
                  <c:v>3983997</c:v>
                </c:pt>
                <c:pt idx="4132">
                  <c:v>0</c:v>
                </c:pt>
                <c:pt idx="4133">
                  <c:v>0</c:v>
                </c:pt>
                <c:pt idx="4134">
                  <c:v>0</c:v>
                </c:pt>
                <c:pt idx="4135">
                  <c:v>0</c:v>
                </c:pt>
                <c:pt idx="4136">
                  <c:v>0</c:v>
                </c:pt>
                <c:pt idx="4137">
                  <c:v>95000</c:v>
                </c:pt>
                <c:pt idx="4138">
                  <c:v>0</c:v>
                </c:pt>
                <c:pt idx="4139">
                  <c:v>11833696</c:v>
                </c:pt>
                <c:pt idx="4140">
                  <c:v>0</c:v>
                </c:pt>
                <c:pt idx="4141">
                  <c:v>0</c:v>
                </c:pt>
                <c:pt idx="4142">
                  <c:v>0</c:v>
                </c:pt>
                <c:pt idx="4143">
                  <c:v>0</c:v>
                </c:pt>
                <c:pt idx="4144">
                  <c:v>0</c:v>
                </c:pt>
                <c:pt idx="4145">
                  <c:v>0</c:v>
                </c:pt>
                <c:pt idx="4146">
                  <c:v>0</c:v>
                </c:pt>
                <c:pt idx="4147">
                  <c:v>0</c:v>
                </c:pt>
                <c:pt idx="4148">
                  <c:v>0</c:v>
                </c:pt>
                <c:pt idx="4149">
                  <c:v>0</c:v>
                </c:pt>
                <c:pt idx="4150">
                  <c:v>0</c:v>
                </c:pt>
                <c:pt idx="4151">
                  <c:v>0</c:v>
                </c:pt>
                <c:pt idx="4152">
                  <c:v>0</c:v>
                </c:pt>
                <c:pt idx="4153">
                  <c:v>0</c:v>
                </c:pt>
                <c:pt idx="4154">
                  <c:v>0</c:v>
                </c:pt>
                <c:pt idx="4155">
                  <c:v>0</c:v>
                </c:pt>
                <c:pt idx="4156">
                  <c:v>0</c:v>
                </c:pt>
                <c:pt idx="4157">
                  <c:v>0</c:v>
                </c:pt>
                <c:pt idx="4158">
                  <c:v>0</c:v>
                </c:pt>
                <c:pt idx="4159">
                  <c:v>0</c:v>
                </c:pt>
                <c:pt idx="4160">
                  <c:v>19152480</c:v>
                </c:pt>
                <c:pt idx="4161">
                  <c:v>864659</c:v>
                </c:pt>
                <c:pt idx="4162">
                  <c:v>0</c:v>
                </c:pt>
                <c:pt idx="4163">
                  <c:v>0</c:v>
                </c:pt>
                <c:pt idx="4164">
                  <c:v>222000</c:v>
                </c:pt>
                <c:pt idx="4165">
                  <c:v>2957978</c:v>
                </c:pt>
                <c:pt idx="4166">
                  <c:v>0</c:v>
                </c:pt>
                <c:pt idx="4167">
                  <c:v>0</c:v>
                </c:pt>
                <c:pt idx="4168">
                  <c:v>67738090</c:v>
                </c:pt>
                <c:pt idx="4169">
                  <c:v>0</c:v>
                </c:pt>
                <c:pt idx="4170">
                  <c:v>8000000</c:v>
                </c:pt>
                <c:pt idx="4171">
                  <c:v>9440272</c:v>
                </c:pt>
                <c:pt idx="4172">
                  <c:v>0</c:v>
                </c:pt>
                <c:pt idx="4173">
                  <c:v>21107746</c:v>
                </c:pt>
                <c:pt idx="4174">
                  <c:v>8844595</c:v>
                </c:pt>
                <c:pt idx="4175">
                  <c:v>0</c:v>
                </c:pt>
                <c:pt idx="4176">
                  <c:v>841733</c:v>
                </c:pt>
                <c:pt idx="4177">
                  <c:v>0</c:v>
                </c:pt>
                <c:pt idx="4178">
                  <c:v>621951</c:v>
                </c:pt>
                <c:pt idx="4179">
                  <c:v>0</c:v>
                </c:pt>
                <c:pt idx="4180">
                  <c:v>0</c:v>
                </c:pt>
                <c:pt idx="4181">
                  <c:v>6800000</c:v>
                </c:pt>
                <c:pt idx="4182">
                  <c:v>0</c:v>
                </c:pt>
                <c:pt idx="4183">
                  <c:v>0</c:v>
                </c:pt>
                <c:pt idx="4184">
                  <c:v>0</c:v>
                </c:pt>
                <c:pt idx="4185">
                  <c:v>0</c:v>
                </c:pt>
                <c:pt idx="4186">
                  <c:v>0</c:v>
                </c:pt>
                <c:pt idx="4187">
                  <c:v>7267585</c:v>
                </c:pt>
                <c:pt idx="4188">
                  <c:v>150277</c:v>
                </c:pt>
                <c:pt idx="4189">
                  <c:v>0</c:v>
                </c:pt>
                <c:pt idx="4190">
                  <c:v>23311391</c:v>
                </c:pt>
                <c:pt idx="4191">
                  <c:v>9700000</c:v>
                </c:pt>
                <c:pt idx="4192">
                  <c:v>0</c:v>
                </c:pt>
                <c:pt idx="4193">
                  <c:v>572809</c:v>
                </c:pt>
                <c:pt idx="4194">
                  <c:v>1943649</c:v>
                </c:pt>
                <c:pt idx="4195">
                  <c:v>0</c:v>
                </c:pt>
                <c:pt idx="4196">
                  <c:v>4235151</c:v>
                </c:pt>
                <c:pt idx="4197">
                  <c:v>0</c:v>
                </c:pt>
                <c:pt idx="4198">
                  <c:v>7433101</c:v>
                </c:pt>
                <c:pt idx="4199">
                  <c:v>30500000</c:v>
                </c:pt>
                <c:pt idx="4200">
                  <c:v>5400000</c:v>
                </c:pt>
                <c:pt idx="4201">
                  <c:v>0</c:v>
                </c:pt>
                <c:pt idx="4202">
                  <c:v>6033999</c:v>
                </c:pt>
                <c:pt idx="4203">
                  <c:v>2592808</c:v>
                </c:pt>
                <c:pt idx="4204">
                  <c:v>0</c:v>
                </c:pt>
                <c:pt idx="4205">
                  <c:v>0</c:v>
                </c:pt>
                <c:pt idx="4206">
                  <c:v>0</c:v>
                </c:pt>
                <c:pt idx="4207">
                  <c:v>4420000</c:v>
                </c:pt>
                <c:pt idx="4208">
                  <c:v>0</c:v>
                </c:pt>
                <c:pt idx="4209">
                  <c:v>0</c:v>
                </c:pt>
                <c:pt idx="4210">
                  <c:v>0</c:v>
                </c:pt>
                <c:pt idx="4211">
                  <c:v>0</c:v>
                </c:pt>
                <c:pt idx="4212">
                  <c:v>22179430</c:v>
                </c:pt>
                <c:pt idx="4213">
                  <c:v>11806119</c:v>
                </c:pt>
                <c:pt idx="4214">
                  <c:v>9600000</c:v>
                </c:pt>
                <c:pt idx="4215">
                  <c:v>7412216</c:v>
                </c:pt>
                <c:pt idx="4216">
                  <c:v>11098131</c:v>
                </c:pt>
                <c:pt idx="4217">
                  <c:v>10013424</c:v>
                </c:pt>
                <c:pt idx="4218">
                  <c:v>0</c:v>
                </c:pt>
                <c:pt idx="4219">
                  <c:v>7000000</c:v>
                </c:pt>
                <c:pt idx="4220">
                  <c:v>0</c:v>
                </c:pt>
                <c:pt idx="4221">
                  <c:v>2375097</c:v>
                </c:pt>
                <c:pt idx="4222">
                  <c:v>97009150</c:v>
                </c:pt>
                <c:pt idx="4223">
                  <c:v>2300000</c:v>
                </c:pt>
                <c:pt idx="4224">
                  <c:v>0</c:v>
                </c:pt>
                <c:pt idx="4225">
                  <c:v>0</c:v>
                </c:pt>
                <c:pt idx="4226">
                  <c:v>712294</c:v>
                </c:pt>
                <c:pt idx="4227">
                  <c:v>3566225</c:v>
                </c:pt>
                <c:pt idx="4228">
                  <c:v>418961</c:v>
                </c:pt>
                <c:pt idx="4229">
                  <c:v>416925</c:v>
                </c:pt>
                <c:pt idx="4230">
                  <c:v>414404</c:v>
                </c:pt>
                <c:pt idx="4231">
                  <c:v>0</c:v>
                </c:pt>
                <c:pt idx="4232">
                  <c:v>373967</c:v>
                </c:pt>
                <c:pt idx="4233">
                  <c:v>0</c:v>
                </c:pt>
                <c:pt idx="4234">
                  <c:v>330048</c:v>
                </c:pt>
                <c:pt idx="4235">
                  <c:v>0</c:v>
                </c:pt>
                <c:pt idx="4236">
                  <c:v>8500000</c:v>
                </c:pt>
                <c:pt idx="4237">
                  <c:v>0</c:v>
                </c:pt>
                <c:pt idx="4238">
                  <c:v>173066</c:v>
                </c:pt>
                <c:pt idx="4239">
                  <c:v>0</c:v>
                </c:pt>
                <c:pt idx="4240">
                  <c:v>0</c:v>
                </c:pt>
                <c:pt idx="4241">
                  <c:v>0</c:v>
                </c:pt>
                <c:pt idx="4242">
                  <c:v>0</c:v>
                </c:pt>
                <c:pt idx="4243">
                  <c:v>32000</c:v>
                </c:pt>
                <c:pt idx="4244">
                  <c:v>0</c:v>
                </c:pt>
                <c:pt idx="4245">
                  <c:v>0</c:v>
                </c:pt>
                <c:pt idx="4246">
                  <c:v>1165882</c:v>
                </c:pt>
                <c:pt idx="4247">
                  <c:v>0</c:v>
                </c:pt>
                <c:pt idx="4248">
                  <c:v>0</c:v>
                </c:pt>
                <c:pt idx="4249">
                  <c:v>0</c:v>
                </c:pt>
                <c:pt idx="4250">
                  <c:v>0</c:v>
                </c:pt>
                <c:pt idx="4251">
                  <c:v>0</c:v>
                </c:pt>
                <c:pt idx="4252">
                  <c:v>1500000</c:v>
                </c:pt>
                <c:pt idx="4253">
                  <c:v>0</c:v>
                </c:pt>
                <c:pt idx="4254">
                  <c:v>0</c:v>
                </c:pt>
                <c:pt idx="4255">
                  <c:v>0</c:v>
                </c:pt>
                <c:pt idx="4256">
                  <c:v>0</c:v>
                </c:pt>
                <c:pt idx="4257">
                  <c:v>184925486</c:v>
                </c:pt>
                <c:pt idx="4258">
                  <c:v>0</c:v>
                </c:pt>
                <c:pt idx="4259">
                  <c:v>2620000</c:v>
                </c:pt>
                <c:pt idx="4260">
                  <c:v>0</c:v>
                </c:pt>
                <c:pt idx="4261">
                  <c:v>0</c:v>
                </c:pt>
                <c:pt idx="4262">
                  <c:v>0</c:v>
                </c:pt>
                <c:pt idx="4263">
                  <c:v>0</c:v>
                </c:pt>
                <c:pt idx="4264">
                  <c:v>0</c:v>
                </c:pt>
                <c:pt idx="4265">
                  <c:v>0</c:v>
                </c:pt>
                <c:pt idx="4266">
                  <c:v>3897569</c:v>
                </c:pt>
                <c:pt idx="4267">
                  <c:v>0</c:v>
                </c:pt>
                <c:pt idx="4268">
                  <c:v>0</c:v>
                </c:pt>
                <c:pt idx="4269">
                  <c:v>0</c:v>
                </c:pt>
                <c:pt idx="4270">
                  <c:v>639000</c:v>
                </c:pt>
                <c:pt idx="4271">
                  <c:v>619042</c:v>
                </c:pt>
                <c:pt idx="4272">
                  <c:v>1632</c:v>
                </c:pt>
                <c:pt idx="4273">
                  <c:v>0</c:v>
                </c:pt>
                <c:pt idx="4274">
                  <c:v>0</c:v>
                </c:pt>
                <c:pt idx="4275">
                  <c:v>0</c:v>
                </c:pt>
                <c:pt idx="4276">
                  <c:v>0</c:v>
                </c:pt>
                <c:pt idx="4277">
                  <c:v>0</c:v>
                </c:pt>
                <c:pt idx="4278">
                  <c:v>0</c:v>
                </c:pt>
                <c:pt idx="4279">
                  <c:v>6000000</c:v>
                </c:pt>
                <c:pt idx="4280">
                  <c:v>21722776</c:v>
                </c:pt>
                <c:pt idx="4281">
                  <c:v>11000000</c:v>
                </c:pt>
                <c:pt idx="4282">
                  <c:v>3412497</c:v>
                </c:pt>
                <c:pt idx="4283">
                  <c:v>0</c:v>
                </c:pt>
                <c:pt idx="4284">
                  <c:v>0</c:v>
                </c:pt>
                <c:pt idx="4285">
                  <c:v>8500000</c:v>
                </c:pt>
                <c:pt idx="4286">
                  <c:v>6000000</c:v>
                </c:pt>
                <c:pt idx="4287">
                  <c:v>0</c:v>
                </c:pt>
                <c:pt idx="4288">
                  <c:v>0</c:v>
                </c:pt>
                <c:pt idx="4289">
                  <c:v>103911669</c:v>
                </c:pt>
                <c:pt idx="4290">
                  <c:v>18492362</c:v>
                </c:pt>
                <c:pt idx="4291">
                  <c:v>0</c:v>
                </c:pt>
                <c:pt idx="4292">
                  <c:v>0</c:v>
                </c:pt>
                <c:pt idx="4293">
                  <c:v>0</c:v>
                </c:pt>
                <c:pt idx="4294">
                  <c:v>0</c:v>
                </c:pt>
                <c:pt idx="4295">
                  <c:v>7000000</c:v>
                </c:pt>
                <c:pt idx="4296">
                  <c:v>0</c:v>
                </c:pt>
                <c:pt idx="4297">
                  <c:v>2861020</c:v>
                </c:pt>
                <c:pt idx="4298">
                  <c:v>14661007</c:v>
                </c:pt>
                <c:pt idx="4299">
                  <c:v>0</c:v>
                </c:pt>
                <c:pt idx="4300">
                  <c:v>6000000</c:v>
                </c:pt>
                <c:pt idx="4301">
                  <c:v>0</c:v>
                </c:pt>
                <c:pt idx="4302">
                  <c:v>0</c:v>
                </c:pt>
                <c:pt idx="4303">
                  <c:v>0</c:v>
                </c:pt>
                <c:pt idx="4304">
                  <c:v>25000</c:v>
                </c:pt>
                <c:pt idx="4305">
                  <c:v>0</c:v>
                </c:pt>
                <c:pt idx="4306">
                  <c:v>0</c:v>
                </c:pt>
                <c:pt idx="4307">
                  <c:v>0</c:v>
                </c:pt>
                <c:pt idx="4308">
                  <c:v>0</c:v>
                </c:pt>
                <c:pt idx="4309">
                  <c:v>0</c:v>
                </c:pt>
                <c:pt idx="4310">
                  <c:v>2736000</c:v>
                </c:pt>
                <c:pt idx="4311">
                  <c:v>0</c:v>
                </c:pt>
                <c:pt idx="4312">
                  <c:v>0</c:v>
                </c:pt>
                <c:pt idx="4313">
                  <c:v>2850263</c:v>
                </c:pt>
                <c:pt idx="4314">
                  <c:v>0</c:v>
                </c:pt>
                <c:pt idx="4315">
                  <c:v>0</c:v>
                </c:pt>
                <c:pt idx="4316">
                  <c:v>0</c:v>
                </c:pt>
                <c:pt idx="4317">
                  <c:v>18637690</c:v>
                </c:pt>
                <c:pt idx="4318">
                  <c:v>0</c:v>
                </c:pt>
                <c:pt idx="4319">
                  <c:v>1400000</c:v>
                </c:pt>
                <c:pt idx="4320">
                  <c:v>0</c:v>
                </c:pt>
                <c:pt idx="4321">
                  <c:v>0</c:v>
                </c:pt>
                <c:pt idx="4322">
                  <c:v>0</c:v>
                </c:pt>
                <c:pt idx="4323">
                  <c:v>0</c:v>
                </c:pt>
                <c:pt idx="4324">
                  <c:v>4105187</c:v>
                </c:pt>
                <c:pt idx="4325">
                  <c:v>0</c:v>
                </c:pt>
                <c:pt idx="4326">
                  <c:v>0</c:v>
                </c:pt>
                <c:pt idx="4327">
                  <c:v>10462500</c:v>
                </c:pt>
                <c:pt idx="4328">
                  <c:v>0</c:v>
                </c:pt>
                <c:pt idx="4329">
                  <c:v>0</c:v>
                </c:pt>
                <c:pt idx="4330">
                  <c:v>0</c:v>
                </c:pt>
                <c:pt idx="4331">
                  <c:v>117235147</c:v>
                </c:pt>
                <c:pt idx="4332">
                  <c:v>0</c:v>
                </c:pt>
                <c:pt idx="4333">
                  <c:v>37600000</c:v>
                </c:pt>
                <c:pt idx="4334">
                  <c:v>62882090</c:v>
                </c:pt>
                <c:pt idx="4335">
                  <c:v>28262574</c:v>
                </c:pt>
                <c:pt idx="4336">
                  <c:v>17985893</c:v>
                </c:pt>
                <c:pt idx="4337">
                  <c:v>59600000</c:v>
                </c:pt>
                <c:pt idx="4338">
                  <c:v>18112929</c:v>
                </c:pt>
                <c:pt idx="4339">
                  <c:v>14564027</c:v>
                </c:pt>
                <c:pt idx="4340">
                  <c:v>23507567</c:v>
                </c:pt>
                <c:pt idx="4341">
                  <c:v>10047674</c:v>
                </c:pt>
                <c:pt idx="4342">
                  <c:v>10037390</c:v>
                </c:pt>
                <c:pt idx="4343">
                  <c:v>16566240</c:v>
                </c:pt>
                <c:pt idx="4344">
                  <c:v>13350369</c:v>
                </c:pt>
                <c:pt idx="4345">
                  <c:v>101758490</c:v>
                </c:pt>
                <c:pt idx="4346">
                  <c:v>40000000</c:v>
                </c:pt>
                <c:pt idx="4347">
                  <c:v>9000000</c:v>
                </c:pt>
                <c:pt idx="4348">
                  <c:v>46243000</c:v>
                </c:pt>
                <c:pt idx="4349">
                  <c:v>7800000</c:v>
                </c:pt>
                <c:pt idx="4350">
                  <c:v>0</c:v>
                </c:pt>
                <c:pt idx="4351">
                  <c:v>6833445</c:v>
                </c:pt>
                <c:pt idx="4352">
                  <c:v>0</c:v>
                </c:pt>
                <c:pt idx="4353">
                  <c:v>9138338</c:v>
                </c:pt>
                <c:pt idx="4354">
                  <c:v>0</c:v>
                </c:pt>
                <c:pt idx="4355">
                  <c:v>5355847</c:v>
                </c:pt>
                <c:pt idx="4356">
                  <c:v>0</c:v>
                </c:pt>
                <c:pt idx="4357">
                  <c:v>5284309</c:v>
                </c:pt>
                <c:pt idx="4358">
                  <c:v>3538446</c:v>
                </c:pt>
                <c:pt idx="4359">
                  <c:v>3123963</c:v>
                </c:pt>
                <c:pt idx="4360">
                  <c:v>0</c:v>
                </c:pt>
                <c:pt idx="4361">
                  <c:v>0</c:v>
                </c:pt>
                <c:pt idx="4362">
                  <c:v>2057193</c:v>
                </c:pt>
                <c:pt idx="4363">
                  <c:v>0</c:v>
                </c:pt>
                <c:pt idx="4364">
                  <c:v>1678874</c:v>
                </c:pt>
                <c:pt idx="4365">
                  <c:v>1744858</c:v>
                </c:pt>
                <c:pt idx="4366">
                  <c:v>0</c:v>
                </c:pt>
                <c:pt idx="4367">
                  <c:v>0</c:v>
                </c:pt>
                <c:pt idx="4368">
                  <c:v>852206</c:v>
                </c:pt>
                <c:pt idx="4369">
                  <c:v>623791</c:v>
                </c:pt>
                <c:pt idx="4370">
                  <c:v>0</c:v>
                </c:pt>
                <c:pt idx="4371">
                  <c:v>0</c:v>
                </c:pt>
                <c:pt idx="4372">
                  <c:v>0</c:v>
                </c:pt>
                <c:pt idx="4373">
                  <c:v>464000</c:v>
                </c:pt>
                <c:pt idx="4374">
                  <c:v>0</c:v>
                </c:pt>
                <c:pt idx="4375">
                  <c:v>0</c:v>
                </c:pt>
                <c:pt idx="4376">
                  <c:v>0</c:v>
                </c:pt>
                <c:pt idx="4377">
                  <c:v>336472</c:v>
                </c:pt>
                <c:pt idx="4378">
                  <c:v>0</c:v>
                </c:pt>
                <c:pt idx="4379">
                  <c:v>444575</c:v>
                </c:pt>
                <c:pt idx="4380">
                  <c:v>274661</c:v>
                </c:pt>
                <c:pt idx="4381">
                  <c:v>0</c:v>
                </c:pt>
                <c:pt idx="4382">
                  <c:v>0</c:v>
                </c:pt>
                <c:pt idx="4383">
                  <c:v>0</c:v>
                </c:pt>
                <c:pt idx="4384">
                  <c:v>0</c:v>
                </c:pt>
                <c:pt idx="4385">
                  <c:v>0</c:v>
                </c:pt>
                <c:pt idx="4386">
                  <c:v>0</c:v>
                </c:pt>
                <c:pt idx="4387">
                  <c:v>0</c:v>
                </c:pt>
                <c:pt idx="4388">
                  <c:v>0</c:v>
                </c:pt>
                <c:pt idx="4389">
                  <c:v>14870</c:v>
                </c:pt>
                <c:pt idx="4390">
                  <c:v>0</c:v>
                </c:pt>
                <c:pt idx="4391">
                  <c:v>0</c:v>
                </c:pt>
                <c:pt idx="4392">
                  <c:v>0</c:v>
                </c:pt>
                <c:pt idx="4393">
                  <c:v>0</c:v>
                </c:pt>
                <c:pt idx="4394">
                  <c:v>0</c:v>
                </c:pt>
                <c:pt idx="4395">
                  <c:v>10018</c:v>
                </c:pt>
                <c:pt idx="4396">
                  <c:v>0</c:v>
                </c:pt>
                <c:pt idx="4397">
                  <c:v>7202</c:v>
                </c:pt>
                <c:pt idx="4398">
                  <c:v>0</c:v>
                </c:pt>
                <c:pt idx="4399">
                  <c:v>0</c:v>
                </c:pt>
                <c:pt idx="4400">
                  <c:v>0</c:v>
                </c:pt>
                <c:pt idx="4401">
                  <c:v>0</c:v>
                </c:pt>
                <c:pt idx="4402">
                  <c:v>0</c:v>
                </c:pt>
                <c:pt idx="4403">
                  <c:v>0</c:v>
                </c:pt>
                <c:pt idx="4404">
                  <c:v>0</c:v>
                </c:pt>
                <c:pt idx="4405">
                  <c:v>0</c:v>
                </c:pt>
                <c:pt idx="4406">
                  <c:v>0</c:v>
                </c:pt>
                <c:pt idx="4407">
                  <c:v>0</c:v>
                </c:pt>
                <c:pt idx="4408">
                  <c:v>0</c:v>
                </c:pt>
                <c:pt idx="4409">
                  <c:v>0</c:v>
                </c:pt>
                <c:pt idx="4410">
                  <c:v>0</c:v>
                </c:pt>
                <c:pt idx="4411">
                  <c:v>0</c:v>
                </c:pt>
                <c:pt idx="4412">
                  <c:v>0</c:v>
                </c:pt>
                <c:pt idx="4413">
                  <c:v>0</c:v>
                </c:pt>
                <c:pt idx="4414">
                  <c:v>0</c:v>
                </c:pt>
                <c:pt idx="4415">
                  <c:v>0</c:v>
                </c:pt>
                <c:pt idx="4416">
                  <c:v>0</c:v>
                </c:pt>
                <c:pt idx="4417">
                  <c:v>0</c:v>
                </c:pt>
                <c:pt idx="4418">
                  <c:v>0</c:v>
                </c:pt>
                <c:pt idx="4419">
                  <c:v>0</c:v>
                </c:pt>
                <c:pt idx="4420">
                  <c:v>0</c:v>
                </c:pt>
                <c:pt idx="4421">
                  <c:v>0</c:v>
                </c:pt>
                <c:pt idx="4422">
                  <c:v>0</c:v>
                </c:pt>
                <c:pt idx="4423">
                  <c:v>0</c:v>
                </c:pt>
                <c:pt idx="4424">
                  <c:v>0</c:v>
                </c:pt>
                <c:pt idx="4425">
                  <c:v>814666</c:v>
                </c:pt>
                <c:pt idx="4426">
                  <c:v>0</c:v>
                </c:pt>
                <c:pt idx="4427">
                  <c:v>0</c:v>
                </c:pt>
                <c:pt idx="4428">
                  <c:v>0</c:v>
                </c:pt>
                <c:pt idx="4429">
                  <c:v>9600000</c:v>
                </c:pt>
                <c:pt idx="4430">
                  <c:v>30905</c:v>
                </c:pt>
                <c:pt idx="4431">
                  <c:v>1185783</c:v>
                </c:pt>
                <c:pt idx="4432">
                  <c:v>0</c:v>
                </c:pt>
                <c:pt idx="4433">
                  <c:v>7022209</c:v>
                </c:pt>
                <c:pt idx="4434">
                  <c:v>381420</c:v>
                </c:pt>
                <c:pt idx="4435">
                  <c:v>0</c:v>
                </c:pt>
                <c:pt idx="4436">
                  <c:v>17385830</c:v>
                </c:pt>
                <c:pt idx="4437">
                  <c:v>0</c:v>
                </c:pt>
                <c:pt idx="4438">
                  <c:v>267447150</c:v>
                </c:pt>
                <c:pt idx="4439">
                  <c:v>0</c:v>
                </c:pt>
                <c:pt idx="4440">
                  <c:v>819939</c:v>
                </c:pt>
                <c:pt idx="4441">
                  <c:v>0</c:v>
                </c:pt>
                <c:pt idx="4442">
                  <c:v>0</c:v>
                </c:pt>
                <c:pt idx="4443">
                  <c:v>1243961</c:v>
                </c:pt>
                <c:pt idx="4444">
                  <c:v>3094813</c:v>
                </c:pt>
                <c:pt idx="4445">
                  <c:v>0</c:v>
                </c:pt>
                <c:pt idx="4446">
                  <c:v>0</c:v>
                </c:pt>
                <c:pt idx="4447">
                  <c:v>0</c:v>
                </c:pt>
                <c:pt idx="4448">
                  <c:v>0</c:v>
                </c:pt>
                <c:pt idx="4449">
                  <c:v>0</c:v>
                </c:pt>
                <c:pt idx="4450">
                  <c:v>0</c:v>
                </c:pt>
                <c:pt idx="4451">
                  <c:v>0</c:v>
                </c:pt>
                <c:pt idx="4452">
                  <c:v>1001437</c:v>
                </c:pt>
                <c:pt idx="4453">
                  <c:v>2816116</c:v>
                </c:pt>
                <c:pt idx="4454">
                  <c:v>0</c:v>
                </c:pt>
                <c:pt idx="4455">
                  <c:v>0</c:v>
                </c:pt>
                <c:pt idx="4456">
                  <c:v>0</c:v>
                </c:pt>
                <c:pt idx="4457">
                  <c:v>0</c:v>
                </c:pt>
                <c:pt idx="4458">
                  <c:v>62852</c:v>
                </c:pt>
                <c:pt idx="4459">
                  <c:v>0</c:v>
                </c:pt>
                <c:pt idx="4460">
                  <c:v>0</c:v>
                </c:pt>
                <c:pt idx="4461">
                  <c:v>1984662</c:v>
                </c:pt>
                <c:pt idx="4462">
                  <c:v>0</c:v>
                </c:pt>
                <c:pt idx="4463">
                  <c:v>0</c:v>
                </c:pt>
                <c:pt idx="4464">
                  <c:v>140000000</c:v>
                </c:pt>
                <c:pt idx="4465">
                  <c:v>0</c:v>
                </c:pt>
                <c:pt idx="4466">
                  <c:v>0</c:v>
                </c:pt>
                <c:pt idx="4467">
                  <c:v>4007792</c:v>
                </c:pt>
                <c:pt idx="4468">
                  <c:v>0</c:v>
                </c:pt>
                <c:pt idx="4469">
                  <c:v>171760</c:v>
                </c:pt>
                <c:pt idx="4470">
                  <c:v>78396</c:v>
                </c:pt>
                <c:pt idx="4471">
                  <c:v>0</c:v>
                </c:pt>
                <c:pt idx="4472">
                  <c:v>0</c:v>
                </c:pt>
                <c:pt idx="4473">
                  <c:v>0</c:v>
                </c:pt>
                <c:pt idx="4474">
                  <c:v>0</c:v>
                </c:pt>
                <c:pt idx="4475">
                  <c:v>0</c:v>
                </c:pt>
                <c:pt idx="4476">
                  <c:v>8000000</c:v>
                </c:pt>
                <c:pt idx="4477">
                  <c:v>7830611</c:v>
                </c:pt>
                <c:pt idx="4478">
                  <c:v>0</c:v>
                </c:pt>
                <c:pt idx="4479">
                  <c:v>1667192</c:v>
                </c:pt>
                <c:pt idx="4480">
                  <c:v>0</c:v>
                </c:pt>
                <c:pt idx="4481">
                  <c:v>0</c:v>
                </c:pt>
                <c:pt idx="4482">
                  <c:v>4911725</c:v>
                </c:pt>
                <c:pt idx="4483">
                  <c:v>10508</c:v>
                </c:pt>
                <c:pt idx="4484">
                  <c:v>0</c:v>
                </c:pt>
                <c:pt idx="4485">
                  <c:v>0</c:v>
                </c:pt>
                <c:pt idx="4486">
                  <c:v>0</c:v>
                </c:pt>
                <c:pt idx="4487">
                  <c:v>0</c:v>
                </c:pt>
                <c:pt idx="4488">
                  <c:v>0</c:v>
                </c:pt>
                <c:pt idx="4489">
                  <c:v>0</c:v>
                </c:pt>
                <c:pt idx="4490">
                  <c:v>0</c:v>
                </c:pt>
                <c:pt idx="4491">
                  <c:v>0</c:v>
                </c:pt>
                <c:pt idx="4492">
                  <c:v>3202000</c:v>
                </c:pt>
                <c:pt idx="4493">
                  <c:v>248000000</c:v>
                </c:pt>
                <c:pt idx="4494">
                  <c:v>34505110</c:v>
                </c:pt>
                <c:pt idx="4495">
                  <c:v>0</c:v>
                </c:pt>
                <c:pt idx="4496">
                  <c:v>0</c:v>
                </c:pt>
                <c:pt idx="4497">
                  <c:v>0</c:v>
                </c:pt>
                <c:pt idx="4498">
                  <c:v>0</c:v>
                </c:pt>
                <c:pt idx="4499">
                  <c:v>0</c:v>
                </c:pt>
                <c:pt idx="4500">
                  <c:v>0</c:v>
                </c:pt>
                <c:pt idx="4501">
                  <c:v>0</c:v>
                </c:pt>
                <c:pt idx="4502">
                  <c:v>0</c:v>
                </c:pt>
                <c:pt idx="4503">
                  <c:v>0</c:v>
                </c:pt>
                <c:pt idx="4504">
                  <c:v>12299668</c:v>
                </c:pt>
                <c:pt idx="4505">
                  <c:v>0</c:v>
                </c:pt>
                <c:pt idx="4506">
                  <c:v>0</c:v>
                </c:pt>
                <c:pt idx="4507">
                  <c:v>0</c:v>
                </c:pt>
                <c:pt idx="4508">
                  <c:v>33456317</c:v>
                </c:pt>
                <c:pt idx="4509">
                  <c:v>0</c:v>
                </c:pt>
                <c:pt idx="4510">
                  <c:v>0</c:v>
                </c:pt>
                <c:pt idx="4511">
                  <c:v>54667954</c:v>
                </c:pt>
                <c:pt idx="4512">
                  <c:v>0</c:v>
                </c:pt>
                <c:pt idx="4513">
                  <c:v>17000000</c:v>
                </c:pt>
                <c:pt idx="4514">
                  <c:v>0</c:v>
                </c:pt>
                <c:pt idx="4515">
                  <c:v>8679814</c:v>
                </c:pt>
                <c:pt idx="4516">
                  <c:v>0</c:v>
                </c:pt>
                <c:pt idx="4517">
                  <c:v>0</c:v>
                </c:pt>
                <c:pt idx="4518">
                  <c:v>500000</c:v>
                </c:pt>
                <c:pt idx="4519">
                  <c:v>0</c:v>
                </c:pt>
                <c:pt idx="4520">
                  <c:v>0</c:v>
                </c:pt>
                <c:pt idx="4521">
                  <c:v>845188</c:v>
                </c:pt>
                <c:pt idx="4522">
                  <c:v>0</c:v>
                </c:pt>
                <c:pt idx="4523">
                  <c:v>0</c:v>
                </c:pt>
                <c:pt idx="4524">
                  <c:v>0</c:v>
                </c:pt>
                <c:pt idx="4525">
                  <c:v>603943</c:v>
                </c:pt>
                <c:pt idx="4526">
                  <c:v>0</c:v>
                </c:pt>
                <c:pt idx="4527">
                  <c:v>0</c:v>
                </c:pt>
                <c:pt idx="4528">
                  <c:v>0</c:v>
                </c:pt>
                <c:pt idx="4529">
                  <c:v>0</c:v>
                </c:pt>
                <c:pt idx="4530">
                  <c:v>343341</c:v>
                </c:pt>
                <c:pt idx="4531">
                  <c:v>0</c:v>
                </c:pt>
                <c:pt idx="4532">
                  <c:v>271841</c:v>
                </c:pt>
                <c:pt idx="4533">
                  <c:v>0</c:v>
                </c:pt>
                <c:pt idx="4534">
                  <c:v>0</c:v>
                </c:pt>
                <c:pt idx="4535">
                  <c:v>0</c:v>
                </c:pt>
                <c:pt idx="4536">
                  <c:v>98017</c:v>
                </c:pt>
                <c:pt idx="4537">
                  <c:v>0</c:v>
                </c:pt>
                <c:pt idx="4538">
                  <c:v>0</c:v>
                </c:pt>
                <c:pt idx="4539">
                  <c:v>4242978</c:v>
                </c:pt>
                <c:pt idx="4540">
                  <c:v>0</c:v>
                </c:pt>
                <c:pt idx="4541">
                  <c:v>0</c:v>
                </c:pt>
                <c:pt idx="4542">
                  <c:v>0</c:v>
                </c:pt>
                <c:pt idx="4543">
                  <c:v>0</c:v>
                </c:pt>
                <c:pt idx="4544">
                  <c:v>0</c:v>
                </c:pt>
                <c:pt idx="4545">
                  <c:v>0</c:v>
                </c:pt>
                <c:pt idx="4546">
                  <c:v>316472</c:v>
                </c:pt>
                <c:pt idx="4547">
                  <c:v>0</c:v>
                </c:pt>
                <c:pt idx="4548">
                  <c:v>0</c:v>
                </c:pt>
                <c:pt idx="4549">
                  <c:v>0</c:v>
                </c:pt>
                <c:pt idx="4550">
                  <c:v>0</c:v>
                </c:pt>
                <c:pt idx="4551">
                  <c:v>0</c:v>
                </c:pt>
                <c:pt idx="4552">
                  <c:v>0</c:v>
                </c:pt>
                <c:pt idx="4553">
                  <c:v>0</c:v>
                </c:pt>
                <c:pt idx="4554">
                  <c:v>0</c:v>
                </c:pt>
                <c:pt idx="4555">
                  <c:v>0</c:v>
                </c:pt>
                <c:pt idx="4556">
                  <c:v>0</c:v>
                </c:pt>
                <c:pt idx="4557">
                  <c:v>0</c:v>
                </c:pt>
                <c:pt idx="4558">
                  <c:v>0</c:v>
                </c:pt>
                <c:pt idx="4559">
                  <c:v>0</c:v>
                </c:pt>
                <c:pt idx="4560">
                  <c:v>0</c:v>
                </c:pt>
                <c:pt idx="4561">
                  <c:v>773228</c:v>
                </c:pt>
                <c:pt idx="4562">
                  <c:v>0</c:v>
                </c:pt>
                <c:pt idx="4563">
                  <c:v>973525</c:v>
                </c:pt>
                <c:pt idx="4564">
                  <c:v>0</c:v>
                </c:pt>
                <c:pt idx="4565">
                  <c:v>0</c:v>
                </c:pt>
                <c:pt idx="4566">
                  <c:v>2281000</c:v>
                </c:pt>
                <c:pt idx="4567">
                  <c:v>0</c:v>
                </c:pt>
                <c:pt idx="4568">
                  <c:v>0</c:v>
                </c:pt>
                <c:pt idx="4569">
                  <c:v>0</c:v>
                </c:pt>
                <c:pt idx="4570">
                  <c:v>0</c:v>
                </c:pt>
                <c:pt idx="4571">
                  <c:v>46118097</c:v>
                </c:pt>
                <c:pt idx="4572">
                  <c:v>258384</c:v>
                </c:pt>
                <c:pt idx="4573">
                  <c:v>193355800</c:v>
                </c:pt>
                <c:pt idx="4574">
                  <c:v>0</c:v>
                </c:pt>
                <c:pt idx="4575">
                  <c:v>5028948</c:v>
                </c:pt>
                <c:pt idx="4576">
                  <c:v>0</c:v>
                </c:pt>
                <c:pt idx="4577">
                  <c:v>0</c:v>
                </c:pt>
                <c:pt idx="4578">
                  <c:v>1162014</c:v>
                </c:pt>
                <c:pt idx="4579">
                  <c:v>0</c:v>
                </c:pt>
                <c:pt idx="4580">
                  <c:v>0</c:v>
                </c:pt>
                <c:pt idx="4581">
                  <c:v>0</c:v>
                </c:pt>
                <c:pt idx="4582">
                  <c:v>170000000</c:v>
                </c:pt>
                <c:pt idx="4583">
                  <c:v>0</c:v>
                </c:pt>
                <c:pt idx="4584">
                  <c:v>2451545</c:v>
                </c:pt>
                <c:pt idx="4585">
                  <c:v>0</c:v>
                </c:pt>
                <c:pt idx="4586">
                  <c:v>0</c:v>
                </c:pt>
                <c:pt idx="4587">
                  <c:v>0</c:v>
                </c:pt>
                <c:pt idx="4588">
                  <c:v>8394751</c:v>
                </c:pt>
                <c:pt idx="4589">
                  <c:v>0</c:v>
                </c:pt>
                <c:pt idx="4590">
                  <c:v>4358000</c:v>
                </c:pt>
                <c:pt idx="4591">
                  <c:v>29400000</c:v>
                </c:pt>
                <c:pt idx="4592">
                  <c:v>31081</c:v>
                </c:pt>
                <c:pt idx="4593">
                  <c:v>0</c:v>
                </c:pt>
                <c:pt idx="4594">
                  <c:v>1750211</c:v>
                </c:pt>
                <c:pt idx="4595">
                  <c:v>0</c:v>
                </c:pt>
                <c:pt idx="4596">
                  <c:v>0</c:v>
                </c:pt>
                <c:pt idx="4597">
                  <c:v>0</c:v>
                </c:pt>
                <c:pt idx="4598">
                  <c:v>1000000</c:v>
                </c:pt>
                <c:pt idx="4599">
                  <c:v>246574</c:v>
                </c:pt>
                <c:pt idx="4600">
                  <c:v>4500000</c:v>
                </c:pt>
                <c:pt idx="4601">
                  <c:v>110197</c:v>
                </c:pt>
                <c:pt idx="4602">
                  <c:v>7808524</c:v>
                </c:pt>
                <c:pt idx="4603">
                  <c:v>1281176</c:v>
                </c:pt>
                <c:pt idx="4604">
                  <c:v>16</c:v>
                </c:pt>
                <c:pt idx="4605">
                  <c:v>0</c:v>
                </c:pt>
                <c:pt idx="4606">
                  <c:v>0</c:v>
                </c:pt>
                <c:pt idx="4607">
                  <c:v>0</c:v>
                </c:pt>
                <c:pt idx="4608">
                  <c:v>0</c:v>
                </c:pt>
                <c:pt idx="4609">
                  <c:v>0</c:v>
                </c:pt>
                <c:pt idx="4610">
                  <c:v>0</c:v>
                </c:pt>
                <c:pt idx="4611">
                  <c:v>0</c:v>
                </c:pt>
                <c:pt idx="4612">
                  <c:v>0</c:v>
                </c:pt>
                <c:pt idx="4613">
                  <c:v>2074000</c:v>
                </c:pt>
                <c:pt idx="4614">
                  <c:v>0</c:v>
                </c:pt>
                <c:pt idx="4615">
                  <c:v>40542</c:v>
                </c:pt>
                <c:pt idx="4616">
                  <c:v>0</c:v>
                </c:pt>
                <c:pt idx="4617">
                  <c:v>0</c:v>
                </c:pt>
                <c:pt idx="4618">
                  <c:v>0</c:v>
                </c:pt>
                <c:pt idx="4619">
                  <c:v>8000000</c:v>
                </c:pt>
                <c:pt idx="4620">
                  <c:v>0</c:v>
                </c:pt>
                <c:pt idx="4621">
                  <c:v>0</c:v>
                </c:pt>
                <c:pt idx="4622">
                  <c:v>0</c:v>
                </c:pt>
                <c:pt idx="4623">
                  <c:v>0</c:v>
                </c:pt>
                <c:pt idx="4624">
                  <c:v>0</c:v>
                </c:pt>
                <c:pt idx="4625">
                  <c:v>0</c:v>
                </c:pt>
                <c:pt idx="4626">
                  <c:v>319285</c:v>
                </c:pt>
                <c:pt idx="4627">
                  <c:v>12021272</c:v>
                </c:pt>
                <c:pt idx="4628">
                  <c:v>4186931</c:v>
                </c:pt>
                <c:pt idx="4629">
                  <c:v>0</c:v>
                </c:pt>
                <c:pt idx="4630">
                  <c:v>0</c:v>
                </c:pt>
                <c:pt idx="4631">
                  <c:v>0</c:v>
                </c:pt>
                <c:pt idx="4632">
                  <c:v>0</c:v>
                </c:pt>
                <c:pt idx="4633">
                  <c:v>0</c:v>
                </c:pt>
                <c:pt idx="4634">
                  <c:v>0</c:v>
                </c:pt>
                <c:pt idx="4635">
                  <c:v>501818</c:v>
                </c:pt>
                <c:pt idx="4636">
                  <c:v>0</c:v>
                </c:pt>
                <c:pt idx="4637">
                  <c:v>203</c:v>
                </c:pt>
                <c:pt idx="4638">
                  <c:v>0</c:v>
                </c:pt>
                <c:pt idx="4639">
                  <c:v>3542353</c:v>
                </c:pt>
                <c:pt idx="4640">
                  <c:v>0</c:v>
                </c:pt>
                <c:pt idx="4641">
                  <c:v>0</c:v>
                </c:pt>
                <c:pt idx="4642">
                  <c:v>0</c:v>
                </c:pt>
                <c:pt idx="4643">
                  <c:v>56825</c:v>
                </c:pt>
                <c:pt idx="4644">
                  <c:v>0</c:v>
                </c:pt>
                <c:pt idx="4645">
                  <c:v>0</c:v>
                </c:pt>
                <c:pt idx="4646">
                  <c:v>0</c:v>
                </c:pt>
                <c:pt idx="4647">
                  <c:v>0</c:v>
                </c:pt>
                <c:pt idx="4648">
                  <c:v>0</c:v>
                </c:pt>
                <c:pt idx="4649">
                  <c:v>0</c:v>
                </c:pt>
                <c:pt idx="4650">
                  <c:v>0</c:v>
                </c:pt>
                <c:pt idx="4651">
                  <c:v>0</c:v>
                </c:pt>
                <c:pt idx="4652">
                  <c:v>0</c:v>
                </c:pt>
                <c:pt idx="4653">
                  <c:v>0</c:v>
                </c:pt>
                <c:pt idx="4654">
                  <c:v>0</c:v>
                </c:pt>
                <c:pt idx="4655">
                  <c:v>0</c:v>
                </c:pt>
                <c:pt idx="4656">
                  <c:v>0</c:v>
                </c:pt>
                <c:pt idx="4657">
                  <c:v>22000000</c:v>
                </c:pt>
                <c:pt idx="4658">
                  <c:v>0</c:v>
                </c:pt>
                <c:pt idx="4659">
                  <c:v>0</c:v>
                </c:pt>
                <c:pt idx="4660">
                  <c:v>2260712</c:v>
                </c:pt>
                <c:pt idx="4661">
                  <c:v>0</c:v>
                </c:pt>
                <c:pt idx="4662">
                  <c:v>111300</c:v>
                </c:pt>
                <c:pt idx="4663">
                  <c:v>0</c:v>
                </c:pt>
                <c:pt idx="4664">
                  <c:v>27000000</c:v>
                </c:pt>
                <c:pt idx="4665">
                  <c:v>5000000</c:v>
                </c:pt>
                <c:pt idx="4666">
                  <c:v>100000000</c:v>
                </c:pt>
                <c:pt idx="4667">
                  <c:v>4505922</c:v>
                </c:pt>
                <c:pt idx="4668">
                  <c:v>14500000</c:v>
                </c:pt>
                <c:pt idx="4669">
                  <c:v>2200000</c:v>
                </c:pt>
                <c:pt idx="4670">
                  <c:v>0</c:v>
                </c:pt>
                <c:pt idx="4671">
                  <c:v>2295733</c:v>
                </c:pt>
                <c:pt idx="4672">
                  <c:v>0</c:v>
                </c:pt>
                <c:pt idx="4673">
                  <c:v>2611555</c:v>
                </c:pt>
                <c:pt idx="4674">
                  <c:v>0</c:v>
                </c:pt>
                <c:pt idx="4675">
                  <c:v>0</c:v>
                </c:pt>
                <c:pt idx="4676">
                  <c:v>0</c:v>
                </c:pt>
                <c:pt idx="4677">
                  <c:v>0</c:v>
                </c:pt>
                <c:pt idx="4678">
                  <c:v>0</c:v>
                </c:pt>
                <c:pt idx="4679">
                  <c:v>0</c:v>
                </c:pt>
                <c:pt idx="4680">
                  <c:v>0</c:v>
                </c:pt>
                <c:pt idx="4681">
                  <c:v>0</c:v>
                </c:pt>
                <c:pt idx="4682">
                  <c:v>0</c:v>
                </c:pt>
                <c:pt idx="4683">
                  <c:v>0</c:v>
                </c:pt>
                <c:pt idx="4684">
                  <c:v>0</c:v>
                </c:pt>
                <c:pt idx="4685">
                  <c:v>0</c:v>
                </c:pt>
                <c:pt idx="4686">
                  <c:v>0</c:v>
                </c:pt>
                <c:pt idx="4687">
                  <c:v>0</c:v>
                </c:pt>
                <c:pt idx="4688">
                  <c:v>0</c:v>
                </c:pt>
                <c:pt idx="4689">
                  <c:v>0</c:v>
                </c:pt>
                <c:pt idx="4690">
                  <c:v>0</c:v>
                </c:pt>
                <c:pt idx="4691">
                  <c:v>900000</c:v>
                </c:pt>
                <c:pt idx="4692">
                  <c:v>469947</c:v>
                </c:pt>
                <c:pt idx="4693">
                  <c:v>0</c:v>
                </c:pt>
                <c:pt idx="4694">
                  <c:v>0</c:v>
                </c:pt>
                <c:pt idx="4695">
                  <c:v>0</c:v>
                </c:pt>
                <c:pt idx="4696">
                  <c:v>1776935</c:v>
                </c:pt>
                <c:pt idx="4697">
                  <c:v>15200000</c:v>
                </c:pt>
                <c:pt idx="4698">
                  <c:v>0</c:v>
                </c:pt>
                <c:pt idx="4699">
                  <c:v>2891288</c:v>
                </c:pt>
                <c:pt idx="4700">
                  <c:v>20710513</c:v>
                </c:pt>
                <c:pt idx="4701">
                  <c:v>0</c:v>
                </c:pt>
                <c:pt idx="4702">
                  <c:v>0</c:v>
                </c:pt>
                <c:pt idx="4703">
                  <c:v>0</c:v>
                </c:pt>
                <c:pt idx="4704">
                  <c:v>0</c:v>
                </c:pt>
                <c:pt idx="4705">
                  <c:v>0</c:v>
                </c:pt>
                <c:pt idx="4706">
                  <c:v>0</c:v>
                </c:pt>
                <c:pt idx="4707">
                  <c:v>0</c:v>
                </c:pt>
                <c:pt idx="4708">
                  <c:v>0</c:v>
                </c:pt>
                <c:pt idx="4709">
                  <c:v>6706368</c:v>
                </c:pt>
                <c:pt idx="4710">
                  <c:v>0</c:v>
                </c:pt>
                <c:pt idx="4711">
                  <c:v>0</c:v>
                </c:pt>
                <c:pt idx="4712">
                  <c:v>0</c:v>
                </c:pt>
                <c:pt idx="4713">
                  <c:v>3200000</c:v>
                </c:pt>
                <c:pt idx="4714">
                  <c:v>0</c:v>
                </c:pt>
                <c:pt idx="4715">
                  <c:v>0</c:v>
                </c:pt>
                <c:pt idx="4716">
                  <c:v>15861566</c:v>
                </c:pt>
                <c:pt idx="4717">
                  <c:v>0</c:v>
                </c:pt>
                <c:pt idx="4718">
                  <c:v>10178331</c:v>
                </c:pt>
                <c:pt idx="4719">
                  <c:v>42664410</c:v>
                </c:pt>
                <c:pt idx="4720">
                  <c:v>7000000</c:v>
                </c:pt>
                <c:pt idx="4721">
                  <c:v>0</c:v>
                </c:pt>
                <c:pt idx="4722">
                  <c:v>0</c:v>
                </c:pt>
                <c:pt idx="4723">
                  <c:v>0</c:v>
                </c:pt>
                <c:pt idx="4724">
                  <c:v>0</c:v>
                </c:pt>
                <c:pt idx="4725">
                  <c:v>0</c:v>
                </c:pt>
                <c:pt idx="4726">
                  <c:v>0</c:v>
                </c:pt>
                <c:pt idx="4727">
                  <c:v>0</c:v>
                </c:pt>
                <c:pt idx="4728">
                  <c:v>0</c:v>
                </c:pt>
                <c:pt idx="4729">
                  <c:v>0</c:v>
                </c:pt>
                <c:pt idx="4730">
                  <c:v>0</c:v>
                </c:pt>
                <c:pt idx="4731">
                  <c:v>0</c:v>
                </c:pt>
                <c:pt idx="4732">
                  <c:v>0</c:v>
                </c:pt>
                <c:pt idx="4733">
                  <c:v>0</c:v>
                </c:pt>
                <c:pt idx="4734">
                  <c:v>3221152</c:v>
                </c:pt>
                <c:pt idx="4735">
                  <c:v>0</c:v>
                </c:pt>
                <c:pt idx="4736">
                  <c:v>0</c:v>
                </c:pt>
                <c:pt idx="4737">
                  <c:v>0</c:v>
                </c:pt>
                <c:pt idx="4738">
                  <c:v>28575078</c:v>
                </c:pt>
                <c:pt idx="4739">
                  <c:v>0</c:v>
                </c:pt>
                <c:pt idx="4740">
                  <c:v>0</c:v>
                </c:pt>
                <c:pt idx="4741">
                  <c:v>0</c:v>
                </c:pt>
                <c:pt idx="4742">
                  <c:v>0</c:v>
                </c:pt>
                <c:pt idx="4743">
                  <c:v>0</c:v>
                </c:pt>
                <c:pt idx="4744">
                  <c:v>0</c:v>
                </c:pt>
                <c:pt idx="4745">
                  <c:v>0</c:v>
                </c:pt>
                <c:pt idx="4746">
                  <c:v>0</c:v>
                </c:pt>
                <c:pt idx="4747">
                  <c:v>0</c:v>
                </c:pt>
                <c:pt idx="4748">
                  <c:v>416498</c:v>
                </c:pt>
                <c:pt idx="4749">
                  <c:v>0</c:v>
                </c:pt>
                <c:pt idx="4750">
                  <c:v>0</c:v>
                </c:pt>
                <c:pt idx="4751">
                  <c:v>0</c:v>
                </c:pt>
                <c:pt idx="4752">
                  <c:v>0</c:v>
                </c:pt>
                <c:pt idx="4753">
                  <c:v>0</c:v>
                </c:pt>
                <c:pt idx="4754">
                  <c:v>600896</c:v>
                </c:pt>
                <c:pt idx="4755">
                  <c:v>0</c:v>
                </c:pt>
                <c:pt idx="4756">
                  <c:v>0</c:v>
                </c:pt>
                <c:pt idx="4757">
                  <c:v>0</c:v>
                </c:pt>
                <c:pt idx="4758">
                  <c:v>0</c:v>
                </c:pt>
                <c:pt idx="4759">
                  <c:v>0</c:v>
                </c:pt>
                <c:pt idx="4760">
                  <c:v>0</c:v>
                </c:pt>
                <c:pt idx="4761">
                  <c:v>0</c:v>
                </c:pt>
                <c:pt idx="4762">
                  <c:v>321952</c:v>
                </c:pt>
                <c:pt idx="4763">
                  <c:v>0</c:v>
                </c:pt>
                <c:pt idx="4764">
                  <c:v>0</c:v>
                </c:pt>
                <c:pt idx="4765">
                  <c:v>0</c:v>
                </c:pt>
                <c:pt idx="4766">
                  <c:v>0</c:v>
                </c:pt>
                <c:pt idx="4767">
                  <c:v>0</c:v>
                </c:pt>
                <c:pt idx="4768">
                  <c:v>10000</c:v>
                </c:pt>
                <c:pt idx="4769">
                  <c:v>3151130</c:v>
                </c:pt>
                <c:pt idx="4770">
                  <c:v>0</c:v>
                </c:pt>
                <c:pt idx="4771">
                  <c:v>76901</c:v>
                </c:pt>
                <c:pt idx="4772">
                  <c:v>0</c:v>
                </c:pt>
                <c:pt idx="4773">
                  <c:v>0</c:v>
                </c:pt>
                <c:pt idx="4774">
                  <c:v>0</c:v>
                </c:pt>
                <c:pt idx="4775">
                  <c:v>0</c:v>
                </c:pt>
                <c:pt idx="4776">
                  <c:v>0</c:v>
                </c:pt>
                <c:pt idx="4777">
                  <c:v>0</c:v>
                </c:pt>
                <c:pt idx="4778">
                  <c:v>0</c:v>
                </c:pt>
                <c:pt idx="4779">
                  <c:v>0</c:v>
                </c:pt>
                <c:pt idx="4780">
                  <c:v>0</c:v>
                </c:pt>
                <c:pt idx="4781">
                  <c:v>0</c:v>
                </c:pt>
                <c:pt idx="4782">
                  <c:v>0</c:v>
                </c:pt>
                <c:pt idx="4783">
                  <c:v>0</c:v>
                </c:pt>
                <c:pt idx="4784">
                  <c:v>6000000</c:v>
                </c:pt>
                <c:pt idx="4785">
                  <c:v>0</c:v>
                </c:pt>
                <c:pt idx="4786">
                  <c:v>0</c:v>
                </c:pt>
                <c:pt idx="4787">
                  <c:v>0</c:v>
                </c:pt>
                <c:pt idx="4788">
                  <c:v>99000</c:v>
                </c:pt>
                <c:pt idx="4789">
                  <c:v>0</c:v>
                </c:pt>
                <c:pt idx="4790">
                  <c:v>0</c:v>
                </c:pt>
                <c:pt idx="4791">
                  <c:v>0</c:v>
                </c:pt>
                <c:pt idx="4792">
                  <c:v>424760</c:v>
                </c:pt>
                <c:pt idx="4793">
                  <c:v>0</c:v>
                </c:pt>
                <c:pt idx="4794">
                  <c:v>2040920</c:v>
                </c:pt>
                <c:pt idx="4795">
                  <c:v>0</c:v>
                </c:pt>
                <c:pt idx="4796">
                  <c:v>0</c:v>
                </c:pt>
                <c:pt idx="4797">
                  <c:v>0</c:v>
                </c:pt>
                <c:pt idx="4798">
                  <c:v>0</c:v>
                </c:pt>
                <c:pt idx="4799">
                  <c:v>0</c:v>
                </c:pt>
                <c:pt idx="4800">
                  <c:v>0</c:v>
                </c:pt>
                <c:pt idx="4801">
                  <c:v>0</c:v>
                </c:pt>
                <c:pt idx="4802">
                  <c:v>0</c:v>
                </c:pt>
              </c:numCache>
            </c:numRef>
          </c:yVal>
          <c:smooth val="0"/>
          <c:extLst>
            <c:ext xmlns:c16="http://schemas.microsoft.com/office/drawing/2014/chart" uri="{C3380CC4-5D6E-409C-BE32-E72D297353CC}">
              <c16:uniqueId val="{00000001-80FA-44BD-95AA-EFD9A0020AEE}"/>
            </c:ext>
          </c:extLst>
        </c:ser>
        <c:dLbls>
          <c:showLegendKey val="0"/>
          <c:showVal val="0"/>
          <c:showCatName val="0"/>
          <c:showSerName val="0"/>
          <c:showPercent val="0"/>
          <c:showBubbleSize val="0"/>
        </c:dLbls>
        <c:axId val="463278384"/>
        <c:axId val="463278864"/>
      </c:scatterChart>
      <c:valAx>
        <c:axId val="463278384"/>
        <c:scaling>
          <c:orientation val="minMax"/>
        </c:scaling>
        <c:delete val="0"/>
        <c:axPos val="b"/>
        <c:majorGridlines>
          <c:spPr>
            <a:ln w="9525" cap="flat" cmpd="sng" algn="ctr">
              <a:solidFill>
                <a:schemeClr val="dk1">
                  <a:lumMod val="65000"/>
                  <a:lumOff val="35000"/>
                  <a:alpha val="75000"/>
                </a:schemeClr>
              </a:solidFill>
              <a:round/>
            </a:ln>
            <a:effectLst/>
          </c:spPr>
        </c:majorGridlines>
        <c:numFmt formatCode="&quot;$&quot;#,##0" sourceLinked="1"/>
        <c:majorTickMark val="none"/>
        <c:minorTickMark val="none"/>
        <c:tickLblPos val="nextTo"/>
        <c:spPr>
          <a:solidFill>
            <a:srgbClr val="990033"/>
          </a:solidFill>
          <a:ln w="9525" cap="flat" cmpd="sng" algn="ctr">
            <a:solidFill>
              <a:srgbClr val="990033"/>
            </a:solidFill>
            <a:round/>
          </a:ln>
          <a:effectLst/>
        </c:spPr>
        <c:txPr>
          <a:bodyPr rot="-60000000" spcFirstLastPara="1" vertOverflow="ellipsis" vert="horz" wrap="square" anchor="ctr" anchorCtr="1"/>
          <a:lstStyle/>
          <a:p>
            <a:pPr>
              <a:defRPr sz="7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463278864"/>
        <c:crosses val="autoZero"/>
        <c:crossBetween val="midCat"/>
      </c:valAx>
      <c:valAx>
        <c:axId val="463278864"/>
        <c:scaling>
          <c:orientation val="minMax"/>
        </c:scaling>
        <c:delete val="0"/>
        <c:axPos val="l"/>
        <c:majorGridlines>
          <c:spPr>
            <a:ln w="9525" cap="flat" cmpd="sng" algn="ctr">
              <a:solidFill>
                <a:srgbClr val="990033"/>
              </a:solidFill>
              <a:round/>
            </a:ln>
            <a:effectLst/>
          </c:spPr>
        </c:majorGridlines>
        <c:numFmt formatCode="&quot;$&quot;#,##0" sourceLinked="1"/>
        <c:majorTickMark val="none"/>
        <c:minorTickMark val="none"/>
        <c:tickLblPos val="nextTo"/>
        <c:spPr>
          <a:noFill/>
          <a:ln w="9525" cap="flat" cmpd="sng" algn="ctr">
            <a:solidFill>
              <a:schemeClr val="lt1">
                <a:lumMod val="50000"/>
              </a:schemeClr>
            </a:solidFill>
            <a:round/>
          </a:ln>
          <a:effectLst/>
        </c:spPr>
        <c:txPr>
          <a:bodyPr rot="-60000000" spcFirstLastPara="1" vertOverflow="ellipsis" vert="horz" wrap="square" anchor="ctr" anchorCtr="1"/>
          <a:lstStyle/>
          <a:p>
            <a:pPr>
              <a:defRPr sz="600" b="1" i="0" u="none" strike="noStrike" kern="1200" baseline="0">
                <a:solidFill>
                  <a:srgbClr val="990033"/>
                </a:solidFill>
                <a:latin typeface="+mn-lt"/>
                <a:ea typeface="+mn-ea"/>
                <a:cs typeface="+mn-cs"/>
              </a:defRPr>
            </a:pPr>
            <a:endParaRPr lang="en-US"/>
          </a:p>
        </c:txPr>
        <c:crossAx val="463278384"/>
        <c:crosses val="autoZero"/>
        <c:crossBetween val="midCat"/>
      </c:valAx>
      <c:spPr>
        <a:noFill/>
        <a:ln>
          <a:solidFill>
            <a:srgbClr val="990033"/>
          </a:solidFill>
        </a:ln>
        <a:effectLst/>
      </c:spPr>
    </c:plotArea>
    <c:plotVisOnly val="1"/>
    <c:dispBlanksAs val="gap"/>
    <c:showDLblsOverMax val="0"/>
  </c:chart>
  <c:spPr>
    <a:solidFill>
      <a:srgbClr val="111111"/>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[Book1.xlsx]PIVOT_TABLE!PivotTable10</c:name>
    <c:fmtId val="4"/>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1" i="0" u="none" strike="noStrike" kern="1200" spc="0" baseline="0">
                <a:solidFill>
                  <a:srgbClr val="990033"/>
                </a:solidFill>
                <a:latin typeface="+mn-lt"/>
                <a:ea typeface="+mn-ea"/>
                <a:cs typeface="+mn-cs"/>
              </a:defRPr>
            </a:pPr>
            <a:r>
              <a:rPr lang="en-US" sz="1400" b="1">
                <a:solidFill>
                  <a:srgbClr val="990033"/>
                </a:solidFill>
              </a:rPr>
              <a:t>                 TOP 10 Movies BY</a:t>
            </a:r>
            <a:r>
              <a:rPr lang="en-US" sz="1400" b="1" baseline="0">
                <a:solidFill>
                  <a:srgbClr val="990033"/>
                </a:solidFill>
              </a:rPr>
              <a:t> YEAR</a:t>
            </a:r>
            <a:endParaRPr lang="en-US" sz="1400" b="1">
              <a:solidFill>
                <a:srgbClr val="990033"/>
              </a:solidFill>
            </a:endParaRPr>
          </a:p>
        </c:rich>
      </c:tx>
      <c:layout>
        <c:manualLayout>
          <c:xMode val="edge"/>
          <c:yMode val="edge"/>
          <c:x val="0.15253224250459449"/>
          <c:y val="2.6666666666666668E-2"/>
        </c:manualLayout>
      </c:layout>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1" i="0" u="none" strike="noStrike" kern="1200" spc="0" baseline="0">
              <a:solidFill>
                <a:srgbClr val="990033"/>
              </a:solidFill>
              <a:latin typeface="+mn-lt"/>
              <a:ea typeface="+mn-ea"/>
              <a:cs typeface="+mn-cs"/>
            </a:defRPr>
          </a:pPr>
          <a:endParaRPr lang="en-US"/>
        </a:p>
      </c:txPr>
    </c:title>
    <c:autoTitleDeleted val="0"/>
    <c:pivotFmts>
      <c:pivotFmt>
        <c:idx val="0"/>
        <c:spPr>
          <a:solidFill>
            <a:schemeClr val="accent1"/>
          </a:solidFill>
          <a:ln w="28575" cap="rnd">
            <a:solidFill>
              <a:srgbClr val="99003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rgbClr val="99003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rgbClr val="99003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PIVOT_TABLE!$L$6</c:f>
              <c:strCache>
                <c:ptCount val="1"/>
                <c:pt idx="0">
                  <c:v>Total</c:v>
                </c:pt>
              </c:strCache>
            </c:strRef>
          </c:tx>
          <c:spPr>
            <a:ln w="28575" cap="rnd">
              <a:solidFill>
                <a:srgbClr val="990033"/>
              </a:solidFill>
              <a:round/>
            </a:ln>
            <a:effectLst/>
          </c:spPr>
          <c:marker>
            <c:symbol val="none"/>
          </c:marker>
          <c:trendline>
            <c:spPr>
              <a:ln w="19050" cap="rnd">
                <a:solidFill>
                  <a:schemeClr val="accent1"/>
                </a:solidFill>
                <a:prstDash val="sysDot"/>
              </a:ln>
              <a:effectLst/>
            </c:spPr>
            <c:trendlineType val="linear"/>
            <c:dispRSqr val="0"/>
            <c:dispEq val="0"/>
          </c:trendline>
          <c:cat>
            <c:strRef>
              <c:f>PIVOT_TABLE!$K$7:$K$97</c:f>
              <c:strCache>
                <c:ptCount val="90"/>
                <c:pt idx="0">
                  <c:v>1916</c:v>
                </c:pt>
                <c:pt idx="1">
                  <c:v>1925</c:v>
                </c:pt>
                <c:pt idx="2">
                  <c:v>1927</c:v>
                </c:pt>
                <c:pt idx="3">
                  <c:v>1929</c:v>
                </c:pt>
                <c:pt idx="4">
                  <c:v>1930</c:v>
                </c:pt>
                <c:pt idx="5">
                  <c:v>1932</c:v>
                </c:pt>
                <c:pt idx="6">
                  <c:v>1933</c:v>
                </c:pt>
                <c:pt idx="7">
                  <c:v>1934</c:v>
                </c:pt>
                <c:pt idx="8">
                  <c:v>1935</c:v>
                </c:pt>
                <c:pt idx="9">
                  <c:v>1936</c:v>
                </c:pt>
                <c:pt idx="10">
                  <c:v>1937</c:v>
                </c:pt>
                <c:pt idx="11">
                  <c:v>1938</c:v>
                </c:pt>
                <c:pt idx="12">
                  <c:v>1939</c:v>
                </c:pt>
                <c:pt idx="13">
                  <c:v>1940</c:v>
                </c:pt>
                <c:pt idx="14">
                  <c:v>1941</c:v>
                </c:pt>
                <c:pt idx="15">
                  <c:v>1942</c:v>
                </c:pt>
                <c:pt idx="16">
                  <c:v>1944</c:v>
                </c:pt>
                <c:pt idx="17">
                  <c:v>1945</c:v>
                </c:pt>
                <c:pt idx="18">
                  <c:v>1946</c:v>
                </c:pt>
                <c:pt idx="19">
                  <c:v>1947</c:v>
                </c:pt>
                <c:pt idx="20">
                  <c:v>1948</c:v>
                </c:pt>
                <c:pt idx="21">
                  <c:v>1949</c:v>
                </c:pt>
                <c:pt idx="22">
                  <c:v>1950</c:v>
                </c:pt>
                <c:pt idx="23">
                  <c:v>1951</c:v>
                </c:pt>
                <c:pt idx="24">
                  <c:v>1952</c:v>
                </c:pt>
                <c:pt idx="25">
                  <c:v>1953</c:v>
                </c:pt>
                <c:pt idx="26">
                  <c:v>1954</c:v>
                </c:pt>
                <c:pt idx="27">
                  <c:v>1955</c:v>
                </c:pt>
                <c:pt idx="28">
                  <c:v>1956</c:v>
                </c:pt>
                <c:pt idx="29">
                  <c:v>1957</c:v>
                </c:pt>
                <c:pt idx="30">
                  <c:v>1958</c:v>
                </c:pt>
                <c:pt idx="31">
                  <c:v>1959</c:v>
                </c:pt>
                <c:pt idx="32">
                  <c:v>1960</c:v>
                </c:pt>
                <c:pt idx="33">
                  <c:v>1961</c:v>
                </c:pt>
                <c:pt idx="34">
                  <c:v>1962</c:v>
                </c:pt>
                <c:pt idx="35">
                  <c:v>1963</c:v>
                </c:pt>
                <c:pt idx="36">
                  <c:v>1964</c:v>
                </c:pt>
                <c:pt idx="37">
                  <c:v>1965</c:v>
                </c:pt>
                <c:pt idx="38">
                  <c:v>1966</c:v>
                </c:pt>
                <c:pt idx="39">
                  <c:v>1967</c:v>
                </c:pt>
                <c:pt idx="40">
                  <c:v>1968</c:v>
                </c:pt>
                <c:pt idx="41">
                  <c:v>1969</c:v>
                </c:pt>
                <c:pt idx="42">
                  <c:v>1970</c:v>
                </c:pt>
                <c:pt idx="43">
                  <c:v>1971</c:v>
                </c:pt>
                <c:pt idx="44">
                  <c:v>1972</c:v>
                </c:pt>
                <c:pt idx="45">
                  <c:v>1973</c:v>
                </c:pt>
                <c:pt idx="46">
                  <c:v>1974</c:v>
                </c:pt>
                <c:pt idx="47">
                  <c:v>1975</c:v>
                </c:pt>
                <c:pt idx="48">
                  <c:v>1976</c:v>
                </c:pt>
                <c:pt idx="49">
                  <c:v>1977</c:v>
                </c:pt>
                <c:pt idx="50">
                  <c:v>1978</c:v>
                </c:pt>
                <c:pt idx="51">
                  <c:v>1979</c:v>
                </c:pt>
                <c:pt idx="52">
                  <c:v>1980</c:v>
                </c:pt>
                <c:pt idx="53">
                  <c:v>1981</c:v>
                </c:pt>
                <c:pt idx="54">
                  <c:v>1982</c:v>
                </c:pt>
                <c:pt idx="55">
                  <c:v>1983</c:v>
                </c:pt>
                <c:pt idx="56">
                  <c:v>1984</c:v>
                </c:pt>
                <c:pt idx="57">
                  <c:v>1985</c:v>
                </c:pt>
                <c:pt idx="58">
                  <c:v>1986</c:v>
                </c:pt>
                <c:pt idx="59">
                  <c:v>1987</c:v>
                </c:pt>
                <c:pt idx="60">
                  <c:v>1988</c:v>
                </c:pt>
                <c:pt idx="61">
                  <c:v>1989</c:v>
                </c:pt>
                <c:pt idx="62">
                  <c:v>1990</c:v>
                </c:pt>
                <c:pt idx="63">
                  <c:v>1991</c:v>
                </c:pt>
                <c:pt idx="64">
                  <c:v>1992</c:v>
                </c:pt>
                <c:pt idx="65">
                  <c:v>1993</c:v>
                </c:pt>
                <c:pt idx="66">
                  <c:v>1994</c:v>
                </c:pt>
                <c:pt idx="67">
                  <c:v>1995</c:v>
                </c:pt>
                <c:pt idx="68">
                  <c:v>1996</c:v>
                </c:pt>
                <c:pt idx="69">
                  <c:v>1997</c:v>
                </c:pt>
                <c:pt idx="70">
                  <c:v>1998</c:v>
                </c:pt>
                <c:pt idx="71">
                  <c:v>1999</c:v>
                </c:pt>
                <c:pt idx="72">
                  <c:v>2000</c:v>
                </c:pt>
                <c:pt idx="73">
                  <c:v>2001</c:v>
                </c:pt>
                <c:pt idx="74">
                  <c:v>2002</c:v>
                </c:pt>
                <c:pt idx="75">
                  <c:v>2003</c:v>
                </c:pt>
                <c:pt idx="76">
                  <c:v>2004</c:v>
                </c:pt>
                <c:pt idx="77">
                  <c:v>2005</c:v>
                </c:pt>
                <c:pt idx="78">
                  <c:v>2006</c:v>
                </c:pt>
                <c:pt idx="79">
                  <c:v>2007</c:v>
                </c:pt>
                <c:pt idx="80">
                  <c:v>2008</c:v>
                </c:pt>
                <c:pt idx="81">
                  <c:v>2009</c:v>
                </c:pt>
                <c:pt idx="82">
                  <c:v>2010</c:v>
                </c:pt>
                <c:pt idx="83">
                  <c:v>2011</c:v>
                </c:pt>
                <c:pt idx="84">
                  <c:v>2012</c:v>
                </c:pt>
                <c:pt idx="85">
                  <c:v>2013</c:v>
                </c:pt>
                <c:pt idx="86">
                  <c:v>2014</c:v>
                </c:pt>
                <c:pt idx="87">
                  <c:v>2015</c:v>
                </c:pt>
                <c:pt idx="88">
                  <c:v>2016</c:v>
                </c:pt>
                <c:pt idx="89">
                  <c:v>2017</c:v>
                </c:pt>
              </c:strCache>
            </c:strRef>
          </c:cat>
          <c:val>
            <c:numRef>
              <c:f>PIVOT_TABLE!$L$7:$L$97</c:f>
              <c:numCache>
                <c:formatCode>General</c:formatCode>
                <c:ptCount val="90"/>
                <c:pt idx="0">
                  <c:v>8008844</c:v>
                </c:pt>
                <c:pt idx="1">
                  <c:v>21755000</c:v>
                </c:pt>
                <c:pt idx="2">
                  <c:v>-91969578</c:v>
                </c:pt>
                <c:pt idx="3">
                  <c:v>3979000</c:v>
                </c:pt>
                <c:pt idx="4">
                  <c:v>4050000</c:v>
                </c:pt>
                <c:pt idx="5">
                  <c:v>21</c:v>
                </c:pt>
                <c:pt idx="6">
                  <c:v>3842000</c:v>
                </c:pt>
                <c:pt idx="7">
                  <c:v>4175000</c:v>
                </c:pt>
                <c:pt idx="8">
                  <c:v>2593000</c:v>
                </c:pt>
                <c:pt idx="9">
                  <c:v>10035999</c:v>
                </c:pt>
                <c:pt idx="10">
                  <c:v>183437063</c:v>
                </c:pt>
                <c:pt idx="11">
                  <c:v>7788365</c:v>
                </c:pt>
                <c:pt idx="12">
                  <c:v>435254426</c:v>
                </c:pt>
                <c:pt idx="13">
                  <c:v>174624000</c:v>
                </c:pt>
                <c:pt idx="14">
                  <c:v>4750000</c:v>
                </c:pt>
                <c:pt idx="15">
                  <c:v>276173650</c:v>
                </c:pt>
                <c:pt idx="16">
                  <c:v>7267000</c:v>
                </c:pt>
                <c:pt idx="17">
                  <c:v>22222000</c:v>
                </c:pt>
                <c:pt idx="18">
                  <c:v>42414124</c:v>
                </c:pt>
                <c:pt idx="19">
                  <c:v>3500000</c:v>
                </c:pt>
                <c:pt idx="20">
                  <c:v>5268000</c:v>
                </c:pt>
                <c:pt idx="21">
                  <c:v>10600000</c:v>
                </c:pt>
                <c:pt idx="22">
                  <c:v>4231215</c:v>
                </c:pt>
                <c:pt idx="23">
                  <c:v>36650000</c:v>
                </c:pt>
                <c:pt idx="24">
                  <c:v>43929200</c:v>
                </c:pt>
                <c:pt idx="25">
                  <c:v>72790000</c:v>
                </c:pt>
                <c:pt idx="26">
                  <c:v>40161841</c:v>
                </c:pt>
                <c:pt idx="27">
                  <c:v>5800000</c:v>
                </c:pt>
                <c:pt idx="28">
                  <c:v>24300000</c:v>
                </c:pt>
                <c:pt idx="29">
                  <c:v>30950000</c:v>
                </c:pt>
                <c:pt idx="30">
                  <c:v>14570324</c:v>
                </c:pt>
                <c:pt idx="31">
                  <c:v>38616152</c:v>
                </c:pt>
                <c:pt idx="32">
                  <c:v>60593052</c:v>
                </c:pt>
                <c:pt idx="33">
                  <c:v>56556822</c:v>
                </c:pt>
                <c:pt idx="34">
                  <c:v>176863231</c:v>
                </c:pt>
                <c:pt idx="35">
                  <c:v>216142236</c:v>
                </c:pt>
                <c:pt idx="36">
                  <c:v>294034460</c:v>
                </c:pt>
                <c:pt idx="37">
                  <c:v>505956513</c:v>
                </c:pt>
                <c:pt idx="38">
                  <c:v>46372200</c:v>
                </c:pt>
                <c:pt idx="39">
                  <c:v>112292338</c:v>
                </c:pt>
                <c:pt idx="40">
                  <c:v>145535477</c:v>
                </c:pt>
                <c:pt idx="41">
                  <c:v>259941767</c:v>
                </c:pt>
                <c:pt idx="42">
                  <c:v>145174843</c:v>
                </c:pt>
                <c:pt idx="43">
                  <c:v>264064798</c:v>
                </c:pt>
                <c:pt idx="44">
                  <c:v>277170701</c:v>
                </c:pt>
                <c:pt idx="45">
                  <c:v>923973849</c:v>
                </c:pt>
                <c:pt idx="46">
                  <c:v>355082174</c:v>
                </c:pt>
                <c:pt idx="47">
                  <c:v>627797570</c:v>
                </c:pt>
                <c:pt idx="48">
                  <c:v>243433870</c:v>
                </c:pt>
                <c:pt idx="49">
                  <c:v>1326648920</c:v>
                </c:pt>
                <c:pt idx="50">
                  <c:v>831516800</c:v>
                </c:pt>
                <c:pt idx="51">
                  <c:v>784902891</c:v>
                </c:pt>
                <c:pt idx="52">
                  <c:v>1007882451</c:v>
                </c:pt>
                <c:pt idx="53">
                  <c:v>942528566</c:v>
                </c:pt>
                <c:pt idx="54">
                  <c:v>1602238694</c:v>
                </c:pt>
                <c:pt idx="55">
                  <c:v>1227499743</c:v>
                </c:pt>
                <c:pt idx="56">
                  <c:v>1344758180</c:v>
                </c:pt>
                <c:pt idx="57">
                  <c:v>1147059822</c:v>
                </c:pt>
                <c:pt idx="58">
                  <c:v>1165692986</c:v>
                </c:pt>
                <c:pt idx="59">
                  <c:v>1181431169</c:v>
                </c:pt>
                <c:pt idx="60">
                  <c:v>1609737768</c:v>
                </c:pt>
                <c:pt idx="61">
                  <c:v>2126611601</c:v>
                </c:pt>
                <c:pt idx="62">
                  <c:v>3124546854</c:v>
                </c:pt>
                <c:pt idx="63">
                  <c:v>1941107492</c:v>
                </c:pt>
                <c:pt idx="64">
                  <c:v>2918279859</c:v>
                </c:pt>
                <c:pt idx="65">
                  <c:v>3006052707</c:v>
                </c:pt>
                <c:pt idx="66">
                  <c:v>4518525504</c:v>
                </c:pt>
                <c:pt idx="67">
                  <c:v>4090793115</c:v>
                </c:pt>
                <c:pt idx="68">
                  <c:v>3970915460</c:v>
                </c:pt>
                <c:pt idx="69">
                  <c:v>5777079347</c:v>
                </c:pt>
                <c:pt idx="70">
                  <c:v>4322660783</c:v>
                </c:pt>
                <c:pt idx="71">
                  <c:v>5326315236</c:v>
                </c:pt>
                <c:pt idx="72">
                  <c:v>5499018307</c:v>
                </c:pt>
                <c:pt idx="73">
                  <c:v>7715853364</c:v>
                </c:pt>
                <c:pt idx="74">
                  <c:v>8745911387</c:v>
                </c:pt>
                <c:pt idx="75">
                  <c:v>8879381342</c:v>
                </c:pt>
                <c:pt idx="76">
                  <c:v>9853888816</c:v>
                </c:pt>
                <c:pt idx="77">
                  <c:v>8583004694</c:v>
                </c:pt>
                <c:pt idx="78">
                  <c:v>9997362773</c:v>
                </c:pt>
                <c:pt idx="79">
                  <c:v>10498974132</c:v>
                </c:pt>
                <c:pt idx="80">
                  <c:v>10991530704</c:v>
                </c:pt>
                <c:pt idx="81">
                  <c:v>13428184744</c:v>
                </c:pt>
                <c:pt idx="82">
                  <c:v>12587107307</c:v>
                </c:pt>
                <c:pt idx="83">
                  <c:v>12762693725</c:v>
                </c:pt>
                <c:pt idx="84">
                  <c:v>16877927592</c:v>
                </c:pt>
                <c:pt idx="85">
                  <c:v>15205612461</c:v>
                </c:pt>
                <c:pt idx="86">
                  <c:v>16752037278</c:v>
                </c:pt>
                <c:pt idx="87">
                  <c:v>16050476854</c:v>
                </c:pt>
                <c:pt idx="88">
                  <c:v>9708016948</c:v>
                </c:pt>
                <c:pt idx="89">
                  <c:v>0</c:v>
                </c:pt>
              </c:numCache>
            </c:numRef>
          </c:val>
          <c:smooth val="0"/>
          <c:extLst>
            <c:ext xmlns:c16="http://schemas.microsoft.com/office/drawing/2014/chart" uri="{C3380CC4-5D6E-409C-BE32-E72D297353CC}">
              <c16:uniqueId val="{00000001-00B2-4856-AC55-998885E531A6}"/>
            </c:ext>
          </c:extLst>
        </c:ser>
        <c:dLbls>
          <c:showLegendKey val="0"/>
          <c:showVal val="0"/>
          <c:showCatName val="0"/>
          <c:showSerName val="0"/>
          <c:showPercent val="0"/>
          <c:showBubbleSize val="0"/>
        </c:dLbls>
        <c:smooth val="0"/>
        <c:axId val="1902566896"/>
        <c:axId val="1902567376"/>
      </c:lineChart>
      <c:catAx>
        <c:axId val="1902566896"/>
        <c:scaling>
          <c:orientation val="minMax"/>
        </c:scaling>
        <c:delete val="0"/>
        <c:axPos val="b"/>
        <c:numFmt formatCode="General" sourceLinked="1"/>
        <c:majorTickMark val="none"/>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900" b="1" i="0" u="none" strike="noStrike" kern="1200" baseline="0">
                <a:solidFill>
                  <a:srgbClr val="990033"/>
                </a:solidFill>
                <a:latin typeface="+mn-lt"/>
                <a:ea typeface="+mn-ea"/>
                <a:cs typeface="+mn-cs"/>
              </a:defRPr>
            </a:pPr>
            <a:endParaRPr lang="en-US"/>
          </a:p>
        </c:txPr>
        <c:crossAx val="1902567376"/>
        <c:crosses val="autoZero"/>
        <c:auto val="1"/>
        <c:lblAlgn val="ctr"/>
        <c:lblOffset val="100"/>
        <c:noMultiLvlLbl val="0"/>
      </c:catAx>
      <c:valAx>
        <c:axId val="1902567376"/>
        <c:scaling>
          <c:orientation val="minMax"/>
        </c:scaling>
        <c:delete val="0"/>
        <c:axPos val="l"/>
        <c:majorGridlines>
          <c:spPr>
            <a:ln w="9525" cap="flat" cmpd="sng" algn="ctr">
              <a:solidFill>
                <a:schemeClr val="tx1"/>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700" b="1" i="0" u="none" strike="noStrike" kern="1200" baseline="0">
                <a:solidFill>
                  <a:srgbClr val="990033"/>
                </a:solidFill>
                <a:latin typeface="+mn-lt"/>
                <a:ea typeface="+mn-ea"/>
                <a:cs typeface="+mn-cs"/>
              </a:defRPr>
            </a:pPr>
            <a:endParaRPr lang="en-US"/>
          </a:p>
        </c:txPr>
        <c:crossAx val="1902566896"/>
        <c:crosses val="autoZero"/>
        <c:crossBetween val="between"/>
      </c:valAx>
      <c:spPr>
        <a:noFill/>
        <a:ln w="25400">
          <a:solidFill>
            <a:schemeClr val="tx1"/>
          </a:solid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111111"/>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withinLinear" id="15">
  <a:schemeClr val="accent2"/>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5">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3"/>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tx1"/>
    </cs:fontRef>
    <cs:spPr>
      <a:ln w="9525" cap="flat" cmpd="sng" algn="ctr">
        <a:solidFill>
          <a:schemeClr val="dk1">
            <a:lumMod val="65000"/>
            <a:lumOff val="35000"/>
            <a:alpha val="75000"/>
          </a:schemeClr>
        </a:solidFill>
        <a:round/>
      </a:ln>
    </cs:spPr>
  </cs:gridlineMajor>
  <cs:gridlineMinor>
    <cs:lnRef idx="0"/>
    <cs:fillRef idx="0"/>
    <cs:effectRef idx="0"/>
    <cs:fontRef idx="minor">
      <a:schemeClr val="tx1"/>
    </cs:fontRef>
    <cs:spPr>
      <a:ln w="9525" cap="flat" cmpd="sng" algn="ctr">
        <a:solidFill>
          <a:schemeClr val="dk1">
            <a:lumMod val="65000"/>
            <a:lumOff val="35000"/>
            <a:alpha val="25000"/>
          </a:schemeClr>
        </a:soli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spPr>
      <a:ln w="9525" cap="flat" cmpd="sng" algn="ctr">
        <a:solidFill>
          <a:schemeClr val="lt1">
            <a:lumMod val="50000"/>
          </a:schemeClr>
        </a:solidFill>
        <a:round/>
      </a:ln>
    </cs:spPr>
    <cs:defRPr sz="900" kern="1200"/>
    <cs:bodyPr/>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45">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3"/>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tx1"/>
    </cs:fontRef>
    <cs:spPr>
      <a:ln w="9525" cap="flat" cmpd="sng" algn="ctr">
        <a:solidFill>
          <a:schemeClr val="dk1">
            <a:lumMod val="65000"/>
            <a:lumOff val="35000"/>
            <a:alpha val="75000"/>
          </a:schemeClr>
        </a:solidFill>
        <a:round/>
      </a:ln>
    </cs:spPr>
  </cs:gridlineMajor>
  <cs:gridlineMinor>
    <cs:lnRef idx="0"/>
    <cs:fillRef idx="0"/>
    <cs:effectRef idx="0"/>
    <cs:fontRef idx="minor">
      <a:schemeClr val="tx1"/>
    </cs:fontRef>
    <cs:spPr>
      <a:ln w="9525" cap="flat" cmpd="sng" algn="ctr">
        <a:solidFill>
          <a:schemeClr val="dk1">
            <a:lumMod val="65000"/>
            <a:lumOff val="35000"/>
            <a:alpha val="25000"/>
          </a:schemeClr>
        </a:soli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spPr>
      <a:ln w="9525" cap="flat" cmpd="sng" algn="ctr">
        <a:solidFill>
          <a:schemeClr val="lt1">
            <a:lumMod val="50000"/>
          </a:schemeClr>
        </a:solidFill>
        <a:round/>
      </a:ln>
    </cs:spPr>
    <cs:defRPr sz="900" kern="1200"/>
    <cs:bodyPr/>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45">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3"/>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tx1"/>
    </cs:fontRef>
    <cs:spPr>
      <a:ln w="9525" cap="flat" cmpd="sng" algn="ctr">
        <a:solidFill>
          <a:schemeClr val="dk1">
            <a:lumMod val="65000"/>
            <a:lumOff val="35000"/>
            <a:alpha val="75000"/>
          </a:schemeClr>
        </a:solidFill>
        <a:round/>
      </a:ln>
    </cs:spPr>
  </cs:gridlineMajor>
  <cs:gridlineMinor>
    <cs:lnRef idx="0"/>
    <cs:fillRef idx="0"/>
    <cs:effectRef idx="0"/>
    <cs:fontRef idx="minor">
      <a:schemeClr val="tx1"/>
    </cs:fontRef>
    <cs:spPr>
      <a:ln w="9525" cap="flat" cmpd="sng" algn="ctr">
        <a:solidFill>
          <a:schemeClr val="dk1">
            <a:lumMod val="65000"/>
            <a:lumOff val="35000"/>
            <a:alpha val="25000"/>
          </a:schemeClr>
        </a:soli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spPr>
      <a:ln w="9525" cap="flat" cmpd="sng" algn="ctr">
        <a:solidFill>
          <a:schemeClr val="lt1">
            <a:lumMod val="50000"/>
          </a:schemeClr>
        </a:solidFill>
        <a:round/>
      </a:ln>
    </cs:spPr>
    <cs:defRPr sz="900" kern="1200"/>
    <cs:bodyPr/>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4.xml.rels><?xml version="1.0" encoding="UTF-8" standalone="yes"?>
<Relationships xmlns="http://schemas.openxmlformats.org/package/2006/relationships"><Relationship Id="rId8" Type="http://schemas.openxmlformats.org/officeDocument/2006/relationships/image" Target="../media/image2.png"/><Relationship Id="rId3" Type="http://schemas.openxmlformats.org/officeDocument/2006/relationships/chart" Target="../charts/chart7.xml"/><Relationship Id="rId7" Type="http://schemas.microsoft.com/office/2017/06/relationships/model3d" Target="../media/model3d1.glb"/><Relationship Id="rId2" Type="http://schemas.openxmlformats.org/officeDocument/2006/relationships/chart" Target="../charts/chart6.xml"/><Relationship Id="rId1" Type="http://schemas.openxmlformats.org/officeDocument/2006/relationships/chart" Target="../charts/chart5.xml"/><Relationship Id="rId6" Type="http://schemas.openxmlformats.org/officeDocument/2006/relationships/image" Target="../media/image1.jpg"/><Relationship Id="rId5" Type="http://schemas.openxmlformats.org/officeDocument/2006/relationships/chart" Target="../charts/chart9.xml"/><Relationship Id="rId4"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6</xdr:col>
      <xdr:colOff>0</xdr:colOff>
      <xdr:row>2</xdr:row>
      <xdr:rowOff>22860</xdr:rowOff>
    </xdr:from>
    <xdr:to>
      <xdr:col>11</xdr:col>
      <xdr:colOff>457200</xdr:colOff>
      <xdr:row>4</xdr:row>
      <xdr:rowOff>45720</xdr:rowOff>
    </xdr:to>
    <xdr:sp macro="" textlink="">
      <xdr:nvSpPr>
        <xdr:cNvPr id="2" name="Rectangle: Rounded Corners 1">
          <a:extLst>
            <a:ext uri="{FF2B5EF4-FFF2-40B4-BE49-F238E27FC236}">
              <a16:creationId xmlns:a16="http://schemas.microsoft.com/office/drawing/2014/main" id="{0C626026-E3BF-0E54-6C46-4D7B8D603D45}"/>
            </a:ext>
          </a:extLst>
        </xdr:cNvPr>
        <xdr:cNvSpPr/>
      </xdr:nvSpPr>
      <xdr:spPr>
        <a:xfrm>
          <a:off x="9342120" y="388620"/>
          <a:ext cx="3649980" cy="388620"/>
        </a:xfrm>
        <a:prstGeom prst="roundRect">
          <a:avLst/>
        </a:prstGeom>
        <a:solidFill>
          <a:schemeClr val="accent4">
            <a:lumMod val="40000"/>
            <a:lumOff val="60000"/>
          </a:schemeClr>
        </a:solidFill>
        <a:ln>
          <a:solidFill>
            <a:sysClr val="windowText" lastClr="000000"/>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b="1"/>
            <a:t>What is the average (mean) profit of the listed movies?</a:t>
          </a:r>
          <a:endParaRPr lang="en-US" sz="1100" b="1"/>
        </a:p>
      </xdr:txBody>
    </xdr:sp>
    <xdr:clientData/>
  </xdr:twoCellAnchor>
  <xdr:twoCellAnchor>
    <xdr:from>
      <xdr:col>5</xdr:col>
      <xdr:colOff>1280160</xdr:colOff>
      <xdr:row>6</xdr:row>
      <xdr:rowOff>167640</xdr:rowOff>
    </xdr:from>
    <xdr:to>
      <xdr:col>11</xdr:col>
      <xdr:colOff>449580</xdr:colOff>
      <xdr:row>9</xdr:row>
      <xdr:rowOff>7620</xdr:rowOff>
    </xdr:to>
    <xdr:sp macro="" textlink="">
      <xdr:nvSpPr>
        <xdr:cNvPr id="3" name="Rectangle: Rounded Corners 2">
          <a:extLst>
            <a:ext uri="{FF2B5EF4-FFF2-40B4-BE49-F238E27FC236}">
              <a16:creationId xmlns:a16="http://schemas.microsoft.com/office/drawing/2014/main" id="{15FF9786-42D7-4A60-BAAA-90D5EBA56300}"/>
            </a:ext>
          </a:extLst>
        </xdr:cNvPr>
        <xdr:cNvSpPr/>
      </xdr:nvSpPr>
      <xdr:spPr>
        <a:xfrm>
          <a:off x="9334500" y="1264920"/>
          <a:ext cx="3649980" cy="388620"/>
        </a:xfrm>
        <a:prstGeom prst="roundRect">
          <a:avLst/>
        </a:prstGeom>
        <a:solidFill>
          <a:schemeClr val="accent4">
            <a:lumMod val="40000"/>
            <a:lumOff val="60000"/>
          </a:schemeClr>
        </a:solidFill>
        <a:ln>
          <a:solidFill>
            <a:sysClr val="windowText" lastClr="000000"/>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b="1"/>
            <a:t>What is the median runtime of these movies?</a:t>
          </a:r>
          <a:endParaRPr lang="en-US" sz="1100" b="1"/>
        </a:p>
      </xdr:txBody>
    </xdr:sp>
    <xdr:clientData/>
  </xdr:twoCellAnchor>
  <xdr:twoCellAnchor>
    <xdr:from>
      <xdr:col>6</xdr:col>
      <xdr:colOff>0</xdr:colOff>
      <xdr:row>12</xdr:row>
      <xdr:rowOff>0</xdr:rowOff>
    </xdr:from>
    <xdr:to>
      <xdr:col>11</xdr:col>
      <xdr:colOff>457200</xdr:colOff>
      <xdr:row>14</xdr:row>
      <xdr:rowOff>22860</xdr:rowOff>
    </xdr:to>
    <xdr:sp macro="" textlink="">
      <xdr:nvSpPr>
        <xdr:cNvPr id="4" name="Rectangle: Rounded Corners 3">
          <a:extLst>
            <a:ext uri="{FF2B5EF4-FFF2-40B4-BE49-F238E27FC236}">
              <a16:creationId xmlns:a16="http://schemas.microsoft.com/office/drawing/2014/main" id="{93E31F94-32E4-4E09-973D-0221FCACD4BB}"/>
            </a:ext>
          </a:extLst>
        </xdr:cNvPr>
        <xdr:cNvSpPr/>
      </xdr:nvSpPr>
      <xdr:spPr>
        <a:xfrm>
          <a:off x="9342120" y="2194560"/>
          <a:ext cx="4549140" cy="388620"/>
        </a:xfrm>
        <a:prstGeom prst="roundRect">
          <a:avLst/>
        </a:prstGeom>
        <a:solidFill>
          <a:schemeClr val="accent4">
            <a:lumMod val="40000"/>
            <a:lumOff val="60000"/>
          </a:schemeClr>
        </a:solidFill>
        <a:ln>
          <a:solidFill>
            <a:sysClr val="windowText" lastClr="000000"/>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b="1"/>
            <a:t>Which vote average occurs most frequently (mode) among these movies?</a:t>
          </a:r>
        </a:p>
      </xdr:txBody>
    </xdr:sp>
    <xdr:clientData/>
  </xdr:twoCellAnchor>
  <xdr:twoCellAnchor>
    <xdr:from>
      <xdr:col>7</xdr:col>
      <xdr:colOff>60960</xdr:colOff>
      <xdr:row>0</xdr:row>
      <xdr:rowOff>60960</xdr:rowOff>
    </xdr:from>
    <xdr:to>
      <xdr:col>9</xdr:col>
      <xdr:colOff>1546860</xdr:colOff>
      <xdr:row>1</xdr:row>
      <xdr:rowOff>99060</xdr:rowOff>
    </xdr:to>
    <xdr:sp macro="" textlink="">
      <xdr:nvSpPr>
        <xdr:cNvPr id="6" name="Rectangle: Rounded Corners 5">
          <a:extLst>
            <a:ext uri="{FF2B5EF4-FFF2-40B4-BE49-F238E27FC236}">
              <a16:creationId xmlns:a16="http://schemas.microsoft.com/office/drawing/2014/main" id="{56E26087-CF72-A169-5AF9-70B2220B95AE}"/>
            </a:ext>
          </a:extLst>
        </xdr:cNvPr>
        <xdr:cNvSpPr/>
      </xdr:nvSpPr>
      <xdr:spPr>
        <a:xfrm>
          <a:off x="8252460" y="60960"/>
          <a:ext cx="3497580" cy="220980"/>
        </a:xfrm>
        <a:prstGeom prst="roundRect">
          <a:avLst/>
        </a:prstGeom>
        <a:solidFill>
          <a:schemeClr val="accent2"/>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a:solidFill>
                <a:sysClr val="windowText" lastClr="000000"/>
              </a:solidFill>
            </a:rPr>
            <a:t>Measure Central Tendencies</a:t>
          </a:r>
        </a:p>
      </xdr:txBody>
    </xdr:sp>
    <xdr:clientData/>
  </xdr:twoCellAnchor>
  <xdr:twoCellAnchor>
    <xdr:from>
      <xdr:col>5</xdr:col>
      <xdr:colOff>464820</xdr:colOff>
      <xdr:row>28</xdr:row>
      <xdr:rowOff>114300</xdr:rowOff>
    </xdr:from>
    <xdr:to>
      <xdr:col>7</xdr:col>
      <xdr:colOff>1120140</xdr:colOff>
      <xdr:row>31</xdr:row>
      <xdr:rowOff>53340</xdr:rowOff>
    </xdr:to>
    <xdr:sp macro="" textlink="">
      <xdr:nvSpPr>
        <xdr:cNvPr id="5" name="Rectangle 4">
          <a:extLst>
            <a:ext uri="{FF2B5EF4-FFF2-40B4-BE49-F238E27FC236}">
              <a16:creationId xmlns:a16="http://schemas.microsoft.com/office/drawing/2014/main" id="{93C83EF4-1336-7B08-CF97-51BB6EF92743}"/>
            </a:ext>
          </a:extLst>
        </xdr:cNvPr>
        <xdr:cNvSpPr/>
      </xdr:nvSpPr>
      <xdr:spPr>
        <a:xfrm>
          <a:off x="6850380" y="5234940"/>
          <a:ext cx="2872740" cy="487680"/>
        </a:xfrm>
        <a:prstGeom prst="rect">
          <a:avLst/>
        </a:prstGeom>
        <a:solidFill>
          <a:schemeClr val="accent4">
            <a:lumMod val="60000"/>
            <a:lumOff val="4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b="1">
              <a:solidFill>
                <a:schemeClr val="tx1"/>
              </a:solidFill>
            </a:rPr>
            <a:t>VLOOKUP</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9</xdr:col>
      <xdr:colOff>60960</xdr:colOff>
      <xdr:row>1</xdr:row>
      <xdr:rowOff>7620</xdr:rowOff>
    </xdr:from>
    <xdr:to>
      <xdr:col>15</xdr:col>
      <xdr:colOff>236220</xdr:colOff>
      <xdr:row>3</xdr:row>
      <xdr:rowOff>83820</xdr:rowOff>
    </xdr:to>
    <xdr:sp macro="" textlink="">
      <xdr:nvSpPr>
        <xdr:cNvPr id="2" name="Rectangle: Rounded Corners 1">
          <a:extLst>
            <a:ext uri="{FF2B5EF4-FFF2-40B4-BE49-F238E27FC236}">
              <a16:creationId xmlns:a16="http://schemas.microsoft.com/office/drawing/2014/main" id="{F1B8EAED-6DDA-E56F-AD02-C49C40D81E9B}"/>
            </a:ext>
          </a:extLst>
        </xdr:cNvPr>
        <xdr:cNvSpPr/>
      </xdr:nvSpPr>
      <xdr:spPr>
        <a:xfrm>
          <a:off x="7376160" y="190500"/>
          <a:ext cx="3832860" cy="441960"/>
        </a:xfrm>
        <a:prstGeom prst="roundRect">
          <a:avLst/>
        </a:prstGeom>
        <a:solidFill>
          <a:schemeClr val="accent4">
            <a:lumMod val="40000"/>
            <a:lumOff val="60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b="0" cap="none" spc="0">
              <a:ln w="0"/>
              <a:solidFill>
                <a:schemeClr val="tx1"/>
              </a:solidFill>
              <a:effectLst>
                <a:outerShdw blurRad="38100" dist="19050" dir="2700000" algn="tl" rotWithShape="0">
                  <a:schemeClr val="dk1">
                    <a:alpha val="40000"/>
                  </a:schemeClr>
                </a:outerShdw>
              </a:effectLst>
            </a:rPr>
            <a:t>1. What is the range of the movie profits?</a:t>
          </a:r>
          <a:endParaRPr lang="en-US" sz="1100" b="0" cap="none" spc="0">
            <a:ln w="0"/>
            <a:solidFill>
              <a:schemeClr val="tx1"/>
            </a:solidFill>
            <a:effectLst>
              <a:outerShdw blurRad="38100" dist="19050" dir="2700000" algn="tl" rotWithShape="0">
                <a:schemeClr val="dk1">
                  <a:alpha val="40000"/>
                </a:schemeClr>
              </a:outerShdw>
            </a:effectLst>
          </a:endParaRPr>
        </a:p>
      </xdr:txBody>
    </xdr:sp>
    <xdr:clientData/>
  </xdr:twoCellAnchor>
  <xdr:twoCellAnchor>
    <xdr:from>
      <xdr:col>9</xdr:col>
      <xdr:colOff>198120</xdr:colOff>
      <xdr:row>7</xdr:row>
      <xdr:rowOff>152400</xdr:rowOff>
    </xdr:from>
    <xdr:to>
      <xdr:col>14</xdr:col>
      <xdr:colOff>304800</xdr:colOff>
      <xdr:row>10</xdr:row>
      <xdr:rowOff>137160</xdr:rowOff>
    </xdr:to>
    <xdr:sp macro="" textlink="">
      <xdr:nvSpPr>
        <xdr:cNvPr id="3" name="Speech Bubble: Rectangle 2">
          <a:extLst>
            <a:ext uri="{FF2B5EF4-FFF2-40B4-BE49-F238E27FC236}">
              <a16:creationId xmlns:a16="http://schemas.microsoft.com/office/drawing/2014/main" id="{425DA16B-1C12-26D7-D5A1-FD2108BAF763}"/>
            </a:ext>
          </a:extLst>
        </xdr:cNvPr>
        <xdr:cNvSpPr/>
      </xdr:nvSpPr>
      <xdr:spPr>
        <a:xfrm>
          <a:off x="10027920" y="1432560"/>
          <a:ext cx="3299460" cy="533400"/>
        </a:xfrm>
        <a:prstGeom prst="wedgeRectCallout">
          <a:avLst/>
        </a:prstGeom>
        <a:solidFill>
          <a:schemeClr val="accent6">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b="1">
              <a:solidFill>
                <a:schemeClr val="tx1"/>
              </a:solidFill>
            </a:rPr>
            <a:t>The range shows the spread between the highest profit and the biggest loss</a:t>
          </a:r>
          <a:r>
            <a:rPr lang="en-US">
              <a:solidFill>
                <a:schemeClr val="tx1"/>
              </a:solidFill>
            </a:rPr>
            <a:t>.</a:t>
          </a:r>
          <a:endParaRPr lang="en-US" sz="1100">
            <a:solidFill>
              <a:schemeClr val="tx1"/>
            </a:solidFill>
          </a:endParaRPr>
        </a:p>
      </xdr:txBody>
    </xdr:sp>
    <xdr:clientData/>
  </xdr:twoCellAnchor>
  <xdr:twoCellAnchor>
    <xdr:from>
      <xdr:col>9</xdr:col>
      <xdr:colOff>0</xdr:colOff>
      <xdr:row>13</xdr:row>
      <xdr:rowOff>0</xdr:rowOff>
    </xdr:from>
    <xdr:to>
      <xdr:col>15</xdr:col>
      <xdr:colOff>175260</xdr:colOff>
      <xdr:row>15</xdr:row>
      <xdr:rowOff>76200</xdr:rowOff>
    </xdr:to>
    <xdr:sp macro="" textlink="">
      <xdr:nvSpPr>
        <xdr:cNvPr id="4" name="Rectangle: Rounded Corners 3">
          <a:extLst>
            <a:ext uri="{FF2B5EF4-FFF2-40B4-BE49-F238E27FC236}">
              <a16:creationId xmlns:a16="http://schemas.microsoft.com/office/drawing/2014/main" id="{BFD8F93A-9BB1-4831-8831-29849E2A0070}"/>
            </a:ext>
          </a:extLst>
        </xdr:cNvPr>
        <xdr:cNvSpPr/>
      </xdr:nvSpPr>
      <xdr:spPr>
        <a:xfrm>
          <a:off x="9906000" y="2377440"/>
          <a:ext cx="3977640" cy="441960"/>
        </a:xfrm>
        <a:prstGeom prst="roundRect">
          <a:avLst/>
        </a:prstGeom>
        <a:solidFill>
          <a:schemeClr val="accent4">
            <a:lumMod val="40000"/>
            <a:lumOff val="60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b="1">
              <a:solidFill>
                <a:schemeClr val="tx1"/>
              </a:solidFill>
            </a:rPr>
            <a:t>2. What is the standard deviation of the movie budgets?</a:t>
          </a:r>
          <a:endParaRPr lang="en-US" sz="1100" b="1" cap="none" spc="0">
            <a:ln w="0"/>
            <a:solidFill>
              <a:schemeClr val="tx1"/>
            </a:solidFill>
            <a:effectLst>
              <a:outerShdw blurRad="38100" dist="19050" dir="2700000" algn="tl" rotWithShape="0">
                <a:schemeClr val="dk1">
                  <a:alpha val="40000"/>
                </a:schemeClr>
              </a:outerShdw>
            </a:effectLst>
          </a:endParaRPr>
        </a:p>
      </xdr:txBody>
    </xdr:sp>
    <xdr:clientData/>
  </xdr:twoCellAnchor>
  <xdr:twoCellAnchor>
    <xdr:from>
      <xdr:col>11</xdr:col>
      <xdr:colOff>320040</xdr:colOff>
      <xdr:row>16</xdr:row>
      <xdr:rowOff>76200</xdr:rowOff>
    </xdr:from>
    <xdr:to>
      <xdr:col>14</xdr:col>
      <xdr:colOff>525780</xdr:colOff>
      <xdr:row>18</xdr:row>
      <xdr:rowOff>45720</xdr:rowOff>
    </xdr:to>
    <xdr:sp macro="" textlink="">
      <xdr:nvSpPr>
        <xdr:cNvPr id="5" name="Speech Bubble: Rectangle 4">
          <a:extLst>
            <a:ext uri="{FF2B5EF4-FFF2-40B4-BE49-F238E27FC236}">
              <a16:creationId xmlns:a16="http://schemas.microsoft.com/office/drawing/2014/main" id="{1E43D7FC-58AD-7A5E-FEF7-A7284523073D}"/>
            </a:ext>
          </a:extLst>
        </xdr:cNvPr>
        <xdr:cNvSpPr/>
      </xdr:nvSpPr>
      <xdr:spPr>
        <a:xfrm>
          <a:off x="12169140" y="3002280"/>
          <a:ext cx="2034540" cy="335280"/>
        </a:xfrm>
        <a:prstGeom prst="wedgeRectCallout">
          <a:avLst/>
        </a:prstGeom>
        <a:solidFill>
          <a:schemeClr val="accent6">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b="1">
              <a:solidFill>
                <a:schemeClr val="tx1"/>
              </a:solidFill>
            </a:rPr>
            <a:t>this shows a moderate spread.</a:t>
          </a:r>
          <a:endParaRPr lang="en-US" sz="1100" b="1">
            <a:solidFill>
              <a:schemeClr val="tx1"/>
            </a:solidFill>
          </a:endParaRPr>
        </a:p>
      </xdr:txBody>
    </xdr:sp>
    <xdr:clientData/>
  </xdr:twoCellAnchor>
  <xdr:twoCellAnchor>
    <xdr:from>
      <xdr:col>9</xdr:col>
      <xdr:colOff>45720</xdr:colOff>
      <xdr:row>20</xdr:row>
      <xdr:rowOff>76200</xdr:rowOff>
    </xdr:from>
    <xdr:to>
      <xdr:col>15</xdr:col>
      <xdr:colOff>220980</xdr:colOff>
      <xdr:row>22</xdr:row>
      <xdr:rowOff>152400</xdr:rowOff>
    </xdr:to>
    <xdr:sp macro="" textlink="">
      <xdr:nvSpPr>
        <xdr:cNvPr id="6" name="Rectangle: Rounded Corners 5">
          <a:extLst>
            <a:ext uri="{FF2B5EF4-FFF2-40B4-BE49-F238E27FC236}">
              <a16:creationId xmlns:a16="http://schemas.microsoft.com/office/drawing/2014/main" id="{5B8C7CAC-B3A0-45A3-94E9-EDCA64FAD5FC}"/>
            </a:ext>
          </a:extLst>
        </xdr:cNvPr>
        <xdr:cNvSpPr/>
      </xdr:nvSpPr>
      <xdr:spPr>
        <a:xfrm>
          <a:off x="9951720" y="3733800"/>
          <a:ext cx="4556760" cy="441960"/>
        </a:xfrm>
        <a:prstGeom prst="roundRect">
          <a:avLst/>
        </a:prstGeom>
        <a:solidFill>
          <a:schemeClr val="accent4">
            <a:lumMod val="40000"/>
            <a:lumOff val="60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b="1">
              <a:solidFill>
                <a:schemeClr val="tx1"/>
              </a:solidFill>
            </a:rPr>
            <a:t>3. Is there a correlation between budget and revenue?</a:t>
          </a:r>
          <a:endParaRPr lang="en-US" sz="1100" b="1" cap="none" spc="0">
            <a:ln w="0"/>
            <a:solidFill>
              <a:schemeClr val="tx1"/>
            </a:solidFill>
            <a:effectLst>
              <a:outerShdw blurRad="38100" dist="19050" dir="2700000" algn="tl" rotWithShape="0">
                <a:schemeClr val="dk1">
                  <a:alpha val="40000"/>
                </a:schemeClr>
              </a:outerShdw>
            </a:effectLst>
          </a:endParaRPr>
        </a:p>
      </xdr:txBody>
    </xdr:sp>
    <xdr:clientData/>
  </xdr:twoCellAnchor>
  <xdr:twoCellAnchor>
    <xdr:from>
      <xdr:col>9</xdr:col>
      <xdr:colOff>449580</xdr:colOff>
      <xdr:row>25</xdr:row>
      <xdr:rowOff>167640</xdr:rowOff>
    </xdr:from>
    <xdr:to>
      <xdr:col>15</xdr:col>
      <xdr:colOff>144780</xdr:colOff>
      <xdr:row>30</xdr:row>
      <xdr:rowOff>0</xdr:rowOff>
    </xdr:to>
    <xdr:sp macro="" textlink="">
      <xdr:nvSpPr>
        <xdr:cNvPr id="7" name="Speech Bubble: Rectangle 6">
          <a:extLst>
            <a:ext uri="{FF2B5EF4-FFF2-40B4-BE49-F238E27FC236}">
              <a16:creationId xmlns:a16="http://schemas.microsoft.com/office/drawing/2014/main" id="{DD2B67E4-8B0D-D03D-8A9C-A664456BBFCC}"/>
            </a:ext>
          </a:extLst>
        </xdr:cNvPr>
        <xdr:cNvSpPr/>
      </xdr:nvSpPr>
      <xdr:spPr>
        <a:xfrm>
          <a:off x="10500360" y="4739640"/>
          <a:ext cx="4076700" cy="746760"/>
        </a:xfrm>
        <a:prstGeom prst="wedgeRectCallout">
          <a:avLst/>
        </a:prstGeom>
        <a:solidFill>
          <a:schemeClr val="accent6">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b="1">
              <a:solidFill>
                <a:schemeClr val="tx1"/>
              </a:solidFill>
            </a:rPr>
            <a:t>The value 0.7308 indicates a strong positive correlation</a:t>
          </a:r>
        </a:p>
        <a:p>
          <a:pPr algn="l"/>
          <a:r>
            <a:rPr lang="en-US" b="1">
              <a:solidFill>
                <a:schemeClr val="tx1"/>
              </a:solidFill>
            </a:rPr>
            <a:t>This means that, as budgets increase, revenues also tend to increase</a:t>
          </a:r>
          <a:r>
            <a:rPr lang="en-US"/>
            <a:t>.</a:t>
          </a:r>
          <a:endParaRPr lang="en-US" sz="1100"/>
        </a:p>
      </xdr:txBody>
    </xdr:sp>
    <xdr:clientData/>
  </xdr:twoCellAnchor>
  <xdr:twoCellAnchor>
    <xdr:from>
      <xdr:col>9</xdr:col>
      <xdr:colOff>53340</xdr:colOff>
      <xdr:row>31</xdr:row>
      <xdr:rowOff>129540</xdr:rowOff>
    </xdr:from>
    <xdr:to>
      <xdr:col>15</xdr:col>
      <xdr:colOff>228600</xdr:colOff>
      <xdr:row>34</xdr:row>
      <xdr:rowOff>22860</xdr:rowOff>
    </xdr:to>
    <xdr:sp macro="" textlink="">
      <xdr:nvSpPr>
        <xdr:cNvPr id="8" name="Rectangle: Rounded Corners 7">
          <a:extLst>
            <a:ext uri="{FF2B5EF4-FFF2-40B4-BE49-F238E27FC236}">
              <a16:creationId xmlns:a16="http://schemas.microsoft.com/office/drawing/2014/main" id="{1B10E8D7-1403-4D1F-88AC-205EE331133F}"/>
            </a:ext>
          </a:extLst>
        </xdr:cNvPr>
        <xdr:cNvSpPr/>
      </xdr:nvSpPr>
      <xdr:spPr>
        <a:xfrm>
          <a:off x="10104120" y="5798820"/>
          <a:ext cx="4556760" cy="441960"/>
        </a:xfrm>
        <a:prstGeom prst="roundRect">
          <a:avLst/>
        </a:prstGeom>
        <a:solidFill>
          <a:schemeClr val="accent4">
            <a:lumMod val="40000"/>
            <a:lumOff val="60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US" b="1">
              <a:solidFill>
                <a:schemeClr val="tx1"/>
              </a:solidFill>
            </a:rPr>
            <a:t>4. How does vote count vary with popularity?</a:t>
          </a:r>
          <a:endParaRPr lang="en-US">
            <a:solidFill>
              <a:schemeClr val="tx1"/>
            </a:solidFill>
          </a:endParaRPr>
        </a:p>
        <a:p>
          <a:pPr algn="l"/>
          <a:endParaRPr lang="en-US" sz="1100" b="1" cap="none" spc="0">
            <a:ln w="0"/>
            <a:solidFill>
              <a:schemeClr val="tx1"/>
            </a:solidFill>
            <a:effectLst>
              <a:outerShdw blurRad="38100" dist="19050" dir="2700000" algn="tl" rotWithShape="0">
                <a:schemeClr val="dk1">
                  <a:alpha val="40000"/>
                </a:schemeClr>
              </a:outerShdw>
            </a:effectLst>
          </a:endParaRPr>
        </a:p>
      </xdr:txBody>
    </xdr:sp>
    <xdr:clientData/>
  </xdr:twoCellAnchor>
  <xdr:twoCellAnchor>
    <xdr:from>
      <xdr:col>9</xdr:col>
      <xdr:colOff>723900</xdr:colOff>
      <xdr:row>37</xdr:row>
      <xdr:rowOff>114300</xdr:rowOff>
    </xdr:from>
    <xdr:to>
      <xdr:col>14</xdr:col>
      <xdr:colOff>487680</xdr:colOff>
      <xdr:row>40</xdr:row>
      <xdr:rowOff>53340</xdr:rowOff>
    </xdr:to>
    <xdr:sp macro="" textlink="">
      <xdr:nvSpPr>
        <xdr:cNvPr id="9" name="Speech Bubble: Rectangle 8">
          <a:extLst>
            <a:ext uri="{FF2B5EF4-FFF2-40B4-BE49-F238E27FC236}">
              <a16:creationId xmlns:a16="http://schemas.microsoft.com/office/drawing/2014/main" id="{3E27AB11-E4E0-7927-1904-35042AE39B59}"/>
            </a:ext>
          </a:extLst>
        </xdr:cNvPr>
        <xdr:cNvSpPr/>
      </xdr:nvSpPr>
      <xdr:spPr>
        <a:xfrm>
          <a:off x="9204960" y="6880860"/>
          <a:ext cx="3535680" cy="487680"/>
        </a:xfrm>
        <a:prstGeom prst="wedgeRectCallout">
          <a:avLst/>
        </a:prstGeom>
        <a:solidFill>
          <a:schemeClr val="accent6">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b="1">
              <a:solidFill>
                <a:schemeClr val="tx1"/>
              </a:solidFill>
            </a:rPr>
            <a:t>Strong Positive Correlation popularity increases, the vote count also increases</a:t>
          </a:r>
          <a:endParaRPr lang="en-US" sz="1100" b="1">
            <a:solidFill>
              <a:schemeClr val="tx1"/>
            </a:solidFill>
          </a:endParaRPr>
        </a:p>
      </xdr:txBody>
    </xdr:sp>
    <xdr:clientData/>
  </xdr:twoCellAnchor>
  <xdr:twoCellAnchor>
    <xdr:from>
      <xdr:col>16</xdr:col>
      <xdr:colOff>198120</xdr:colOff>
      <xdr:row>17</xdr:row>
      <xdr:rowOff>83820</xdr:rowOff>
    </xdr:from>
    <xdr:to>
      <xdr:col>23</xdr:col>
      <xdr:colOff>502920</xdr:colOff>
      <xdr:row>32</xdr:row>
      <xdr:rowOff>83820</xdr:rowOff>
    </xdr:to>
    <xdr:graphicFrame macro="">
      <xdr:nvGraphicFramePr>
        <xdr:cNvPr id="11" name="Chart 10">
          <a:extLst>
            <a:ext uri="{FF2B5EF4-FFF2-40B4-BE49-F238E27FC236}">
              <a16:creationId xmlns:a16="http://schemas.microsoft.com/office/drawing/2014/main" id="{577EE2C8-B614-43A6-B876-5E6FC61437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16</xdr:col>
      <xdr:colOff>251460</xdr:colOff>
      <xdr:row>34</xdr:row>
      <xdr:rowOff>83820</xdr:rowOff>
    </xdr:from>
    <xdr:to>
      <xdr:col>23</xdr:col>
      <xdr:colOff>556260</xdr:colOff>
      <xdr:row>49</xdr:row>
      <xdr:rowOff>83820</xdr:rowOff>
    </xdr:to>
    <xdr:graphicFrame macro="">
      <xdr:nvGraphicFramePr>
        <xdr:cNvPr id="13" name="Chart 12">
          <a:extLst>
            <a:ext uri="{FF2B5EF4-FFF2-40B4-BE49-F238E27FC236}">
              <a16:creationId xmlns:a16="http://schemas.microsoft.com/office/drawing/2014/main" id="{D417DC0B-7BCC-4B69-B0CB-5C2097571A6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601980</xdr:colOff>
      <xdr:row>41</xdr:row>
      <xdr:rowOff>175260</xdr:rowOff>
    </xdr:from>
    <xdr:to>
      <xdr:col>15</xdr:col>
      <xdr:colOff>167640</xdr:colOff>
      <xdr:row>44</xdr:row>
      <xdr:rowOff>68580</xdr:rowOff>
    </xdr:to>
    <xdr:sp macro="" textlink="">
      <xdr:nvSpPr>
        <xdr:cNvPr id="10" name="Rectangle: Rounded Corners 9">
          <a:extLst>
            <a:ext uri="{FF2B5EF4-FFF2-40B4-BE49-F238E27FC236}">
              <a16:creationId xmlns:a16="http://schemas.microsoft.com/office/drawing/2014/main" id="{F5DFFE88-E364-49CF-B25A-B6839CC47000}"/>
            </a:ext>
          </a:extLst>
        </xdr:cNvPr>
        <xdr:cNvSpPr/>
      </xdr:nvSpPr>
      <xdr:spPr>
        <a:xfrm>
          <a:off x="9113520" y="7673340"/>
          <a:ext cx="4899660" cy="441960"/>
        </a:xfrm>
        <a:prstGeom prst="roundRect">
          <a:avLst/>
        </a:prstGeom>
        <a:solidFill>
          <a:schemeClr val="accent4">
            <a:lumMod val="40000"/>
            <a:lumOff val="60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US" b="1">
              <a:solidFill>
                <a:schemeClr val="tx1"/>
              </a:solidFill>
            </a:rPr>
            <a:t>5.</a:t>
          </a:r>
          <a:r>
            <a:rPr lang="en-US" b="1" baseline="0">
              <a:solidFill>
                <a:schemeClr val="tx1"/>
              </a:solidFill>
            </a:rPr>
            <a:t> Show Budget and Revenue in histrogram.</a:t>
          </a:r>
          <a:endParaRPr lang="en-US">
            <a:solidFill>
              <a:schemeClr val="tx1"/>
            </a:solidFill>
          </a:endParaRPr>
        </a:p>
        <a:p>
          <a:pPr algn="l"/>
          <a:endParaRPr lang="en-US" sz="1100" b="1" cap="none" spc="0">
            <a:ln w="0"/>
            <a:solidFill>
              <a:schemeClr val="tx1"/>
            </a:solidFill>
            <a:effectLst>
              <a:outerShdw blurRad="38100" dist="19050" dir="2700000" algn="tl" rotWithShape="0">
                <a:schemeClr val="dk1">
                  <a:alpha val="40000"/>
                </a:schemeClr>
              </a:outerShdw>
            </a:effectLst>
          </a:endParaRPr>
        </a:p>
      </xdr:txBody>
    </xdr:sp>
    <xdr:clientData/>
  </xdr:twoCellAnchor>
  <xdr:twoCellAnchor>
    <xdr:from>
      <xdr:col>15</xdr:col>
      <xdr:colOff>541020</xdr:colOff>
      <xdr:row>50</xdr:row>
      <xdr:rowOff>114300</xdr:rowOff>
    </xdr:from>
    <xdr:to>
      <xdr:col>24</xdr:col>
      <xdr:colOff>167640</xdr:colOff>
      <xdr:row>65</xdr:row>
      <xdr:rowOff>45720</xdr:rowOff>
    </xdr:to>
    <xdr:graphicFrame macro="">
      <xdr:nvGraphicFramePr>
        <xdr:cNvPr id="12" name="Chart 11">
          <a:extLst>
            <a:ext uri="{FF2B5EF4-FFF2-40B4-BE49-F238E27FC236}">
              <a16:creationId xmlns:a16="http://schemas.microsoft.com/office/drawing/2014/main" id="{2AEE8CEB-D8C7-7E02-4D02-719D30C47CF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15</xdr:col>
      <xdr:colOff>571500</xdr:colOff>
      <xdr:row>69</xdr:row>
      <xdr:rowOff>114300</xdr:rowOff>
    </xdr:from>
    <xdr:to>
      <xdr:col>24</xdr:col>
      <xdr:colOff>114300</xdr:colOff>
      <xdr:row>82</xdr:row>
      <xdr:rowOff>0</xdr:rowOff>
    </xdr:to>
    <xdr:graphicFrame macro="">
      <xdr:nvGraphicFramePr>
        <xdr:cNvPr id="15" name="Chart 14">
          <a:extLst>
            <a:ext uri="{FF2B5EF4-FFF2-40B4-BE49-F238E27FC236}">
              <a16:creationId xmlns:a16="http://schemas.microsoft.com/office/drawing/2014/main" id="{45493F83-7834-42F4-9953-B16564FC14D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xdr:col>
      <xdr:colOff>137160</xdr:colOff>
      <xdr:row>1</xdr:row>
      <xdr:rowOff>68580</xdr:rowOff>
    </xdr:from>
    <xdr:to>
      <xdr:col>2</xdr:col>
      <xdr:colOff>861060</xdr:colOff>
      <xdr:row>3</xdr:row>
      <xdr:rowOff>175260</xdr:rowOff>
    </xdr:to>
    <xdr:sp macro="" textlink="">
      <xdr:nvSpPr>
        <xdr:cNvPr id="3" name="Rectangle: Rounded Corners 2">
          <a:extLst>
            <a:ext uri="{FF2B5EF4-FFF2-40B4-BE49-F238E27FC236}">
              <a16:creationId xmlns:a16="http://schemas.microsoft.com/office/drawing/2014/main" id="{EAD9A89B-E3EE-1286-5C44-F8D6627945BF}"/>
            </a:ext>
          </a:extLst>
        </xdr:cNvPr>
        <xdr:cNvSpPr/>
      </xdr:nvSpPr>
      <xdr:spPr>
        <a:xfrm>
          <a:off x="746760" y="251460"/>
          <a:ext cx="3322320" cy="472440"/>
        </a:xfrm>
        <a:prstGeom prst="roundRect">
          <a:avLst/>
        </a:prstGeom>
        <a:solidFill>
          <a:srgbClr val="00B050"/>
        </a:solidFill>
        <a:ln>
          <a:solidFill>
            <a:schemeClr val="tx1"/>
          </a:solidFill>
        </a:ln>
        <a:effectLst>
          <a:outerShdw blurRad="107950" dist="12700" dir="5400000" algn="ctr">
            <a:srgbClr val="000000"/>
          </a:outerShdw>
        </a:effectLst>
        <a:scene3d>
          <a:camera prst="orthographicFront">
            <a:rot lat="0" lon="0" rev="0"/>
          </a:camera>
          <a:lightRig rig="soft" dir="t">
            <a:rot lat="0" lon="0" rev="0"/>
          </a:lightRig>
        </a:scene3d>
        <a:sp3d contourW="44450" prstMaterial="matte">
          <a:bevelT w="63500" h="63500" prst="artDeco"/>
          <a:contourClr>
            <a:srgbClr val="FFFFFF"/>
          </a:contourClr>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800">
              <a:solidFill>
                <a:sysClr val="windowText" lastClr="000000"/>
              </a:solidFill>
            </a:rPr>
            <a:t>TOP 10 Movies</a:t>
          </a:r>
        </a:p>
      </xdr:txBody>
    </xdr:sp>
    <xdr:clientData/>
  </xdr:twoCellAnchor>
  <xdr:twoCellAnchor>
    <xdr:from>
      <xdr:col>3</xdr:col>
      <xdr:colOff>472440</xdr:colOff>
      <xdr:row>1</xdr:row>
      <xdr:rowOff>76200</xdr:rowOff>
    </xdr:from>
    <xdr:to>
      <xdr:col>6</xdr:col>
      <xdr:colOff>45720</xdr:colOff>
      <xdr:row>4</xdr:row>
      <xdr:rowOff>0</xdr:rowOff>
    </xdr:to>
    <xdr:sp macro="" textlink="">
      <xdr:nvSpPr>
        <xdr:cNvPr id="4" name="Rectangle: Rounded Corners 3">
          <a:extLst>
            <a:ext uri="{FF2B5EF4-FFF2-40B4-BE49-F238E27FC236}">
              <a16:creationId xmlns:a16="http://schemas.microsoft.com/office/drawing/2014/main" id="{D244E5FA-8005-4FBB-AFC4-6247044EE84A}"/>
            </a:ext>
          </a:extLst>
        </xdr:cNvPr>
        <xdr:cNvSpPr/>
      </xdr:nvSpPr>
      <xdr:spPr>
        <a:xfrm>
          <a:off x="3520440" y="259080"/>
          <a:ext cx="3147060" cy="472440"/>
        </a:xfrm>
        <a:prstGeom prst="roundRect">
          <a:avLst/>
        </a:prstGeom>
        <a:solidFill>
          <a:srgbClr val="00B050"/>
        </a:solidFill>
        <a:ln>
          <a:solidFill>
            <a:schemeClr val="tx1"/>
          </a:solidFill>
        </a:ln>
        <a:effectLst>
          <a:outerShdw blurRad="107950" dist="12700" dir="5400000" algn="ctr">
            <a:srgbClr val="000000"/>
          </a:outerShdw>
        </a:effectLst>
        <a:scene3d>
          <a:camera prst="orthographicFront">
            <a:rot lat="0" lon="0" rev="0"/>
          </a:camera>
          <a:lightRig rig="soft" dir="t">
            <a:rot lat="0" lon="0" rev="0"/>
          </a:lightRig>
        </a:scene3d>
        <a:sp3d contourW="44450" prstMaterial="matte">
          <a:bevelT w="63500" h="63500" prst="artDeco"/>
          <a:contourClr>
            <a:srgbClr val="FFFFFF"/>
          </a:contourClr>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800">
              <a:solidFill>
                <a:sysClr val="windowText" lastClr="000000"/>
              </a:solidFill>
            </a:rPr>
            <a:t>TOP 10 PRODUCTION</a:t>
          </a:r>
          <a:r>
            <a:rPr lang="en-US" sz="1800" baseline="0">
              <a:solidFill>
                <a:sysClr val="windowText" lastClr="000000"/>
              </a:solidFill>
            </a:rPr>
            <a:t> COMPANIES</a:t>
          </a:r>
          <a:endParaRPr lang="en-US" sz="1800">
            <a:solidFill>
              <a:sysClr val="windowText" lastClr="000000"/>
            </a:solidFill>
          </a:endParaRPr>
        </a:p>
      </xdr:txBody>
    </xdr:sp>
    <xdr:clientData/>
  </xdr:twoCellAnchor>
  <xdr:twoCellAnchor>
    <xdr:from>
      <xdr:col>6</xdr:col>
      <xdr:colOff>693420</xdr:colOff>
      <xdr:row>1</xdr:row>
      <xdr:rowOff>83820</xdr:rowOff>
    </xdr:from>
    <xdr:to>
      <xdr:col>9</xdr:col>
      <xdr:colOff>137160</xdr:colOff>
      <xdr:row>4</xdr:row>
      <xdr:rowOff>7620</xdr:rowOff>
    </xdr:to>
    <xdr:sp macro="" textlink="">
      <xdr:nvSpPr>
        <xdr:cNvPr id="6" name="Rectangle: Rounded Corners 5">
          <a:extLst>
            <a:ext uri="{FF2B5EF4-FFF2-40B4-BE49-F238E27FC236}">
              <a16:creationId xmlns:a16="http://schemas.microsoft.com/office/drawing/2014/main" id="{841F76BD-AE71-481F-8CA4-9787F29F8B43}"/>
            </a:ext>
          </a:extLst>
        </xdr:cNvPr>
        <xdr:cNvSpPr/>
      </xdr:nvSpPr>
      <xdr:spPr>
        <a:xfrm>
          <a:off x="9090660" y="266700"/>
          <a:ext cx="3322320" cy="472440"/>
        </a:xfrm>
        <a:prstGeom prst="roundRect">
          <a:avLst/>
        </a:prstGeom>
        <a:solidFill>
          <a:srgbClr val="00B050"/>
        </a:solidFill>
        <a:ln>
          <a:solidFill>
            <a:schemeClr val="tx1"/>
          </a:solidFill>
        </a:ln>
        <a:effectLst>
          <a:outerShdw blurRad="107950" dist="12700" dir="5400000" algn="ctr">
            <a:srgbClr val="000000"/>
          </a:outerShdw>
        </a:effectLst>
        <a:scene3d>
          <a:camera prst="orthographicFront">
            <a:rot lat="0" lon="0" rev="0"/>
          </a:camera>
          <a:lightRig rig="soft" dir="t">
            <a:rot lat="0" lon="0" rev="0"/>
          </a:lightRig>
        </a:scene3d>
        <a:sp3d contourW="44450" prstMaterial="matte">
          <a:bevelT w="63500" h="63500" prst="artDeco"/>
          <a:contourClr>
            <a:srgbClr val="FFFFFF"/>
          </a:contourClr>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800">
              <a:solidFill>
                <a:sysClr val="windowText" lastClr="000000"/>
              </a:solidFill>
            </a:rPr>
            <a:t>TOP 10 Movies BY</a:t>
          </a:r>
          <a:r>
            <a:rPr lang="en-US" sz="1800" baseline="0">
              <a:solidFill>
                <a:sysClr val="windowText" lastClr="000000"/>
              </a:solidFill>
            </a:rPr>
            <a:t> RATING</a:t>
          </a:r>
          <a:endParaRPr lang="en-US" sz="1800">
            <a:solidFill>
              <a:sysClr val="windowText" lastClr="000000"/>
            </a:solidFill>
          </a:endParaRPr>
        </a:p>
      </xdr:txBody>
    </xdr:sp>
    <xdr:clientData/>
  </xdr:twoCellAnchor>
  <xdr:twoCellAnchor>
    <xdr:from>
      <xdr:col>10</xdr:col>
      <xdr:colOff>0</xdr:colOff>
      <xdr:row>1</xdr:row>
      <xdr:rowOff>76200</xdr:rowOff>
    </xdr:from>
    <xdr:to>
      <xdr:col>14</xdr:col>
      <xdr:colOff>411480</xdr:colOff>
      <xdr:row>4</xdr:row>
      <xdr:rowOff>0</xdr:rowOff>
    </xdr:to>
    <xdr:sp macro="" textlink="">
      <xdr:nvSpPr>
        <xdr:cNvPr id="13" name="Rectangle: Rounded Corners 12">
          <a:extLst>
            <a:ext uri="{FF2B5EF4-FFF2-40B4-BE49-F238E27FC236}">
              <a16:creationId xmlns:a16="http://schemas.microsoft.com/office/drawing/2014/main" id="{88FD9B19-06C6-419F-AE9C-78599C1286FA}"/>
            </a:ext>
          </a:extLst>
        </xdr:cNvPr>
        <xdr:cNvSpPr/>
      </xdr:nvSpPr>
      <xdr:spPr>
        <a:xfrm>
          <a:off x="12245340" y="259080"/>
          <a:ext cx="3688080" cy="472440"/>
        </a:xfrm>
        <a:prstGeom prst="roundRect">
          <a:avLst/>
        </a:prstGeom>
        <a:solidFill>
          <a:srgbClr val="00B050"/>
        </a:solidFill>
        <a:ln>
          <a:solidFill>
            <a:schemeClr val="tx1"/>
          </a:solidFill>
        </a:ln>
        <a:effectLst>
          <a:outerShdw blurRad="107950" dist="12700" dir="5400000" algn="ctr">
            <a:srgbClr val="000000"/>
          </a:outerShdw>
        </a:effectLst>
        <a:scene3d>
          <a:camera prst="orthographicFront">
            <a:rot lat="0" lon="0" rev="0"/>
          </a:camera>
          <a:lightRig rig="soft" dir="t">
            <a:rot lat="0" lon="0" rev="0"/>
          </a:lightRig>
        </a:scene3d>
        <a:sp3d contourW="44450" prstMaterial="matte">
          <a:bevelT w="63500" h="63500" prst="artDeco"/>
          <a:contourClr>
            <a:srgbClr val="FFFFFF"/>
          </a:contourClr>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800">
              <a:solidFill>
                <a:sysClr val="windowText" lastClr="000000"/>
              </a:solidFill>
            </a:rPr>
            <a:t> Movies BY</a:t>
          </a:r>
          <a:r>
            <a:rPr lang="en-US" sz="1800" baseline="0">
              <a:solidFill>
                <a:sysClr val="windowText" lastClr="000000"/>
              </a:solidFill>
            </a:rPr>
            <a:t> YEAR</a:t>
          </a:r>
          <a:endParaRPr lang="en-US" sz="1800">
            <a:solidFill>
              <a:sysClr val="windowText" lastClr="000000"/>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0</xdr:col>
      <xdr:colOff>91440</xdr:colOff>
      <xdr:row>0</xdr:row>
      <xdr:rowOff>83820</xdr:rowOff>
    </xdr:from>
    <xdr:to>
      <xdr:col>26</xdr:col>
      <xdr:colOff>114300</xdr:colOff>
      <xdr:row>30</xdr:row>
      <xdr:rowOff>99060</xdr:rowOff>
    </xdr:to>
    <xdr:sp macro="" textlink="">
      <xdr:nvSpPr>
        <xdr:cNvPr id="2" name="Rectangle 1">
          <a:extLst>
            <a:ext uri="{FF2B5EF4-FFF2-40B4-BE49-F238E27FC236}">
              <a16:creationId xmlns:a16="http://schemas.microsoft.com/office/drawing/2014/main" id="{C931582D-C4E2-4976-5163-7F562E0388B1}"/>
            </a:ext>
          </a:extLst>
        </xdr:cNvPr>
        <xdr:cNvSpPr/>
      </xdr:nvSpPr>
      <xdr:spPr>
        <a:xfrm>
          <a:off x="91440" y="83820"/>
          <a:ext cx="14173200" cy="5387340"/>
        </a:xfrm>
        <a:prstGeom prst="rect">
          <a:avLst/>
        </a:prstGeom>
        <a:solidFill>
          <a:srgbClr val="A6406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0</xdr:colOff>
      <xdr:row>1</xdr:row>
      <xdr:rowOff>68580</xdr:rowOff>
    </xdr:from>
    <xdr:to>
      <xdr:col>6</xdr:col>
      <xdr:colOff>0</xdr:colOff>
      <xdr:row>7</xdr:row>
      <xdr:rowOff>0</xdr:rowOff>
    </xdr:to>
    <xdr:sp macro="" textlink="">
      <xdr:nvSpPr>
        <xdr:cNvPr id="4" name="Rectangle: Rounded Corners 3">
          <a:extLst>
            <a:ext uri="{FF2B5EF4-FFF2-40B4-BE49-F238E27FC236}">
              <a16:creationId xmlns:a16="http://schemas.microsoft.com/office/drawing/2014/main" id="{AF038C94-2470-7CBA-7B39-F597E4F1F018}"/>
            </a:ext>
          </a:extLst>
        </xdr:cNvPr>
        <xdr:cNvSpPr/>
      </xdr:nvSpPr>
      <xdr:spPr>
        <a:xfrm>
          <a:off x="152400" y="167640"/>
          <a:ext cx="2026920" cy="1028700"/>
        </a:xfrm>
        <a:prstGeom prst="roundRect">
          <a:avLst/>
        </a:prstGeom>
        <a:solidFill>
          <a:srgbClr val="11111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266700</xdr:colOff>
      <xdr:row>2</xdr:row>
      <xdr:rowOff>0</xdr:rowOff>
    </xdr:from>
    <xdr:to>
      <xdr:col>10</xdr:col>
      <xdr:colOff>0</xdr:colOff>
      <xdr:row>5</xdr:row>
      <xdr:rowOff>22860</xdr:rowOff>
    </xdr:to>
    <xdr:sp macro="" textlink="">
      <xdr:nvSpPr>
        <xdr:cNvPr id="5" name="Rectangle: Rounded Corners 4">
          <a:extLst>
            <a:ext uri="{FF2B5EF4-FFF2-40B4-BE49-F238E27FC236}">
              <a16:creationId xmlns:a16="http://schemas.microsoft.com/office/drawing/2014/main" id="{730A12BA-C18B-4482-B4DB-EF136E1A873F}"/>
            </a:ext>
          </a:extLst>
        </xdr:cNvPr>
        <xdr:cNvSpPr/>
      </xdr:nvSpPr>
      <xdr:spPr>
        <a:xfrm>
          <a:off x="2446020" y="205740"/>
          <a:ext cx="2171700" cy="571500"/>
        </a:xfrm>
        <a:prstGeom prst="roundRect">
          <a:avLst/>
        </a:prstGeom>
        <a:solidFill>
          <a:schemeClr val="tx1"/>
        </a:solidFill>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ctr"/>
          <a:r>
            <a:rPr lang="en-US" sz="1100" b="1">
              <a:solidFill>
                <a:srgbClr val="990033"/>
              </a:solidFill>
            </a:rPr>
            <a:t>TOTAL REVENUE</a:t>
          </a:r>
        </a:p>
        <a:p>
          <a:pPr algn="ctr"/>
          <a:r>
            <a:rPr lang="en-US" sz="1600" b="1" i="0" u="none" strike="noStrike">
              <a:solidFill>
                <a:srgbClr val="990033"/>
              </a:solidFill>
              <a:effectLst/>
              <a:latin typeface="+mn-lt"/>
              <a:ea typeface="+mn-ea"/>
              <a:cs typeface="+mn-cs"/>
            </a:rPr>
            <a:t>$395,097,847,444</a:t>
          </a:r>
          <a:r>
            <a:rPr lang="en-US" sz="1600" b="1">
              <a:solidFill>
                <a:srgbClr val="990033"/>
              </a:solidFill>
            </a:rPr>
            <a:t> </a:t>
          </a:r>
        </a:p>
      </xdr:txBody>
    </xdr:sp>
    <xdr:clientData/>
  </xdr:twoCellAnchor>
  <xdr:twoCellAnchor>
    <xdr:from>
      <xdr:col>16</xdr:col>
      <xdr:colOff>350520</xdr:colOff>
      <xdr:row>1</xdr:row>
      <xdr:rowOff>7620</xdr:rowOff>
    </xdr:from>
    <xdr:to>
      <xdr:col>20</xdr:col>
      <xdr:colOff>0</xdr:colOff>
      <xdr:row>4</xdr:row>
      <xdr:rowOff>114300</xdr:rowOff>
    </xdr:to>
    <xdr:sp macro="" textlink="">
      <xdr:nvSpPr>
        <xdr:cNvPr id="6" name="Rectangle: Rounded Corners 5">
          <a:extLst>
            <a:ext uri="{FF2B5EF4-FFF2-40B4-BE49-F238E27FC236}">
              <a16:creationId xmlns:a16="http://schemas.microsoft.com/office/drawing/2014/main" id="{1970D5A9-EA22-4142-8694-CB27054604DA}"/>
            </a:ext>
          </a:extLst>
        </xdr:cNvPr>
        <xdr:cNvSpPr/>
      </xdr:nvSpPr>
      <xdr:spPr>
        <a:xfrm>
          <a:off x="8679180" y="106680"/>
          <a:ext cx="2087880" cy="548640"/>
        </a:xfrm>
        <a:prstGeom prst="roundRect">
          <a:avLst/>
        </a:prstGeom>
        <a:solidFill>
          <a:schemeClr val="tx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b="1">
              <a:solidFill>
                <a:srgbClr val="990033"/>
              </a:solidFill>
            </a:rPr>
            <a:t>TOTAL PROFIT</a:t>
          </a:r>
        </a:p>
        <a:p>
          <a:pPr algn="ctr"/>
          <a:r>
            <a:rPr lang="en-US" sz="1400" b="1" i="0" u="none" strike="noStrike">
              <a:solidFill>
                <a:srgbClr val="990033"/>
              </a:solidFill>
              <a:effectLst/>
              <a:latin typeface="+mn-lt"/>
              <a:ea typeface="+mn-ea"/>
              <a:cs typeface="+mn-cs"/>
            </a:rPr>
            <a:t>$255,594,520,923</a:t>
          </a:r>
          <a:r>
            <a:rPr lang="en-US" sz="1400" b="1">
              <a:solidFill>
                <a:srgbClr val="990033"/>
              </a:solidFill>
            </a:rPr>
            <a:t> </a:t>
          </a:r>
        </a:p>
      </xdr:txBody>
    </xdr:sp>
    <xdr:clientData/>
  </xdr:twoCellAnchor>
  <xdr:twoCellAnchor>
    <xdr:from>
      <xdr:col>10</xdr:col>
      <xdr:colOff>480060</xdr:colOff>
      <xdr:row>2</xdr:row>
      <xdr:rowOff>0</xdr:rowOff>
    </xdr:from>
    <xdr:to>
      <xdr:col>14</xdr:col>
      <xdr:colOff>419100</xdr:colOff>
      <xdr:row>5</xdr:row>
      <xdr:rowOff>0</xdr:rowOff>
    </xdr:to>
    <xdr:sp macro="" textlink="">
      <xdr:nvSpPr>
        <xdr:cNvPr id="7" name="Rectangle: Rounded Corners 6">
          <a:extLst>
            <a:ext uri="{FF2B5EF4-FFF2-40B4-BE49-F238E27FC236}">
              <a16:creationId xmlns:a16="http://schemas.microsoft.com/office/drawing/2014/main" id="{54BBCA6B-5762-4B8F-B677-B652C720CDFE}"/>
            </a:ext>
          </a:extLst>
        </xdr:cNvPr>
        <xdr:cNvSpPr/>
      </xdr:nvSpPr>
      <xdr:spPr>
        <a:xfrm>
          <a:off x="5097780" y="205740"/>
          <a:ext cx="2377440" cy="548640"/>
        </a:xfrm>
        <a:prstGeom prst="roundRect">
          <a:avLst/>
        </a:prstGeom>
        <a:solidFill>
          <a:schemeClr val="tx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200" b="1" i="0" u="none" strike="noStrike">
              <a:solidFill>
                <a:srgbClr val="990033"/>
              </a:solidFill>
              <a:effectLst/>
              <a:latin typeface="+mn-lt"/>
              <a:ea typeface="+mn-ea"/>
              <a:cs typeface="+mn-cs"/>
            </a:rPr>
            <a:t>TOTAL</a:t>
          </a:r>
          <a:r>
            <a:rPr lang="en-US" sz="1200" b="1" i="0" u="none" strike="noStrike" baseline="0">
              <a:solidFill>
                <a:srgbClr val="990033"/>
              </a:solidFill>
              <a:effectLst/>
              <a:latin typeface="+mn-lt"/>
              <a:ea typeface="+mn-ea"/>
              <a:cs typeface="+mn-cs"/>
            </a:rPr>
            <a:t> BUDGET</a:t>
          </a:r>
        </a:p>
        <a:p>
          <a:pPr algn="ctr"/>
          <a:r>
            <a:rPr lang="en-US" sz="1400" b="1" i="0" u="none" strike="noStrike">
              <a:solidFill>
                <a:srgbClr val="990033"/>
              </a:solidFill>
              <a:effectLst/>
              <a:latin typeface="+mn-lt"/>
              <a:ea typeface="+mn-ea"/>
              <a:cs typeface="+mn-cs"/>
            </a:rPr>
            <a:t>$139,503,326,521</a:t>
          </a:r>
          <a:r>
            <a:rPr lang="en-US" sz="1600" b="1">
              <a:solidFill>
                <a:srgbClr val="990033"/>
              </a:solidFill>
            </a:rPr>
            <a:t> </a:t>
          </a:r>
        </a:p>
      </xdr:txBody>
    </xdr:sp>
    <xdr:clientData/>
  </xdr:twoCellAnchor>
  <xdr:twoCellAnchor>
    <xdr:from>
      <xdr:col>2</xdr:col>
      <xdr:colOff>0</xdr:colOff>
      <xdr:row>7</xdr:row>
      <xdr:rowOff>91440</xdr:rowOff>
    </xdr:from>
    <xdr:to>
      <xdr:col>5</xdr:col>
      <xdr:colOff>0</xdr:colOff>
      <xdr:row>30</xdr:row>
      <xdr:rowOff>0</xdr:rowOff>
    </xdr:to>
    <xdr:sp macro="" textlink="">
      <xdr:nvSpPr>
        <xdr:cNvPr id="8" name="Rectangle: Rounded Corners 7">
          <a:extLst>
            <a:ext uri="{FF2B5EF4-FFF2-40B4-BE49-F238E27FC236}">
              <a16:creationId xmlns:a16="http://schemas.microsoft.com/office/drawing/2014/main" id="{B4B7839A-A89D-C124-B996-84C09D922A06}"/>
            </a:ext>
          </a:extLst>
        </xdr:cNvPr>
        <xdr:cNvSpPr/>
      </xdr:nvSpPr>
      <xdr:spPr>
        <a:xfrm>
          <a:off x="152400" y="1287780"/>
          <a:ext cx="1828800" cy="4008120"/>
        </a:xfrm>
        <a:prstGeom prst="roundRect">
          <a:avLst/>
        </a:prstGeom>
        <a:solidFill>
          <a:srgbClr val="111111"/>
        </a:solidFill>
        <a:ln>
          <a:solidFill>
            <a:srgbClr val="C00000"/>
          </a:solid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400" b="1">
              <a:solidFill>
                <a:srgbClr val="990033"/>
              </a:solidFill>
            </a:rPr>
            <a:t>MOVIE DATABASE</a:t>
          </a:r>
        </a:p>
      </xdr:txBody>
    </xdr:sp>
    <xdr:clientData/>
  </xdr:twoCellAnchor>
  <xdr:twoCellAnchor>
    <xdr:from>
      <xdr:col>6</xdr:col>
      <xdr:colOff>0</xdr:colOff>
      <xdr:row>5</xdr:row>
      <xdr:rowOff>106680</xdr:rowOff>
    </xdr:from>
    <xdr:to>
      <xdr:col>15</xdr:col>
      <xdr:colOff>91440</xdr:colOff>
      <xdr:row>18</xdr:row>
      <xdr:rowOff>0</xdr:rowOff>
    </xdr:to>
    <xdr:sp macro="" textlink="">
      <xdr:nvSpPr>
        <xdr:cNvPr id="9" name="Rectangle: Rounded Corners 8">
          <a:extLst>
            <a:ext uri="{FF2B5EF4-FFF2-40B4-BE49-F238E27FC236}">
              <a16:creationId xmlns:a16="http://schemas.microsoft.com/office/drawing/2014/main" id="{20B43A58-405B-C3EA-0257-59DA90FC2758}"/>
            </a:ext>
          </a:extLst>
        </xdr:cNvPr>
        <xdr:cNvSpPr/>
      </xdr:nvSpPr>
      <xdr:spPr>
        <a:xfrm>
          <a:off x="2179320" y="937260"/>
          <a:ext cx="5577840" cy="2270760"/>
        </a:xfrm>
        <a:prstGeom prst="roundRect">
          <a:avLst/>
        </a:prstGeom>
        <a:solidFill>
          <a:srgbClr val="11111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236220</xdr:colOff>
      <xdr:row>5</xdr:row>
      <xdr:rowOff>0</xdr:rowOff>
    </xdr:from>
    <xdr:to>
      <xdr:col>26</xdr:col>
      <xdr:colOff>106680</xdr:colOff>
      <xdr:row>18</xdr:row>
      <xdr:rowOff>91440</xdr:rowOff>
    </xdr:to>
    <xdr:sp macro="" textlink="">
      <xdr:nvSpPr>
        <xdr:cNvPr id="10" name="Rectangle: Rounded Corners 9">
          <a:extLst>
            <a:ext uri="{FF2B5EF4-FFF2-40B4-BE49-F238E27FC236}">
              <a16:creationId xmlns:a16="http://schemas.microsoft.com/office/drawing/2014/main" id="{3DF90FE3-DDFE-4F27-A00A-F5616CC3E06D}"/>
            </a:ext>
          </a:extLst>
        </xdr:cNvPr>
        <xdr:cNvSpPr/>
      </xdr:nvSpPr>
      <xdr:spPr>
        <a:xfrm>
          <a:off x="8039100" y="906780"/>
          <a:ext cx="6217920" cy="2468880"/>
        </a:xfrm>
        <a:prstGeom prst="roundRect">
          <a:avLst/>
        </a:prstGeom>
        <a:solidFill>
          <a:srgbClr val="111111"/>
        </a:solidFill>
        <a:ln>
          <a:noFill/>
        </a:ln>
        <a:effectLst>
          <a:outerShdw blurRad="44450" dist="27940" dir="5400000" algn="ctr">
            <a:srgbClr val="000000">
              <a:alpha val="32000"/>
            </a:srgb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99060</xdr:colOff>
      <xdr:row>18</xdr:row>
      <xdr:rowOff>91440</xdr:rowOff>
    </xdr:from>
    <xdr:to>
      <xdr:col>12</xdr:col>
      <xdr:colOff>510540</xdr:colOff>
      <xdr:row>30</xdr:row>
      <xdr:rowOff>0</xdr:rowOff>
    </xdr:to>
    <xdr:sp macro="" textlink="">
      <xdr:nvSpPr>
        <xdr:cNvPr id="11" name="Rectangle: Rounded Corners 10">
          <a:extLst>
            <a:ext uri="{FF2B5EF4-FFF2-40B4-BE49-F238E27FC236}">
              <a16:creationId xmlns:a16="http://schemas.microsoft.com/office/drawing/2014/main" id="{10BC3905-C21F-4AF2-9A11-272F94CEBCB4}"/>
            </a:ext>
          </a:extLst>
        </xdr:cNvPr>
        <xdr:cNvSpPr/>
      </xdr:nvSpPr>
      <xdr:spPr>
        <a:xfrm>
          <a:off x="2080260" y="3192780"/>
          <a:ext cx="4267200" cy="1996440"/>
        </a:xfrm>
        <a:prstGeom prst="roundRect">
          <a:avLst/>
        </a:prstGeom>
        <a:solidFill>
          <a:srgbClr val="111111"/>
        </a:solid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114300</xdr:colOff>
      <xdr:row>19</xdr:row>
      <xdr:rowOff>0</xdr:rowOff>
    </xdr:from>
    <xdr:to>
      <xdr:col>26</xdr:col>
      <xdr:colOff>114300</xdr:colOff>
      <xdr:row>30</xdr:row>
      <xdr:rowOff>0</xdr:rowOff>
    </xdr:to>
    <xdr:sp macro="" textlink="">
      <xdr:nvSpPr>
        <xdr:cNvPr id="12" name="Rectangle: Rounded Corners 11">
          <a:extLst>
            <a:ext uri="{FF2B5EF4-FFF2-40B4-BE49-F238E27FC236}">
              <a16:creationId xmlns:a16="http://schemas.microsoft.com/office/drawing/2014/main" id="{CA25661B-8EF3-4730-A25C-EAE074FE0B6D}"/>
            </a:ext>
          </a:extLst>
        </xdr:cNvPr>
        <xdr:cNvSpPr/>
      </xdr:nvSpPr>
      <xdr:spPr>
        <a:xfrm>
          <a:off x="10134600" y="3390900"/>
          <a:ext cx="3992880" cy="1905000"/>
        </a:xfrm>
        <a:prstGeom prst="roundRect">
          <a:avLst/>
        </a:prstGeom>
        <a:solidFill>
          <a:srgbClr val="111111"/>
        </a:solidFill>
        <a:ln>
          <a:noFill/>
        </a:ln>
        <a:effectLst>
          <a:outerShdw blurRad="44450" dist="27940" dir="5400000" algn="ctr">
            <a:srgbClr val="000000">
              <a:alpha val="32000"/>
            </a:srgb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182880</xdr:colOff>
      <xdr:row>6</xdr:row>
      <xdr:rowOff>0</xdr:rowOff>
    </xdr:from>
    <xdr:to>
      <xdr:col>14</xdr:col>
      <xdr:colOff>518160</xdr:colOff>
      <xdr:row>17</xdr:row>
      <xdr:rowOff>80086</xdr:rowOff>
    </xdr:to>
    <xdr:graphicFrame macro="">
      <xdr:nvGraphicFramePr>
        <xdr:cNvPr id="14" name="Chart 13">
          <a:extLst>
            <a:ext uri="{FF2B5EF4-FFF2-40B4-BE49-F238E27FC236}">
              <a16:creationId xmlns:a16="http://schemas.microsoft.com/office/drawing/2014/main" id="{1FEBF575-973E-4335-B5C4-76312486ADE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15</xdr:col>
      <xdr:colOff>403860</xdr:colOff>
      <xdr:row>5</xdr:row>
      <xdr:rowOff>91440</xdr:rowOff>
    </xdr:from>
    <xdr:to>
      <xdr:col>26</xdr:col>
      <xdr:colOff>0</xdr:colOff>
      <xdr:row>18</xdr:row>
      <xdr:rowOff>0</xdr:rowOff>
    </xdr:to>
    <xdr:graphicFrame macro="">
      <xdr:nvGraphicFramePr>
        <xdr:cNvPr id="16" name="Chart 15">
          <a:extLst>
            <a:ext uri="{FF2B5EF4-FFF2-40B4-BE49-F238E27FC236}">
              <a16:creationId xmlns:a16="http://schemas.microsoft.com/office/drawing/2014/main" id="{1B8E4FEE-32CB-4716-A42A-10C204D21B5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0</xdr:colOff>
      <xdr:row>19</xdr:row>
      <xdr:rowOff>0</xdr:rowOff>
    </xdr:from>
    <xdr:to>
      <xdr:col>12</xdr:col>
      <xdr:colOff>365760</xdr:colOff>
      <xdr:row>29</xdr:row>
      <xdr:rowOff>0</xdr:rowOff>
    </xdr:to>
    <xdr:graphicFrame macro="">
      <xdr:nvGraphicFramePr>
        <xdr:cNvPr id="17" name="Chart 16">
          <a:extLst>
            <a:ext uri="{FF2B5EF4-FFF2-40B4-BE49-F238E27FC236}">
              <a16:creationId xmlns:a16="http://schemas.microsoft.com/office/drawing/2014/main" id="{F45481FD-C886-49DF-B2AE-5FE4305C2AB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19</xdr:col>
      <xdr:colOff>228600</xdr:colOff>
      <xdr:row>19</xdr:row>
      <xdr:rowOff>91440</xdr:rowOff>
    </xdr:from>
    <xdr:to>
      <xdr:col>25</xdr:col>
      <xdr:colOff>320040</xdr:colOff>
      <xdr:row>29</xdr:row>
      <xdr:rowOff>0</xdr:rowOff>
    </xdr:to>
    <xdr:graphicFrame macro="">
      <xdr:nvGraphicFramePr>
        <xdr:cNvPr id="18" name="Chart 17">
          <a:extLst>
            <a:ext uri="{FF2B5EF4-FFF2-40B4-BE49-F238E27FC236}">
              <a16:creationId xmlns:a16="http://schemas.microsoft.com/office/drawing/2014/main" id="{79BEF9C5-1468-4043-9917-DFAE77FEB0F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0</xdr:colOff>
      <xdr:row>19</xdr:row>
      <xdr:rowOff>0</xdr:rowOff>
    </xdr:from>
    <xdr:to>
      <xdr:col>19</xdr:col>
      <xdr:colOff>0</xdr:colOff>
      <xdr:row>30</xdr:row>
      <xdr:rowOff>0</xdr:rowOff>
    </xdr:to>
    <xdr:graphicFrame macro="">
      <xdr:nvGraphicFramePr>
        <xdr:cNvPr id="19" name="Chart 18">
          <a:extLst>
            <a:ext uri="{FF2B5EF4-FFF2-40B4-BE49-F238E27FC236}">
              <a16:creationId xmlns:a16="http://schemas.microsoft.com/office/drawing/2014/main" id="{C456E0E4-A87C-4F0A-A1AE-30A1E1F633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2</xdr:col>
      <xdr:colOff>99060</xdr:colOff>
      <xdr:row>2</xdr:row>
      <xdr:rowOff>1</xdr:rowOff>
    </xdr:from>
    <xdr:to>
      <xdr:col>5</xdr:col>
      <xdr:colOff>45720</xdr:colOff>
      <xdr:row>5</xdr:row>
      <xdr:rowOff>167641</xdr:rowOff>
    </xdr:to>
    <xdr:pic>
      <xdr:nvPicPr>
        <xdr:cNvPr id="22" name="Picture 21">
          <a:extLst>
            <a:ext uri="{FF2B5EF4-FFF2-40B4-BE49-F238E27FC236}">
              <a16:creationId xmlns:a16="http://schemas.microsoft.com/office/drawing/2014/main" id="{9CFDEC25-CA27-AB35-A91E-529F08F6A3E1}"/>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251460" y="175261"/>
          <a:ext cx="1775460" cy="868680"/>
        </a:xfrm>
        <a:prstGeom prst="rect">
          <a:avLst/>
        </a:prstGeom>
      </xdr:spPr>
    </xdr:pic>
    <xdr:clientData/>
  </xdr:twoCellAnchor>
  <xdr:twoCellAnchor>
    <xdr:from>
      <xdr:col>21</xdr:col>
      <xdr:colOff>236220</xdr:colOff>
      <xdr:row>1</xdr:row>
      <xdr:rowOff>30480</xdr:rowOff>
    </xdr:from>
    <xdr:to>
      <xdr:col>24</xdr:col>
      <xdr:colOff>495300</xdr:colOff>
      <xdr:row>4</xdr:row>
      <xdr:rowOff>137160</xdr:rowOff>
    </xdr:to>
    <xdr:sp macro="" textlink="">
      <xdr:nvSpPr>
        <xdr:cNvPr id="29" name="Rectangle: Rounded Corners 28">
          <a:extLst>
            <a:ext uri="{FF2B5EF4-FFF2-40B4-BE49-F238E27FC236}">
              <a16:creationId xmlns:a16="http://schemas.microsoft.com/office/drawing/2014/main" id="{213D97CE-A60A-4C1B-804E-F9AD545B1C56}"/>
            </a:ext>
          </a:extLst>
        </xdr:cNvPr>
        <xdr:cNvSpPr/>
      </xdr:nvSpPr>
      <xdr:spPr>
        <a:xfrm>
          <a:off x="11612880" y="160020"/>
          <a:ext cx="2087880" cy="548640"/>
        </a:xfrm>
        <a:prstGeom prst="roundRect">
          <a:avLst/>
        </a:prstGeom>
        <a:solidFill>
          <a:schemeClr val="tx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b="1">
              <a:solidFill>
                <a:srgbClr val="990033"/>
              </a:solidFill>
            </a:rPr>
            <a:t>TOTAL MOVIES</a:t>
          </a:r>
        </a:p>
        <a:p>
          <a:pPr algn="ctr"/>
          <a:r>
            <a:rPr lang="en-US" sz="1400" b="1">
              <a:solidFill>
                <a:srgbClr val="990033"/>
              </a:solidFill>
            </a:rPr>
            <a:t>4803</a:t>
          </a:r>
        </a:p>
      </xdr:txBody>
    </xdr:sp>
    <xdr:clientData/>
  </xdr:twoCellAnchor>
  <xdr:twoCellAnchor>
    <xdr:from>
      <xdr:col>14</xdr:col>
      <xdr:colOff>649734</xdr:colOff>
      <xdr:row>0</xdr:row>
      <xdr:rowOff>125741</xdr:rowOff>
    </xdr:from>
    <xdr:to>
      <xdr:col>16</xdr:col>
      <xdr:colOff>154290</xdr:colOff>
      <xdr:row>5</xdr:row>
      <xdr:rowOff>4278</xdr:rowOff>
    </xdr:to>
    <mc:AlternateContent xmlns:mc="http://schemas.openxmlformats.org/markup-compatibility/2006">
      <mc:Choice xmlns:am3d="http://schemas.microsoft.com/office/drawing/2017/model3d" Requires="am3d">
        <xdr:graphicFrame macro="">
          <xdr:nvGraphicFramePr>
            <xdr:cNvPr id="38" name="3D Model 37" descr="Clapperboard">
              <a:extLst>
                <a:ext uri="{FF2B5EF4-FFF2-40B4-BE49-F238E27FC236}">
                  <a16:creationId xmlns:a16="http://schemas.microsoft.com/office/drawing/2014/main" id="{4E2E4147-037E-31CA-1977-313AA115F6CF}"/>
                </a:ext>
              </a:extLst>
            </xdr:cNvPr>
            <xdr:cNvGraphicFramePr>
              <a:graphicFrameLocks noChangeAspect="1"/>
            </xdr:cNvGraphicFramePr>
          </xdr:nvGraphicFramePr>
          <xdr:xfrm>
            <a:off x="0" y="0"/>
            <a:ext cx="0" cy="0"/>
          </xdr:xfrm>
          <a:graphic>
            <a:graphicData uri="http://schemas.microsoft.com/office/drawing/2017/model3d">
              <am3d:model3d xmlns:r="http://schemas.openxmlformats.org/officeDocument/2006/relationships" r:embed="rId7">
                <am3d:spPr>
                  <a:xfrm>
                    <a:off x="0" y="0"/>
                    <a:ext cx="777096" cy="785317"/>
                  </a:xfrm>
                  <a:prstGeom prst="rect">
                    <a:avLst/>
                  </a:prstGeom>
                </am3d:spPr>
                <am3d:camera>
                  <am3d:pos x="0" y="0" z="66239507"/>
                  <am3d:up dx="0" dy="36000000" dz="0"/>
                  <am3d:lookAt x="0" y="0" z="0"/>
                  <am3d:perspective fov="2700000"/>
                </am3d:camera>
                <am3d:trans>
                  <am3d:meterPerModelUnit n="3783692" d="1000000"/>
                  <am3d:preTrans dx="0" dy="0" dz="0"/>
                  <am3d:scale>
                    <am3d:sx n="1000000" d="1000000"/>
                    <am3d:sy n="1000000" d="1000000"/>
                    <am3d:sz n="1000000" d="1000000"/>
                  </am3d:scale>
                  <am3d:rot ax="-190197" ay="256998" az="-14219"/>
                  <am3d:postTrans dx="0" dy="0" dz="0"/>
                </am3d:trans>
                <am3d:raster rName="Office3DRenderer" rVer="16.0.8326">
                  <am3d:blip r:embed="rId8"/>
                </am3d:raster>
                <am3d:objViewport viewportSz="1140741"/>
                <am3d:ambientLight>
                  <am3d:clr>
                    <a:scrgbClr r="50000" g="50000" b="50000"/>
                  </am3d:clr>
                  <am3d:illuminance n="500000" d="1000000"/>
                </am3d:ambientLight>
                <am3d:ptLight rad="0">
                  <am3d:clr>
                    <a:scrgbClr r="100000" g="75000" b="50000"/>
                  </am3d:clr>
                  <am3d:intensity n="9765625" d="1000000"/>
                  <am3d:pos x="21959998" y="70920001" z="16344003"/>
                </am3d:ptLight>
                <am3d:ptLight rad="0">
                  <am3d:clr>
                    <a:scrgbClr r="40000" g="60000" b="95000"/>
                  </am3d:clr>
                  <am3d:intensity n="12250000" d="1000000"/>
                  <am3d:pos x="-37964106" y="51130435" z="57631972"/>
                </am3d:ptLight>
                <am3d:ptLight rad="0">
                  <am3d:clr>
                    <a:scrgbClr r="86837" g="72700" b="100000"/>
                  </am3d:clr>
                  <am3d:intensity n="3125000" d="1000000"/>
                  <am3d:pos x="-37739122" y="58056624" z="-34769649"/>
                </am3d:ptLight>
              </am3d:model3d>
            </a:graphicData>
          </a:graphic>
        </xdr:graphicFrame>
      </mc:Choice>
      <mc:Fallback>
        <xdr:pic>
          <xdr:nvPicPr>
            <xdr:cNvPr id="38" name="3D Model 37" descr="Clapperboard">
              <a:extLst>
                <a:ext uri="{FF2B5EF4-FFF2-40B4-BE49-F238E27FC236}">
                  <a16:creationId xmlns:a16="http://schemas.microsoft.com/office/drawing/2014/main" id="{4E2E4147-037E-31CA-1977-313AA115F6CF}"/>
                </a:ext>
              </a:extLst>
            </xdr:cNvPr>
            <xdr:cNvPicPr>
              <a:picLocks noGrp="1" noRot="1" noChangeAspect="1" noMove="1" noResize="1" noEditPoints="1" noAdjustHandles="1" noChangeArrowheads="1" noChangeShapeType="1" noCrop="1"/>
            </xdr:cNvPicPr>
          </xdr:nvPicPr>
          <xdr:blipFill>
            <a:blip xmlns:r="http://schemas.openxmlformats.org/officeDocument/2006/relationships" r:embed="rId8"/>
            <a:stretch>
              <a:fillRect/>
            </a:stretch>
          </xdr:blipFill>
          <xdr:spPr>
            <a:xfrm>
              <a:off x="7705854" y="125741"/>
              <a:ext cx="777096" cy="785317"/>
            </a:xfrm>
            <a:prstGeom prst="rect">
              <a:avLst/>
            </a:prstGeom>
          </xdr:spPr>
        </xdr:pic>
      </mc:Fallback>
    </mc:AlternateContent>
    <xdr:clientData/>
  </xdr:twoCellAnchor>
  <xdr:twoCellAnchor editAs="oneCell">
    <xdr:from>
      <xdr:col>2</xdr:col>
      <xdr:colOff>99060</xdr:colOff>
      <xdr:row>10</xdr:row>
      <xdr:rowOff>15240</xdr:rowOff>
    </xdr:from>
    <xdr:to>
      <xdr:col>4</xdr:col>
      <xdr:colOff>525780</xdr:colOff>
      <xdr:row>28</xdr:row>
      <xdr:rowOff>104775</xdr:rowOff>
    </xdr:to>
    <mc:AlternateContent xmlns:mc="http://schemas.openxmlformats.org/markup-compatibility/2006" xmlns:a14="http://schemas.microsoft.com/office/drawing/2010/main">
      <mc:Choice Requires="a14">
        <xdr:graphicFrame macro="">
          <xdr:nvGraphicFramePr>
            <xdr:cNvPr id="40" name="Years (release_date)">
              <a:extLst>
                <a:ext uri="{FF2B5EF4-FFF2-40B4-BE49-F238E27FC236}">
                  <a16:creationId xmlns:a16="http://schemas.microsoft.com/office/drawing/2014/main" id="{F25C1CA1-873E-6D69-C6C4-50AA0B5B5E81}"/>
                </a:ext>
              </a:extLst>
            </xdr:cNvPr>
            <xdr:cNvGraphicFramePr/>
          </xdr:nvGraphicFramePr>
          <xdr:xfrm>
            <a:off x="0" y="0"/>
            <a:ext cx="0" cy="0"/>
          </xdr:xfrm>
          <a:graphic>
            <a:graphicData uri="http://schemas.microsoft.com/office/drawing/2010/slicer">
              <sle:slicer xmlns:sle="http://schemas.microsoft.com/office/drawing/2010/slicer" name="Years (release_date)"/>
            </a:graphicData>
          </a:graphic>
        </xdr:graphicFrame>
      </mc:Choice>
      <mc:Fallback xmlns="">
        <xdr:sp macro="" textlink="">
          <xdr:nvSpPr>
            <xdr:cNvPr id="0" name=""/>
            <xdr:cNvSpPr>
              <a:spLocks noTextEdit="1"/>
            </xdr:cNvSpPr>
          </xdr:nvSpPr>
          <xdr:spPr>
            <a:xfrm>
              <a:off x="251460" y="1836420"/>
              <a:ext cx="1645920" cy="33813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BHIJEET CHANDRA" refreshedDate="45840.716293171296" createdVersion="8" refreshedVersion="8" minRefreshableVersion="3" recordCount="4804" xr:uid="{2CF5B34D-6EC3-4EF2-9125-280065E8F7E5}">
  <cacheSource type="worksheet">
    <worksheetSource ref="A1:Q1048576" sheet="Main File"/>
  </cacheSource>
  <cacheFields count="17">
    <cacheField name="budget" numFmtId="0">
      <sharedItems containsString="0" containsBlank="1" containsNumber="1" containsInteger="1" minValue="0" maxValue="380000000"/>
    </cacheField>
    <cacheField name="genres" numFmtId="0">
      <sharedItems containsBlank="1"/>
    </cacheField>
    <cacheField name="id" numFmtId="0">
      <sharedItems containsString="0" containsBlank="1" containsNumber="1" containsInteger="1" minValue="5" maxValue="459488"/>
    </cacheField>
    <cacheField name="title" numFmtId="0">
      <sharedItems containsBlank="1" count="4801">
        <s v="Avatar"/>
        <s v="Pirates of the Caribbean: At World's End"/>
        <s v="Spectre"/>
        <s v="The Dark Knight Rises"/>
        <s v="John Carter"/>
        <s v="Spider-Man 3"/>
        <s v="Tangled"/>
        <s v="Avengers: Age of Ultron"/>
        <s v="Harry Potter and the Half-Blood Prince"/>
        <s v="Batman v Superman: Dawn of Justice"/>
        <s v="Superman Returns"/>
        <s v="Quantum of Solace"/>
        <s v="Pirates of the Caribbean: Dead Man's Chest"/>
        <s v="The Lone Ranger"/>
        <s v="Man of Steel"/>
        <s v="The Chronicles of Narnia: Prince Caspian"/>
        <s v="The Avengers"/>
        <s v="Pirates of the Caribbean: On Stranger Tides"/>
        <s v="Men in Black 3"/>
        <s v="The Hobbit: The Battle of the Five Armies"/>
        <s v="The Amazing Spider-Man"/>
        <s v="Robin Hood"/>
        <s v="The Hobbit: The Desolation of Smaug"/>
        <s v="The Golden Compass"/>
        <s v="King Kong"/>
        <s v="Titanic"/>
        <s v="Captain America: Civil War"/>
        <s v="Battleship"/>
        <s v="Jurassic World"/>
        <s v="Skyfall"/>
        <s v="Spider-Man 2"/>
        <s v="Iron Man 3"/>
        <s v="Alice in Wonderland"/>
        <s v="X-Men: The Last Stand"/>
        <s v="Monsters University"/>
        <s v="Transformers: Revenge of the Fallen"/>
        <s v="Transformers: Age of Extinction"/>
        <s v="Oz: The Great and Powerful"/>
        <s v="The Amazing Spider-Man 2"/>
        <s v="TRON: Legacy"/>
        <s v="Cars 2"/>
        <s v="Green Lantern"/>
        <s v="Toy Story 3"/>
        <s v="Terminator Salvation"/>
        <s v="Furious 7"/>
        <s v="World War Z"/>
        <s v="X-Men: Days of Future Past"/>
        <s v="Star Trek Into Darkness"/>
        <s v="Jack the Giant Slayer"/>
        <s v="The Great Gatsby"/>
        <s v="Prince of Persia: The Sands of Time"/>
        <s v="Pacific Rim"/>
        <s v="Transformers: Dark of the Moon"/>
        <s v="Indiana Jones and the Kingdom of the Crystal Skull"/>
        <s v="The Good Dinosaur"/>
        <s v="Brave"/>
        <s v="Star Trek Beyond"/>
        <s v="WALL·E"/>
        <s v="Rush Hour 3"/>
        <s v="2012"/>
        <s v="A Christmas Carol"/>
        <s v="Jupiter Ascending"/>
        <s v="The Legend of Tarzan"/>
        <s v="The Chronicles of Narnia: The Lion, the Witch and the Wardrobe"/>
        <s v="X-Men: Apocalypse"/>
        <s v="The Dark Knight"/>
        <s v="Up"/>
        <s v="Monsters vs Aliens"/>
        <s v="Iron Man"/>
        <s v="Hugo"/>
        <s v="Wild Wild West"/>
        <s v="The Mummy: Tomb of the Dragon Emperor"/>
        <s v="Suicide Squad"/>
        <s v="Evan Almighty"/>
        <s v="Edge of Tomorrow"/>
        <s v="Waterworld"/>
        <s v="G.I. Joe: The Rise of Cobra"/>
        <s v="Inside Out"/>
        <s v="The Jungle Book"/>
        <s v="Iron Man 2"/>
        <s v="Snow White and the Huntsman"/>
        <s v="Maleficent"/>
        <s v="Dawn of the Planet of the Apes"/>
        <s v="The Lovers"/>
        <s v="47 Ronin"/>
        <s v="Captain America: The Winter Soldier"/>
        <s v="Shrek Forever After"/>
        <s v="Tomorrowland"/>
        <s v="Big Hero 6"/>
        <s v="Wreck-It Ralph"/>
        <s v="The Polar Express"/>
        <s v="Independence Day: Resurgence"/>
        <s v="How to Train Your Dragon"/>
        <s v="Terminator 3: Rise of the Machines"/>
        <s v="Guardians of the Galaxy"/>
        <s v="Interstellar"/>
        <s v="Inception"/>
        <s v="Shin Godzilla"/>
        <s v="The Hobbit: An Unexpected Journey"/>
        <s v="The Fast and the Furious"/>
        <s v="The Curious Case of Benjamin Button"/>
        <s v="X-Men: First Class"/>
        <s v="The Hunger Games: Mockingjay - Part 2"/>
        <s v="The Sorcerer's Apprentice"/>
        <s v="Poseidon"/>
        <s v="Alice Through the Looking Glass"/>
        <s v="Shrek the Third"/>
        <s v="Warcraft"/>
        <s v="Terminator Genisys"/>
        <s v="The Chronicles of Narnia: The Voyage of the Dawn Treader"/>
        <s v="Pearl Harbor"/>
        <s v="Transformers"/>
        <s v="Alexander"/>
        <s v="Harry Potter and the Order of the Phoenix"/>
        <s v="Harry Potter and the Goblet of Fire"/>
        <s v="Hancock"/>
        <s v="I Am Legend"/>
        <s v="Charlie and the Chocolate Factory"/>
        <s v="Ratatouille"/>
        <s v="Batman Begins"/>
        <s v="Madagascar: Escape 2 Africa"/>
        <s v="Night at the Museum: Battle of the Smithsonian"/>
        <s v="X-Men Origins: Wolverine"/>
        <s v="The Matrix Revolutions"/>
        <s v="Frozen"/>
        <s v="The Matrix Reloaded"/>
        <s v="Thor: The Dark World"/>
        <s v="Mad Max: Fury Road"/>
        <s v="Angels &amp; Demons"/>
        <s v="Thor"/>
        <s v="Bolt"/>
        <s v="G-Force"/>
        <s v="Wrath of the Titans"/>
        <s v="Dark Shadows"/>
        <s v="Mission: Impossible - Rogue Nation"/>
        <s v="The Wolfman"/>
        <s v="Bee Movie"/>
        <s v="Kung Fu Panda 2"/>
        <s v="The Last Airbender"/>
        <s v="Mission: Impossible III"/>
        <s v="White House Down"/>
        <s v="Mars Needs Moms"/>
        <s v="Flushed Away"/>
        <s v="Pan"/>
        <s v="Mr. Peabody &amp; Sherman"/>
        <s v="Troy"/>
        <s v="Madagascar 3: Europe's Most Wanted"/>
        <s v="Die Another Day"/>
        <s v="Ghostbusters"/>
        <s v="Armageddon"/>
        <s v="Men in Black II"/>
        <s v="Beowulf"/>
        <s v="Kung Fu Panda 3"/>
        <s v="Mission: Impossible - Ghost Protocol"/>
        <s v="Rise of the Guardians"/>
        <s v="Fun with Dick and Jane"/>
        <s v="The Last Samurai"/>
        <s v="Exodus: Gods and Kings"/>
        <s v="Star Trek"/>
        <s v="Spider-Man"/>
        <s v="How to Train Your Dragon 2"/>
        <s v="Gods of Egypt"/>
        <s v="Stealth"/>
        <s v="Watchmen"/>
        <s v="Lethal Weapon 4"/>
        <s v="Hulk"/>
        <s v="G.I. Joe: Retaliation"/>
        <s v="Sahara"/>
        <s v="Final Fantasy: The Spirits Within"/>
        <s v="Captain America: The First Avenger"/>
        <s v="The World Is Not Enough"/>
        <s v="Master and Commander: The Far Side of the World"/>
        <s v="The Twilight Saga: Breaking Dawn - Part 2"/>
        <s v="Happy Feet Two"/>
        <s v="The Incredible Hulk"/>
        <s v="The BFG"/>
        <s v="The Revenant"/>
        <s v="Turbo"/>
        <s v="Rango"/>
        <s v="Penguins of Madagascar"/>
        <s v="The Bourne Ultimatum"/>
        <s v="Kung Fu Panda"/>
        <s v="Ant-Man"/>
        <s v="The Hunger Games: Catching Fire"/>
        <s v="Home"/>
        <s v="War of the Worlds"/>
        <s v="Bad Boys II"/>
        <s v="Puss in Boots"/>
        <s v="Salt"/>
        <s v="Noah"/>
        <s v="The Adventures of Tintin"/>
        <s v="Harry Potter and the Prisoner of Azkaban"/>
        <s v="Australia"/>
        <s v="After Earth"/>
        <s v="Dinosaur"/>
        <s v="Night at the Museum: Secret of the Tomb"/>
        <s v="Megamind"/>
        <s v="Harry Potter and the Philosopher's Stone"/>
        <s v="R.I.P.D."/>
        <s v="Pirates of the Caribbean: The Curse of the Black Pearl"/>
        <s v="The Hunger Games: Mockingjay - Part 1"/>
        <s v="The Da Vinci Code"/>
        <s v="Rio 2"/>
        <s v="X2"/>
        <s v="Fast Five"/>
        <s v="Sherlock Holmes: A Game of Shadows"/>
        <s v="Clash of the Titans"/>
        <s v="Total Recall"/>
        <s v="The 13th Warrior"/>
        <s v="The Bourne Legacy"/>
        <s v="Batman &amp; Robin"/>
        <s v="How the Grinch Stole Christmas"/>
        <s v="The Day After Tomorrow"/>
        <s v="Mission: Impossible II"/>
        <s v="The Perfect Storm"/>
        <s v="Fantastic 4: Rise of the Silver Surfer"/>
        <s v="Life of Pi"/>
        <s v="Ghost Rider"/>
        <s v="Jason Bourne"/>
        <s v="Charlie's Angels: Full Throttle"/>
        <s v="Prometheus"/>
        <s v="Stuart Little 2"/>
        <s v="Elysium"/>
        <s v="The Chronicles of Riddick"/>
        <s v="RoboCop"/>
        <s v="Speed Racer"/>
        <s v="How Do You Know"/>
        <s v="Knight and Day"/>
        <s v="Oblivion"/>
        <s v="Star Wars: Episode III - Revenge of the Sith"/>
        <s v="Star Wars: Episode II - Attack of the Clones"/>
        <s v="Monsters, Inc."/>
        <s v="The Wolverine"/>
        <s v="Star Wars: Episode I - The Phantom Menace"/>
        <s v="The Croods"/>
        <s v="Asterix at the Olympic Games"/>
        <s v="Windtalkers"/>
        <s v="The Huntsman: Winter's War"/>
        <s v="Teenage Mutant Ninja Turtles"/>
        <s v="Gravity"/>
        <s v="Dante's Peak"/>
        <s v="Teenage Mutant Ninja Turtles: Out of the Shadows"/>
        <s v="Fantastic Four"/>
        <s v="Night at the Museum"/>
        <s v="San Andreas"/>
        <s v="Tomorrow Never Dies"/>
        <s v="The Patriot"/>
        <s v="Ocean's Twelve"/>
        <s v="Mr. &amp; Mrs. Smith"/>
        <s v="Insurgent"/>
        <s v="The Aviator"/>
        <s v="Gulliver's Travels"/>
        <s v="The Green Hornet"/>
        <s v="300: Rise of an Empire"/>
        <s v="The Smurfs"/>
        <s v="Home on the Range"/>
        <s v="Allegiant"/>
        <s v="Real Steel"/>
        <s v="The Smurfs 2"/>
        <s v="Speed 2: Cruise Control"/>
        <s v="Ender's Game"/>
        <s v="Live Free or Die Hard"/>
        <s v="The Lord of the Rings: The Fellowship of the Ring"/>
        <s v="Around the World in 80 Days"/>
        <s v="Ali"/>
        <s v="The Cat in the Hat"/>
        <s v="I, Robot"/>
        <s v="Kingdom of Heaven"/>
        <s v="Stuart Little"/>
        <s v="The Princess and the Frog"/>
        <s v="The Martian"/>
        <s v="The Island"/>
        <s v="Town &amp; Country"/>
        <s v="Gone in Sixty Seconds"/>
        <s v="Gladiator"/>
        <s v="Minority Report"/>
        <s v="Harry Potter and the Chamber of Secrets"/>
        <s v="Casino Royale"/>
        <s v="Planet of the Apes"/>
        <s v="Terminator 2: Judgment Day"/>
        <s v="Public Enemies"/>
        <s v="American Gangster"/>
        <s v="True Lies"/>
        <s v="The Taking of Pelham 1 2 3"/>
        <s v="Little Fockers"/>
        <s v="The Other Guys"/>
        <s v="Eraser"/>
        <s v="Django Unchained"/>
        <s v="The Hunchback of Notre Dame"/>
        <s v="The Emperor's New Groove"/>
        <s v="The Expendables 2"/>
        <s v="National Treasure"/>
        <s v="Eragon"/>
        <s v="Where the Wild Things Are"/>
        <s v="Epic"/>
        <s v="The Tourist"/>
        <s v="End of Days"/>
        <s v="Blood Diamond"/>
        <s v="The Wolf of Wall Street"/>
        <s v="Batman Forever"/>
        <s v="Starship Troopers"/>
        <s v="Cloud Atlas"/>
        <s v="Legend of the Guardians: The Owls of Ga'Hoole"/>
        <s v="Catwoman"/>
        <s v="Hercules"/>
        <s v="Treasure Planet"/>
        <s v="Land of the Lost"/>
        <s v="The Expendables 3"/>
        <s v="Point Break"/>
        <s v="Son of the Mask"/>
        <s v="In the Heart of the Sea"/>
        <s v="The Adventures of Pluto Nash"/>
        <s v="Green Zone"/>
        <s v="The Peanuts Movie"/>
        <s v="The Spanish Prisoner"/>
        <s v="The Mummy Returns"/>
        <s v="Gangs of New York"/>
        <s v="The Flowers of War"/>
        <s v="Surf's Up"/>
        <s v="The Stepford Wives"/>
        <s v="Black Hawk Down"/>
        <s v="The Campaign"/>
        <s v="The Fifth Element"/>
        <s v="Sex and the City 2"/>
        <s v="The Road to El Dorado"/>
        <s v="Ice Age: Continental Drift"/>
        <s v="Cinderella"/>
        <s v="The Lovely Bones"/>
        <s v="Finding Nemo"/>
        <s v="The Lord of the Rings: The Return of the King"/>
        <s v="The Lord of the Rings: The Two Towers"/>
        <s v="Seventh Son"/>
        <s v="Lara Croft: Tomb Raider"/>
        <s v="Transcendence"/>
        <s v="Jurassic Park III"/>
        <s v="Rise of the Planet of the Apes"/>
        <s v="The Spiderwick Chronicles"/>
        <s v="A Good Day to Die Hard"/>
        <s v="The Alamo"/>
        <s v="The Incredibles"/>
        <s v="Cutthroat Island"/>
        <s v="Percy Jackson &amp; the Olympians: The Lightning Thief"/>
        <s v="Men in Black"/>
        <s v="Toy Story 2"/>
        <s v="Unstoppable"/>
        <s v="Rush Hour 2"/>
        <s v="What Lies Beneath"/>
        <s v="Cloudy with a Chance of Meatballs"/>
        <s v="Ice Age: Dawn of the Dinosaurs"/>
        <s v="The Secret Life of Walter Mitty"/>
        <s v="Charlie's Angels"/>
        <s v="The Departed"/>
        <s v="Mulan"/>
        <s v="Tropic Thunder"/>
        <s v="The Girl with the Dragon Tattoo"/>
        <s v="Die Hard: With a Vengeance"/>
        <s v="Sherlock Holmes"/>
        <s v="Ben-Hur"/>
        <s v="Atlantis: The Lost Empire"/>
        <s v="Alvin and the Chipmunks: The Road Chip"/>
        <s v="Valkyrie"/>
        <s v="You Don't Mess with the Zohan"/>
        <s v="Pixels"/>
        <s v="A.I. Artificial Intelligence"/>
        <s v="The Haunted Mansion"/>
        <s v="Contact"/>
        <s v="Hollow Man"/>
        <s v="The Interpreter"/>
        <s v="Percy Jackson: Sea of Monsters"/>
        <s v="Lara Croft Tomb Raider: The Cradle of Life"/>
        <s v="Now You See Me 2"/>
        <s v="The Saint"/>
        <s v="Spy Game"/>
        <s v="Mission to Mars"/>
        <s v="Rio"/>
        <s v="Bicentennial Man"/>
        <s v="Volcano"/>
        <s v="The Devil's Own"/>
        <s v="K-19: The Widowmaker"/>
        <s v="Conan the Barbarian"/>
        <s v="Cinderella Man"/>
        <s v="The Nutcracker: The Untold Story"/>
        <s v="Seabiscuit"/>
        <s v="Twister"/>
        <s v="Cast Away"/>
        <s v="Happy Feet"/>
        <s v="The Bourne Supremacy"/>
        <s v="Air Force One"/>
        <s v="Ocean's Eleven"/>
        <s v="The Three Musketeers"/>
        <s v="Hotel Transylvania"/>
        <s v="Enchanted"/>
        <s v="Safe House"/>
        <s v="102 Dalmatians"/>
        <s v="Tower Heist"/>
        <s v="The Holiday"/>
        <s v="Enemy of the State"/>
        <s v="It's Complicated"/>
        <s v="Ocean's Thirteen"/>
        <s v="Open Season"/>
        <s v="Divergent"/>
        <s v="Enemy at the Gates"/>
        <s v="The Rundown"/>
        <s v="Last Action Hero"/>
        <s v="Memoirs of a Geisha"/>
        <s v="The Fast and the Furious: Tokyo Drift"/>
        <s v="Arthur Christmas"/>
        <s v="Meet Joe Black"/>
        <s v="Collateral Damage"/>
        <s v="All That Jazz"/>
        <s v="Mirror Mirror"/>
        <s v="Scott Pilgrim vs. the World"/>
        <s v="The Core"/>
        <s v="Nutty Professor II: The Klumps"/>
        <s v="Scooby-Doo"/>
        <s v="Dredd"/>
        <s v="Click"/>
        <s v="Creepshow"/>
        <s v="Cats &amp; Dogs 2 : The Revenge of Kitty Galore"/>
        <s v="Jumper"/>
        <s v="Hellboy II: The Golden Army"/>
        <s v="Zodiac"/>
        <s v="The 6th Day"/>
        <s v="Bruce Almighty"/>
        <s v="The Expendables"/>
        <s v="Mission: Impossible"/>
        <s v="The Hunger Games"/>
        <s v="The Hangover Part II"/>
        <s v="Batman Returns"/>
        <s v="Over the Hedge"/>
        <s v="Lilo &amp; Stitch"/>
        <s v="Charlotte's Web"/>
        <s v="Deep Impact"/>
        <s v="RED 2"/>
        <s v="The Longest Yard"/>
        <s v="Alvin and the Chipmunks: Chipwrecked"/>
        <s v="Grown Ups 2"/>
        <s v="Get Smart"/>
        <s v="Something's Gotta Give"/>
        <s v="Shutter Island"/>
        <s v="Four Christmases"/>
        <s v="Robots"/>
        <s v="Face/Off"/>
        <s v="Bedtime Stories"/>
        <s v="Road to Perdition"/>
        <s v="Just Go with It"/>
        <s v="Con Air"/>
        <s v="Eagle Eye"/>
        <s v="Cold Mountain"/>
        <s v="The Book of Eli"/>
        <s v="Flubber"/>
        <s v="The Haunting"/>
        <s v="Space Jam"/>
        <s v="The Pink Panther"/>
        <s v="The Day the Earth Stood Still"/>
        <s v="Conspiracy Theory"/>
        <s v="Fury"/>
        <s v="Six Days Seven Nights"/>
        <s v="Yogi Bear"/>
        <s v="Spirit: Stallion of the Cimarron"/>
        <s v="Zookeeper"/>
        <s v="Lost in Space"/>
        <s v="The Manchurian Candidate"/>
        <s v="Déjà Vu"/>
        <s v="Hotel Transylvania 2"/>
        <s v="Fantasia 2000"/>
        <s v="The Time Machine"/>
        <s v="Mighty Joe Young"/>
        <s v="Swordfish"/>
        <s v="The Legend of Zorro"/>
        <s v="What Dreams May Come"/>
        <s v="Little Nicky"/>
        <s v="The Brothers Grimm"/>
        <s v="Mars Attacks!"/>
        <s v="Evolution"/>
        <s v="The Edge"/>
        <s v="Surrogates"/>
        <s v="Thirteen Days"/>
        <s v="Daylight"/>
        <s v="Walking With Dinosaurs"/>
        <s v="Battlefield Earth"/>
        <s v="Looney Tunes: Back in Action"/>
        <s v="Nine"/>
        <s v="Timeline"/>
        <s v="The Postman"/>
        <s v="Babe: Pig in the City"/>
        <s v="The Last Witch Hunter"/>
        <s v="Red Planet"/>
        <s v="Arthur and the Invisibles"/>
        <s v="Oceans"/>
        <s v="A Sound of Thunder"/>
        <s v="Pompeii"/>
        <s v="Top Cat Begins"/>
        <s v="A Beautiful Mind"/>
        <s v="The Lion King"/>
        <s v="Journey 2: The Mysterious Island"/>
        <s v="Cloudy with a Chance of Meatballs 2"/>
        <s v="Red Dragon"/>
        <s v="Hidalgo"/>
        <s v="Jack and Jill"/>
        <s v="2 Fast 2 Furious"/>
        <s v="The Little Prince"/>
        <s v="The Invasion"/>
        <s v="The Adventures of Rocky &amp; Bullwinkle"/>
        <s v="The Secret Life of Pets"/>
        <s v="The League of Extraordinary Gentlemen"/>
        <s v="Despicable Me 2"/>
        <s v="Independence Day"/>
        <s v="The Lost World: Jurassic Park"/>
        <s v="Madagascar"/>
        <s v="Children of Men"/>
        <s v="X-Men"/>
        <s v="Wanted"/>
        <s v="The Rock"/>
        <s v="Ice Age: The Meltdown"/>
        <s v="50 First Dates"/>
        <s v="Hairspray"/>
        <s v="Exorcist: The Beginning"/>
        <s v="Inspector Gadget"/>
        <s v="Now You See Me"/>
        <s v="Grown Ups"/>
        <s v="The Terminal"/>
        <s v="Hotel for Dogs"/>
        <s v="Vertical Limit"/>
        <s v="Charlie Wilson's War"/>
        <s v="Shark Tale"/>
        <s v="Dreamgirls"/>
        <s v="Be Cool"/>
        <s v="Munich"/>
        <s v="Tears of the Sun"/>
        <s v="Killers"/>
        <s v="The Man from U.N.C.L.E."/>
        <s v="Spanglish"/>
        <s v="Monster House"/>
        <s v="Bandits"/>
        <s v="First Knight"/>
        <s v="Anna and the King"/>
        <s v="Immortals"/>
        <s v="Hostage"/>
        <s v="Titan A.E."/>
        <s v="Hollywood Homicide"/>
        <s v="Soldier"/>
        <s v="Carriers"/>
        <s v="Monkeybone"/>
        <s v="Flight of the Phoenix"/>
        <s v="Unbreakable"/>
        <s v="Minions"/>
        <s v="Sucker Punch"/>
        <s v="Snake Eyes"/>
        <s v="Sphere"/>
        <s v="The Angry Birds Movie"/>
        <s v="Fool's Gold"/>
        <s v="Funny People"/>
        <s v="The Kingdom"/>
        <s v="Talladega Nights: The Ballad of Ricky Bobby"/>
        <s v="Dr. Dolittle 2"/>
        <s v="Braveheart"/>
        <s v="Jarhead"/>
        <s v="The Simpsons Movie"/>
        <s v="The Majestic"/>
        <s v="Driven"/>
        <s v="Two Brothers"/>
        <s v="The Village"/>
        <s v="Doctor Dolittle"/>
        <s v="Signs"/>
        <s v="Shrek 2"/>
        <s v="Cars"/>
        <s v="Runaway Bride"/>
        <s v="xXx"/>
        <s v="The SpongeBob Movie: Sponge Out of Water"/>
        <s v="Ransom"/>
        <s v="Inglourious Basterds"/>
        <s v="Hook"/>
        <s v="Die Hard 2"/>
        <s v="S.W.A.T."/>
        <s v="Vanilla Sky"/>
        <s v="Lady in the Water"/>
        <s v="AVP: Alien vs. Predator"/>
        <s v="Alvin and the Chipmunks: The Squeakquel"/>
        <s v="We Were Soldiers"/>
        <s v="Olympus Has Fallen"/>
        <s v="Star Trek: Insurrection"/>
        <s v="Battle: Los Angeles"/>
        <s v="Big Fish"/>
        <s v="Wolf"/>
        <s v="War Horse"/>
        <s v="The Monuments Men"/>
        <s v="The Abyss"/>
        <s v="Wall Street: Money Never Sleeps"/>
        <s v="Dracula Untold"/>
        <s v="The Siege"/>
        <s v="Stardust"/>
        <s v="Seven Years in Tibet"/>
        <s v="The Dilemma"/>
        <s v="Bad Company"/>
        <s v="Doom"/>
        <s v="I Spy"/>
        <s v="Underworld: Awakening"/>
        <s v="Rock of Ages"/>
        <s v="Hart's War"/>
        <s v="Killer Elite"/>
        <s v="Rollerball"/>
        <s v="Ballistic: Ecks vs. Sever"/>
        <s v="Hard Rain"/>
        <s v="Osmosis Jones"/>
        <s v="Legends of Oz: Dorothy's Return"/>
        <s v="Blackhat"/>
        <s v="Sky Captain and the World of Tomorrow"/>
        <s v="Basic Instinct 2"/>
        <s v="Escape Plan"/>
        <s v="The Legend of Hercules"/>
        <s v="The Sum of All Fears"/>
        <s v="The Twilight Saga: Eclipse"/>
        <s v="The Score"/>
        <s v="Despicable Me"/>
        <s v="Money Train"/>
        <s v="Ted 2"/>
        <s v="Agora"/>
        <s v="Mystery Men"/>
        <s v="Hall Pass"/>
        <s v="The Insider"/>
        <s v="The Finest Hours"/>
        <s v="Body of Lies"/>
        <s v="Dinner for Schmucks"/>
        <s v="Abraham Lincoln: Vampire Hunter"/>
        <s v="Entrapment"/>
        <s v="The X Files"/>
        <s v="The Last Legion"/>
        <s v="Saving Private Ryan"/>
        <s v="Need for Speed"/>
        <s v="What Women Want"/>
        <s v="Ice Age"/>
        <s v="Dreamcatcher"/>
        <s v="Lincoln"/>
        <s v="The Matrix"/>
        <s v="Apollo 13"/>
        <s v="The Santa Clause 2"/>
        <s v="Les Misérables"/>
        <s v="You've Got Mail"/>
        <s v="Step Brothers"/>
        <s v="The Mask of Zorro"/>
        <s v="Due Date"/>
        <s v="Unbroken"/>
        <s v="Space Cowboys"/>
        <s v="Cliffhanger"/>
        <s v="Broken Arrow"/>
        <s v="The Kid"/>
        <s v="World Trade Center"/>
        <s v="Mona Lisa Smile"/>
        <s v="The Dictator"/>
        <s v="Eyes Wide Shut"/>
        <s v="Annie"/>
        <s v="Focus"/>
        <s v="This Means War"/>
        <s v="Blade: Trinity"/>
        <s v="Red Dawn"/>
        <s v="Primary Colors"/>
        <s v="Resident Evil: Retribution"/>
        <s v="Death Race"/>
        <s v="The Long Kiss Goodnight"/>
        <s v="Proof of Life"/>
        <s v="Zathura: A Space Adventure"/>
        <s v="Fight Club"/>
        <s v="We Are Marshall"/>
        <s v="Hudson Hawk"/>
        <s v="Lucky Numbers"/>
        <s v="I, Frankenstein"/>
        <s v="Oliver Twist"/>
        <s v="Elektra"/>
        <s v="Sin City: A Dame to Kill For"/>
        <s v="Random Hearts"/>
        <s v="Everest"/>
        <s v="Perfume: The Story of a Murderer"/>
        <s v="Austin Powers in Goldmember"/>
        <s v="Astro Boy"/>
        <s v="Jurassic Park"/>
        <s v="Wyatt Earp"/>
        <s v="Clear and Present Danger"/>
        <s v="Dragon Blade"/>
        <s v="Little Man"/>
        <s v="U-571"/>
        <s v="The American President"/>
        <s v="The Love Guru"/>
        <s v="3000 Miles to Graceland"/>
        <s v="The Hateful Eight"/>
        <s v="Blades of Glory"/>
        <s v="Hop"/>
        <s v="300"/>
        <s v="Meet the Fockers"/>
        <s v="Marley &amp; Me"/>
        <s v="The Green Mile"/>
        <s v="Wild Hogs"/>
        <s v="Chicken Little"/>
        <s v="Gone Girl"/>
        <s v="The Bourne Identity"/>
        <s v="GoldenEye"/>
        <s v="The General's Daughter"/>
        <s v="The Truman Show"/>
        <s v="The Prince of Egypt"/>
        <s v="Daddy Day Care"/>
        <s v="2 Guns"/>
        <s v="Cats &amp; Dogs"/>
        <s v="The Italian Job"/>
        <s v="Two Weeks Notice"/>
        <s v="Antz"/>
        <s v="Couples Retreat"/>
        <s v="Days of Thunder"/>
        <s v="Cheaper by the Dozen 2"/>
        <s v="Maze Runner: The Scorch Trials"/>
        <s v="Eat Pray Love"/>
        <s v="The Family Man"/>
        <s v="RED"/>
        <s v="Any Given Sunday"/>
        <s v="The Horse Whisperer"/>
        <s v="Collateral"/>
        <s v="The Scorpion King"/>
        <s v="Ladder 49"/>
        <s v="Jack Reacher"/>
        <s v="Deep Blue Sea"/>
        <s v="This Is It"/>
        <s v="Contagion"/>
        <s v="Kangaroo Jack"/>
        <s v="Coraline"/>
        <s v="The Happening"/>
        <s v="Man on Fire"/>
        <s v="The Shaggy Dog"/>
        <s v="Starsky &amp; Hutch"/>
        <s v="Jingle All the Way"/>
        <s v="Hellboy"/>
        <s v="A Civil Action"/>
        <s v="ParaNorman"/>
        <s v="The Jackal"/>
        <s v="Paycheck"/>
        <s v="Up Close &amp; Personal"/>
        <s v="The Tale of Despereaux"/>
        <s v="The Tuxedo"/>
        <s v="Under Siege 2: Dark Territory"/>
        <s v="Jack Ryan: Shadow Recruit"/>
        <s v="Joy"/>
        <s v="London Has Fallen"/>
        <s v="Alien: Resurrection"/>
        <s v="Shooter"/>
        <s v="The Boxtrolls"/>
        <s v="Practical Magic"/>
        <s v="The Lego Movie"/>
        <s v="Miss Congeniality 2: Armed and Fabulous"/>
        <s v="Reign of Fire"/>
        <s v="Gangster Squad"/>
        <s v="Year One"/>
        <s v="Invictus"/>
        <s v="State of Play"/>
        <s v="Duplicity"/>
        <s v="My Favorite Martian"/>
        <s v="The Sentinel"/>
        <s v="Planet 51"/>
        <s v="Star Trek: Nemesis"/>
        <s v="Intolerable Cruelty"/>
        <s v="Trouble with the Curve"/>
        <s v="Edge of Darkness"/>
        <s v="The Relic"/>
        <s v="Analyze That"/>
        <s v="Righteous Kill"/>
        <s v="Mercury Rising"/>
        <s v="The Soloist"/>
        <s v="The Legend of Bagger Vance"/>
        <s v="Almost Famous"/>
        <s v="Garfield: A Tail of Two Kitties"/>
        <s v="xXx: State of the Union"/>
        <s v="Priest"/>
        <s v="Sinbad: Legend of the Seven Seas"/>
        <s v="Event Horizon"/>
        <s v="Dragonfly"/>
        <s v="The Black Dahlia"/>
        <s v="Flyboys"/>
        <s v="The Last Castle"/>
        <s v="Supernova"/>
        <s v="Winter's Tale"/>
        <s v="The Mortal Instruments: City of Bones"/>
        <s v="Meet Dave"/>
        <s v="Dark Water"/>
        <s v="Edtv"/>
        <s v="Inkheart"/>
        <s v="The Spirit"/>
        <s v="Mortdecai"/>
        <s v="In the Name of the King: A Dungeon Siege Tale"/>
        <s v="Beyond Borders"/>
        <s v="The Monkey King 2"/>
        <s v="The Great Raid"/>
        <s v="Deadpool"/>
        <s v="Holy Man"/>
        <s v="American Sniper"/>
        <s v="Goosebumps"/>
        <s v="Just Like Heaven"/>
        <s v="The Flintstones in Viva Rock Vegas"/>
        <s v="Rambo III"/>
        <s v="Leatherheads"/>
        <s v="The Ridiculous 6"/>
        <s v="Did You Hear About the Morgans?"/>
        <s v="The Internship"/>
        <s v="Resident Evil: Afterlife"/>
        <s v="Red Tails"/>
        <s v="The Devil's Advocate"/>
        <s v="That's My Boy"/>
        <s v="DragonHeart"/>
        <s v="After the Sunset"/>
        <s v="Ghost Rider: Spirit of Vengeance"/>
        <s v="Captain Corelli's Mandolin"/>
        <s v="The Pacifier"/>
        <s v="Walking Tall"/>
        <s v="Forrest Gump"/>
        <s v="Alvin and the Chipmunks"/>
        <s v="Meet the Parents"/>
        <s v="Pocahontas"/>
        <s v="Superman"/>
        <s v="The Nutty Professor"/>
        <s v="Hitch"/>
        <s v="George of the Jungle"/>
        <s v="American Wedding"/>
        <s v="Captain Phillips"/>
        <s v="Date Night"/>
        <s v="Casper"/>
        <s v="The Equalizer"/>
        <s v="Maid in Manhattan"/>
        <s v="Crimson Tide"/>
        <s v="The Pursuit of Happyness"/>
        <s v="Flightplan"/>
        <s v="Disclosure"/>
        <s v="City of Angels"/>
        <s v="Kill Bill: Vol. 1"/>
        <s v="Bowfinger"/>
        <s v="Kill Bill: Vol. 2"/>
        <s v="Tango &amp; Cash"/>
        <s v="Death Becomes Her"/>
        <s v="Shanghai Noon"/>
        <s v="Executive Decision"/>
        <s v="Mr. Popper's Penguins"/>
        <s v="The Forbidden Kingdom"/>
        <s v="Free Birds"/>
        <s v="Alien³"/>
        <s v="Evita"/>
        <s v="Ronin"/>
        <s v="The Ghost and the Darkness"/>
        <s v="Paddington"/>
        <s v="The Watch"/>
        <s v="The Hunted"/>
        <s v="Instinct"/>
        <s v="Stuck on You"/>
        <s v="Semi-Pro"/>
        <s v="The Pirates! In an Adventure with Scientists!"/>
        <s v="Changeling"/>
        <s v="Chain Reaction"/>
        <s v="The Fan"/>
        <s v="The Phantom of the Opera"/>
        <s v="Elizabeth: The Golden Age"/>
        <s v="Æon Flux"/>
        <s v="Gods and Generals"/>
        <s v="Turbulence"/>
        <s v="Imagine That"/>
        <s v="Muppets Most Wanted"/>
        <s v="Thunderbirds"/>
        <s v="Burlesque"/>
        <s v="A Very Long Engagement"/>
        <s v="Lolita"/>
        <s v="D-Tox"/>
        <s v="Blade II"/>
        <s v="Seven Pounds"/>
        <s v="Bullet to the Head"/>
        <s v="The Godfather: Part III"/>
        <s v="Elizabethtown"/>
        <s v="You, Me and Dupree"/>
        <s v="Superman II"/>
        <s v="Gigli"/>
        <s v="All the King's Men"/>
        <s v="Shaft"/>
        <s v="Anastasia"/>
        <s v="Moulin Rouge!"/>
        <s v="Domestic Disturbance"/>
        <s v="Black Mass"/>
        <s v="Flags of Our Fathers"/>
        <s v="Law Abiding Citizen"/>
        <s v="Grindhouse"/>
        <s v="Beloved"/>
        <s v="Lucky You"/>
        <s v="Catch Me If You Can"/>
        <s v="Zero Dark Thirty"/>
        <s v="The Break-Up"/>
        <s v="Mamma Mia!"/>
        <s v="Valentine's Day"/>
        <s v="The Dukes of Hazzard"/>
        <s v="The Thin Red Line"/>
        <s v="The Change-Up"/>
        <s v="Man on the Moon"/>
        <s v="Casino"/>
        <s v="From Paris with Love"/>
        <s v="Bulletproof Monk"/>
        <s v="Me, Myself &amp; Irene"/>
        <s v="Barnyard"/>
        <s v="Deck the Halls"/>
        <s v="The Twilight Saga: New Moon"/>
        <s v="Shrek"/>
        <s v="The Adjustment Bureau"/>
        <s v="Robin Hood: Prince of Thieves"/>
        <s v="Jerry Maguire"/>
        <s v="Ted"/>
        <s v="As Good as It Gets"/>
        <s v="Patch Adams"/>
        <s v="Anchorman 2: The Legend Continues"/>
        <s v="Mr. Deeds"/>
        <s v="Super 8"/>
        <s v="Erin Brockovich"/>
        <s v="How to Lose a Guy in 10 Days"/>
        <s v="22 Jump Street"/>
        <s v="Interview with the Vampire"/>
        <s v="Yes Man"/>
        <s v="Central Intelligence"/>
        <s v="Stepmom"/>
        <s v="Daddy's Home"/>
        <s v="Into the Woods"/>
        <s v="Inside Man"/>
        <s v="Payback"/>
        <s v="Congo"/>
        <s v="We Bought a Zoo"/>
        <s v="Knowing"/>
        <s v="Failure to Launch"/>
        <s v="The Ring Two"/>
        <s v="Crazy, Stupid, Love."/>
        <s v="Garfield"/>
        <s v="Christmas with the Kranks"/>
        <s v="Moneyball"/>
        <s v="Outbreak"/>
        <s v="Non-Stop"/>
        <s v="Race to Witch Mountain"/>
        <s v="V for Vendetta"/>
        <s v="Shanghai Knights"/>
        <s v="Curious George"/>
        <s v="Herbie Fully Loaded"/>
        <s v="Don't Say a Word"/>
        <s v="Hansel &amp; Gretel: Witch Hunters"/>
        <s v="Unfaithful"/>
        <s v="I Am Number Four"/>
        <s v="Syriana"/>
        <s v="13 Hours: The Secret Soldiers of Benghazi"/>
        <s v="The Book of Life"/>
        <s v="Firewall"/>
        <s v="Absolute Power"/>
        <s v="G.I. Jane"/>
        <s v="The Game"/>
        <s v="Silent Hill"/>
        <s v="The Replacements"/>
        <s v="American Reunion"/>
        <s v="The Negotiator"/>
        <s v="Into the Storm"/>
        <s v="Beverly Hills Cop III"/>
        <s v="Gremlins 2: The New Batch"/>
        <s v="The Judge"/>
        <s v="The Peacemaker"/>
        <s v="Resident Evil: Apocalypse"/>
        <s v="Bridget Jones: The Edge of Reason"/>
        <s v="Out of Time"/>
        <s v="On Deadly Ground"/>
        <s v="The Adventures of Sharkboy and Lavagirl"/>
        <s v="The Beach"/>
        <s v="Raising Helen"/>
        <s v="Ninja Assassin"/>
        <s v="For Love of the Game"/>
        <s v="Striptease"/>
        <s v="Marmaduke"/>
        <s v="Hereafter"/>
        <s v="Murder by Numbers"/>
        <s v="Assassins"/>
        <s v="Hannibal Rising"/>
        <s v="The Story of Us"/>
        <s v="The Host"/>
        <s v="Basic"/>
        <s v="Blood Work"/>
        <s v="The International"/>
        <s v="Escape from L.A."/>
        <s v="The Iron Giant"/>
        <s v="The Life Aquatic with Steve Zissou"/>
        <s v="Free State of Jones"/>
        <s v="The Life of David Gale"/>
        <s v="Man of the House"/>
        <s v="Run All Night"/>
        <s v="Eastern Promises"/>
        <s v="Into the Blue"/>
        <s v="The Messenger: The Story of Joan of Arc"/>
        <s v="Your Highness"/>
        <s v="Dream House"/>
        <s v="Mad City"/>
        <s v="Baby's Day Out"/>
        <s v="The Scarlet Letter"/>
        <s v="Fair Game"/>
        <s v="Domino"/>
        <s v="Jade"/>
        <s v="Gamer"/>
        <s v="Beautiful Creatures"/>
        <s v="Death to Smoochy"/>
        <s v="Zoolander 2"/>
        <s v="The Big Bounce"/>
        <s v="What Planet Are You From?"/>
        <s v="Drive Angry"/>
        <s v="Street Fighter: The Legend of Chun-Li"/>
        <s v="The One"/>
        <s v="The Adventures of Ford Fairlane"/>
        <s v="The Boat That Rocked"/>
        <s v="Traffic"/>
        <s v="Indiana Jones and the Last Crusade"/>
        <s v="Anna Karenina"/>
        <s v="Chappie"/>
        <s v="The Bone Collector"/>
        <s v="Panic Room"/>
        <s v="The Tooth Fairy"/>
        <s v="Three Kings"/>
        <s v="Child 44"/>
        <s v="Rat Race"/>
        <s v="K-PAX"/>
        <s v="Kate &amp; Leopold"/>
        <s v="Bedazzled"/>
        <s v="The Cotton Club"/>
        <s v="3:10 to Yuma"/>
        <s v="Taken 3"/>
        <s v="Out of Sight"/>
        <s v="The Cable Guy"/>
        <s v="Earth"/>
        <s v="Dick Tracy"/>
        <s v="The Thomas Crown Affair"/>
        <s v="Riding in Cars with Boys"/>
        <s v="First Blood"/>
        <s v="Solaris"/>
        <s v="Happily N'Ever After"/>
        <s v="Mary Reilly"/>
        <s v="My Best Friend's Wedding"/>
        <s v="America's Sweethearts"/>
        <s v="Insomnia"/>
        <s v="Star Trek: First Contact"/>
        <s v="Jonah Hex"/>
        <s v="Courage Under Fire"/>
        <s v="Liar Liar"/>
        <s v="The Infiltrator"/>
        <s v="Inchon"/>
        <s v="The Flintstones"/>
        <s v="Taken 2"/>
        <s v="Scary Movie 3"/>
        <s v="Miss Congeniality"/>
        <s v="Journey to the Center of the Earth"/>
        <s v="The Princess Diaries 2: Royal Engagement"/>
        <s v="The Pelican Brief"/>
        <s v="The Client"/>
        <s v="The Bucket List"/>
        <s v="Patriot Games"/>
        <s v="Monster-in-Law"/>
        <s v="Prisoners"/>
        <s v="Training Day"/>
        <s v="Galaxy Quest"/>
        <s v="Scary Movie 2"/>
        <s v="The Muppets"/>
        <s v="Blade"/>
        <s v="Coach Carter"/>
        <s v="Changing Lanes"/>
        <s v="Anaconda"/>
        <s v="Coyote Ugly"/>
        <s v="Love Actually"/>
        <s v="A Bug's Life"/>
        <s v="From Hell"/>
        <s v="The Specialist"/>
        <s v="Tin Cup"/>
        <s v="Yours, Mine and Ours"/>
        <s v="Kicking &amp; Screaming"/>
        <s v="The Hitchhiker's Guide to the Galaxy"/>
        <s v="Fat Albert"/>
        <s v="Resident Evil: Extinction"/>
        <s v="Blended"/>
        <s v="Last Holiday"/>
        <s v="The River Wild"/>
        <s v="The Indian in the Cupboard"/>
        <s v="Savages"/>
        <s v="Cellular"/>
        <s v="Johnny English"/>
        <s v="The Ant Bully"/>
        <s v="Dune"/>
        <s v="Across the Universe"/>
        <s v="Revolutionary Road"/>
        <s v="16 Blocks"/>
        <s v="Babylon A.D."/>
        <s v="The Glimmer Man"/>
        <s v="Multiplicity"/>
        <s v="Aliens in the Attic"/>
        <s v="The Pledge"/>
        <s v="The Producers"/>
        <s v="The Phantom"/>
        <s v="All the Pretty Horses"/>
        <s v="Nixon"/>
        <s v="The Ghost Writer"/>
        <s v="Deep Rising"/>
        <s v="Miracle at St. Anna"/>
        <s v="Curse of the Golden Flower"/>
        <s v="Bangkok Dangerous"/>
        <s v="Big Trouble"/>
        <s v="Love in the Time of Cholera"/>
        <s v="Shadow Conspiracy"/>
        <s v="Johnny English Reborn"/>
        <s v="Foodfight!"/>
        <s v="Argo"/>
        <s v="The Fugitive"/>
        <s v="The Bounty Hunter"/>
        <s v="Sleepers"/>
        <s v="Rambo: First Blood Part II"/>
        <s v="The Juror"/>
        <s v="Pinocchio"/>
        <s v="Heaven's Gate"/>
        <s v="Underworld: Evolution"/>
        <s v="Victor Frankenstein"/>
        <s v="Finding Forrester"/>
        <s v="28 Days"/>
        <s v="Unleashed"/>
        <s v="The Sweetest Thing"/>
        <s v="The Firm"/>
        <s v="Charlie St. Cloud"/>
        <s v="The Mechanic"/>
        <s v="21 Jump Street"/>
        <s v="Notting Hill"/>
        <s v="Chicken Run"/>
        <s v="Along Came Polly"/>
        <s v="Boomerang"/>
        <s v="The Heat"/>
        <s v="Cleopatra"/>
        <s v="Here Comes the Boom"/>
        <s v="High Crimes"/>
        <s v="The Mirror Has Two Faces"/>
        <s v="The Mothman Prophecies"/>
        <s v="Brüno"/>
        <s v="Licence to Kill"/>
        <s v="Red Riding Hood"/>
        <s v="15 Minutes"/>
        <s v="Super Mario Bros."/>
        <s v="Lord of War"/>
        <s v="Hero"/>
        <s v="One for the Money"/>
        <s v="The Interview"/>
        <s v="The Warrior's Way"/>
        <s v="Micmacs"/>
        <s v="8 Mile"/>
        <s v="Why I Did (Not) Eat My Father"/>
        <s v="A Knight's Tale"/>
        <s v="The Medallion"/>
        <s v="The Sixth Sense"/>
        <s v="Man on a Ledge"/>
        <s v="The Big Year"/>
        <s v="The Karate Kid"/>
        <s v="American Hustle"/>
        <s v="The Proposal"/>
        <s v="Double Jeopardy"/>
        <s v="Back to the Future Part II"/>
        <s v="Lucy"/>
        <s v="Fifty Shades of Grey"/>
        <s v="Spy Kids 3-D: Game Over"/>
        <s v="A Time to Kill"/>
        <s v="Cheaper by the Dozen"/>
        <s v="Lone Survivor"/>
        <s v="A League of Their Own"/>
        <s v="The Conjuring 2"/>
        <s v="The Social Network"/>
        <s v="He's Just Not That Into You"/>
        <s v="Scary Movie 4"/>
        <s v="Scream 3"/>
        <s v="Back to the Future Part III"/>
        <s v="Get Hard"/>
        <s v="Dracula"/>
        <s v="Julie &amp; Julia"/>
        <s v="42"/>
        <s v="The Talented Mr. Ripley"/>
        <s v="Dumb and Dumber To"/>
        <s v="Eight Below"/>
        <s v="The Intern"/>
        <s v="Ride Along 2"/>
        <s v="The Last of the Mohicans"/>
        <s v="Ray"/>
        <s v="Sin City"/>
        <s v="Vantage Point"/>
        <s v="I Love You, Man"/>
        <s v="Shallow Hal"/>
        <s v="JFK"/>
        <s v="Big Momma's House 2"/>
        <s v="The Mexican"/>
        <s v="17 Again"/>
        <s v="The Other Woman"/>
        <s v="The Final Destination"/>
        <s v="Bridge of Spies"/>
        <s v="Behind Enemy Lines"/>
        <s v="Get Him to the Greek"/>
        <s v="Shall We Dance?"/>
        <s v="Small Soldiers"/>
        <s v="Spawn"/>
        <s v="The Count of Monte Cristo"/>
        <s v="The Lincoln Lawyer"/>
        <s v="Unknown"/>
        <s v="The Prestige"/>
        <s v="Horrible Bosses 2"/>
        <s v="Escape from Planet Earth"/>
        <s v="Apocalypto"/>
        <s v="The Living Daylights"/>
        <s v="Predators"/>
        <s v="Legal Eagles"/>
        <s v="Secret Window"/>
        <s v="The Lake House"/>
        <s v="The Skeleton Key"/>
        <s v="The Odd Life of Timothy Green"/>
        <s v="Made of Honor"/>
        <s v="Jersey Boys"/>
        <s v="The Rainmaker"/>
        <s v="Gothika"/>
        <s v="Amistad"/>
        <s v="Medicine Man"/>
        <s v="Aliens vs Predator: Requiem"/>
        <s v="Ri¢hie Ri¢h"/>
        <s v="Autumn in New York"/>
        <s v="Music and Lyrics"/>
        <s v="Paul"/>
        <s v="The Guilt Trip"/>
        <s v="Scream 4"/>
        <s v="8MM"/>
        <s v="The Doors"/>
        <s v="Sex Tape"/>
        <s v="Hanging Up"/>
        <s v="Final Destination 5"/>
        <s v="Mickey Blue Eyes"/>
        <s v="Pay It Forward"/>
        <s v="Fever Pitch"/>
        <s v="Drillbit Taylor"/>
        <s v="A Million Ways to Die in the West"/>
        <s v="The Shadow"/>
        <s v="Extremely Loud &amp; Incredibly Close"/>
        <s v="Morning Glory"/>
        <s v="Get Rich or Die Tryin'"/>
        <s v="The Art of War"/>
        <s v="Rent"/>
        <s v="Bless the Child"/>
        <s v="The Out-of-Towners"/>
        <s v="The Island of Dr. Moreau"/>
        <s v="The Musketeer"/>
        <s v="The Other Boleyn Girl"/>
        <s v="Sweet November"/>
        <s v="The Reaping"/>
        <s v="Mean Streets"/>
        <s v="Renaissance Man"/>
        <s v="Colombiana"/>
        <s v="Quest for Camelot"/>
        <s v="City By The Sea"/>
        <s v="At First Sight"/>
        <s v="Torque"/>
        <s v="City Hall"/>
        <s v="Showgirls"/>
        <s v="Marie Antoinette"/>
        <s v="Kiss of Death"/>
        <s v="Get Carter"/>
        <s v="The Impossible"/>
        <s v="Ishtar"/>
        <s v="Fantastic Mr. Fox"/>
        <s v="Life or Something Like It"/>
        <s v="Memoirs of an Invisible Man"/>
        <s v="Amélie"/>
        <s v="New York Minute"/>
        <s v="Alfie"/>
        <s v="Big Miracle"/>
        <s v="The Deep End of the Ocean"/>
        <s v="FearDotCom"/>
        <s v="Cirque du Freak: The Vampire's Assistant"/>
        <s v="Duplex"/>
        <s v="Soul Men"/>
        <s v="Raise the Titanic"/>
        <s v="Universal Soldier: The Return"/>
        <s v="Pandorum"/>
        <s v="Impostor"/>
        <s v="Extreme Ops"/>
        <s v="Just Visiting"/>
        <s v="Sunshine"/>
        <s v="A Thousand Words"/>
        <s v="Delgo"/>
        <s v="The Gunman"/>
        <s v="Stormbreaker"/>
        <s v="Disturbia"/>
        <s v="Hackers"/>
        <s v="The Hunting Party"/>
        <s v="The Hudsucker Proxy"/>
        <s v="The Warlords"/>
        <s v="Nomad: The Warrior"/>
        <s v="Snowpiercer"/>
        <s v="A Monster in Paris"/>
        <s v="The Last Shot"/>
        <s v="The Crow"/>
        <s v="Baahubali: The Beginning"/>
        <s v="The Time Traveler's Wife"/>
        <s v="Because I Said So"/>
        <s v="Frankenweenie"/>
        <s v="Serenity"/>
        <s v="Against the Ropes"/>
        <s v="Superman III"/>
        <s v="Grudge Match"/>
        <s v="Red Cliff"/>
        <s v="Sweet Home Alabama"/>
        <s v="The Ugly Truth"/>
        <s v="Sgt. Bilko"/>
        <s v="Spy Kids 2: The Island of Lost Dreams"/>
        <s v="Star Trek: Generations"/>
        <s v="The Grandmaster"/>
        <s v="Water for Elephants"/>
        <s v="Dragon Nest: Warriors' Dawn"/>
        <s v="The Hurricane"/>
        <s v="Enough"/>
        <s v="Heartbreakers"/>
        <s v="Paul Blart: Mall Cop 2"/>
        <s v="Angel Eyes"/>
        <s v="Joe Somebody"/>
        <s v="The Ninth Gate"/>
        <s v="Extreme Measures"/>
        <s v="Rock Star"/>
        <s v="Precious"/>
        <s v="White Squall"/>
        <s v="The Thing"/>
        <s v="Riddick"/>
        <s v="Switchback"/>
        <s v="Texas Rangers"/>
        <s v="City of Ember"/>
        <s v="The Master"/>
        <s v="Virgin Territory"/>
        <s v="The Express"/>
        <s v="The 5th Wave"/>
        <s v="Creed"/>
        <s v="The Town"/>
        <s v="What to Expect When You're Expecting"/>
        <s v="Burn After Reading"/>
        <s v="Nim's Island"/>
        <s v="Rush"/>
        <s v="Magnolia"/>
        <s v="Cop Out"/>
        <s v="How to Be Single"/>
        <s v="Dolphin Tale"/>
        <s v="Twilight"/>
        <s v="John Q"/>
        <s v="Blue Streak"/>
        <s v="We're the Millers"/>
        <s v="The Inhabited Island"/>
        <s v="Breakdown"/>
        <s v="Never Say Never Again"/>
        <s v="Hot Tub Time Machine"/>
        <s v="Dolphin Tale 2"/>
        <s v="Reindeer Games"/>
        <s v="A Man Apart"/>
        <s v="Aloha"/>
        <s v="Ghosts of Mississippi"/>
        <s v="Snow Falling on Cedars"/>
        <s v="The Rite"/>
        <s v="Gattaca"/>
        <s v="Isn't She Great"/>
        <s v="Space Chimps"/>
        <s v="Head of State"/>
        <s v="The Hangover"/>
        <s v="Ip Man 3"/>
        <s v="Austin Powers: The Spy Who Shagged Me"/>
        <s v="Batman"/>
        <s v="There Be Dragons"/>
        <s v="Lethal Weapon 3"/>
        <s v="The Blind Side"/>
        <s v="Spy Kids"/>
        <s v="Horrible Bosses"/>
        <s v="True Grit"/>
        <s v="The Devil Wears Prada"/>
        <s v="Star Trek: The Motion Picture"/>
        <s v="Identity Thief"/>
        <s v="Cape Fear"/>
        <s v="21"/>
        <s v="Trainwreck"/>
        <s v="Guess Who"/>
        <s v="The English Patient"/>
        <s v="L.A. Confidential"/>
        <s v="Sky High"/>
        <s v="In &amp; Out"/>
        <s v="Species"/>
        <s v="A Nightmare on Elm Street"/>
        <s v="The Cell"/>
        <s v="The Man in the Iron Mask"/>
        <s v="Secretariat"/>
        <s v="TMNT"/>
        <s v="Radio"/>
        <s v="Friends with Benefits"/>
        <s v="Neighbors 2: Sorority Rising"/>
        <s v="Saving Mr. Banks"/>
        <s v="Malcolm X"/>
        <s v="This Is 40"/>
        <s v="Old Dogs"/>
        <s v="Underworld: Rise of the Lycans"/>
        <s v="License to Wed"/>
        <s v="The Benchwarmers"/>
        <s v="Must Love Dogs"/>
        <s v="Donnie Brasco"/>
        <s v="Resident Evil"/>
        <s v="Poltergeist"/>
        <s v="The Ladykillers"/>
        <s v="Max Payne"/>
        <s v="In Time"/>
        <s v="The Back-Up Plan"/>
        <s v="Something Borrowed"/>
        <s v="Black Knight"/>
        <s v="The Bad News Bears"/>
        <s v="Street Fighter"/>
        <s v="The Pianist"/>
        <s v="The Nativity Story"/>
        <s v="House of Wax"/>
        <s v="Closer"/>
        <s v="J. Edgar"/>
        <s v="Mirrors"/>
        <s v="Queen of the Damned"/>
        <s v="Predator 2"/>
        <s v="Untraceable"/>
        <s v="Blast from the Past"/>
        <s v="Flash Gordon"/>
        <s v="Jersey Girl"/>
        <s v="Alex Cross"/>
        <s v="Midnight in the Garden of Good and Evil"/>
        <s v="Heist"/>
        <s v="Nanny McPhee and the Big Bang"/>
        <s v="Hoffa"/>
        <s v="The X Files: I Want to Believe"/>
        <s v="Ella Enchanted"/>
        <s v="Concussion"/>
        <s v="Abduction"/>
        <s v="Valiant"/>
        <s v="Wonder Boys"/>
        <s v="Superhero Movie"/>
        <s v="Broken City"/>
        <s v="Cursed"/>
        <s v="Premium Rush"/>
        <s v="Hot Pursuit"/>
        <s v="The Four Feathers"/>
        <s v="Parker"/>
        <s v="Wimbledon"/>
        <s v="Furry Vengeance"/>
        <s v="Bait"/>
        <s v="Krull"/>
        <s v="Lions for Lambs"/>
        <s v="Flight of the Intruder"/>
        <s v="Walk Hard: The Dewey Cox Story"/>
        <s v="The Shipping News"/>
        <s v="American Outlaws"/>
        <s v="The Young Victoria"/>
        <s v="Whiteout"/>
        <s v="The Tree of Life"/>
        <s v="Knock Off"/>
        <s v="Sabotage"/>
        <s v="The Order"/>
        <s v="Punisher: War Zone"/>
        <s v="Zoom"/>
        <s v="The Walk"/>
        <s v="Warriors of Virtue"/>
        <s v="A Good Year"/>
        <s v="Radio Flyer"/>
        <s v="Bound by Honor"/>
        <s v="Smilla's Sense of Snow"/>
        <s v="Femme Fatale"/>
        <s v="Lion of the Desert"/>
        <s v="The Horseman on the Roof"/>
        <s v="Ride with the Devil"/>
        <s v="Biutiful"/>
        <s v="Bandidas"/>
        <s v="Black Water Transit"/>
        <s v="The Maze Runner"/>
        <s v="Unfinished Business"/>
        <s v="The Age of Innocence"/>
        <s v="The Fountain"/>
        <s v="Chill Factor"/>
        <s v="Stolen"/>
        <s v="Ponyo"/>
        <s v="The Longest Ride"/>
        <s v="The Astronaut's Wife"/>
        <s v="I Dreamed of Africa"/>
        <s v="Playing for Keeps"/>
        <s v="Mandela: Long Walk to Freedom"/>
        <s v="Reds"/>
        <s v="A Few Good Men"/>
        <s v="Exit Wounds"/>
        <s v="Big Momma's House"/>
        <s v="Thunder and the House of Magic"/>
        <s v="The Darkest Hour"/>
        <s v="Step Up Revolution"/>
        <s v="Snakes on a Plane"/>
        <s v="The Watcher"/>
        <s v="The Punisher"/>
        <s v="Goal!: The Dream Begins"/>
        <s v="Safe"/>
        <s v="Pushing Tin"/>
        <s v="Return of the Jedi"/>
        <s v="Doomsday"/>
        <s v="The Reader"/>
        <s v="Wanderlust"/>
        <s v="Elf"/>
        <s v="Phenomenon"/>
        <s v="Snow Dogs"/>
        <s v="Scrooged"/>
        <s v="Nacho Libre"/>
        <s v="Bridesmaids"/>
        <s v="This Is the End"/>
        <s v="Stigmata"/>
        <s v="Men of Honor"/>
        <s v="Takers"/>
        <s v="The Big Wedding"/>
        <s v="Big Mommas: Like Father, Like Son"/>
        <s v="Source Code"/>
        <s v="Alive"/>
        <s v="The Number 23"/>
        <s v="The Young and Prodigious T.S. Spivet"/>
        <s v="1941"/>
        <s v="Dreamer: Inspired By a True Story"/>
        <s v="A History of Violence"/>
        <s v="Transporter 2"/>
        <s v="The Quick and the Dead"/>
        <s v="Laws of Attraction"/>
        <s v="Bringing Out the Dead"/>
        <s v="Repo Men"/>
        <s v="Dragon Wars: D-War"/>
        <s v="Bogus"/>
        <s v="The Incredible Burt Wonderstone"/>
        <s v="Cats Don't Dance"/>
        <s v="Cradle Will Rock"/>
        <s v="The Good German"/>
        <s v="George and the Dragon"/>
        <s v="Apocalypse Now"/>
        <s v="Going the Distance"/>
        <s v="Mr. Holland's Opus"/>
        <s v="Criminal"/>
        <s v="Out of Africa"/>
        <s v="Flight"/>
        <s v="Moonraker"/>
        <s v="The Grand Budapest Hotel"/>
        <s v="Hearts in Atlantis"/>
        <s v="Arachnophobia"/>
        <s v="Frequency"/>
        <s v="Vacation"/>
        <s v="Get Shorty"/>
        <s v="Chicago"/>
        <s v="Big Daddy"/>
        <s v="American Pie 2"/>
        <s v="Toy Story"/>
        <s v="Speed"/>
        <s v="The Vow"/>
        <s v="Extraordinary Measures"/>
        <s v="Remember the Titans"/>
        <s v="The Hunt for Red October"/>
        <s v="The Butler"/>
        <s v="DodgeBall: A True Underdog Story"/>
        <s v="The Addams Family"/>
        <s v="Ace Ventura: When Nature Calls"/>
        <s v="The Princess Diaries"/>
        <s v="The First Wives Club"/>
        <s v="Se7en"/>
        <s v="District 9"/>
        <s v="The SpongeBob SquarePants Movie"/>
        <s v="Mystic River"/>
        <s v="Million Dollar Baby"/>
        <s v="Analyze This"/>
        <s v="The Notebook"/>
        <s v="27 Dresses"/>
        <s v="Hannah Montana: The Movie"/>
        <s v="Rugrats in Paris: The Movie"/>
        <s v="The Prince of Tides"/>
        <s v="Legends of the Fall"/>
        <s v="Up in the Air"/>
        <s v="About Schmidt"/>
        <s v="Warm Bodies"/>
        <s v="Looper"/>
        <s v="Down to Earth"/>
        <s v="Babe"/>
        <s v="Hope Springs"/>
        <s v="Forgetting Sarah Marshall"/>
        <s v="Four Brothers"/>
        <s v="Baby Mama"/>
        <s v="Hope Floats"/>
        <s v="Bride Wars"/>
        <s v="Without a Paddle"/>
        <s v="13 Going on 30"/>
        <s v="Midnight in Paris"/>
        <s v="The Nut Job"/>
        <s v="Blow"/>
        <s v="Message in a Bottle"/>
        <s v="Star Trek V: The Final Frontier"/>
        <s v="Like Mike"/>
        <s v="The Naked Gun 33?: The Final Insult"/>
        <s v="A View to a Kill"/>
        <s v="The Curse of the Were-Rabbit"/>
        <s v="P.S. I Love You"/>
        <s v="Racing Stripes"/>
        <s v="Atonement"/>
        <s v="Letters to Juliet"/>
        <s v="Black Rain"/>
        <s v="The Three Stooges"/>
        <s v="Corpse Bride"/>
        <s v="Glory Road"/>
        <s v="Sicario"/>
        <s v="Southpaw"/>
        <s v="Drag Me to Hell"/>
        <s v="The Age of Adaline"/>
        <s v="Secondhand Lions"/>
        <s v="Step Up 3D"/>
        <s v="Blue Crush"/>
        <s v="Stranger Than Fiction"/>
        <s v="30 Days of Night"/>
        <s v="The Cabin in the Woods"/>
        <s v="Meet the Spartans"/>
        <s v="Midnight Run"/>
        <s v="The Running Man"/>
        <s v="Little Shop of Horrors"/>
        <s v="Hanna"/>
        <s v="Mortal Kombat: Annihilation"/>
        <s v="Larry Crowne"/>
        <s v="Carrie"/>
        <s v="Take the Lead"/>
        <s v="Gridiron Gang"/>
        <s v="What's the Worst That Could Happen?"/>
        <s v="9"/>
        <s v="Side Effects"/>
        <s v="The Prince &amp; Me"/>
        <s v="Winnie the Pooh"/>
        <s v="Dumb and Dumberer: When Harry Met Lloyd"/>
        <s v="Bulworth"/>
        <s v="Get on Up"/>
        <s v="One True Thing"/>
        <s v="Virtuosity"/>
        <s v="My Super Ex-Girlfriend"/>
        <s v="Deliver Us from Evil"/>
        <s v="Sanctum"/>
        <s v="Little Black Book"/>
        <s v="The Five-Year Engagement"/>
        <s v="Mr. 3000"/>
        <s v="The Next Three Days"/>
        <s v="Ultraviolet"/>
        <s v="Assault on Precinct 13"/>
        <s v="The Replacement Killers"/>
        <s v="Fled"/>
        <s v="Eight Legged Freaks"/>
        <s v="Love &amp; Other Drugs"/>
        <s v="88 Minutes"/>
        <s v="North Country"/>
        <s v="The Whole Ten Yards"/>
        <s v="Splice"/>
        <s v="Howard the Duck"/>
        <s v="Pride and Glory"/>
        <s v="The Cave"/>
        <s v="Alex &amp; Emma"/>
        <s v="Wicker Park"/>
        <s v="Fright Night"/>
        <s v="The New World"/>
        <s v="Wing Commander"/>
        <s v="In Dreams"/>
        <s v="Dragonball Evolution"/>
        <s v="The Last Stand"/>
        <s v="Godsend"/>
        <s v="Chasing Liberty"/>
        <s v="Hoodwinked Too! Hood VS. Evil"/>
        <s v="An Unfinished Life"/>
        <s v="The Imaginarium of Doctor Parnassus"/>
        <s v="Barney's Version"/>
        <s v="Runner Runner"/>
        <s v="Antitrust"/>
        <s v="Glory"/>
        <s v="Once Upon a Time in America"/>
        <s v="Dead Man Down"/>
        <s v="The Merchant of Venice"/>
        <s v="The Good Thief"/>
        <s v="Supercross"/>
        <s v="Miss Potter"/>
        <s v="The Promise"/>
        <s v="DOA: Dead or Alive"/>
        <s v="The Assassination of Jesse James by the Coward Robert Ford"/>
        <s v="1911"/>
        <s v="Little Nicholas"/>
        <s v="Wild Card"/>
        <s v="Machine Gun Preacher"/>
        <s v="Animals United"/>
        <s v="Goodbye Bafana"/>
        <s v="United Passions"/>
        <s v="Grace of Monaco"/>
        <s v="Savva. Heart of the Warrior"/>
        <s v="Ripley's Game"/>
        <s v="Sausage Party"/>
        <s v="Pitch Perfect 2"/>
        <s v="Walk the Line"/>
        <s v="Keeping the Faith"/>
        <s v="The Borrowers"/>
        <s v="Frost/Nixon"/>
        <s v="Confessions of a Dangerous Mind"/>
        <s v="Serving Sara"/>
        <s v="The Boss"/>
        <s v="Cry Freedom"/>
        <s v="Mumford"/>
        <s v="Seed of Chucky"/>
        <s v="The Jacket"/>
        <s v="Aladdin"/>
        <s v="Straight Outta Compton"/>
        <s v="Indiana Jones and the Temple of Doom"/>
        <s v="The Rugrats Movie"/>
        <s v="Along Came a Spider"/>
        <s v="Florence Foster Jenkins"/>
        <s v="Once Upon a Time in Mexico"/>
        <s v="Die Hard"/>
        <s v="Role Models"/>
        <s v="The Big Short"/>
        <s v="Taking Woodstock"/>
        <s v="Miracle"/>
        <s v="Dawn of the Dead"/>
        <s v="The Wedding Planner"/>
        <s v="Space Pirate Captain Harlock"/>
        <s v="The Royal Tenenbaums"/>
        <s v="Identity"/>
        <s v="Last Vegas"/>
        <s v="For Your Eyes Only"/>
        <s v="Serendipity"/>
        <s v="Timecop"/>
        <s v="Zoolander"/>
        <s v="Safe Haven"/>
        <s v="Hocus Pocus"/>
        <s v="No Reservations"/>
        <s v="Kick-Ass"/>
        <s v="30 Minutes or Less"/>
        <s v="Dracula 2000"/>
        <s v="Alexander and the Terrible, Horrible, No Good, Very Bad Day"/>
        <s v="Pride &amp; Prejudice"/>
        <s v="Blade Runner"/>
        <s v="Rob Roy"/>
        <s v="3 Days to Kill"/>
        <s v="We Own the Night"/>
        <s v="Lost Souls"/>
        <s v="Winged Migration"/>
        <s v="Just My Luck"/>
        <s v="Mystery, Alaska"/>
        <s v="The Spy Next Door"/>
        <s v="A Simple Wish"/>
        <s v="Ghosts of Mars"/>
        <s v="Our Brand Is Crisis"/>
        <s v="Pride and Prejudice and Zombies"/>
        <s v="Kundun"/>
        <s v="How to Lose Friends &amp; Alienate People"/>
        <s v="Kick-Ass 2"/>
        <s v="Alatriste"/>
        <s v="Brick Mansions"/>
        <s v="Octopussy"/>
        <s v="Knocked Up"/>
        <s v="My Sister's Keeper"/>
        <s v="Welcome Home Roscoe Jenkins"/>
        <s v="A Passage to India"/>
        <s v="Notes on a Scandal"/>
        <s v="Rendition"/>
        <s v="Star Trek VI: The Undiscovered Country"/>
        <s v="Divine Secrets of the Ya-Ya Sisterhood"/>
        <s v="Kiss the Girls"/>
        <s v="The Blues Brothers"/>
        <s v="The Sisterhood of the Traveling Pants 2"/>
        <s v="Joyful Noise"/>
        <s v="About a Boy"/>
        <s v="Lake Placid"/>
        <s v="Lucky Number Slevin"/>
        <s v="The Right Stuff"/>
        <s v="Anonymous"/>
        <s v="The NeverEnding Story"/>
        <s v="Dark City"/>
        <s v="The Duchess"/>
        <s v="Return to Oz"/>
        <s v="The Newton Boys"/>
        <s v="Case 39"/>
        <s v="Suspect Zero"/>
        <s v="Martian Child"/>
        <s v="Spy Kids: All the Time in the World"/>
        <s v="Money Monster"/>
        <s v="The 51st State"/>
        <s v="Flawless"/>
        <s v="Mindhunters"/>
        <s v="What Just Happened"/>
        <s v="The Statement"/>
        <s v="The Magic Flute"/>
        <s v="Paul Blart: Mall Cop"/>
        <s v="Freaky Friday"/>
        <s v="The 40 Year Old Virgin"/>
        <s v="Shakespeare in Love"/>
        <s v="A Walk Among the Tombstones"/>
        <s v="Kindergarten Cop"/>
        <s v="Pineapple Express"/>
        <s v="Ever After: A Cinderella Story"/>
        <s v="Open Range"/>
        <s v="Flatliners"/>
        <s v="A Bridge Too Far"/>
        <s v="Red Eye"/>
        <s v="Final Destination 2"/>
        <s v="O Brother, Where Art Thou?"/>
        <s v="Legion"/>
        <s v="Pain &amp; Gain"/>
        <s v="In Good Company"/>
        <s v="Clockstoppers"/>
        <s v="Silverado"/>
        <s v="Brothers"/>
        <s v="Agent Cody Banks 2: Destination London"/>
        <s v="New Year's Eve"/>
        <s v="Original Sin"/>
        <s v="The Raven"/>
        <s v="Welcome to Mooseport"/>
        <s v="Highlander: The Final Dimension"/>
        <s v="Blood and Wine"/>
        <s v="Snow White: A Tale of Terror"/>
        <s v="The Curse of the Jade Scorpion"/>
        <s v="Accidental Love"/>
        <s v="Flipper"/>
        <s v="Self/less"/>
        <s v="The Constant Gardener"/>
        <s v="The Passion of the Christ"/>
        <s v="Mrs. Doubtfire"/>
        <s v="Rain Man"/>
        <s v="Gran Torino"/>
        <s v="W."/>
        <s v="Taken"/>
        <s v="The Best of Me"/>
        <s v="The Bodyguard"/>
        <s v="Schindler's List"/>
        <s v="The Help"/>
        <s v="The Fifth Estate"/>
        <s v="Scooby-Doo 2: Monsters Unleashed"/>
        <s v="Forbidden Kingdom"/>
        <s v="Freddy vs. Jason"/>
        <s v="The Face of an Angel"/>
        <s v="Jimmy Neutron: Boy Genius"/>
        <s v="Cloverfield"/>
        <s v="Teenage Mutant Ninja Turtles II: The Secret of the Ooze"/>
        <s v="The Untouchables"/>
        <s v="No Country for Old Men"/>
        <s v="Ride Along"/>
        <s v="Bridget Jones's Diary"/>
        <s v="Chocolat"/>
        <s v="Legally Blonde 2: Red, White &amp; Blonde"/>
        <s v="Parental Guidance"/>
        <s v="No Strings Attached"/>
        <s v="Tombstone"/>
        <s v="Romeo Must Die"/>
        <s v="The Omen"/>
        <s v="Final Destination 3"/>
        <s v="The Lucky One"/>
        <s v="Bridge to Terabithia"/>
        <s v="Finding Neverland"/>
        <s v="A Madea Christmas"/>
        <s v="The Grey"/>
        <s v="Hide and Seek"/>
        <s v="Anchorman: The Legend of Ron Burgundy"/>
        <s v="GoodFellas"/>
        <s v="Agent Cody Banks"/>
        <s v="Nanny McPhee"/>
        <s v="Scarface"/>
        <s v="Nothing to Lose"/>
        <s v="The Last Emperor"/>
        <s v="Contraband"/>
        <s v="Money Talks"/>
        <s v="There Will Be Blood"/>
        <s v="The Wild Thornberrys Movie"/>
        <s v="Rugrats Go Wild"/>
        <s v="Undercover Brother"/>
        <s v="The Sisterhood of the Traveling Pants"/>
        <s v="Kiss of the Dragon"/>
        <s v="The House Bunny"/>
        <s v="Beauty Shop"/>
        <s v="Million Dollar Arm"/>
        <s v="The Giver"/>
        <s v="What a Girl Wants"/>
        <s v="Jeepers Creepers 2"/>
        <s v="Good Luck Chuck"/>
        <s v="Cradle 2 the Grave"/>
        <s v="The Hours"/>
        <s v="She's the Man"/>
        <s v="Mr. Bean's Holiday"/>
        <s v="Anacondas: The Hunt for the Blood Orchid"/>
        <s v="Blood Ties"/>
        <s v="August Rush"/>
        <s v="Elizabeth"/>
        <s v="Bride of Chucky"/>
        <s v="Tora! Tora! Tora!"/>
        <s v="Spice World"/>
        <s v="The Sitter"/>
        <s v="Dance Flick"/>
        <s v="The Shawshank Redemption"/>
        <s v="Crocodile Dundee in Los Angeles"/>
        <s v="Kingpin"/>
        <s v="The Gambler"/>
        <s v="August: Osage County"/>
        <s v="Ice Princess"/>
        <s v="A Lot Like Love"/>
        <s v="Eddie the Eagle"/>
        <s v="He Got Game"/>
        <s v="Don Juan DeMarco"/>
        <s v="Dear John"/>
        <s v="The Losers"/>
        <s v="Don't Be Afraid of the Dark"/>
        <s v="War"/>
        <s v="Punch-Drunk Love"/>
        <s v="EuroTrip"/>
        <s v="Half Past Dead"/>
        <s v="Unaccompanied Minors"/>
        <s v="Bright Lights, Big City"/>
        <s v="The Adventures of Pinocchio"/>
        <s v="The Greatest Game Ever Played"/>
        <s v="The Box"/>
        <s v="The Ruins"/>
        <s v="The Next Best Thing"/>
        <s v="My Soul to Take"/>
        <s v="The Girl Next Door"/>
        <s v="Maximum Risk"/>
        <s v="Stealing Harvard"/>
        <s v="Legend"/>
        <s v="Hot Rod"/>
        <s v="Shark Night"/>
        <s v="Angela's Ashes"/>
        <s v="Draft Day"/>
        <s v="Lifeforce"/>
        <s v="The Conspirator"/>
        <s v="Lords of Dogtown"/>
        <s v="The 33"/>
        <s v="Big Trouble in Little China"/>
        <s v="Fly Me to the Moon"/>
        <s v="Warrior"/>
        <s v="Michael Collins"/>
        <s v="Gettysburg"/>
        <s v="Stop-Loss"/>
        <s v="Abandon"/>
        <s v="Brokedown Palace"/>
        <s v="The Possession"/>
        <s v="Mrs. Winterbourne"/>
        <s v="Straw Dogs"/>
        <s v="The Hoax"/>
        <s v="Stone Cold"/>
        <s v="The Road"/>
        <s v="Sheena"/>
        <s v="Underclassman"/>
        <s v="Say It Isn't So"/>
        <s v="The World's Fastest Indian"/>
        <s v="Tank Girl"/>
        <s v="King's Ransom"/>
        <s v="Blindness"/>
        <s v="BloodRayne"/>
        <s v="Carnage"/>
        <s v="Where the Truth Lies"/>
        <s v="Cirque du Soleil: Worlds Away"/>
        <s v="Without Limits"/>
        <s v="Me and Orson Welles"/>
        <s v="The Best Offer"/>
        <s v="The Bad Lieutenant: Port of Call - New Orleans"/>
        <s v="A Turtle's Tale: Sammy's Adventures"/>
        <s v="Little White Lies"/>
        <s v="Love Ranch"/>
        <s v="The True Story of Puss 'n Boots"/>
        <s v="Space Dogs"/>
        <s v="The Counselor"/>
        <s v="Ironclad"/>
        <s v="Waterloo"/>
        <s v="Kung Fu Jungle"/>
        <s v="Red Sky"/>
        <s v="Dangerous Liaisons"/>
        <s v="On the Road"/>
        <s v="Star Trek IV: The Voyage Home"/>
        <s v="Rocky Balboa"/>
        <s v="Scream 2"/>
        <s v="Jane Got a Gun"/>
        <s v="Think Like a Man Too"/>
        <s v="The Whole Nine Yards"/>
        <s v="Footloose"/>
        <s v="Old School"/>
        <s v="The Fisher King"/>
        <s v="I Still Know What You Did Last Summer"/>
        <s v="Return to Me"/>
        <s v="Zack and Miri Make a Porno"/>
        <s v="Nurse Betty"/>
        <s v="The Men Who Stare at Goats"/>
        <s v="Double Take"/>
        <s v="Girl, Interrupted"/>
        <s v="Win a Date with Tad Hamilton!"/>
        <s v="Muppets from Space"/>
        <s v="The Wiz"/>
        <s v="Ready to Rumble"/>
        <s v="Play It to the Bone"/>
        <s v="I Don't Know How She Does It"/>
        <s v="Piranha 3D"/>
        <s v="Beyond the Sea"/>
        <s v="Meet the Deedles"/>
        <s v="The Thief and the Cobbler"/>
        <s v="The Bridge of San Luis Rey"/>
        <s v="Faster"/>
        <s v="Howl's Moving Castle"/>
        <s v="Zombieland"/>
        <s v="The Waterboy"/>
        <s v="The Empire Strikes Back"/>
        <s v="Bad Boys"/>
        <s v="The Naked Gun 2½: The Smell of Fear"/>
        <s v="Final Destination"/>
        <s v="The Ides of March"/>
        <s v="Pitch Black"/>
        <s v="Someone Like You..."/>
        <s v="Her"/>
        <s v="Joy Ride"/>
        <s v="The Adventurer: The Curse of the Midas Box"/>
        <s v="Anywhere But Here"/>
        <s v="The Crew"/>
        <s v="Haywire"/>
        <s v="Jaws: The Revenge"/>
        <s v="Marvin's Room"/>
        <s v="The Longshots"/>
        <s v="The End of the Affair"/>
        <s v="Harley Davidson and the Marlboro Man"/>
        <s v="In the Valley of Elah"/>
        <s v="Coco Before Chanel"/>
        <s v="Forsaken"/>
        <s v="Cheri"/>
        <s v="Vanity Fair"/>
        <s v="Bodyguards and Assassins"/>
        <s v="1408"/>
        <s v="Spaceballs"/>
        <s v="The Water Diviner"/>
        <s v="Ghost"/>
        <s v="There's Something About Mary"/>
        <s v="The Santa Clause"/>
        <s v="The Rookie"/>
        <s v="The Game Plan"/>
        <s v="The Bridges of Madison County"/>
        <s v="The Animal"/>
        <s v="Gandhi"/>
        <s v="The Hundred-Foot Journey"/>
        <s v="The Net"/>
        <s v="I Am Sam"/>
        <s v="Son of God"/>
        <s v="Underworld"/>
        <s v="Derailed"/>
        <s v="The Informant!"/>
        <s v="Shadowlands"/>
        <s v="Deuce Bigalow: European Gigolo"/>
        <s v="Delivery Man"/>
        <s v="Our Kind of Traitor"/>
        <s v="Saving Silverman"/>
        <s v="Diary of a Wimpy Kid: Dog Days"/>
        <s v="Summer of Sam"/>
        <s v="Jay and Silent Bob Strike Back"/>
        <s v="The Glass House"/>
        <s v="Hail, Caesar!"/>
        <s v="Josie and the Pussycats"/>
        <s v="Homefront"/>
        <s v="The Little Vampire"/>
        <s v="I Heart Huckabees"/>
        <s v="RoboCop 3"/>
        <s v="Megiddo: The Omega Code 2"/>
        <s v="Darling Lili"/>
        <s v="Dudley Do-Right"/>
        <s v="The Transporter Refueled"/>
        <s v="The Libertine"/>
        <s v="Black Book"/>
        <s v="Joyeux Noël"/>
        <s v="Hit &amp; Run"/>
        <s v="Mad Money"/>
        <s v="Before I Go to Sleep"/>
        <s v="Sorcerer"/>
        <s v="Stone"/>
        <s v="Moliere"/>
        <s v="Out of the Furnace"/>
        <s v="Michael Clayton"/>
        <s v="My Fellow Americans"/>
        <s v="Arlington Road"/>
        <s v="Underdogs"/>
        <s v="To Rome with Love"/>
        <s v="Firefox"/>
        <s v="South Park: Bigger, Longer &amp; Uncut"/>
        <s v="Death at a Funeral"/>
        <s v="Teenage Mutant Ninja Turtles III"/>
        <s v="Hardball"/>
        <s v="Silver Linings Playbook"/>
        <s v="Freedom Writers"/>
        <s v="For Colored Girls"/>
        <s v="The Transporter"/>
        <s v="Never Back Down"/>
        <s v="The Rage: Carrie 2"/>
        <s v="Away We Go"/>
        <s v="Swing Vote"/>
        <s v="Moonlight Mile"/>
        <s v="Tinker Tailor Soldier Spy"/>
        <s v="Molly"/>
        <s v="The Beaver"/>
        <s v="The Best Little Whorehouse in Texas"/>
        <s v="eXistenZ"/>
        <s v="Raiders of the Lost Ark"/>
        <s v="Home Alone 2: Lost in New York"/>
        <s v="Close Encounters of the Third Kind"/>
        <s v="Pulse"/>
        <s v="Beverly Hills Cop II"/>
        <s v="Bringing Down the House"/>
        <s v="The Silence of the Lambs"/>
        <s v="Wayne's World"/>
        <s v="Jackass 3D"/>
        <s v="Jaws 2"/>
        <s v="Beverly Hills Chihuahua"/>
        <s v="The Conjuring"/>
        <s v="Are We There Yet?"/>
        <s v="Tammy"/>
        <s v="School of Rock"/>
        <s v="Mortal Kombat"/>
        <s v="White Chicks"/>
        <s v="The Descendants"/>
        <s v="Holes"/>
        <s v="The Last Song"/>
        <s v="12 Years a Slave"/>
        <s v="Drumline"/>
        <s v="Why Did I Get Married Too?"/>
        <s v="Edward Scissorhands"/>
        <s v="Me Before You"/>
        <s v="Madea's Witness Protection"/>
        <s v="The French Connection"/>
        <s v="Bad Moms"/>
        <s v="Date Movie"/>
        <s v="Return to Never Land"/>
        <s v="Selma"/>
        <s v="The Jungle Book 2"/>
        <s v="Boogeyman"/>
        <s v="Premonition"/>
        <s v="The Tigger Movie"/>
        <s v="Orphan"/>
        <s v="Max"/>
        <s v="Epic Movie"/>
        <s v="Spotlight"/>
        <s v="Lakeview Terrace"/>
        <s v="The Grudge 2"/>
        <s v="How Stella Got Her Groove Back"/>
        <s v="Bill &amp; Ted's Bogus Journey"/>
        <s v="Man of the Year"/>
        <s v="The Black Hole"/>
        <s v="The American"/>
        <s v="Selena"/>
        <s v="Vampires Suck"/>
        <s v="Babel"/>
        <s v="This Is Where I Leave You"/>
        <s v="Doubt"/>
        <s v="Team America: World Police"/>
        <s v="Texas Chainsaw 3D"/>
        <s v="Copycat"/>
        <s v="Scary Movie 5"/>
        <s v="Paint Your Wagon"/>
        <s v="Milk"/>
        <s v="Risen"/>
        <s v="Ghost Ship"/>
        <s v="A Very Harold &amp; Kumar Christmas"/>
        <s v="Wild Things"/>
        <s v="The Stepfather"/>
        <s v="The Debt"/>
        <s v="High Fidelity"/>
        <s v="One Missed Call"/>
        <s v="Eye for an Eye"/>
        <s v="The Bank Job"/>
        <s v="Eternal Sunshine of the Spotless Mind"/>
        <s v="You Again"/>
        <s v="Street Kings"/>
        <s v="The World's End"/>
        <s v="Nancy Drew"/>
        <s v="Daybreakers"/>
        <s v="She's Out of My League"/>
        <s v="Monte Carlo"/>
        <s v="Stay Alive"/>
        <s v="Quigley Down Under"/>
        <s v="Alpha and Omega"/>
        <s v="The Covenant"/>
        <s v="Stick It"/>
        <s v="Shorts"/>
        <s v="To Die For"/>
        <s v="Nerve"/>
        <s v="Appaloosa"/>
        <s v="Vampires"/>
        <s v="Psycho"/>
        <s v="My Best Friend's Girl"/>
        <s v="Endless Love"/>
        <s v="Georgia Rule"/>
        <s v="Under the Rainbow"/>
        <s v="Ladyhawke"/>
        <s v="Simon Birch"/>
        <s v="Reign Over Me"/>
        <s v="Into the Wild"/>
        <s v="School for Scoundrels"/>
        <s v="Silent Hill: Revelation 3D"/>
        <s v="From Dusk Till Dawn"/>
        <s v="Pooh's Heffalump Movie"/>
        <s v="Home for the Holidays"/>
        <s v="Kung Fu Hustle"/>
        <s v="The Country Bears"/>
        <s v="The Kite Runner"/>
        <s v="21 Grams"/>
        <s v="Paparazzi"/>
        <s v="A Guy Thing"/>
        <s v="Loser"/>
        <s v="Capitalism: A Love Story"/>
        <s v="The Greatest Story Ever Told"/>
        <s v="Secret in Their Eyes"/>
        <s v="Disaster Movie"/>
        <s v="Armored"/>
        <s v="The Man Who Knew Too Little"/>
        <s v="What's Your Number?"/>
        <s v="Lockout"/>
        <s v="Envy"/>
        <s v="Crank: High Voltage"/>
        <s v="Bullets Over Broadway"/>
        <s v="One Night with the King"/>
        <s v="The Quiet American"/>
        <s v="The Weather Man"/>
        <s v="Undisputed"/>
        <s v="Ghost Town"/>
        <s v="12 Rounds"/>
        <s v="Let Me In"/>
        <s v="3 Ninjas Kick Back"/>
        <s v="Be Kind Rewind"/>
        <s v="Mrs Henderson Presents"/>
        <s v="Triple 9"/>
        <s v="Deconstructing Harry"/>
        <s v="Three to Tango"/>
        <s v="Burnt"/>
        <s v="We're No Angels"/>
        <s v="Everyone Says I Love You"/>
        <s v="Death Sentence"/>
        <s v="Everybody's Fine"/>
        <s v="Superbabies: Baby Geniuses 2"/>
        <s v="The Man"/>
        <s v="Code Name: The Cleaner"/>
        <s v="Connie and Carla"/>
        <s v="Sweet Charity"/>
        <s v="Inherent Vice"/>
        <s v="Doogal"/>
        <s v="Battle of the Year"/>
        <s v="An American Carol"/>
        <s v="Machete Kills"/>
        <s v="Willard"/>
        <s v="Strange Wilderness"/>
        <s v="Topsy-Turvy"/>
        <s v="Little Boy"/>
        <s v="A Dangerous Method"/>
        <s v="A Scanner Darkly"/>
        <s v="Chasing Mavericks"/>
        <s v="Alone in the Dark"/>
        <s v="Bandslam"/>
        <s v="Birth"/>
        <s v="A Most Violent Year"/>
        <s v="Passchendaele"/>
        <s v="Flash of Genius"/>
        <s v="I'm Not There."/>
        <s v="The Cold Light of Day"/>
        <s v="The Brothers Bloom"/>
        <s v="Synecdoche, New York"/>
        <s v="Princess Mononoke"/>
        <s v="Bon voyage"/>
        <s v="Can't Stop the Music"/>
        <s v="The Proposition"/>
        <s v="My All American"/>
        <s v="Marci X"/>
        <s v="Equilibrium"/>
        <s v="The Children of Huang Shi"/>
        <s v="The Yards"/>
        <s v="The Oogieloves in the Big Balloon Adventure"/>
        <s v="By the Sea"/>
        <s v="Steamboy"/>
        <s v="The Game of Their Lives"/>
        <s v="All Good Things"/>
        <s v="Rapa Nui"/>
        <s v="CJ7"/>
        <s v="The Visitors II: The Corridors of Time"/>
        <s v="Dylan Dog: Dead of Night"/>
        <s v="People I Know"/>
        <s v="The Tempest"/>
        <s v="Regression"/>
        <s v="Three Kingdoms: Resurrection of the Dragon"/>
        <s v="Butterfly on a Wheel"/>
        <s v="Zambezia"/>
        <s v="Ramanujan"/>
        <s v="Dwegons"/>
        <s v="Hands of Stone"/>
        <s v="Survivor"/>
        <s v="The Frozen Ground"/>
        <s v="The Painted Veil"/>
        <s v="The Baader Meinhof Complex"/>
        <s v="Dances with Wolves"/>
        <s v="Bad Teacher"/>
        <s v="Sea of Love"/>
        <s v="A Cinderella Story"/>
        <s v="Scream"/>
        <s v="Thir13en Ghosts"/>
        <s v="The Shining"/>
        <s v="Back to the Future"/>
        <s v="House on Haunted Hill"/>
        <s v="I Can Do Bad All By Myself"/>
        <s v="Fight Valley"/>
        <s v="The Switch"/>
        <s v="Just Married"/>
        <s v="The Devil's Double"/>
        <s v="Thomas and the Magic Railroad"/>
        <s v="The Crazies"/>
        <s v="Spirited Away"/>
        <s v="Firestorm"/>
        <s v="The Bounty"/>
        <s v="The Book Thief"/>
        <s v="Sex Drive"/>
        <s v="Leap Year"/>
        <s v="The Fall of the Roman Empire"/>
        <s v="Take Me Home Tonight"/>
        <s v="Won't Back Down"/>
        <s v="The Nutcracker"/>
        <s v="Kansas City"/>
        <s v="Indignation"/>
        <s v="The Amityville Horror"/>
        <s v="Adaptation."/>
        <s v="Land of the Dead"/>
        <s v="Out of Inferno"/>
        <s v="Fear and Loathing in Las Vegas"/>
        <s v="The Invention of Lying"/>
        <s v="Neighbors"/>
        <s v="The Mask"/>
        <s v="Big"/>
        <s v="Borat: Cultural Learnings of America for Make Benefit Glorious Nation of Kazakhstan"/>
        <s v="Legally Blonde"/>
        <s v="Star Trek III: The Search for Spock"/>
        <s v="The Exorcism of Emily Rose"/>
        <s v="Deuce Bigalow: Male Gigolo"/>
        <s v="Left Behind"/>
        <s v="The Family Stone"/>
        <s v="Barbershop 2:  Back in Business"/>
        <s v="Bad Santa"/>
        <s v="Austin Powers: International Man of Mystery"/>
        <s v="My Big Fat Greek Wedding 2"/>
        <s v="Diary of a Wimpy Kid: Rodrick Rules"/>
        <s v="Predator"/>
        <s v="Amadeus"/>
        <s v="Prom Night"/>
        <s v="Mean Girls"/>
        <s v="Under the Tuscan Sun"/>
        <s v="Gosford Park"/>
        <s v="Peggy Sue Got Married"/>
        <s v="Birdman"/>
        <s v="Blue Jasmine"/>
        <s v="United 93"/>
        <s v="Honey"/>
        <s v="Spy Hard"/>
        <s v="The Fog"/>
        <s v="Soul Surfer"/>
        <s v="Catch-22"/>
        <s v="Observe and Report"/>
        <s v="Conan the Destroyer"/>
        <s v="Raging Bull"/>
        <s v="Love Happens"/>
        <s v="Young Sherlock Holmes"/>
        <s v="Fame"/>
        <s v="127 Hours"/>
        <s v="Small Time Crooks"/>
        <s v="Center Stage"/>
        <s v="Love the Coopers"/>
        <s v="Catch That Kid"/>
        <s v="Life as a House"/>
        <s v="Steve Jobs"/>
        <s v="I Love You, Beth Cooper"/>
        <s v="Youth in Revolt"/>
        <s v="The Legend of the Lone Ranger"/>
        <s v="The Tailor of Panama"/>
        <s v="Blow Out"/>
        <s v="Getaway"/>
        <s v="The Ice Storm"/>
        <s v="And So It Goes"/>
        <s v="Troop Beverly Hills"/>
        <s v="Being Julia"/>
        <s v="Nine 1/2 Weeks"/>
        <s v="Dragonslayer"/>
        <s v="The Last Station"/>
        <s v="Ed Wood"/>
        <s v="Labor Day"/>
        <s v="Mongol: The Rise of Genghis Khan"/>
        <s v="RockNRolla"/>
        <s v="Megaforce"/>
        <s v="Hamlet"/>
        <s v="Mao's Last Dancer"/>
        <s v="Midnight Special"/>
        <s v="Anything Else"/>
        <s v="The Railway Man"/>
        <s v="The White Ribbon"/>
        <s v="Restoration"/>
        <s v="The Wraith"/>
        <s v="Salton Sea"/>
        <s v="Metallica: Through the Never"/>
        <s v="The Informers"/>
        <s v="Carlos"/>
        <s v="I Come with the Rain"/>
        <s v="One Man's Hero"/>
        <s v="Day of the Dead"/>
        <s v="I Am Wrath"/>
        <s v="Renaissance"/>
        <s v="Red Sonja"/>
        <s v="Red Lights"/>
        <s v="Superbad"/>
        <s v="Madea Goes to Jail"/>
        <s v="Wolves"/>
        <s v="Step Up 2: The Streets"/>
        <s v="Hoodwinked!"/>
        <s v="Hotel Rwanda"/>
        <s v="Hitman"/>
        <s v="Black Nativity"/>
        <s v="The Prince"/>
        <s v="City of Ghosts"/>
        <s v="The Others"/>
        <s v="Aliens"/>
        <s v="My Fair Lady"/>
        <s v="I Know What You Did Last Summer"/>
        <s v="Let's Be Cops"/>
        <s v="Sideways"/>
        <s v="Beerfest"/>
        <s v="Halloween"/>
        <s v="Good Boy!"/>
        <s v="The Best Man Holiday"/>
        <s v="Smokin' Aces"/>
        <s v="Saw: The Final Chapter"/>
        <s v="40 Days and 40 Nights"/>
        <s v="A Night at the Roxbury"/>
        <s v="Beastly"/>
        <s v="The Hills Have Eyes"/>
        <s v="Dickie Roberts: Former Child Star"/>
        <s v="McFarland, USA"/>
        <s v="Lottery Ticket"/>
        <s v="ATL"/>
        <s v="Pitch Perfect"/>
        <s v="Summer Catch"/>
        <s v="A Simple Plan"/>
        <s v="They"/>
        <s v="Larry the Cable Guy: Health Inspector"/>
        <s v="The Adventures of Elmo in Grouchland"/>
        <s v="Brooklyn's Finest"/>
        <s v="55 Days at Peking"/>
        <s v="Evil Dead"/>
        <s v="My Life in Ruins"/>
        <s v="American Dreamz"/>
        <s v="Superman IV: The Quest for Peace"/>
        <s v="How She Move"/>
        <s v="Running Scared"/>
        <s v="Bobby Jones: Stroke of Genius"/>
        <s v="Shanghai Surprise"/>
        <s v="The Illusionist"/>
        <s v="Roar"/>
        <s v="Veronica Guerin"/>
        <s v="Escobar: Paradise Lost"/>
        <s v="Southland Tales"/>
        <s v="Dragon Hunters"/>
        <s v="Damnation Alley"/>
        <s v="The Apparition"/>
        <s v="My Girl"/>
        <s v="Fur: An Imaginary Portrait of Diane Arbus"/>
        <s v="Wall Street"/>
        <s v="Sense and Sensibility"/>
        <s v="Becoming Jane"/>
        <s v="Sydney White"/>
        <s v="House of Sand and Fog"/>
        <s v="Dead Poets Society"/>
        <s v="Dumb and Dumber"/>
        <s v="When Harry Met Sally..."/>
        <s v="The Verdict"/>
        <s v="Road Trip"/>
        <s v="Varsity Blues"/>
        <s v="The Artist"/>
        <s v="The Unborn"/>
        <s v="Moonrise Kingdom"/>
        <s v="The Texas Chainsaw Massacre: The Beginning"/>
        <s v="The Young Messiah"/>
        <s v="The Master of Disguise"/>
        <s v="Pan's Labyrinth"/>
        <s v="See Spot Run"/>
        <s v="Baby Boy"/>
        <s v="The Roommate"/>
        <s v="Joe Dirt"/>
        <s v="Double Impact"/>
        <s v="Hot Fuzz"/>
        <s v="The Women"/>
        <s v="Vicky Cristina Barcelona"/>
        <s v="Arn: The Knight Templar"/>
        <s v="Boys and Girls"/>
        <s v="White Oleander"/>
        <s v="Jennifer's Body"/>
        <s v="Drowning Mona"/>
        <s v="Radio Days"/>
        <s v="Remember Me"/>
        <s v="How to Deal"/>
        <s v="My Stepmother is an Alien"/>
        <s v="Philadelphia"/>
        <s v="The Thirteenth Floor"/>
        <s v="The Cookout"/>
        <s v="Meteor"/>
        <s v="Duets"/>
        <s v="Hollywood Ending"/>
        <s v="Detroit Rock City"/>
        <s v="Highlander"/>
        <s v="Things We Lost in the Fire"/>
        <s v="Steel"/>
        <s v="The Immigrant"/>
        <s v="The White Countess"/>
        <s v="Trance"/>
        <s v="Soul Plane"/>
        <s v="Welcome to the Sticks"/>
        <s v="Good"/>
        <s v="Enter the Void"/>
        <s v="Vamps"/>
        <s v="Hachi: A Dog's Tale"/>
        <s v="Zulu"/>
        <s v="The Homesman"/>
        <s v="Juwanna Mann"/>
        <s v="Ararat"/>
        <s v="Madison"/>
        <s v="Slow Burn"/>
        <s v="Wasabi"/>
        <s v="Slither"/>
        <s v="Beverly Hills Cop"/>
        <s v="Home Alone"/>
        <s v="Three Men and a Baby"/>
        <s v="Tootsie"/>
        <s v="Top Gun"/>
        <s v="Crouching Tiger, Hidden Dragon"/>
        <s v="American Beauty"/>
        <s v="The King's Speech"/>
        <s v="Twins"/>
        <s v="The Yellow Handkerchief"/>
        <s v="The Color Purple"/>
        <s v="Tidal Wave"/>
        <s v="The Imitation Game"/>
        <s v="Private Benjamin"/>
        <s v="Coal Miner's Daughter"/>
        <s v="Diary of a Wimpy Kid"/>
        <s v="Mama"/>
        <s v="National Lampoon's Vacation"/>
        <s v="Bad Grandpa"/>
        <s v="The Queen"/>
        <s v="Beetlejuice"/>
        <s v="Why Did I Get Married?"/>
        <s v="Little Women"/>
        <s v="The Woman in Black"/>
        <s v="When a Stranger Calls"/>
        <s v="Big Fat Liar"/>
        <s v="The Deer Hunter"/>
        <s v="Wag the Dog"/>
        <s v="The Lizzie McGuire Movie"/>
        <s v="Snitch"/>
        <s v="Krampus"/>
        <s v="The Faculty"/>
        <s v="What's Love Got to Do with It"/>
        <s v="Cop Land"/>
        <s v="Not Another Teen Movie"/>
        <s v="End of Watch"/>
        <s v="The Skulls"/>
        <s v="The Theory of Everything"/>
        <s v="Malibu's Most Wanted"/>
        <s v="Where the Heart Is"/>
        <s v="Lawrence of Arabia"/>
        <s v="Halloween II"/>
        <s v="Wild"/>
        <s v="The Last House on the Left"/>
        <s v="The Wedding Date"/>
        <s v="Halloween: Resurrection"/>
        <s v="The Princess Bride"/>
        <s v="The Great Debaters"/>
        <s v="Drive"/>
        <s v="Confessions of a Teenage Drama Queen"/>
        <s v="The Object of My Affection"/>
        <s v="28 Weeks Later"/>
        <s v="When the Game Stands Tall"/>
        <s v="Because of Winn-Dixie"/>
        <s v="Love &amp; Basketball"/>
        <s v="Grosse Pointe Blank"/>
        <s v="All About Steve"/>
        <s v="Book of Shadows: Blair Witch 2"/>
        <s v="The Craft"/>
        <s v="Match Point"/>
        <s v="Ramona and Beezus"/>
        <s v="The Remains of the Day"/>
        <s v="Boogie Nights"/>
        <s v="Nowhere to Run"/>
        <s v="Flicka"/>
        <s v="The Hills Have Eyes 2"/>
        <s v="Urban Legends: Final Cut"/>
        <s v="Tuck Everlasting"/>
        <s v="The Marine"/>
        <s v="Keanu"/>
        <s v="Country Strong"/>
        <s v="Disturbing Behavior"/>
        <s v="The Place Beyond the Pines"/>
        <s v="The November Man"/>
        <s v="Eye of the Beholder"/>
        <s v="The Hurt Locker"/>
        <s v="Firestarter"/>
        <s v="Killing Them Softly"/>
        <s v="A Most Wanted Man"/>
        <s v="Freddy Got Fingered"/>
        <s v="VeggieTales: The Pirates Who Don't Do Anything"/>
        <s v="U2 3D"/>
        <s v="Highlander: Endgame"/>
        <s v="Idlewild"/>
        <s v="One Day"/>
        <s v="Whip It"/>
        <s v="Knockaround Guys"/>
        <s v="Confidence"/>
        <s v="The Muse"/>
        <s v="De-Lovely"/>
        <s v="New York Stories"/>
        <s v="Barney's Great Adventure"/>
        <s v="The Man with the Iron Fists"/>
        <s v="Home Fries"/>
        <s v="Here On Earth"/>
        <s v="Brazil"/>
        <s v="Raise Your Voice"/>
        <s v="The Big Lebowski"/>
        <s v="Black Snake Moan"/>
        <s v="Dark Blue"/>
        <s v="A Mighty Heart"/>
        <s v="Whatever It Takes"/>
        <s v="Boat Trip"/>
        <s v="The Importance of Being Earnest"/>
        <s v="The Love Letter"/>
        <s v="Hoot"/>
        <s v="In Bruges"/>
        <s v="Peeples"/>
        <s v="The Rocker"/>
        <s v="Post Grad"/>
        <s v="Promised Land"/>
        <s v="Whatever Works"/>
        <s v="The In Crowd"/>
        <s v="The Three Burials of Melquiades Estrada"/>
        <s v="Jakob the Liar"/>
        <s v="Kiss Kiss Bang Bang"/>
        <s v="Idle Hands"/>
        <s v="Mulholland Drive"/>
        <s v="Blood and Chocolate"/>
        <s v="You Will Meet a Tall Dark Stranger"/>
        <s v="Never Let Me Go"/>
        <s v="The Company"/>
        <s v="Transsiberian"/>
        <s v="The Clan of the Cave Bear"/>
        <s v="Crazy in Alabama"/>
        <s v="Funny Games"/>
        <s v="Listening"/>
        <s v="Felicia's Journey"/>
        <s v="Metropolis"/>
        <s v="District B13"/>
        <s v="Things to Do in Denver When You're Dead"/>
        <s v="The Assassin"/>
        <s v="Buffalo Soldiers"/>
        <s v="The Return"/>
        <s v="Ong Bak 2"/>
        <s v="Centurion"/>
        <s v="Silent Trigger"/>
        <s v="The Midnight Meat Train"/>
        <s v="Winnie Mandela"/>
        <s v="The Son of No One"/>
        <s v="All The Queen's Men"/>
        <s v="The Good Night"/>
        <s v="Bathory: Countess of Blood"/>
        <s v="Khumba"/>
        <s v="Automata"/>
        <s v="Dungeons &amp; Dragons: Wrath of the Dragon God"/>
        <s v="Shinjuku Incident"/>
        <s v="Pandaemonium"/>
        <s v="Groundhog Day"/>
        <s v="Magic Mike XXL"/>
        <s v="Romeo + Juliet"/>
        <s v="Sarah's Key"/>
        <s v="Freedom"/>
        <s v="Unforgiven"/>
        <s v="Manderlay"/>
        <s v="Slumdog Millionaire"/>
        <s v="Fatal Attraction"/>
        <s v="Pretty Woman"/>
        <s v="Crocodile Dundee II"/>
        <s v="Broken Horses"/>
        <s v="Born on the Fourth of July"/>
        <s v="Cool Runnings"/>
        <s v="My Bloody Valentine"/>
        <s v="Stomp the Yard"/>
        <s v="The Spy Who Loved Me"/>
        <s v="Urban Legend"/>
        <s v="Good Deeds"/>
        <s v="White Fang"/>
        <s v="Superstar"/>
        <s v="The Iron Lady"/>
        <s v="Jonah: A VeggieTales Movie"/>
        <s v="Poetic Justice"/>
        <s v="All About the Benjamins"/>
        <s v="Vampire in Brooklyn"/>
        <s v="Exorcist II: The Heretic"/>
        <s v="An American Haunting"/>
        <s v="My Boss's Daughter"/>
        <s v="A Perfect Getaway"/>
        <s v="Our Family Wedding"/>
        <s v="Dead Man on Campus"/>
        <s v="Tea with Mussolini"/>
        <s v="Thinner"/>
        <s v="New York, New York"/>
        <s v="Crooklyn"/>
        <s v="I Think I Love My Wife"/>
        <s v="Jason X"/>
        <s v="Bobby"/>
        <s v="Head Over Heels"/>
        <s v="Fun Size"/>
        <s v="The Diving Bell and the Butterfly"/>
        <s v="Little Children"/>
        <s v="Gossip"/>
        <s v="A Walk on the Moon"/>
        <s v="Catch a Fire"/>
        <s v="Soul Survivors"/>
        <s v="Jefferson in Paris"/>
        <s v="Easy Virtue"/>
        <s v="Caravans"/>
        <s v="Mr. Turner"/>
        <s v="Wild Grass"/>
        <s v="Amen."/>
        <s v="Reign of Assassins"/>
        <s v="The Lucky Ones"/>
        <s v="Margaret"/>
        <s v="Stan Helsing"/>
        <s v="Flipped"/>
        <s v="Brokeback Mountain"/>
        <s v="Clueless"/>
        <s v="Far from Heaven"/>
        <s v="Hot Tub Time Machine 2"/>
        <s v="Quills"/>
        <s v="Seven Psychopaths"/>
        <s v="The Caveman's Valentine"/>
        <s v="Downfall"/>
        <s v="The Sea Inside"/>
        <s v="Under the Skin"/>
        <s v="Good Morning, Vietnam"/>
        <s v="The Last Godfather"/>
        <s v="Justin Bieber: Never Say Never"/>
        <s v="Black Swan"/>
        <s v="The Godfather: Part II"/>
        <s v="Save the Last Dance"/>
        <s v="A Nightmare on Elm Street 4: The Dream Master"/>
        <s v="Miracles from Heaven"/>
        <s v="Dude, Where’s My Car?"/>
        <s v="Young Guns"/>
        <s v="St. Vincent"/>
        <s v="About Last Night"/>
        <s v="10 Things I Hate About You"/>
        <s v="The New Guy"/>
        <s v="National Lampoon's Loaded Weapon 1"/>
        <s v="The Shallows"/>
        <s v="The Butterfly Effect"/>
        <s v="Snow Day"/>
        <s v="This Christmas"/>
        <s v="Baby Geniuses"/>
        <s v="The Big Hit"/>
        <s v="Harriet the Spy"/>
        <s v="Child's Play 2"/>
        <s v="No Good Deed"/>
        <s v="The Mist"/>
        <s v="Ex Machina"/>
        <s v="Being John Malkovich"/>
        <s v="Two Can Play That Game"/>
        <s v="Earth to Echo"/>
        <s v="Crazy/Beautiful"/>
        <s v="Letters from Iwo Jima"/>
        <s v="The Astronaut Farmer"/>
        <s v="Woo"/>
        <s v="Room"/>
        <s v="Dirty Work"/>
        <s v="Serial Mom"/>
        <s v="Dick"/>
        <s v="Light It Up"/>
        <s v="54"/>
        <s v="Bubble Boy"/>
        <s v="Birthday Girl"/>
        <s v="21 &amp; Over"/>
        <s v="Paris, je t'aime"/>
        <s v="Resurrecting the Champ"/>
        <s v="Admission"/>
        <s v="The Widow of Saint-Pierre"/>
        <s v="Chloe"/>
        <s v="Faithful"/>
        <s v="Find Me Guilty"/>
        <s v="The Perks of Being a Wallflower"/>
        <s v="Excessive Force"/>
        <s v="Infamous"/>
        <s v="The Claim"/>
        <s v="The Vatican Tapes"/>
        <s v="Attack the Block"/>
        <s v="In the Land of Blood and Honey"/>
        <s v="The Call"/>
        <s v="Operation Chromite"/>
        <s v="The Crocodile Hunter: Collision Course"/>
        <s v="I Love You Phillip Morris"/>
        <s v="Quest for Fire"/>
        <s v="Antwone Fisher"/>
        <s v="The Emperor's Club"/>
        <s v="True Romance"/>
        <s v="Womb"/>
        <s v="Glengarry Glen Ross"/>
        <s v="The Killer Inside Me"/>
        <s v="Cat People"/>
        <s v="Sorority Row"/>
        <s v="The Prisoner of Zenda"/>
        <s v="Lars and the Real Girl"/>
        <s v="The Boy in the Striped Pyjamas"/>
        <s v="Dancer in the Dark"/>
        <s v="Oscar and Lucinda"/>
        <s v="The Funeral"/>
        <s v="Solitary Man"/>
        <s v="Machete"/>
        <s v="Casino Jack"/>
        <s v="The Land Before Time"/>
        <s v="Tae Guk Gi: The Brotherhood of War"/>
        <s v="The Perfect Game"/>
        <s v="The Exorcist"/>
        <s v="Jaws"/>
        <s v="American Pie"/>
        <s v="Ernest &amp; Celestine"/>
        <s v="The Golden Child"/>
        <s v="Think Like a Man"/>
        <s v="Barbershop"/>
        <s v="Star Trek II: The Wrath of Khan"/>
        <s v="Ace Ventura: Pet Detective"/>
        <s v="WarGames"/>
        <s v="Witness"/>
        <s v="Act of Valor"/>
        <s v="Step Up"/>
        <s v="Beavis and Butt-Head Do America"/>
        <s v="Jackie Brown"/>
        <s v="Harold &amp; Kumar Escape from Guantanamo Bay"/>
        <s v="Chronicle"/>
        <s v="Yentl"/>
        <s v="Time Bandits"/>
        <s v="Crossroads"/>
        <s v="Project X"/>
        <s v="Patton"/>
        <s v="One Hour Photo"/>
        <s v="Quarantine"/>
        <s v="The Eye"/>
        <s v="Johnson Family Vacation"/>
        <s v="How High"/>
        <s v="The Muppet Christmas Carol"/>
        <s v="Frida"/>
        <s v="Katy Perry: Part of Me"/>
        <s v="The Fault in Our Stars"/>
        <s v="Rounders"/>
        <s v="Top Five"/>
        <s v="Prophecy"/>
        <s v="Stir of Echoes"/>
        <s v="Philomena"/>
        <s v="The Upside of Anger"/>
        <s v="The Boys from Brazil"/>
        <s v="Aquamarine"/>
        <s v="Paper Towns"/>
        <s v="My Baby's Daddy"/>
        <s v="Nebraska"/>
        <s v="Tales from the Crypt: Demon Knight"/>
        <s v="Max Keeble's Big Move"/>
        <s v="Young Adult"/>
        <s v="Crank"/>
        <s v="Def Jam's How to Be a Player"/>
        <s v="Living Out Loud"/>
        <s v="Just Wright"/>
        <s v="Rachel Getting Married"/>
        <s v="The Postman Always Rings Twice"/>
        <s v="Girl with a Pearl Earring"/>
        <s v="Das Boot"/>
        <s v="Sorority Boys"/>
        <s v="About Time"/>
        <s v="House of Flying Daggers"/>
        <s v="Arbitrage"/>
        <s v="Project Almanac"/>
        <s v="Cadillac Records"/>
        <s v="Screwed"/>
        <s v="Fortress"/>
        <s v="For Your Consideration"/>
        <s v="Celebrity"/>
        <s v="Running with Scissors"/>
        <s v="From Justin to Kelly"/>
        <s v="Girl 6"/>
        <s v="In the Cut"/>
        <s v="Two Lovers"/>
        <s v="Last Orders"/>
        <s v="The Pursuit of D.B. Cooper"/>
        <s v="Ravenous"/>
        <s v="Charlie Bartlett"/>
        <s v="The Great Beauty"/>
        <s v="The Dangerous Lives of Altar Boys"/>
        <s v="Stoker"/>
        <s v="2046"/>
        <s v="Married Life"/>
        <s v="Duma"/>
        <s v="Ondine"/>
        <s v="Brother"/>
        <s v="Welcome to Collinwood"/>
        <s v="Critical Care"/>
        <s v="The Life Before Her Eyes"/>
        <s v="Darling Companion"/>
        <s v="Trade"/>
        <s v="Fateless"/>
        <s v="Breakfast of Champions"/>
        <s v="A Woman, a Gun and a Noodle Shop"/>
        <s v="Cypher"/>
        <s v="City of Life and Death"/>
        <s v="Legend of a Rabbit"/>
        <s v="Space Battleship Yamato"/>
        <s v="5 Days of War"/>
        <s v="Triangle"/>
        <s v="10 Days in a Madhouse"/>
        <s v="Heaven is for Real"/>
        <s v="Snatch"/>
        <s v="Dancin' It's On"/>
        <s v="Pet Sematary"/>
        <s v="Madadayo"/>
        <s v="The Cry of the Owl"/>
        <s v="A Tale of Three Cities"/>
        <s v="Gremlins"/>
        <s v="Star Wars"/>
        <s v="Dirty Grandpa"/>
        <s v="Doctor Zhivago"/>
        <s v="Trash"/>
        <s v="High School Musical 3: Senior Year"/>
        <s v="The Fighter"/>
        <s v="Jackass Number Two"/>
        <s v="My Cousin Vinny"/>
        <s v="If I Stay"/>
        <s v="Drive Hard"/>
        <s v="Major League"/>
        <s v="St. Trinian's"/>
        <s v="Phone Booth"/>
        <s v="A Walk to Remember"/>
        <s v="Dead Man Walking"/>
        <s v="Cruel Intentions"/>
        <s v="Saw VI"/>
        <s v="History of the World: Part I"/>
        <s v="The Secret Life of Bees"/>
        <s v="Corky Romano"/>
        <s v="Raising Cain"/>
        <s v="F.I.S.T."/>
        <s v="Invaders from Mars"/>
        <s v="Brooklyn"/>
        <s v="Barry Lyndon"/>
        <s v="Out Cold"/>
        <s v="The Ladies Man"/>
        <s v="Quartet"/>
        <s v="Tomcats"/>
        <s v="Frailty"/>
        <s v="Woman in Gold"/>
        <s v="Kinsey"/>
        <s v="Army of Darkness"/>
        <s v="Slackers"/>
        <s v="What's Eating Gilbert Grape"/>
        <s v="The Visual Bible: The Gospel of John"/>
        <s v="Vera Drake"/>
        <s v="The Guru"/>
        <s v="The Perez Family"/>
        <s v="Inside Llewyn Davis"/>
        <s v="O"/>
        <s v="Return to the Blue Lagoon"/>
        <s v="The Molly Maguires"/>
        <s v="Romance &amp; Cigarettes"/>
        <s v="Copying Beethoven"/>
        <s v="Brighton Rock"/>
        <s v="Saw V"/>
        <s v="Machine Gun McCain"/>
        <s v="LOL"/>
        <s v="Jindabyne"/>
        <s v="Kabhi Alvida Naa Kehna"/>
        <s v="An Ideal Husband"/>
        <s v="The Last Days on Mars"/>
        <s v="Darkness"/>
        <s v="2001: A Space Odyssey"/>
        <s v="E.T. the Extra-Terrestrial"/>
        <s v="In the Land of Women"/>
        <s v="The Blue Butterfly"/>
        <s v="There Goes My Baby"/>
        <s v="Housefull"/>
        <s v="September Dawn"/>
        <s v="For Greater Glory - The True Story of Cristiada"/>
        <s v="The Bélier Family"/>
        <s v="Good Will Hunting"/>
        <s v="Misconduct"/>
        <s v="Saw III"/>
        <s v="Stripes"/>
        <s v="Bring It On"/>
        <s v="The Purge: Election Year"/>
        <s v="She's All That"/>
        <s v="Saw IV"/>
        <s v="White Noise"/>
        <s v="Madea's Family Reunion"/>
        <s v="The Color of Money"/>
        <s v="The Longest Day"/>
        <s v="The Mighty Ducks"/>
        <s v="The Grudge"/>
        <s v="Happy Gilmore"/>
        <s v="Jeepers Creepers"/>
        <s v="Bill &amp; Ted's Excellent Adventure"/>
        <s v="Oliver!"/>
        <s v="The Best Exotic Marigold Hotel"/>
        <s v="Recess: School's Out"/>
        <s v="Mad Max Beyond Thunderdome"/>
        <s v="Commando"/>
        <s v="The Boy"/>
        <s v="Devil"/>
        <s v="Friday After Next"/>
        <s v="Insidious: Chapter 3"/>
        <s v="The Last Dragon"/>
        <s v="The Lawnmower Man"/>
        <s v="Nick and Norah's Infinite Playlist"/>
        <s v="Dogma"/>
        <s v="The Banger Sisters"/>
        <s v="Twilight Zone: The Movie"/>
        <s v="Road House"/>
        <s v="A Low Down Dirty Shame"/>
        <s v="Swimfan"/>
        <s v="Employee of the Month"/>
        <s v="Can't Hardly Wait"/>
        <s v="The Outsiders"/>
        <s v="Pete's Dragon"/>
        <s v="The Dead Zone"/>
        <s v="Sinister 2"/>
        <s v="Sparkle"/>
        <s v="Valentine"/>
        <s v="The Fourth Kind"/>
        <s v="A Prairie Home Companion"/>
        <s v="Sugar Hill"/>
        <s v="Invasion U.S.A."/>
        <s v="Roll Bounce"/>
        <s v="Rushmore"/>
        <s v="Skyline"/>
        <s v="The Second Best Exotic Marigold Hotel"/>
        <s v="Kit Kittredge: An American Girl"/>
        <s v="The Perfect Man"/>
        <s v="Mo' Better Blues"/>
        <s v="Kung Pow: Enter the Fist"/>
        <s v="Tremors"/>
        <s v="Wrong Turn"/>
        <s v="The Long Riders"/>
        <s v="The Corruptor"/>
        <s v="Mud"/>
        <s v="Reno 911!: Miami"/>
        <s v="One Direction: This Is Us"/>
        <s v="The Goods: Live Hard, Sell Hard"/>
        <s v="Hey Arnold! The Movie"/>
        <s v="My Week with Marilyn"/>
        <s v="The Matador"/>
        <s v="Love Jones"/>
        <s v="The Gift"/>
        <s v="End of the Spear"/>
        <s v="Get Over It"/>
        <s v="Office Space"/>
        <s v="Drop Dead Gorgeous"/>
        <s v="Big Eyes"/>
        <s v="Very Bad Things"/>
        <s v="Sleepover"/>
        <s v="Body Double"/>
        <s v="MacGruber"/>
        <s v="Dirty Pretty Things"/>
        <s v="Movie 43"/>
        <s v="Over Her Dead Body"/>
        <s v="Seeking a Friend for the End of the World"/>
        <s v="Cedar Rapids"/>
        <s v="American History X"/>
        <s v="The Collection"/>
        <s v="Teacher's Pet"/>
        <s v="The Red Violin"/>
        <s v="The Straight Story"/>
        <s v="Deuces Wild"/>
        <s v="Bad Words"/>
        <s v="Run, Fatboy, Run"/>
        <s v="Heartbeeps"/>
        <s v="Black or White"/>
        <s v="On the Line"/>
        <s v="Rescue Dawn"/>
        <s v="Danny Collins"/>
        <s v="Jeff, Who Lives at Home"/>
        <s v="I Am Love"/>
        <s v="Atlas Shrugged Part II"/>
        <s v="Romeo Is Bleeding"/>
        <s v="The Limey"/>
        <s v="Crash"/>
        <s v="The House of Mirth"/>
        <s v="Malone"/>
        <s v="Peaceful Warrior"/>
        <s v="Bucky Larson: Born to Be a Star"/>
        <s v="Bamboozled"/>
        <s v="The Forest"/>
        <s v="Sphinx"/>
        <s v="While We're Young"/>
        <s v="A Better Life"/>
        <s v="Spider"/>
        <s v="Gun Shy"/>
        <s v="Nicholas Nickleby"/>
        <s v="The Iceman"/>
        <s v="Krrish"/>
        <s v="Cecil B. Demented"/>
        <s v="Killer Joe"/>
        <s v="The Joneses"/>
        <s v="Owning Mahowny"/>
        <s v="The Brothers Solomon"/>
        <s v="My Blueberry Nights"/>
        <s v="Illuminata"/>
        <s v="Swept Away"/>
        <s v="War, Inc."/>
        <s v="Shaolin Soccer"/>
        <s v="The Brown Bunny"/>
        <s v="The Swindle"/>
        <s v="Rosewater"/>
        <s v="The Chambermaid on the Titanic"/>
        <s v="Coriolanus"/>
        <s v="Imaginary Heroes"/>
        <s v="High Heels and Low Lifes"/>
        <s v="World's Greatest Dad"/>
        <s v="Severance"/>
        <s v="Edmond"/>
        <s v="Welcome to the Rileys"/>
        <s v="Police Academy: Mission to Moscow"/>
        <s v="Blood Done Sign My Name"/>
        <s v="Cinco de Mayo: La Batalla"/>
        <s v="Elsa &amp; Fred"/>
        <s v="An Alan Smithee Film: Burn, Hollywood, Burn"/>
        <s v="The Open Road"/>
        <s v="The Good Guy"/>
        <s v="Motherhood"/>
        <s v="Free Style"/>
        <s v="Strangerland"/>
        <s v="Janky Promoters"/>
        <s v="Blonde Ambition"/>
        <s v="The Oxford Murders"/>
        <s v="The Reef"/>
        <s v="Eulogy"/>
        <s v="White Noise 2: The Light"/>
        <s v="Beat the World"/>
        <s v="Fifty Dead Men Walking"/>
        <s v="Jungle Shuffle"/>
        <s v="Adam Resurrected"/>
        <s v="Of Horses and Men"/>
        <s v="It's a Wonderful Afterlife"/>
        <s v="The Devil's Tomb"/>
        <s v="Partition"/>
        <s v="Good Intentions"/>
        <s v="The Good, The Bad, The Weird"/>
        <s v="Nurse 3-D"/>
        <s v="Gunless"/>
        <s v="Adventureland"/>
        <s v="The Lost City"/>
        <s v="Next Friday"/>
        <s v="American Heist"/>
        <s v="You Only Live Twice"/>
        <s v="Plastic"/>
        <s v="Amour"/>
        <s v="Poltergeist III"/>
        <s v="Re-Kill"/>
        <s v="It's a Mad, Mad, Mad, Mad World"/>
        <s v="Volver"/>
        <s v="Heavy Metal"/>
        <s v="Gentlemen Broncos"/>
        <s v="Richard III"/>
        <s v="Into the Grizzly Maze"/>
        <s v="Kites"/>
        <s v="Melancholia"/>
        <s v="Red Dog"/>
        <s v="Jab Tak Hai Jaan"/>
        <s v="Alien"/>
        <s v="The Texas Chain Saw Massacre"/>
        <s v="The Runaways"/>
        <s v="Fiddler on the Roof"/>
        <s v="Thunderball"/>
        <s v="Detention"/>
        <s v="Loose Cannons"/>
        <s v="Set It Off"/>
        <s v="The Best Man"/>
        <s v="Child's Play"/>
        <s v="Sicko"/>
        <s v="The Purge: Anarchy"/>
        <s v="Down to You"/>
        <s v="Harold &amp; Kumar Go to White Castle"/>
        <s v="The Contender"/>
        <s v="Boiler Room"/>
        <s v="Trading Places"/>
        <s v="Black Christmas"/>
        <s v="Breakin' All the Rules"/>
        <s v="Henry V"/>
        <s v="The Savages"/>
        <s v="Chasing Papi"/>
        <s v="The Way of the Gun"/>
        <s v="Igby Goes Down"/>
        <s v="PCU"/>
        <s v="The Ultimate Gift"/>
        <s v="The Ice Pirates"/>
        <s v="Gracie"/>
        <s v="Trust the Man"/>
        <s v="Hamlet 2"/>
        <s v="Velvet Goldmine"/>
        <s v="The Wailing"/>
        <s v="Glee: The Concert Movie"/>
        <s v="The Legend of Suriyothai"/>
        <s v="Two Evil Eyes"/>
        <s v="Barbecue"/>
        <s v="All or Nothing"/>
        <s v="Princess Kaiulani"/>
        <s v="Opal Dream"/>
        <s v="Flame &amp; Citron"/>
        <s v="Undiscovered"/>
        <s v="Red Riding: In the Year of Our Lord 1974"/>
        <s v="The Girl on the Train"/>
        <s v="Veronika Decides to Die"/>
        <s v="Crocodile Dundee"/>
        <s v="Ultramarines: A Warhammer 40,000 Movie"/>
        <s v="The I Inside"/>
        <s v="Beneath Hill 60"/>
        <s v="Polisse"/>
        <s v="Awake"/>
        <s v="Star Wars: Clone Wars: Volume 1"/>
        <s v="Skin Trade"/>
        <s v="The Lost Boys"/>
        <s v="Crazy Heart"/>
        <s v="The Rose"/>
        <s v="Baggage Claim"/>
        <s v="Barbarella"/>
        <s v="Shipwrecked"/>
        <s v="Election"/>
        <s v="The Namesake"/>
        <s v="The DUFF"/>
        <s v="Glitter"/>
        <s v="The Haunting in Connecticut 2: Ghosts of Georgia"/>
        <s v="Silmido"/>
        <s v="Bright Star"/>
        <s v="My Name Is Khan"/>
        <s v="All Is Lost"/>
        <s v="Limbo"/>
        <s v="Namastey London"/>
        <s v="The Wind That Shakes the Barley"/>
        <s v="Yeh Jawaani Hai Deewani"/>
        <s v="Quo Vadis"/>
        <s v="Repo! The Genetic Opera"/>
        <s v="Valley of the Wolves: Iraq"/>
        <s v="Pulp Fiction"/>
        <s v="The Muppet Movie"/>
        <s v="Nightcrawler"/>
        <s v="Club Dread"/>
        <s v="The Sound of Music"/>
        <s v="Splash"/>
        <s v="Little Miss Sunshine"/>
        <s v="Stand by Me"/>
        <s v="28 Days Later"/>
        <s v="You Got Served"/>
        <s v="Escape from Alcatraz"/>
        <s v="Brown Sugar"/>
        <s v="A Thin Line Between Love and Hate"/>
        <s v="50/50"/>
        <s v="Shutter"/>
        <s v="That Awkward Moment"/>
        <s v="Modern Problems"/>
        <s v="Kicks"/>
        <s v="Much Ado About Nothing"/>
        <s v="On Her Majesty's Secret Service"/>
        <s v="New Nightmare"/>
        <s v="Drive Me Crazy"/>
        <s v="Akeelah and the Bee"/>
        <s v="Half Baked"/>
        <s v="New in Town"/>
        <s v="American Psycho"/>
        <s v="The Good Girl"/>
        <s v="Bon Cop Bad Cop"/>
        <s v="The Boondock Saints II: All Saints Day"/>
        <s v="The City of Your Final Destination"/>
        <s v="Enough Said"/>
        <s v="Easy A"/>
        <s v="The Inkwell"/>
        <s v="Shadow of the Vampire"/>
        <s v="Prom"/>
        <s v="The Pallbearer"/>
        <s v="Held Up"/>
        <s v="Woman on Top"/>
        <s v="Howards End"/>
        <s v="Anomalisa"/>
        <s v="Another Year"/>
        <s v="8 Women"/>
        <s v="Showdown in Little Tokyo"/>
        <s v="Clay Pigeons"/>
        <s v="It's Kind of a Funny Story"/>
        <s v="Made in Dagenham"/>
        <s v="When Did You Last See Your Father?"/>
        <s v="Prefontaine"/>
        <s v="The Wicked Lady"/>
        <s v="The Secret of Kells"/>
        <s v="Begin Again"/>
        <s v="Down in the Valley"/>
        <s v="Brooklyn Rules"/>
        <s v="Restless"/>
        <s v="The Singing Detective"/>
        <s v="The Land Girls"/>
        <s v="Fido"/>
        <s v="The Wendell Baker Story"/>
        <s v="Wild Target"/>
        <s v="Pathology"/>
        <s v="Wuthering Heights"/>
        <s v="10th &amp; Wolf"/>
        <s v="Dear Wendy"/>
        <s v="Aloft"/>
        <s v="Akira"/>
        <s v="The Death and Life of Bobby Z"/>
        <s v="The Rocket: The Legend of Rocket Richard"/>
        <s v="Swelter"/>
        <s v="My Lucky Star"/>
        <s v="Imagine Me &amp; You"/>
        <s v="Mr. Church"/>
        <s v="Swimming Pool"/>
        <s v="Green Street Hooligans: Underground"/>
        <s v="The Blood of Heroes"/>
        <s v="Code of Honor"/>
        <s v="Driving Miss Daisy"/>
        <s v="Soul Food"/>
        <s v="Rumble in the Bronx"/>
        <s v="Far from Men"/>
        <s v="Thank You for Smoking"/>
        <s v="Hostel: Part II"/>
        <s v="An Education"/>
        <s v="Shopgirl"/>
        <s v="The Hotel New Hampshire"/>
        <s v="Narc"/>
        <s v="Men with Brooms"/>
        <s v="Witless Protection"/>
        <s v="The Work and the Glory"/>
        <s v="Extract"/>
        <s v="Masked and Anonymous"/>
        <s v="Betty Fisher and Other Stories"/>
        <s v="Code 46"/>
        <s v="Outside Bet"/>
        <s v="Albert Nobbs"/>
        <s v="Black November"/>
        <s v="Ta Ra Rum Pum"/>
        <s v="Persepolis"/>
        <s v="The Hole"/>
        <s v="The Wave"/>
        <s v="The Neon Demon"/>
        <s v="Harry Brown"/>
        <s v="The Omega Code"/>
        <s v="Juno"/>
        <s v="Pound of Flesh"/>
        <s v="Diamonds Are Forever"/>
        <s v="The Godfather"/>
        <s v="Flashdance"/>
        <s v="(500) Days of Summer"/>
        <s v="The Piano"/>
        <s v="Magic Mike"/>
        <s v="Darkness Falls"/>
        <s v="Live and Let Die"/>
        <s v="My Dog Skip"/>
        <s v="Definitely, Maybe"/>
        <s v="Jumping the Broom"/>
        <s v="Good Night, and Good Luck."/>
        <s v="Capote"/>
        <s v="Desperado"/>
        <s v="Logan's Run"/>
        <s v="The Man with the Golden Gun"/>
        <s v="Action Jackson"/>
        <s v="The Descent"/>
        <s v="Michael Jordan to the Max"/>
        <s v="Devil's Due"/>
        <s v="Flirting with Disaster"/>
        <s v="The Devil's Rejects"/>
        <s v="Dope"/>
        <s v="In Too Deep"/>
        <s v="House of 1000 Corpses"/>
        <s v="Alien Zone"/>
        <s v="A Serious Man"/>
        <s v="Get Low"/>
        <s v="Warlock"/>
        <s v="Beyond the Lights"/>
        <s v="A Single Man"/>
        <s v="The Last Temptation of Christ"/>
        <s v="Outside Providence"/>
        <s v="Bride &amp; Prejudice"/>
        <s v="Rabbit-Proof Fence"/>
        <s v="Who's Your Caddy?"/>
        <s v="Split Second"/>
        <s v="The Other Side of Heaven"/>
        <s v="Veer-Zaara"/>
        <s v="Redbelt"/>
        <s v="Cyrus"/>
        <s v="A Dog Of Flanders"/>
        <s v="Auto Focus"/>
        <s v="Factory Girl"/>
        <s v="We Need to Talk About Kevin"/>
        <s v="The Christmas Candle"/>
        <s v="The Mighty Macs"/>
        <s v="Losin' It"/>
        <s v="Mother and Child"/>
        <s v="March or Die"/>
        <s v="The Visitors"/>
        <s v="Somewhere"/>
        <s v="I Hope They Serve Beer in Hell"/>
        <s v="Chairman of the Board"/>
        <s v="Hesher"/>
        <s v="Dom Hemingway"/>
        <s v="Gerry"/>
        <s v="The Heart of Me"/>
        <s v="Freeheld"/>
        <s v="The Extra Man"/>
        <s v="Hard to Be a God"/>
        <s v="Ca$h"/>
        <s v="Wah-Wah"/>
        <s v="The Boondock Saints"/>
        <s v="Z Storm"/>
        <s v="Twixt"/>
        <s v="The Snow Queen"/>
        <s v="Alpha and Omega: The Legend of the Saw Tooth Cave"/>
        <s v="Pale Rider"/>
        <s v="Stargate: The Ark of Truth"/>
        <s v="Dazed and Confused"/>
        <s v="High School Musical 2"/>
        <s v="Two Lovers and a Bear"/>
        <s v="Criminal Activities"/>
        <s v="Aimee &amp; Jaguar"/>
        <s v="The Chumscrubber"/>
        <s v="Shade"/>
        <s v="House at the End of the Street"/>
        <s v="Incendies"/>
        <s v="Remember Me, My Love"/>
        <s v="Perrier’s Bounty"/>
        <s v="Elite Squad"/>
        <s v="Annabelle"/>
        <s v="Bran Nue Dae"/>
        <s v="Boyz n the Hood"/>
        <s v="La Bamba"/>
        <s v="The Four Seasons"/>
        <s v="Dressed to Kill"/>
        <s v="The Adventures of Huck Finn"/>
        <s v="Go"/>
        <s v="Friends with Money"/>
        <s v="The Andromeda Strain"/>
        <s v="Bats"/>
        <s v="Nowhere in Africa"/>
        <s v="Shame"/>
        <s v="Layer Cake"/>
        <s v="The Work and the Glory II: American Zion"/>
        <s v="The East"/>
        <s v="A Home at the End of the World"/>
        <s v="Aberdeen"/>
        <s v="The Messenger"/>
        <s v="Tracker"/>
        <s v="Control"/>
        <s v="The Terminator"/>
        <s v="Good bye, Lenin!"/>
        <s v="The Damned United"/>
        <s v="The Return of the Living Dead"/>
        <s v="Mallrats"/>
        <s v="Grease"/>
        <s v="Platoon"/>
        <s v="Fahrenheit 9/11"/>
        <s v="Butch Cassidy and the Sundance Kid"/>
        <s v="Mary Poppins"/>
        <s v="Ordinary People"/>
        <s v="West Side Story"/>
        <s v="Caddyshack"/>
        <s v="The Brothers"/>
        <s v="The Wood"/>
        <s v="The Usual Suspects"/>
        <s v="A Nightmare on Elm Street 5: The Dream Child"/>
        <s v="National Lampoon’s Van Wilder"/>
        <s v="The Wrestler"/>
        <s v="Duel in the Sun"/>
        <s v="Best in Show"/>
        <s v="Escape from New York"/>
        <s v="School Daze"/>
        <s v="Daddy Day Camp"/>
        <s v="Mr. Nice Guy"/>
        <s v="A Mighty Wind"/>
        <s v="Mystic Pizza"/>
        <s v="Sliding Doors"/>
        <s v="Tales from the Hood"/>
        <s v="The Last King of Scotland"/>
        <s v="Halloween 5: The Revenge of Michael Myers"/>
        <s v="Bernie"/>
        <s v="Dolphins and Whales: Tribes of the Ocean"/>
        <s v="Pollock"/>
        <s v="200 Cigarettes"/>
        <s v="The Words"/>
        <s v="Casa De Mi Padre"/>
        <s v="City Island"/>
        <s v="The Guard"/>
        <s v="College"/>
        <s v="The Virgin Suicides"/>
        <s v="Little Voice"/>
        <s v="Miss March"/>
        <s v="Wish I Was Here"/>
        <s v="Simply Irresistible"/>
        <s v="Hedwig and the Angry Inch"/>
        <s v="Only the Strong"/>
        <s v="Goddess of Love"/>
        <s v="Shattered Glass"/>
        <s v="Novocaine"/>
        <s v="The Business of Strangers"/>
        <s v="The Wild Bunch"/>
        <s v="The Wackness"/>
        <s v="The First Great Train Robbery"/>
        <s v="Morvern Callar"/>
        <s v="Beastmaster 2: Through the Portal of Time"/>
        <s v="The 5th Quarter"/>
        <s v="The Flower of Evil"/>
        <s v="The Greatest"/>
        <s v="Snow Flower and the Secret Fan"/>
        <s v="Come Early Morning"/>
        <s v="Lucky Break"/>
        <s v="Julia"/>
        <s v="Surfer, Dude"/>
        <s v="Lake of Fire"/>
        <s v="0.468055556"/>
        <s v="Men of War"/>
        <s v="Don McKay"/>
        <s v="Deadfall"/>
        <s v="A Shine of Rainbows"/>
        <s v="The Hit List"/>
        <s v="Emma"/>
        <s v="Videodrome"/>
        <s v="The Spanish Apartment"/>
        <s v="Song One"/>
        <s v="Winter in Wartime"/>
        <s v="Freaky Deaky"/>
        <s v="The Train"/>
        <s v="Trade Of Innocents"/>
        <s v="The Protector"/>
        <s v="Stiff Upper Lips"/>
        <s v="Bend It Like Beckham"/>
        <s v="Sunshine State"/>
        <s v="Crossover"/>
        <s v="Khiladi 786"/>
        <s v="[REC]²"/>
        <s v="Standing Ovation"/>
        <s v="The Sting"/>
        <s v="Chariots of Fire"/>
        <s v="Diary of a Mad Black Woman"/>
        <s v="Shine"/>
        <s v="Don Jon"/>
        <s v="High Plains Drifter"/>
        <s v="Ghost World"/>
        <s v="Iris"/>
        <s v="Galaxina"/>
        <s v="The Chorus"/>
        <s v="Mambo Italiano"/>
        <s v="Wonderland"/>
        <s v="Do the Right Thing"/>
        <s v="Harvard Man"/>
        <s v="Le Havre"/>
        <s v="Irreversible"/>
        <s v="R100"/>
        <s v="Rang De Basanti"/>
        <s v="Animals"/>
        <s v="Salvation Boulevard"/>
        <s v="The Ten"/>
        <s v="A Room for Romeo Brass"/>
        <s v="Headhunters"/>
        <s v="Grabbers"/>
        <s v="Saint Ralph"/>
        <s v="Miss Julie"/>
        <s v="Somewhere in Time"/>
        <s v="Dum Maaro Dum"/>
        <s v="Insidious: Chapter 2"/>
        <s v="Saw II"/>
        <s v="10 Cloverfield Lane"/>
        <s v="Jackass: The Movie"/>
        <s v="Lights Out"/>
        <s v="Paranormal Activity 3"/>
        <s v="Ouija"/>
        <s v="A Nightmare on Elm Street 3: Dream Warriors"/>
        <s v="Instructions Not Included"/>
        <s v="Paranormal Activity 4"/>
        <s v="The Robe"/>
        <s v="The Return of the Pink Panther"/>
        <s v="Freddy's Dead: The Final Nightmare"/>
        <s v="Monster"/>
        <s v="20,000 Leagues Under the Sea"/>
        <s v="Paranormal Activity: The Marked Ones"/>
        <s v="The Elephant Man"/>
        <s v="Dallas Buyers Club"/>
        <s v="The Lazarus Effect"/>
        <s v="Memento"/>
        <s v="Oculus"/>
        <s v="Clerks II"/>
        <s v="Billy Elliot"/>
        <s v="The Way Way Back"/>
        <s v="House Party 2"/>
        <s v="The Man from Snowy River"/>
        <s v="Doug's 1st Movie"/>
        <s v="The Apostle"/>
        <s v="Mommie Dearest"/>
        <s v="Our Idiot Brother"/>
        <s v="Race"/>
        <s v="The Players Club"/>
        <s v="As Above, So Below"/>
        <s v="Addicted"/>
        <s v="Eve's Bayou"/>
        <s v="Still Alice"/>
        <s v="The Egyptian"/>
        <s v="Nighthawks"/>
        <s v="Friday the 13th Part VIII: Jason Takes Manhattan"/>
        <s v="My Big Fat Greek Wedding"/>
        <s v="Spring Breakers"/>
        <s v="Halloween: The Curse of Michael Myers"/>
        <s v="Y Tu Mamá También"/>
        <s v="Shaun of the Dead"/>
        <s v="The Haunting of Molly Hartley"/>
        <s v="Lone Star"/>
        <s v="Halloween 4: The Return of Michael Myers"/>
        <s v="April Fool's Day"/>
        <s v="Diner"/>
        <s v="Lone Wolf McQuade"/>
        <s v="Apollo 18"/>
        <s v="Sunshine Cleaning"/>
        <s v="No Escape"/>
        <s v="The Beastmaster"/>
        <s v="Solomon and Sheba"/>
        <s v="Fifty Shades of Black"/>
        <s v="Not Easily Broken"/>
        <s v="A Farewell to Arms"/>
        <s v="The Perfect Match"/>
        <s v="Digimon: The Movie"/>
        <s v="Saved!"/>
        <s v="The Barbarian Invasions"/>
        <s v="Robin and Marian"/>
        <s v="The Forsaken"/>
        <s v="Force 10 from Navarone"/>
        <s v="UHF"/>
        <s v="Grandma's Boy"/>
        <s v="Slums of Beverly Hills"/>
        <s v="Once Upon a Time in the West"/>
        <s v="Made"/>
        <s v="Moon"/>
        <s v="Keeping Up with the Steins"/>
        <s v="Sea Rex 3D: Journey to a Prehistoric World"/>
        <s v="The Sweet Hereafter"/>
        <s v="Of Gods and Men"/>
        <s v="Bottle Shock"/>
        <s v="Jekyll and Hyde ... Together Again"/>
        <s v="Heavenly Creatures"/>
        <s v="90 Minutes in Heaven"/>
        <s v="Everything Must Go"/>
        <s v="Zero Effect"/>
        <s v="The Machinist"/>
        <s v="Light Sleeper"/>
        <s v="Kill the Messenger"/>
        <s v="Rabbit Hole"/>
        <s v="Party Monster"/>
        <s v="Green Room"/>
        <s v="The Oh in Ohio"/>
        <s v="Atlas Shrugged Part III: Who is John Galt?"/>
        <s v="Bottle Rocket"/>
        <s v="Albino Alligator"/>
        <s v="Gandhi, My Father"/>
        <s v="Standard Operating Procedure"/>
        <s v="Out of the Blue"/>
        <s v="Tucker and Dale vs Evil"/>
        <s v="Lovely, Still"/>
        <s v="Tycoon"/>
        <s v="Desert Blue"/>
        <s v="Decoys"/>
        <s v="The Visit"/>
        <s v="Redacted"/>
        <s v="Fascination"/>
        <s v="Area 51"/>
        <s v="Sleep Tight"/>
        <s v="The Cottage"/>
        <s v="Dead Like Me: Life After Death"/>
        <s v="Farce of the Penguins"/>
        <s v="Flying By"/>
        <s v="Rudderless"/>
        <s v="Henry &amp; Me"/>
        <s v="Christmas Eve"/>
        <s v="We Have Your Husband"/>
        <s v="Dying of the Light"/>
        <s v="Born Of War"/>
        <s v="Capricorn One"/>
        <s v="Should've Been Romeo"/>
        <s v="Running Forever"/>
        <s v="Yoga Hosers"/>
        <s v="Navy Seals vs. Zombies"/>
        <s v="I Served the King of England"/>
        <s v="Soul Kitchen"/>
        <s v="Sling Blade"/>
        <s v="The Awakening"/>
        <s v="Hostel"/>
        <s v="A Cock and Bull Story"/>
        <s v="Take Shelter"/>
        <s v="Lady in White"/>
        <s v="Driving Lessons"/>
        <s v="Let's Kill Ward's Wife"/>
        <s v="The Texas Chainsaw Massacre 2"/>
        <s v="Pat Garrett &amp; Billy the Kid"/>
        <s v="Only God Forgives"/>
        <s v="Camping Sauvage"/>
        <s v="Without Men"/>
        <s v="Dear Frankie"/>
        <s v="All Hat"/>
        <s v="The Names of Love"/>
        <s v="Treading Water"/>
        <s v="Savage Grace"/>
        <s v="Police Academy"/>
        <s v="The Blue Lagoon"/>
        <s v="Four Weddings and a Funeral"/>
        <s v="Fast Times at Ridgemont High"/>
        <s v="Moby Dick"/>
        <s v="25th Hour"/>
        <s v="Bound"/>
        <s v="Requiem for a Dream"/>
        <s v="State Fair"/>
        <s v="Tango"/>
        <s v="Salvador"/>
        <s v="Moms' Night Out"/>
        <s v="Donnie Darko"/>
        <s v="Saving Private Perez"/>
        <s v="Character"/>
        <s v="Spun"/>
        <s v="Life During Wartime"/>
        <s v="Sympathy for Lady Vengeance"/>
        <s v="Mozart's Sister"/>
        <s v="Mean Machine"/>
        <s v="Exiled"/>
        <s v="Blackthorn"/>
        <s v="Lilya 4-ever"/>
        <s v="After.Life"/>
        <s v="Fugly"/>
        <s v="One Flew Over the Cuckoo's Nest"/>
        <s v="R.L. Stine's Monsterville: The Cabinet of Souls"/>
        <s v="Silent Movie"/>
        <s v="Airlift"/>
        <s v="Anne of Green Gables"/>
        <s v="Falcon Rising"/>
        <s v="The Sweeney"/>
        <s v="Sexy Beast"/>
        <s v="Easy Money"/>
        <s v="Whale Rider"/>
        <s v="Paa"/>
        <s v="Cargo"/>
        <s v="High School Musical"/>
        <s v="Love and Death on Long Island"/>
        <s v="Night Watch"/>
        <s v="The Crying Game"/>
        <s v="Porky's"/>
        <s v="Survival of the Dead"/>
        <s v="Night of the Living Dead"/>
        <s v="Lost in Translation"/>
        <s v="Annie Hall"/>
        <s v="The Greatest Show on Earth"/>
        <s v="Monster's Ball"/>
        <s v="Maggie"/>
        <s v="Leaving Las Vegas"/>
        <s v="Hansel and Gretel Get Baked"/>
        <s v="The Front Page"/>
        <s v="The Boy Next Door"/>
        <s v="Trapeze"/>
        <s v="The Kids Are All Right"/>
        <s v="They Live"/>
        <s v="The Great Escape"/>
        <s v="What the #$*! Do We (K)now!?"/>
        <s v="The Last Exorcism Part II"/>
        <s v="Boyhood"/>
        <s v="Scoop"/>
        <s v="The Wash"/>
        <s v="3 Strikes"/>
        <s v="The Cooler"/>
        <s v="The Misfits"/>
        <s v="The Night Listener"/>
        <s v="The Jerky Boys"/>
        <s v="The Orphanage"/>
        <s v="A Haunted House 2"/>
        <s v="The Rules of Attraction"/>
        <s v="Topaz"/>
        <s v="Let's Go to Prison"/>
        <s v="Four Rooms"/>
        <s v="Secretary"/>
        <s v="The Real Cancun"/>
        <s v="Talk Radio"/>
        <s v="Waiting for Guffman"/>
        <s v="Love Stinks"/>
        <s v="You Kill Me"/>
        <s v="Thumbsucker"/>
        <s v="Red State"/>
        <s v="Mirrormask"/>
        <s v="Samsara"/>
        <s v="The Barbarians"/>
        <s v="The Art of Getting By"/>
        <s v="Zipper"/>
        <s v="Poolhall Junkies"/>
        <s v="The Loss of Sexual Innocence"/>
        <s v="Holy Motors"/>
        <s v="Joe"/>
        <s v="Shooting Fish"/>
        <s v="Prison"/>
        <s v="Psycho Beach Party"/>
        <s v="The Big Tease"/>
        <s v="Guten Tag, Ramón"/>
        <s v="Trust"/>
        <s v="An Everlasting Piece"/>
        <s v="Among Giants"/>
        <s v="Adore"/>
        <s v="The Velocity of Gary"/>
        <s v="Mondays in the Sun"/>
        <s v="Stake Land"/>
        <s v="The Last Time I Committed Suicide"/>
        <s v="Futuro Beach"/>
        <s v="Another Happy Day"/>
        <s v="A Lonely Place to Die"/>
        <s v="Nothing"/>
        <s v="The Geographer Drank His Globe Away"/>
        <s v="1776"/>
        <s v="Inescapable"/>
        <s v="Hell's Angels"/>
        <s v="Purple Violets"/>
        <s v="The Veil"/>
        <s v="The Loved Ones"/>
        <s v="The Helpers"/>
        <s v="How to Fall in Love"/>
        <s v="The Perfect Wave"/>
        <s v="A Man for All Seasons"/>
        <s v="Network"/>
        <s v="Gone with the Wind"/>
        <s v="Desert Dancer"/>
        <s v="Major Dundee"/>
        <s v="Annie Get Your Gun"/>
        <s v="Four Lions"/>
        <s v="The House of Sand"/>
        <s v="Defendor"/>
        <s v="The Pirate"/>
        <s v="The Good Heart"/>
        <s v="The History Boys"/>
        <s v="Midnight Cowboy"/>
        <s v="The Full Monty"/>
        <s v="Airplane!"/>
        <s v="Chain of Command"/>
        <s v="Friday"/>
        <s v="Menace II Society"/>
        <s v="Creepshow 2"/>
        <s v="The Ballad of Cable Hogue"/>
        <s v="In Cold Blood"/>
        <s v="The Nun's Story"/>
        <s v="Harper"/>
        <s v="Frenzy"/>
        <s v="The Witch"/>
        <s v="I Got the Hook Up"/>
        <s v="She's the One"/>
        <s v="Gods and Monsters"/>
        <s v="The Secret in Their Eyes"/>
        <s v="Train"/>
        <s v="Evil Dead II"/>
        <s v="Pootie Tang"/>
        <s v="Sharknado"/>
        <s v="The Other Conquest"/>
        <s v="Troll Hunter"/>
        <s v="Ira &amp; Abby"/>
        <s v="Winter Passing"/>
        <s v="D.E.B.S."/>
        <s v="The Masked Saint"/>
        <s v="The Betrayed"/>
        <s v="Taxman"/>
        <s v="The Secret"/>
        <s v="0.092361111"/>
        <s v="Batman: The Dark Knight Returns, Part 2"/>
        <s v="Time to Choose"/>
        <s v="In the Name of the King III"/>
        <s v="Wicked Blood"/>
        <s v="Stranded"/>
        <s v="Lords of London"/>
        <s v="High Anxiety"/>
        <s v="March of the Penguins"/>
        <s v="Margin Call"/>
        <s v="August"/>
        <s v="Choke"/>
        <s v="Whiplash"/>
        <s v="City of God"/>
        <s v="Human Traffic"/>
        <s v="To Write Love on Her Arms"/>
        <s v="The Dead Girl"/>
        <s v="The Hunt"/>
        <s v="A Christmas Story"/>
        <s v="Bella"/>
        <s v="Class of 1984"/>
        <s v="The Opposite Sex"/>
        <s v="Dreaming of Joseph Lees"/>
        <s v="The Class"/>
        <s v="Rosemary's Baby"/>
        <s v="The Man Who Shot Liberty Valance"/>
        <s v="Adam"/>
        <s v="Maria Full of Grace"/>
        <s v="Beginners"/>
        <s v="Feast"/>
        <s v="Animal House"/>
        <s v="Goldfinger"/>
        <s v="Antiviral"/>
        <s v="It's a Wonderful Life"/>
        <s v="Trainspotting"/>
        <s v="The Original Kings of Comedy"/>
        <s v="Paranormal Activity 2"/>
        <s v="Waking Ned"/>
        <s v="Bowling for Columbine"/>
        <s v="Coming Home"/>
        <s v="A Nightmare on Elm Street Part 2: Freddy's Revenge"/>
        <s v="A Room with a View"/>
        <s v="The Purge"/>
        <s v="Sinister"/>
        <s v="Martin Lawrence Live: Runteldat"/>
        <s v="Cat on a Hot Tin Roof"/>
        <s v="Beneath the Planet of the Apes"/>
        <s v="Air Bud"/>
        <s v="Pokémon: Spell of the Unknown"/>
        <s v="Friday the 13th Part VI: Jason Lives"/>
        <s v="The Bridge on the River Kwai"/>
        <s v="Spaced Invaders"/>
        <s v="Family Plot"/>
        <s v="The Apartment"/>
        <s v="Jason Goes to Hell: The Final Friday"/>
        <s v="Torn Curtain"/>
        <s v="Dave Chappelle's Block Party"/>
        <s v="Slow West"/>
        <s v="Krush Groove"/>
        <s v="Next Day Air"/>
        <s v="Elmer Gantry"/>
        <s v="Judgment at Nuremberg"/>
        <s v="Trippin'"/>
        <s v="Red River"/>
        <s v="Phat Girlz"/>
        <s v="Before Midnight"/>
        <s v="Teen Wolf Too"/>
        <s v="Phantasm II"/>
        <s v="Woman Thou Art Loosed"/>
        <s v="Real Women Have Curves"/>
        <s v="Water"/>
        <s v="East Is East"/>
        <s v="Whipped"/>
        <s v="Kama Sutra - A Tale of Love"/>
        <s v="Please Give"/>
        <s v="Willy Wonka &amp; the Chocolate Factory"/>
        <s v="Warlock: The Armageddon"/>
        <s v="8 Heads in a Duffel Bag"/>
        <s v="Days of Heaven"/>
        <s v="Thirteen Conversations About One Thing"/>
        <s v="Jawbreaker"/>
        <s v="Basquiat"/>
        <s v="Frances Ha"/>
        <s v="Tsotsi"/>
        <s v="Happiness"/>
        <s v="DysFunktional Family"/>
        <s v="Tusk"/>
        <s v="Oldboy"/>
        <s v="Letters to God"/>
        <s v="Hobo with a Shotgun"/>
        <s v="Compadres"/>
        <s v="Freeway"/>
        <s v="Love's Abiding Joy"/>
        <s v="Fish Tank"/>
        <s v="Damsels in Distress"/>
        <s v="Creature"/>
        <s v="Bachelorette"/>
        <s v="Brave New Girl"/>
        <s v="Tim and Eric's Billion Dollar Movie"/>
        <s v="Summer Storm"/>
        <s v="Fort McCoy"/>
        <s v="Chain Letter"/>
        <s v="Just Looking"/>
        <s v="The Divide"/>
        <s v="The Eclipse"/>
        <s v="Demonic"/>
        <s v="My Big Fat Independent Movie"/>
        <s v="The Deported"/>
        <s v="Tanner Hall"/>
        <s v="Open Road"/>
        <s v="They Came Together"/>
        <s v="30 Nights of Paranormal Activity With the Devil Inside the Girl With the Dragon Tattoo"/>
        <s v="Never Back Down 2: The Beatdown"/>
        <s v="Point Blank"/>
        <s v="Four Single Fathers"/>
        <s v="Enter the Dangerous Mind"/>
        <s v="Something Wicked"/>
        <s v="AWOL-72"/>
        <s v="Iguana"/>
        <s v="Chicago Overcoat"/>
        <s v="Barry Munday"/>
        <s v="Central Station"/>
        <s v="Pocketful of Miracles"/>
        <s v="Close Range"/>
        <s v="Boynton Beach Club"/>
        <s v="Amnesiac"/>
        <s v="Freakonomics"/>
        <s v="High Tension"/>
        <s v="Griff the Invisible"/>
        <s v="Unnatural"/>
        <s v="Hustle &amp; Flow"/>
        <s v="Some Like It Hot"/>
        <s v="Friday the 13th Part VII: The New Blood"/>
        <s v="The Wizard of Oz"/>
        <s v="Young Frankenstein"/>
        <s v="Diary of the Dead"/>
        <s v="Lage Raho Munna Bhai"/>
        <s v="Ulee's Gold"/>
        <s v="The Black Stallion"/>
        <s v="Sardaarji"/>
        <s v="Journey to Saturn"/>
        <s v="Donovan's Reef"/>
        <s v="The Dress"/>
        <s v="A Guy Named Joe"/>
        <s v="Blazing Saddles"/>
        <s v="Friday the 13th: The Final Chapter"/>
        <s v="Ida"/>
        <s v="Maurice"/>
        <s v="Beer League"/>
        <s v="Riding Giants"/>
        <s v="Timecrimes"/>
        <s v="Silver Medalist"/>
        <s v="Timber Falls"/>
        <s v="Singin' in the Rain"/>
        <s v="Fat, Sick &amp; Nearly Dead"/>
        <s v="A Haunted House"/>
        <s v="2016: Obama's America"/>
        <s v="That Thing You Do!"/>
        <s v="Halloween III: Season of the Witch"/>
        <s v="Escape from the Planet of the Apes"/>
        <s v="Hud"/>
        <s v="Kevin Hart: Let Me Explain"/>
        <s v="My Own Private Idaho"/>
        <s v="Garden State"/>
        <s v="Before Sunrise"/>
        <s v="Evil Words"/>
        <s v="Jesus' Son"/>
        <s v="Saving Face"/>
        <s v="Brick Lane"/>
        <s v="Robot &amp; Frank"/>
        <s v="My Life Without Me"/>
        <s v="The Spectacular Now"/>
        <s v="Religulous"/>
        <s v="Fuel"/>
        <s v="Valley of the Heart's Delight"/>
        <s v="Eye of the Dolphin"/>
        <s v="8: The Mormon Proposition"/>
        <s v="The Other End of the Line"/>
        <s v="Anatomy"/>
        <s v="Sleep Dealer"/>
        <s v="Super"/>
        <s v="Christmas Mail"/>
        <s v="Stung"/>
        <s v="Antibirth"/>
        <s v="Get on the Bus"/>
        <s v="Thr3e"/>
        <s v="Idiocracy"/>
        <s v="The Rise of the Krays"/>
        <s v="This Is England"/>
        <s v="U.F.O."/>
        <s v="Bathing Beauty"/>
        <s v="Go for It!"/>
        <s v="Dancer, Texas Pop. 81"/>
        <s v="Show Boat"/>
        <s v="Redemption Road"/>
        <s v="The Calling"/>
        <s v="The Brave Little Toaster"/>
        <s v="Fantasia"/>
        <s v="8 Days"/>
        <s v="Friday the 13th Part III"/>
        <s v="Friday the 13th: A New Beginning"/>
        <s v="The Last Sin Eater"/>
        <s v="Do You Believe?"/>
        <s v="Impact Point"/>
        <s v="The Valley of Decision"/>
        <s v="Eden"/>
        <s v="Chicken Tikka Masala"/>
        <s v="There's Always Woodstock"/>
        <s v="Jack Brooks: Monster Slayer"/>
        <s v="The Best Years of Our Lives"/>
        <s v="Bully"/>
        <s v="Elling"/>
        <s v="Mi America"/>
        <s v="[REC]"/>
        <s v="Lies in Plain Sight"/>
        <s v="Sharkskin"/>
        <s v="Containment"/>
        <s v="The Timber"/>
        <s v="From Russia with Love"/>
        <s v="The Toxic Avenger Part II"/>
        <s v="Sleeper"/>
        <s v="It Follows"/>
        <s v="Everything You Always Wanted to Know About Sex *But Were Afraid to Ask"/>
        <s v="To Kill a Mockingbird"/>
        <s v="Mad Max 2: The Road Warrior"/>
        <s v="The Legend of Drunken Master"/>
        <s v="Boys Don't Cry"/>
        <s v="Silent House"/>
        <s v="The Lives of Others"/>
        <s v="Courageous"/>
        <s v="The Hustler"/>
        <s v="Boom Town"/>
        <s v="The Triplets of Belleville"/>
        <s v="Smoke Signals"/>
        <s v="American Splendor"/>
        <s v="Before Sunset"/>
        <s v="Amores perros"/>
        <s v="Thirteen"/>
        <s v="Gentleman's Agreement"/>
        <s v="Winter's Bone"/>
        <s v="Touching the Void"/>
        <s v="Alexander's Ragtime Band"/>
        <s v="Me and You and Everyone We Know"/>
        <s v="Inside Job"/>
        <s v="We Are Your Friends"/>
        <s v="Ghost Dog: The Way of the Samurai"/>
        <s v="Harsh Times"/>
        <s v="Captive"/>
        <s v="Full Frontal"/>
        <s v="Witchboard"/>
        <s v="Shortbus"/>
        <s v="Waltz with Bashir"/>
        <s v="The Book of Mormon Movie, Volume 1: The Journey"/>
        <s v="No End in Sight"/>
        <s v="The Diary of a Teenage Girl"/>
        <s v="In the Shadow of the Moon"/>
        <s v="Meek's Cutoff"/>
        <s v="Inside Deep Throat"/>
        <s v="Dinner Rush"/>
        <s v="Clockwatchers"/>
        <s v="The Virginity Hit"/>
        <s v="Subway"/>
        <s v="House of D"/>
        <s v="Teeth"/>
        <s v="Six-String Samurai"/>
        <s v="Hum To Mohabbat Karega"/>
        <s v="It's All Gone Pete Tong"/>
        <s v="Saint John of Las Vegas"/>
        <s v="24 7: Twenty Four Seven"/>
        <s v="Stonewall"/>
        <s v="Roadside Romeo"/>
        <s v="This Thing of Ours"/>
        <s v="The Lost Medallion: The Adventures of Billy Stone"/>
        <s v="The Last Five Years"/>
        <s v="The Missing Person"/>
        <s v="Return of the Living Dead 3"/>
        <s v="London"/>
        <s v="Sherrybaby"/>
        <s v="Circle"/>
        <s v="Eden Lake"/>
        <s v="Plush"/>
        <s v="Lesbian Vampire Killers"/>
        <s v="Gangster's Paradise: Jerusalema"/>
        <s v="Freeze Frame"/>
        <s v="Grave Encounters"/>
        <s v="Stitches"/>
        <s v="Nine Dead"/>
        <s v="Bananas"/>
        <s v="Supercapitalist"/>
        <s v="Rockaway"/>
        <s v="The Lady from Shanghai"/>
        <s v="No Man's Land: The Rise of Reeker"/>
        <s v="Highway"/>
        <s v="Small Apartments"/>
        <s v="Coffee Town"/>
        <s v="The Ghastly Love of Johnny X"/>
        <s v="All Is Bright"/>
        <s v="The Torture Chamber of Dr. Sadism"/>
        <s v="Straight A's"/>
        <s v="A Funny Thing Happened on the Way to the Forum"/>
        <s v="Slacker Uprising"/>
        <s v="The Legend of Hell's Gate: An American Conspiracy"/>
        <s v="The Walking Deceased"/>
        <s v="The Curse of Downers Grove"/>
        <s v="Shark Lake"/>
        <s v="River's Edge"/>
        <s v="Northfork"/>
        <s v="The Marine 4: Moving Target"/>
        <s v="Buried"/>
        <s v="Submarine"/>
        <s v="The Square"/>
        <s v="One to Another"/>
        <s v="ABCD (Any Body Can Dance)"/>
        <s v="Man on Wire"/>
        <s v="Abandoned"/>
        <s v="Brotherly Love"/>
        <s v="The Last Exorcism"/>
        <s v="Nowhere Boy"/>
        <s v="A Streetcar Named Desire"/>
        <s v="Dr. Strangelove or: How I Learned to Stop Worrying and Love the Bomb"/>
        <s v="The Crime of Padre Amaro"/>
        <s v="Beasts of the Southern Wild"/>
        <s v="Battle for the Planet of the Apes"/>
        <s v="Songcatcher"/>
        <s v="Higher Ground"/>
        <s v="Vaalu"/>
        <s v="The Greatest Movie Ever Sold"/>
        <s v="Ed and His Dead Mother"/>
        <s v="Travellers and Magicians"/>
        <s v="Hang 'em High"/>
        <s v="Deadline - U.S.A."/>
        <s v="Sublime"/>
        <s v="A Beginner's Guide to Snuff"/>
        <s v="Independence Daysaster"/>
        <s v="Dysfunctional Friends"/>
        <s v="Run Lola Run"/>
        <s v="May"/>
        <s v="Against the Wild"/>
        <s v="Under the Same Moon"/>
        <s v="Conquest of the Planet of the Apes"/>
        <s v="In the Bedroom"/>
        <s v="I Spit on Your Grave"/>
        <s v="Happy, Texas"/>
        <s v="My Summer of Love"/>
        <s v="The Lunchbox"/>
        <s v="Yes"/>
        <s v="You Can't Take It With You"/>
        <s v="From Here to Eternity"/>
        <s v="She Wore a Yellow Ribbon"/>
        <s v="Grace Unplugged"/>
        <s v="Foolish"/>
        <s v="N-Secure"/>
        <s v="Caramel"/>
        <s v="Out of the Dark"/>
        <s v="The Bubble"/>
        <s v="The Conversation"/>
        <s v="Dil Jo Bhi Kahey..."/>
        <s v="Mississippi Mermaid"/>
        <s v="I Love Your Work"/>
        <s v="Cabin Fever"/>
        <s v="Waitress"/>
        <s v="Bloodsport"/>
        <s v="Mr. Smith Goes to Washington"/>
        <s v="Kids"/>
        <s v="The Squid and the Whale"/>
        <s v="Kissing Jessica Stein"/>
        <s v="Kickboxer: Vengeance"/>
        <s v="Spellbound"/>
        <s v="Exotica"/>
        <s v="Buffalo '66"/>
        <s v="Insidious"/>
        <s v="Repo Man"/>
        <s v="Nine Queens"/>
        <s v="The Gatekeepers"/>
        <s v="The Ballad of Jack and Rose"/>
        <s v="The To Do List"/>
        <s v="Killing Zoe"/>
        <s v="The Believer"/>
        <s v="Snow Angels"/>
        <s v="Unsullied"/>
        <s v="Session 9"/>
        <s v="I Want Someone to Eat Cheese With"/>
        <s v="Mooz-lum"/>
        <s v="Hatchet"/>
        <s v="Modern Times"/>
        <s v="Stolen Summer"/>
        <s v="My Name Is Bruce"/>
        <s v="The Salon"/>
        <s v="Road Hard"/>
        <s v="Forty Shades of Blue"/>
        <s v="Amigo"/>
        <s v="Pontypool"/>
        <s v="Trucker"/>
        <s v="Me You and Five Bucks"/>
        <s v="The Lords of Salem"/>
        <s v="Housebound"/>
        <s v="Wal-Mart: The High Cost of Low Price"/>
        <s v="Fetching Cody"/>
        <s v="Last I Heard"/>
        <s v="Closer to the Moon"/>
        <s v="Mutant World"/>
        <s v="Growing Up Smith"/>
        <s v="Checkmate"/>
        <s v="#Horror"/>
        <s v="Wind Walkers"/>
        <s v="Snow White and the Seven Dwarfs"/>
        <s v="The Holy Girl"/>
        <s v="Shalako"/>
        <s v="Incident at Loch Ness"/>
        <s v="The Dog Lover"/>
        <s v="GirlHouse"/>
        <s v="The Blue Room"/>
        <s v="House at the End of the Drive"/>
        <s v="Lock, Stock and Two Smoking Barrels"/>
        <s v="The Ballad of Gregorio Cortez"/>
        <s v="The Celebration"/>
        <s v="Trees Lounge"/>
        <s v="Journey from the Fall"/>
        <s v="The Basket"/>
        <s v="Eddie: The Sleepwalking Cannibal"/>
        <s v="Queen of the Mountains"/>
        <s v="Def-Con 4"/>
        <s v="The Hebrew Hammer"/>
        <s v="Neal 'n' Nikki"/>
        <s v="The 41–Year–Old Virgin Who Knocked Up Sarah Marshall and Felt Superbad About It"/>
        <s v="Forget Me Not"/>
        <s v="Rebecca"/>
        <s v="Friday the 13th Part 2"/>
        <s v="The Lost Weekend"/>
        <s v="C.H.U.D."/>
        <s v="Filly Brown"/>
        <s v="The Lion of Judah"/>
        <s v="Niagara"/>
        <s v="How Green Was My Valley"/>
        <s v="Da Sweet Blood of Jesus"/>
        <s v="Sex, Lies, and Videotape"/>
        <s v="Saw"/>
        <s v="Super Troopers"/>
        <s v="The Algerian"/>
        <s v="The Amazing Catfish"/>
        <s v="Monsoon Wedding"/>
        <s v="You Can Count on Me"/>
        <s v="The Trouble with Harry"/>
        <s v="But I'm a Cheerleader"/>
        <s v="Home Run"/>
        <s v="Reservoir Dogs"/>
        <s v="The Blue Bird"/>
        <s v="The Good, the Bad and the Ugly"/>
        <s v="The Second Mother"/>
        <s v="Blue Like Jazz"/>
        <s v="Down &amp; Out With The Dolls"/>
        <s v="Pink Ribbons, Inc."/>
        <s v="Certifiably Jonathan"/>
        <s v="Desire"/>
        <s v="The Blade of Don Juan"/>
        <s v="Grand Theft Parsons"/>
        <s v="Extreme Movie"/>
        <s v="The Charge of the Light Brigade"/>
        <s v="Below Zero"/>
        <s v="Crowsnest"/>
        <s v="Airborne"/>
        <s v="Cotton Comes to Harlem"/>
        <s v="The Wicked Within"/>
        <s v="Bleeding Hearts"/>
        <s v="Waiting..."/>
        <s v="Dead Man's Shoes"/>
        <s v="From a Whisper to a Scream"/>
        <s v="Sex With Strangers"/>
        <s v="Dracula: Pages from a Virgin's Diary"/>
        <s v="Faith Like Potatoes"/>
        <s v="Beyond the Black Rainbow"/>
        <s v="The Raid"/>
        <s v="The Dead Undead"/>
        <s v="The Vatican Exorcisms"/>
        <s v="Casablanca"/>
        <s v="Lake Mungo"/>
        <s v="Rocket Singh: Salesman of the Year"/>
        <s v="Silent Running"/>
        <s v="Rocky"/>
        <s v="The Sleepwalker"/>
        <s v="Tom Jones"/>
        <s v="Unfriended"/>
        <s v="Taxi Driver"/>
        <s v="The Howling"/>
        <s v="Dr. No"/>
        <s v="Chernobyl Diaries"/>
        <s v="Hellraiser"/>
        <s v="God's Not Dead 2"/>
        <s v="Cry_Wolf"/>
        <s v="Godzilla 2000"/>
        <s v="Blue Valentine"/>
        <s v="Transamerica"/>
        <s v="The Devil Inside"/>
        <s v="Beyond the Valley of the Dolls"/>
        <s v="Love Me Tender"/>
        <s v="An Inconvenient Truth"/>
        <s v="Sands of Iwo Jima"/>
        <s v="Shine a Light"/>
        <s v="The Green Inferno"/>
        <s v="Departure"/>
        <s v="The Sessions"/>
        <s v="Food, Inc."/>
        <s v="October Baby"/>
        <s v="Next Stop Wonderland"/>
        <s v="The Skeleton Twins"/>
        <s v="Martha Marcy May Marlene"/>
        <s v="Obvious Child"/>
        <s v="Frozen River"/>
        <s v="20 Feet from Stardom"/>
        <s v="Two Girls and a Guy"/>
        <s v="Walking and Talking"/>
        <s v="Who Killed the Electric Car?"/>
        <s v="The Broken Hearts Club: A Romantic Comedy"/>
        <s v="Bubba Ho-tep"/>
        <s v="Slam"/>
        <s v="Brigham City"/>
        <s v="Fiza"/>
        <s v="Orgazmo"/>
        <s v="All the Real Girls"/>
        <s v="Dream with the Fishes"/>
        <s v="Blue Car"/>
        <s v="Palo Alto"/>
        <s v="Ajami"/>
        <s v="Wristcutters: A Love Story"/>
        <s v="I Origins"/>
        <s v="The Battle of Shaker Heights"/>
        <s v="The Act of Killing"/>
        <s v="Taxi to the Dark Side"/>
        <s v="Once in a Lifetime: The Extraordinary Story of the New York Cosmos"/>
        <s v="Guiana 1838"/>
        <s v="Lisa Picard Is Famous"/>
        <s v="Antarctica: A Year on Ice"/>
        <s v="A LEGO Brickumentary"/>
        <s v="Hardflip"/>
        <s v="Chocolate: Deep Dark Secrets"/>
        <s v="The House of the Devil"/>
        <s v="The Perfect Host"/>
        <s v="Safe Men"/>
        <s v="Speedway Junky"/>
        <s v="The Last Big Thing"/>
        <s v="The Specials"/>
        <s v="16 to Life"/>
        <s v="Alone With Her"/>
        <s v="Creative Control"/>
        <s v="Special"/>
        <s v="Sparkler"/>
        <s v="The Helix... Loaded"/>
        <s v="In Her Line of Fire"/>
        <s v="The Jimmy Show"/>
        <s v="Heli"/>
        <s v="Karachi se Lahore"/>
        <s v="Loving Annabelle"/>
        <s v="Hits"/>
        <s v="Jimmy and Judy"/>
        <s v="Frat Party"/>
        <s v="The Party's Over"/>
        <s v="Proud"/>
        <s v="The Poker House"/>
        <s v="Childless"/>
        <s v="ZMD: Zombies of Mass Destruction"/>
        <s v="Snow White: A Deadly Summer"/>
        <s v="Hidden Away"/>
        <s v="My Last Day Without You"/>
        <s v="Steppin: The Movie"/>
        <s v="Doc Holliday's Revenge"/>
        <s v="Black Rock"/>
        <s v="Truth or Dare"/>
        <s v="The Pet"/>
        <s v="Bang Bang Baby"/>
        <s v="Fear Clinic"/>
        <s v="Zombie Hunter"/>
        <s v="A Fine Step"/>
        <s v="Charly"/>
        <s v="Banshee Chapter"/>
        <s v="Ask Me Anything"/>
        <s v="And Then Came Love"/>
        <s v="On the Waterfront"/>
        <s v="L!fe Happens"/>
        <s v="4 Months, 3 Weeks and 2 Days"/>
        <s v="The Horror Network Vol. 1"/>
        <s v="Hard Candy"/>
        <s v="The Quiet"/>
        <s v="Circumstance"/>
        <s v="Fruitvale Station"/>
        <s v="The Brass Teapot"/>
        <s v="Bambi"/>
        <s v="The Hammer"/>
        <s v="Latter Days"/>
        <s v="Elza"/>
        <s v="1982"/>
        <s v="For a Good Time, Call..."/>
        <s v="Celeste &amp; Jesse Forever"/>
        <s v="Time Changer"/>
        <s v="London to Brighton"/>
        <s v="American Hero"/>
        <s v="Windsor Drive"/>
        <s v="A Separation"/>
        <s v="Crying with Laughter"/>
        <s v="Welcome to the Dollhouse"/>
        <s v="Ruby in Paradise"/>
        <s v="Raising Victor Vargas"/>
        <s v="Pandora's Box"/>
        <s v="Harrison Montgomery"/>
        <s v="Live-In Maid"/>
        <s v="Deterrence"/>
        <s v="The Mudge Boy"/>
        <s v="The Young Unknowns"/>
        <s v="Not Cool"/>
        <s v="Dead Snow"/>
        <s v="Saints and Soldiers"/>
        <s v="Vessel"/>
        <s v="American Graffiti"/>
        <s v="Iraq for Sale: The War Profiteers"/>
        <s v="Aqua Teen Hunger Force Colon Movie Film for Theaters"/>
        <s v="Safety Not Guaranteed"/>
        <s v="Kevin Hart: Laugh at My Pain"/>
        <s v="Kill List"/>
        <s v="The Innkeepers"/>
        <s v="The Conformist"/>
        <s v="Interview with the Assassin"/>
        <s v="Donkey Punch"/>
        <s v="All the Boys Love Mandy Lane"/>
        <s v="Bled"/>
        <s v="High Noon"/>
        <s v="Hoop Dreams"/>
        <s v="Rize"/>
        <s v="L.I.E."/>
        <s v="The Sisterhood of Night"/>
        <s v="B-Girl"/>
        <s v="Half Nelson"/>
        <s v="Naturally Native"/>
        <s v="Hav Plenty"/>
        <s v="Adulterers"/>
        <s v="Escape from Tomorrow"/>
        <s v="Starsuckers"/>
        <s v="The Hadza:  Last of the First"/>
        <s v="After"/>
        <s v="Treachery"/>
        <s v="Walter"/>
        <s v="Top Hat"/>
        <s v="The Blair Witch Project"/>
        <s v="Woodstock"/>
        <s v="The Kentucky Fried Movie"/>
        <s v="Mercy Streets"/>
        <s v="Carousel of Revenge"/>
        <s v="Broken Vessels"/>
        <s v="Water &amp; Power"/>
        <s v="They Will Have to Kill Us First"/>
        <s v="Light from the Darkroom"/>
        <s v="The Country Doctor"/>
        <s v="The Maid's Room"/>
        <s v="A Hard Day's Night"/>
        <s v="The Harvest (La Cosecha)"/>
        <s v="Love Letters"/>
        <s v="Juliet and Alfa Romeo"/>
        <s v="Fireproof"/>
        <s v="Faith Connections"/>
        <s v="Benji"/>
        <s v="Open Water"/>
        <s v="High Road"/>
        <s v="Kingdom of the Spiders"/>
        <s v="Mad Hot Ballroom"/>
        <s v="The Station Agent"/>
        <s v="To Save A Life"/>
        <s v="Wordplay"/>
        <s v="Beyond the Mat"/>
        <s v="The Singles Ward"/>
        <s v="Osama"/>
        <s v="Sholem Aleichem: Laughing In The Darkness"/>
        <s v="Groove"/>
        <s v="The R.M."/>
        <s v="Twin Falls Idaho"/>
        <s v="Mean Creek"/>
        <s v="Hurricane Streets"/>
        <s v="Never Again"/>
        <s v="Civil Brand"/>
        <s v="Lonesome Jim"/>
        <s v="Drinking Buddies"/>
        <s v="Deceptive Practice: The Mysteries and Mentors of Ricky Jay"/>
        <s v="Seven Samurai"/>
        <s v="The Other Dream Team"/>
        <s v="Johnny Suede"/>
        <s v="Finishing The Game"/>
        <s v="Rubber"/>
        <s v="Kiss the Bride"/>
        <s v="The Slaughter Rule"/>
        <s v="Monsters"/>
        <s v="The Californians"/>
        <s v="The Living Wake"/>
        <s v="Detention of the Dead"/>
        <s v="Crazy Stone"/>
        <s v="Scott Walker: 30 Century Man"/>
        <s v="Everything Put Together"/>
        <s v="Good Kill"/>
        <s v="The Outrageous Sophie Tucker"/>
        <s v="Now Is Good"/>
        <s v="Girls Gone Dead"/>
        <s v="Subconscious"/>
        <s v="Enter Nowhere"/>
        <s v="El Rey de Najayo"/>
        <s v="Fight to the Finish"/>
        <s v="Alleluia! The Devil's Carnival"/>
        <s v="The Sound and the Shadow"/>
        <s v="Rodeo Girl"/>
        <s v="Born to Fly: Elizabeth Streb vs. Gravity"/>
        <s v="The Little Ponderosa Zoo"/>
        <s v="The Toxic Avenger"/>
        <s v="Straight Out of Brooklyn"/>
        <s v="Bloody Sunday"/>
        <s v="Diamond Ruff"/>
        <s v="Conversations with Other Women"/>
        <s v="Poultrygeist: Night of the Chicken Dead"/>
        <s v="Mutual Friends"/>
        <s v="42nd Street"/>
        <s v="Rise of the Entrepreneur: The Search for a Better Way"/>
        <s v="Metropolitan"/>
        <s v="As It Is in Heaven"/>
        <s v="Roadside"/>
        <s v="Napoleon Dynamite"/>
        <s v="Blue Ruin"/>
        <s v="Paranormal Activity"/>
        <s v="Dogtown and Z-Boys"/>
        <s v="Monty Python and the Holy Grail"/>
        <s v="Quinceañera"/>
        <s v="Gory Gory Hallelujah"/>
        <s v="Tarnation"/>
        <s v="I Want Your Money"/>
        <s v="Love in the Time of Monsters"/>
        <s v="The Beyond"/>
        <s v="What Happens in Vegas"/>
        <s v="The Dark Hours"/>
        <s v="My Beautiful Laundrette"/>
        <s v="Fabled"/>
        <s v="Show Me"/>
        <s v="Cries and Whispers"/>
        <s v="Intolerance"/>
        <s v="Trekkies"/>
        <s v="The Broadway Melody"/>
        <s v="The Evil Dead"/>
        <s v="Maniac"/>
        <s v="Censored Voices"/>
        <s v="Murderball"/>
        <s v="American Ninja 2: The Confrontation"/>
        <s v="51 Birch Street"/>
        <s v="Rotor DR1"/>
        <s v="12 Angry Men"/>
        <s v="My Dog Tulip"/>
        <s v="It Happened One Night"/>
        <s v="Dogtooth"/>
        <s v="Tupac: Resurrection"/>
        <s v="Tumbleweeds"/>
        <s v="The Prophecy"/>
        <s v="When the Cat's Away"/>
        <s v="Pieces of April"/>
        <s v="The Big Swap"/>
        <s v="Old Joy"/>
        <s v="Wendy and Lucy"/>
        <s v="3 Backyards"/>
        <s v="Pierrot le Fou"/>
        <s v="Sisters in Law"/>
        <s v="Ayurveda: Art of Being"/>
        <s v="Nothing But a Man"/>
        <s v="First Love, Last Rites"/>
        <s v="Fighting Tommy Riley"/>
        <s v="Royal Kill"/>
        <s v="The Looking Glass"/>
        <s v="Death Race 2000"/>
        <s v="Locker 13"/>
        <s v="Midnight Cabaret"/>
        <s v="Anderson's Cross"/>
        <s v="Bizarre"/>
        <s v="Graduation Day"/>
        <s v="Some Guy Who Kills People"/>
        <s v="Compliance"/>
        <s v="Chasing Amy"/>
        <s v="Lovely &amp; Amazing"/>
        <s v="Death Calls"/>
        <s v="Better Luck Tomorrow"/>
        <s v="The Incredibly True Adventure of Two Girls In Love"/>
        <s v="Chuck &amp; Buck"/>
        <s v="American Desi"/>
        <s v="Amidst the Devil's Wings"/>
        <s v="Cube"/>
        <s v="Love and Other Catastrophes"/>
        <s v="I Married a Strange Person!"/>
        <s v="November"/>
        <s v="Like Crazy"/>
        <s v="Teeth and Blood"/>
        <s v="Sugar Town"/>
        <s v="The Motel"/>
        <s v="The Canyons"/>
        <s v="On the Outs"/>
        <s v="Shotgun Stories"/>
        <s v="Exam"/>
        <s v="The Sticky Fingers of Time"/>
        <s v="Sunday School Musical"/>
        <s v="Rust"/>
        <s v="Ink"/>
        <s v="The Christmas Bunny"/>
        <s v="Butterfly"/>
        <s v="UnDivided"/>
        <s v="The Frozen"/>
        <s v="Horse Camp"/>
        <s v="Give Me Shelter"/>
        <s v="The Big Parade"/>
        <s v="Little Big Top"/>
        <s v="Along the Roadside"/>
        <s v="Bronson"/>
        <s v="Western Religion"/>
        <s v="Burn"/>
        <s v="Urbania"/>
        <s v="The Stewardesses"/>
        <s v="The Beast from 20,000 Fathoms"/>
        <s v="Mad Max"/>
        <s v="Swingers"/>
        <s v="A Fistful of Dollars"/>
        <s v="She Done Him Wrong"/>
        <s v="Short Cut to Nirvana: Kumbh Mela"/>
        <s v="The Grace Card"/>
        <s v="Middle of Nowhere"/>
        <s v="Three"/>
        <s v="The Business of Fancydancing"/>
        <s v="Call + Response"/>
        <s v="Malevolence"/>
        <s v="Reality Show"/>
        <s v="Super Hybrid"/>
        <s v="Baghead"/>
        <s v="American Beast"/>
        <s v="The Case of the Grinning Cat"/>
        <s v="Ordet"/>
        <s v="Good Dick"/>
        <s v="The Man from Earth"/>
        <s v="The Trials Of Darryl Hunt"/>
        <s v="Samantha: An American Girl Holiday"/>
        <s v="Yesterday Was a Lie"/>
        <s v="Theresa Is a Mother"/>
        <s v="H."/>
        <s v="Archaeology of a Woman"/>
        <s v="Children of Heaven"/>
        <s v="Weekend"/>
        <s v="She's Gotta Have It"/>
        <s v="Butterfly Girl"/>
        <s v="The World Is Mine"/>
        <s v="Another Earth"/>
        <s v="Sweet Sweetback's Baadasssss Song"/>
        <s v="Perfect Cowboy"/>
        <s v="Tadpole"/>
        <s v="Once"/>
        <s v="The Woman Chaser"/>
        <s v="The Horse Boy"/>
        <s v="When the Lights Went Out"/>
        <s v="Heroes of Dirt"/>
        <s v="A Charlie Brown Christmas"/>
        <s v="Antarctic Edge: 70° South"/>
        <s v="Aroused"/>
        <s v="Top Spin"/>
        <s v="Roger &amp; Me"/>
        <s v="An American in Hollywood"/>
        <s v="Sound of My Voice"/>
        <s v="The Blood of My Brother: A Story of Death in Iraq"/>
        <s v="Your Sister's Sister"/>
        <s v="A Dog's Breakfast"/>
        <s v="The Married Woman"/>
        <s v="The Birth of a Nation"/>
        <s v="The Work and The Story"/>
        <s v="Facing the Giants"/>
        <s v="The Gallows"/>
        <s v="Eraserhead"/>
        <s v="Hollywood Shuffle"/>
        <s v="The Mighty"/>
        <s v="Penitentiary"/>
        <s v="The Lost Skeleton of Cadavra"/>
        <s v="Dude Where's My Dog?"/>
        <s v="Cheap Thrills"/>
        <s v="Indie Game: The Movie"/>
        <s v="Straightheads"/>
        <s v="Open Secret"/>
        <s v="Echo Dr."/>
        <s v="The Night Visitor"/>
        <s v="The Past Is a Grotesque Animal"/>
        <s v="Peace, Propaganda &amp; the Promised Land"/>
        <s v="Pi"/>
        <s v="I Love You, Don't Touch Me!"/>
        <s v="20 Dates"/>
        <s v="Queen Crab"/>
        <s v="Super Size Me"/>
        <s v="The FP"/>
        <s v="Happy Christmas"/>
        <s v="The Brain That Wouldn't Die"/>
        <s v="Tiger Orange"/>
        <s v="Supporting Characters"/>
        <s v="Absentia"/>
        <s v="The Brothers McMullen"/>
        <s v="The Dirties"/>
        <s v="Gabriela"/>
        <s v="Tiny Furniture"/>
        <s v="Hayride"/>
        <s v="The Naked Ape"/>
        <s v="Counting"/>
        <s v="The Call of Cthulhu"/>
        <s v="Bending Steel"/>
        <s v="The Signal"/>
        <s v="The Image Revolution"/>
        <s v="This Is Martin Bonner"/>
        <s v="A True Story"/>
        <s v="George Washington"/>
        <s v="Smiling Fish &amp; Goat On Fire"/>
        <s v="Dawn of the Crescent Moon"/>
        <s v="Raymond Did It"/>
        <s v="The Last Waltz"/>
        <s v="Run, Hide, Die"/>
        <s v="The Exploding Girl"/>
        <s v="The Legend of God's Gun"/>
        <s v="Mutual Appreciation"/>
        <s v="Her Cry: La Llorona Investigation"/>
        <s v="Down Terrace"/>
        <s v="Clerks"/>
        <s v="Pink Narcissus"/>
        <s v="Funny Ha Ha"/>
        <s v="In the Company of Men"/>
        <s v="Manito"/>
        <s v="Rampage"/>
        <s v="Slacker"/>
        <s v="Dutch Kills"/>
        <s v="Dry Spell"/>
        <s v="Flywheel"/>
        <s v="Backmask"/>
        <s v="The Puffy Chair"/>
        <s v="Stories of Our Lives"/>
        <s v="Breaking Upwards"/>
        <s v="All Superheroes Must Die"/>
        <s v="Pink Flamingos"/>
        <s v="Clean"/>
        <s v="The Circle"/>
        <s v="Tin Can Man"/>
        <s v="Cure"/>
        <s v="On The Downlow"/>
        <s v="Sanctuary: Quite a Conundrum"/>
        <s v="Bang"/>
        <s v="Primer"/>
        <s v="Cavite"/>
        <s v="El Mariachi"/>
        <s v="Newlyweds"/>
        <s v="Signed, Sealed, Delivered"/>
        <s v="Shanghai Calling"/>
        <s v="My Date with Drew"/>
        <s v="Chiamatemi Francesco - Il Papa della gente"/>
        <s v="To Be Frank, Sinatra at 100"/>
        <s v="Food Chains"/>
        <s v="America Is Still the Place"/>
        <m/>
      </sharedItems>
    </cacheField>
    <cacheField name="original_language" numFmtId="0">
      <sharedItems containsBlank="1"/>
    </cacheField>
    <cacheField name="popularity" numFmtId="0">
      <sharedItems containsString="0" containsBlank="1" containsNumber="1" minValue="0" maxValue="875.58130500000004"/>
    </cacheField>
    <cacheField name="production_companies" numFmtId="0">
      <sharedItems containsBlank="1"/>
    </cacheField>
    <cacheField name="production_countries" numFmtId="0">
      <sharedItems containsBlank="1"/>
    </cacheField>
    <cacheField name="release_date" numFmtId="0">
      <sharedItems containsNonDate="0" containsDate="1" containsString="0" containsBlank="1" minDate="1916-04-09T00:00:00" maxDate="2017-03-03T00:00:00"/>
    </cacheField>
    <cacheField name="revenue" numFmtId="0">
      <sharedItems containsString="0" containsBlank="1" containsNumber="1" containsInteger="1" minValue="0" maxValue="2787965087"/>
    </cacheField>
    <cacheField name="runtime" numFmtId="0">
      <sharedItems containsString="0" containsBlank="1" containsNumber="1" containsInteger="1" minValue="0" maxValue="338"/>
    </cacheField>
    <cacheField name="status" numFmtId="0">
      <sharedItems containsBlank="1"/>
    </cacheField>
    <cacheField name="vote_average" numFmtId="0">
      <sharedItems containsString="0" containsBlank="1" containsNumber="1" minValue="0" maxValue="10" count="72">
        <n v="7.2"/>
        <n v="6.9"/>
        <n v="6.3"/>
        <n v="7.6"/>
        <n v="6.1"/>
        <n v="5.9"/>
        <n v="7.4"/>
        <n v="7.3"/>
        <n v="5.7"/>
        <n v="5.4"/>
        <n v="7"/>
        <n v="6.5"/>
        <n v="6.4"/>
        <n v="6.2"/>
        <n v="7.1"/>
        <n v="5.8"/>
        <n v="6.6"/>
        <n v="7.5"/>
        <n v="5.5"/>
        <n v="6.7"/>
        <n v="6.8"/>
        <n v="6"/>
        <n v="5.0999999999999996"/>
        <n v="7.8"/>
        <n v="5.6"/>
        <n v="5.2"/>
        <n v="8.1999999999999993"/>
        <n v="7.7"/>
        <n v="5.3"/>
        <n v="8"/>
        <n v="4.8"/>
        <n v="4.9000000000000004"/>
        <n v="7.9"/>
        <n v="8.1"/>
        <n v="4.7"/>
        <n v="5"/>
        <n v="4.2"/>
        <n v="4.4000000000000004"/>
        <n v="4.0999999999999996"/>
        <n v="3.7"/>
        <n v="3.6"/>
        <n v="3"/>
        <n v="3.9"/>
        <n v="4.3"/>
        <n v="4.5"/>
        <n v="3.4"/>
        <n v="4.5999999999999996"/>
        <n v="8.3000000000000007"/>
        <n v="3.5"/>
        <n v="4"/>
        <n v="2.2999999999999998"/>
        <n v="3.2"/>
        <n v="0"/>
        <n v="3.8"/>
        <n v="2.9"/>
        <n v="8.5"/>
        <n v="1.9"/>
        <n v="3.1"/>
        <n v="3.3"/>
        <n v="2.2000000000000002"/>
        <n v="0.5"/>
        <n v="9.3000000000000007"/>
        <n v="8.4"/>
        <n v="2.7"/>
        <n v="10"/>
        <n v="1"/>
        <n v="2"/>
        <n v="2.8"/>
        <n v="9.5"/>
        <n v="2.6"/>
        <n v="2.4"/>
        <m/>
      </sharedItems>
    </cacheField>
    <cacheField name="vote_count" numFmtId="0">
      <sharedItems containsString="0" containsBlank="1" containsNumber="1" containsInteger="1" minValue="0" maxValue="13752"/>
    </cacheField>
    <cacheField name="actors" numFmtId="0">
      <sharedItems containsBlank="1"/>
    </cacheField>
    <cacheField name="director" numFmtId="0">
      <sharedItems containsBlank="1"/>
    </cacheField>
    <cacheField name="profit" numFmtId="0">
      <sharedItems containsString="0" containsBlank="1" containsNumber="1" containsInteger="1" minValue="-165710090" maxValue="2550965087" count="3475">
        <n v="2550965087"/>
        <n v="661000000"/>
        <n v="635674609"/>
        <n v="834939099"/>
        <n v="24139100"/>
        <n v="632871626"/>
        <n v="331794936"/>
        <n v="1125403694"/>
        <n v="683959197"/>
        <n v="623260194"/>
        <n v="121081192"/>
        <n v="386090727"/>
        <n v="865659812"/>
        <n v="-165710090"/>
        <n v="437845518"/>
        <n v="194651413"/>
        <n v="1299557910"/>
        <n v="665713802"/>
        <n v="399026776"/>
        <n v="706019788"/>
        <n v="537215857"/>
        <n v="110669540"/>
        <n v="708400000"/>
        <n v="192234864"/>
        <n v="343000000"/>
        <n v="1645034188"/>
        <n v="903304495"/>
        <n v="94025485"/>
        <n v="1363528810"/>
        <n v="908561013"/>
        <n v="583766341"/>
        <n v="1015439994"/>
        <n v="825491110"/>
        <n v="249359555"/>
        <n v="543559607"/>
        <n v="686297228"/>
        <n v="881405097"/>
        <n v="291868548"/>
        <n v="505717432"/>
        <n v="230062763"/>
        <n v="359852396"/>
        <n v="19851172"/>
        <n v="866969703"/>
        <n v="171353001"/>
        <n v="1316249360"/>
        <n v="331865000"/>
        <n v="497862775"/>
        <n v="277365246"/>
        <n v="2687603"/>
        <n v="246040419"/>
        <n v="185154643"/>
        <n v="227602906"/>
        <n v="928746996"/>
        <n v="601636033"/>
        <n v="156926147"/>
        <n v="353983207"/>
        <n v="158471816"/>
        <n v="341311860"/>
        <n v="118022233"/>
        <n v="569653595"/>
        <n v="125233863"/>
        <n v="7987720"/>
        <n v="176743061"/>
        <n v="568806957"/>
        <n v="365934787"/>
        <n v="819558444"/>
        <n v="560099082"/>
        <n v="206509870"/>
        <n v="445174222"/>
        <n v="15770160"/>
        <n v="52104681"/>
        <n v="256128639"/>
        <n v="570000000"/>
        <n v="-2000000"/>
        <n v="192541256"/>
        <n v="89218220"/>
        <n v="127469017"/>
        <n v="682611174"/>
        <n v="791550600"/>
        <n v="423933331"/>
        <n v="226600000"/>
        <n v="578539785"/>
        <n v="540644566"/>
        <n v="-27000000"/>
        <n v="-24037525"/>
        <n v="544766572"/>
        <n v="587600867"/>
        <n v="19154322"/>
        <n v="487105443"/>
        <n v="306222889"/>
        <n v="140875730"/>
        <n v="224681935"/>
        <n v="329878759"/>
        <n v="235000000"/>
        <n v="603328629"/>
        <n v="510120017"/>
        <n v="665532764"/>
        <n v="62000000"/>
        <n v="771103568"/>
        <n v="169283925"/>
        <n v="183932083"/>
        <n v="193624124"/>
        <n v="493428261"/>
        <n v="65283742"/>
        <n v="21674817"/>
        <n v="129370084"/>
        <n v="638958165"/>
        <n v="273677183"/>
        <n v="285603537"/>
        <n v="260686217"/>
        <n v="309220945"/>
        <n v="559709780"/>
        <n v="12298192"/>
        <n v="788212738"/>
        <n v="745921036"/>
        <n v="474029371"/>
        <n v="435349010"/>
        <n v="324968763"/>
        <n v="473722818"/>
        <n v="224218673"/>
        <n v="453900354"/>
        <n v="263106170"/>
        <n v="223062864"/>
        <n v="274988211"/>
        <n v="1124219009"/>
        <n v="588599701"/>
        <n v="474571402"/>
        <n v="228858340"/>
        <n v="206613439"/>
        <n v="299326618"/>
        <n v="159979994"/>
        <n v="142817841"/>
        <n v="151000000"/>
        <n v="95527149"/>
        <n v="532330139"/>
        <n v="-150000000"/>
        <n v="137594577"/>
        <n v="515692281"/>
        <n v="168502923"/>
        <n v="247850012"/>
        <n v="55366737"/>
        <n v="-111007242"/>
        <n v="-84540684"/>
        <n v="-21611680"/>
        <n v="127912430"/>
        <n v="322409852"/>
        <n v="601921274"/>
        <n v="291971116"/>
        <n v="85147509"/>
        <n v="413799566"/>
        <n v="301818803"/>
        <n v="125735876"/>
        <n v="376170825"/>
        <n v="549713380"/>
        <n v="161941670"/>
        <n v="102026112"/>
        <n v="316758981"/>
        <n v="128031828"/>
        <n v="235680446"/>
        <n v="682708551"/>
        <n v="464123048"/>
        <n v="10680864"/>
        <n v="-58067057"/>
        <n v="55258983"/>
        <n v="145444603"/>
        <n v="108360480"/>
        <n v="241876278"/>
        <n v="-10730514"/>
        <n v="-51868170"/>
        <n v="230569774"/>
        <n v="226832400"/>
        <n v="62011111"/>
        <n v="709000000"/>
        <n v="20406466"/>
        <n v="13712074"/>
        <n v="43345589"/>
        <n v="397950503"/>
        <n v="147570682"/>
        <n v="110724603"/>
        <n v="241552094"/>
        <n v="372824138"/>
        <n v="501744560"/>
        <n v="389311965"/>
        <n v="717423452"/>
        <n v="233871007"/>
        <n v="459739379"/>
        <n v="143339556"/>
        <n v="424987477"/>
        <n v="183329073"/>
        <n v="237637473"/>
        <n v="241940071"/>
        <n v="659804554"/>
        <n v="-80445998"/>
        <n v="113843127"/>
        <n v="226748063"/>
        <n v="222424282"/>
        <n v="191887208"/>
        <n v="851475550"/>
        <n v="-68351500"/>
        <n v="515011224"/>
        <n v="627100229"/>
        <n v="642820459"/>
        <n v="397188435"/>
        <n v="297711549"/>
        <n v="501137675"/>
        <n v="209615000"/>
        <n v="107713139"/>
        <n v="196317921"/>
        <n v="-98301101"/>
        <n v="146572938"/>
        <n v="113207122"/>
        <n v="222141403"/>
        <n v="419272402"/>
        <n v="421388105"/>
        <n v="205756637"/>
        <n v="159047763"/>
        <n v="489016565"/>
        <n v="118738393"/>
        <n v="295484914"/>
        <n v="139175788"/>
        <n v="273170142"/>
        <n v="49956806"/>
        <n v="171140700"/>
        <n v="10772733"/>
        <n v="122688965"/>
        <n v="-26054234"/>
        <n v="-71331093"/>
        <n v="144930431"/>
        <n v="166168572"/>
        <n v="737000000"/>
        <n v="529398328"/>
        <n v="447816256"/>
        <n v="295440673"/>
        <n v="809317558"/>
        <n v="450178928"/>
        <n v="35649600"/>
        <n v="-37371735"/>
        <n v="49602163"/>
        <n v="352200000"/>
        <n v="611392705"/>
        <n v="62127760"/>
        <n v="110623848"/>
        <n v="47977596"/>
        <n v="464480841"/>
        <n v="360490832"/>
        <n v="223011068"/>
        <n v="105294342"/>
        <n v="252744280"/>
        <n v="368207520"/>
        <n v="185238201"/>
        <n v="-14000000"/>
        <n v="125382724"/>
        <n v="107817248"/>
        <n v="227580051"/>
        <n v="453749323"/>
        <n v="-6048539"/>
        <n v="69246868"/>
        <n v="189268508"/>
        <n v="242434178"/>
        <n v="4508066"/>
        <n v="15537191"/>
        <n v="273531464"/>
        <n v="778368364"/>
        <n v="-37821105"/>
        <n v="-19286175"/>
        <n v="0"/>
        <n v="227234916"/>
        <n v="81643158"/>
        <n v="167135367"/>
        <n v="162045765"/>
        <n v="522161890"/>
        <n v="36949164"/>
        <n v="-79627709"/>
        <n v="147202299"/>
        <n v="354640427"/>
        <n v="256372926"/>
        <n v="776688482"/>
        <n v="449045960"/>
        <n v="262211740"/>
        <n v="420000000"/>
        <n v="134104620"/>
        <n v="166465037"/>
        <n v="263882411"/>
        <n v="50166126"/>
        <n v="210650585"/>
        <n v="70432927"/>
        <n v="142295562"/>
        <n v="325368238"/>
        <n v="138851"/>
        <n v="69327687"/>
        <n v="212573423"/>
        <n v="247451894"/>
        <n v="149288105"/>
        <n v="86793"/>
        <n v="168426634"/>
        <n v="178731369"/>
        <n v="111989043"/>
        <n v="70877916"/>
        <n v="292000694"/>
        <n v="236529144"/>
        <n v="16214377"/>
        <n v="28482868"/>
        <n v="60073390"/>
        <n v="-17897621"/>
        <n v="143400000"/>
        <n v="-30421885"/>
        <n v="-31311169"/>
        <n v="116172544"/>
        <n v="28718711"/>
        <n v="-84000000"/>
        <n v="-6179242"/>
        <n v="-92896027"/>
        <n v="-5117111"/>
        <n v="147233113"/>
        <n v="3835130"/>
        <n v="335013274"/>
        <n v="93772504"/>
        <n v="1311434"/>
        <n v="64044513"/>
        <n v="12000000"/>
        <n v="80989651"/>
        <n v="104907746"/>
        <n v="173920180"/>
        <n v="188347692"/>
        <n v="-18567273"/>
        <n v="782244782"/>
        <n v="448514353"/>
        <n v="28525586"/>
        <n v="846335536"/>
        <n v="1024888979"/>
        <n v="847287400"/>
        <n v="19178613"/>
        <n v="159703340"/>
        <n v="3039258"/>
        <n v="275780809"/>
        <n v="389860185"/>
        <n v="72839667"/>
        <n v="212654182"/>
        <n v="-119180039"/>
        <n v="539442092"/>
        <n v="-87982678"/>
        <n v="131497209"/>
        <n v="499390539"/>
        <n v="407366869"/>
        <n v="67805466"/>
        <n v="257325802"/>
        <n v="55464351"/>
        <n v="142988466"/>
        <n v="796686817"/>
        <n v="98133322"/>
        <n v="172105545"/>
        <n v="199847354"/>
        <n v="214320254"/>
        <n v="96072649"/>
        <n v="142617430"/>
        <n v="276101666"/>
        <n v="434028679"/>
        <n v="-5938689"/>
        <n v="66053725"/>
        <n v="233755553"/>
        <n v="125276000"/>
        <n v="111596308"/>
        <n v="155637091"/>
        <n v="135926552"/>
        <n v="92290266"/>
        <n v="81120329"/>
        <n v="95213455"/>
        <n v="82944923"/>
        <n v="84578751"/>
        <n v="61505388"/>
        <n v="244901337"/>
        <n v="50063304"/>
        <n v="51049560"/>
        <n v="-29125385"/>
        <n v="394635760"/>
        <n v="-6300000"/>
        <n v="-90000000"/>
        <n v="50807547"/>
        <n v="-64831034"/>
        <n v="59114085"/>
        <n v="20539911"/>
        <n v="-73821041"/>
        <n v="61336445"/>
        <n v="402471524"/>
        <n v="339632142"/>
        <n v="284335608"/>
        <n v="213500217"/>
        <n v="230156409"/>
        <n v="365717150"/>
        <n v="57274484"/>
        <n v="273375603"/>
        <n v="255487652"/>
        <n v="123076205"/>
        <n v="98611771"/>
        <n v="77930623"/>
        <n v="109168700"/>
        <n v="160649836"/>
        <n v="134103655"/>
        <n v="226312624"/>
        <n v="112309027"/>
        <n v="203747895"/>
        <n v="28976270"/>
        <n v="-4083508"/>
        <n v="52298489"/>
        <n v="77242962"/>
        <n v="73468292"/>
        <n v="52940100"/>
        <n v="-6617567"/>
        <n v="37823676"/>
        <n v="98018522"/>
        <n v="-12335441"/>
        <n v="14208267"/>
        <n v="39307945"/>
        <n v="191650703"/>
        <n v="-8962258"/>
        <n v="155181299"/>
        <n v="13028755"/>
        <n v="27483764"/>
        <n v="137231186"/>
        <n v="75388063"/>
        <n v="19785914"/>
        <n v="14085477"/>
        <n v="404572835"/>
        <n v="194470394"/>
        <n v="377696359"/>
        <n v="616210692"/>
        <n v="174455986"/>
        <n v="200000000"/>
        <n v="263397247"/>
        <n v="65771527"/>
        <n v="59000000"/>
        <n v="65464664"/>
        <n v="108320568"/>
        <n v="267695435"/>
        <n v="166984278"/>
        <n v="150685453"/>
        <n v="186728738"/>
        <n v="214804195"/>
        <n v="83733697"/>
        <n v="185696994"/>
        <n v="165676146"/>
        <n v="132874442"/>
        <n v="101001478"/>
        <n v="134918407"/>
        <n v="149012234"/>
        <n v="98066569"/>
        <n v="94013509"/>
        <n v="77107755"/>
        <n v="97977226"/>
        <n v="11188905"/>
        <n v="170200000"/>
        <n v="153093859"/>
        <n v="61982834"/>
        <n v="143817906"/>
        <n v="94000000"/>
        <n v="121584141"/>
        <n v="42563539"/>
        <n v="89852759"/>
        <n v="56159423"/>
        <n v="16105964"/>
        <n v="393226958"/>
        <n v="10874570"/>
        <n v="43729176"/>
        <n v="45080413"/>
        <n v="67400065"/>
        <n v="-13514957"/>
        <n v="-85000000"/>
        <n v="17316267"/>
        <n v="31371017"/>
        <n v="43312294"/>
        <n v="42444772"/>
        <n v="-45433254"/>
        <n v="79212469"/>
        <n v="46546518"/>
        <n v="-22600000"/>
        <n v="-11485156"/>
        <n v="-26174485"/>
        <n v="-60519261"/>
        <n v="-62373766"/>
        <n v="-20868140"/>
        <n v="56936910"/>
        <n v="-46536031"/>
        <n v="21944236"/>
        <n v="19406406"/>
        <n v="-74010360"/>
        <n v="-12168369"/>
        <n v="-8000000"/>
        <n v="253542341"/>
        <n v="743241776"/>
        <n v="276692760"/>
        <n v="170384621"/>
        <n v="131196298"/>
        <n v="8103450"/>
        <n v="70673788"/>
        <n v="160350661"/>
        <n v="33571250"/>
        <n v="-64928486"/>
        <n v="-40865180"/>
        <n v="800958308"/>
        <n v="101265204"/>
        <n v="894761885"/>
        <n v="741969268"/>
        <n v="156074524"/>
        <n v="457680671"/>
        <n v="-6040249"/>
        <n v="221339527"/>
        <n v="183270008"/>
        <n v="260062621"/>
        <n v="580940780"/>
        <n v="121482882"/>
        <n v="40450008"/>
        <n v="-1999414"/>
        <n v="-75000000"/>
        <n v="42698894"/>
        <n v="191430189"/>
        <n v="159417255"/>
        <n v="38034460"/>
        <n v="140663859"/>
        <n v="44000410"/>
        <n v="292275019"/>
        <n v="84937680"/>
        <n v="42226116"/>
        <n v="60358911"/>
        <n v="15632458"/>
        <n v="23159963"/>
        <n v="33145109"/>
        <n v="-24958633"/>
        <n v="65175006"/>
        <n v="-7368097"/>
        <n v="72600435"/>
        <n v="151904017"/>
        <n v="25944725"/>
        <n v="-38245366"/>
        <n v="-23857341"/>
        <n v="-60432117"/>
        <n v="5802422"/>
        <n v="-69590483"/>
        <n v="-23990820"/>
        <n v="173118121"/>
        <n v="1082730962"/>
        <n v="7792502"/>
        <n v="30891409"/>
        <n v="-61900000"/>
        <n v="276779543"/>
        <n v="41231041"/>
        <n v="-13541018"/>
        <n v="16658558"/>
        <n v="90466177"/>
        <n v="106104344"/>
        <n v="138000000"/>
        <n v="24889998"/>
        <n v="452068851"/>
        <n v="-34682442"/>
        <n v="-39255262"/>
        <n v="-12327950"/>
        <n v="196697520"/>
        <n v="223456605"/>
        <n v="336247917"/>
        <n v="769838758"/>
        <n v="341983149"/>
        <n v="239457509"/>
        <n v="207448382"/>
        <n v="237594032"/>
        <n v="229492681"/>
        <n v="249131050"/>
        <n v="230854823"/>
        <n v="170031094"/>
        <n v="36643346"/>
        <n v="135388341"/>
        <n v="-32714831"/>
        <n v="101183863"/>
        <n v="368140005"/>
        <n v="39660784"/>
        <n v="91025640"/>
        <n v="48000000"/>
        <n v="132466756"/>
        <n v="52919055"/>
        <n v="111584879"/>
        <n v="84984035"/>
        <n v="20000098"/>
        <n v="64748021"/>
        <n v="145529201"/>
        <n v="46672912"/>
        <n v="65560026"/>
        <n v="61457682"/>
        <n v="-2887336"/>
        <n v="-4022705"/>
        <n v="-4012679"/>
        <n v="-36438863"/>
        <n v="90112671"/>
        <n v="-15581387"/>
        <n v="-37712956"/>
        <n v="-8222894"/>
        <n v="-50075967"/>
        <n v="-50129433"/>
        <n v="-61403089"/>
        <n v="-51337973"/>
        <n v="-52247060"/>
        <n v="-12041304"/>
        <n v="-31370522"/>
        <n v="72915111"/>
        <n v="-8720548"/>
        <n v="125000000"/>
        <n v="630491347"/>
        <n v="3069884"/>
        <n v="474513985"/>
        <n v="-24568887"/>
        <n v="149022588"/>
        <n v="-30958495"/>
        <n v="-38237989"/>
        <n v="47160734"/>
        <n v="-29710088"/>
        <n v="-27900910"/>
        <n v="43280098"/>
        <n v="17387857"/>
        <n v="43265139"/>
        <n v="146404396"/>
        <n v="123198313"/>
        <n v="-41696962"/>
        <n v="411840909"/>
        <n v="137277636"/>
        <n v="304111707"/>
        <n v="324257136"/>
        <n v="7715436"/>
        <n v="210293450"/>
        <n v="400517383"/>
        <n v="303237933"/>
        <n v="107855065"/>
        <n v="380809770"/>
        <n v="185821495"/>
        <n v="63107642"/>
        <n v="155288523"/>
        <n v="146780824"/>
        <n v="98442937"/>
        <n v="63884132"/>
        <n v="185000211"/>
        <n v="100270147"/>
        <n v="4700000"/>
        <n v="99945894"/>
        <n v="-65000000"/>
        <n v="114379533"/>
        <n v="97091208"/>
        <n v="68821816"/>
        <n v="103862963"/>
        <n v="91974557"/>
        <n v="63905366"/>
        <n v="34176497"/>
        <n v="175159255"/>
        <n v="28762516"/>
        <n v="24456761"/>
        <n v="-678499"/>
        <n v="37853753"/>
        <n v="-21454636"/>
        <n v="-47781920"/>
        <n v="6154592"/>
        <n v="-7906294"/>
        <n v="13681566"/>
        <n v="-25592384"/>
        <n v="10608570"/>
        <n v="148427584"/>
        <n v="82180323"/>
        <n v="233655431"/>
        <n v="-20908933"/>
        <n v="857100000"/>
        <n v="-37948000"/>
        <n v="153887717"/>
        <n v="56545703"/>
        <n v="37595121"/>
        <n v="65666415"/>
        <n v="45879496"/>
        <n v="-20180936"/>
        <n v="-43279825"/>
        <n v="111760117"/>
        <n v="-53000000"/>
        <n v="120953723"/>
        <n v="357610419"/>
        <n v="436642939"/>
        <n v="184082376"/>
        <n v="224600000"/>
        <n v="253625427"/>
        <n v="164432665"/>
        <n v="308330363"/>
        <n v="154034224"/>
        <n v="294194034"/>
        <n v="89705852"/>
        <n v="204118201"/>
        <n v="148613188"/>
        <n v="104433867"/>
        <n v="70940411"/>
        <n v="33375151"/>
        <n v="116070171"/>
        <n v="33354918"/>
        <n v="111757863"/>
        <n v="101844840"/>
        <n v="97920733"/>
        <n v="69181830"/>
        <n v="250256926"/>
        <n v="144594016"/>
        <n v="-60000000"/>
        <n v="13664962"/>
        <n v="45230832"/>
        <n v="126883563"/>
        <n v="152764291"/>
        <n v="105333180"/>
        <n v="14541707"/>
        <n v="158340595"/>
        <n v="13648228"/>
        <n v="77551594"/>
        <n v="64596398"/>
        <n v="103403799"/>
        <n v="60293714"/>
        <n v="11112916"/>
        <n v="110268750"/>
        <n v="69832389"/>
        <n v="33318987"/>
        <n v="-13297099"/>
        <n v="47139399"/>
        <n v="99330280"/>
        <n v="36269812"/>
        <n v="-9122855"/>
        <n v="44324083"/>
        <n v="-9450893"/>
        <n v="41134059"/>
        <n v="145754447"/>
        <n v="92000000"/>
        <n v="34696996"/>
        <n v="48255770"/>
        <n v="-28316623"/>
        <n v="409160692"/>
        <n v="-16938018"/>
        <n v="45200903"/>
        <n v="2357900"/>
        <n v="62233971"/>
        <n v="27784194"/>
        <n v="-18146652"/>
        <n v="-28149899"/>
        <n v="17920346"/>
        <n v="34945765"/>
        <n v="7312826"/>
        <n v="59940815"/>
        <n v="-5098661"/>
        <n v="-26043392"/>
        <n v="-4996865"/>
        <n v="13174566"/>
        <n v="-28279842"/>
        <n v="-40540573"/>
        <n v="-12616311"/>
        <n v="141702264"/>
        <n v="11073932"/>
        <n v="18309131"/>
        <n v="-33711680"/>
        <n v="-33326758"/>
        <n v="-7677600"/>
        <n v="-888798"/>
        <n v="-42200000"/>
        <n v="-44357293"/>
        <n v="-75171919"/>
        <n v="-29199769"/>
        <n v="30565421"/>
        <n v="-9349921"/>
        <n v="-4526907"/>
        <n v="-80000000"/>
        <n v="-2509626"/>
        <n v="-20968663"/>
        <n v="-29581440"/>
        <n v="-35000000"/>
        <n v="125187158"/>
        <n v="-69833498"/>
        <n v="725112979"/>
        <n v="483507423"/>
        <n v="100162788"/>
        <n v="44854431"/>
        <n v="-23531725"/>
        <n v="126015611"/>
        <n v="-16700508"/>
        <n v="27280250"/>
        <n v="240228084"/>
        <n v="-7634623"/>
        <n v="95944660"/>
        <n v="-11941633"/>
        <n v="58267375"/>
        <n v="1347797"/>
        <n v="92217355"/>
        <n v="5112895"/>
        <n v="57006880"/>
        <n v="1223890"/>
        <n v="622945399"/>
        <n v="301366633"/>
        <n v="275444045"/>
        <n v="291079773"/>
        <n v="245218018"/>
        <n v="74769345"/>
        <n v="298100420"/>
        <n v="-55000000"/>
        <n v="176449203"/>
        <n v="40000000"/>
        <n v="97263880"/>
        <n v="237928194"/>
        <n v="137330738"/>
        <n v="99906693"/>
        <n v="104387195"/>
        <n v="252077295"/>
        <n v="168387299"/>
        <n v="159015089"/>
        <n v="143685114"/>
        <n v="150949000"/>
        <n v="122159461"/>
        <n v="8408614"/>
        <n v="94022650"/>
        <n v="1932305"/>
        <n v="66969216"/>
        <n v="132361754"/>
        <n v="72906624"/>
        <n v="55000000"/>
        <n v="109773545"/>
        <n v="86047179"/>
        <n v="-13389116"/>
        <n v="25000000"/>
        <n v="204207227"/>
        <n v="267862"/>
        <n v="-20765992"/>
        <n v="-21171682"/>
        <n v="33472850"/>
        <n v="58338361"/>
        <n v="58020255"/>
        <n v="10209334"/>
        <n v="-36373581"/>
        <n v="84648887"/>
        <n v="19237563"/>
        <n v="-9695999"/>
        <n v="-43076064"/>
        <n v="-43533912"/>
        <n v="30383290"/>
        <n v="-28716363"/>
        <n v="34519773"/>
        <n v="-47000000"/>
        <n v="7250000"/>
        <n v="-48583698"/>
        <n v="101010032"/>
        <n v="113167691"/>
        <n v="-45510171"/>
        <n v="82766062"/>
        <n v="-4965111"/>
        <n v="76431368"/>
        <n v="136458706"/>
        <n v="-46733791"/>
        <n v="-45549103"/>
        <n v="61196498"/>
        <n v="86804348"/>
        <n v="126713434"/>
        <n v="-20750706"/>
        <n v="45837872"/>
        <n v="-24099751"/>
        <n v="73690726"/>
        <n v="-41962103"/>
        <n v="5761917"/>
        <n v="300114312"/>
        <n v="92820716"/>
        <n v="152999686"/>
        <n v="557841637"/>
        <n v="164485654"/>
        <n v="60803676"/>
        <n v="46126565"/>
        <n v="23450437"/>
        <n v="-34565570"/>
        <n v="64112375"/>
        <n v="826594"/>
        <n v="-52000000"/>
        <n v="98270999"/>
        <n v="21779000"/>
        <n v="47231070"/>
        <n v="659827462"/>
        <n v="424409218"/>
        <n v="77669379"/>
        <n v="342493908"/>
        <n v="223552592"/>
        <n v="499368315"/>
        <n v="264178011"/>
        <n v="152292902"/>
        <n v="123649015"/>
        <n v="121269535"/>
        <n v="210095987"/>
        <n v="204271286"/>
        <n v="127371441"/>
        <n v="138441614"/>
        <n v="163664608"/>
        <n v="155990978"/>
        <n v="166972543"/>
        <n v="192786137"/>
        <n v="162902372"/>
        <n v="139376254"/>
        <n v="71626121"/>
        <n v="102022101"/>
        <n v="70081841"/>
        <n v="105446362"/>
        <n v="38715192"/>
        <n v="111451538"/>
        <n v="92851197"/>
        <n v="150804534"/>
        <n v="60206216"/>
        <n v="139859560"/>
        <n v="172809600"/>
        <n v="56303988"/>
        <n v="78511035"/>
        <n v="38323487"/>
        <n v="19834815"/>
        <n v="16002004"/>
        <n v="50020092"/>
        <n v="174803475"/>
        <n v="69137784"/>
        <n v="94492830"/>
        <n v="44000000"/>
        <n v="19411370"/>
        <n v="47437106"/>
        <n v="37800000"/>
        <n v="68310"/>
        <n v="-1830844"/>
        <n v="59423648"/>
        <n v="47607453"/>
        <n v="184989584"/>
        <n v="-5452319"/>
        <n v="110602194"/>
        <n v="69208989"/>
        <n v="-8517793"/>
        <n v="33719388"/>
        <n v="-50000000"/>
        <n v="84394835"/>
        <n v="-9796980"/>
        <n v="5495563"/>
        <n v="-1000000"/>
        <n v="19425966"/>
        <n v="104056873"/>
        <n v="-281389"/>
        <n v="20462347"/>
        <n v="63309743"/>
        <n v="33761844"/>
        <n v="55197635"/>
        <n v="6714147"/>
        <n v="-19696928"/>
        <n v="32169884"/>
        <n v="8900031"/>
        <n v="19327201"/>
        <n v="-7207439"/>
        <n v="-23800483"/>
        <n v="10161391"/>
        <n v="-7722635"/>
        <n v="-46840695"/>
        <n v="-15191597"/>
        <n v="-24964050"/>
        <n v="-11044402"/>
        <n v="-40000000"/>
        <n v="21561644"/>
        <n v="3612356"/>
        <n v="-5565561"/>
        <n v="6976317"/>
        <n v="-23778362"/>
        <n v="-11497660"/>
        <n v="-39458477"/>
        <n v="-33328495"/>
        <n v="-39617593"/>
        <n v="2188922"/>
        <n v="-27055498"/>
        <n v="-40148390"/>
        <n v="-9171460"/>
        <n v="52138"/>
        <n v="5969000"/>
        <n v="-43191450"/>
        <n v="-21068599"/>
        <n v="-37235799"/>
        <n v="23700000"/>
        <n v="-28576611"/>
        <n v="-13651216"/>
        <n v="159515725"/>
        <n v="426171806"/>
        <n v="68929150"/>
        <n v="55399548"/>
        <n v="78493655"/>
        <n v="148397415"/>
        <n v="33000000"/>
        <n v="-46675670"/>
        <n v="37498534"/>
        <n v="2315140"/>
        <n v="42383208"/>
        <n v="-32071279"/>
        <n v="15016220"/>
        <n v="277771424"/>
        <n v="29745568"/>
        <n v="55825796"/>
        <n v="528972"/>
        <n v="56738726"/>
        <n v="76305181"/>
        <n v="-12256692"/>
        <n v="110212904"/>
        <n v="-8914222"/>
        <n v="-34620598"/>
        <n v="261288605"/>
        <n v="67714830"/>
        <n v="104000000"/>
        <n v="-36461000"/>
        <n v="54860818"/>
        <n v="136000000"/>
        <n v="-9563192"/>
        <n v="-40800000"/>
        <n v="295631208"/>
        <n v="331141306"/>
        <n v="172673217"/>
        <n v="167000000"/>
        <n v="56702060"/>
        <n v="55149435"/>
        <n v="150268056"/>
        <n v="72615211"/>
        <n v="130372502"/>
        <n v="133051587"/>
        <n v="111749918"/>
        <n v="76126687"/>
        <n v="59876233"/>
        <n v="45683916"/>
        <n v="96220678"/>
        <n v="120184237"/>
        <n v="86183530"/>
        <n v="46669806"/>
        <n v="49935764"/>
        <n v="91885767"/>
        <n v="68916474"/>
        <n v="204931766"/>
        <n v="243258859"/>
        <n v="39558115"/>
        <n v="125362582"/>
        <n v="8854588"/>
        <n v="11070433"/>
        <n v="54478416"/>
        <n v="103412065"/>
        <n v="83494610"/>
        <n v="-6600039"/>
        <n v="-45000000"/>
        <n v="37966152"/>
        <n v="31422687"/>
        <n v="120583018"/>
        <n v="5181129"/>
        <n v="-9074310"/>
        <n v="40225693"/>
        <n v="10664721"/>
        <n v="2108608"/>
        <n v="12881056"/>
        <n v="-5600000"/>
        <n v="-6941665"/>
        <n v="-27699111"/>
        <n v="-57000000"/>
        <n v="-30318235"/>
        <n v="15222298"/>
        <n v="-33796974"/>
        <n v="-35676167"/>
        <n v="-110"/>
        <n v="-2512610"/>
        <n v="-31506110"/>
        <n v="-40392392"/>
        <n v="-42845460"/>
        <n v="115078586"/>
        <n v="-64926294"/>
        <n v="187824128"/>
        <n v="324875760"/>
        <n v="96000000"/>
        <n v="121615285"/>
        <n v="256400432"/>
        <n v="-44000000"/>
        <n v="81700000"/>
        <n v="-40515669"/>
        <n v="61340801"/>
        <n v="-5772702"/>
        <n v="37049764"/>
        <n v="-43000000"/>
        <n v="5871113"/>
        <n v="25696770"/>
        <n v="228248367"/>
        <n v="4190704"/>
        <n v="11070807"/>
        <n v="159585328"/>
        <n v="321889678"/>
        <n v="179834564"/>
        <n v="129963386"/>
        <n v="30100000"/>
        <n v="115674180"/>
        <n v="39885000"/>
        <n v="73100172"/>
        <n v="21781810"/>
        <n v="-42000000"/>
        <n v="23157539"/>
        <n v="124167015"/>
        <n v="47162162"/>
        <n v="-3640020"/>
        <n v="-27084535"/>
        <n v="-17872105"/>
        <n v="146394432"/>
        <n v="-3106279"/>
        <n v="-31657368"/>
        <n v="-30912431"/>
        <n v="-19000000"/>
        <n v="174000000"/>
        <n v="52487473"/>
        <n v="-41000000"/>
        <n v="632806292"/>
        <n v="4221189"/>
        <n v="-33551615"/>
        <n v="82815558"/>
        <n v="211171807"/>
        <n v="277375031"/>
        <n v="107841558"/>
        <n v="292000000"/>
        <n v="86546825"/>
        <n v="531006128"/>
        <n v="159011982"/>
        <n v="112266007"/>
        <n v="150212113"/>
        <n v="109295601"/>
        <n v="67458785"/>
        <n v="280170008"/>
        <n v="184920315"/>
        <n v="137259441"/>
        <n v="133262620"/>
        <n v="121834276"/>
        <n v="204527583"/>
        <n v="71811453"/>
        <n v="175862692"/>
        <n v="89540499"/>
        <n v="55020213"/>
        <n v="88798265"/>
        <n v="129837010"/>
        <n v="80455994"/>
        <n v="159564672"/>
        <n v="84827316"/>
        <n v="35505856"/>
        <n v="84731534"/>
        <n v="118733820"/>
        <n v="111161491"/>
        <n v="50636986"/>
        <n v="101069860"/>
        <n v="165405498"/>
        <n v="98259062"/>
        <n v="90845033"/>
        <n v="116267476"/>
        <n v="156781193"/>
        <n v="146167139"/>
        <n v="125478348"/>
        <n v="51753202"/>
        <n v="50029656"/>
        <n v="120128460"/>
        <n v="14682547"/>
        <n v="47840042"/>
        <n v="40395048"/>
        <n v="45412898"/>
        <n v="100786397"/>
        <n v="69676311"/>
        <n v="65670357"/>
        <n v="34597643"/>
        <n v="80175290"/>
        <n v="151185897"/>
        <n v="86248813"/>
        <n v="52913171"/>
        <n v="74830111"/>
        <n v="48974818"/>
        <n v="51854875"/>
        <n v="44601681"/>
        <n v="27347013"/>
        <n v="5916769"/>
        <n v="101591324"/>
        <n v="38000000"/>
        <n v="1797066"/>
        <n v="105896422"/>
        <n v="57552050"/>
        <n v="1863726"/>
        <n v="57138686"/>
        <n v="56618699"/>
        <n v="-3583107"/>
        <n v="86069509"/>
        <n v="-3962091"/>
        <n v="110887643"/>
        <n v="15707411"/>
        <n v="20451307"/>
        <n v="23063435"/>
        <n v="15247881"/>
        <n v="18785180"/>
        <n v="6442528"/>
        <n v="-9800895"/>
        <n v="-8329380"/>
        <n v="-46000000"/>
        <n v="9627779"/>
        <n v="-12946185"/>
        <n v="25754228"/>
        <n v="22771059"/>
        <n v="2500000"/>
        <n v="-15667676"/>
        <n v="20965854"/>
        <n v="-1827500"/>
        <n v="-17566085"/>
        <n v="6546197"/>
        <n v="-24649246"/>
        <n v="20474340"/>
        <n v="-44187007"/>
        <n v="138274123"/>
        <n v="-40624819"/>
        <n v="6471023"/>
        <n v="-23127329"/>
        <n v="-25641967"/>
        <n v="163921954"/>
        <n v="-46604061"/>
        <n v="-15280785"/>
        <n v="-9878900"/>
        <n v="-21097985"/>
        <n v="-11830329"/>
        <n v="-20677865"/>
        <n v="-34332107"/>
        <n v="-12354673"/>
        <n v="-29040525"/>
        <n v="-17982197"/>
        <n v="-17955723"/>
        <n v="-26355708"/>
        <n v="-16062130"/>
        <n v="97760134"/>
        <n v="-12436272"/>
        <n v="-30000000"/>
        <n v="-25000000"/>
        <n v="47558912"/>
        <n v="79000000"/>
        <n v="60000000"/>
        <n v="62229792"/>
        <n v="69485490"/>
        <n v="-3712212"/>
        <n v="-130536"/>
        <n v="-32385720"/>
        <n v="36850624"/>
        <n v="4907260"/>
        <n v="47473609"/>
        <n v="150622424"/>
        <n v="167298907"/>
        <n v="81723358"/>
        <n v="82000000"/>
        <n v="60216736"/>
        <n v="76156230"/>
        <n v="23956241"/>
        <n v="13801187"/>
        <n v="69597242"/>
        <n v="-23300000"/>
        <n v="-38000000"/>
        <n v="20401898"/>
        <n v="-20619874"/>
        <n v="-40008098"/>
        <n v="37536959"/>
        <n v="-27700000"/>
        <n v="4629760"/>
        <n v="60337295"/>
        <n v="-30517805"/>
        <n v="-37130952"/>
        <n v="-3741940"/>
        <n v="-32589251"/>
        <n v="-30206504"/>
        <n v="71906372"/>
        <n v="136567581"/>
        <n v="117026136"/>
        <n v="39700000"/>
        <n v="126720069"/>
        <n v="63076342"/>
        <n v="52247624"/>
        <n v="11451803"/>
        <n v="25583804"/>
        <n v="74343513"/>
        <n v="58404397"/>
        <n v="355616625"/>
        <n v="66244770"/>
        <n v="52758500"/>
        <n v="232994119"/>
        <n v="-14665155"/>
        <n v="14159144"/>
        <n v="124000000"/>
        <n v="28572262"/>
        <n v="16424533"/>
        <n v="-9831030"/>
        <n v="8350926"/>
        <n v="-10749980"/>
        <n v="59047633"/>
        <n v="-23467223"/>
        <n v="-32996704"/>
        <n v="26800345"/>
        <n v="424270619"/>
        <n v="120844753"/>
        <n v="277940086"/>
        <n v="376348924"/>
        <n v="286731527"/>
        <n v="280208309"/>
        <n v="112934180"/>
        <n v="214276927"/>
        <n v="291551094"/>
        <n v="138965010"/>
        <n v="147300000"/>
        <n v="34823199"/>
        <n v="105795793"/>
        <n v="33915888"/>
        <n v="204976425"/>
        <n v="91216940"/>
        <n v="51369815"/>
        <n v="78374103"/>
        <n v="23704513"/>
        <n v="71155843"/>
        <n v="25251371"/>
        <n v="61608995"/>
        <n v="20277485"/>
        <n v="115483765"/>
        <n v="73758521"/>
        <n v="77544580"/>
        <n v="14169908"/>
        <n v="53058786"/>
        <n v="57219310"/>
        <n v="56353501"/>
        <n v="34307224"/>
        <n v="28405313"/>
        <n v="6954997"/>
        <n v="69984862"/>
        <n v="111500000"/>
        <n v="50416905"/>
        <n v="133930596"/>
        <n v="42477008"/>
        <n v="24901913"/>
        <n v="323292"/>
        <n v="64423521"/>
        <n v="85072577"/>
        <n v="28766121"/>
        <n v="88505027"/>
        <n v="49606030"/>
        <n v="37436439"/>
        <n v="10479110"/>
        <n v="22120318"/>
        <n v="-2516590"/>
        <n v="5263020"/>
        <n v="-7892040"/>
        <n v="1098382"/>
        <n v="-14646768"/>
        <n v="-9894745"/>
        <n v="-4800000"/>
        <n v="58246388"/>
        <n v="38369434"/>
        <n v="-3611233"/>
        <n v="15363790"/>
        <n v="47087155"/>
        <n v="-15521894"/>
        <n v="-9128166"/>
        <n v="-36298836"/>
        <n v="-15705099"/>
        <n v="-3916401"/>
        <n v="16680201"/>
        <n v="-5117355"/>
        <n v="11216641"/>
        <n v="10512007"/>
        <n v="4340177"/>
        <n v="-10480540"/>
        <n v="28215872"/>
        <n v="-16682849"/>
        <n v="-21321087"/>
        <n v="-7590111"/>
        <n v="-27793972"/>
        <n v="22674226"/>
        <n v="-33000000"/>
        <n v="-17491482"/>
        <n v="-23439194"/>
        <n v="-10410627"/>
        <n v="-22493812"/>
        <n v="26181942"/>
        <n v="7064105"/>
        <n v="-30348023"/>
        <n v="-18161090"/>
        <n v="-20000000"/>
        <n v="-37364904"/>
        <n v="25147786"/>
        <n v="-24503683"/>
        <n v="314319861"/>
        <n v="-20568747"/>
        <n v="-1744560"/>
        <n v="-19695110"/>
        <n v="-58736034"/>
        <n v="-32893443"/>
        <n v="145801819"/>
        <n v="29013281"/>
        <n v="-55401412"/>
        <n v="-34000000"/>
        <n v="-7670000"/>
        <n v="8382659"/>
        <n v="203240178"/>
        <n v="29958599"/>
        <n v="143959438"/>
        <n v="34626786"/>
        <n v="107470746"/>
        <n v="29022014"/>
        <n v="21700105"/>
        <n v="-2389127"/>
        <n v="10346186"/>
        <n v="540350000"/>
        <n v="-7788574"/>
        <n v="81019290"/>
        <n v="-10840066"/>
        <n v="141398518"/>
        <n v="120036382"/>
        <n v="60328000"/>
        <n v="48197993"/>
        <n v="255883523"/>
        <n v="94041322"/>
        <n v="21041732"/>
        <n v="16814909"/>
        <n v="37055695"/>
        <n v="-13180652"/>
        <n v="51615414"/>
        <n v="115332697"/>
        <n v="4733909"/>
        <n v="47566815"/>
        <n v="-23505211"/>
        <n v="-3244258"/>
        <n v="28740827"/>
        <n v="53167639"/>
        <n v="-13447540"/>
        <n v="2016165"/>
        <n v="-32000000"/>
        <n v="-13590109"/>
        <n v="-16412596"/>
        <n v="-2562119"/>
        <n v="-28433363"/>
        <n v="-26085092"/>
        <n v="57960381"/>
        <n v="10045846"/>
        <n v="106269971"/>
        <n v="-16791304"/>
        <n v="97499205"/>
        <n v="130772375"/>
        <n v="176308099"/>
        <n v="144600318"/>
        <n v="-6814219"/>
        <n v="22208180"/>
        <n v="37106245"/>
        <n v="73384188"/>
        <n v="84851622"/>
        <n v="261776732"/>
        <n v="200601895"/>
        <n v="257553595"/>
        <n v="343554033"/>
        <n v="320448145"/>
        <n v="166114570"/>
        <n v="-15865707"/>
        <n v="106706683"/>
        <n v="169200000"/>
        <n v="90922175"/>
        <n v="147722310"/>
        <n v="161502426"/>
        <n v="182385533"/>
        <n v="128335153"/>
        <n v="90400000"/>
        <n v="294311859"/>
        <n v="180819611"/>
        <n v="110161792"/>
        <n v="131822020"/>
        <n v="186763646"/>
        <n v="96885658"/>
        <n v="86603229"/>
        <n v="130259319"/>
        <n v="120545279"/>
        <n v="73"/>
        <n v="44787599"/>
        <n v="130638883"/>
        <n v="138670000"/>
        <n v="75834556"/>
        <n v="81980662"/>
        <n v="17042000"/>
        <n v="224134910"/>
        <n v="84281051"/>
        <n v="75173115"/>
        <n v="47374674"/>
        <n v="33833449"/>
        <n v="84663461"/>
        <n v="50631118"/>
        <n v="59455697"/>
        <n v="121119219"/>
        <n v="30282296"/>
        <n v="38880016"/>
        <n v="40200000"/>
        <n v="21132598"/>
        <n v="122427960"/>
        <n v="162452832"/>
        <n v="126835339"/>
        <n v="63772522"/>
        <n v="99266061"/>
        <n v="15892212"/>
        <n v="24819301"/>
        <n v="77195061"/>
        <n v="42647449"/>
        <n v="54025816"/>
        <n v="61709827"/>
        <n v="60810892"/>
        <n v="40663276"/>
        <n v="129291809"/>
        <n v="26842679"/>
        <n v="23653224"/>
        <n v="45505973"/>
        <n v="36486080"/>
        <n v="54646831"/>
        <n v="8413606"/>
        <n v="11122105"/>
        <n v="13748395"/>
        <n v="33782078"/>
        <n v="21376861"/>
        <n v="6160375"/>
        <n v="52394288"/>
        <n v="4742066"/>
        <n v="11480851"/>
        <n v="18428063"/>
        <n v="33372757"/>
        <n v="-15540000"/>
        <n v="20267515"/>
        <n v="-797116"/>
        <n v="31911598"/>
        <n v="-5952000"/>
        <n v="60896147"/>
        <n v="78609310"/>
        <n v="-12965168"/>
        <n v="23909751"/>
        <n v="-8199698"/>
        <n v="21148651"/>
        <n v="1070211"/>
        <n v="5294470"/>
        <n v="-10795071"/>
        <n v="-7806769"/>
        <n v="72820008"/>
        <n v="-13069116"/>
        <n v="-9775758"/>
        <n v="-13844219"/>
        <n v="-26000000"/>
        <n v="962774"/>
        <n v="1148328"/>
        <n v="-14992009"/>
        <n v="-14631103"/>
        <n v="-16998743"/>
        <n v="7922237"/>
        <n v="536013"/>
        <n v="-100000000"/>
        <n v="5114487"/>
        <n v="-22999988"/>
        <n v="-16478171"/>
        <n v="-11381716"/>
        <n v="34352607"/>
        <n v="-21545699"/>
        <n v="32616646"/>
        <n v="-11804390"/>
        <n v="8828365"/>
        <n v="18074539"/>
        <n v="3102550"/>
        <n v="5078241"/>
        <n v="-20519686"/>
        <n v="-15288207"/>
        <n v="-29891652"/>
        <n v="-27472096"/>
        <n v="121752617"/>
        <n v="258506194"/>
        <n v="158438883"/>
        <n v="7036004"/>
        <n v="-29000000"/>
        <n v="3013805"/>
        <n v="-12069815"/>
        <n v="49636257"/>
        <n v="12829644"/>
        <n v="-7873775"/>
        <n v="476050219"/>
        <n v="173634991"/>
        <n v="305000000"/>
        <n v="70491683"/>
        <n v="45178561"/>
        <n v="19902953"/>
        <n v="69185582"/>
        <n v="112767956"/>
        <n v="64380927"/>
        <n v="105346506"/>
        <n v="36445708"/>
        <n v="74356381"/>
        <n v="59728529"/>
        <n v="-12862698"/>
        <n v="50441250"/>
        <n v="60259536"/>
        <n v="106402450"/>
        <n v="167312802"/>
        <n v="49516304"/>
        <n v="74646581"/>
        <n v="32780981"/>
        <n v="69594140"/>
        <n v="11514713"/>
        <n v="64601050"/>
        <n v="68188903"/>
        <n v="12547440"/>
        <n v="5000337"/>
        <n v="72654149"/>
        <n v="93147947"/>
        <n v="5139618"/>
        <n v="3596911"/>
        <n v="24597999"/>
        <n v="33926886"/>
        <n v="-15649317"/>
        <n v="10159905"/>
        <n v="-19111857"/>
        <n v="17236543"/>
        <n v="-19654944"/>
        <n v="-13989168"/>
        <n v="-20997739"/>
        <n v="-11625672"/>
        <n v="-22315211"/>
        <n v="-9713701"/>
        <n v="32700000"/>
        <n v="-678046"/>
        <n v="40896829"/>
        <n v="160000000"/>
        <n v="189076518"/>
        <n v="65714875"/>
        <n v="8650785"/>
        <n v="19187653"/>
        <n v="34469904"/>
        <n v="-2751330"/>
        <n v="69900000"/>
        <n v="33527873"/>
        <n v="88229890"/>
        <n v="17352417"/>
        <n v="102000000"/>
        <n v="29870414"/>
        <n v="29308881"/>
        <n v="-5500000"/>
        <n v="-14604913"/>
        <n v="-6841192"/>
        <n v="200316"/>
        <n v="-13862199"/>
        <n v="49000000"/>
        <n v="2000000"/>
        <n v="58564310"/>
        <n v="66282604"/>
        <n v="-14"/>
        <n v="4488529"/>
        <n v="-5851171"/>
        <n v="-18326578"/>
        <n v="157293131"/>
        <n v="84230332"/>
        <n v="83449237"/>
        <n v="264317794"/>
        <n v="25181600"/>
        <n v="186957688"/>
        <n v="74624843"/>
        <n v="39705772"/>
        <n v="46296293"/>
        <n v="35489265"/>
        <n v="28750000"/>
        <n v="31891803"/>
        <n v="64426405"/>
        <n v="45868327"/>
        <n v="41918658"/>
        <n v="61175291"/>
        <n v="12793283"/>
        <n v="17318349"/>
        <n v="2818995"/>
        <n v="86044638"/>
        <n v="-6597680"/>
        <n v="3657751"/>
        <n v="-16000000"/>
        <n v="10800000"/>
        <n v="-5449980"/>
        <n v="4523226"/>
        <n v="57466670"/>
        <n v="581899420"/>
        <n v="416286195"/>
        <n v="387800000"/>
        <n v="236958228"/>
        <n v="4406464"/>
        <n v="201830568"/>
        <n v="9926213"/>
        <n v="386006740"/>
        <n v="299365567"/>
        <n v="99272124"/>
        <n v="-19444992"/>
        <n v="181466833"/>
        <n v="84908830"/>
        <n v="55936232"/>
        <n v="145764026"/>
        <n v="53000000"/>
        <n v="51270454"/>
        <n v="146600000"/>
        <n v="128997819"/>
        <n v="256929795"/>
        <n v="127500343"/>
        <n v="79914842"/>
        <n v="94772232"/>
        <n v="122780440"/>
        <n v="31505065"/>
        <n v="66036760"/>
        <n v="58122980"/>
        <n v="92719158"/>
        <n v="74357138"/>
        <n v="77587063"/>
        <n v="91766556"/>
        <n v="52278331"/>
        <n v="97644820"/>
        <n v="64574188"/>
        <n v="21836394"/>
        <n v="30795814"/>
        <n v="97489822"/>
        <n v="40884703"/>
        <n v="20984230"/>
        <n v="38100000"/>
        <n v="52208711"/>
        <n v="16604473"/>
        <n v="14053061"/>
        <n v="39437847"/>
        <n v="45442940"/>
        <n v="11351350"/>
        <n v="13307627"/>
        <n v="41980456"/>
        <n v="46102666"/>
        <n v="34192128"/>
        <n v="31489558"/>
        <n v="16597830"/>
        <n v="13889159"/>
        <n v="204736344"/>
        <n v="50992898"/>
        <n v="-23084528"/>
        <n v="41122026"/>
        <n v="52150642"/>
        <n v="25671850"/>
        <n v="4063291"/>
        <n v="75000000"/>
        <n v="9942188"/>
        <n v="3341469"/>
        <n v="18288674"/>
        <n v="-1976566"/>
        <n v="14171130"/>
        <n v="49188937"/>
        <n v="2645491"/>
        <n v="12886719"/>
        <n v="23152800"/>
        <n v="-3432147"/>
        <n v="-2800000"/>
        <n v="89977104"/>
        <n v="-1420000"/>
        <n v="11993168"/>
        <n v="15452643"/>
        <n v="-4203153"/>
        <n v="-13000000"/>
        <n v="-9568823"/>
        <n v="3333531"/>
        <n v="-637228"/>
        <n v="-5170043"/>
        <n v="5411183"/>
        <n v="26702483"/>
        <n v="17972994"/>
        <n v="14334401"/>
        <n v="-17873542"/>
        <n v="-12"/>
        <n v="3831145"/>
        <n v="-9521200"/>
        <n v="-11588043"/>
        <n v="-97277"/>
        <n v="-1942885"/>
        <n v="-11100000"/>
        <n v="-13792870"/>
        <n v="-14280643"/>
        <n v="-12000000"/>
        <n v="71446075"/>
        <n v="-14930000"/>
        <n v="-14675559"/>
        <n v="-13227539"/>
        <n v="-4364695"/>
        <n v="-19221647"/>
        <n v="-20935505"/>
        <n v="-5155021"/>
        <n v="-22594580"/>
        <n v="2603069"/>
        <n v="34153101"/>
        <n v="-24222577"/>
        <n v="-22663828"/>
        <n v="5755873"/>
        <n v="-14410898"/>
        <n v="23531470"/>
        <n v="-18500000"/>
        <n v="46009334"/>
        <n v="-21948000"/>
        <n v="20670720"/>
        <n v="-16215682"/>
        <n v="109000000"/>
        <n v="131721132"/>
        <n v="148363301"/>
        <n v="-23602716"/>
        <n v="46181428"/>
        <n v="65071651"/>
        <n v="71835402"/>
        <n v="63055349"/>
        <n v="17895491"/>
        <n v="-24997888"/>
        <n v="12609995"/>
        <n v="18105111"/>
        <n v="-24000000"/>
        <n v="44729358"/>
        <n v="-19902"/>
        <n v="-7709024"/>
        <n v="-2950947"/>
        <n v="-11627590"/>
        <n v="-15565854"/>
        <n v="6551495"/>
        <n v="59188165"/>
        <n v="-23000000"/>
        <n v="-19437854"/>
        <n v="-27330724"/>
        <n v="-918274"/>
        <n v="210710455"/>
        <n v="78791382"/>
        <n v="162991646"/>
        <n v="520400000"/>
        <n v="122407024"/>
        <n v="63930411"/>
        <n v="30302314"/>
        <n v="63493061"/>
        <n v="30187659"/>
        <n v="24351251"/>
        <n v="13642838"/>
        <n v="-24993601"/>
        <n v="-4346385"/>
        <n v="10372606"/>
        <n v="28881013"/>
        <n v="-12172184"/>
        <n v="-15565274"/>
        <n v="6541790"/>
        <n v="-11000000"/>
        <n v="-13633773"/>
        <n v="-6876149"/>
        <n v="-17162326"/>
        <n v="69679598"/>
        <n v="15419483"/>
        <n v="-6979977"/>
        <n v="483000000"/>
        <n v="346884651"/>
        <n v="167833357"/>
        <n v="55597042"/>
        <n v="125880543"/>
        <n v="158016617"/>
        <n v="62772742"/>
        <n v="55737889"/>
        <n v="66880821"/>
        <n v="88627965"/>
        <n v="70542418"/>
        <n v="45800064"/>
        <n v="73708457"/>
        <n v="35479076"/>
        <n v="13424826"/>
        <n v="-22000000"/>
        <n v="400154"/>
        <n v="25164106"/>
        <n v="9930095"/>
        <n v="-2648431"/>
        <n v="55112176"/>
        <n v="11788161"/>
        <n v="-6380391"/>
        <n v="41647656"/>
        <n v="21058898"/>
        <n v="-8444012"/>
        <n v="-11303790"/>
        <n v="-70000000"/>
        <n v="47629670"/>
        <n v="5193068"/>
        <n v="-4290845"/>
        <n v="12400000"/>
        <n v="-6552846"/>
        <n v="-10000000"/>
        <n v="-12520282"/>
        <n v="-6600000"/>
        <n v="67991835"/>
        <n v="-21500000"/>
        <n v="56244881"/>
        <n v="52687344"/>
        <n v="-21000000"/>
        <n v="-8999954"/>
        <n v="21000000"/>
        <n v="8222729"/>
        <n v="184738714"/>
        <n v="20170784"/>
        <n v="37000000"/>
        <n v="22928932"/>
        <n v="21627431"/>
        <n v="-3237295"/>
        <n v="-2100583"/>
        <n v="-3400000"/>
        <n v="-10988950"/>
        <n v="-20029184"/>
        <n v="34701637"/>
        <n v="-12143288"/>
        <n v="371925971"/>
        <n v="340991681"/>
        <n v="283788635"/>
        <n v="-8092315"/>
        <n v="279965036"/>
        <n v="112675402"/>
        <n v="253742922"/>
        <n v="101697323"/>
        <n v="97224271"/>
        <n v="167884007"/>
        <n v="129281606"/>
        <n v="305000141"/>
        <n v="65918663"/>
        <n v="80525432"/>
        <n v="96282949"/>
        <n v="104195920"/>
        <n v="76086475"/>
        <n v="157243185"/>
        <n v="37588485"/>
        <n v="40072596"/>
        <n v="187945075"/>
        <n v="39358757"/>
        <n v="163936074"/>
        <n v="28548426"/>
        <n v="89862682"/>
        <n v="46787908"/>
        <n v="115680000"/>
        <n v="47192859"/>
        <n v="64146832"/>
        <n v="15554533"/>
        <n v="21596251"/>
        <n v="23967255"/>
        <n v="66865564"/>
        <n v="68346473"/>
        <n v="7640028"/>
        <n v="19143839"/>
        <n v="17672350"/>
        <n v="21237648"/>
        <n v="15841901"/>
        <n v="45464324"/>
        <n v="60547866"/>
        <n v="110330182"/>
        <n v="21496320"/>
        <n v="30907234"/>
        <n v="18907422"/>
        <n v="27241945"/>
        <n v="58378744"/>
        <n v="11678778"/>
        <n v="34586584"/>
        <n v="26069568"/>
        <n v="33349884"/>
        <n v="16387212"/>
        <n v="47200000"/>
        <n v="25636368"/>
        <n v="17126295"/>
        <n v="44822796"/>
        <n v="52258126"/>
        <n v="12005248"/>
        <n v="45569869"/>
        <n v="26089287"/>
        <n v="31416464"/>
        <n v="29779728"/>
        <n v="-2575000"/>
        <n v="18105095"/>
        <n v="19300000"/>
        <n v="17597471"/>
        <n v="-11027492"/>
        <n v="1284514"/>
        <n v="63707310"/>
        <n v="211394"/>
        <n v="31193052"/>
        <n v="16620508"/>
        <n v="14077920"/>
        <n v="-17702507"/>
        <n v="-1568000"/>
        <n v="-1746585"/>
        <n v="2222308"/>
        <n v="41255142"/>
        <n v="-2192431"/>
        <n v="32302796"/>
        <n v="6836616"/>
        <n v="17519169"/>
        <n v="80914445"/>
        <n v="53276047"/>
        <n v="40427839"/>
        <n v="-3394237"/>
        <n v="-2567837"/>
        <n v="-2563491"/>
        <n v="-4526667"/>
        <n v="15354990"/>
        <n v="-10890716"/>
        <n v="2942221"/>
        <n v="-6198245"/>
        <n v="10426096"/>
        <n v="12204030"/>
        <n v="14560577"/>
        <n v="-6608826"/>
        <n v="-2325876"/>
        <n v="-7517225"/>
        <n v="-7601372"/>
        <n v="-2719674"/>
        <n v="4145613"/>
        <n v="-7360703"/>
        <n v="-9313159"/>
        <n v="16606743"/>
        <n v="-3025541"/>
        <n v="9109322"/>
        <n v="12382362"/>
        <n v="-9662523"/>
        <n v="-8658984"/>
        <n v="-8889025"/>
        <n v="-3450523"/>
        <n v="3008161"/>
        <n v="6575282"/>
        <n v="-13579681"/>
        <n v="12462041"/>
        <n v="-1040082"/>
        <n v="-9557192"/>
        <n v="-14789012"/>
        <n v="-7992930"/>
        <n v="-15998879"/>
        <n v="-3136417"/>
        <n v="-14469236"/>
        <n v="132875308"/>
        <n v="3048693"/>
        <n v="-18324294"/>
        <n v="-14640355"/>
        <n v="-32600000"/>
        <n v="-6272254"/>
        <n v="-19694930"/>
        <n v="47301471"/>
        <n v="-15365938"/>
        <n v="-19653406"/>
        <n v="17671101"/>
        <n v="-21723049"/>
        <n v="-19400000"/>
        <n v="402208848"/>
        <n v="196197492"/>
        <n v="91879513"/>
        <n v="51067909"/>
        <n v="159046663"/>
        <n v="25017374"/>
        <n v="362109762"/>
        <n v="21846082"/>
        <n v="30830607"/>
        <n v="83564935"/>
        <n v="-13371787"/>
        <n v="34956140"/>
        <n v="259925095"/>
        <n v="-16386538"/>
        <n v="76586316"/>
        <n v="-244064"/>
        <n v="10922472"/>
        <n v="-14250000"/>
        <n v="-12071932"/>
        <n v="5310554"/>
        <n v="-16880006"/>
        <n v="-18000000"/>
        <n v="89047131"/>
        <n v="13801173"/>
        <n v="31770602"/>
        <n v="-7819725"/>
        <n v="13412793"/>
        <n v="250157400"/>
        <n v="328583407"/>
        <n v="133668774"/>
        <n v="243572744"/>
        <n v="123774679"/>
        <n v="69000000"/>
        <n v="125216468"/>
        <n v="48535067"/>
        <n v="3682924"/>
        <n v="47070412"/>
        <n v="53488889"/>
        <n v="51183989"/>
        <n v="70923251"/>
        <n v="51417394"/>
        <n v="80235548"/>
        <n v="33973029"/>
        <n v="14796236"/>
        <n v="112042871"/>
        <n v="67954044"/>
        <n v="23382841"/>
        <n v="85215094"/>
        <n v="81206215"/>
        <n v="61286096"/>
        <n v="44646763"/>
        <n v="20378361"/>
        <n v="29088990"/>
        <n v="6911670"/>
        <n v="24007324"/>
        <n v="5000000"/>
        <n v="18133014"/>
        <n v="17692920"/>
        <n v="-799075"/>
        <n v="7000000"/>
        <n v="-1297136"/>
        <n v="4441873"/>
        <n v="-15054400"/>
        <n v="7008462"/>
        <n v="-6000000"/>
        <n v="-7498062"/>
        <n v="-9961939"/>
        <n v="7312387"/>
        <n v="-10264078"/>
        <n v="-3889987"/>
        <n v="-12112543"/>
        <n v="2275812"/>
        <n v="8527510"/>
        <n v="7739015"/>
        <n v="-4280549"/>
        <n v="-11787718"/>
        <n v="4309223"/>
        <n v="-15238800"/>
        <n v="800000"/>
        <n v="-17323302"/>
        <n v="-10027033"/>
        <n v="-17617826"/>
        <n v="-17128721"/>
        <n v="30500000"/>
        <n v="-16168652"/>
        <n v="-10951367"/>
        <n v="-448826"/>
        <n v="101463226"/>
        <n v="90508336"/>
        <n v="127816700"/>
        <n v="36053787"/>
        <n v="20500000"/>
        <n v="75965753"/>
        <n v="-10481811"/>
        <n v="248586800"/>
        <n v="164816455"/>
        <n v="55070731"/>
        <n v="108586134"/>
        <n v="119621271"/>
        <n v="93502303"/>
        <n v="1679969"/>
        <n v="69700000"/>
        <n v="-17000000"/>
        <n v="54625195"/>
        <n v="40103895"/>
        <n v="116150434"/>
        <n v="13331165"/>
        <n v="26165571"/>
        <n v="54623713"/>
        <n v="45710059"/>
        <n v="1170563"/>
        <n v="98350426"/>
        <n v="-14306109"/>
        <n v="12536299"/>
        <n v="-7000000"/>
        <n v="80542952"/>
        <n v="3455276"/>
        <n v="-9685973"/>
        <n v="2300000"/>
        <n v="-7500000"/>
        <n v="46915017"/>
        <n v="-15000000"/>
        <n v="-15430082"/>
        <n v="-13241672"/>
        <n v="-16625257"/>
        <n v="-8280000"/>
        <n v="-7372508"/>
        <n v="-16500000"/>
        <n v="-14518911"/>
        <n v="28848069"/>
        <n v="118500000"/>
        <n v="20811672"/>
        <n v="-2879925"/>
        <n v="442795"/>
        <n v="219460116"/>
        <n v="231275374"/>
        <n v="76823546"/>
        <n v="37977250"/>
        <n v="103754278"/>
        <n v="118432856"/>
        <n v="60514050"/>
        <n v="52263166"/>
        <n v="-12009599"/>
        <n v="64258226"/>
        <n v="13381649"/>
        <n v="24492759"/>
        <n v="13287695"/>
        <n v="15102717"/>
        <n v="68573774"/>
        <n v="34007546"/>
        <n v="81408652"/>
        <n v="4627372"/>
        <n v="15556061"/>
        <n v="-572808"/>
        <n v="-6146000"/>
        <n v="180678440"/>
        <n v="2564088"/>
        <n v="-15999988"/>
        <n v="-2282885"/>
        <n v="-10100000"/>
        <n v="-13150858"/>
        <n v="-14313571"/>
        <n v="-10132314"/>
        <n v="4261569"/>
        <n v="-1177654"/>
        <n v="42191886"/>
        <n v="-12245751"/>
        <n v="31801389"/>
        <n v="-12557147"/>
        <n v="-15600000"/>
        <n v="-14262385"/>
        <n v="-15300000"/>
        <n v="-15500000"/>
        <n v="301360478"/>
        <n v="458684675"/>
        <n v="156200000"/>
        <n v="341830601"/>
        <n v="196525736"/>
        <n v="341296601"/>
        <n v="399211549"/>
        <n v="201614388"/>
        <n v="-14683000"/>
        <n v="131292009"/>
        <n v="-4698351"/>
        <n v="219555708"/>
        <n v="52182787"/>
        <n v="60700498"/>
        <n v="131497771"/>
        <n v="46399552"/>
        <n v="136831537"/>
        <n v="108384128"/>
        <n v="58326666"/>
        <n v="40184721"/>
        <n v="110730736"/>
        <n v="51966987"/>
        <n v="37970014"/>
        <n v="35000000"/>
        <n v="49256513"/>
        <n v="38534455"/>
        <n v="7930462"/>
        <n v="46548707"/>
        <n v="25283321"/>
        <n v="29862187"/>
        <n v="50468332"/>
        <n v="41126384"/>
        <n v="20007180"/>
        <n v="108726688"/>
        <n v="18771174"/>
        <n v="54995385"/>
        <n v="24421467"/>
        <n v="37501541"/>
        <n v="17721635"/>
        <n v="32175038"/>
        <n v="24664855"/>
        <n v="14857814"/>
        <n v="15226144"/>
        <n v="63054825"/>
        <n v="14331068"/>
        <n v="31905889"/>
        <n v="49238440"/>
        <n v="15127963"/>
        <n v="18645546"/>
        <n v="7728118"/>
        <n v="28084357"/>
        <n v="25105542"/>
        <n v="9769466"/>
        <n v="70306374"/>
        <n v="11737911"/>
        <n v="28101594"/>
        <n v="6000000"/>
        <n v="24574362"/>
        <n v="2165608"/>
        <n v="5566327"/>
        <n v="5529194"/>
        <n v="2507368"/>
        <n v="20485608"/>
        <n v="17556119"/>
        <n v="27000000"/>
        <n v="2080167"/>
        <n v="22930465"/>
        <n v="16554855"/>
        <n v="7730842"/>
        <n v="-9156392"/>
        <n v="44389433"/>
        <n v="1633035"/>
        <n v="-3000000"/>
        <n v="608545"/>
        <n v="-4556684"/>
        <n v="-132486"/>
        <n v="31189568"/>
        <n v="-4096154"/>
        <n v="-5762530"/>
        <n v="2928871"/>
        <n v="-5097885"/>
        <n v="-11413624"/>
        <n v="19533783"/>
        <n v="-15"/>
        <n v="-6237110"/>
        <n v="-8594755"/>
        <n v="-6861212"/>
        <n v="20097815"/>
        <n v="-9782502"/>
        <n v="-2963851"/>
        <n v="785148"/>
        <n v="-20847770"/>
        <n v="5117339"/>
        <n v="-5544768"/>
        <n v="-9073590"/>
        <n v="-7061128"/>
        <n v="-91969578"/>
        <n v="-2415869"/>
        <n v="-7470234"/>
        <n v="-14367458"/>
        <n v="436663"/>
        <n v="-5185211"/>
        <n v="-14923618"/>
        <n v="-11466773"/>
        <n v="-14977000"/>
        <n v="-14979620"/>
        <n v="7187375"/>
        <n v="56306973"/>
        <n v="107713057"/>
        <n v="132798761"/>
        <n v="7511906"/>
        <n v="-14500000"/>
        <n v="145157447"/>
        <n v="-13525082"/>
        <n v="362910544"/>
        <n v="306145693"/>
        <n v="449000000"/>
        <n v="239606210"/>
        <n v="147001698"/>
        <n v="140864401"/>
        <n v="85734718"/>
        <n v="62511123"/>
        <n v="171438673"/>
        <n v="58527595"/>
        <n v="20793160"/>
        <n v="101956699"/>
        <n v="13515786"/>
        <n v="11482931"/>
        <n v="5800000"/>
        <n v="16749142"/>
        <n v="8852638"/>
        <n v="7409028"/>
        <n v="9001563"/>
        <n v="2196245"/>
        <n v="5951798"/>
        <n v="-3575530"/>
        <n v="-2582638"/>
        <n v="5777647"/>
        <n v="-11178342"/>
        <n v="-8891180"/>
        <n v="4291965"/>
        <n v="-11526000"/>
        <n v="5405500"/>
        <n v="-13953505"/>
        <n v="-108"/>
        <n v="-12244788"/>
        <n v="164043761"/>
        <n v="15527914"/>
        <n v="-1685349"/>
        <n v="-6439124"/>
        <n v="4422261"/>
        <n v="73841160"/>
        <n v="25729221"/>
        <n v="-7919749"/>
        <n v="110922370"/>
        <n v="3300000"/>
        <n v="85441954"/>
        <n v="314803731"/>
        <n v="34542841"/>
        <n v="78038276"/>
        <n v="65500000"/>
        <n v="61000000"/>
        <n v="60180723"/>
        <n v="31726644"/>
        <n v="41837234"/>
        <n v="36502684"/>
        <n v="37478166"/>
        <n v="102100758"/>
        <n v="83060858"/>
        <n v="24450736"/>
        <n v="14007143"/>
        <n v="22763605"/>
        <n v="40630415"/>
        <n v="39096190"/>
        <n v="21869414"/>
        <n v="9863596"/>
        <n v="32300000"/>
        <n v="3929123"/>
        <n v="49673228"/>
        <n v="-1869111"/>
        <n v="-4973029"/>
        <n v="29401758"/>
        <n v="-5179312"/>
        <n v="14500000"/>
        <n v="3757163"/>
        <n v="35065672"/>
        <n v="-8142633"/>
        <n v="-6540542"/>
        <n v="-3210100"/>
        <n v="-10363363"/>
        <n v="20400000"/>
        <n v="-1800000"/>
        <n v="-11848670"/>
        <n v="-11215237"/>
        <n v="-10385849"/>
        <n v="-9696123"/>
        <n v="55572378"/>
        <n v="33082548"/>
        <n v="-2347965"/>
        <n v="43260558"/>
        <n v="10867586"/>
        <n v="-218449"/>
        <n v="-3100000"/>
        <n v="-1774772"/>
        <n v="14706120"/>
        <n v="-706337"/>
        <n v="7916563"/>
        <n v="27231879"/>
        <n v="-11272676"/>
        <n v="-9975218"/>
        <n v="11327899"/>
        <n v="-11416317"/>
        <n v="72160846"/>
        <n v="15"/>
        <n v="-8621007"/>
        <n v="433306145"/>
        <n v="463654000"/>
        <n v="224483004"/>
        <n v="-4407494"/>
        <n v="54817939"/>
        <n v="84070507"/>
        <n v="63781642"/>
        <n v="84800000"/>
        <n v="92217396"/>
        <n v="67567667"/>
        <n v="56706993"/>
        <n v="69272766"/>
        <n v="102194847"/>
        <n v="27673162"/>
        <n v="31493123"/>
        <n v="130000000"/>
        <n v="18400000"/>
        <n v="37365581"/>
        <n v="49141030"/>
        <n v="88000000"/>
        <n v="77800000"/>
        <n v="40223306"/>
        <n v="28855419"/>
        <n v="44309766"/>
        <n v="19179516"/>
        <n v="19155435"/>
        <n v="27281507"/>
        <n v="44298474"/>
        <n v="20726956"/>
        <n v="295166834"/>
        <n v="10921898"/>
        <n v="25434291"/>
        <n v="42000000"/>
        <n v="9133087"/>
        <n v="88129872"/>
        <n v="11006849"/>
        <n v="73512300"/>
        <n v="51"/>
        <n v="5654912"/>
        <n v="5292381"/>
        <n v="10939027"/>
        <n v="30931041"/>
        <n v="13960203"/>
        <n v="902790"/>
        <n v="21520719"/>
        <n v="31466789"/>
        <n v="71000000"/>
        <n v="87100449"/>
        <n v="92863945"/>
        <n v="23485056"/>
        <n v="20248241"/>
        <n v="-1260859"/>
        <n v="-6457975"/>
        <n v="-5245102"/>
        <n v="-7077834"/>
        <n v="-7060061"/>
        <n v="-11999977"/>
        <n v="-8851818"/>
        <n v="77489643"/>
        <n v="-4028915"/>
        <n v="77441"/>
        <n v="7271312"/>
        <n v="-10355245"/>
        <n v="3250000"/>
        <n v="-1200000"/>
        <n v="-1347502"/>
        <n v="-16430000"/>
        <n v="-787706"/>
        <n v="-19982521"/>
        <n v="89332962"/>
        <n v="73557872"/>
        <n v="45969467"/>
        <n v="-11500000"/>
        <n v="142083102"/>
        <n v="764398007"/>
        <n v="82573028"/>
        <n v="100858363"/>
        <n v="68617009"/>
        <n v="61778712"/>
        <n v="53088552"/>
        <n v="67874843"/>
        <n v="38797148"/>
        <n v="84837138"/>
        <n v="30227069"/>
        <n v="28363635"/>
        <n v="65402208"/>
        <n v="57233629"/>
        <n v="20672907"/>
        <n v="27105395"/>
        <n v="12978402"/>
        <n v="25170057"/>
        <n v="-7115337"/>
        <n v="51076141"/>
        <n v="9000000"/>
        <n v="-9217324"/>
        <n v="-10300000"/>
        <n v="48520298"/>
        <n v="12430766"/>
        <n v="2110448"/>
        <n v="50619773"/>
        <n v="-7586085"/>
        <n v="19000000"/>
        <n v="-5930910"/>
        <n v="-8167174"/>
        <n v="21935319"/>
        <n v="16017403"/>
        <n v="-8192146"/>
        <n v="-8800000"/>
        <n v="2945242"/>
        <n v="103057533"/>
        <n v="9600000"/>
        <n v="4535191"/>
        <n v="58200000"/>
        <n v="782410554"/>
        <n v="7500000"/>
        <n v="-10376491"/>
        <n v="-2377154"/>
        <n v="215933435"/>
        <n v="153876815"/>
        <n v="75300000"/>
        <n v="62449929"/>
        <n v="108587880"/>
        <n v="93166989"/>
        <n v="129352633"/>
        <n v="81196419"/>
        <n v="51231524"/>
        <n v="38493982"/>
        <n v="40100000"/>
        <n v="40752337"/>
        <n v="173474602"/>
        <n v="29205099"/>
        <n v="49217789"/>
        <n v="30485039"/>
        <n v="27402877"/>
        <n v="126836156"/>
        <n v="34460850"/>
        <n v="23924696"/>
        <n v="47500000"/>
        <n v="54188367"/>
        <n v="23583175"/>
        <n v="13526835"/>
        <n v="94303851"/>
        <n v="15754284"/>
        <n v="22101000"/>
        <n v="23973937"/>
        <n v="20652890"/>
        <n v="19450919"/>
        <n v="15050028"/>
        <n v="19392418"/>
        <n v="25911240"/>
        <n v="26368909"/>
        <n v="15605015"/>
        <n v="23697647"/>
        <n v="78695338"/>
        <n v="10766616"/>
        <n v="42882018"/>
        <n v="10637469"/>
        <n v="32333295"/>
        <n v="8096053"/>
        <n v="56821036"/>
        <n v="75978266"/>
        <n v="6153593"/>
        <n v="37572000"/>
        <n v="16050575"/>
        <n v="5795189"/>
        <n v="-9843800"/>
        <n v="11587700"/>
        <n v="10342161"/>
        <n v="28657696"/>
        <n v="7297244"/>
        <n v="53978653"/>
        <n v="2827813"/>
        <n v="571408"/>
        <n v="18883511"/>
        <n v="-20101588"/>
        <n v="-1198060"/>
        <n v="-3890000"/>
        <n v="26438988"/>
        <n v="-363711"/>
        <n v="6861102"/>
        <n v="3875127"/>
        <n v="6842058"/>
        <n v="-8504592"/>
        <n v="-1700000"/>
        <n v="23000000"/>
        <n v="-7845304"/>
        <n v="12571189"/>
        <n v="-2822857"/>
        <n v="835752"/>
        <n v="-5582420"/>
        <n v="-8224415"/>
        <n v="-6806898"/>
        <n v="91910061"/>
        <n v="-4835596"/>
        <n v="30055439"/>
        <n v="-13560436"/>
        <n v="-2412515"/>
        <n v="-8240748"/>
        <n v="-8368161"/>
        <n v="-18030807"/>
        <n v="-6334931"/>
        <n v="-2977272"/>
        <n v="11786738"/>
        <n v="-9401355"/>
        <n v="-3703816"/>
        <n v="42776760"/>
        <n v="-6627398"/>
        <n v="-9704250"/>
        <n v="42145"/>
        <n v="126247"/>
        <n v="-9954221"/>
        <n v="-3200000"/>
        <n v="140987"/>
        <n v="-9982528"/>
        <n v="-9990931"/>
        <n v="-14100000"/>
        <n v="1"/>
        <n v="9999990"/>
        <n v="7664377"/>
        <n v="-5213764"/>
        <n v="48827328"/>
        <n v="102084787"/>
        <n v="-10"/>
        <n v="10939492"/>
        <n v="3644000"/>
        <n v="-9500000"/>
        <n v="50600000"/>
        <n v="72682540"/>
        <n v="-9300000"/>
        <n v="14417298"/>
        <n v="93931801"/>
        <n v="30774000"/>
        <n v="-7004189"/>
        <n v="74304330"/>
        <n v="135695658"/>
        <n v="1220215"/>
        <n v="32590886"/>
        <n v="25573780"/>
        <n v="35196684"/>
        <n v="15538513"/>
        <n v="99782847"/>
        <n v="-9000000"/>
        <n v="14936908"/>
        <n v="2780255"/>
        <n v="49800000"/>
        <n v="12510851"/>
        <n v="6126237"/>
        <n v="10625401"/>
        <n v="-4222535"/>
        <n v="-4649226"/>
        <n v="-6044961"/>
        <n v="1053788"/>
        <n v="9663238"/>
        <n v="8348529"/>
        <n v="-8228501"/>
        <n v="-4859334"/>
        <n v="-6500000"/>
        <n v="-7953834"/>
        <n v="323203506"/>
        <n v="-7347125"/>
        <n v="20374201"/>
        <n v="-71626175"/>
        <n v="23722567"/>
        <n v="32462438"/>
        <n v="19924648"/>
        <n v="13956509"/>
        <n v="8138836"/>
        <n v="35028634"/>
        <n v="-16728334"/>
        <n v="-4059945"/>
        <n v="30345360"/>
        <n v="-2891280"/>
        <n v="-6002193"/>
        <n v="16389018"/>
        <n v="38300000"/>
        <n v="21750000"/>
        <n v="188126"/>
        <n v="205928762"/>
        <n v="76657000"/>
        <n v="30197217"/>
        <n v="-3498345"/>
        <n v="278014286"/>
        <n v="61821334"/>
        <n v="92523181"/>
        <n v="44287414"/>
        <n v="77719885"/>
        <n v="19362712"/>
        <n v="31187783"/>
        <n v="18049082"/>
        <n v="75474493"/>
        <n v="4090181"/>
        <n v="14593409"/>
        <n v="10948425"/>
        <n v="9460020"/>
        <n v="21010817"/>
        <n v="27266564"/>
        <n v="8856124"/>
        <n v="4671300"/>
        <n v="2629321"/>
        <n v="25288872"/>
        <n v="66952305"/>
        <n v="8880705"/>
        <n v="279017"/>
        <n v="2130000"/>
        <n v="25966555"/>
        <n v="-2340714"/>
        <n v="10124262"/>
        <n v="-5724443"/>
        <n v="-1508760"/>
        <n v="-7200000"/>
        <n v="92"/>
        <n v="-7410696"/>
        <n v="55464861"/>
        <n v="-7147128"/>
        <n v="-7541768"/>
        <n v="-7573776"/>
        <n v="-4546957"/>
        <n v="-7856549"/>
        <n v="-7946914"/>
        <n v="-7446829"/>
        <n v="-21586546"/>
        <n v="-5980991"/>
        <n v="2455831"/>
        <n v="14641323"/>
        <n v="882290"/>
        <n v="138293296"/>
        <n v="24892047"/>
        <n v="-7700000"/>
        <n v="18293509"/>
        <n v="25419521"/>
        <n v="18596852"/>
        <n v="1303682"/>
        <n v="6133747"/>
        <n v="-3254130"/>
        <n v="-4152353"/>
        <n v="2848783"/>
        <n v="-2365172"/>
        <n v="-12500000"/>
        <n v="-7300000"/>
        <n v="11500000"/>
        <n v="-5666876"/>
        <n v="3029747"/>
        <n v="2400000"/>
        <n v="223911584"/>
        <n v="108819547"/>
        <n v="239066411"/>
        <n v="88921203"/>
        <n v="53222734"/>
        <n v="109700000"/>
        <n v="160221571"/>
        <n v="154777836"/>
        <n v="55447968"/>
        <n v="31110610"/>
        <n v="47600000"/>
        <n v="42084830"/>
        <n v="18405445"/>
        <n v="16000000"/>
        <n v="90572000"/>
        <n v="13256975"/>
        <n v="21268532"/>
        <n v="29433975"/>
        <n v="7702438"/>
        <n v="17286781"/>
        <n v="7011454"/>
        <n v="9829545"/>
        <n v="24430334"/>
        <n v="7618727"/>
        <n v="1373585"/>
        <n v="292175"/>
        <n v="-2"/>
        <n v="-2279629"/>
        <n v="22385320"/>
        <n v="-4937934"/>
        <n v="-961058"/>
        <n v="-5753859"/>
        <n v="-5570701"/>
        <n v="-6617054"/>
        <n v="523511"/>
        <n v="-3500000"/>
        <n v="-6426665"/>
        <n v="-6546921"/>
        <n v="-5689327"/>
        <n v="-6953512"/>
        <n v="-5969529"/>
        <n v="5400000"/>
        <n v="41410568"/>
        <n v="1900000"/>
        <n v="1093039"/>
        <n v="-6800000"/>
        <n v="37387131"/>
        <n v="303838"/>
        <n v="-4000000"/>
        <n v="248773813"/>
        <n v="51004069"/>
        <n v="47715416"/>
        <n v="25399000"/>
        <n v="21951622"/>
        <n v="6868437"/>
        <n v="5876563"/>
        <n v="10"/>
        <n v="11193675"/>
        <n v="5350214"/>
        <n v="-4474968"/>
        <n v="-4098490"/>
        <n v="-4951045"/>
        <n v="-4978739"/>
        <n v="8159508"/>
        <n v="71971200"/>
        <n v="74584880"/>
        <n v="10237000"/>
        <n v="-3877439"/>
        <n v="175813770"/>
        <n v="132530565"/>
        <n v="113114517"/>
        <n v="96308889"/>
        <n v="96272727"/>
        <n v="37656822"/>
        <n v="33846344"/>
        <n v="19059640"/>
        <n v="17341568"/>
        <n v="14168359"/>
        <n v="33275483"/>
        <n v="38703995"/>
        <n v="14400000"/>
        <n v="44244700"/>
        <n v="12197398"/>
        <n v="6097767"/>
        <n v="12750246"/>
        <n v="52000000"/>
        <n v="42027970"/>
        <n v="6642254"/>
        <n v="4206470"/>
        <n v="1518876"/>
        <n v="852450"/>
        <n v="7231461"/>
        <n v="670712"/>
        <n v="13560274"/>
        <n v="-769724"/>
        <n v="4409377"/>
        <n v="-16701"/>
        <n v="-1601011"/>
        <n v="-2716629"/>
        <n v="-3055248"/>
        <n v="-3974762"/>
        <n v="-5605446"/>
        <n v="-3100025"/>
        <n v="-5130675"/>
        <n v="-5600389"/>
        <n v="1198226"/>
        <n v="-5930503"/>
        <n v="25"/>
        <n v="-11933649"/>
        <n v="-3831561"/>
        <n v="-1402201"/>
        <n v="-5967749"/>
        <n v="-3469952"/>
        <n v="1000000"/>
        <n v="21165581"/>
        <n v="73078482"/>
        <n v="1200000"/>
        <n v="126"/>
        <n v="12869680"/>
        <n v="531826"/>
        <n v="154116327"/>
        <n v="53472904"/>
        <n v="10200000"/>
        <n v="-635000"/>
        <n v="-1330097"/>
        <n v="-2533556"/>
        <n v="30795445"/>
        <n v="-3850000"/>
        <n v="792"/>
        <n v="9302151"/>
        <n v="15699707"/>
        <n v="-500000"/>
        <n v="-5100000"/>
        <n v="-5000000"/>
        <n v="148925093"/>
        <n v="93286421"/>
        <n v="59282312"/>
        <n v="39207032"/>
        <n v="200703818"/>
        <n v="98590271"/>
        <n v="39793222"/>
        <n v="93567206"/>
        <n v="137817992"/>
        <n v="31900000"/>
        <n v="36833347"/>
        <n v="23872033"/>
        <n v="52378584"/>
        <n v="23200000"/>
        <n v="81362372"/>
        <n v="21010864"/>
        <n v="50198285"/>
        <n v="60810728"/>
        <n v="30723096"/>
        <n v="39030246"/>
        <n v="21888376"/>
        <n v="105000000"/>
        <n v="18598652"/>
        <n v="17159423"/>
        <n v="7273593"/>
        <n v="19804129"/>
        <n v="35100000"/>
        <n v="38884652"/>
        <n v="10000000"/>
        <n v="14905359"/>
        <n v="363744044"/>
        <n v="26724284"/>
        <n v="10116634"/>
        <n v="28616692"/>
        <n v="26039392"/>
        <n v="8269963"/>
        <n v="12768757"/>
        <n v="7232628"/>
        <n v="20562924"/>
        <n v="11174377"/>
        <n v="49418872"/>
        <n v="14056528"/>
        <n v="7200000"/>
        <n v="1164799"/>
        <n v="21"/>
        <n v="-4567658"/>
        <n v="2230000"/>
        <n v="6538177"/>
        <n v="321508"/>
        <n v="476060"/>
        <n v="4760104"/>
        <n v="-925977"/>
        <n v="-1736415"/>
        <n v="37424067"/>
        <n v="-959412"/>
        <n v="-1950865"/>
        <n v="-157301"/>
        <n v="-2385227"/>
        <n v="-3019662"/>
        <n v="3203235"/>
        <n v="-2549154"/>
        <n v="129058"/>
        <n v="-4257102"/>
        <n v="-1779629"/>
        <n v="-4153296"/>
        <n v="-6439931"/>
        <n v="476793"/>
        <n v="93450062"/>
        <n v="-4217898"/>
        <n v="12872796"/>
        <n v="23475416"/>
        <n v="-4588539"/>
        <n v="75778934"/>
        <n v="-1900686"/>
        <n v="3325872"/>
        <n v="6361217"/>
        <n v="5537387"/>
        <n v="-4"/>
        <n v="-4600000"/>
        <n v="-4700000"/>
        <n v="141698896"/>
        <n v="54353106"/>
        <n v="248700832"/>
        <n v="22592880"/>
        <n v="5900000"/>
        <n v="-1939157"/>
        <n v="2511317"/>
        <n v="2890108"/>
        <n v="-4500000"/>
        <n v="5429707"/>
        <n v="-4729478"/>
        <n v="-3755184"/>
        <n v="23803308"/>
        <n v="623528"/>
        <n v="-893605"/>
        <n v="105981275"/>
        <n v="-4400000"/>
        <n v="27500000"/>
        <n v="2563661"/>
        <n v="33400000"/>
        <n v="-3250000"/>
        <n v="-4200000"/>
        <n v="27800000"/>
        <n v="58843409"/>
        <n v="121728258"/>
        <n v="29886000"/>
        <n v="115723856"/>
        <n v="34251425"/>
        <n v="32000000"/>
        <n v="40909486"/>
        <n v="-3812888"/>
        <n v="46200000"/>
        <n v="48425855"/>
        <n v="10400000"/>
        <n v="31205850"/>
        <n v="9008928"/>
        <n v="7744471"/>
        <n v="10179302"/>
        <n v="40349000"/>
        <n v="27584901"/>
        <n v="3229331"/>
        <n v="3000000"/>
        <n v="4200000"/>
        <n v="630045"/>
        <n v="300000"/>
        <n v="5304609"/>
        <n v="-531428"/>
        <n v="-1573149"/>
        <n v="1919197"/>
        <n v="-2895318"/>
        <n v="-3133001"/>
        <n v="1406224"/>
        <n v="641100"/>
        <n v="-1634533"/>
        <n v="-2697796"/>
        <n v="-945296"/>
        <n v="-1500000"/>
        <n v="-9380000"/>
        <n v="-15681018"/>
        <n v="-3853598"/>
        <n v="-616755"/>
        <n v="-3644312"/>
        <n v="21345000"/>
        <n v="4037782"/>
        <n v="4050000"/>
        <n v="24450000"/>
        <n v="19889877"/>
        <n v="396176459"/>
        <n v="-3785127"/>
        <n v="4231215"/>
        <n v="3302314"/>
        <n v="-3455538"/>
        <n v="-744000"/>
        <n v="-3800000"/>
        <n v="9401952"/>
        <n v="41185053"/>
        <n v="254350122"/>
        <n v="79953539"/>
        <n v="24715918"/>
        <n v="24400000"/>
        <n v="10500000"/>
        <n v="1283054"/>
        <n v="9507551"/>
        <n v="9300000"/>
        <n v="8500000"/>
        <n v="9100000"/>
        <n v="36923945"/>
        <n v="5982579"/>
        <n v="-3548372"/>
        <n v="31965843"/>
        <n v="2323044"/>
        <n v="659678"/>
        <n v="-3386217"/>
        <n v="-3440000"/>
        <n v="27663038"/>
        <n v="119392239"/>
        <n v="16004039"/>
        <n v="830137"/>
        <n v="9792000"/>
        <n v="27341770"/>
        <n v="3400000"/>
        <n v="13000000"/>
        <n v="19294144"/>
        <n v="-4300000"/>
        <n v="-3255000"/>
        <n v="-1999993"/>
        <n v="28814580"/>
        <n v="30195426"/>
        <n v="4800000"/>
        <n v="2277396"/>
        <n v="2132926"/>
        <n v="658573"/>
        <n v="138300000"/>
        <n v="122381062"/>
        <n v="-2400000"/>
        <n v="6464124"/>
        <n v="12491080"/>
        <n v="174512032"/>
        <n v="31564473"/>
        <n v="26999213"/>
        <n v="17966644"/>
        <n v="86328627"/>
        <n v="74712439"/>
        <n v="16184015"/>
        <n v="14570324"/>
        <n v="15999718"/>
        <n v="20144499"/>
        <n v="52411275"/>
        <n v="16472057"/>
        <n v="30300000"/>
        <n v="12369573"/>
        <n v="22000000"/>
        <n v="12938065"/>
        <n v="8718595"/>
        <n v="229094"/>
        <n v="7400000"/>
        <n v="9016377"/>
        <n v="6012000"/>
        <n v="8176469"/>
        <n v="4282851"/>
        <n v="3804016"/>
        <n v="10422387"/>
        <n v="1109095"/>
        <n v="76820"/>
        <n v="49144"/>
        <n v="4069826"/>
        <n v="6879971"/>
        <n v="-192610"/>
        <n v="-973295"/>
        <n v="11980005"/>
        <n v="-2251547"/>
        <n v="-642148"/>
        <n v="8947954"/>
        <n v="-2700000"/>
        <n v="-2978000"/>
        <n v="387000"/>
        <n v="700000"/>
        <n v="-3"/>
        <n v="2696708"/>
        <n v="2100000"/>
        <n v="-2896265"/>
        <n v="-2902660"/>
        <n v="15563727"/>
        <n v="22116152"/>
        <n v="16370001"/>
        <n v="30977967"/>
        <n v="83473333"/>
        <n v="3364858"/>
        <n v="35099643"/>
        <n v="3914000"/>
        <n v="2736000"/>
        <n v="116900000"/>
        <n v="30380880"/>
        <n v="8540720"/>
        <n v="566000"/>
        <n v="-2046802"/>
        <n v="-2600000"/>
        <n v="4659200"/>
        <n v="57641683"/>
        <n v="30900000"/>
        <n v="34585416"/>
        <n v="11900000"/>
        <n v="9848905"/>
        <n v="32230907"/>
        <n v="-2500000"/>
        <n v="24281723"/>
        <n v="3035405"/>
        <n v="825038"/>
        <n v="9726954"/>
        <n v="4354611"/>
        <n v="-2428096"/>
        <n v="-2392441"/>
        <n v="-2175862"/>
        <n v="3331103"/>
        <n v="-29504697"/>
        <n v="5796544"/>
        <n v="4531000"/>
        <n v="-2450000"/>
        <n v="565592"/>
        <n v="8700000"/>
        <n v="81040000"/>
        <n v="32690067"/>
        <n v="19730418"/>
        <n v="6972000"/>
        <n v="-2300000"/>
        <n v="21550000"/>
        <n v="480811"/>
        <n v="-2096670"/>
        <n v="28948000"/>
        <n v="76898765"/>
        <n v="16344729"/>
        <n v="12674076"/>
        <n v="16016290"/>
        <n v="11129846"/>
        <n v="22600832"/>
        <n v="9540607"/>
        <n v="11101672"/>
        <n v="68000000"/>
        <n v="33522221"/>
        <n v="5600000"/>
        <n v="7172000"/>
        <n v="-6522324"/>
        <n v="6003587"/>
        <n v="13292615"/>
        <n v="18908467"/>
        <n v="2601043"/>
        <n v="11831503"/>
        <n v="13885802"/>
        <n v="5871522"/>
        <n v="5122090"/>
        <n v="3967038"/>
        <n v="801508"/>
        <n v="506446"/>
        <n v="3179037"/>
        <n v="9125849"/>
        <n v="-327270"/>
        <n v="-568377"/>
        <n v="-522998"/>
        <n v="876302"/>
        <n v="-1346379"/>
        <n v="-1436294"/>
        <n v="-1609341"/>
        <n v="-1875506"/>
        <n v="-1879380"/>
        <n v="-3688269"/>
        <n v="-13312326"/>
        <n v="-5900000"/>
        <n v="-1945793"/>
        <n v="-1377194"/>
        <n v="3983997"/>
        <n v="-5000"/>
        <n v="9833696"/>
        <n v="-1950000"/>
        <n v="17164830"/>
        <n v="864659"/>
        <n v="222000"/>
        <n v="2957978"/>
        <n v="-1900000"/>
        <n v="65938090"/>
        <n v="6200000"/>
        <n v="7640272"/>
        <n v="19307746"/>
        <n v="7144595"/>
        <n v="-1158267"/>
        <n v="621951"/>
        <n v="5737585"/>
        <n v="-349723"/>
        <n v="-1493619"/>
        <n v="23311391"/>
        <n v="8000000"/>
        <n v="-1427191"/>
        <n v="243649"/>
        <n v="3235151"/>
        <n v="5788365"/>
        <n v="28850000"/>
        <n v="3800000"/>
        <n v="6033999"/>
        <n v="2592808"/>
        <n v="2820000"/>
        <n v="20179430"/>
        <n v="10306119"/>
        <n v="8100000"/>
        <n v="5912216"/>
        <n v="9598131"/>
        <n v="9013424"/>
        <n v="5500000"/>
        <n v="875097"/>
        <n v="95509150"/>
        <n v="2066225"/>
        <n v="-1081039"/>
        <n v="-1083075"/>
        <n v="414404"/>
        <n v="-1126033"/>
        <n v="330048"/>
        <n v="8499999"/>
        <n v="-1326934"/>
        <n v="-1468000"/>
        <n v="-1"/>
        <n v="-334118"/>
        <n v="1500000"/>
        <n v="183437063"/>
        <n v="-1400000"/>
        <n v="1165000"/>
        <n v="-3150000"/>
        <n v="-1377800"/>
        <n v="2547569"/>
        <n v="-1300000"/>
        <n v="-661000"/>
        <n v="619042"/>
        <n v="1632"/>
        <n v="4712000"/>
        <n v="20472776"/>
        <n v="9750000"/>
        <n v="2162497"/>
        <n v="4750000"/>
        <n v="102711669"/>
        <n v="15492362"/>
        <n v="1661020"/>
        <n v="13461007"/>
        <n v="-1250000"/>
        <n v="-875000"/>
        <n v="-1344000"/>
        <n v="1536000"/>
        <n v="250263"/>
        <n v="15637690"/>
        <n v="-1596010"/>
        <n v="-1100000"/>
        <n v="3005187"/>
        <n v="9584500"/>
        <n v="116235147"/>
        <n v="36600000"/>
        <n v="61882090"/>
        <n v="26962574"/>
        <n v="16985893"/>
        <n v="58650000"/>
        <n v="18112929"/>
        <n v="13564027"/>
        <n v="18507567"/>
        <n v="9047674"/>
        <n v="9037390"/>
        <n v="13066240"/>
        <n v="12350369"/>
        <n v="100758490"/>
        <n v="37910000"/>
        <n v="45243000"/>
        <n v="6800000"/>
        <n v="1833445"/>
        <n v="8138338"/>
        <n v="5355847"/>
        <n v="5284309"/>
        <n v="3538446"/>
        <n v="3123963"/>
        <n v="1057193"/>
        <n v="678874"/>
        <n v="744858"/>
        <n v="-147794"/>
        <n v="-376209"/>
        <n v="-536000"/>
        <n v="336472"/>
        <n v="-555425"/>
        <n v="-725339"/>
        <n v="-650000"/>
        <n v="14870"/>
        <n v="-989982"/>
        <n v="-992798"/>
        <n v="-900000"/>
        <n v="-135334"/>
        <n v="-950000"/>
        <n v="8690000"/>
        <n v="-899095"/>
        <n v="333273"/>
        <n v="6072209"/>
        <n v="-518580"/>
        <n v="17385830"/>
        <n v="266589150"/>
        <n v="-30061"/>
        <n v="393961"/>
        <n v="3094813"/>
        <n v="-800000"/>
        <n v="201437"/>
        <n v="2016116"/>
        <n v="-737148"/>
        <n v="1184662"/>
        <n v="-780000"/>
        <n v="139223000"/>
        <n v="3257792"/>
        <n v="-328240"/>
        <n v="-671604"/>
        <n v="-750000"/>
        <n v="7270000"/>
        <n v="7130611"/>
        <n v="967192"/>
        <n v="4211725"/>
        <n v="-689492"/>
        <n v="-650"/>
        <n v="-625000"/>
        <n v="-700000"/>
        <n v="2593000"/>
        <n v="247940000"/>
        <n v="33905110"/>
        <n v="-600000"/>
        <n v="-522360"/>
        <n v="11739668"/>
        <n v="-56000"/>
        <n v="-550000"/>
        <n v="32956317"/>
        <n v="54537954"/>
        <n v="16500000"/>
        <n v="8179814"/>
        <n v="-1553648"/>
        <n v="-46000"/>
        <n v="345188"/>
        <n v="103943"/>
        <n v="343341"/>
        <n v="-1728159"/>
        <n v="-401983"/>
        <n v="3742978"/>
        <n v="316472"/>
        <n v="-500"/>
        <n v="773228"/>
        <n v="523525"/>
        <n v="1842000"/>
        <n v="-225000"/>
        <n v="45718097"/>
        <n v="258384"/>
        <n v="193340800"/>
        <n v="4628948"/>
        <n v="1161796"/>
        <n v="135000000"/>
        <n v="1591545"/>
        <n v="8008844"/>
        <n v="3979000"/>
        <n v="29050000"/>
        <n v="-5968919"/>
        <n v="1450211"/>
        <n v="-350000"/>
        <n v="650000"/>
        <n v="246574"/>
        <n v="4175000"/>
        <n v="110197"/>
        <n v="7508524"/>
        <n v="969176"/>
        <n v="8"/>
        <n v="-300000"/>
        <n v="-200000"/>
        <n v="1774000"/>
        <n v="-259458"/>
        <n v="7700000"/>
        <n v="319285"/>
        <n v="11771272"/>
        <n v="3936931"/>
        <n v="-250000"/>
        <n v="251818"/>
        <n v="-47"/>
        <n v="3292353"/>
        <n v="-193175"/>
        <n v="21755000"/>
        <n v="-250"/>
        <n v="2030712"/>
        <n v="-113700"/>
        <n v="26900000"/>
        <n v="4790000"/>
        <n v="99600000"/>
        <n v="4305922"/>
        <n v="14300000"/>
        <n v="2095733"/>
        <n v="2611555"/>
        <n v="-450000"/>
        <n v="720000"/>
        <n v="461947"/>
        <n v="1676935"/>
        <n v="15050000"/>
        <n v="-200"/>
        <n v="2741288"/>
        <n v="20550513"/>
        <n v="6546368"/>
        <n v="3075000"/>
        <n v="-120000"/>
        <n v="7361566"/>
        <n v="10078331"/>
        <n v="42564410"/>
        <n v="6990000"/>
        <n v="-100"/>
        <n v="3161152"/>
        <n v="-75000"/>
        <n v="28510078"/>
        <n v="-62000"/>
        <n v="-70000"/>
        <n v="351498"/>
        <n v="-60000"/>
        <n v="-50000"/>
        <n v="-3399104"/>
        <n v="321952"/>
        <n v="-21192"/>
        <n v="3124130"/>
        <n v="-27000"/>
        <n v="76901"/>
        <n v="-22000"/>
        <n v="5988000"/>
        <n v="-13"/>
        <n v="79000"/>
        <n v="417760"/>
        <n v="1820920"/>
        <n v="-9000"/>
        <n v="-913000"/>
        <m/>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BHIJEET CHANDRA" refreshedDate="45841.07003599537" createdVersion="8" refreshedVersion="8" minRefreshableVersion="3" recordCount="4803" xr:uid="{64848FC8-340D-44AA-BF1E-08F7B5A0D813}">
  <cacheSource type="worksheet">
    <worksheetSource name="file_to_sql"/>
  </cacheSource>
  <cacheFields count="20">
    <cacheField name="budget" numFmtId="165">
      <sharedItems containsSemiMixedTypes="0" containsString="0" containsNumber="1" containsInteger="1" minValue="0" maxValue="380000000"/>
    </cacheField>
    <cacheField name="genres" numFmtId="0">
      <sharedItems/>
    </cacheField>
    <cacheField name="id" numFmtId="0">
      <sharedItems containsSemiMixedTypes="0" containsString="0" containsNumber="1" containsInteger="1" minValue="5" maxValue="459488"/>
    </cacheField>
    <cacheField name="title" numFmtId="0">
      <sharedItems count="4800">
        <s v="Avatar"/>
        <s v="Pirates of the Caribbean: At World's End"/>
        <s v="Spectre"/>
        <s v="The Dark Knight Rises"/>
        <s v="John Carter"/>
        <s v="Spider-Man 3"/>
        <s v="Tangled"/>
        <s v="Avengers: Age of Ultron"/>
        <s v="Harry Potter and the Half-Blood Prince"/>
        <s v="Batman v Superman: Dawn of Justice"/>
        <s v="Superman Returns"/>
        <s v="Quantum of Solace"/>
        <s v="Pirates of the Caribbean: Dead Man's Chest"/>
        <s v="The Lone Ranger"/>
        <s v="Man of Steel"/>
        <s v="The Chronicles of Narnia: Prince Caspian"/>
        <s v="The Avengers"/>
        <s v="Pirates of the Caribbean: On Stranger Tides"/>
        <s v="Men in Black 3"/>
        <s v="The Hobbit: The Battle of the Five Armies"/>
        <s v="The Amazing Spider-Man"/>
        <s v="Robin Hood"/>
        <s v="The Hobbit: The Desolation of Smaug"/>
        <s v="The Golden Compass"/>
        <s v="King Kong"/>
        <s v="Titanic"/>
        <s v="Captain America: Civil War"/>
        <s v="Battleship"/>
        <s v="Jurassic World"/>
        <s v="Skyfall"/>
        <s v="Spider-Man 2"/>
        <s v="Iron Man 3"/>
        <s v="Alice in Wonderland"/>
        <s v="X-Men: The Last Stand"/>
        <s v="Monsters University"/>
        <s v="Transformers: Revenge of the Fallen"/>
        <s v="Transformers: Age of Extinction"/>
        <s v="Oz: The Great and Powerful"/>
        <s v="The Amazing Spider-Man 2"/>
        <s v="TRON: Legacy"/>
        <s v="Cars 2"/>
        <s v="Green Lantern"/>
        <s v="Toy Story 3"/>
        <s v="Terminator Salvation"/>
        <s v="Furious 7"/>
        <s v="World War Z"/>
        <s v="X-Men: Days of Future Past"/>
        <s v="Star Trek Into Darkness"/>
        <s v="Jack the Giant Slayer"/>
        <s v="The Great Gatsby"/>
        <s v="Prince of Persia: The Sands of Time"/>
        <s v="Pacific Rim"/>
        <s v="Transformers: Dark of the Moon"/>
        <s v="Indiana Jones and the Kingdom of the Crystal Skull"/>
        <s v="The Good Dinosaur"/>
        <s v="Brave"/>
        <s v="Star Trek Beyond"/>
        <s v="WALL·E"/>
        <s v="Rush Hour 3"/>
        <s v="2012"/>
        <s v="A Christmas Carol"/>
        <s v="Jupiter Ascending"/>
        <s v="The Legend of Tarzan"/>
        <s v="The Chronicles of Narnia: The Lion, the Witch and the Wardrobe"/>
        <s v="X-Men: Apocalypse"/>
        <s v="The Dark Knight"/>
        <s v="Up"/>
        <s v="Monsters vs Aliens"/>
        <s v="Iron Man"/>
        <s v="Hugo"/>
        <s v="Wild Wild West"/>
        <s v="The Mummy: Tomb of the Dragon Emperor"/>
        <s v="Suicide Squad"/>
        <s v="Evan Almighty"/>
        <s v="Edge of Tomorrow"/>
        <s v="Waterworld"/>
        <s v="G.I. Joe: The Rise of Cobra"/>
        <s v="Inside Out"/>
        <s v="The Jungle Book"/>
        <s v="Iron Man 2"/>
        <s v="Snow White and the Huntsman"/>
        <s v="Maleficent"/>
        <s v="Dawn of the Planet of the Apes"/>
        <s v="The Lovers"/>
        <s v="47 Ronin"/>
        <s v="Captain America: The Winter Soldier"/>
        <s v="Shrek Forever After"/>
        <s v="Tomorrowland"/>
        <s v="Big Hero 6"/>
        <s v="Wreck-It Ralph"/>
        <s v="The Polar Express"/>
        <s v="Independence Day: Resurgence"/>
        <s v="How to Train Your Dragon"/>
        <s v="Terminator 3: Rise of the Machines"/>
        <s v="Guardians of the Galaxy"/>
        <s v="Interstellar"/>
        <s v="Inception"/>
        <s v="Shin Godzilla"/>
        <s v="The Hobbit: An Unexpected Journey"/>
        <s v="The Fast and the Furious"/>
        <s v="The Curious Case of Benjamin Button"/>
        <s v="X-Men: First Class"/>
        <s v="The Hunger Games: Mockingjay - Part 2"/>
        <s v="The Sorcerer's Apprentice"/>
        <s v="Poseidon"/>
        <s v="Alice Through the Looking Glass"/>
        <s v="Shrek the Third"/>
        <s v="Warcraft"/>
        <s v="Terminator Genisys"/>
        <s v="The Chronicles of Narnia: The Voyage of the Dawn Treader"/>
        <s v="Pearl Harbor"/>
        <s v="Transformers"/>
        <s v="Alexander"/>
        <s v="Harry Potter and the Order of the Phoenix"/>
        <s v="Harry Potter and the Goblet of Fire"/>
        <s v="Hancock"/>
        <s v="I Am Legend"/>
        <s v="Charlie and the Chocolate Factory"/>
        <s v="Ratatouille"/>
        <s v="Batman Begins"/>
        <s v="Madagascar: Escape 2 Africa"/>
        <s v="Night at the Museum: Battle of the Smithsonian"/>
        <s v="X-Men Origins: Wolverine"/>
        <s v="The Matrix Revolutions"/>
        <s v="Frozen"/>
        <s v="The Matrix Reloaded"/>
        <s v="Thor: The Dark World"/>
        <s v="Mad Max: Fury Road"/>
        <s v="Angels &amp; Demons"/>
        <s v="Thor"/>
        <s v="Bolt"/>
        <s v="G-Force"/>
        <s v="Wrath of the Titans"/>
        <s v="Dark Shadows"/>
        <s v="Mission: Impossible - Rogue Nation"/>
        <s v="The Wolfman"/>
        <s v="Bee Movie"/>
        <s v="Kung Fu Panda 2"/>
        <s v="The Last Airbender"/>
        <s v="Mission: Impossible III"/>
        <s v="White House Down"/>
        <s v="Mars Needs Moms"/>
        <s v="Flushed Away"/>
        <s v="Pan"/>
        <s v="Mr. Peabody &amp; Sherman"/>
        <s v="Troy"/>
        <s v="Madagascar 3: Europe's Most Wanted"/>
        <s v="Die Another Day"/>
        <s v="Ghostbusters"/>
        <s v="Armageddon"/>
        <s v="Men in Black II"/>
        <s v="Beowulf"/>
        <s v="Kung Fu Panda 3"/>
        <s v="Mission: Impossible - Ghost Protocol"/>
        <s v="Rise of the Guardians"/>
        <s v="Fun with Dick and Jane"/>
        <s v="The Last Samurai"/>
        <s v="Exodus: Gods and Kings"/>
        <s v="Star Trek"/>
        <s v="Spider-Man"/>
        <s v="How to Train Your Dragon 2"/>
        <s v="Gods of Egypt"/>
        <s v="Stealth"/>
        <s v="Watchmen"/>
        <s v="Lethal Weapon 4"/>
        <s v="Hulk"/>
        <s v="G.I. Joe: Retaliation"/>
        <s v="Sahara"/>
        <s v="Final Fantasy: The Spirits Within"/>
        <s v="Captain America: The First Avenger"/>
        <s v="The World Is Not Enough"/>
        <s v="Master and Commander: The Far Side of the World"/>
        <s v="The Twilight Saga: Breaking Dawn - Part 2"/>
        <s v="Happy Feet Two"/>
        <s v="The Incredible Hulk"/>
        <s v="The BFG"/>
        <s v="The Revenant"/>
        <s v="Turbo"/>
        <s v="Rango"/>
        <s v="Penguins of Madagascar"/>
        <s v="The Bourne Ultimatum"/>
        <s v="Kung Fu Panda"/>
        <s v="Ant-Man"/>
        <s v="The Hunger Games: Catching Fire"/>
        <s v="Home"/>
        <s v="War of the Worlds"/>
        <s v="Bad Boys II"/>
        <s v="Puss in Boots"/>
        <s v="Salt"/>
        <s v="Noah"/>
        <s v="The Adventures of Tintin"/>
        <s v="Harry Potter and the Prisoner of Azkaban"/>
        <s v="Australia"/>
        <s v="After Earth"/>
        <s v="Dinosaur"/>
        <s v="Night at the Museum: Secret of the Tomb"/>
        <s v="Megamind"/>
        <s v="Harry Potter and the Philosopher's Stone"/>
        <s v="R.I.P.D."/>
        <s v="Pirates of the Caribbean: The Curse of the Black Pearl"/>
        <s v="The Hunger Games: Mockingjay - Part 1"/>
        <s v="The Da Vinci Code"/>
        <s v="Rio 2"/>
        <s v="X2"/>
        <s v="Fast Five"/>
        <s v="Sherlock Holmes: A Game of Shadows"/>
        <s v="Clash of the Titans"/>
        <s v="Total Recall"/>
        <s v="The 13th Warrior"/>
        <s v="The Bourne Legacy"/>
        <s v="Batman &amp; Robin"/>
        <s v="How the Grinch Stole Christmas"/>
        <s v="The Day After Tomorrow"/>
        <s v="Mission: Impossible II"/>
        <s v="The Perfect Storm"/>
        <s v="Fantastic 4: Rise of the Silver Surfer"/>
        <s v="Life of Pi"/>
        <s v="Ghost Rider"/>
        <s v="Jason Bourne"/>
        <s v="Charlie's Angels: Full Throttle"/>
        <s v="Prometheus"/>
        <s v="Stuart Little 2"/>
        <s v="Elysium"/>
        <s v="The Chronicles of Riddick"/>
        <s v="RoboCop"/>
        <s v="Speed Racer"/>
        <s v="How Do You Know"/>
        <s v="Knight and Day"/>
        <s v="Oblivion"/>
        <s v="Star Wars: Episode III - Revenge of the Sith"/>
        <s v="Star Wars: Episode II - Attack of the Clones"/>
        <s v="Monsters, Inc."/>
        <s v="The Wolverine"/>
        <s v="Star Wars: Episode I - The Phantom Menace"/>
        <s v="The Croods"/>
        <s v="Asterix at the Olympic Games"/>
        <s v="Windtalkers"/>
        <s v="The Huntsman: Winter's War"/>
        <s v="Teenage Mutant Ninja Turtles"/>
        <s v="Gravity"/>
        <s v="Dante's Peak"/>
        <s v="Teenage Mutant Ninja Turtles: Out of the Shadows"/>
        <s v="Fantastic Four"/>
        <s v="Night at the Museum"/>
        <s v="San Andreas"/>
        <s v="Tomorrow Never Dies"/>
        <s v="The Patriot"/>
        <s v="Ocean's Twelve"/>
        <s v="Mr. &amp; Mrs. Smith"/>
        <s v="Insurgent"/>
        <s v="The Aviator"/>
        <s v="Gulliver's Travels"/>
        <s v="The Green Hornet"/>
        <s v="300: Rise of an Empire"/>
        <s v="The Smurfs"/>
        <s v="Home on the Range"/>
        <s v="Allegiant"/>
        <s v="Real Steel"/>
        <s v="The Smurfs 2"/>
        <s v="Speed 2: Cruise Control"/>
        <s v="Ender's Game"/>
        <s v="Live Free or Die Hard"/>
        <s v="The Lord of the Rings: The Fellowship of the Ring"/>
        <s v="Around the World in 80 Days"/>
        <s v="Ali"/>
        <s v="The Cat in the Hat"/>
        <s v="I, Robot"/>
        <s v="Kingdom of Heaven"/>
        <s v="Stuart Little"/>
        <s v="The Princess and the Frog"/>
        <s v="The Martian"/>
        <s v="The Island"/>
        <s v="Town &amp; Country"/>
        <s v="Gone in Sixty Seconds"/>
        <s v="Gladiator"/>
        <s v="Minority Report"/>
        <s v="Harry Potter and the Chamber of Secrets"/>
        <s v="Casino Royale"/>
        <s v="Planet of the Apes"/>
        <s v="Terminator 2: Judgment Day"/>
        <s v="Public Enemies"/>
        <s v="American Gangster"/>
        <s v="True Lies"/>
        <s v="The Taking of Pelham 1 2 3"/>
        <s v="Little Fockers"/>
        <s v="The Other Guys"/>
        <s v="Eraser"/>
        <s v="Django Unchained"/>
        <s v="The Hunchback of Notre Dame"/>
        <s v="The Emperor's New Groove"/>
        <s v="The Expendables 2"/>
        <s v="National Treasure"/>
        <s v="Eragon"/>
        <s v="Where the Wild Things Are"/>
        <s v="Epic"/>
        <s v="The Tourist"/>
        <s v="End of Days"/>
        <s v="Blood Diamond"/>
        <s v="The Wolf of Wall Street"/>
        <s v="Batman Forever"/>
        <s v="Starship Troopers"/>
        <s v="Cloud Atlas"/>
        <s v="Legend of the Guardians: The Owls of Ga'Hoole"/>
        <s v="Catwoman"/>
        <s v="Hercules"/>
        <s v="Treasure Planet"/>
        <s v="Land of the Lost"/>
        <s v="The Expendables 3"/>
        <s v="Point Break"/>
        <s v="Son of the Mask"/>
        <s v="In the Heart of the Sea"/>
        <s v="The Adventures of Pluto Nash"/>
        <s v="Green Zone"/>
        <s v="The Peanuts Movie"/>
        <s v="The Spanish Prisoner"/>
        <s v="The Mummy Returns"/>
        <s v="Gangs of New York"/>
        <s v="The Flowers of War"/>
        <s v="Surf's Up"/>
        <s v="The Stepford Wives"/>
        <s v="Black Hawk Down"/>
        <s v="The Campaign"/>
        <s v="The Fifth Element"/>
        <s v="Sex and the City 2"/>
        <s v="The Road to El Dorado"/>
        <s v="Ice Age: Continental Drift"/>
        <s v="Cinderella"/>
        <s v="The Lovely Bones"/>
        <s v="Finding Nemo"/>
        <s v="The Lord of the Rings: The Return of the King"/>
        <s v="The Lord of the Rings: The Two Towers"/>
        <s v="Seventh Son"/>
        <s v="Lara Croft: Tomb Raider"/>
        <s v="Transcendence"/>
        <s v="Jurassic Park III"/>
        <s v="Rise of the Planet of the Apes"/>
        <s v="The Spiderwick Chronicles"/>
        <s v="A Good Day to Die Hard"/>
        <s v="The Alamo"/>
        <s v="The Incredibles"/>
        <s v="Cutthroat Island"/>
        <s v="Percy Jackson &amp; the Olympians: The Lightning Thief"/>
        <s v="Men in Black"/>
        <s v="Toy Story 2"/>
        <s v="Unstoppable"/>
        <s v="Rush Hour 2"/>
        <s v="What Lies Beneath"/>
        <s v="Cloudy with a Chance of Meatballs"/>
        <s v="Ice Age: Dawn of the Dinosaurs"/>
        <s v="The Secret Life of Walter Mitty"/>
        <s v="Charlie's Angels"/>
        <s v="The Departed"/>
        <s v="Mulan"/>
        <s v="Tropic Thunder"/>
        <s v="The Girl with the Dragon Tattoo"/>
        <s v="Die Hard: With a Vengeance"/>
        <s v="Sherlock Holmes"/>
        <s v="Ben-Hur"/>
        <s v="Atlantis: The Lost Empire"/>
        <s v="Alvin and the Chipmunks: The Road Chip"/>
        <s v="Valkyrie"/>
        <s v="You Don't Mess with the Zohan"/>
        <s v="Pixels"/>
        <s v="A.I. Artificial Intelligence"/>
        <s v="The Haunted Mansion"/>
        <s v="Contact"/>
        <s v="Hollow Man"/>
        <s v="The Interpreter"/>
        <s v="Percy Jackson: Sea of Monsters"/>
        <s v="Lara Croft Tomb Raider: The Cradle of Life"/>
        <s v="Now You See Me 2"/>
        <s v="The Saint"/>
        <s v="Spy Game"/>
        <s v="Mission to Mars"/>
        <s v="Rio"/>
        <s v="Bicentennial Man"/>
        <s v="Volcano"/>
        <s v="The Devil's Own"/>
        <s v="K-19: The Widowmaker"/>
        <s v="Conan the Barbarian"/>
        <s v="Cinderella Man"/>
        <s v="The Nutcracker: The Untold Story"/>
        <s v="Seabiscuit"/>
        <s v="Twister"/>
        <s v="Cast Away"/>
        <s v="Happy Feet"/>
        <s v="The Bourne Supremacy"/>
        <s v="Air Force One"/>
        <s v="Ocean's Eleven"/>
        <s v="The Three Musketeers"/>
        <s v="Hotel Transylvania"/>
        <s v="Enchanted"/>
        <s v="Safe House"/>
        <s v="102 Dalmatians"/>
        <s v="Tower Heist"/>
        <s v="The Holiday"/>
        <s v="Enemy of the State"/>
        <s v="It's Complicated"/>
        <s v="Ocean's Thirteen"/>
        <s v="Open Season"/>
        <s v="Divergent"/>
        <s v="Enemy at the Gates"/>
        <s v="The Rundown"/>
        <s v="Last Action Hero"/>
        <s v="Memoirs of a Geisha"/>
        <s v="The Fast and the Furious: Tokyo Drift"/>
        <s v="Arthur Christmas"/>
        <s v="Meet Joe Black"/>
        <s v="Collateral Damage"/>
        <s v="All That Jazz"/>
        <s v="Mirror Mirror"/>
        <s v="Scott Pilgrim vs. the World"/>
        <s v="The Core"/>
        <s v="Nutty Professor II: The Klumps"/>
        <s v="Scooby-Doo"/>
        <s v="Dredd"/>
        <s v="Click"/>
        <s v="Creepshow"/>
        <s v="Cats &amp; Dogs 2 : The Revenge of Kitty Galore"/>
        <s v="Jumper"/>
        <s v="Hellboy II: The Golden Army"/>
        <s v="Zodiac"/>
        <s v="The 6th Day"/>
        <s v="Bruce Almighty"/>
        <s v="The Expendables"/>
        <s v="Mission: Impossible"/>
        <s v="The Hunger Games"/>
        <s v="The Hangover Part II"/>
        <s v="Batman Returns"/>
        <s v="Over the Hedge"/>
        <s v="Lilo &amp; Stitch"/>
        <s v="Charlotte's Web"/>
        <s v="Deep Impact"/>
        <s v="RED 2"/>
        <s v="The Longest Yard"/>
        <s v="Alvin and the Chipmunks: Chipwrecked"/>
        <s v="Grown Ups 2"/>
        <s v="Get Smart"/>
        <s v="Something's Gotta Give"/>
        <s v="Shutter Island"/>
        <s v="Four Christmases"/>
        <s v="Robots"/>
        <s v="Face/Off"/>
        <s v="Bedtime Stories"/>
        <s v="Road to Perdition"/>
        <s v="Just Go with It"/>
        <s v="Con Air"/>
        <s v="Eagle Eye"/>
        <s v="Cold Mountain"/>
        <s v="The Book of Eli"/>
        <s v="Flubber"/>
        <s v="The Haunting"/>
        <s v="Space Jam"/>
        <s v="The Pink Panther"/>
        <s v="The Day the Earth Stood Still"/>
        <s v="Conspiracy Theory"/>
        <s v="Fury"/>
        <s v="Six Days Seven Nights"/>
        <s v="Yogi Bear"/>
        <s v="Spirit: Stallion of the Cimarron"/>
        <s v="Zookeeper"/>
        <s v="Lost in Space"/>
        <s v="The Manchurian Candidate"/>
        <s v="Déjà Vu"/>
        <s v="Hotel Transylvania 2"/>
        <s v="Fantasia 2000"/>
        <s v="The Time Machine"/>
        <s v="Mighty Joe Young"/>
        <s v="Swordfish"/>
        <s v="The Legend of Zorro"/>
        <s v="What Dreams May Come"/>
        <s v="Little Nicky"/>
        <s v="The Brothers Grimm"/>
        <s v="Mars Attacks!"/>
        <s v="Evolution"/>
        <s v="The Edge"/>
        <s v="Surrogates"/>
        <s v="Thirteen Days"/>
        <s v="Daylight"/>
        <s v="Walking With Dinosaurs"/>
        <s v="Battlefield Earth"/>
        <s v="Looney Tunes: Back in Action"/>
        <s v="Nine"/>
        <s v="Timeline"/>
        <s v="The Postman"/>
        <s v="Babe: Pig in the City"/>
        <s v="The Last Witch Hunter"/>
        <s v="Red Planet"/>
        <s v="Arthur and the Invisibles"/>
        <s v="Oceans"/>
        <s v="A Sound of Thunder"/>
        <s v="Pompeii"/>
        <s v="Top Cat Begins"/>
        <s v="A Beautiful Mind"/>
        <s v="The Lion King"/>
        <s v="Journey 2: The Mysterious Island"/>
        <s v="Cloudy with a Chance of Meatballs 2"/>
        <s v="Red Dragon"/>
        <s v="Hidalgo"/>
        <s v="Jack and Jill"/>
        <s v="2 Fast 2 Furious"/>
        <s v="The Little Prince"/>
        <s v="The Invasion"/>
        <s v="The Adventures of Rocky &amp; Bullwinkle"/>
        <s v="The Secret Life of Pets"/>
        <s v="The League of Extraordinary Gentlemen"/>
        <s v="Despicable Me 2"/>
        <s v="Independence Day"/>
        <s v="The Lost World: Jurassic Park"/>
        <s v="Madagascar"/>
        <s v="Children of Men"/>
        <s v="X-Men"/>
        <s v="Wanted"/>
        <s v="The Rock"/>
        <s v="Ice Age: The Meltdown"/>
        <s v="50 First Dates"/>
        <s v="Hairspray"/>
        <s v="Exorcist: The Beginning"/>
        <s v="Inspector Gadget"/>
        <s v="Now You See Me"/>
        <s v="Grown Ups"/>
        <s v="The Terminal"/>
        <s v="Hotel for Dogs"/>
        <s v="Vertical Limit"/>
        <s v="Charlie Wilson's War"/>
        <s v="Shark Tale"/>
        <s v="Dreamgirls"/>
        <s v="Be Cool"/>
        <s v="Munich"/>
        <s v="Tears of the Sun"/>
        <s v="Killers"/>
        <s v="The Man from U.N.C.L.E."/>
        <s v="Spanglish"/>
        <s v="Monster House"/>
        <s v="Bandits"/>
        <s v="First Knight"/>
        <s v="Anna and the King"/>
        <s v="Immortals"/>
        <s v="Hostage"/>
        <s v="Titan A.E."/>
        <s v="Hollywood Homicide"/>
        <s v="Soldier"/>
        <s v="Carriers"/>
        <s v="Monkeybone"/>
        <s v="Flight of the Phoenix"/>
        <s v="Unbreakable"/>
        <s v="Minions"/>
        <s v="Sucker Punch"/>
        <s v="Snake Eyes"/>
        <s v="Sphere"/>
        <s v="The Angry Birds Movie"/>
        <s v="Fool's Gold"/>
        <s v="Funny People"/>
        <s v="The Kingdom"/>
        <s v="Talladega Nights: The Ballad of Ricky Bobby"/>
        <s v="Dr. Dolittle 2"/>
        <s v="Braveheart"/>
        <s v="Jarhead"/>
        <s v="The Simpsons Movie"/>
        <s v="The Majestic"/>
        <s v="Driven"/>
        <s v="Two Brothers"/>
        <s v="The Village"/>
        <s v="Doctor Dolittle"/>
        <s v="Signs"/>
        <s v="Shrek 2"/>
        <s v="Cars"/>
        <s v="Runaway Bride"/>
        <s v="xXx"/>
        <s v="The SpongeBob Movie: Sponge Out of Water"/>
        <s v="Ransom"/>
        <s v="Inglourious Basterds"/>
        <s v="Hook"/>
        <s v="Die Hard 2"/>
        <s v="S.W.A.T."/>
        <s v="Vanilla Sky"/>
        <s v="Lady in the Water"/>
        <s v="AVP: Alien vs. Predator"/>
        <s v="Alvin and the Chipmunks: The Squeakquel"/>
        <s v="We Were Soldiers"/>
        <s v="Olympus Has Fallen"/>
        <s v="Star Trek: Insurrection"/>
        <s v="Battle: Los Angeles"/>
        <s v="Big Fish"/>
        <s v="Wolf"/>
        <s v="War Horse"/>
        <s v="The Monuments Men"/>
        <s v="The Abyss"/>
        <s v="Wall Street: Money Never Sleeps"/>
        <s v="Dracula Untold"/>
        <s v="The Siege"/>
        <s v="Stardust"/>
        <s v="Seven Years in Tibet"/>
        <s v="The Dilemma"/>
        <s v="Bad Company"/>
        <s v="Doom"/>
        <s v="I Spy"/>
        <s v="Underworld: Awakening"/>
        <s v="Rock of Ages"/>
        <s v="Hart's War"/>
        <s v="Killer Elite"/>
        <s v="Rollerball"/>
        <s v="Ballistic: Ecks vs. Sever"/>
        <s v="Hard Rain"/>
        <s v="Osmosis Jones"/>
        <s v="Legends of Oz: Dorothy's Return"/>
        <s v="Blackhat"/>
        <s v="Sky Captain and the World of Tomorrow"/>
        <s v="Basic Instinct 2"/>
        <s v="Escape Plan"/>
        <s v="The Legend of Hercules"/>
        <s v="The Sum of All Fears"/>
        <s v="The Twilight Saga: Eclipse"/>
        <s v="The Score"/>
        <s v="Despicable Me"/>
        <s v="Money Train"/>
        <s v="Ted 2"/>
        <s v="Agora"/>
        <s v="Mystery Men"/>
        <s v="Hall Pass"/>
        <s v="The Insider"/>
        <s v="The Finest Hours"/>
        <s v="Body of Lies"/>
        <s v="Dinner for Schmucks"/>
        <s v="Abraham Lincoln: Vampire Hunter"/>
        <s v="Entrapment"/>
        <s v="The X Files"/>
        <s v="The Last Legion"/>
        <s v="Saving Private Ryan"/>
        <s v="Need for Speed"/>
        <s v="What Women Want"/>
        <s v="Ice Age"/>
        <s v="Dreamcatcher"/>
        <s v="Lincoln"/>
        <s v="The Matrix"/>
        <s v="Apollo 13"/>
        <s v="The Santa Clause 2"/>
        <s v="Les Misérables"/>
        <s v="You've Got Mail"/>
        <s v="Step Brothers"/>
        <s v="The Mask of Zorro"/>
        <s v="Due Date"/>
        <s v="Unbroken"/>
        <s v="Space Cowboys"/>
        <s v="Cliffhanger"/>
        <s v="Broken Arrow"/>
        <s v="The Kid"/>
        <s v="World Trade Center"/>
        <s v="Mona Lisa Smile"/>
        <s v="The Dictator"/>
        <s v="Eyes Wide Shut"/>
        <s v="Annie"/>
        <s v="Focus"/>
        <s v="This Means War"/>
        <s v="Blade: Trinity"/>
        <s v="Red Dawn"/>
        <s v="Primary Colors"/>
        <s v="Resident Evil: Retribution"/>
        <s v="Death Race"/>
        <s v="The Long Kiss Goodnight"/>
        <s v="Proof of Life"/>
        <s v="Zathura: A Space Adventure"/>
        <s v="Fight Club"/>
        <s v="We Are Marshall"/>
        <s v="Hudson Hawk"/>
        <s v="Lucky Numbers"/>
        <s v="I, Frankenstein"/>
        <s v="Oliver Twist"/>
        <s v="Elektra"/>
        <s v="Sin City: A Dame to Kill For"/>
        <s v="Random Hearts"/>
        <s v="Everest"/>
        <s v="Perfume: The Story of a Murderer"/>
        <s v="Austin Powers in Goldmember"/>
        <s v="Astro Boy"/>
        <s v="Jurassic Park"/>
        <s v="Wyatt Earp"/>
        <s v="Clear and Present Danger"/>
        <s v="Dragon Blade"/>
        <s v="Little Man"/>
        <s v="U-571"/>
        <s v="The American President"/>
        <s v="The Love Guru"/>
        <s v="3000 Miles to Graceland"/>
        <s v="The Hateful Eight"/>
        <s v="Blades of Glory"/>
        <s v="Hop"/>
        <s v="300"/>
        <s v="Meet the Fockers"/>
        <s v="Marley &amp; Me"/>
        <s v="The Green Mile"/>
        <s v="Wild Hogs"/>
        <s v="Chicken Little"/>
        <s v="Gone Girl"/>
        <s v="The Bourne Identity"/>
        <s v="GoldenEye"/>
        <s v="The General's Daughter"/>
        <s v="The Truman Show"/>
        <s v="The Prince of Egypt"/>
        <s v="Daddy Day Care"/>
        <s v="2 Guns"/>
        <s v="Cats &amp; Dogs"/>
        <s v="The Italian Job"/>
        <s v="Two Weeks Notice"/>
        <s v="Antz"/>
        <s v="Couples Retreat"/>
        <s v="Days of Thunder"/>
        <s v="Cheaper by the Dozen 2"/>
        <s v="Maze Runner: The Scorch Trials"/>
        <s v="Eat Pray Love"/>
        <s v="The Family Man"/>
        <s v="RED"/>
        <s v="Any Given Sunday"/>
        <s v="The Horse Whisperer"/>
        <s v="Collateral"/>
        <s v="The Scorpion King"/>
        <s v="Ladder 49"/>
        <s v="Jack Reacher"/>
        <s v="Deep Blue Sea"/>
        <s v="This Is It"/>
        <s v="Contagion"/>
        <s v="Kangaroo Jack"/>
        <s v="Coraline"/>
        <s v="The Happening"/>
        <s v="Man on Fire"/>
        <s v="The Shaggy Dog"/>
        <s v="Starsky &amp; Hutch"/>
        <s v="Jingle All the Way"/>
        <s v="Hellboy"/>
        <s v="A Civil Action"/>
        <s v="ParaNorman"/>
        <s v="The Jackal"/>
        <s v="Paycheck"/>
        <s v="Up Close &amp; Personal"/>
        <s v="The Tale of Despereaux"/>
        <s v="The Tuxedo"/>
        <s v="Under Siege 2: Dark Territory"/>
        <s v="Jack Ryan: Shadow Recruit"/>
        <s v="Joy"/>
        <s v="London Has Fallen"/>
        <s v="Alien: Resurrection"/>
        <s v="Shooter"/>
        <s v="The Boxtrolls"/>
        <s v="Practical Magic"/>
        <s v="The Lego Movie"/>
        <s v="Miss Congeniality 2: Armed and Fabulous"/>
        <s v="Reign of Fire"/>
        <s v="Gangster Squad"/>
        <s v="Year One"/>
        <s v="Invictus"/>
        <s v="State of Play"/>
        <s v="Duplicity"/>
        <s v="My Favorite Martian"/>
        <s v="The Sentinel"/>
        <s v="Planet 51"/>
        <s v="Star Trek: Nemesis"/>
        <s v="Intolerable Cruelty"/>
        <s v="Trouble with the Curve"/>
        <s v="Edge of Darkness"/>
        <s v="The Relic"/>
        <s v="Analyze That"/>
        <s v="Righteous Kill"/>
        <s v="Mercury Rising"/>
        <s v="The Soloist"/>
        <s v="The Legend of Bagger Vance"/>
        <s v="Almost Famous"/>
        <s v="Garfield: A Tail of Two Kitties"/>
        <s v="xXx: State of the Union"/>
        <s v="Priest"/>
        <s v="Sinbad: Legend of the Seven Seas"/>
        <s v="Event Horizon"/>
        <s v="Dragonfly"/>
        <s v="The Black Dahlia"/>
        <s v="Flyboys"/>
        <s v="The Last Castle"/>
        <s v="Supernova"/>
        <s v="Winter's Tale"/>
        <s v="The Mortal Instruments: City of Bones"/>
        <s v="Meet Dave"/>
        <s v="Dark Water"/>
        <s v="Edtv"/>
        <s v="Inkheart"/>
        <s v="The Spirit"/>
        <s v="Mortdecai"/>
        <s v="In the Name of the King: A Dungeon Siege Tale"/>
        <s v="Beyond Borders"/>
        <s v="The Monkey King 2"/>
        <s v="The Great Raid"/>
        <s v="Deadpool"/>
        <s v="Holy Man"/>
        <s v="American Sniper"/>
        <s v="Goosebumps"/>
        <s v="Just Like Heaven"/>
        <s v="The Flintstones in Viva Rock Vegas"/>
        <s v="Rambo III"/>
        <s v="Leatherheads"/>
        <s v="The Ridiculous 6"/>
        <s v="Did You Hear About the Morgans?"/>
        <s v="The Internship"/>
        <s v="Resident Evil: Afterlife"/>
        <s v="Red Tails"/>
        <s v="The Devil's Advocate"/>
        <s v="That's My Boy"/>
        <s v="DragonHeart"/>
        <s v="After the Sunset"/>
        <s v="Ghost Rider: Spirit of Vengeance"/>
        <s v="Captain Corelli's Mandolin"/>
        <s v="The Pacifier"/>
        <s v="Walking Tall"/>
        <s v="Forrest Gump"/>
        <s v="Alvin and the Chipmunks"/>
        <s v="Meet the Parents"/>
        <s v="Pocahontas"/>
        <s v="Superman"/>
        <s v="The Nutty Professor"/>
        <s v="Hitch"/>
        <s v="George of the Jungle"/>
        <s v="American Wedding"/>
        <s v="Captain Phillips"/>
        <s v="Date Night"/>
        <s v="Casper"/>
        <s v="The Equalizer"/>
        <s v="Maid in Manhattan"/>
        <s v="Crimson Tide"/>
        <s v="The Pursuit of Happyness"/>
        <s v="Flightplan"/>
        <s v="Disclosure"/>
        <s v="City of Angels"/>
        <s v="Kill Bill: Vol. 1"/>
        <s v="Bowfinger"/>
        <s v="Kill Bill: Vol. 2"/>
        <s v="Tango &amp; Cash"/>
        <s v="Death Becomes Her"/>
        <s v="Shanghai Noon"/>
        <s v="Executive Decision"/>
        <s v="Mr. Popper's Penguins"/>
        <s v="The Forbidden Kingdom"/>
        <s v="Free Birds"/>
        <s v="Alien³"/>
        <s v="Evita"/>
        <s v="Ronin"/>
        <s v="The Ghost and the Darkness"/>
        <s v="Paddington"/>
        <s v="The Watch"/>
        <s v="The Hunted"/>
        <s v="Instinct"/>
        <s v="Stuck on You"/>
        <s v="Semi-Pro"/>
        <s v="The Pirates! In an Adventure with Scientists!"/>
        <s v="Changeling"/>
        <s v="Chain Reaction"/>
        <s v="The Fan"/>
        <s v="The Phantom of the Opera"/>
        <s v="Elizabeth: The Golden Age"/>
        <s v="Æon Flux"/>
        <s v="Gods and Generals"/>
        <s v="Turbulence"/>
        <s v="Imagine That"/>
        <s v="Muppets Most Wanted"/>
        <s v="Thunderbirds"/>
        <s v="Burlesque"/>
        <s v="A Very Long Engagement"/>
        <s v="Lolita"/>
        <s v="D-Tox"/>
        <s v="Blade II"/>
        <s v="Seven Pounds"/>
        <s v="Bullet to the Head"/>
        <s v="The Godfather: Part III"/>
        <s v="Elizabethtown"/>
        <s v="You, Me and Dupree"/>
        <s v="Superman II"/>
        <s v="Gigli"/>
        <s v="All the King's Men"/>
        <s v="Shaft"/>
        <s v="Anastasia"/>
        <s v="Moulin Rouge!"/>
        <s v="Domestic Disturbance"/>
        <s v="Black Mass"/>
        <s v="Flags of Our Fathers"/>
        <s v="Law Abiding Citizen"/>
        <s v="Grindhouse"/>
        <s v="Beloved"/>
        <s v="Lucky You"/>
        <s v="Catch Me If You Can"/>
        <s v="Zero Dark Thirty"/>
        <s v="The Break-Up"/>
        <s v="Mamma Mia!"/>
        <s v="Valentine's Day"/>
        <s v="The Dukes of Hazzard"/>
        <s v="The Thin Red Line"/>
        <s v="The Change-Up"/>
        <s v="Man on the Moon"/>
        <s v="Casino"/>
        <s v="From Paris with Love"/>
        <s v="Bulletproof Monk"/>
        <s v="Me, Myself &amp; Irene"/>
        <s v="Barnyard"/>
        <s v="Deck the Halls"/>
        <s v="The Twilight Saga: New Moon"/>
        <s v="Shrek"/>
        <s v="The Adjustment Bureau"/>
        <s v="Robin Hood: Prince of Thieves"/>
        <s v="Jerry Maguire"/>
        <s v="Ted"/>
        <s v="As Good as It Gets"/>
        <s v="Patch Adams"/>
        <s v="Anchorman 2: The Legend Continues"/>
        <s v="Mr. Deeds"/>
        <s v="Super 8"/>
        <s v="Erin Brockovich"/>
        <s v="How to Lose a Guy in 10 Days"/>
        <s v="22 Jump Street"/>
        <s v="Interview with the Vampire"/>
        <s v="Yes Man"/>
        <s v="Central Intelligence"/>
        <s v="Stepmom"/>
        <s v="Daddy's Home"/>
        <s v="Into the Woods"/>
        <s v="Inside Man"/>
        <s v="Payback"/>
        <s v="Congo"/>
        <s v="We Bought a Zoo"/>
        <s v="Knowing"/>
        <s v="Failure to Launch"/>
        <s v="The Ring Two"/>
        <s v="Crazy, Stupid, Love."/>
        <s v="Garfield"/>
        <s v="Christmas with the Kranks"/>
        <s v="Moneyball"/>
        <s v="Outbreak"/>
        <s v="Non-Stop"/>
        <s v="Race to Witch Mountain"/>
        <s v="V for Vendetta"/>
        <s v="Shanghai Knights"/>
        <s v="Curious George"/>
        <s v="Herbie Fully Loaded"/>
        <s v="Don't Say a Word"/>
        <s v="Hansel &amp; Gretel: Witch Hunters"/>
        <s v="Unfaithful"/>
        <s v="I Am Number Four"/>
        <s v="Syriana"/>
        <s v="13 Hours: The Secret Soldiers of Benghazi"/>
        <s v="The Book of Life"/>
        <s v="Firewall"/>
        <s v="Absolute Power"/>
        <s v="G.I. Jane"/>
        <s v="The Game"/>
        <s v="Silent Hill"/>
        <s v="The Replacements"/>
        <s v="American Reunion"/>
        <s v="The Negotiator"/>
        <s v="Into the Storm"/>
        <s v="Beverly Hills Cop III"/>
        <s v="Gremlins 2: The New Batch"/>
        <s v="The Judge"/>
        <s v="The Peacemaker"/>
        <s v="Resident Evil: Apocalypse"/>
        <s v="Bridget Jones: The Edge of Reason"/>
        <s v="Out of Time"/>
        <s v="On Deadly Ground"/>
        <s v="The Adventures of Sharkboy and Lavagirl"/>
        <s v="The Beach"/>
        <s v="Raising Helen"/>
        <s v="Ninja Assassin"/>
        <s v="For Love of the Game"/>
        <s v="Striptease"/>
        <s v="Marmaduke"/>
        <s v="Hereafter"/>
        <s v="Murder by Numbers"/>
        <s v="Assassins"/>
        <s v="Hannibal Rising"/>
        <s v="The Story of Us"/>
        <s v="The Host"/>
        <s v="Basic"/>
        <s v="Blood Work"/>
        <s v="The International"/>
        <s v="Escape from L.A."/>
        <s v="The Iron Giant"/>
        <s v="The Life Aquatic with Steve Zissou"/>
        <s v="Free State of Jones"/>
        <s v="The Life of David Gale"/>
        <s v="Man of the House"/>
        <s v="Run All Night"/>
        <s v="Eastern Promises"/>
        <s v="Into the Blue"/>
        <s v="The Messenger: The Story of Joan of Arc"/>
        <s v="Your Highness"/>
        <s v="Dream House"/>
        <s v="Mad City"/>
        <s v="Baby's Day Out"/>
        <s v="The Scarlet Letter"/>
        <s v="Fair Game"/>
        <s v="Domino"/>
        <s v="Jade"/>
        <s v="Gamer"/>
        <s v="Beautiful Creatures"/>
        <s v="Death to Smoochy"/>
        <s v="Zoolander 2"/>
        <s v="The Big Bounce"/>
        <s v="What Planet Are You From?"/>
        <s v="Drive Angry"/>
        <s v="Street Fighter: The Legend of Chun-Li"/>
        <s v="The One"/>
        <s v="The Adventures of Ford Fairlane"/>
        <s v="The Boat That Rocked"/>
        <s v="Traffic"/>
        <s v="Indiana Jones and the Last Crusade"/>
        <s v="Anna Karenina"/>
        <s v="Chappie"/>
        <s v="The Bone Collector"/>
        <s v="Panic Room"/>
        <s v="The Tooth Fairy"/>
        <s v="Three Kings"/>
        <s v="Child 44"/>
        <s v="Rat Race"/>
        <s v="K-PAX"/>
        <s v="Kate &amp; Leopold"/>
        <s v="Bedazzled"/>
        <s v="The Cotton Club"/>
        <s v="3:10 to Yuma"/>
        <s v="Taken 3"/>
        <s v="Out of Sight"/>
        <s v="The Cable Guy"/>
        <s v="Earth"/>
        <s v="Dick Tracy"/>
        <s v="The Thomas Crown Affair"/>
        <s v="Riding in Cars with Boys"/>
        <s v="First Blood"/>
        <s v="Solaris"/>
        <s v="Happily N'Ever After"/>
        <s v="Mary Reilly"/>
        <s v="My Best Friend's Wedding"/>
        <s v="America's Sweethearts"/>
        <s v="Insomnia"/>
        <s v="Star Trek: First Contact"/>
        <s v="Jonah Hex"/>
        <s v="Courage Under Fire"/>
        <s v="Liar Liar"/>
        <s v="The Infiltrator"/>
        <s v="Inchon"/>
        <s v="The Flintstones"/>
        <s v="Taken 2"/>
        <s v="Scary Movie 3"/>
        <s v="Miss Congeniality"/>
        <s v="Journey to the Center of the Earth"/>
        <s v="The Princess Diaries 2: Royal Engagement"/>
        <s v="The Pelican Brief"/>
        <s v="The Client"/>
        <s v="The Bucket List"/>
        <s v="Patriot Games"/>
        <s v="Monster-in-Law"/>
        <s v="Prisoners"/>
        <s v="Training Day"/>
        <s v="Galaxy Quest"/>
        <s v="Scary Movie 2"/>
        <s v="The Muppets"/>
        <s v="Blade"/>
        <s v="Coach Carter"/>
        <s v="Changing Lanes"/>
        <s v="Anaconda"/>
        <s v="Coyote Ugly"/>
        <s v="Love Actually"/>
        <s v="A Bug's Life"/>
        <s v="From Hell"/>
        <s v="The Specialist"/>
        <s v="Tin Cup"/>
        <s v="Yours, Mine and Ours"/>
        <s v="Kicking &amp; Screaming"/>
        <s v="The Hitchhiker's Guide to the Galaxy"/>
        <s v="Fat Albert"/>
        <s v="Resident Evil: Extinction"/>
        <s v="Blended"/>
        <s v="Last Holiday"/>
        <s v="The River Wild"/>
        <s v="The Indian in the Cupboard"/>
        <s v="Savages"/>
        <s v="Cellular"/>
        <s v="Johnny English"/>
        <s v="The Ant Bully"/>
        <s v="Dune"/>
        <s v="Across the Universe"/>
        <s v="Revolutionary Road"/>
        <s v="16 Blocks"/>
        <s v="Babylon A.D."/>
        <s v="The Glimmer Man"/>
        <s v="Multiplicity"/>
        <s v="Aliens in the Attic"/>
        <s v="The Pledge"/>
        <s v="The Producers"/>
        <s v="The Phantom"/>
        <s v="All the Pretty Horses"/>
        <s v="Nixon"/>
        <s v="The Ghost Writer"/>
        <s v="Deep Rising"/>
        <s v="Miracle at St. Anna"/>
        <s v="Curse of the Golden Flower"/>
        <s v="Bangkok Dangerous"/>
        <s v="Big Trouble"/>
        <s v="Love in the Time of Cholera"/>
        <s v="Shadow Conspiracy"/>
        <s v="Johnny English Reborn"/>
        <s v="Foodfight!"/>
        <s v="Argo"/>
        <s v="The Fugitive"/>
        <s v="The Bounty Hunter"/>
        <s v="Sleepers"/>
        <s v="Rambo: First Blood Part II"/>
        <s v="The Juror"/>
        <s v="Pinocchio"/>
        <s v="Heaven's Gate"/>
        <s v="Underworld: Evolution"/>
        <s v="Victor Frankenstein"/>
        <s v="Finding Forrester"/>
        <s v="28 Days"/>
        <s v="Unleashed"/>
        <s v="The Sweetest Thing"/>
        <s v="The Firm"/>
        <s v="Charlie St. Cloud"/>
        <s v="The Mechanic"/>
        <s v="21 Jump Street"/>
        <s v="Notting Hill"/>
        <s v="Chicken Run"/>
        <s v="Along Came Polly"/>
        <s v="Boomerang"/>
        <s v="The Heat"/>
        <s v="Cleopatra"/>
        <s v="Here Comes the Boom"/>
        <s v="High Crimes"/>
        <s v="The Mirror Has Two Faces"/>
        <s v="The Mothman Prophecies"/>
        <s v="Brüno"/>
        <s v="Licence to Kill"/>
        <s v="Red Riding Hood"/>
        <s v="15 Minutes"/>
        <s v="Super Mario Bros."/>
        <s v="Lord of War"/>
        <s v="Hero"/>
        <s v="One for the Money"/>
        <s v="The Interview"/>
        <s v="The Warrior's Way"/>
        <s v="Micmacs"/>
        <s v="8 Mile"/>
        <s v="Why I Did (Not) Eat My Father"/>
        <s v="A Knight's Tale"/>
        <s v="The Medallion"/>
        <s v="The Sixth Sense"/>
        <s v="Man on a Ledge"/>
        <s v="The Big Year"/>
        <s v="The Karate Kid"/>
        <s v="American Hustle"/>
        <s v="The Proposal"/>
        <s v="Double Jeopardy"/>
        <s v="Back to the Future Part II"/>
        <s v="Lucy"/>
        <s v="Fifty Shades of Grey"/>
        <s v="Spy Kids 3-D: Game Over"/>
        <s v="A Time to Kill"/>
        <s v="Cheaper by the Dozen"/>
        <s v="Lone Survivor"/>
        <s v="A League of Their Own"/>
        <s v="The Conjuring 2"/>
        <s v="The Social Network"/>
        <s v="He's Just Not That Into You"/>
        <s v="Scary Movie 4"/>
        <s v="Scream 3"/>
        <s v="Back to the Future Part III"/>
        <s v="Get Hard"/>
        <s v="Dracula"/>
        <s v="Julie &amp; Julia"/>
        <s v="42"/>
        <s v="The Talented Mr. Ripley"/>
        <s v="Dumb and Dumber To"/>
        <s v="Eight Below"/>
        <s v="The Intern"/>
        <s v="Ride Along 2"/>
        <s v="The Last of the Mohicans"/>
        <s v="Ray"/>
        <s v="Sin City"/>
        <s v="Vantage Point"/>
        <s v="I Love You, Man"/>
        <s v="Shallow Hal"/>
        <s v="JFK"/>
        <s v="Big Momma's House 2"/>
        <s v="The Mexican"/>
        <s v="17 Again"/>
        <s v="The Other Woman"/>
        <s v="The Final Destination"/>
        <s v="Bridge of Spies"/>
        <s v="Behind Enemy Lines"/>
        <s v="Get Him to the Greek"/>
        <s v="Shall We Dance?"/>
        <s v="Small Soldiers"/>
        <s v="Spawn"/>
        <s v="The Count of Monte Cristo"/>
        <s v="The Lincoln Lawyer"/>
        <s v="Unknown"/>
        <s v="The Prestige"/>
        <s v="Horrible Bosses 2"/>
        <s v="Escape from Planet Earth"/>
        <s v="Apocalypto"/>
        <s v="The Living Daylights"/>
        <s v="Predators"/>
        <s v="Legal Eagles"/>
        <s v="Secret Window"/>
        <s v="The Lake House"/>
        <s v="The Skeleton Key"/>
        <s v="The Odd Life of Timothy Green"/>
        <s v="Made of Honor"/>
        <s v="Jersey Boys"/>
        <s v="The Rainmaker"/>
        <s v="Gothika"/>
        <s v="Amistad"/>
        <s v="Medicine Man"/>
        <s v="Aliens vs Predator: Requiem"/>
        <s v="Ri¢hie Ri¢h"/>
        <s v="Autumn in New York"/>
        <s v="Music and Lyrics"/>
        <s v="Paul"/>
        <s v="The Guilt Trip"/>
        <s v="Scream 4"/>
        <s v="8MM"/>
        <s v="The Doors"/>
        <s v="Sex Tape"/>
        <s v="Hanging Up"/>
        <s v="Final Destination 5"/>
        <s v="Mickey Blue Eyes"/>
        <s v="Pay It Forward"/>
        <s v="Fever Pitch"/>
        <s v="Drillbit Taylor"/>
        <s v="A Million Ways to Die in the West"/>
        <s v="The Shadow"/>
        <s v="Extremely Loud &amp; Incredibly Close"/>
        <s v="Morning Glory"/>
        <s v="Get Rich or Die Tryin'"/>
        <s v="The Art of War"/>
        <s v="Rent"/>
        <s v="Bless the Child"/>
        <s v="The Out-of-Towners"/>
        <s v="The Island of Dr. Moreau"/>
        <s v="The Musketeer"/>
        <s v="The Other Boleyn Girl"/>
        <s v="Sweet November"/>
        <s v="The Reaping"/>
        <s v="Mean Streets"/>
        <s v="Renaissance Man"/>
        <s v="Colombiana"/>
        <s v="Quest for Camelot"/>
        <s v="City By The Sea"/>
        <s v="At First Sight"/>
        <s v="Torque"/>
        <s v="City Hall"/>
        <s v="Showgirls"/>
        <s v="Marie Antoinette"/>
        <s v="Kiss of Death"/>
        <s v="Get Carter"/>
        <s v="The Impossible"/>
        <s v="Ishtar"/>
        <s v="Fantastic Mr. Fox"/>
        <s v="Life or Something Like It"/>
        <s v="Memoirs of an Invisible Man"/>
        <s v="Amélie"/>
        <s v="New York Minute"/>
        <s v="Alfie"/>
        <s v="Big Miracle"/>
        <s v="The Deep End of the Ocean"/>
        <s v="FearDotCom"/>
        <s v="Cirque du Freak: The Vampire's Assistant"/>
        <s v="Duplex"/>
        <s v="Soul Men"/>
        <s v="Raise the Titanic"/>
        <s v="Universal Soldier: The Return"/>
        <s v="Pandorum"/>
        <s v="Impostor"/>
        <s v="Extreme Ops"/>
        <s v="Just Visiting"/>
        <s v="Sunshine"/>
        <s v="A Thousand Words"/>
        <s v="Delgo"/>
        <s v="The Gunman"/>
        <s v="Stormbreaker"/>
        <s v="Disturbia"/>
        <s v="Hackers"/>
        <s v="The Hunting Party"/>
        <s v="The Hudsucker Proxy"/>
        <s v="The Warlords"/>
        <s v="Nomad: The Warrior"/>
        <s v="Snowpiercer"/>
        <s v="A Monster in Paris"/>
        <s v="The Last Shot"/>
        <s v="The Crow"/>
        <s v="Baahubali: The Beginning"/>
        <s v="The Time Traveler's Wife"/>
        <s v="Because I Said So"/>
        <s v="Frankenweenie"/>
        <s v="Serenity"/>
        <s v="Against the Ropes"/>
        <s v="Superman III"/>
        <s v="Grudge Match"/>
        <s v="Red Cliff"/>
        <s v="Sweet Home Alabama"/>
        <s v="The Ugly Truth"/>
        <s v="Sgt. Bilko"/>
        <s v="Spy Kids 2: The Island of Lost Dreams"/>
        <s v="Star Trek: Generations"/>
        <s v="The Grandmaster"/>
        <s v="Water for Elephants"/>
        <s v="Dragon Nest: Warriors' Dawn"/>
        <s v="The Hurricane"/>
        <s v="Enough"/>
        <s v="Heartbreakers"/>
        <s v="Paul Blart: Mall Cop 2"/>
        <s v="Angel Eyes"/>
        <s v="Joe Somebody"/>
        <s v="The Ninth Gate"/>
        <s v="Extreme Measures"/>
        <s v="Rock Star"/>
        <s v="Precious"/>
        <s v="White Squall"/>
        <s v="The Thing"/>
        <s v="Riddick"/>
        <s v="Switchback"/>
        <s v="Texas Rangers"/>
        <s v="City of Ember"/>
        <s v="The Master"/>
        <s v="Virgin Territory"/>
        <s v="The Express"/>
        <s v="The 5th Wave"/>
        <s v="Creed"/>
        <s v="The Town"/>
        <s v="What to Expect When You're Expecting"/>
        <s v="Burn After Reading"/>
        <s v="Nim's Island"/>
        <s v="Rush"/>
        <s v="Magnolia"/>
        <s v="Cop Out"/>
        <s v="How to Be Single"/>
        <s v="Dolphin Tale"/>
        <s v="Twilight"/>
        <s v="John Q"/>
        <s v="Blue Streak"/>
        <s v="We're the Millers"/>
        <s v="The Inhabited Island"/>
        <s v="Breakdown"/>
        <s v="Never Say Never Again"/>
        <s v="Hot Tub Time Machine"/>
        <s v="Dolphin Tale 2"/>
        <s v="Reindeer Games"/>
        <s v="A Man Apart"/>
        <s v="Aloha"/>
        <s v="Ghosts of Mississippi"/>
        <s v="Snow Falling on Cedars"/>
        <s v="The Rite"/>
        <s v="Gattaca"/>
        <s v="Isn't She Great"/>
        <s v="Space Chimps"/>
        <s v="Head of State"/>
        <s v="The Hangover"/>
        <s v="Ip Man 3"/>
        <s v="Austin Powers: The Spy Who Shagged Me"/>
        <s v="Batman"/>
        <s v="There Be Dragons"/>
        <s v="Lethal Weapon 3"/>
        <s v="The Blind Side"/>
        <s v="Spy Kids"/>
        <s v="Horrible Bosses"/>
        <s v="True Grit"/>
        <s v="The Devil Wears Prada"/>
        <s v="Star Trek: The Motion Picture"/>
        <s v="Identity Thief"/>
        <s v="Cape Fear"/>
        <s v="21"/>
        <s v="Trainwreck"/>
        <s v="Guess Who"/>
        <s v="The English Patient"/>
        <s v="L.A. Confidential"/>
        <s v="Sky High"/>
        <s v="In &amp; Out"/>
        <s v="Species"/>
        <s v="A Nightmare on Elm Street"/>
        <s v="The Cell"/>
        <s v="The Man in the Iron Mask"/>
        <s v="Secretariat"/>
        <s v="TMNT"/>
        <s v="Radio"/>
        <s v="Friends with Benefits"/>
        <s v="Neighbors 2: Sorority Rising"/>
        <s v="Saving Mr. Banks"/>
        <s v="Malcolm X"/>
        <s v="This Is 40"/>
        <s v="Old Dogs"/>
        <s v="Underworld: Rise of the Lycans"/>
        <s v="License to Wed"/>
        <s v="The Benchwarmers"/>
        <s v="Must Love Dogs"/>
        <s v="Donnie Brasco"/>
        <s v="Resident Evil"/>
        <s v="Poltergeist"/>
        <s v="The Ladykillers"/>
        <s v="Max Payne"/>
        <s v="In Time"/>
        <s v="The Back-Up Plan"/>
        <s v="Something Borrowed"/>
        <s v="Black Knight"/>
        <s v="The Bad News Bears"/>
        <s v="Street Fighter"/>
        <s v="The Pianist"/>
        <s v="The Nativity Story"/>
        <s v="House of Wax"/>
        <s v="Closer"/>
        <s v="J. Edgar"/>
        <s v="Mirrors"/>
        <s v="Queen of the Damned"/>
        <s v="Predator 2"/>
        <s v="Untraceable"/>
        <s v="Blast from the Past"/>
        <s v="Flash Gordon"/>
        <s v="Jersey Girl"/>
        <s v="Alex Cross"/>
        <s v="Midnight in the Garden of Good and Evil"/>
        <s v="Heist"/>
        <s v="Nanny McPhee and the Big Bang"/>
        <s v="Hoffa"/>
        <s v="The X Files: I Want to Believe"/>
        <s v="Ella Enchanted"/>
        <s v="Concussion"/>
        <s v="Abduction"/>
        <s v="Valiant"/>
        <s v="Wonder Boys"/>
        <s v="Superhero Movie"/>
        <s v="Broken City"/>
        <s v="Cursed"/>
        <s v="Premium Rush"/>
        <s v="Hot Pursuit"/>
        <s v="The Four Feathers"/>
        <s v="Parker"/>
        <s v="Wimbledon"/>
        <s v="Furry Vengeance"/>
        <s v="Bait"/>
        <s v="Krull"/>
        <s v="Lions for Lambs"/>
        <s v="Flight of the Intruder"/>
        <s v="Walk Hard: The Dewey Cox Story"/>
        <s v="The Shipping News"/>
        <s v="American Outlaws"/>
        <s v="The Young Victoria"/>
        <s v="Whiteout"/>
        <s v="The Tree of Life"/>
        <s v="Knock Off"/>
        <s v="Sabotage"/>
        <s v="The Order"/>
        <s v="Punisher: War Zone"/>
        <s v="Zoom"/>
        <s v="The Walk"/>
        <s v="Warriors of Virtue"/>
        <s v="A Good Year"/>
        <s v="Radio Flyer"/>
        <s v="Bound by Honor"/>
        <s v="Smilla's Sense of Snow"/>
        <s v="Femme Fatale"/>
        <s v="Lion of the Desert"/>
        <s v="The Horseman on the Roof"/>
        <s v="Ride with the Devil"/>
        <s v="Biutiful"/>
        <s v="Bandidas"/>
        <s v="Black Water Transit"/>
        <s v="The Maze Runner"/>
        <s v="Unfinished Business"/>
        <s v="The Age of Innocence"/>
        <s v="The Fountain"/>
        <s v="Chill Factor"/>
        <s v="Stolen"/>
        <s v="Ponyo"/>
        <s v="The Longest Ride"/>
        <s v="The Astronaut's Wife"/>
        <s v="I Dreamed of Africa"/>
        <s v="Playing for Keeps"/>
        <s v="Mandela: Long Walk to Freedom"/>
        <s v="Reds"/>
        <s v="A Few Good Men"/>
        <s v="Exit Wounds"/>
        <s v="Big Momma's House"/>
        <s v="Thunder and the House of Magic"/>
        <s v="The Darkest Hour"/>
        <s v="Step Up Revolution"/>
        <s v="Snakes on a Plane"/>
        <s v="The Watcher"/>
        <s v="The Punisher"/>
        <s v="Goal!: The Dream Begins"/>
        <s v="Safe"/>
        <s v="Pushing Tin"/>
        <s v="Return of the Jedi"/>
        <s v="Doomsday"/>
        <s v="The Reader"/>
        <s v="Wanderlust"/>
        <s v="Elf"/>
        <s v="Phenomenon"/>
        <s v="Snow Dogs"/>
        <s v="Scrooged"/>
        <s v="Nacho Libre"/>
        <s v="Bridesmaids"/>
        <s v="This Is the End"/>
        <s v="Stigmata"/>
        <s v="Men of Honor"/>
        <s v="Takers"/>
        <s v="The Big Wedding"/>
        <s v="Big Mommas: Like Father, Like Son"/>
        <s v="Source Code"/>
        <s v="Alive"/>
        <s v="The Number 23"/>
        <s v="The Young and Prodigious T.S. Spivet"/>
        <s v="1941"/>
        <s v="Dreamer: Inspired By a True Story"/>
        <s v="A History of Violence"/>
        <s v="Transporter 2"/>
        <s v="The Quick and the Dead"/>
        <s v="Laws of Attraction"/>
        <s v="Bringing Out the Dead"/>
        <s v="Repo Men"/>
        <s v="Dragon Wars: D-War"/>
        <s v="Bogus"/>
        <s v="The Incredible Burt Wonderstone"/>
        <s v="Cats Don't Dance"/>
        <s v="Cradle Will Rock"/>
        <s v="The Good German"/>
        <s v="George and the Dragon"/>
        <s v="Apocalypse Now"/>
        <s v="Going the Distance"/>
        <s v="Mr. Holland's Opus"/>
        <s v="Criminal"/>
        <s v="Out of Africa"/>
        <s v="Flight"/>
        <s v="Moonraker"/>
        <s v="The Grand Budapest Hotel"/>
        <s v="Hearts in Atlantis"/>
        <s v="Arachnophobia"/>
        <s v="Frequency"/>
        <s v="Vacation"/>
        <s v="Get Shorty"/>
        <s v="Chicago"/>
        <s v="Big Daddy"/>
        <s v="American Pie 2"/>
        <s v="Toy Story"/>
        <s v="Speed"/>
        <s v="The Vow"/>
        <s v="Extraordinary Measures"/>
        <s v="Remember the Titans"/>
        <s v="The Hunt for Red October"/>
        <s v="The Butler"/>
        <s v="DodgeBall: A True Underdog Story"/>
        <s v="The Addams Family"/>
        <s v="Ace Ventura: When Nature Calls"/>
        <s v="The Princess Diaries"/>
        <s v="The First Wives Club"/>
        <s v="Se7en"/>
        <s v="District 9"/>
        <s v="The SpongeBob SquarePants Movie"/>
        <s v="Mystic River"/>
        <s v="Million Dollar Baby"/>
        <s v="Analyze This"/>
        <s v="The Notebook"/>
        <s v="27 Dresses"/>
        <s v="Hannah Montana: The Movie"/>
        <s v="Rugrats in Paris: The Movie"/>
        <s v="The Prince of Tides"/>
        <s v="Legends of the Fall"/>
        <s v="Up in the Air"/>
        <s v="About Schmidt"/>
        <s v="Warm Bodies"/>
        <s v="Looper"/>
        <s v="Down to Earth"/>
        <s v="Babe"/>
        <s v="Hope Springs"/>
        <s v="Forgetting Sarah Marshall"/>
        <s v="Four Brothers"/>
        <s v="Baby Mama"/>
        <s v="Hope Floats"/>
        <s v="Bride Wars"/>
        <s v="Without a Paddle"/>
        <s v="13 Going on 30"/>
        <s v="Midnight in Paris"/>
        <s v="The Nut Job"/>
        <s v="Blow"/>
        <s v="Message in a Bottle"/>
        <s v="Star Trek V: The Final Frontier"/>
        <s v="Like Mike"/>
        <s v="The Naked Gun 33?: The Final Insult"/>
        <s v="A View to a Kill"/>
        <s v="The Curse of the Were-Rabbit"/>
        <s v="P.S. I Love You"/>
        <s v="Racing Stripes"/>
        <s v="Atonement"/>
        <s v="Letters to Juliet"/>
        <s v="Black Rain"/>
        <s v="The Three Stooges"/>
        <s v="Corpse Bride"/>
        <s v="Glory Road"/>
        <s v="Sicario"/>
        <s v="Southpaw"/>
        <s v="Drag Me to Hell"/>
        <s v="The Age of Adaline"/>
        <s v="Secondhand Lions"/>
        <s v="Step Up 3D"/>
        <s v="Blue Crush"/>
        <s v="Stranger Than Fiction"/>
        <s v="30 Days of Night"/>
        <s v="The Cabin in the Woods"/>
        <s v="Meet the Spartans"/>
        <s v="Midnight Run"/>
        <s v="The Running Man"/>
        <s v="Little Shop of Horrors"/>
        <s v="Hanna"/>
        <s v="Mortal Kombat: Annihilation"/>
        <s v="Larry Crowne"/>
        <s v="Carrie"/>
        <s v="Take the Lead"/>
        <s v="Gridiron Gang"/>
        <s v="What's the Worst That Could Happen?"/>
        <s v="9"/>
        <s v="Side Effects"/>
        <s v="The Prince &amp; Me"/>
        <s v="Winnie the Pooh"/>
        <s v="Dumb and Dumberer: When Harry Met Lloyd"/>
        <s v="Bulworth"/>
        <s v="Get on Up"/>
        <s v="One True Thing"/>
        <s v="Virtuosity"/>
        <s v="My Super Ex-Girlfriend"/>
        <s v="Deliver Us from Evil"/>
        <s v="Sanctum"/>
        <s v="Little Black Book"/>
        <s v="The Five-Year Engagement"/>
        <s v="Mr. 3000"/>
        <s v="The Next Three Days"/>
        <s v="Ultraviolet"/>
        <s v="Assault on Precinct 13"/>
        <s v="The Replacement Killers"/>
        <s v="Fled"/>
        <s v="Eight Legged Freaks"/>
        <s v="Love &amp; Other Drugs"/>
        <s v="88 Minutes"/>
        <s v="North Country"/>
        <s v="The Whole Ten Yards"/>
        <s v="Splice"/>
        <s v="Howard the Duck"/>
        <s v="Pride and Glory"/>
        <s v="The Cave"/>
        <s v="Alex &amp; Emma"/>
        <s v="Wicker Park"/>
        <s v="Fright Night"/>
        <s v="The New World"/>
        <s v="Wing Commander"/>
        <s v="In Dreams"/>
        <s v="Dragonball Evolution"/>
        <s v="The Last Stand"/>
        <s v="Godsend"/>
        <s v="Chasing Liberty"/>
        <s v="Hoodwinked Too! Hood VS. Evil"/>
        <s v="An Unfinished Life"/>
        <s v="The Imaginarium of Doctor Parnassus"/>
        <s v="Barney's Version"/>
        <s v="Runner Runner"/>
        <s v="Antitrust"/>
        <s v="Glory"/>
        <s v="Once Upon a Time in America"/>
        <s v="Dead Man Down"/>
        <s v="The Merchant of Venice"/>
        <s v="The Good Thief"/>
        <s v="Supercross"/>
        <s v="Miss Potter"/>
        <s v="The Promise"/>
        <s v="DOA: Dead or Alive"/>
        <s v="The Assassination of Jesse James by the Coward Robert Ford"/>
        <s v="1911"/>
        <s v="Little Nicholas"/>
        <s v="Wild Card"/>
        <s v="Machine Gun Preacher"/>
        <s v="Animals United"/>
        <s v="Goodbye Bafana"/>
        <s v="United Passions"/>
        <s v="Grace of Monaco"/>
        <s v="Savva. Heart of the Warrior"/>
        <s v="Ripley's Game"/>
        <s v="Sausage Party"/>
        <s v="Pitch Perfect 2"/>
        <s v="Walk the Line"/>
        <s v="Keeping the Faith"/>
        <s v="The Borrowers"/>
        <s v="Frost/Nixon"/>
        <s v="Confessions of a Dangerous Mind"/>
        <s v="Serving Sara"/>
        <s v="The Boss"/>
        <s v="Cry Freedom"/>
        <s v="Mumford"/>
        <s v="Seed of Chucky"/>
        <s v="The Jacket"/>
        <s v="Aladdin"/>
        <s v="Straight Outta Compton"/>
        <s v="Indiana Jones and the Temple of Doom"/>
        <s v="The Rugrats Movie"/>
        <s v="Along Came a Spider"/>
        <s v="Florence Foster Jenkins"/>
        <s v="Once Upon a Time in Mexico"/>
        <s v="Die Hard"/>
        <s v="Role Models"/>
        <s v="The Big Short"/>
        <s v="Taking Woodstock"/>
        <s v="Miracle"/>
        <s v="Dawn of the Dead"/>
        <s v="The Wedding Planner"/>
        <s v="Space Pirate Captain Harlock"/>
        <s v="The Royal Tenenbaums"/>
        <s v="Identity"/>
        <s v="Last Vegas"/>
        <s v="For Your Eyes Only"/>
        <s v="Serendipity"/>
        <s v="Timecop"/>
        <s v="Zoolander"/>
        <s v="Safe Haven"/>
        <s v="Hocus Pocus"/>
        <s v="No Reservations"/>
        <s v="Kick-Ass"/>
        <s v="30 Minutes or Less"/>
        <s v="Dracula 2000"/>
        <s v="Alexander and the Terrible, Horrible, No Good, Very Bad Day"/>
        <s v="Pride &amp; Prejudice"/>
        <s v="Blade Runner"/>
        <s v="Rob Roy"/>
        <s v="3 Days to Kill"/>
        <s v="We Own the Night"/>
        <s v="Lost Souls"/>
        <s v="Winged Migration"/>
        <s v="Just My Luck"/>
        <s v="Mystery, Alaska"/>
        <s v="The Spy Next Door"/>
        <s v="A Simple Wish"/>
        <s v="Ghosts of Mars"/>
        <s v="Our Brand Is Crisis"/>
        <s v="Pride and Prejudice and Zombies"/>
        <s v="Kundun"/>
        <s v="How to Lose Friends &amp; Alienate People"/>
        <s v="Kick-Ass 2"/>
        <s v="Alatriste"/>
        <s v="Brick Mansions"/>
        <s v="Octopussy"/>
        <s v="Knocked Up"/>
        <s v="My Sister's Keeper"/>
        <s v="Welcome Home Roscoe Jenkins"/>
        <s v="A Passage to India"/>
        <s v="Notes on a Scandal"/>
        <s v="Rendition"/>
        <s v="Star Trek VI: The Undiscovered Country"/>
        <s v="Divine Secrets of the Ya-Ya Sisterhood"/>
        <s v="Kiss the Girls"/>
        <s v="The Blues Brothers"/>
        <s v="The Sisterhood of the Traveling Pants 2"/>
        <s v="Joyful Noise"/>
        <s v="About a Boy"/>
        <s v="Lake Placid"/>
        <s v="Lucky Number Slevin"/>
        <s v="The Right Stuff"/>
        <s v="Anonymous"/>
        <s v="The NeverEnding Story"/>
        <s v="Dark City"/>
        <s v="The Duchess"/>
        <s v="Return to Oz"/>
        <s v="The Newton Boys"/>
        <s v="Case 39"/>
        <s v="Suspect Zero"/>
        <s v="Martian Child"/>
        <s v="Spy Kids: All the Time in the World"/>
        <s v="Money Monster"/>
        <s v="The 51st State"/>
        <s v="Flawless"/>
        <s v="Mindhunters"/>
        <s v="What Just Happened"/>
        <s v="The Statement"/>
        <s v="The Magic Flute"/>
        <s v="Paul Blart: Mall Cop"/>
        <s v="Freaky Friday"/>
        <s v="The 40 Year Old Virgin"/>
        <s v="Shakespeare in Love"/>
        <s v="A Walk Among the Tombstones"/>
        <s v="Kindergarten Cop"/>
        <s v="Pineapple Express"/>
        <s v="Ever After: A Cinderella Story"/>
        <s v="Open Range"/>
        <s v="Flatliners"/>
        <s v="A Bridge Too Far"/>
        <s v="Red Eye"/>
        <s v="Final Destination 2"/>
        <s v="O Brother, Where Art Thou?"/>
        <s v="Legion"/>
        <s v="Pain &amp; Gain"/>
        <s v="In Good Company"/>
        <s v="Clockstoppers"/>
        <s v="Silverado"/>
        <s v="Brothers"/>
        <s v="Agent Cody Banks 2: Destination London"/>
        <s v="New Year's Eve"/>
        <s v="Original Sin"/>
        <s v="The Raven"/>
        <s v="Welcome to Mooseport"/>
        <s v="Highlander: The Final Dimension"/>
        <s v="Blood and Wine"/>
        <s v="Snow White: A Tale of Terror"/>
        <s v="The Curse of the Jade Scorpion"/>
        <s v="Accidental Love"/>
        <s v="Flipper"/>
        <s v="Self/less"/>
        <s v="The Constant Gardener"/>
        <s v="The Passion of the Christ"/>
        <s v="Mrs. Doubtfire"/>
        <s v="Rain Man"/>
        <s v="Gran Torino"/>
        <s v="W."/>
        <s v="Taken"/>
        <s v="The Best of Me"/>
        <s v="The Bodyguard"/>
        <s v="Schindler's List"/>
        <s v="The Help"/>
        <s v="The Fifth Estate"/>
        <s v="Scooby-Doo 2: Monsters Unleashed"/>
        <s v="Forbidden Kingdom"/>
        <s v="Freddy vs. Jason"/>
        <s v="The Face of an Angel"/>
        <s v="Jimmy Neutron: Boy Genius"/>
        <s v="Cloverfield"/>
        <s v="Teenage Mutant Ninja Turtles II: The Secret of the Ooze"/>
        <s v="The Untouchables"/>
        <s v="No Country for Old Men"/>
        <s v="Ride Along"/>
        <s v="Bridget Jones's Diary"/>
        <s v="Chocolat"/>
        <s v="Legally Blonde 2: Red, White &amp; Blonde"/>
        <s v="Parental Guidance"/>
        <s v="No Strings Attached"/>
        <s v="Tombstone"/>
        <s v="Romeo Must Die"/>
        <s v="The Omen"/>
        <s v="Final Destination 3"/>
        <s v="The Lucky One"/>
        <s v="Bridge to Terabithia"/>
        <s v="Finding Neverland"/>
        <s v="A Madea Christmas"/>
        <s v="The Grey"/>
        <s v="Hide and Seek"/>
        <s v="Anchorman: The Legend of Ron Burgundy"/>
        <s v="GoodFellas"/>
        <s v="Agent Cody Banks"/>
        <s v="Nanny McPhee"/>
        <s v="Scarface"/>
        <s v="Nothing to Lose"/>
        <s v="The Last Emperor"/>
        <s v="Contraband"/>
        <s v="Money Talks"/>
        <s v="There Will Be Blood"/>
        <s v="The Wild Thornberrys Movie"/>
        <s v="Rugrats Go Wild"/>
        <s v="Undercover Brother"/>
        <s v="The Sisterhood of the Traveling Pants"/>
        <s v="Kiss of the Dragon"/>
        <s v="The House Bunny"/>
        <s v="Beauty Shop"/>
        <s v="Million Dollar Arm"/>
        <s v="The Giver"/>
        <s v="What a Girl Wants"/>
        <s v="Jeepers Creepers 2"/>
        <s v="Good Luck Chuck"/>
        <s v="Cradle 2 the Grave"/>
        <s v="The Hours"/>
        <s v="She's the Man"/>
        <s v="Mr. Bean's Holiday"/>
        <s v="Anacondas: The Hunt for the Blood Orchid"/>
        <s v="Blood Ties"/>
        <s v="August Rush"/>
        <s v="Elizabeth"/>
        <s v="Bride of Chucky"/>
        <s v="Tora! Tora! Tora!"/>
        <s v="Spice World"/>
        <s v="The Sitter"/>
        <s v="Dance Flick"/>
        <s v="The Shawshank Redemption"/>
        <s v="Crocodile Dundee in Los Angeles"/>
        <s v="Kingpin"/>
        <s v="The Gambler"/>
        <s v="August: Osage County"/>
        <s v="Ice Princess"/>
        <s v="A Lot Like Love"/>
        <s v="Eddie the Eagle"/>
        <s v="He Got Game"/>
        <s v="Don Juan DeMarco"/>
        <s v="Dear John"/>
        <s v="The Losers"/>
        <s v="Don't Be Afraid of the Dark"/>
        <s v="War"/>
        <s v="Punch-Drunk Love"/>
        <s v="EuroTrip"/>
        <s v="Half Past Dead"/>
        <s v="Unaccompanied Minors"/>
        <s v="Bright Lights, Big City"/>
        <s v="The Adventures of Pinocchio"/>
        <s v="The Greatest Game Ever Played"/>
        <s v="The Box"/>
        <s v="The Ruins"/>
        <s v="The Next Best Thing"/>
        <s v="My Soul to Take"/>
        <s v="The Girl Next Door"/>
        <s v="Maximum Risk"/>
        <s v="Stealing Harvard"/>
        <s v="Legend"/>
        <s v="Hot Rod"/>
        <s v="Shark Night"/>
        <s v="Angela's Ashes"/>
        <s v="Draft Day"/>
        <s v="Lifeforce"/>
        <s v="The Conspirator"/>
        <s v="Lords of Dogtown"/>
        <s v="The 33"/>
        <s v="Big Trouble in Little China"/>
        <s v="Fly Me to the Moon"/>
        <s v="Warrior"/>
        <s v="Michael Collins"/>
        <s v="Gettysburg"/>
        <s v="Stop-Loss"/>
        <s v="Abandon"/>
        <s v="Brokedown Palace"/>
        <s v="The Possession"/>
        <s v="Mrs. Winterbourne"/>
        <s v="Straw Dogs"/>
        <s v="The Hoax"/>
        <s v="Stone Cold"/>
        <s v="The Road"/>
        <s v="Sheena"/>
        <s v="Underclassman"/>
        <s v="Say It Isn't So"/>
        <s v="The World's Fastest Indian"/>
        <s v="Tank Girl"/>
        <s v="King's Ransom"/>
        <s v="Blindness"/>
        <s v="BloodRayne"/>
        <s v="Carnage"/>
        <s v="Where the Truth Lies"/>
        <s v="Cirque du Soleil: Worlds Away"/>
        <s v="Without Limits"/>
        <s v="Me and Orson Welles"/>
        <s v="The Best Offer"/>
        <s v="The Bad Lieutenant: Port of Call - New Orleans"/>
        <s v="A Turtle's Tale: Sammy's Adventures"/>
        <s v="Little White Lies"/>
        <s v="Love Ranch"/>
        <s v="The True Story of Puss 'n Boots"/>
        <s v="Space Dogs"/>
        <s v="The Counselor"/>
        <s v="Ironclad"/>
        <s v="Waterloo"/>
        <s v="Kung Fu Jungle"/>
        <s v="Red Sky"/>
        <s v="Dangerous Liaisons"/>
        <s v="On the Road"/>
        <s v="Star Trek IV: The Voyage Home"/>
        <s v="Rocky Balboa"/>
        <s v="Scream 2"/>
        <s v="Jane Got a Gun"/>
        <s v="Think Like a Man Too"/>
        <s v="The Whole Nine Yards"/>
        <s v="Footloose"/>
        <s v="Old School"/>
        <s v="The Fisher King"/>
        <s v="I Still Know What You Did Last Summer"/>
        <s v="Return to Me"/>
        <s v="Zack and Miri Make a Porno"/>
        <s v="Nurse Betty"/>
        <s v="The Men Who Stare at Goats"/>
        <s v="Double Take"/>
        <s v="Girl, Interrupted"/>
        <s v="Win a Date with Tad Hamilton!"/>
        <s v="Muppets from Space"/>
        <s v="The Wiz"/>
        <s v="Ready to Rumble"/>
        <s v="Play It to the Bone"/>
        <s v="I Don't Know How She Does It"/>
        <s v="Piranha 3D"/>
        <s v="Beyond the Sea"/>
        <s v="Meet the Deedles"/>
        <s v="The Thief and the Cobbler"/>
        <s v="The Bridge of San Luis Rey"/>
        <s v="Faster"/>
        <s v="Howl's Moving Castle"/>
        <s v="Zombieland"/>
        <s v="The Waterboy"/>
        <s v="The Empire Strikes Back"/>
        <s v="Bad Boys"/>
        <s v="The Naked Gun 2½: The Smell of Fear"/>
        <s v="Final Destination"/>
        <s v="The Ides of March"/>
        <s v="Pitch Black"/>
        <s v="Someone Like You..."/>
        <s v="Her"/>
        <s v="Joy Ride"/>
        <s v="The Adventurer: The Curse of the Midas Box"/>
        <s v="Anywhere But Here"/>
        <s v="The Crew"/>
        <s v="Haywire"/>
        <s v="Jaws: The Revenge"/>
        <s v="Marvin's Room"/>
        <s v="The Longshots"/>
        <s v="The End of the Affair"/>
        <s v="Harley Davidson and the Marlboro Man"/>
        <s v="In the Valley of Elah"/>
        <s v="Coco Before Chanel"/>
        <s v="Forsaken"/>
        <s v="Cheri"/>
        <s v="Vanity Fair"/>
        <s v="Bodyguards and Assassins"/>
        <s v="1408"/>
        <s v="Spaceballs"/>
        <s v="The Water Diviner"/>
        <s v="Ghost"/>
        <s v="There's Something About Mary"/>
        <s v="The Santa Clause"/>
        <s v="The Rookie"/>
        <s v="The Game Plan"/>
        <s v="The Bridges of Madison County"/>
        <s v="The Animal"/>
        <s v="Gandhi"/>
        <s v="The Hundred-Foot Journey"/>
        <s v="The Net"/>
        <s v="I Am Sam"/>
        <s v="Son of God"/>
        <s v="Underworld"/>
        <s v="Derailed"/>
        <s v="The Informant!"/>
        <s v="Shadowlands"/>
        <s v="Deuce Bigalow: European Gigolo"/>
        <s v="Delivery Man"/>
        <s v="Our Kind of Traitor"/>
        <s v="Saving Silverman"/>
        <s v="Diary of a Wimpy Kid: Dog Days"/>
        <s v="Summer of Sam"/>
        <s v="Jay and Silent Bob Strike Back"/>
        <s v="The Glass House"/>
        <s v="Hail, Caesar!"/>
        <s v="Josie and the Pussycats"/>
        <s v="Homefront"/>
        <s v="The Little Vampire"/>
        <s v="I Heart Huckabees"/>
        <s v="RoboCop 3"/>
        <s v="Megiddo: The Omega Code 2"/>
        <s v="Darling Lili"/>
        <s v="Dudley Do-Right"/>
        <s v="The Transporter Refueled"/>
        <s v="The Libertine"/>
        <s v="Black Book"/>
        <s v="Joyeux Noël"/>
        <s v="Hit &amp; Run"/>
        <s v="Mad Money"/>
        <s v="Before I Go to Sleep"/>
        <s v="Sorcerer"/>
        <s v="Stone"/>
        <s v="Moliere"/>
        <s v="Out of the Furnace"/>
        <s v="Michael Clayton"/>
        <s v="My Fellow Americans"/>
        <s v="Arlington Road"/>
        <s v="Underdogs"/>
        <s v="To Rome with Love"/>
        <s v="Firefox"/>
        <s v="South Park: Bigger, Longer &amp; Uncut"/>
        <s v="Death at a Funeral"/>
        <s v="Teenage Mutant Ninja Turtles III"/>
        <s v="Hardball"/>
        <s v="Silver Linings Playbook"/>
        <s v="Freedom Writers"/>
        <s v="For Colored Girls"/>
        <s v="The Transporter"/>
        <s v="Never Back Down"/>
        <s v="The Rage: Carrie 2"/>
        <s v="Away We Go"/>
        <s v="Swing Vote"/>
        <s v="Moonlight Mile"/>
        <s v="Tinker Tailor Soldier Spy"/>
        <s v="Molly"/>
        <s v="The Beaver"/>
        <s v="The Best Little Whorehouse in Texas"/>
        <s v="eXistenZ"/>
        <s v="Raiders of the Lost Ark"/>
        <s v="Home Alone 2: Lost in New York"/>
        <s v="Close Encounters of the Third Kind"/>
        <s v="Pulse"/>
        <s v="Beverly Hills Cop II"/>
        <s v="Bringing Down the House"/>
        <s v="The Silence of the Lambs"/>
        <s v="Wayne's World"/>
        <s v="Jackass 3D"/>
        <s v="Jaws 2"/>
        <s v="Beverly Hills Chihuahua"/>
        <s v="The Conjuring"/>
        <s v="Are We There Yet?"/>
        <s v="Tammy"/>
        <s v="School of Rock"/>
        <s v="Mortal Kombat"/>
        <s v="White Chicks"/>
        <s v="The Descendants"/>
        <s v="Holes"/>
        <s v="The Last Song"/>
        <s v="12 Years a Slave"/>
        <s v="Drumline"/>
        <s v="Why Did I Get Married Too?"/>
        <s v="Edward Scissorhands"/>
        <s v="Me Before You"/>
        <s v="Madea's Witness Protection"/>
        <s v="The French Connection"/>
        <s v="Bad Moms"/>
        <s v="Date Movie"/>
        <s v="Return to Never Land"/>
        <s v="Selma"/>
        <s v="The Jungle Book 2"/>
        <s v="Boogeyman"/>
        <s v="Premonition"/>
        <s v="The Tigger Movie"/>
        <s v="Orphan"/>
        <s v="Max"/>
        <s v="Epic Movie"/>
        <s v="Spotlight"/>
        <s v="Lakeview Terrace"/>
        <s v="The Grudge 2"/>
        <s v="How Stella Got Her Groove Back"/>
        <s v="Bill &amp; Ted's Bogus Journey"/>
        <s v="Man of the Year"/>
        <s v="The Black Hole"/>
        <s v="The American"/>
        <s v="Selena"/>
        <s v="Vampires Suck"/>
        <s v="Babel"/>
        <s v="This Is Where I Leave You"/>
        <s v="Doubt"/>
        <s v="Team America: World Police"/>
        <s v="Texas Chainsaw 3D"/>
        <s v="Copycat"/>
        <s v="Scary Movie 5"/>
        <s v="Paint Your Wagon"/>
        <s v="Milk"/>
        <s v="Risen"/>
        <s v="Ghost Ship"/>
        <s v="A Very Harold &amp; Kumar Christmas"/>
        <s v="Wild Things"/>
        <s v="The Stepfather"/>
        <s v="The Debt"/>
        <s v="High Fidelity"/>
        <s v="One Missed Call"/>
        <s v="Eye for an Eye"/>
        <s v="The Bank Job"/>
        <s v="Eternal Sunshine of the Spotless Mind"/>
        <s v="You Again"/>
        <s v="Street Kings"/>
        <s v="The World's End"/>
        <s v="Nancy Drew"/>
        <s v="Daybreakers"/>
        <s v="She's Out of My League"/>
        <s v="Monte Carlo"/>
        <s v="Stay Alive"/>
        <s v="Quigley Down Under"/>
        <s v="Alpha and Omega"/>
        <s v="The Covenant"/>
        <s v="Stick It"/>
        <s v="Shorts"/>
        <s v="To Die For"/>
        <s v="Nerve"/>
        <s v="Appaloosa"/>
        <s v="Vampires"/>
        <s v="Psycho"/>
        <s v="My Best Friend's Girl"/>
        <s v="Endless Love"/>
        <s v="Georgia Rule"/>
        <s v="Under the Rainbow"/>
        <s v="Ladyhawke"/>
        <s v="Simon Birch"/>
        <s v="Reign Over Me"/>
        <s v="Into the Wild"/>
        <s v="School for Scoundrels"/>
        <s v="Silent Hill: Revelation 3D"/>
        <s v="From Dusk Till Dawn"/>
        <s v="Pooh's Heffalump Movie"/>
        <s v="Home for the Holidays"/>
        <s v="Kung Fu Hustle"/>
        <s v="The Country Bears"/>
        <s v="The Kite Runner"/>
        <s v="21 Grams"/>
        <s v="Paparazzi"/>
        <s v="A Guy Thing"/>
        <s v="Loser"/>
        <s v="Capitalism: A Love Story"/>
        <s v="The Greatest Story Ever Told"/>
        <s v="Secret in Their Eyes"/>
        <s v="Disaster Movie"/>
        <s v="Armored"/>
        <s v="The Man Who Knew Too Little"/>
        <s v="What's Your Number?"/>
        <s v="Lockout"/>
        <s v="Envy"/>
        <s v="Crank: High Voltage"/>
        <s v="Bullets Over Broadway"/>
        <s v="One Night with the King"/>
        <s v="The Quiet American"/>
        <s v="The Weather Man"/>
        <s v="Undisputed"/>
        <s v="Ghost Town"/>
        <s v="12 Rounds"/>
        <s v="Let Me In"/>
        <s v="3 Ninjas Kick Back"/>
        <s v="Be Kind Rewind"/>
        <s v="Mrs Henderson Presents"/>
        <s v="Triple 9"/>
        <s v="Deconstructing Harry"/>
        <s v="Three to Tango"/>
        <s v="Burnt"/>
        <s v="We're No Angels"/>
        <s v="Everyone Says I Love You"/>
        <s v="Death Sentence"/>
        <s v="Everybody's Fine"/>
        <s v="Superbabies: Baby Geniuses 2"/>
        <s v="The Man"/>
        <s v="Code Name: The Cleaner"/>
        <s v="Connie and Carla"/>
        <s v="Sweet Charity"/>
        <s v="Inherent Vice"/>
        <s v="Doogal"/>
        <s v="Battle of the Year"/>
        <s v="An American Carol"/>
        <s v="Machete Kills"/>
        <s v="Willard"/>
        <s v="Strange Wilderness"/>
        <s v="Topsy-Turvy"/>
        <s v="Little Boy"/>
        <s v="A Dangerous Method"/>
        <s v="A Scanner Darkly"/>
        <s v="Chasing Mavericks"/>
        <s v="Alone in the Dark"/>
        <s v="Bandslam"/>
        <s v="Birth"/>
        <s v="A Most Violent Year"/>
        <s v="Passchendaele"/>
        <s v="Flash of Genius"/>
        <s v="I'm Not There."/>
        <s v="The Cold Light of Day"/>
        <s v="The Brothers Bloom"/>
        <s v="Synecdoche, New York"/>
        <s v="Princess Mononoke"/>
        <s v="Bon voyage"/>
        <s v="Can't Stop the Music"/>
        <s v="The Proposition"/>
        <s v="My All American"/>
        <s v="Marci X"/>
        <s v="Equilibrium"/>
        <s v="The Children of Huang Shi"/>
        <s v="The Yards"/>
        <s v="The Oogieloves in the Big Balloon Adventure"/>
        <s v="By the Sea"/>
        <s v="Steamboy"/>
        <s v="The Game of Their Lives"/>
        <s v="All Good Things"/>
        <s v="Rapa Nui"/>
        <s v="CJ7"/>
        <s v="The Visitors II: The Corridors of Time"/>
        <s v="Dylan Dog: Dead of Night"/>
        <s v="People I Know"/>
        <s v="The Tempest"/>
        <s v="Regression"/>
        <s v="Three Kingdoms: Resurrection of the Dragon"/>
        <s v="Butterfly on a Wheel"/>
        <s v="Zambezia"/>
        <s v="Ramanujan"/>
        <s v="Dwegons"/>
        <s v="Hands of Stone"/>
        <s v="Survivor"/>
        <s v="The Frozen Ground"/>
        <s v="The Painted Veil"/>
        <s v="The Baader Meinhof Complex"/>
        <s v="Dances with Wolves"/>
        <s v="Bad Teacher"/>
        <s v="Sea of Love"/>
        <s v="A Cinderella Story"/>
        <s v="Scream"/>
        <s v="Thir13en Ghosts"/>
        <s v="The Shining"/>
        <s v="Back to the Future"/>
        <s v="House on Haunted Hill"/>
        <s v="I Can Do Bad All By Myself"/>
        <s v="Fight Valley"/>
        <s v="The Switch"/>
        <s v="Just Married"/>
        <s v="The Devil's Double"/>
        <s v="Thomas and the Magic Railroad"/>
        <s v="The Crazies"/>
        <s v="Spirited Away"/>
        <s v="Firestorm"/>
        <s v="The Bounty"/>
        <s v="The Book Thief"/>
        <s v="Sex Drive"/>
        <s v="Leap Year"/>
        <s v="The Fall of the Roman Empire"/>
        <s v="Take Me Home Tonight"/>
        <s v="Won't Back Down"/>
        <s v="The Nutcracker"/>
        <s v="Kansas City"/>
        <s v="Indignation"/>
        <s v="The Amityville Horror"/>
        <s v="Adaptation."/>
        <s v="Land of the Dead"/>
        <s v="Out of Inferno"/>
        <s v="Fear and Loathing in Las Vegas"/>
        <s v="The Invention of Lying"/>
        <s v="Neighbors"/>
        <s v="The Mask"/>
        <s v="Big"/>
        <s v="Borat: Cultural Learnings of America for Make Benefit Glorious Nation of Kazakhstan"/>
        <s v="Legally Blonde"/>
        <s v="Star Trek III: The Search for Spock"/>
        <s v="The Exorcism of Emily Rose"/>
        <s v="Deuce Bigalow: Male Gigolo"/>
        <s v="Left Behind"/>
        <s v="The Family Stone"/>
        <s v="Barbershop 2:  Back in Business"/>
        <s v="Bad Santa"/>
        <s v="Austin Powers: International Man of Mystery"/>
        <s v="My Big Fat Greek Wedding 2"/>
        <s v="Diary of a Wimpy Kid: Rodrick Rules"/>
        <s v="Predator"/>
        <s v="Amadeus"/>
        <s v="Prom Night"/>
        <s v="Mean Girls"/>
        <s v="Under the Tuscan Sun"/>
        <s v="Gosford Park"/>
        <s v="Peggy Sue Got Married"/>
        <s v="Birdman"/>
        <s v="Blue Jasmine"/>
        <s v="United 93"/>
        <s v="Honey"/>
        <s v="Spy Hard"/>
        <s v="The Fog"/>
        <s v="Soul Surfer"/>
        <s v="Catch-22"/>
        <s v="Observe and Report"/>
        <s v="Conan the Destroyer"/>
        <s v="Raging Bull"/>
        <s v="Love Happens"/>
        <s v="Young Sherlock Holmes"/>
        <s v="Fame"/>
        <s v="127 Hours"/>
        <s v="Small Time Crooks"/>
        <s v="Center Stage"/>
        <s v="Love the Coopers"/>
        <s v="Catch That Kid"/>
        <s v="Life as a House"/>
        <s v="Steve Jobs"/>
        <s v="I Love You, Beth Cooper"/>
        <s v="Youth in Revolt"/>
        <s v="The Legend of the Lone Ranger"/>
        <s v="The Tailor of Panama"/>
        <s v="Blow Out"/>
        <s v="Getaway"/>
        <s v="The Ice Storm"/>
        <s v="And So It Goes"/>
        <s v="Troop Beverly Hills"/>
        <s v="Being Julia"/>
        <s v="Nine 1/2 Weeks"/>
        <s v="Dragonslayer"/>
        <s v="The Last Station"/>
        <s v="Ed Wood"/>
        <s v="Labor Day"/>
        <s v="Mongol: The Rise of Genghis Khan"/>
        <s v="RockNRolla"/>
        <s v="Megaforce"/>
        <s v="Hamlet"/>
        <s v="Mao's Last Dancer"/>
        <s v="Midnight Special"/>
        <s v="Anything Else"/>
        <s v="The Railway Man"/>
        <s v="The White Ribbon"/>
        <s v="Restoration"/>
        <s v="The Wraith"/>
        <s v="Salton Sea"/>
        <s v="Metallica: Through the Never"/>
        <s v="The Informers"/>
        <s v="Carlos"/>
        <s v="I Come with the Rain"/>
        <s v="One Man's Hero"/>
        <s v="Day of the Dead"/>
        <s v="I Am Wrath"/>
        <s v="Renaissance"/>
        <s v="Red Sonja"/>
        <s v="Red Lights"/>
        <s v="Superbad"/>
        <s v="Madea Goes to Jail"/>
        <s v="Wolves"/>
        <s v="Step Up 2: The Streets"/>
        <s v="Hoodwinked!"/>
        <s v="Hotel Rwanda"/>
        <s v="Hitman"/>
        <s v="Black Nativity"/>
        <s v="The Prince"/>
        <s v="City of Ghosts"/>
        <s v="The Others"/>
        <s v="Aliens"/>
        <s v="My Fair Lady"/>
        <s v="I Know What You Did Last Summer"/>
        <s v="Let's Be Cops"/>
        <s v="Sideways"/>
        <s v="Beerfest"/>
        <s v="Halloween"/>
        <s v="Good Boy!"/>
        <s v="The Best Man Holiday"/>
        <s v="Smokin' Aces"/>
        <s v="Saw: The Final Chapter"/>
        <s v="40 Days and 40 Nights"/>
        <s v="A Night at the Roxbury"/>
        <s v="Beastly"/>
        <s v="The Hills Have Eyes"/>
        <s v="Dickie Roberts: Former Child Star"/>
        <s v="McFarland, USA"/>
        <s v="Lottery Ticket"/>
        <s v="ATL"/>
        <s v="Pitch Perfect"/>
        <s v="Summer Catch"/>
        <s v="A Simple Plan"/>
        <s v="They"/>
        <s v="Larry the Cable Guy: Health Inspector"/>
        <s v="The Adventures of Elmo in Grouchland"/>
        <s v="Brooklyn's Finest"/>
        <s v="55 Days at Peking"/>
        <s v="Evil Dead"/>
        <s v="My Life in Ruins"/>
        <s v="American Dreamz"/>
        <s v="Superman IV: The Quest for Peace"/>
        <s v="How She Move"/>
        <s v="Running Scared"/>
        <s v="Bobby Jones: Stroke of Genius"/>
        <s v="Shanghai Surprise"/>
        <s v="The Illusionist"/>
        <s v="Roar"/>
        <s v="Veronica Guerin"/>
        <s v="Escobar: Paradise Lost"/>
        <s v="Southland Tales"/>
        <s v="Dragon Hunters"/>
        <s v="Damnation Alley"/>
        <s v="The Apparition"/>
        <s v="My Girl"/>
        <s v="Fur: An Imaginary Portrait of Diane Arbus"/>
        <s v="Wall Street"/>
        <s v="Sense and Sensibility"/>
        <s v="Becoming Jane"/>
        <s v="Sydney White"/>
        <s v="House of Sand and Fog"/>
        <s v="Dead Poets Society"/>
        <s v="Dumb and Dumber"/>
        <s v="When Harry Met Sally..."/>
        <s v="The Verdict"/>
        <s v="Road Trip"/>
        <s v="Varsity Blues"/>
        <s v="The Artist"/>
        <s v="The Unborn"/>
        <s v="Moonrise Kingdom"/>
        <s v="The Texas Chainsaw Massacre: The Beginning"/>
        <s v="The Young Messiah"/>
        <s v="The Master of Disguise"/>
        <s v="Pan's Labyrinth"/>
        <s v="See Spot Run"/>
        <s v="Baby Boy"/>
        <s v="The Roommate"/>
        <s v="Joe Dirt"/>
        <s v="Double Impact"/>
        <s v="Hot Fuzz"/>
        <s v="The Women"/>
        <s v="Vicky Cristina Barcelona"/>
        <s v="Arn: The Knight Templar"/>
        <s v="Boys and Girls"/>
        <s v="White Oleander"/>
        <s v="Jennifer's Body"/>
        <s v="Drowning Mona"/>
        <s v="Radio Days"/>
        <s v="Remember Me"/>
        <s v="How to Deal"/>
        <s v="My Stepmother is an Alien"/>
        <s v="Philadelphia"/>
        <s v="The Thirteenth Floor"/>
        <s v="The Cookout"/>
        <s v="Meteor"/>
        <s v="Duets"/>
        <s v="Hollywood Ending"/>
        <s v="Detroit Rock City"/>
        <s v="Highlander"/>
        <s v="Things We Lost in the Fire"/>
        <s v="Steel"/>
        <s v="The Immigrant"/>
        <s v="The White Countess"/>
        <s v="Trance"/>
        <s v="Soul Plane"/>
        <s v="Welcome to the Sticks"/>
        <s v="Good"/>
        <s v="Enter the Void"/>
        <s v="Vamps"/>
        <s v="Hachi: A Dog's Tale"/>
        <s v="Zulu"/>
        <s v="The Homesman"/>
        <s v="Juwanna Mann"/>
        <s v="Ararat"/>
        <s v="Madison"/>
        <s v="Slow Burn"/>
        <s v="Wasabi"/>
        <s v="Slither"/>
        <s v="Beverly Hills Cop"/>
        <s v="Home Alone"/>
        <s v="Three Men and a Baby"/>
        <s v="Tootsie"/>
        <s v="Top Gun"/>
        <s v="Crouching Tiger, Hidden Dragon"/>
        <s v="American Beauty"/>
        <s v="The King's Speech"/>
        <s v="Twins"/>
        <s v="The Yellow Handkerchief"/>
        <s v="The Color Purple"/>
        <s v="Tidal Wave"/>
        <s v="The Imitation Game"/>
        <s v="Private Benjamin"/>
        <s v="Coal Miner's Daughter"/>
        <s v="Diary of a Wimpy Kid"/>
        <s v="Mama"/>
        <s v="National Lampoon's Vacation"/>
        <s v="Bad Grandpa"/>
        <s v="The Queen"/>
        <s v="Beetlejuice"/>
        <s v="Why Did I Get Married?"/>
        <s v="Little Women"/>
        <s v="The Woman in Black"/>
        <s v="When a Stranger Calls"/>
        <s v="Big Fat Liar"/>
        <s v="The Deer Hunter"/>
        <s v="Wag the Dog"/>
        <s v="The Lizzie McGuire Movie"/>
        <s v="Snitch"/>
        <s v="Krampus"/>
        <s v="The Faculty"/>
        <s v="What's Love Got to Do with It"/>
        <s v="Cop Land"/>
        <s v="Not Another Teen Movie"/>
        <s v="End of Watch"/>
        <s v="The Skulls"/>
        <s v="The Theory of Everything"/>
        <s v="Malibu's Most Wanted"/>
        <s v="Where the Heart Is"/>
        <s v="Lawrence of Arabia"/>
        <s v="Halloween II"/>
        <s v="Wild"/>
        <s v="The Last House on the Left"/>
        <s v="The Wedding Date"/>
        <s v="Halloween: Resurrection"/>
        <s v="The Princess Bride"/>
        <s v="The Great Debaters"/>
        <s v="Drive"/>
        <s v="Confessions of a Teenage Drama Queen"/>
        <s v="The Object of My Affection"/>
        <s v="28 Weeks Later"/>
        <s v="When the Game Stands Tall"/>
        <s v="Because of Winn-Dixie"/>
        <s v="Love &amp; Basketball"/>
        <s v="Grosse Pointe Blank"/>
        <s v="All About Steve"/>
        <s v="Book of Shadows: Blair Witch 2"/>
        <s v="The Craft"/>
        <s v="Match Point"/>
        <s v="Ramona and Beezus"/>
        <s v="The Remains of the Day"/>
        <s v="Boogie Nights"/>
        <s v="Nowhere to Run"/>
        <s v="Flicka"/>
        <s v="The Hills Have Eyes 2"/>
        <s v="Urban Legends: Final Cut"/>
        <s v="Tuck Everlasting"/>
        <s v="The Marine"/>
        <s v="Keanu"/>
        <s v="Country Strong"/>
        <s v="Disturbing Behavior"/>
        <s v="The Place Beyond the Pines"/>
        <s v="The November Man"/>
        <s v="Eye of the Beholder"/>
        <s v="The Hurt Locker"/>
        <s v="Firestarter"/>
        <s v="Killing Them Softly"/>
        <s v="A Most Wanted Man"/>
        <s v="Freddy Got Fingered"/>
        <s v="VeggieTales: The Pirates Who Don't Do Anything"/>
        <s v="U2 3D"/>
        <s v="Highlander: Endgame"/>
        <s v="Idlewild"/>
        <s v="One Day"/>
        <s v="Whip It"/>
        <s v="Knockaround Guys"/>
        <s v="Confidence"/>
        <s v="The Muse"/>
        <s v="De-Lovely"/>
        <s v="New York Stories"/>
        <s v="Barney's Great Adventure"/>
        <s v="The Man with the Iron Fists"/>
        <s v="Home Fries"/>
        <s v="Here On Earth"/>
        <s v="Brazil"/>
        <s v="Raise Your Voice"/>
        <s v="The Big Lebowski"/>
        <s v="Black Snake Moan"/>
        <s v="Dark Blue"/>
        <s v="A Mighty Heart"/>
        <s v="Whatever It Takes"/>
        <s v="Boat Trip"/>
        <s v="The Importance of Being Earnest"/>
        <s v="The Love Letter"/>
        <s v="Hoot"/>
        <s v="In Bruges"/>
        <s v="Peeples"/>
        <s v="The Rocker"/>
        <s v="Post Grad"/>
        <s v="Promised Land"/>
        <s v="Whatever Works"/>
        <s v="The In Crowd"/>
        <s v="The Three Burials of Melquiades Estrada"/>
        <s v="Jakob the Liar"/>
        <s v="Kiss Kiss Bang Bang"/>
        <s v="Idle Hands"/>
        <s v="Mulholland Drive"/>
        <s v="Blood and Chocolate"/>
        <s v="You Will Meet a Tall Dark Stranger"/>
        <s v="Never Let Me Go"/>
        <s v="The Company"/>
        <s v="Transsiberian"/>
        <s v="The Clan of the Cave Bear"/>
        <s v="Crazy in Alabama"/>
        <s v="Funny Games"/>
        <s v="Listening"/>
        <s v="Felicia's Journey"/>
        <s v="Metropolis"/>
        <s v="District B13"/>
        <s v="Things to Do in Denver When You're Dead"/>
        <s v="The Assassin"/>
        <s v="Buffalo Soldiers"/>
        <s v="The Return"/>
        <s v="Ong Bak 2"/>
        <s v="Centurion"/>
        <s v="Silent Trigger"/>
        <s v="The Midnight Meat Train"/>
        <s v="Winnie Mandela"/>
        <s v="The Son of No One"/>
        <s v="All The Queen's Men"/>
        <s v="The Good Night"/>
        <s v="Bathory: Countess of Blood"/>
        <s v="Khumba"/>
        <s v="Automata"/>
        <s v="Dungeons &amp; Dragons: Wrath of the Dragon God"/>
        <s v="Shinjuku Incident"/>
        <s v="Pandaemonium"/>
        <s v="Groundhog Day"/>
        <s v="Magic Mike XXL"/>
        <s v="Romeo + Juliet"/>
        <s v="Sarah's Key"/>
        <s v="Freedom"/>
        <s v="Unforgiven"/>
        <s v="Manderlay"/>
        <s v="Slumdog Millionaire"/>
        <s v="Fatal Attraction"/>
        <s v="Pretty Woman"/>
        <s v="Crocodile Dundee II"/>
        <s v="Broken Horses"/>
        <s v="Born on the Fourth of July"/>
        <s v="Cool Runnings"/>
        <s v="My Bloody Valentine"/>
        <s v="Stomp the Yard"/>
        <s v="The Spy Who Loved Me"/>
        <s v="Urban Legend"/>
        <s v="Good Deeds"/>
        <s v="White Fang"/>
        <s v="Superstar"/>
        <s v="The Iron Lady"/>
        <s v="Jonah: A VeggieTales Movie"/>
        <s v="Poetic Justice"/>
        <s v="All About the Benjamins"/>
        <s v="Vampire in Brooklyn"/>
        <s v="Exorcist II: The Heretic"/>
        <s v="An American Haunting"/>
        <s v="My Boss's Daughter"/>
        <s v="A Perfect Getaway"/>
        <s v="Our Family Wedding"/>
        <s v="Dead Man on Campus"/>
        <s v="Tea with Mussolini"/>
        <s v="Thinner"/>
        <s v="New York, New York"/>
        <s v="Crooklyn"/>
        <s v="I Think I Love My Wife"/>
        <s v="Jason X"/>
        <s v="Bobby"/>
        <s v="Head Over Heels"/>
        <s v="Fun Size"/>
        <s v="The Diving Bell and the Butterfly"/>
        <s v="Little Children"/>
        <s v="Gossip"/>
        <s v="A Walk on the Moon"/>
        <s v="Catch a Fire"/>
        <s v="Soul Survivors"/>
        <s v="Jefferson in Paris"/>
        <s v="Easy Virtue"/>
        <s v="Caravans"/>
        <s v="Mr. Turner"/>
        <s v="Wild Grass"/>
        <s v="Amen."/>
        <s v="Reign of Assassins"/>
        <s v="The Lucky Ones"/>
        <s v="Margaret"/>
        <s v="Stan Helsing"/>
        <s v="Flipped"/>
        <s v="Brokeback Mountain"/>
        <s v="Clueless"/>
        <s v="Far from Heaven"/>
        <s v="Hot Tub Time Machine 2"/>
        <s v="Quills"/>
        <s v="Seven Psychopaths"/>
        <s v="The Caveman's Valentine"/>
        <s v="Downfall"/>
        <s v="The Sea Inside"/>
        <s v="Under the Skin"/>
        <s v="Good Morning, Vietnam"/>
        <s v="The Last Godfather"/>
        <s v="Justin Bieber: Never Say Never"/>
        <s v="Black Swan"/>
        <s v="The Godfather: Part II"/>
        <s v="Save the Last Dance"/>
        <s v="A Nightmare on Elm Street 4: The Dream Master"/>
        <s v="Miracles from Heaven"/>
        <s v="Dude, Where’s My Car?"/>
        <s v="Young Guns"/>
        <s v="St. Vincent"/>
        <s v="About Last Night"/>
        <s v="10 Things I Hate About You"/>
        <s v="The New Guy"/>
        <s v="National Lampoon's Loaded Weapon 1"/>
        <s v="The Shallows"/>
        <s v="The Butterfly Effect"/>
        <s v="Snow Day"/>
        <s v="This Christmas"/>
        <s v="Baby Geniuses"/>
        <s v="The Big Hit"/>
        <s v="Harriet the Spy"/>
        <s v="Child's Play 2"/>
        <s v="No Good Deed"/>
        <s v="The Mist"/>
        <s v="Ex Machina"/>
        <s v="Being John Malkovich"/>
        <s v="Two Can Play That Game"/>
        <s v="Earth to Echo"/>
        <s v="Crazy/Beautiful"/>
        <s v="Letters from Iwo Jima"/>
        <s v="The Astronaut Farmer"/>
        <s v="Woo"/>
        <s v="Room"/>
        <s v="Dirty Work"/>
        <s v="Serial Mom"/>
        <s v="Dick"/>
        <s v="Light It Up"/>
        <s v="54"/>
        <s v="Bubble Boy"/>
        <s v="Birthday Girl"/>
        <s v="21 &amp; Over"/>
        <s v="Paris, je t'aime"/>
        <s v="Resurrecting the Champ"/>
        <s v="Admission"/>
        <s v="The Widow of Saint-Pierre"/>
        <s v="Chloe"/>
        <s v="Faithful"/>
        <s v="Find Me Guilty"/>
        <s v="The Perks of Being a Wallflower"/>
        <s v="Excessive Force"/>
        <s v="Infamous"/>
        <s v="The Claim"/>
        <s v="The Vatican Tapes"/>
        <s v="Attack the Block"/>
        <s v="In the Land of Blood and Honey"/>
        <s v="The Call"/>
        <s v="Operation Chromite"/>
        <s v="The Crocodile Hunter: Collision Course"/>
        <s v="I Love You Phillip Morris"/>
        <s v="Quest for Fire"/>
        <s v="Antwone Fisher"/>
        <s v="The Emperor's Club"/>
        <s v="True Romance"/>
        <s v="Womb"/>
        <s v="Glengarry Glen Ross"/>
        <s v="The Killer Inside Me"/>
        <s v="Cat People"/>
        <s v="Sorority Row"/>
        <s v="The Prisoner of Zenda"/>
        <s v="Lars and the Real Girl"/>
        <s v="The Boy in the Striped Pyjamas"/>
        <s v="Dancer in the Dark"/>
        <s v="Oscar and Lucinda"/>
        <s v="The Funeral"/>
        <s v="Solitary Man"/>
        <s v="Machete"/>
        <s v="Casino Jack"/>
        <s v="The Land Before Time"/>
        <s v="Tae Guk Gi: The Brotherhood of War"/>
        <s v="The Perfect Game"/>
        <s v="The Exorcist"/>
        <s v="Jaws"/>
        <s v="American Pie"/>
        <s v="Ernest &amp; Celestine"/>
        <s v="The Golden Child"/>
        <s v="Think Like a Man"/>
        <s v="Barbershop"/>
        <s v="Star Trek II: The Wrath of Khan"/>
        <s v="Ace Ventura: Pet Detective"/>
        <s v="WarGames"/>
        <s v="Witness"/>
        <s v="Act of Valor"/>
        <s v="Step Up"/>
        <s v="Beavis and Butt-Head Do America"/>
        <s v="Jackie Brown"/>
        <s v="Harold &amp; Kumar Escape from Guantanamo Bay"/>
        <s v="Chronicle"/>
        <s v="Yentl"/>
        <s v="Time Bandits"/>
        <s v="Crossroads"/>
        <s v="Project X"/>
        <s v="Patton"/>
        <s v="One Hour Photo"/>
        <s v="Quarantine"/>
        <s v="The Eye"/>
        <s v="Johnson Family Vacation"/>
        <s v="How High"/>
        <s v="The Muppet Christmas Carol"/>
        <s v="Frida"/>
        <s v="Katy Perry: Part of Me"/>
        <s v="The Fault in Our Stars"/>
        <s v="Rounders"/>
        <s v="Top Five"/>
        <s v="Prophecy"/>
        <s v="Stir of Echoes"/>
        <s v="Philomena"/>
        <s v="The Upside of Anger"/>
        <s v="The Boys from Brazil"/>
        <s v="Aquamarine"/>
        <s v="Paper Towns"/>
        <s v="My Baby's Daddy"/>
        <s v="Nebraska"/>
        <s v="Tales from the Crypt: Demon Knight"/>
        <s v="Max Keeble's Big Move"/>
        <s v="Young Adult"/>
        <s v="Crank"/>
        <s v="Def Jam's How to Be a Player"/>
        <s v="Living Out Loud"/>
        <s v="Just Wright"/>
        <s v="Rachel Getting Married"/>
        <s v="The Postman Always Rings Twice"/>
        <s v="Girl with a Pearl Earring"/>
        <s v="Das Boot"/>
        <s v="Sorority Boys"/>
        <s v="About Time"/>
        <s v="House of Flying Daggers"/>
        <s v="Arbitrage"/>
        <s v="Project Almanac"/>
        <s v="Cadillac Records"/>
        <s v="Screwed"/>
        <s v="Fortress"/>
        <s v="For Your Consideration"/>
        <s v="Celebrity"/>
        <s v="Running with Scissors"/>
        <s v="From Justin to Kelly"/>
        <s v="Girl 6"/>
        <s v="In the Cut"/>
        <s v="Two Lovers"/>
        <s v="Last Orders"/>
        <s v="The Pursuit of D.B. Cooper"/>
        <s v="Ravenous"/>
        <s v="Charlie Bartlett"/>
        <s v="The Great Beauty"/>
        <s v="The Dangerous Lives of Altar Boys"/>
        <s v="Stoker"/>
        <s v="2046"/>
        <s v="Married Life"/>
        <s v="Duma"/>
        <s v="Ondine"/>
        <s v="Brother"/>
        <s v="Welcome to Collinwood"/>
        <s v="Critical Care"/>
        <s v="The Life Before Her Eyes"/>
        <s v="Darling Companion"/>
        <s v="Trade"/>
        <s v="Fateless"/>
        <s v="Breakfast of Champions"/>
        <s v="A Woman, a Gun and a Noodle Shop"/>
        <s v="Cypher"/>
        <s v="City of Life and Death"/>
        <s v="Legend of a Rabbit"/>
        <s v="Space Battleship Yamato"/>
        <s v="5 Days of War"/>
        <s v="Triangle"/>
        <s v="10 Days in a Madhouse"/>
        <s v="Heaven is for Real"/>
        <s v="Snatch"/>
        <s v="Dancin' It's On"/>
        <s v="Pet Sematary"/>
        <s v="Madadayo"/>
        <s v="The Cry of the Owl"/>
        <s v="A Tale of Three Cities"/>
        <s v="Gremlins"/>
        <s v="Star Wars"/>
        <s v="Dirty Grandpa"/>
        <s v="Doctor Zhivago"/>
        <s v="Trash"/>
        <s v="High School Musical 3: Senior Year"/>
        <s v="The Fighter"/>
        <s v="Jackass Number Two"/>
        <s v="My Cousin Vinny"/>
        <s v="If I Stay"/>
        <s v="Drive Hard"/>
        <s v="Major League"/>
        <s v="St. Trinian's"/>
        <s v="Phone Booth"/>
        <s v="A Walk to Remember"/>
        <s v="Dead Man Walking"/>
        <s v="Cruel Intentions"/>
        <s v="Saw VI"/>
        <s v="History of the World: Part I"/>
        <s v="The Secret Life of Bees"/>
        <s v="Corky Romano"/>
        <s v="Raising Cain"/>
        <s v="F.I.S.T."/>
        <s v="Invaders from Mars"/>
        <s v="Brooklyn"/>
        <s v="Barry Lyndon"/>
        <s v="Out Cold"/>
        <s v="The Ladies Man"/>
        <s v="Quartet"/>
        <s v="Tomcats"/>
        <s v="Frailty"/>
        <s v="Woman in Gold"/>
        <s v="Kinsey"/>
        <s v="Army of Darkness"/>
        <s v="Slackers"/>
        <s v="What's Eating Gilbert Grape"/>
        <s v="The Visual Bible: The Gospel of John"/>
        <s v="Vera Drake"/>
        <s v="The Guru"/>
        <s v="The Perez Family"/>
        <s v="Inside Llewyn Davis"/>
        <s v="O"/>
        <s v="Return to the Blue Lagoon"/>
        <s v="The Molly Maguires"/>
        <s v="Romance &amp; Cigarettes"/>
        <s v="Copying Beethoven"/>
        <s v="Brighton Rock"/>
        <s v="Saw V"/>
        <s v="Machine Gun McCain"/>
        <s v="LOL"/>
        <s v="Jindabyne"/>
        <s v="Kabhi Alvida Naa Kehna"/>
        <s v="An Ideal Husband"/>
        <s v="The Last Days on Mars"/>
        <s v="Darkness"/>
        <s v="2001: A Space Odyssey"/>
        <s v="E.T. the Extra-Terrestrial"/>
        <s v="In the Land of Women"/>
        <s v="The Blue Butterfly"/>
        <s v="There Goes My Baby"/>
        <s v="Housefull"/>
        <s v="September Dawn"/>
        <s v="For Greater Glory - The True Story of Cristiada"/>
        <s v="The Bélier Family"/>
        <s v="Good Will Hunting"/>
        <s v="Misconduct"/>
        <s v="Saw III"/>
        <s v="Stripes"/>
        <s v="Bring It On"/>
        <s v="The Purge: Election Year"/>
        <s v="She's All That"/>
        <s v="Saw IV"/>
        <s v="White Noise"/>
        <s v="Madea's Family Reunion"/>
        <s v="The Color of Money"/>
        <s v="The Longest Day"/>
        <s v="The Mighty Ducks"/>
        <s v="The Grudge"/>
        <s v="Happy Gilmore"/>
        <s v="Jeepers Creepers"/>
        <s v="Bill &amp; Ted's Excellent Adventure"/>
        <s v="Oliver!"/>
        <s v="The Best Exotic Marigold Hotel"/>
        <s v="Recess: School's Out"/>
        <s v="Mad Max Beyond Thunderdome"/>
        <s v="Commando"/>
        <s v="The Boy"/>
        <s v="Devil"/>
        <s v="Friday After Next"/>
        <s v="Insidious: Chapter 3"/>
        <s v="The Last Dragon"/>
        <s v="The Lawnmower Man"/>
        <s v="Nick and Norah's Infinite Playlist"/>
        <s v="Dogma"/>
        <s v="The Banger Sisters"/>
        <s v="Twilight Zone: The Movie"/>
        <s v="Road House"/>
        <s v="A Low Down Dirty Shame"/>
        <s v="Swimfan"/>
        <s v="Employee of the Month"/>
        <s v="Can't Hardly Wait"/>
        <s v="The Outsiders"/>
        <s v="Pete's Dragon"/>
        <s v="The Dead Zone"/>
        <s v="Sinister 2"/>
        <s v="Sparkle"/>
        <s v="Valentine"/>
        <s v="The Fourth Kind"/>
        <s v="A Prairie Home Companion"/>
        <s v="Sugar Hill"/>
        <s v="Invasion U.S.A."/>
        <s v="Roll Bounce"/>
        <s v="Rushmore"/>
        <s v="Skyline"/>
        <s v="The Second Best Exotic Marigold Hotel"/>
        <s v="Kit Kittredge: An American Girl"/>
        <s v="The Perfect Man"/>
        <s v="Mo' Better Blues"/>
        <s v="Kung Pow: Enter the Fist"/>
        <s v="Tremors"/>
        <s v="Wrong Turn"/>
        <s v="The Long Riders"/>
        <s v="The Corruptor"/>
        <s v="Mud"/>
        <s v="Reno 911!: Miami"/>
        <s v="One Direction: This Is Us"/>
        <s v="The Goods: Live Hard, Sell Hard"/>
        <s v="Hey Arnold! The Movie"/>
        <s v="My Week with Marilyn"/>
        <s v="The Matador"/>
        <s v="Love Jones"/>
        <s v="The Gift"/>
        <s v="End of the Spear"/>
        <s v="Get Over It"/>
        <s v="Office Space"/>
        <s v="Drop Dead Gorgeous"/>
        <s v="Big Eyes"/>
        <s v="Very Bad Things"/>
        <s v="Sleepover"/>
        <s v="Body Double"/>
        <s v="MacGruber"/>
        <s v="Dirty Pretty Things"/>
        <s v="Movie 43"/>
        <s v="Over Her Dead Body"/>
        <s v="Seeking a Friend for the End of the World"/>
        <s v="Cedar Rapids"/>
        <s v="American History X"/>
        <s v="The Collection"/>
        <s v="Teacher's Pet"/>
        <s v="The Red Violin"/>
        <s v="The Straight Story"/>
        <s v="Deuces Wild"/>
        <s v="Bad Words"/>
        <s v="Run, Fatboy, Run"/>
        <s v="Heartbeeps"/>
        <s v="Black or White"/>
        <s v="On the Line"/>
        <s v="Rescue Dawn"/>
        <s v="Danny Collins"/>
        <s v="Jeff, Who Lives at Home"/>
        <s v="I Am Love"/>
        <s v="Atlas Shrugged Part II"/>
        <s v="Romeo Is Bleeding"/>
        <s v="The Limey"/>
        <s v="Crash"/>
        <s v="The House of Mirth"/>
        <s v="Malone"/>
        <s v="Peaceful Warrior"/>
        <s v="Bucky Larson: Born to Be a Star"/>
        <s v="Bamboozled"/>
        <s v="The Forest"/>
        <s v="Sphinx"/>
        <s v="While We're Young"/>
        <s v="A Better Life"/>
        <s v="Spider"/>
        <s v="Gun Shy"/>
        <s v="Nicholas Nickleby"/>
        <s v="The Iceman"/>
        <s v="Krrish"/>
        <s v="Cecil B. Demented"/>
        <s v="Killer Joe"/>
        <s v="The Joneses"/>
        <s v="Owning Mahowny"/>
        <s v="The Brothers Solomon"/>
        <s v="My Blueberry Nights"/>
        <s v="Illuminata"/>
        <s v="Swept Away"/>
        <s v="War, Inc."/>
        <s v="Shaolin Soccer"/>
        <s v="The Brown Bunny"/>
        <s v="The Swindle"/>
        <s v="Rosewater"/>
        <s v="The Chambermaid on the Titanic"/>
        <s v="Coriolanus"/>
        <s v="Imaginary Heroes"/>
        <s v="High Heels and Low Lifes"/>
        <s v="World's Greatest Dad"/>
        <s v="Severance"/>
        <s v="Edmond"/>
        <s v="Welcome to the Rileys"/>
        <s v="Police Academy: Mission to Moscow"/>
        <s v="Blood Done Sign My Name"/>
        <s v="Cinco de Mayo: La Batalla"/>
        <s v="Elsa &amp; Fred"/>
        <s v="An Alan Smithee Film: Burn, Hollywood, Burn"/>
        <s v="The Open Road"/>
        <s v="The Good Guy"/>
        <s v="Motherhood"/>
        <s v="Free Style"/>
        <s v="Strangerland"/>
        <s v="Janky Promoters"/>
        <s v="Blonde Ambition"/>
        <s v="The Oxford Murders"/>
        <s v="The Reef"/>
        <s v="Eulogy"/>
        <s v="White Noise 2: The Light"/>
        <s v="Beat the World"/>
        <s v="Fifty Dead Men Walking"/>
        <s v="Jungle Shuffle"/>
        <s v="Adam Resurrected"/>
        <s v="Of Horses and Men"/>
        <s v="It's a Wonderful Afterlife"/>
        <s v="The Devil's Tomb"/>
        <s v="Partition"/>
        <s v="Good Intentions"/>
        <s v="The Good, The Bad, The Weird"/>
        <s v="Nurse 3-D"/>
        <s v="Gunless"/>
        <s v="Adventureland"/>
        <s v="The Lost City"/>
        <s v="Next Friday"/>
        <s v="American Heist"/>
        <s v="You Only Live Twice"/>
        <s v="Plastic"/>
        <s v="Amour"/>
        <s v="Poltergeist III"/>
        <s v="Re-Kill"/>
        <s v="It's a Mad, Mad, Mad, Mad World"/>
        <s v="Volver"/>
        <s v="Heavy Metal"/>
        <s v="Gentlemen Broncos"/>
        <s v="Richard III"/>
        <s v="Into the Grizzly Maze"/>
        <s v="Kites"/>
        <s v="Melancholia"/>
        <s v="Red Dog"/>
        <s v="Jab Tak Hai Jaan"/>
        <s v="Alien"/>
        <s v="The Texas Chain Saw Massacre"/>
        <s v="The Runaways"/>
        <s v="Fiddler on the Roof"/>
        <s v="Thunderball"/>
        <s v="Detention"/>
        <s v="Loose Cannons"/>
        <s v="Set It Off"/>
        <s v="The Best Man"/>
        <s v="Child's Play"/>
        <s v="Sicko"/>
        <s v="The Purge: Anarchy"/>
        <s v="Down to You"/>
        <s v="Harold &amp; Kumar Go to White Castle"/>
        <s v="The Contender"/>
        <s v="Boiler Room"/>
        <s v="Trading Places"/>
        <s v="Black Christmas"/>
        <s v="Breakin' All the Rules"/>
        <s v="Henry V"/>
        <s v="The Savages"/>
        <s v="Chasing Papi"/>
        <s v="The Way of the Gun"/>
        <s v="Igby Goes Down"/>
        <s v="PCU"/>
        <s v="The Ultimate Gift"/>
        <s v="The Ice Pirates"/>
        <s v="Gracie"/>
        <s v="Trust the Man"/>
        <s v="Hamlet 2"/>
        <s v="Velvet Goldmine"/>
        <s v="The Wailing"/>
        <s v="Glee: The Concert Movie"/>
        <s v="The Legend of Suriyothai"/>
        <s v="Two Evil Eyes"/>
        <s v="Barbecue"/>
        <s v="All or Nothing"/>
        <s v="Princess Kaiulani"/>
        <s v="Opal Dream"/>
        <s v="Flame &amp; Citron"/>
        <s v="Undiscovered"/>
        <s v="Red Riding: In the Year of Our Lord 1974"/>
        <s v="The Girl on the Train"/>
        <s v="Veronika Decides to Die"/>
        <s v="Crocodile Dundee"/>
        <s v="Ultramarines: A Warhammer 40,000 Movie"/>
        <s v="The I Inside"/>
        <s v="Beneath Hill 60"/>
        <s v="Polisse"/>
        <s v="Awake"/>
        <s v="Star Wars: Clone Wars: Volume 1"/>
        <s v="Skin Trade"/>
        <s v="The Lost Boys"/>
        <s v="Crazy Heart"/>
        <s v="The Rose"/>
        <s v="Baggage Claim"/>
        <s v="Barbarella"/>
        <s v="Shipwrecked"/>
        <s v="Election"/>
        <s v="The Namesake"/>
        <s v="The DUFF"/>
        <s v="Glitter"/>
        <s v="The Haunting in Connecticut 2: Ghosts of Georgia"/>
        <s v="Silmido"/>
        <s v="Bright Star"/>
        <s v="My Name Is Khan"/>
        <s v="All Is Lost"/>
        <s v="Limbo"/>
        <s v="Namastey London"/>
        <s v="The Wind That Shakes the Barley"/>
        <s v="Yeh Jawaani Hai Deewani"/>
        <s v="Quo Vadis"/>
        <s v="Repo! The Genetic Opera"/>
        <s v="Valley of the Wolves: Iraq"/>
        <s v="Pulp Fiction"/>
        <s v="The Muppet Movie"/>
        <s v="Nightcrawler"/>
        <s v="Club Dread"/>
        <s v="The Sound of Music"/>
        <s v="Splash"/>
        <s v="Little Miss Sunshine"/>
        <s v="Stand by Me"/>
        <s v="28 Days Later"/>
        <s v="You Got Served"/>
        <s v="Escape from Alcatraz"/>
        <s v="Brown Sugar"/>
        <s v="A Thin Line Between Love and Hate"/>
        <s v="50/50"/>
        <s v="Shutter"/>
        <s v="That Awkward Moment"/>
        <s v="Modern Problems"/>
        <s v="Kicks"/>
        <s v="Much Ado About Nothing"/>
        <s v="On Her Majesty's Secret Service"/>
        <s v="New Nightmare"/>
        <s v="Drive Me Crazy"/>
        <s v="Akeelah and the Bee"/>
        <s v="Half Baked"/>
        <s v="New in Town"/>
        <s v="American Psycho"/>
        <s v="The Good Girl"/>
        <s v="Bon Cop Bad Cop"/>
        <s v="The Boondock Saints II: All Saints Day"/>
        <s v="The City of Your Final Destination"/>
        <s v="Enough Said"/>
        <s v="Easy A"/>
        <s v="The Inkwell"/>
        <s v="Shadow of the Vampire"/>
        <s v="Prom"/>
        <s v="The Pallbearer"/>
        <s v="Held Up"/>
        <s v="Woman on Top"/>
        <s v="Howards End"/>
        <s v="Anomalisa"/>
        <s v="Another Year"/>
        <s v="8 Women"/>
        <s v="Showdown in Little Tokyo"/>
        <s v="Clay Pigeons"/>
        <s v="It's Kind of a Funny Story"/>
        <s v="Made in Dagenham"/>
        <s v="When Did You Last See Your Father?"/>
        <s v="Prefontaine"/>
        <s v="The Wicked Lady"/>
        <s v="The Secret of Kells"/>
        <s v="Begin Again"/>
        <s v="Down in the Valley"/>
        <s v="Brooklyn Rules"/>
        <s v="Restless"/>
        <s v="The Singing Detective"/>
        <s v="The Land Girls"/>
        <s v="Fido"/>
        <s v="The Wendell Baker Story"/>
        <s v="Wild Target"/>
        <s v="Pathology"/>
        <s v="Wuthering Heights"/>
        <s v="10th &amp; Wolf"/>
        <s v="Dear Wendy"/>
        <s v="Aloft"/>
        <s v="Akira"/>
        <s v="The Death and Life of Bobby Z"/>
        <s v="The Rocket: The Legend of Rocket Richard"/>
        <s v="Swelter"/>
        <s v="My Lucky Star"/>
        <s v="Imagine Me &amp; You"/>
        <s v="Mr. Church"/>
        <s v="Swimming Pool"/>
        <s v="Green Street Hooligans: Underground"/>
        <s v="The Blood of Heroes"/>
        <s v="Code of Honor"/>
        <s v="Driving Miss Daisy"/>
        <s v="Soul Food"/>
        <s v="Rumble in the Bronx"/>
        <s v="Far from Men"/>
        <s v="Thank You for Smoking"/>
        <s v="Hostel: Part II"/>
        <s v="An Education"/>
        <s v="Shopgirl"/>
        <s v="The Hotel New Hampshire"/>
        <s v="Narc"/>
        <s v="Men with Brooms"/>
        <s v="Witless Protection"/>
        <s v="The Work and the Glory"/>
        <s v="Extract"/>
        <s v="Masked and Anonymous"/>
        <s v="Betty Fisher and Other Stories"/>
        <s v="Code 46"/>
        <s v="Outside Bet"/>
        <s v="Albert Nobbs"/>
        <s v="Black November"/>
        <s v="Ta Ra Rum Pum"/>
        <s v="Persepolis"/>
        <s v="The Hole"/>
        <s v="The Wave"/>
        <s v="The Neon Demon"/>
        <s v="Harry Brown"/>
        <s v="The Omega Code"/>
        <s v="Juno"/>
        <s v="Pound of Flesh"/>
        <s v="Diamonds Are Forever"/>
        <s v="The Godfather"/>
        <s v="Flashdance"/>
        <s v="(500) Days of Summer"/>
        <s v="The Piano"/>
        <s v="Magic Mike"/>
        <s v="Darkness Falls"/>
        <s v="Live and Let Die"/>
        <s v="My Dog Skip"/>
        <s v="Definitely, Maybe"/>
        <s v="Jumping the Broom"/>
        <s v="Good Night, and Good Luck."/>
        <s v="Capote"/>
        <s v="Desperado"/>
        <s v="Logan's Run"/>
        <s v="The Man with the Golden Gun"/>
        <s v="Action Jackson"/>
        <s v="The Descent"/>
        <s v="Michael Jordan to the Max"/>
        <s v="Devil's Due"/>
        <s v="Flirting with Disaster"/>
        <s v="The Devil's Rejects"/>
        <s v="Dope"/>
        <s v="In Too Deep"/>
        <s v="House of 1000 Corpses"/>
        <s v="Alien Zone"/>
        <s v="A Serious Man"/>
        <s v="Get Low"/>
        <s v="Warlock"/>
        <s v="Beyond the Lights"/>
        <s v="A Single Man"/>
        <s v="The Last Temptation of Christ"/>
        <s v="Outside Providence"/>
        <s v="Bride &amp; Prejudice"/>
        <s v="Rabbit-Proof Fence"/>
        <s v="Who's Your Caddy?"/>
        <s v="Split Second"/>
        <s v="The Other Side of Heaven"/>
        <s v="Veer-Zaara"/>
        <s v="Redbelt"/>
        <s v="Cyrus"/>
        <s v="A Dog Of Flanders"/>
        <s v="Auto Focus"/>
        <s v="Factory Girl"/>
        <s v="We Need to Talk About Kevin"/>
        <s v="The Christmas Candle"/>
        <s v="The Mighty Macs"/>
        <s v="Losin' It"/>
        <s v="Mother and Child"/>
        <s v="March or Die"/>
        <s v="The Visitors"/>
        <s v="Somewhere"/>
        <s v="I Hope They Serve Beer in Hell"/>
        <s v="Chairman of the Board"/>
        <s v="Hesher"/>
        <s v="Dom Hemingway"/>
        <s v="Gerry"/>
        <s v="The Heart of Me"/>
        <s v="Freeheld"/>
        <s v="The Extra Man"/>
        <s v="Hard to Be a God"/>
        <s v="Ca$h"/>
        <s v="Wah-Wah"/>
        <s v="The Boondock Saints"/>
        <s v="Z Storm"/>
        <s v="Twixt"/>
        <s v="The Snow Queen"/>
        <s v="Alpha and Omega: The Legend of the Saw Tooth Cave"/>
        <s v="Pale Rider"/>
        <s v="Stargate: The Ark of Truth"/>
        <s v="Dazed and Confused"/>
        <s v="High School Musical 2"/>
        <s v="Two Lovers and a Bear"/>
        <s v="Criminal Activities"/>
        <s v="Aimee &amp; Jaguar"/>
        <s v="The Chumscrubber"/>
        <s v="Shade"/>
        <s v="House at the End of the Street"/>
        <s v="Incendies"/>
        <s v="Remember Me, My Love"/>
        <s v="Perrier’s Bounty"/>
        <s v="Elite Squad"/>
        <s v="Annabelle"/>
        <s v="Bran Nue Dae"/>
        <s v="Boyz n the Hood"/>
        <s v="La Bamba"/>
        <s v="The Four Seasons"/>
        <s v="Dressed to Kill"/>
        <s v="The Adventures of Huck Finn"/>
        <s v="Go"/>
        <s v="Friends with Money"/>
        <s v="The Andromeda Strain"/>
        <s v="Bats"/>
        <s v="Nowhere in Africa"/>
        <s v="Shame"/>
        <s v="Layer Cake"/>
        <s v="The Work and the Glory II: American Zion"/>
        <s v="The East"/>
        <s v="A Home at the End of the World"/>
        <s v="Aberdeen"/>
        <s v="The Messenger"/>
        <s v="Tracker"/>
        <s v="Control"/>
        <s v="The Terminator"/>
        <s v="Good bye, Lenin!"/>
        <s v="The Damned United"/>
        <s v="The Return of the Living Dead"/>
        <s v="Mallrats"/>
        <s v="Grease"/>
        <s v="Platoon"/>
        <s v="Fahrenheit 9/11"/>
        <s v="Butch Cassidy and the Sundance Kid"/>
        <s v="Mary Poppins"/>
        <s v="Ordinary People"/>
        <s v="West Side Story"/>
        <s v="Caddyshack"/>
        <s v="The Brothers"/>
        <s v="The Wood"/>
        <s v="The Usual Suspects"/>
        <s v="A Nightmare on Elm Street 5: The Dream Child"/>
        <s v="National Lampoon’s Van Wilder"/>
        <s v="The Wrestler"/>
        <s v="Duel in the Sun"/>
        <s v="Best in Show"/>
        <s v="Escape from New York"/>
        <s v="School Daze"/>
        <s v="Daddy Day Camp"/>
        <s v="Mr. Nice Guy"/>
        <s v="A Mighty Wind"/>
        <s v="Mystic Pizza"/>
        <s v="Sliding Doors"/>
        <s v="Tales from the Hood"/>
        <s v="The Last King of Scotland"/>
        <s v="Halloween 5: The Revenge of Michael Myers"/>
        <s v="Bernie"/>
        <s v="Dolphins and Whales: Tribes of the Ocean"/>
        <s v="Pollock"/>
        <s v="200 Cigarettes"/>
        <s v="The Words"/>
        <s v="Casa De Mi Padre"/>
        <s v="City Island"/>
        <s v="The Guard"/>
        <s v="College"/>
        <s v="The Virgin Suicides"/>
        <s v="Little Voice"/>
        <s v="Miss March"/>
        <s v="Wish I Was Here"/>
        <s v="Simply Irresistible"/>
        <s v="Hedwig and the Angry Inch"/>
        <s v="Only the Strong"/>
        <s v="Goddess of Love"/>
        <s v="Shattered Glass"/>
        <s v="Novocaine"/>
        <s v="The Business of Strangers"/>
        <s v="The Wild Bunch"/>
        <s v="The Wackness"/>
        <s v="The First Great Train Robbery"/>
        <s v="Morvern Callar"/>
        <s v="Beastmaster 2: Through the Portal of Time"/>
        <s v="The 5th Quarter"/>
        <s v="The Flower of Evil"/>
        <s v="The Greatest"/>
        <s v="Snow Flower and the Secret Fan"/>
        <s v="Come Early Morning"/>
        <s v="Lucky Break"/>
        <s v="Julia"/>
        <s v="Surfer, Dude"/>
        <s v="Lake of Fire"/>
        <s v="0.468055556"/>
        <s v="Men of War"/>
        <s v="Don McKay"/>
        <s v="Deadfall"/>
        <s v="A Shine of Rainbows"/>
        <s v="The Hit List"/>
        <s v="Emma"/>
        <s v="Videodrome"/>
        <s v="The Spanish Apartment"/>
        <s v="Song One"/>
        <s v="Winter in Wartime"/>
        <s v="Freaky Deaky"/>
        <s v="The Train"/>
        <s v="Trade Of Innocents"/>
        <s v="The Protector"/>
        <s v="Stiff Upper Lips"/>
        <s v="Bend It Like Beckham"/>
        <s v="Sunshine State"/>
        <s v="Crossover"/>
        <s v="Khiladi 786"/>
        <s v="[REC]²"/>
        <s v="Standing Ovation"/>
        <s v="The Sting"/>
        <s v="Chariots of Fire"/>
        <s v="Diary of a Mad Black Woman"/>
        <s v="Shine"/>
        <s v="Don Jon"/>
        <s v="High Plains Drifter"/>
        <s v="Ghost World"/>
        <s v="Iris"/>
        <s v="Galaxina"/>
        <s v="The Chorus"/>
        <s v="Mambo Italiano"/>
        <s v="Wonderland"/>
        <s v="Do the Right Thing"/>
        <s v="Harvard Man"/>
        <s v="Le Havre"/>
        <s v="Irreversible"/>
        <s v="R100"/>
        <s v="Rang De Basanti"/>
        <s v="Animals"/>
        <s v="Salvation Boulevard"/>
        <s v="The Ten"/>
        <s v="A Room for Romeo Brass"/>
        <s v="Headhunters"/>
        <s v="Grabbers"/>
        <s v="Saint Ralph"/>
        <s v="Miss Julie"/>
        <s v="Somewhere in Time"/>
        <s v="Dum Maaro Dum"/>
        <s v="Insidious: Chapter 2"/>
        <s v="Saw II"/>
        <s v="10 Cloverfield Lane"/>
        <s v="Jackass: The Movie"/>
        <s v="Lights Out"/>
        <s v="Paranormal Activity 3"/>
        <s v="Ouija"/>
        <s v="A Nightmare on Elm Street 3: Dream Warriors"/>
        <s v="Instructions Not Included"/>
        <s v="Paranormal Activity 4"/>
        <s v="The Robe"/>
        <s v="The Return of the Pink Panther"/>
        <s v="Freddy's Dead: The Final Nightmare"/>
        <s v="Monster"/>
        <s v="20,000 Leagues Under the Sea"/>
        <s v="Paranormal Activity: The Marked Ones"/>
        <s v="The Elephant Man"/>
        <s v="Dallas Buyers Club"/>
        <s v="The Lazarus Effect"/>
        <s v="Memento"/>
        <s v="Oculus"/>
        <s v="Clerks II"/>
        <s v="Billy Elliot"/>
        <s v="The Way Way Back"/>
        <s v="House Party 2"/>
        <s v="The Man from Snowy River"/>
        <s v="Doug's 1st Movie"/>
        <s v="The Apostle"/>
        <s v="Mommie Dearest"/>
        <s v="Our Idiot Brother"/>
        <s v="Race"/>
        <s v="The Players Club"/>
        <s v="As Above, So Below"/>
        <s v="Addicted"/>
        <s v="Eve's Bayou"/>
        <s v="Still Alice"/>
        <s v="The Egyptian"/>
        <s v="Nighthawks"/>
        <s v="Friday the 13th Part VIII: Jason Takes Manhattan"/>
        <s v="My Big Fat Greek Wedding"/>
        <s v="Spring Breakers"/>
        <s v="Halloween: The Curse of Michael Myers"/>
        <s v="Y Tu Mamá También"/>
        <s v="Shaun of the Dead"/>
        <s v="The Haunting of Molly Hartley"/>
        <s v="Lone Star"/>
        <s v="Halloween 4: The Return of Michael Myers"/>
        <s v="April Fool's Day"/>
        <s v="Diner"/>
        <s v="Lone Wolf McQuade"/>
        <s v="Apollo 18"/>
        <s v="Sunshine Cleaning"/>
        <s v="No Escape"/>
        <s v="The Beastmaster"/>
        <s v="Solomon and Sheba"/>
        <s v="Fifty Shades of Black"/>
        <s v="Not Easily Broken"/>
        <s v="A Farewell to Arms"/>
        <s v="The Perfect Match"/>
        <s v="Digimon: The Movie"/>
        <s v="Saved!"/>
        <s v="The Barbarian Invasions"/>
        <s v="Robin and Marian"/>
        <s v="The Forsaken"/>
        <s v="Force 10 from Navarone"/>
        <s v="UHF"/>
        <s v="Grandma's Boy"/>
        <s v="Slums of Beverly Hills"/>
        <s v="Once Upon a Time in the West"/>
        <s v="Made"/>
        <s v="Moon"/>
        <s v="Keeping Up with the Steins"/>
        <s v="Sea Rex 3D: Journey to a Prehistoric World"/>
        <s v="The Sweet Hereafter"/>
        <s v="Of Gods and Men"/>
        <s v="Bottle Shock"/>
        <s v="Jekyll and Hyde ... Together Again"/>
        <s v="Heavenly Creatures"/>
        <s v="90 Minutes in Heaven"/>
        <s v="Everything Must Go"/>
        <s v="Zero Effect"/>
        <s v="The Machinist"/>
        <s v="Light Sleeper"/>
        <s v="Kill the Messenger"/>
        <s v="Rabbit Hole"/>
        <s v="Party Monster"/>
        <s v="Green Room"/>
        <s v="The Oh in Ohio"/>
        <s v="Atlas Shrugged Part III: Who is John Galt?"/>
        <s v="Bottle Rocket"/>
        <s v="Albino Alligator"/>
        <s v="Gandhi, My Father"/>
        <s v="Standard Operating Procedure"/>
        <s v="Out of the Blue"/>
        <s v="Tucker and Dale vs Evil"/>
        <s v="Lovely, Still"/>
        <s v="Tycoon"/>
        <s v="Desert Blue"/>
        <s v="Decoys"/>
        <s v="The Visit"/>
        <s v="Redacted"/>
        <s v="Fascination"/>
        <s v="Area 51"/>
        <s v="Sleep Tight"/>
        <s v="The Cottage"/>
        <s v="Dead Like Me: Life After Death"/>
        <s v="Farce of the Penguins"/>
        <s v="Flying By"/>
        <s v="Rudderless"/>
        <s v="Henry &amp; Me"/>
        <s v="Christmas Eve"/>
        <s v="We Have Your Husband"/>
        <s v="Dying of the Light"/>
        <s v="Born Of War"/>
        <s v="Capricorn One"/>
        <s v="Should've Been Romeo"/>
        <s v="Running Forever"/>
        <s v="Yoga Hosers"/>
        <s v="Navy Seals vs. Zombies"/>
        <s v="I Served the King of England"/>
        <s v="Soul Kitchen"/>
        <s v="Sling Blade"/>
        <s v="The Awakening"/>
        <s v="Hostel"/>
        <s v="A Cock and Bull Story"/>
        <s v="Take Shelter"/>
        <s v="Lady in White"/>
        <s v="Driving Lessons"/>
        <s v="Let's Kill Ward's Wife"/>
        <s v="The Texas Chainsaw Massacre 2"/>
        <s v="Pat Garrett &amp; Billy the Kid"/>
        <s v="Only God Forgives"/>
        <s v="Camping Sauvage"/>
        <s v="Without Men"/>
        <s v="Dear Frankie"/>
        <s v="All Hat"/>
        <s v="The Names of Love"/>
        <s v="Treading Water"/>
        <s v="Savage Grace"/>
        <s v="Police Academy"/>
        <s v="The Blue Lagoon"/>
        <s v="Four Weddings and a Funeral"/>
        <s v="Fast Times at Ridgemont High"/>
        <s v="Moby Dick"/>
        <s v="25th Hour"/>
        <s v="Bound"/>
        <s v="Requiem for a Dream"/>
        <s v="State Fair"/>
        <s v="Tango"/>
        <s v="Salvador"/>
        <s v="Moms' Night Out"/>
        <s v="Donnie Darko"/>
        <s v="Saving Private Perez"/>
        <s v="Character"/>
        <s v="Spun"/>
        <s v="Life During Wartime"/>
        <s v="Sympathy for Lady Vengeance"/>
        <s v="Mozart's Sister"/>
        <s v="Mean Machine"/>
        <s v="Exiled"/>
        <s v="Blackthorn"/>
        <s v="Lilya 4-ever"/>
        <s v="After.Life"/>
        <s v="Fugly"/>
        <s v="One Flew Over the Cuckoo's Nest"/>
        <s v="R.L. Stine's Monsterville: The Cabinet of Souls"/>
        <s v="Silent Movie"/>
        <s v="Airlift"/>
        <s v="Anne of Green Gables"/>
        <s v="Falcon Rising"/>
        <s v="The Sweeney"/>
        <s v="Sexy Beast"/>
        <s v="Easy Money"/>
        <s v="Whale Rider"/>
        <s v="Paa"/>
        <s v="Cargo"/>
        <s v="High School Musical"/>
        <s v="Love and Death on Long Island"/>
        <s v="Night Watch"/>
        <s v="The Crying Game"/>
        <s v="Porky's"/>
        <s v="Survival of the Dead"/>
        <s v="Night of the Living Dead"/>
        <s v="Lost in Translation"/>
        <s v="Annie Hall"/>
        <s v="The Greatest Show on Earth"/>
        <s v="Monster's Ball"/>
        <s v="Maggie"/>
        <s v="Leaving Las Vegas"/>
        <s v="Hansel and Gretel Get Baked"/>
        <s v="The Front Page"/>
        <s v="The Boy Next Door"/>
        <s v="Trapeze"/>
        <s v="The Kids Are All Right"/>
        <s v="They Live"/>
        <s v="The Great Escape"/>
        <s v="What the #$*! Do We (K)now!?"/>
        <s v="The Last Exorcism Part II"/>
        <s v="Boyhood"/>
        <s v="Scoop"/>
        <s v="The Wash"/>
        <s v="3 Strikes"/>
        <s v="The Cooler"/>
        <s v="The Misfits"/>
        <s v="The Night Listener"/>
        <s v="The Jerky Boys"/>
        <s v="The Orphanage"/>
        <s v="A Haunted House 2"/>
        <s v="The Rules of Attraction"/>
        <s v="Topaz"/>
        <s v="Let's Go to Prison"/>
        <s v="Four Rooms"/>
        <s v="Secretary"/>
        <s v="The Real Cancun"/>
        <s v="Talk Radio"/>
        <s v="Waiting for Guffman"/>
        <s v="Love Stinks"/>
        <s v="You Kill Me"/>
        <s v="Thumbsucker"/>
        <s v="Red State"/>
        <s v="Mirrormask"/>
        <s v="Samsara"/>
        <s v="The Barbarians"/>
        <s v="The Art of Getting By"/>
        <s v="Zipper"/>
        <s v="Poolhall Junkies"/>
        <s v="The Loss of Sexual Innocence"/>
        <s v="Holy Motors"/>
        <s v="Joe"/>
        <s v="Shooting Fish"/>
        <s v="Prison"/>
        <s v="Psycho Beach Party"/>
        <s v="The Big Tease"/>
        <s v="Guten Tag, Ramón"/>
        <s v="Trust"/>
        <s v="An Everlasting Piece"/>
        <s v="Among Giants"/>
        <s v="Adore"/>
        <s v="The Velocity of Gary"/>
        <s v="Mondays in the Sun"/>
        <s v="Stake Land"/>
        <s v="The Last Time I Committed Suicide"/>
        <s v="Futuro Beach"/>
        <s v="Another Happy Day"/>
        <s v="A Lonely Place to Die"/>
        <s v="Nothing"/>
        <s v="The Geographer Drank His Globe Away"/>
        <s v="1776"/>
        <s v="Inescapable"/>
        <s v="Hell's Angels"/>
        <s v="Purple Violets"/>
        <s v="The Veil"/>
        <s v="The Loved Ones"/>
        <s v="The Helpers"/>
        <s v="How to Fall in Love"/>
        <s v="The Perfect Wave"/>
        <s v="A Man for All Seasons"/>
        <s v="Network"/>
        <s v="Gone with the Wind"/>
        <s v="Desert Dancer"/>
        <s v="Major Dundee"/>
        <s v="Annie Get Your Gun"/>
        <s v="Four Lions"/>
        <s v="The House of Sand"/>
        <s v="Defendor"/>
        <s v="The Pirate"/>
        <s v="The Good Heart"/>
        <s v="The History Boys"/>
        <s v="Midnight Cowboy"/>
        <s v="The Full Monty"/>
        <s v="Airplane!"/>
        <s v="Chain of Command"/>
        <s v="Friday"/>
        <s v="Menace II Society"/>
        <s v="Creepshow 2"/>
        <s v="The Ballad of Cable Hogue"/>
        <s v="In Cold Blood"/>
        <s v="The Nun's Story"/>
        <s v="Harper"/>
        <s v="Frenzy"/>
        <s v="The Witch"/>
        <s v="I Got the Hook Up"/>
        <s v="She's the One"/>
        <s v="Gods and Monsters"/>
        <s v="The Secret in Their Eyes"/>
        <s v="Train"/>
        <s v="Evil Dead II"/>
        <s v="Pootie Tang"/>
        <s v="Sharknado"/>
        <s v="The Other Conquest"/>
        <s v="Troll Hunter"/>
        <s v="Ira &amp; Abby"/>
        <s v="Winter Passing"/>
        <s v="D.E.B.S."/>
        <s v="The Masked Saint"/>
        <s v="The Betrayed"/>
        <s v="Taxman"/>
        <s v="The Secret"/>
        <s v="0.092361111"/>
        <s v="Batman: The Dark Knight Returns, Part 2"/>
        <s v="Time to Choose"/>
        <s v="In the Name of the King III"/>
        <s v="Wicked Blood"/>
        <s v="Stranded"/>
        <s v="Lords of London"/>
        <s v="High Anxiety"/>
        <s v="March of the Penguins"/>
        <s v="Margin Call"/>
        <s v="August"/>
        <s v="Choke"/>
        <s v="Whiplash"/>
        <s v="City of God"/>
        <s v="Human Traffic"/>
        <s v="To Write Love on Her Arms"/>
        <s v="The Dead Girl"/>
        <s v="The Hunt"/>
        <s v="A Christmas Story"/>
        <s v="Bella"/>
        <s v="Class of 1984"/>
        <s v="The Opposite Sex"/>
        <s v="Dreaming of Joseph Lees"/>
        <s v="The Class"/>
        <s v="Rosemary's Baby"/>
        <s v="The Man Who Shot Liberty Valance"/>
        <s v="Adam"/>
        <s v="Maria Full of Grace"/>
        <s v="Beginners"/>
        <s v="Feast"/>
        <s v="Animal House"/>
        <s v="Goldfinger"/>
        <s v="Antiviral"/>
        <s v="It's a Wonderful Life"/>
        <s v="Trainspotting"/>
        <s v="The Original Kings of Comedy"/>
        <s v="Paranormal Activity 2"/>
        <s v="Waking Ned"/>
        <s v="Bowling for Columbine"/>
        <s v="Coming Home"/>
        <s v="A Nightmare on Elm Street Part 2: Freddy's Revenge"/>
        <s v="A Room with a View"/>
        <s v="The Purge"/>
        <s v="Sinister"/>
        <s v="Martin Lawrence Live: Runteldat"/>
        <s v="Cat on a Hot Tin Roof"/>
        <s v="Beneath the Planet of the Apes"/>
        <s v="Air Bud"/>
        <s v="Pokémon: Spell of the Unknown"/>
        <s v="Friday the 13th Part VI: Jason Lives"/>
        <s v="The Bridge on the River Kwai"/>
        <s v="Spaced Invaders"/>
        <s v="Family Plot"/>
        <s v="The Apartment"/>
        <s v="Jason Goes to Hell: The Final Friday"/>
        <s v="Torn Curtain"/>
        <s v="Dave Chappelle's Block Party"/>
        <s v="Slow West"/>
        <s v="Krush Groove"/>
        <s v="Next Day Air"/>
        <s v="Elmer Gantry"/>
        <s v="Judgment at Nuremberg"/>
        <s v="Trippin'"/>
        <s v="Red River"/>
        <s v="Phat Girlz"/>
        <s v="Before Midnight"/>
        <s v="Teen Wolf Too"/>
        <s v="Phantasm II"/>
        <s v="Woman Thou Art Loosed"/>
        <s v="Real Women Have Curves"/>
        <s v="Water"/>
        <s v="East Is East"/>
        <s v="Whipped"/>
        <s v="Kama Sutra - A Tale of Love"/>
        <s v="Please Give"/>
        <s v="Willy Wonka &amp; the Chocolate Factory"/>
        <s v="Warlock: The Armageddon"/>
        <s v="8 Heads in a Duffel Bag"/>
        <s v="Days of Heaven"/>
        <s v="Thirteen Conversations About One Thing"/>
        <s v="Jawbreaker"/>
        <s v="Basquiat"/>
        <s v="Frances Ha"/>
        <s v="Tsotsi"/>
        <s v="Happiness"/>
        <s v="DysFunktional Family"/>
        <s v="Tusk"/>
        <s v="Oldboy"/>
        <s v="Letters to God"/>
        <s v="Hobo with a Shotgun"/>
        <s v="Compadres"/>
        <s v="Freeway"/>
        <s v="Love's Abiding Joy"/>
        <s v="Fish Tank"/>
        <s v="Damsels in Distress"/>
        <s v="Creature"/>
        <s v="Bachelorette"/>
        <s v="Brave New Girl"/>
        <s v="Tim and Eric's Billion Dollar Movie"/>
        <s v="Summer Storm"/>
        <s v="Fort McCoy"/>
        <s v="Chain Letter"/>
        <s v="Just Looking"/>
        <s v="The Divide"/>
        <s v="The Eclipse"/>
        <s v="Demonic"/>
        <s v="My Big Fat Independent Movie"/>
        <s v="The Deported"/>
        <s v="Tanner Hall"/>
        <s v="Open Road"/>
        <s v="They Came Together"/>
        <s v="30 Nights of Paranormal Activity With the Devil Inside the Girl With the Dragon Tattoo"/>
        <s v="Never Back Down 2: The Beatdown"/>
        <s v="Point Blank"/>
        <s v="Four Single Fathers"/>
        <s v="Enter the Dangerous Mind"/>
        <s v="Something Wicked"/>
        <s v="AWOL-72"/>
        <s v="Iguana"/>
        <s v="Chicago Overcoat"/>
        <s v="Barry Munday"/>
        <s v="Central Station"/>
        <s v="Pocketful of Miracles"/>
        <s v="Close Range"/>
        <s v="Boynton Beach Club"/>
        <s v="Amnesiac"/>
        <s v="Freakonomics"/>
        <s v="High Tension"/>
        <s v="Griff the Invisible"/>
        <s v="Unnatural"/>
        <s v="Hustle &amp; Flow"/>
        <s v="Some Like It Hot"/>
        <s v="Friday the 13th Part VII: The New Blood"/>
        <s v="The Wizard of Oz"/>
        <s v="Young Frankenstein"/>
        <s v="Diary of the Dead"/>
        <s v="Lage Raho Munna Bhai"/>
        <s v="Ulee's Gold"/>
        <s v="The Black Stallion"/>
        <s v="Sardaarji"/>
        <s v="Journey to Saturn"/>
        <s v="Donovan's Reef"/>
        <s v="The Dress"/>
        <s v="A Guy Named Joe"/>
        <s v="Blazing Saddles"/>
        <s v="Friday the 13th: The Final Chapter"/>
        <s v="Ida"/>
        <s v="Maurice"/>
        <s v="Beer League"/>
        <s v="Riding Giants"/>
        <s v="Timecrimes"/>
        <s v="Silver Medalist"/>
        <s v="Timber Falls"/>
        <s v="Singin' in the Rain"/>
        <s v="Fat, Sick &amp; Nearly Dead"/>
        <s v="A Haunted House"/>
        <s v="2016: Obama's America"/>
        <s v="That Thing You Do!"/>
        <s v="Halloween III: Season of the Witch"/>
        <s v="Escape from the Planet of the Apes"/>
        <s v="Hud"/>
        <s v="Kevin Hart: Let Me Explain"/>
        <s v="My Own Private Idaho"/>
        <s v="Garden State"/>
        <s v="Before Sunrise"/>
        <s v="Evil Words"/>
        <s v="Jesus' Son"/>
        <s v="Saving Face"/>
        <s v="Brick Lane"/>
        <s v="Robot &amp; Frank"/>
        <s v="My Life Without Me"/>
        <s v="The Spectacular Now"/>
        <s v="Religulous"/>
        <s v="Fuel"/>
        <s v="Valley of the Heart's Delight"/>
        <s v="Eye of the Dolphin"/>
        <s v="8: The Mormon Proposition"/>
        <s v="The Other End of the Line"/>
        <s v="Anatomy"/>
        <s v="Sleep Dealer"/>
        <s v="Super"/>
        <s v="Christmas Mail"/>
        <s v="Stung"/>
        <s v="Antibirth"/>
        <s v="Get on the Bus"/>
        <s v="Thr3e"/>
        <s v="Idiocracy"/>
        <s v="The Rise of the Krays"/>
        <s v="This Is England"/>
        <s v="U.F.O."/>
        <s v="Bathing Beauty"/>
        <s v="Go for It!"/>
        <s v="Dancer, Texas Pop. 81"/>
        <s v="Show Boat"/>
        <s v="Redemption Road"/>
        <s v="The Calling"/>
        <s v="The Brave Little Toaster"/>
        <s v="Fantasia"/>
        <s v="8 Days"/>
        <s v="Friday the 13th Part III"/>
        <s v="Friday the 13th: A New Beginning"/>
        <s v="The Last Sin Eater"/>
        <s v="Do You Believe?"/>
        <s v="Impact Point"/>
        <s v="The Valley of Decision"/>
        <s v="Eden"/>
        <s v="Chicken Tikka Masala"/>
        <s v="There's Always Woodstock"/>
        <s v="Jack Brooks: Monster Slayer"/>
        <s v="The Best Years of Our Lives"/>
        <s v="Bully"/>
        <s v="Elling"/>
        <s v="Mi America"/>
        <s v="[REC]"/>
        <s v="Lies in Plain Sight"/>
        <s v="Sharkskin"/>
        <s v="Containment"/>
        <s v="The Timber"/>
        <s v="From Russia with Love"/>
        <s v="The Toxic Avenger Part II"/>
        <s v="Sleeper"/>
        <s v="It Follows"/>
        <s v="Everything You Always Wanted to Know About Sex *But Were Afraid to Ask"/>
        <s v="To Kill a Mockingbird"/>
        <s v="Mad Max 2: The Road Warrior"/>
        <s v="The Legend of Drunken Master"/>
        <s v="Boys Don't Cry"/>
        <s v="Silent House"/>
        <s v="The Lives of Others"/>
        <s v="Courageous"/>
        <s v="The Hustler"/>
        <s v="Boom Town"/>
        <s v="The Triplets of Belleville"/>
        <s v="Smoke Signals"/>
        <s v="American Splendor"/>
        <s v="Before Sunset"/>
        <s v="Amores perros"/>
        <s v="Thirteen"/>
        <s v="Gentleman's Agreement"/>
        <s v="Winter's Bone"/>
        <s v="Touching the Void"/>
        <s v="Alexander's Ragtime Band"/>
        <s v="Me and You and Everyone We Know"/>
        <s v="Inside Job"/>
        <s v="We Are Your Friends"/>
        <s v="Ghost Dog: The Way of the Samurai"/>
        <s v="Harsh Times"/>
        <s v="Captive"/>
        <s v="Full Frontal"/>
        <s v="Witchboard"/>
        <s v="Shortbus"/>
        <s v="Waltz with Bashir"/>
        <s v="The Book of Mormon Movie, Volume 1: The Journey"/>
        <s v="No End in Sight"/>
        <s v="The Diary of a Teenage Girl"/>
        <s v="In the Shadow of the Moon"/>
        <s v="Meek's Cutoff"/>
        <s v="Inside Deep Throat"/>
        <s v="Dinner Rush"/>
        <s v="Clockwatchers"/>
        <s v="The Virginity Hit"/>
        <s v="Subway"/>
        <s v="House of D"/>
        <s v="Teeth"/>
        <s v="Six-String Samurai"/>
        <s v="Hum To Mohabbat Karega"/>
        <s v="It's All Gone Pete Tong"/>
        <s v="Saint John of Las Vegas"/>
        <s v="24 7: Twenty Four Seven"/>
        <s v="Stonewall"/>
        <s v="Roadside Romeo"/>
        <s v="This Thing of Ours"/>
        <s v="The Lost Medallion: The Adventures of Billy Stone"/>
        <s v="The Last Five Years"/>
        <s v="The Missing Person"/>
        <s v="Return of the Living Dead 3"/>
        <s v="London"/>
        <s v="Sherrybaby"/>
        <s v="Circle"/>
        <s v="Eden Lake"/>
        <s v="Plush"/>
        <s v="Lesbian Vampire Killers"/>
        <s v="Gangster's Paradise: Jerusalema"/>
        <s v="Freeze Frame"/>
        <s v="Grave Encounters"/>
        <s v="Stitches"/>
        <s v="Nine Dead"/>
        <s v="Bananas"/>
        <s v="Supercapitalist"/>
        <s v="Rockaway"/>
        <s v="The Lady from Shanghai"/>
        <s v="No Man's Land: The Rise of Reeker"/>
        <s v="Highway"/>
        <s v="Small Apartments"/>
        <s v="Coffee Town"/>
        <s v="The Ghastly Love of Johnny X"/>
        <s v="All Is Bright"/>
        <s v="The Torture Chamber of Dr. Sadism"/>
        <s v="Straight A's"/>
        <s v="A Funny Thing Happened on the Way to the Forum"/>
        <s v="Slacker Uprising"/>
        <s v="The Legend of Hell's Gate: An American Conspiracy"/>
        <s v="The Walking Deceased"/>
        <s v="The Curse of Downers Grove"/>
        <s v="Shark Lake"/>
        <s v="River's Edge"/>
        <s v="Northfork"/>
        <s v="The Marine 4: Moving Target"/>
        <s v="Buried"/>
        <s v="Submarine"/>
        <s v="The Square"/>
        <s v="One to Another"/>
        <s v="ABCD (Any Body Can Dance)"/>
        <s v="Man on Wire"/>
        <s v="Abandoned"/>
        <s v="Brotherly Love"/>
        <s v="The Last Exorcism"/>
        <s v="Nowhere Boy"/>
        <s v="A Streetcar Named Desire"/>
        <s v="Dr. Strangelove or: How I Learned to Stop Worrying and Love the Bomb"/>
        <s v="The Crime of Padre Amaro"/>
        <s v="Beasts of the Southern Wild"/>
        <s v="Battle for the Planet of the Apes"/>
        <s v="Songcatcher"/>
        <s v="Higher Ground"/>
        <s v="Vaalu"/>
        <s v="The Greatest Movie Ever Sold"/>
        <s v="Ed and His Dead Mother"/>
        <s v="Travellers and Magicians"/>
        <s v="Hang 'em High"/>
        <s v="Deadline - U.S.A."/>
        <s v="Sublime"/>
        <s v="A Beginner's Guide to Snuff"/>
        <s v="Independence Daysaster"/>
        <s v="Dysfunctional Friends"/>
        <s v="Run Lola Run"/>
        <s v="May"/>
        <s v="Against the Wild"/>
        <s v="Under the Same Moon"/>
        <s v="Conquest of the Planet of the Apes"/>
        <s v="In the Bedroom"/>
        <s v="I Spit on Your Grave"/>
        <s v="Happy, Texas"/>
        <s v="My Summer of Love"/>
        <s v="The Lunchbox"/>
        <s v="Yes"/>
        <s v="You Can't Take It With You"/>
        <s v="From Here to Eternity"/>
        <s v="She Wore a Yellow Ribbon"/>
        <s v="Grace Unplugged"/>
        <s v="Foolish"/>
        <s v="N-Secure"/>
        <s v="Caramel"/>
        <s v="Out of the Dark"/>
        <s v="The Bubble"/>
        <s v="The Conversation"/>
        <s v="Dil Jo Bhi Kahey..."/>
        <s v="Mississippi Mermaid"/>
        <s v="I Love Your Work"/>
        <s v="Cabin Fever"/>
        <s v="Waitress"/>
        <s v="Bloodsport"/>
        <s v="Mr. Smith Goes to Washington"/>
        <s v="Kids"/>
        <s v="The Squid and the Whale"/>
        <s v="Kissing Jessica Stein"/>
        <s v="Kickboxer: Vengeance"/>
        <s v="Spellbound"/>
        <s v="Exotica"/>
        <s v="Buffalo '66"/>
        <s v="Insidious"/>
        <s v="Repo Man"/>
        <s v="Nine Queens"/>
        <s v="The Gatekeepers"/>
        <s v="The Ballad of Jack and Rose"/>
        <s v="The To Do List"/>
        <s v="Killing Zoe"/>
        <s v="The Believer"/>
        <s v="Snow Angels"/>
        <s v="Unsullied"/>
        <s v="Session 9"/>
        <s v="I Want Someone to Eat Cheese With"/>
        <s v="Mooz-lum"/>
        <s v="Hatchet"/>
        <s v="Modern Times"/>
        <s v="Stolen Summer"/>
        <s v="My Name Is Bruce"/>
        <s v="The Salon"/>
        <s v="Road Hard"/>
        <s v="Forty Shades of Blue"/>
        <s v="Amigo"/>
        <s v="Pontypool"/>
        <s v="Trucker"/>
        <s v="Me You and Five Bucks"/>
        <s v="The Lords of Salem"/>
        <s v="Housebound"/>
        <s v="Wal-Mart: The High Cost of Low Price"/>
        <s v="Fetching Cody"/>
        <s v="Last I Heard"/>
        <s v="Closer to the Moon"/>
        <s v="Mutant World"/>
        <s v="Growing Up Smith"/>
        <s v="Checkmate"/>
        <s v="#Horror"/>
        <s v="Wind Walkers"/>
        <s v="Snow White and the Seven Dwarfs"/>
        <s v="The Holy Girl"/>
        <s v="Shalako"/>
        <s v="Incident at Loch Ness"/>
        <s v="The Dog Lover"/>
        <s v="GirlHouse"/>
        <s v="The Blue Room"/>
        <s v="House at the End of the Drive"/>
        <s v="Lock, Stock and Two Smoking Barrels"/>
        <s v="The Ballad of Gregorio Cortez"/>
        <s v="The Celebration"/>
        <s v="Trees Lounge"/>
        <s v="Journey from the Fall"/>
        <s v="The Basket"/>
        <s v="Eddie: The Sleepwalking Cannibal"/>
        <s v="Queen of the Mountains"/>
        <s v="Def-Con 4"/>
        <s v="The Hebrew Hammer"/>
        <s v="Neal 'n' Nikki"/>
        <s v="The 41–Year–Old Virgin Who Knocked Up Sarah Marshall and Felt Superbad About It"/>
        <s v="Forget Me Not"/>
        <s v="Rebecca"/>
        <s v="Friday the 13th Part 2"/>
        <s v="The Lost Weekend"/>
        <s v="C.H.U.D."/>
        <s v="Filly Brown"/>
        <s v="The Lion of Judah"/>
        <s v="Niagara"/>
        <s v="How Green Was My Valley"/>
        <s v="Da Sweet Blood of Jesus"/>
        <s v="Sex, Lies, and Videotape"/>
        <s v="Saw"/>
        <s v="Super Troopers"/>
        <s v="The Algerian"/>
        <s v="The Amazing Catfish"/>
        <s v="Monsoon Wedding"/>
        <s v="You Can Count on Me"/>
        <s v="The Trouble with Harry"/>
        <s v="But I'm a Cheerleader"/>
        <s v="Home Run"/>
        <s v="Reservoir Dogs"/>
        <s v="The Blue Bird"/>
        <s v="The Good, the Bad and the Ugly"/>
        <s v="The Second Mother"/>
        <s v="Blue Like Jazz"/>
        <s v="Down &amp; Out With The Dolls"/>
        <s v="Pink Ribbons, Inc."/>
        <s v="Certifiably Jonathan"/>
        <s v="Desire"/>
        <s v="The Blade of Don Juan"/>
        <s v="Grand Theft Parsons"/>
        <s v="Extreme Movie"/>
        <s v="The Charge of the Light Brigade"/>
        <s v="Below Zero"/>
        <s v="Crowsnest"/>
        <s v="Airborne"/>
        <s v="Cotton Comes to Harlem"/>
        <s v="The Wicked Within"/>
        <s v="Bleeding Hearts"/>
        <s v="Waiting..."/>
        <s v="Dead Man's Shoes"/>
        <s v="From a Whisper to a Scream"/>
        <s v="Sex With Strangers"/>
        <s v="Dracula: Pages from a Virgin's Diary"/>
        <s v="Faith Like Potatoes"/>
        <s v="Beyond the Black Rainbow"/>
        <s v="The Raid"/>
        <s v="The Dead Undead"/>
        <s v="The Vatican Exorcisms"/>
        <s v="Casablanca"/>
        <s v="Lake Mungo"/>
        <s v="Rocket Singh: Salesman of the Year"/>
        <s v="Silent Running"/>
        <s v="Rocky"/>
        <s v="The Sleepwalker"/>
        <s v="Tom Jones"/>
        <s v="Unfriended"/>
        <s v="Taxi Driver"/>
        <s v="The Howling"/>
        <s v="Dr. No"/>
        <s v="Chernobyl Diaries"/>
        <s v="Hellraiser"/>
        <s v="God's Not Dead 2"/>
        <s v="Cry_Wolf"/>
        <s v="Godzilla 2000"/>
        <s v="Blue Valentine"/>
        <s v="Transamerica"/>
        <s v="The Devil Inside"/>
        <s v="Beyond the Valley of the Dolls"/>
        <s v="Love Me Tender"/>
        <s v="An Inconvenient Truth"/>
        <s v="Sands of Iwo Jima"/>
        <s v="Shine a Light"/>
        <s v="The Green Inferno"/>
        <s v="Departure"/>
        <s v="The Sessions"/>
        <s v="Food, Inc."/>
        <s v="October Baby"/>
        <s v="Next Stop Wonderland"/>
        <s v="The Skeleton Twins"/>
        <s v="Martha Marcy May Marlene"/>
        <s v="Obvious Child"/>
        <s v="Frozen River"/>
        <s v="20 Feet from Stardom"/>
        <s v="Two Girls and a Guy"/>
        <s v="Walking and Talking"/>
        <s v="Who Killed the Electric Car?"/>
        <s v="The Broken Hearts Club: A Romantic Comedy"/>
        <s v="Bubba Ho-tep"/>
        <s v="Slam"/>
        <s v="Brigham City"/>
        <s v="Fiza"/>
        <s v="Orgazmo"/>
        <s v="All the Real Girls"/>
        <s v="Dream with the Fishes"/>
        <s v="Blue Car"/>
        <s v="Palo Alto"/>
        <s v="Ajami"/>
        <s v="Wristcutters: A Love Story"/>
        <s v="I Origins"/>
        <s v="The Battle of Shaker Heights"/>
        <s v="The Act of Killing"/>
        <s v="Taxi to the Dark Side"/>
        <s v="Once in a Lifetime: The Extraordinary Story of the New York Cosmos"/>
        <s v="Guiana 1838"/>
        <s v="Lisa Picard Is Famous"/>
        <s v="Antarctica: A Year on Ice"/>
        <s v="A LEGO Brickumentary"/>
        <s v="Hardflip"/>
        <s v="Chocolate: Deep Dark Secrets"/>
        <s v="The House of the Devil"/>
        <s v="The Perfect Host"/>
        <s v="Safe Men"/>
        <s v="Speedway Junky"/>
        <s v="The Last Big Thing"/>
        <s v="The Specials"/>
        <s v="16 to Life"/>
        <s v="Alone With Her"/>
        <s v="Creative Control"/>
        <s v="Special"/>
        <s v="Sparkler"/>
        <s v="The Helix... Loaded"/>
        <s v="In Her Line of Fire"/>
        <s v="The Jimmy Show"/>
        <s v="Heli"/>
        <s v="Karachi se Lahore"/>
        <s v="Loving Annabelle"/>
        <s v="Hits"/>
        <s v="Jimmy and Judy"/>
        <s v="Frat Party"/>
        <s v="The Party's Over"/>
        <s v="Proud"/>
        <s v="The Poker House"/>
        <s v="Childless"/>
        <s v="ZMD: Zombies of Mass Destruction"/>
        <s v="Snow White: A Deadly Summer"/>
        <s v="Hidden Away"/>
        <s v="My Last Day Without You"/>
        <s v="Steppin: The Movie"/>
        <s v="Doc Holliday's Revenge"/>
        <s v="Black Rock"/>
        <s v="Truth or Dare"/>
        <s v="The Pet"/>
        <s v="Bang Bang Baby"/>
        <s v="Fear Clinic"/>
        <s v="Zombie Hunter"/>
        <s v="A Fine Step"/>
        <s v="Charly"/>
        <s v="Banshee Chapter"/>
        <s v="Ask Me Anything"/>
        <s v="And Then Came Love"/>
        <s v="On the Waterfront"/>
        <s v="L!fe Happens"/>
        <s v="4 Months, 3 Weeks and 2 Days"/>
        <s v="The Horror Network Vol. 1"/>
        <s v="Hard Candy"/>
        <s v="The Quiet"/>
        <s v="Circumstance"/>
        <s v="Fruitvale Station"/>
        <s v="The Brass Teapot"/>
        <s v="Bambi"/>
        <s v="The Hammer"/>
        <s v="Latter Days"/>
        <s v="Elza"/>
        <s v="1982"/>
        <s v="For a Good Time, Call..."/>
        <s v="Celeste &amp; Jesse Forever"/>
        <s v="Time Changer"/>
        <s v="London to Brighton"/>
        <s v="American Hero"/>
        <s v="Windsor Drive"/>
        <s v="A Separation"/>
        <s v="Crying with Laughter"/>
        <s v="Welcome to the Dollhouse"/>
        <s v="Ruby in Paradise"/>
        <s v="Raising Victor Vargas"/>
        <s v="Pandora's Box"/>
        <s v="Harrison Montgomery"/>
        <s v="Live-In Maid"/>
        <s v="Deterrence"/>
        <s v="The Mudge Boy"/>
        <s v="The Young Unknowns"/>
        <s v="Not Cool"/>
        <s v="Dead Snow"/>
        <s v="Saints and Soldiers"/>
        <s v="Vessel"/>
        <s v="American Graffiti"/>
        <s v="Iraq for Sale: The War Profiteers"/>
        <s v="Aqua Teen Hunger Force Colon Movie Film for Theaters"/>
        <s v="Safety Not Guaranteed"/>
        <s v="Kevin Hart: Laugh at My Pain"/>
        <s v="Kill List"/>
        <s v="The Innkeepers"/>
        <s v="The Conformist"/>
        <s v="Interview with the Assassin"/>
        <s v="Donkey Punch"/>
        <s v="All the Boys Love Mandy Lane"/>
        <s v="Bled"/>
        <s v="High Noon"/>
        <s v="Hoop Dreams"/>
        <s v="Rize"/>
        <s v="L.I.E."/>
        <s v="The Sisterhood of Night"/>
        <s v="B-Girl"/>
        <s v="Half Nelson"/>
        <s v="Naturally Native"/>
        <s v="Hav Plenty"/>
        <s v="Adulterers"/>
        <s v="Escape from Tomorrow"/>
        <s v="Starsuckers"/>
        <s v="The Hadza:  Last of the First"/>
        <s v="After"/>
        <s v="Treachery"/>
        <s v="Walter"/>
        <s v="Top Hat"/>
        <s v="The Blair Witch Project"/>
        <s v="Woodstock"/>
        <s v="The Kentucky Fried Movie"/>
        <s v="Mercy Streets"/>
        <s v="Carousel of Revenge"/>
        <s v="Broken Vessels"/>
        <s v="Water &amp; Power"/>
        <s v="They Will Have to Kill Us First"/>
        <s v="Light from the Darkroom"/>
        <s v="The Country Doctor"/>
        <s v="The Maid's Room"/>
        <s v="A Hard Day's Night"/>
        <s v="The Harvest (La Cosecha)"/>
        <s v="Love Letters"/>
        <s v="Juliet and Alfa Romeo"/>
        <s v="Fireproof"/>
        <s v="Faith Connections"/>
        <s v="Benji"/>
        <s v="Open Water"/>
        <s v="High Road"/>
        <s v="Kingdom of the Spiders"/>
        <s v="Mad Hot Ballroom"/>
        <s v="The Station Agent"/>
        <s v="To Save A Life"/>
        <s v="Wordplay"/>
        <s v="Beyond the Mat"/>
        <s v="The Singles Ward"/>
        <s v="Osama"/>
        <s v="Sholem Aleichem: Laughing In The Darkness"/>
        <s v="Groove"/>
        <s v="The R.M."/>
        <s v="Twin Falls Idaho"/>
        <s v="Mean Creek"/>
        <s v="Hurricane Streets"/>
        <s v="Never Again"/>
        <s v="Civil Brand"/>
        <s v="Lonesome Jim"/>
        <s v="Drinking Buddies"/>
        <s v="Deceptive Practice: The Mysteries and Mentors of Ricky Jay"/>
        <s v="Seven Samurai"/>
        <s v="The Other Dream Team"/>
        <s v="Johnny Suede"/>
        <s v="Finishing The Game"/>
        <s v="Rubber"/>
        <s v="Kiss the Bride"/>
        <s v="The Slaughter Rule"/>
        <s v="Monsters"/>
        <s v="The Californians"/>
        <s v="The Living Wake"/>
        <s v="Detention of the Dead"/>
        <s v="Crazy Stone"/>
        <s v="Scott Walker: 30 Century Man"/>
        <s v="Everything Put Together"/>
        <s v="Good Kill"/>
        <s v="The Outrageous Sophie Tucker"/>
        <s v="Now Is Good"/>
        <s v="Girls Gone Dead"/>
        <s v="Subconscious"/>
        <s v="Enter Nowhere"/>
        <s v="El Rey de Najayo"/>
        <s v="Fight to the Finish"/>
        <s v="Alleluia! The Devil's Carnival"/>
        <s v="The Sound and the Shadow"/>
        <s v="Rodeo Girl"/>
        <s v="Born to Fly: Elizabeth Streb vs. Gravity"/>
        <s v="The Little Ponderosa Zoo"/>
        <s v="The Toxic Avenger"/>
        <s v="Straight Out of Brooklyn"/>
        <s v="Bloody Sunday"/>
        <s v="Diamond Ruff"/>
        <s v="Conversations with Other Women"/>
        <s v="Poultrygeist: Night of the Chicken Dead"/>
        <s v="Mutual Friends"/>
        <s v="42nd Street"/>
        <s v="Rise of the Entrepreneur: The Search for a Better Way"/>
        <s v="Metropolitan"/>
        <s v="As It Is in Heaven"/>
        <s v="Roadside"/>
        <s v="Napoleon Dynamite"/>
        <s v="Blue Ruin"/>
        <s v="Paranormal Activity"/>
        <s v="Dogtown and Z-Boys"/>
        <s v="Monty Python and the Holy Grail"/>
        <s v="Quinceañera"/>
        <s v="Gory Gory Hallelujah"/>
        <s v="Tarnation"/>
        <s v="I Want Your Money"/>
        <s v="Love in the Time of Monsters"/>
        <s v="The Beyond"/>
        <s v="What Happens in Vegas"/>
        <s v="The Dark Hours"/>
        <s v="My Beautiful Laundrette"/>
        <s v="Fabled"/>
        <s v="Show Me"/>
        <s v="Cries and Whispers"/>
        <s v="Intolerance"/>
        <s v="Trekkies"/>
        <s v="The Broadway Melody"/>
        <s v="The Evil Dead"/>
        <s v="Maniac"/>
        <s v="Censored Voices"/>
        <s v="Murderball"/>
        <s v="American Ninja 2: The Confrontation"/>
        <s v="51 Birch Street"/>
        <s v="Rotor DR1"/>
        <s v="12 Angry Men"/>
        <s v="My Dog Tulip"/>
        <s v="It Happened One Night"/>
        <s v="Dogtooth"/>
        <s v="Tupac: Resurrection"/>
        <s v="Tumbleweeds"/>
        <s v="The Prophecy"/>
        <s v="When the Cat's Away"/>
        <s v="Pieces of April"/>
        <s v="The Big Swap"/>
        <s v="Old Joy"/>
        <s v="Wendy and Lucy"/>
        <s v="3 Backyards"/>
        <s v="Pierrot le Fou"/>
        <s v="Sisters in Law"/>
        <s v="Ayurveda: Art of Being"/>
        <s v="Nothing But a Man"/>
        <s v="First Love, Last Rites"/>
        <s v="Fighting Tommy Riley"/>
        <s v="Royal Kill"/>
        <s v="The Looking Glass"/>
        <s v="Death Race 2000"/>
        <s v="Locker 13"/>
        <s v="Midnight Cabaret"/>
        <s v="Anderson's Cross"/>
        <s v="Bizarre"/>
        <s v="Graduation Day"/>
        <s v="Some Guy Who Kills People"/>
        <s v="Compliance"/>
        <s v="Chasing Amy"/>
        <s v="Lovely &amp; Amazing"/>
        <s v="Death Calls"/>
        <s v="Better Luck Tomorrow"/>
        <s v="The Incredibly True Adventure of Two Girls In Love"/>
        <s v="Chuck &amp; Buck"/>
        <s v="American Desi"/>
        <s v="Amidst the Devil's Wings"/>
        <s v="Cube"/>
        <s v="Love and Other Catastrophes"/>
        <s v="I Married a Strange Person!"/>
        <s v="November"/>
        <s v="Like Crazy"/>
        <s v="Teeth and Blood"/>
        <s v="Sugar Town"/>
        <s v="The Motel"/>
        <s v="The Canyons"/>
        <s v="On the Outs"/>
        <s v="Shotgun Stories"/>
        <s v="Exam"/>
        <s v="The Sticky Fingers of Time"/>
        <s v="Sunday School Musical"/>
        <s v="Rust"/>
        <s v="Ink"/>
        <s v="The Christmas Bunny"/>
        <s v="Butterfly"/>
        <s v="UnDivided"/>
        <s v="The Frozen"/>
        <s v="Horse Camp"/>
        <s v="Give Me Shelter"/>
        <s v="The Big Parade"/>
        <s v="Little Big Top"/>
        <s v="Along the Roadside"/>
        <s v="Bronson"/>
        <s v="Western Religion"/>
        <s v="Burn"/>
        <s v="Urbania"/>
        <s v="The Stewardesses"/>
        <s v="The Beast from 20,000 Fathoms"/>
        <s v="Mad Max"/>
        <s v="Swingers"/>
        <s v="A Fistful of Dollars"/>
        <s v="She Done Him Wrong"/>
        <s v="Short Cut to Nirvana: Kumbh Mela"/>
        <s v="The Grace Card"/>
        <s v="Middle of Nowhere"/>
        <s v="Three"/>
        <s v="The Business of Fancydancing"/>
        <s v="Call + Response"/>
        <s v="Malevolence"/>
        <s v="Reality Show"/>
        <s v="Super Hybrid"/>
        <s v="Baghead"/>
        <s v="American Beast"/>
        <s v="The Case of the Grinning Cat"/>
        <s v="Ordet"/>
        <s v="Good Dick"/>
        <s v="The Man from Earth"/>
        <s v="The Trials Of Darryl Hunt"/>
        <s v="Samantha: An American Girl Holiday"/>
        <s v="Yesterday Was a Lie"/>
        <s v="Theresa Is a Mother"/>
        <s v="H."/>
        <s v="Archaeology of a Woman"/>
        <s v="Children of Heaven"/>
        <s v="Weekend"/>
        <s v="She's Gotta Have It"/>
        <s v="Butterfly Girl"/>
        <s v="The World Is Mine"/>
        <s v="Another Earth"/>
        <s v="Sweet Sweetback's Baadasssss Song"/>
        <s v="Perfect Cowboy"/>
        <s v="Tadpole"/>
        <s v="Once"/>
        <s v="The Woman Chaser"/>
        <s v="The Horse Boy"/>
        <s v="When the Lights Went Out"/>
        <s v="Heroes of Dirt"/>
        <s v="A Charlie Brown Christmas"/>
        <s v="Antarctic Edge: 70° South"/>
        <s v="Aroused"/>
        <s v="Top Spin"/>
        <s v="Roger &amp; Me"/>
        <s v="An American in Hollywood"/>
        <s v="Sound of My Voice"/>
        <s v="The Blood of My Brother: A Story of Death in Iraq"/>
        <s v="Your Sister's Sister"/>
        <s v="A Dog's Breakfast"/>
        <s v="The Married Woman"/>
        <s v="The Birth of a Nation"/>
        <s v="The Work and The Story"/>
        <s v="Facing the Giants"/>
        <s v="The Gallows"/>
        <s v="Eraserhead"/>
        <s v="Hollywood Shuffle"/>
        <s v="The Mighty"/>
        <s v="Penitentiary"/>
        <s v="The Lost Skeleton of Cadavra"/>
        <s v="Dude Where's My Dog?"/>
        <s v="Cheap Thrills"/>
        <s v="Indie Game: The Movie"/>
        <s v="Straightheads"/>
        <s v="Open Secret"/>
        <s v="Echo Dr."/>
        <s v="The Night Visitor"/>
        <s v="The Past Is a Grotesque Animal"/>
        <s v="Peace, Propaganda &amp; the Promised Land"/>
        <s v="Pi"/>
        <s v="I Love You, Don't Touch Me!"/>
        <s v="20 Dates"/>
        <s v="Queen Crab"/>
        <s v="Super Size Me"/>
        <s v="The FP"/>
        <s v="Happy Christmas"/>
        <s v="The Brain That Wouldn't Die"/>
        <s v="Tiger Orange"/>
        <s v="Supporting Characters"/>
        <s v="Absentia"/>
        <s v="The Brothers McMullen"/>
        <s v="The Dirties"/>
        <s v="Gabriela"/>
        <s v="Tiny Furniture"/>
        <s v="Hayride"/>
        <s v="The Naked Ape"/>
        <s v="Counting"/>
        <s v="The Call of Cthulhu"/>
        <s v="Bending Steel"/>
        <s v="The Signal"/>
        <s v="The Image Revolution"/>
        <s v="This Is Martin Bonner"/>
        <s v="A True Story"/>
        <s v="George Washington"/>
        <s v="Smiling Fish &amp; Goat On Fire"/>
        <s v="Dawn of the Crescent Moon"/>
        <s v="Raymond Did It"/>
        <s v="The Last Waltz"/>
        <s v="Run, Hide, Die"/>
        <s v="The Exploding Girl"/>
        <s v="The Legend of God's Gun"/>
        <s v="Mutual Appreciation"/>
        <s v="Her Cry: La Llorona Investigation"/>
        <s v="Down Terrace"/>
        <s v="Clerks"/>
        <s v="Pink Narcissus"/>
        <s v="Funny Ha Ha"/>
        <s v="In the Company of Men"/>
        <s v="Manito"/>
        <s v="Rampage"/>
        <s v="Slacker"/>
        <s v="Dutch Kills"/>
        <s v="Dry Spell"/>
        <s v="Flywheel"/>
        <s v="Backmask"/>
        <s v="The Puffy Chair"/>
        <s v="Stories of Our Lives"/>
        <s v="Breaking Upwards"/>
        <s v="All Superheroes Must Die"/>
        <s v="Pink Flamingos"/>
        <s v="Clean"/>
        <s v="The Circle"/>
        <s v="Tin Can Man"/>
        <s v="Cure"/>
        <s v="On The Downlow"/>
        <s v="Sanctuary: Quite a Conundrum"/>
        <s v="Bang"/>
        <s v="Primer"/>
        <s v="Cavite"/>
        <s v="El Mariachi"/>
        <s v="Newlyweds"/>
        <s v="Signed, Sealed, Delivered"/>
        <s v="Shanghai Calling"/>
        <s v="My Date with Drew"/>
        <s v="Chiamatemi Francesco - Il Papa della gente"/>
        <s v="To Be Frank, Sinatra at 100"/>
        <s v="Food Chains"/>
        <s v="America Is Still the Place"/>
      </sharedItems>
    </cacheField>
    <cacheField name="original_language" numFmtId="0">
      <sharedItems/>
    </cacheField>
    <cacheField name="popularity" numFmtId="0">
      <sharedItems containsSemiMixedTypes="0" containsString="0" containsNumber="1" minValue="0" maxValue="875.58130500000004"/>
    </cacheField>
    <cacheField name="production_companies" numFmtId="0">
      <sharedItems/>
    </cacheField>
    <cacheField name="production_countries" numFmtId="0">
      <sharedItems count="70">
        <s v="United States of America"/>
        <s v="United Kingdom"/>
        <s v="Jamaica"/>
        <s v="Czech Republic"/>
        <s v="New Zealand"/>
        <s v="China"/>
        <s v="Canada"/>
        <s v="Germany"/>
        <s v="Japan"/>
        <s v="France"/>
        <s v="Australia"/>
        <s v="Italy"/>
        <s v="Spain"/>
        <s v="India"/>
        <s v="Belgium"/>
        <s v="Hong Kong"/>
        <s v="Norway"/>
        <s v="Ireland"/>
        <s v="South Africa"/>
        <s v="Mexico"/>
        <s v="Malaysia"/>
        <s v="Finland"/>
        <s v="Iceland"/>
        <s v="Denmark"/>
        <s v="Philippines"/>
        <s v="Russia"/>
        <s v="Bulgaria"/>
        <s v="Switzerland"/>
        <s v="United Arab Emirates"/>
        <s v="Malta"/>
        <s v="South Korea"/>
        <s v="Brazil"/>
        <s v="Peru"/>
        <s v="Netherlands"/>
        <s v="Bosnia and Herzegovina"/>
        <s v="Luxembourg"/>
        <s v="Romania"/>
        <s v="Singapore"/>
        <s v="Aruba"/>
        <s v="Libyan Arab Jamahiriya"/>
        <s v="Hungary"/>
        <s v="Argentina"/>
        <s v="Panama"/>
        <s v="Austria"/>
        <s v="Greece"/>
        <s v="Sweden"/>
        <s v="Thailand"/>
        <s v="Fiji"/>
        <s v="Bahamas"/>
        <s v="Turkey"/>
        <s v="Cyprus"/>
        <s v="Bolivia"/>
        <s v="Morocco"/>
        <s v="Ecuador"/>
        <s v="Poland"/>
        <s v="Israel"/>
        <s v="Bhutan"/>
        <s v="Lebanon"/>
        <s v="Kyrgyz Republic"/>
        <s v="Algeria"/>
        <s v="Indonesia"/>
        <s v="Guyana"/>
        <s v="Pakistan"/>
        <s v="Guadaloupe"/>
        <s v="Iran"/>
        <s v="Slovenia"/>
        <s v="Afghanistan"/>
        <s v="Dominican Republic"/>
        <s v="Cameroon"/>
        <s v="Kenya"/>
      </sharedItems>
    </cacheField>
    <cacheField name="release_date" numFmtId="14">
      <sharedItems containsSemiMixedTypes="0" containsNonDate="0" containsDate="1" containsString="0" minDate="1916-04-09T00:00:00" maxDate="2017-03-03T00:00:00" count="3280">
        <d v="2009-10-12T00:00:00"/>
        <d v="2007-05-19T00:00:00"/>
        <d v="2015-10-26T00:00:00"/>
        <d v="2012-07-16T00:00:00"/>
        <d v="2012-07-03T00:00:00"/>
        <d v="2007-01-05T00:00:00"/>
        <d v="2010-11-24T00:00:00"/>
        <d v="2015-04-22T00:00:00"/>
        <d v="2009-07-07T00:00:00"/>
        <d v="2016-03-23T00:00:00"/>
        <d v="2006-06-28T00:00:00"/>
        <d v="2008-10-30T00:00:00"/>
        <d v="2006-06-20T00:00:00"/>
        <d v="2013-03-07T00:00:00"/>
        <d v="2013-12-06T00:00:00"/>
        <d v="2008-05-15T00:00:00"/>
        <d v="2012-04-25T00:00:00"/>
        <d v="2011-05-14T00:00:00"/>
        <d v="2012-05-23T00:00:00"/>
        <d v="2014-10-12T00:00:00"/>
        <d v="2012-06-27T00:00:00"/>
        <d v="2010-12-05T00:00:00"/>
        <d v="2013-11-12T00:00:00"/>
        <d v="2007-04-12T00:00:00"/>
        <d v="2005-12-14T00:00:00"/>
        <d v="1997-11-18T00:00:00"/>
        <d v="2016-04-27T00:00:00"/>
        <d v="2012-11-04T00:00:00"/>
        <d v="2015-09-06T00:00:00"/>
        <d v="2012-10-25T00:00:00"/>
        <d v="2004-06-25T00:00:00"/>
        <d v="2013-04-18T00:00:00"/>
        <d v="2010-03-03T00:00:00"/>
        <d v="2006-05-24T00:00:00"/>
        <d v="2013-06-20T00:00:00"/>
        <d v="2009-06-19T00:00:00"/>
        <d v="2014-06-25T00:00:00"/>
        <d v="2013-07-03T00:00:00"/>
        <d v="2014-04-16T00:00:00"/>
        <d v="2010-10-12T00:00:00"/>
        <d v="2011-11-06T00:00:00"/>
        <d v="2011-06-16T00:00:00"/>
        <d v="2010-06-16T00:00:00"/>
        <d v="2009-05-20T00:00:00"/>
        <d v="2015-01-04T00:00:00"/>
        <d v="2014-05-15T00:00:00"/>
        <d v="2013-05-05T00:00:00"/>
        <d v="2013-02-27T00:00:00"/>
        <d v="2013-10-05T00:00:00"/>
        <d v="2010-05-19T00:00:00"/>
        <d v="2013-11-07T00:00:00"/>
        <d v="2011-06-28T00:00:00"/>
        <d v="2008-05-21T00:00:00"/>
        <d v="2015-11-14T00:00:00"/>
        <d v="2012-06-21T00:00:00"/>
        <d v="2016-07-07T00:00:00"/>
        <d v="2008-06-22T00:00:00"/>
        <d v="2007-08-08T00:00:00"/>
        <d v="2009-10-10T00:00:00"/>
        <d v="2009-04-11T00:00:00"/>
        <d v="2015-04-02T00:00:00"/>
        <d v="2016-06-29T00:00:00"/>
        <d v="2005-07-12T00:00:00"/>
        <d v="2016-05-18T00:00:00"/>
        <d v="2008-07-16T00:00:00"/>
        <d v="2009-05-13T00:00:00"/>
        <d v="2009-03-19T00:00:00"/>
        <d v="2008-04-30T00:00:00"/>
        <d v="2011-11-22T00:00:00"/>
        <d v="1999-06-29T00:00:00"/>
        <d v="2008-01-07T00:00:00"/>
        <d v="2016-02-08T00:00:00"/>
        <d v="2007-09-06T00:00:00"/>
        <d v="2014-05-27T00:00:00"/>
        <d v="1995-07-28T00:00:00"/>
        <d v="2009-04-08T00:00:00"/>
        <d v="2016-07-04T00:00:00"/>
        <d v="2010-04-28T00:00:00"/>
        <d v="2012-05-30T00:00:00"/>
        <d v="2014-05-28T00:00:00"/>
        <d v="2014-06-26T00:00:00"/>
        <d v="2015-02-13T00:00:00"/>
        <d v="2013-06-12T00:00:00"/>
        <d v="2014-03-20T00:00:00"/>
        <d v="2010-05-16T00:00:00"/>
        <d v="2015-05-19T00:00:00"/>
        <d v="2014-10-24T00:00:00"/>
        <d v="2012-01-11T00:00:00"/>
        <d v="2004-10-11T00:00:00"/>
        <d v="2016-06-22T00:00:00"/>
        <d v="2010-05-03T00:00:00"/>
        <d v="2003-02-07T00:00:00"/>
        <d v="2014-07-30T00:00:00"/>
        <d v="2014-05-11T00:00:00"/>
        <d v="2010-07-14T00:00:00"/>
        <d v="2016-07-29T00:00:00"/>
        <d v="2012-11-26T00:00:00"/>
        <d v="2001-06-22T00:00:00"/>
        <d v="2008-11-24T00:00:00"/>
        <d v="2011-05-24T00:00:00"/>
        <d v="2015-11-18T00:00:00"/>
        <d v="2010-07-13T00:00:00"/>
        <d v="2006-12-05T00:00:00"/>
        <d v="2016-05-25T00:00:00"/>
        <d v="2007-05-17T00:00:00"/>
        <d v="2015-06-23T00:00:00"/>
        <d v="2010-08-13T00:00:00"/>
        <d v="2001-05-21T00:00:00"/>
        <d v="2007-06-27T00:00:00"/>
        <d v="2004-11-21T00:00:00"/>
        <d v="2007-06-28T00:00:00"/>
        <d v="2005-05-11T00:00:00"/>
        <d v="2007-12-14T00:00:00"/>
        <d v="2005-07-13T00:00:00"/>
        <d v="2007-06-22T00:00:00"/>
        <d v="2005-10-06T00:00:00"/>
        <d v="2009-04-28T00:00:00"/>
        <d v="2003-05-11T00:00:00"/>
        <d v="2013-11-27T00:00:00"/>
        <d v="2003-05-15T00:00:00"/>
        <d v="2013-10-29T00:00:00"/>
        <d v="2015-05-13T00:00:00"/>
        <d v="2011-04-21T00:00:00"/>
        <d v="2008-11-21T00:00:00"/>
        <d v="2009-07-21T00:00:00"/>
        <d v="2012-03-27T00:00:00"/>
        <d v="2012-08-05T00:00:00"/>
        <d v="2015-07-23T00:00:00"/>
        <d v="2010-11-02T00:00:00"/>
        <d v="2007-10-28T00:00:00"/>
        <d v="2011-05-25T00:00:00"/>
        <d v="2010-06-30T00:00:00"/>
        <d v="2006-03-05T00:00:00"/>
        <d v="2013-06-27T00:00:00"/>
        <d v="2011-09-03T00:00:00"/>
        <d v="2006-10-22T00:00:00"/>
        <d v="2015-09-24T00:00:00"/>
        <d v="2014-07-02T00:00:00"/>
        <d v="2004-05-13T00:00:00"/>
        <d v="2012-06-06T00:00:00"/>
        <d v="2002-11-17T00:00:00"/>
        <d v="2016-07-14T00:00:00"/>
        <d v="1998-01-07T00:00:00"/>
        <d v="2002-03-07T00:00:00"/>
        <d v="2007-05-11T00:00:00"/>
        <d v="2016-01-23T00:00:00"/>
        <d v="2011-07-12T00:00:00"/>
        <d v="2012-11-21T00:00:00"/>
        <d v="2005-12-21T00:00:00"/>
        <d v="2003-05-12T00:00:00"/>
        <d v="2014-03-12T00:00:00"/>
        <d v="2009-06-05T00:00:00"/>
        <d v="2002-01-05T00:00:00"/>
        <d v="2014-12-06T00:00:00"/>
        <d v="2016-02-25T00:00:00"/>
        <d v="2005-07-28T00:00:00"/>
        <d v="2009-05-03T00:00:00"/>
        <d v="1998-10-07T00:00:00"/>
        <d v="2003-06-19T00:00:00"/>
        <d v="2013-03-26T00:00:00"/>
        <d v="2005-06-04T00:00:00"/>
        <d v="2001-02-07T00:00:00"/>
        <d v="2011-07-22T00:00:00"/>
        <d v="1999-08-11T00:00:00"/>
        <d v="2003-11-14T00:00:00"/>
        <d v="2012-11-13T00:00:00"/>
        <d v="2011-11-17T00:00:00"/>
        <d v="2008-12-06T00:00:00"/>
        <d v="2016-01-06T00:00:00"/>
        <d v="2015-12-25T00:00:00"/>
        <d v="2011-02-03T00:00:00"/>
        <d v="2014-11-22T00:00:00"/>
        <d v="2007-03-08T00:00:00"/>
        <d v="2008-04-06T00:00:00"/>
        <d v="2015-07-14T00:00:00"/>
        <d v="2013-11-15T00:00:00"/>
        <d v="2015-03-18T00:00:00"/>
        <d v="2005-06-28T00:00:00"/>
        <d v="2003-07-18T00:00:00"/>
        <d v="2011-10-28T00:00:00"/>
        <d v="2010-07-21T00:00:00"/>
        <d v="2011-10-25T00:00:00"/>
        <d v="2004-05-31T00:00:00"/>
        <d v="2008-11-18T00:00:00"/>
        <d v="2013-05-30T00:00:00"/>
        <d v="2000-05-19T00:00:00"/>
        <d v="2014-12-17T00:00:00"/>
        <d v="2010-10-28T00:00:00"/>
        <d v="2001-11-16T00:00:00"/>
        <d v="2013-07-18T00:00:00"/>
        <d v="2003-09-07T00:00:00"/>
        <d v="2014-11-18T00:00:00"/>
        <d v="2006-05-17T00:00:00"/>
        <d v="2014-03-19T00:00:00"/>
        <d v="2003-04-24T00:00:00"/>
        <d v="2011-04-20T00:00:00"/>
        <d v="2010-01-04T00:00:00"/>
        <d v="1990-01-06T00:00:00"/>
        <d v="1999-08-27T00:00:00"/>
        <d v="2012-08-08T00:00:00"/>
        <d v="1997-06-20T00:00:00"/>
        <d v="2000-11-17T00:00:00"/>
        <d v="2004-05-26T00:00:00"/>
        <d v="2000-05-24T00:00:00"/>
        <d v="2000-03-15T00:00:00"/>
        <d v="2007-06-13T00:00:00"/>
        <d v="2012-11-20T00:00:00"/>
        <d v="2007-02-16T00:00:00"/>
        <d v="2016-07-27T00:00:00"/>
        <d v="2003-06-27T00:00:00"/>
        <d v="2002-07-19T00:00:00"/>
        <d v="2013-07-08T00:00:00"/>
        <d v="2004-11-06T00:00:00"/>
        <d v="2014-01-30T00:00:00"/>
        <d v="2008-09-05T00:00:00"/>
        <d v="2010-12-17T00:00:00"/>
        <d v="2010-06-15T00:00:00"/>
        <d v="2013-10-04T00:00:00"/>
        <d v="2005-05-17T00:00:00"/>
        <d v="2002-05-15T00:00:00"/>
        <d v="2001-01-11T00:00:00"/>
        <d v="2013-07-23T00:00:00"/>
        <d v="1999-05-19T00:00:00"/>
        <d v="2013-03-20T00:00:00"/>
        <d v="2008-01-13T00:00:00"/>
        <d v="2002-06-14T00:00:00"/>
        <d v="2016-06-04T00:00:00"/>
        <d v="2014-07-08T00:00:00"/>
        <d v="2013-09-27T00:00:00"/>
        <d v="1997-07-02T00:00:00"/>
        <d v="2015-05-08T00:00:00"/>
        <d v="2006-10-20T00:00:00"/>
        <d v="2015-05-27T00:00:00"/>
        <d v="1997-11-12T00:00:00"/>
        <d v="2000-06-28T00:00:00"/>
        <d v="2004-09-12T00:00:00"/>
        <d v="2005-07-06T00:00:00"/>
        <d v="2004-12-17T00:00:00"/>
        <d v="2010-12-25T00:00:00"/>
        <d v="2011-12-01T00:00:00"/>
        <d v="2014-05-03T00:00:00"/>
        <d v="2011-07-29T00:00:00"/>
        <d v="2004-02-04T00:00:00"/>
        <d v="2016-09-03T00:00:00"/>
        <d v="2011-09-28T00:00:00"/>
        <d v="2013-07-30T00:00:00"/>
        <d v="1997-06-13T00:00:00"/>
        <d v="2013-10-23T00:00:00"/>
        <d v="2007-06-20T00:00:00"/>
        <d v="2001-12-18T00:00:00"/>
        <d v="2004-06-16T00:00:00"/>
        <d v="2001-11-12T00:00:00"/>
        <d v="2003-11-21T00:00:00"/>
        <d v="2004-07-15T00:00:00"/>
        <d v="2005-03-05T00:00:00"/>
        <d v="1999-12-17T00:00:00"/>
        <d v="2009-08-12T00:00:00"/>
        <d v="2015-09-30T00:00:00"/>
        <d v="2005-07-20T00:00:00"/>
        <d v="2001-04-27T00:00:00"/>
        <d v="2000-09-06T00:00:00"/>
        <d v="2000-01-05T00:00:00"/>
        <d v="2002-06-20T00:00:00"/>
        <d v="2002-11-13T00:00:00"/>
        <d v="2006-11-14T00:00:00"/>
        <d v="2001-07-25T00:00:00"/>
        <d v="1991-01-07T00:00:00"/>
        <d v="2009-01-07T00:00:00"/>
        <d v="2007-02-11T00:00:00"/>
        <d v="1994-07-14T00:00:00"/>
        <d v="2009-11-06T00:00:00"/>
        <d v="2010-12-21T00:00:00"/>
        <d v="2010-06-08T00:00:00"/>
        <d v="1996-06-21T00:00:00"/>
        <d v="2012-12-25T00:00:00"/>
        <d v="2000-09-12T00:00:00"/>
        <d v="2004-11-19T00:00:00"/>
        <d v="2006-12-14T00:00:00"/>
        <d v="2009-10-16T00:00:00"/>
        <d v="2013-05-15T00:00:00"/>
        <d v="2010-08-12T00:00:00"/>
        <d v="1999-11-24T00:00:00"/>
        <d v="2006-07-12T00:00:00"/>
        <d v="2013-12-25T00:00:00"/>
        <d v="1995-05-31T00:00:00"/>
        <d v="1997-06-11T00:00:00"/>
        <d v="2012-10-26T00:00:00"/>
        <d v="2010-10-07T00:00:00"/>
        <d v="2004-07-22T00:00:00"/>
        <d v="2014-07-23T00:00:00"/>
        <d v="2002-11-26T00:00:00"/>
        <d v="2009-05-06T00:00:00"/>
        <d v="2014-04-08T00:00:00"/>
        <d v="2015-03-12T00:00:00"/>
        <d v="2005-02-18T00:00:00"/>
        <d v="2015-11-20T00:00:00"/>
        <d v="2002-08-15T00:00:00"/>
        <d v="2010-11-03T00:00:00"/>
        <d v="2015-05-11T00:00:00"/>
        <d v="1997-08-09T00:00:00"/>
        <d v="2001-04-28T00:00:00"/>
        <d v="2002-12-14T00:00:00"/>
        <d v="2011-12-15T00:00:00"/>
        <d v="2007-08-06T00:00:00"/>
        <d v="2004-10-06T00:00:00"/>
        <d v="2001-12-28T00:00:00"/>
        <d v="2012-09-08T00:00:00"/>
        <d v="1997-07-05T00:00:00"/>
        <d v="2010-05-26T00:00:00"/>
        <d v="2000-03-31T00:00:00"/>
        <d v="2012-06-26T00:00:00"/>
        <d v="2015-12-03T00:00:00"/>
        <d v="2009-12-26T00:00:00"/>
        <d v="2003-05-30T00:00:00"/>
        <d v="2003-01-12T00:00:00"/>
        <d v="2002-12-18T00:00:00"/>
        <d v="2014-12-12T00:00:00"/>
        <d v="2001-11-06T00:00:00"/>
        <d v="2001-07-18T00:00:00"/>
        <d v="2011-03-08T00:00:00"/>
        <d v="2008-02-14T00:00:00"/>
        <d v="2013-06-02T00:00:00"/>
        <d v="2004-07-04T00:00:00"/>
        <d v="2004-05-11T00:00:00"/>
        <d v="1995-12-22T00:00:00"/>
        <d v="2010-01-02T00:00:00"/>
        <d v="1997-02-07T00:00:00"/>
        <d v="1999-10-30T00:00:00"/>
        <d v="2010-04-11T00:00:00"/>
        <d v="2001-03-08T00:00:00"/>
        <d v="2000-07-21T00:00:00"/>
        <d v="2009-09-17T00:00:00"/>
        <d v="2009-06-29T00:00:00"/>
        <d v="2013-12-18T00:00:00"/>
        <d v="2000-02-11T00:00:00"/>
        <d v="2006-05-10T00:00:00"/>
        <d v="1998-06-18T00:00:00"/>
        <d v="2008-09-08T00:00:00"/>
        <d v="2011-12-14T00:00:00"/>
        <d v="1995-05-19T00:00:00"/>
        <d v="2009-12-23T00:00:00"/>
        <d v="2016-08-17T00:00:00"/>
        <d v="2001-02-06T00:00:00"/>
        <d v="2015-12-17T00:00:00"/>
        <d v="2008-12-25T00:00:00"/>
        <d v="2008-05-06T00:00:00"/>
        <d v="2015-07-16T00:00:00"/>
        <d v="2001-06-29T00:00:00"/>
        <d v="2003-11-25T00:00:00"/>
        <d v="1997-11-07T00:00:00"/>
        <d v="2000-04-08T00:00:00"/>
        <d v="2005-08-04T00:00:00"/>
        <d v="2003-07-21T00:00:00"/>
        <d v="2016-02-06T00:00:00"/>
        <d v="1997-03-04T00:00:00"/>
        <d v="2001-11-18T00:00:00"/>
        <d v="2000-10-03T00:00:00"/>
        <d v="2011-03-04T00:00:00"/>
        <d v="1997-04-25T00:00:00"/>
        <d v="1997-12-03T00:00:00"/>
        <d v="1982-02-04T00:00:00"/>
        <d v="2005-02-06T00:00:00"/>
        <d v="2003-07-22T00:00:00"/>
        <d v="1996-10-05T00:00:00"/>
        <d v="2000-12-22T00:00:00"/>
        <d v="2006-11-16T00:00:00"/>
        <d v="2004-07-23T00:00:00"/>
        <d v="1997-07-25T00:00:00"/>
        <d v="2001-07-12T00:00:00"/>
        <d v="2011-08-31T00:00:00"/>
        <d v="2012-09-20T00:00:00"/>
        <d v="2007-11-20T00:00:00"/>
        <d v="2012-09-02T00:00:00"/>
        <d v="2000-07-10T00:00:00"/>
        <d v="2011-02-11T00:00:00"/>
        <d v="2006-08-12T00:00:00"/>
        <d v="1998-11-20T00:00:00"/>
        <d v="2007-07-06T00:00:00"/>
        <d v="2006-09-29T00:00:00"/>
        <d v="2014-03-14T00:00:00"/>
        <d v="2001-03-13T00:00:00"/>
        <d v="2003-09-26T00:00:00"/>
        <d v="1993-06-18T00:00:00"/>
        <d v="2005-06-12T00:00:00"/>
        <d v="2006-03-06T00:00:00"/>
        <d v="2011-02-22T00:00:00"/>
        <d v="1998-12-11T00:00:00"/>
        <d v="2002-06-02T00:00:00"/>
        <d v="1979-12-20T00:00:00"/>
        <d v="2012-03-15T00:00:00"/>
        <d v="2010-07-27T00:00:00"/>
        <d v="2003-03-28T00:00:00"/>
        <d v="2000-07-27T00:00:00"/>
        <d v="2012-07-09T00:00:00"/>
        <d v="2006-06-22T00:00:00"/>
        <d v="1982-12-11T00:00:00"/>
        <d v="2010-07-30T00:00:00"/>
        <d v="2008-10-02T00:00:00"/>
        <d v="2008-11-07T00:00:00"/>
        <d v="2007-02-03T00:00:00"/>
        <d v="2003-05-23T00:00:00"/>
        <d v="2010-03-08T00:00:00"/>
        <d v="1996-05-22T00:00:00"/>
        <d v="2012-12-03T00:00:00"/>
        <d v="1992-06-19T00:00:00"/>
        <d v="2006-04-22T00:00:00"/>
        <d v="2002-06-21T00:00:00"/>
        <d v="2006-12-15T00:00:00"/>
        <d v="1998-08-05T00:00:00"/>
        <d v="2005-05-19T00:00:00"/>
        <d v="2008-06-19T00:00:00"/>
        <d v="2003-12-12T00:00:00"/>
        <d v="2010-02-18T00:00:00"/>
        <d v="2008-11-26T00:00:00"/>
        <d v="2005-10-03T00:00:00"/>
        <d v="1997-06-27T00:00:00"/>
        <d v="2008-12-24T00:00:00"/>
        <d v="2002-12-07T00:00:00"/>
        <d v="2011-10-02T00:00:00"/>
        <d v="1997-01-06T00:00:00"/>
        <d v="2008-09-25T00:00:00"/>
        <d v="2003-12-24T00:00:00"/>
        <d v="2010-01-14T00:00:00"/>
        <d v="1997-11-26T00:00:00"/>
        <d v="1999-07-23T00:00:00"/>
        <d v="1996-11-15T00:00:00"/>
        <d v="2006-01-18T00:00:00"/>
        <d v="2008-10-12T00:00:00"/>
        <d v="1997-07-08T00:00:00"/>
        <d v="2014-10-15T00:00:00"/>
        <d v="1998-12-06T00:00:00"/>
        <d v="2010-11-12T00:00:00"/>
        <d v="2002-05-24T00:00:00"/>
        <d v="2011-06-07T00:00:00"/>
        <d v="1998-03-04T00:00:00"/>
        <d v="2004-07-30T00:00:00"/>
        <d v="1998-04-22T00:00:00"/>
        <d v="2015-09-21T00:00:00"/>
        <d v="2002-04-03T00:00:00"/>
        <d v="1998-12-25T00:00:00"/>
        <d v="2001-07-06T00:00:00"/>
        <d v="2005-10-24T00:00:00"/>
        <d v="1998-02-10T00:00:00"/>
        <d v="2000-10-11T00:00:00"/>
        <d v="2005-08-26T00:00:00"/>
        <d v="1996-12-12T00:00:00"/>
        <d v="2015-09-14T00:00:00"/>
        <d v="1997-06-09T00:00:00"/>
        <d v="2009-09-24T00:00:00"/>
        <d v="2000-12-24T00:00:00"/>
        <d v="1996-06-12T00:00:00"/>
        <d v="2000-10-05T00:00:00"/>
        <d v="2009-03-12T00:00:00"/>
        <d v="2003-11-26T00:00:00"/>
        <d v="1997-12-25T00:00:00"/>
        <d v="1998-11-25T00:00:00"/>
        <d v="2015-10-21T00:00:00"/>
        <d v="2006-12-13T00:00:00"/>
        <d v="2009-10-17T00:00:00"/>
        <d v="2005-05-15T00:00:00"/>
        <d v="2014-02-18T00:00:00"/>
        <d v="2015-10-30T00:00:00"/>
        <d v="1994-06-23T00:00:00"/>
        <d v="2012-01-19T00:00:00"/>
        <d v="2013-09-26T00:00:00"/>
        <d v="2002-09-29T00:00:00"/>
        <d v="2004-05-03T00:00:00"/>
        <d v="2011-11-11T00:00:00"/>
        <d v="2003-05-06T00:00:00"/>
        <d v="2015-07-29T00:00:00"/>
        <d v="2007-08-17T00:00:00"/>
        <d v="2000-06-30T00:00:00"/>
        <d v="2016-06-18T00:00:00"/>
        <d v="2003-11-07T00:00:00"/>
        <d v="2013-06-25T00:00:00"/>
        <d v="1996-06-25T00:00:00"/>
        <d v="1997-05-23T00:00:00"/>
        <d v="2005-05-25T00:00:00"/>
        <d v="2006-09-22T00:00:00"/>
        <d v="2000-07-13T00:00:00"/>
        <d v="1996-06-06T00:00:00"/>
        <d v="2006-03-23T00:00:00"/>
        <d v="2004-02-13T00:00:00"/>
        <d v="2007-07-13T00:00:00"/>
        <d v="2004-08-20T00:00:00"/>
        <d v="2013-05-29T00:00:00"/>
        <d v="2010-06-24T00:00:00"/>
        <d v="2004-06-17T00:00:00"/>
        <d v="2009-01-16T00:00:00"/>
        <d v="2000-08-12T00:00:00"/>
        <d v="2007-12-19T00:00:00"/>
        <d v="2004-09-20T00:00:00"/>
        <d v="2006-12-25T00:00:00"/>
        <d v="2005-04-03T00:00:00"/>
        <d v="2005-12-22T00:00:00"/>
        <d v="2003-07-03T00:00:00"/>
        <d v="2010-04-06T00:00:00"/>
        <d v="2015-08-13T00:00:00"/>
        <d v="2006-07-21T00:00:00"/>
        <d v="2001-12-10T00:00:00"/>
        <d v="1995-07-07T00:00:00"/>
        <d v="1999-12-16T00:00:00"/>
        <d v="2011-10-11T00:00:00"/>
        <d v="2005-09-03T00:00:00"/>
        <d v="2000-06-16T00:00:00"/>
        <d v="2003-09-06T00:00:00"/>
        <d v="1998-10-23T00:00:00"/>
        <d v="2009-04-09T00:00:00"/>
        <d v="2001-02-23T00:00:00"/>
        <d v="2000-11-13T00:00:00"/>
        <d v="2015-06-17T00:00:00"/>
        <d v="2011-03-24T00:00:00"/>
        <d v="1998-07-08T00:00:00"/>
        <d v="1998-02-13T00:00:00"/>
        <d v="2016-11-05T00:00:00"/>
        <d v="2008-07-02T00:00:00"/>
        <d v="2009-07-31T00:00:00"/>
        <d v="2007-08-22T00:00:00"/>
        <d v="2006-04-08T00:00:00"/>
        <d v="1995-05-24T00:00:00"/>
        <d v="2005-04-11T00:00:00"/>
        <d v="2007-07-25T00:00:00"/>
        <d v="2001-12-21T00:00:00"/>
        <d v="1998-06-22T00:00:00"/>
        <d v="2002-02-08T00:00:00"/>
        <d v="2004-05-19T00:00:00"/>
        <d v="2006-08-06T00:00:00"/>
        <d v="1999-07-30T00:00:00"/>
        <d v="2002-09-08T00:00:00"/>
        <d v="2015-05-02T00:00:00"/>
        <d v="1996-08-11T00:00:00"/>
        <d v="2009-08-18T00:00:00"/>
        <d v="1991-11-12T00:00:00"/>
        <d v="1990-02-07T00:00:00"/>
        <d v="2003-08-08T00:00:00"/>
        <d v="2001-10-12T00:00:00"/>
        <d v="2004-12-08T00:00:00"/>
        <d v="2009-12-21T00:00:00"/>
        <d v="2002-01-03T00:00:00"/>
        <d v="1998-10-12T00:00:00"/>
        <d v="2011-08-03T00:00:00"/>
        <d v="2003-12-25T00:00:00"/>
        <d v="1994-06-17T00:00:00"/>
        <d v="2011-12-25T00:00:00"/>
        <d v="2014-01-24T00:00:00"/>
        <d v="1989-09-08T00:00:00"/>
        <d v="2010-02-09T00:00:00"/>
        <d v="2014-01-10T00:00:00"/>
        <d v="1998-06-11T00:00:00"/>
        <d v="2007-09-08T00:00:00"/>
        <d v="1997-12-09T00:00:00"/>
        <d v="2011-01-13T00:00:00"/>
        <d v="2002-07-06T00:00:00"/>
        <d v="2005-10-20T00:00:00"/>
        <d v="2002-10-31T00:00:00"/>
        <d v="2012-06-13T00:00:00"/>
        <d v="2002-02-15T00:00:00"/>
        <d v="2011-09-23T00:00:00"/>
        <d v="2002-08-02T00:00:00"/>
        <d v="2002-09-20T00:00:00"/>
        <d v="1998-01-16T00:00:00"/>
        <d v="2001-07-08T00:00:00"/>
        <d v="2013-06-13T00:00:00"/>
        <d v="2015-01-13T00:00:00"/>
        <d v="2004-09-17T00:00:00"/>
        <d v="2006-03-29T00:00:00"/>
        <d v="2013-09-10T00:00:00"/>
        <d v="2014-10-01T00:00:00"/>
        <d v="2002-05-31T00:00:00"/>
        <d v="2010-06-23T00:00:00"/>
        <d v="2001-07-13T00:00:00"/>
        <d v="2010-08-07T00:00:00"/>
        <d v="1995-11-21T00:00:00"/>
        <d v="2015-06-25T00:00:00"/>
        <d v="2009-05-17T00:00:00"/>
        <d v="1999-06-08T00:00:00"/>
        <d v="2011-02-25T00:00:00"/>
        <d v="1999-10-28T00:00:00"/>
        <d v="2016-01-25T00:00:00"/>
        <d v="2008-10-10T00:00:00"/>
        <d v="2012-06-20T00:00:00"/>
        <d v="1999-04-29T00:00:00"/>
        <d v="1998-06-19T00:00:00"/>
        <d v="2007-04-19T00:00:00"/>
        <d v="1998-07-24T00:00:00"/>
        <d v="2014-03-13T00:00:00"/>
        <d v="2000-12-15T00:00:00"/>
        <d v="2002-10-03T00:00:00"/>
        <d v="2003-03-21T00:00:00"/>
        <d v="2012-09-11T00:00:00"/>
        <d v="1999-03-30T00:00:00"/>
        <d v="1995-06-30T00:00:00"/>
        <d v="2012-12-18T00:00:00"/>
        <d v="1998-12-17T00:00:00"/>
        <d v="2008-07-25T00:00:00"/>
        <d v="1998-07-16T00:00:00"/>
        <d v="2014-12-25T00:00:00"/>
        <d v="2000-07-31T00:00:00"/>
        <d v="1993-05-28T00:00:00"/>
        <d v="1996-09-02T00:00:00"/>
        <d v="2000-07-07T00:00:00"/>
        <d v="2006-09-08T00:00:00"/>
        <d v="2003-12-19T00:00:00"/>
        <d v="2012-05-15T00:00:00"/>
        <d v="1999-07-14T00:00:00"/>
        <d v="2014-12-19T00:00:00"/>
        <d v="2015-02-25T00:00:00"/>
        <d v="2012-02-14T00:00:00"/>
        <d v="2004-08-12T00:00:00"/>
        <d v="1984-10-08T00:00:00"/>
        <d v="1998-03-20T00:00:00"/>
        <d v="2012-12-09T00:00:00"/>
        <d v="2008-08-22T00:00:00"/>
        <d v="1996-11-10T00:00:00"/>
        <d v="2005-06-11T00:00:00"/>
        <d v="1999-10-15T00:00:00"/>
        <d v="2006-12-12T00:00:00"/>
        <d v="1991-05-23T00:00:00"/>
        <d v="2000-10-27T00:00:00"/>
        <d v="2014-01-22T00:00:00"/>
        <d v="2005-09-23T00:00:00"/>
        <d v="2005-01-13T00:00:00"/>
        <d v="2014-08-20T00:00:00"/>
        <d v="1999-08-10T00:00:00"/>
        <d v="2015-10-09T00:00:00"/>
        <d v="2006-09-13T00:00:00"/>
        <d v="2002-07-26T00:00:00"/>
        <d v="2009-10-15T00:00:00"/>
        <d v="1993-11-06T00:00:00"/>
        <d v="1994-06-24T00:00:00"/>
        <d v="1994-03-08T00:00:00"/>
        <d v="2015-02-19T00:00:00"/>
        <d v="2006-08-31T00:00:00"/>
        <d v="2000-04-20T00:00:00"/>
        <d v="1995-11-17T00:00:00"/>
        <d v="2008-06-20T00:00:00"/>
        <d v="2007-03-30T00:00:00"/>
        <d v="2011-03-30T00:00:00"/>
        <d v="2006-09-12T00:00:00"/>
        <d v="2004-12-22T00:00:00"/>
        <d v="1999-10-12T00:00:00"/>
        <d v="1995-11-16T00:00:00"/>
        <d v="1999-06-18T00:00:00"/>
        <d v="1998-04-06T00:00:00"/>
        <d v="1998-12-15T00:00:00"/>
        <d v="2003-03-05T00:00:00"/>
        <d v="2013-02-08T00:00:00"/>
        <d v="2001-04-07T00:00:00"/>
        <d v="2002-12-19T00:00:00"/>
        <d v="2009-09-19T00:00:00"/>
        <d v="1990-06-27T00:00:00"/>
        <d v="2015-09-09T00:00:00"/>
        <d v="2010-12-08T00:00:00"/>
        <d v="2000-12-12T00:00:00"/>
        <d v="2010-10-13T00:00:00"/>
        <d v="1998-05-14T00:00:00"/>
        <d v="2004-04-08T00:00:00"/>
        <d v="2002-04-16T00:00:00"/>
        <d v="2004-01-10T00:00:00"/>
        <d v="2012-12-20T00:00:00"/>
        <d v="1999-07-28T00:00:00"/>
        <d v="2009-10-28T00:00:00"/>
        <d v="2011-08-09T00:00:00"/>
        <d v="2003-01-17T00:00:00"/>
        <d v="2009-05-02T00:00:00"/>
        <d v="2008-11-06T00:00:00"/>
        <d v="2004-04-23T00:00:00"/>
        <d v="2006-09-03T00:00:00"/>
        <d v="1998-05-03T00:00:00"/>
        <d v="2012-03-08T00:00:00"/>
        <d v="1997-11-14T00:00:00"/>
        <d v="1996-01-03T00:00:00"/>
        <d v="2008-12-19T00:00:00"/>
        <d v="2002-09-27T00:00:00"/>
        <d v="1995-07-13T00:00:00"/>
        <d v="2014-01-15T00:00:00"/>
        <d v="2015-12-24T00:00:00"/>
        <d v="2016-02-03T00:00:00"/>
        <d v="1997-12-11T00:00:00"/>
        <d v="2007-03-22T00:00:00"/>
        <d v="2014-10-09T00:00:00"/>
        <d v="1998-10-16T00:00:00"/>
        <d v="2014-06-02T00:00:00"/>
        <d v="2005-11-03T00:00:00"/>
        <d v="2013-10-01T00:00:00"/>
        <d v="2009-06-18T00:00:00"/>
        <d v="2009-04-17T00:00:00"/>
        <d v="1999-11-02T00:00:00"/>
        <d v="2006-04-19T00:00:00"/>
        <d v="2009-11-19T00:00:00"/>
        <d v="2002-12-13T00:00:00"/>
        <d v="2003-02-09T00:00:00"/>
        <d v="2012-09-21T00:00:00"/>
        <d v="2010-01-29T00:00:00"/>
        <d v="1997-10-01T00:00:00"/>
        <d v="2002-06-12T00:00:00"/>
        <d v="2008-11-09T00:00:00"/>
        <d v="2009-04-24T00:00:00"/>
        <d v="2000-09-15T00:00:00"/>
        <d v="2006-06-15T00:00:00"/>
        <d v="2005-04-27T00:00:00"/>
        <d v="2011-05-05T00:00:00"/>
        <d v="1997-08-15T00:00:00"/>
        <d v="2002-02-22T00:00:00"/>
        <d v="2006-09-15T00:00:00"/>
        <d v="2001-10-19T00:00:00"/>
        <d v="2000-01-14T00:00:00"/>
        <d v="2014-02-13T00:00:00"/>
        <d v="2013-08-21T00:00:00"/>
        <d v="2008-08-07T00:00:00"/>
        <d v="2005-06-27T00:00:00"/>
        <d v="1999-03-26T00:00:00"/>
        <d v="2008-11-12T00:00:00"/>
        <d v="2015-01-21T00:00:00"/>
        <d v="2007-11-29T00:00:00"/>
        <d v="2003-10-23T00:00:00"/>
        <d v="2016-01-22T00:00:00"/>
        <d v="2005-12-08T00:00:00"/>
        <d v="2016-09-02T00:00:00"/>
        <d v="1998-08-10T00:00:00"/>
        <d v="2014-11-12T00:00:00"/>
        <d v="2005-09-16T00:00:00"/>
        <d v="2000-04-28T00:00:00"/>
        <d v="1988-05-24T00:00:00"/>
        <d v="2008-03-24T00:00:00"/>
        <d v="2015-11-12T00:00:00"/>
        <d v="2009-12-17T00:00:00"/>
        <d v="2013-07-06T00:00:00"/>
        <d v="2010-09-09T00:00:00"/>
        <d v="1997-10-17T00:00:00"/>
        <d v="2012-06-14T00:00:00"/>
        <d v="1996-05-31T00:00:00"/>
        <d v="2004-12-11T00:00:00"/>
        <d v="2011-10-12T00:00:00"/>
        <d v="2001-08-17T00:00:00"/>
        <d v="1994-06-07T00:00:00"/>
        <d v="2007-12-13T00:00:00"/>
        <d v="2000-06-10T00:00:00"/>
        <d v="1995-06-14T00:00:00"/>
        <d v="1978-12-13T00:00:00"/>
        <d v="1996-06-26T00:00:00"/>
        <d v="2005-10-02T00:00:00"/>
        <d v="1997-07-15T00:00:00"/>
        <d v="2003-01-08T00:00:00"/>
        <d v="2013-10-10T00:00:00"/>
        <d v="2010-08-04T00:00:00"/>
        <d v="1995-05-26T00:00:00"/>
        <d v="2014-09-24T00:00:00"/>
        <d v="1995-12-05T00:00:00"/>
        <d v="2005-09-22T00:00:00"/>
        <d v="1994-09-12T00:00:00"/>
        <d v="1998-10-04T00:00:00"/>
        <d v="2003-10-10T00:00:00"/>
        <d v="1999-12-08T00:00:00"/>
        <d v="2004-04-16T00:00:00"/>
        <d v="1989-12-22T00:00:00"/>
        <d v="1992-07-30T00:00:00"/>
        <d v="2000-05-26T00:00:00"/>
        <d v="1996-03-15T00:00:00"/>
        <d v="2011-06-17T00:00:00"/>
        <d v="2008-04-18T00:00:00"/>
        <d v="2013-10-30T00:00:00"/>
        <d v="1992-05-22T00:00:00"/>
        <d v="1996-12-14T00:00:00"/>
        <d v="1998-09-25T00:00:00"/>
        <d v="2014-11-27T00:00:00"/>
        <d v="2012-07-26T00:00:00"/>
        <d v="2003-11-03T00:00:00"/>
        <d v="1999-04-06T00:00:00"/>
        <d v="2003-10-12T00:00:00"/>
        <d v="2008-02-28T00:00:00"/>
        <d v="2008-01-30T00:00:00"/>
        <d v="1996-02-08T00:00:00"/>
        <d v="1996-08-15T00:00:00"/>
        <d v="2007-09-09T00:00:00"/>
        <d v="2005-11-30T00:00:00"/>
        <d v="2003-02-21T00:00:00"/>
        <d v="1997-09-01T00:00:00"/>
        <d v="2010-11-23T00:00:00"/>
        <d v="2004-10-26T00:00:00"/>
        <d v="1962-06-13T00:00:00"/>
        <d v="2002-04-01T00:00:00"/>
        <d v="2002-03-22T00:00:00"/>
        <d v="2008-12-18T00:00:00"/>
        <d v="2013-01-31T00:00:00"/>
        <d v="1990-12-24T00:00:00"/>
        <d v="2005-06-10T00:00:00"/>
        <d v="2006-07-14T00:00:00"/>
        <d v="1980-04-12T00:00:00"/>
        <d v="2006-10-09T00:00:00"/>
        <d v="2000-06-15T00:00:00"/>
        <d v="1997-11-20T00:00:00"/>
        <d v="2001-09-03T00:00:00"/>
        <d v="2001-10-30T00:00:00"/>
        <d v="2015-04-09T00:00:00"/>
        <d v="2006-10-18T00:00:00"/>
        <d v="2007-06-04T00:00:00"/>
        <d v="2002-12-25T00:00:00"/>
        <d v="2012-12-19T00:00:00"/>
        <d v="2006-01-06T00:00:00"/>
        <d v="2008-03-07T00:00:00"/>
        <d v="2010-10-02T00:00:00"/>
        <d v="2005-05-08T00:00:00"/>
        <d v="2011-05-08T00:00:00"/>
        <d v="1999-12-22T00:00:00"/>
        <d v="1995-11-22T00:00:00"/>
        <d v="2010-05-02T00:00:00"/>
        <d v="2000-06-22T00:00:00"/>
        <d v="2006-11-22T00:00:00"/>
        <d v="2009-03-15T00:00:00"/>
        <d v="2001-05-16T00:00:00"/>
        <d v="2011-03-03T00:00:00"/>
        <d v="1991-06-14T00:00:00"/>
        <d v="2012-06-29T00:00:00"/>
        <d v="1997-12-19T00:00:00"/>
        <d v="2002-06-28T00:00:00"/>
        <d v="2011-08-06T00:00:00"/>
        <d v="2000-03-17T00:00:00"/>
        <d v="2003-07-02T00:00:00"/>
        <d v="2014-05-06T00:00:00"/>
        <d v="1994-11-11T00:00:00"/>
        <d v="2008-09-12T00:00:00"/>
        <d v="2016-06-15T00:00:00"/>
        <d v="1999-05-02T00:00:00"/>
        <d v="1995-09-06T00:00:00"/>
        <d v="2011-12-22T00:00:00"/>
        <d v="2006-10-03T00:00:00"/>
        <d v="2005-03-17T00:00:00"/>
        <d v="2004-11-24T00:00:00"/>
        <d v="2011-09-22T00:00:00"/>
        <d v="1995-10-03T00:00:00"/>
        <d v="2014-01-26T00:00:00"/>
        <d v="2009-12-03T00:00:00"/>
        <d v="2006-03-15T00:00:00"/>
        <d v="2003-06-02T00:00:00"/>
        <d v="2006-10-02T00:00:00"/>
        <d v="2005-06-22T00:00:00"/>
        <d v="2001-09-28T00:00:00"/>
        <d v="2013-01-17T00:00:00"/>
        <d v="2002-10-05T00:00:00"/>
        <d v="2011-02-18T00:00:00"/>
        <d v="2005-11-23T00:00:00"/>
        <d v="2016-01-13T00:00:00"/>
        <d v="1997-02-14T00:00:00"/>
        <d v="1997-08-22T00:00:00"/>
        <d v="2006-04-21T00:00:00"/>
        <d v="2000-07-08T00:00:00"/>
        <d v="2012-04-04T00:00:00"/>
        <d v="1998-07-29T00:00:00"/>
        <d v="2014-06-08T00:00:00"/>
        <d v="1994-05-24T00:00:00"/>
        <d v="1990-06-15T00:00:00"/>
        <d v="2014-08-10T00:00:00"/>
        <d v="1997-09-26T00:00:00"/>
        <d v="2004-10-09T00:00:00"/>
        <d v="2003-03-10T00:00:00"/>
        <d v="1994-02-18T00:00:00"/>
        <d v="2000-11-02T00:00:00"/>
        <d v="2004-05-27T00:00:00"/>
        <d v="2009-09-29T00:00:00"/>
        <d v="1999-09-17T00:00:00"/>
        <d v="1996-06-28T00:00:00"/>
        <d v="2010-10-15T00:00:00"/>
        <d v="2002-04-19T00:00:00"/>
        <d v="1995-06-10T00:00:00"/>
        <d v="2007-06-02T00:00:00"/>
        <d v="1999-10-13T00:00:00"/>
        <d v="2013-03-22T00:00:00"/>
        <d v="2003-04-18T00:00:00"/>
        <d v="2002-04-08T00:00:00"/>
        <d v="2009-03-02T00:00:00"/>
        <d v="1996-09-08T00:00:00"/>
        <d v="2004-10-12T00:00:00"/>
        <d v="2016-06-24T00:00:00"/>
        <d v="2005-02-25T00:00:00"/>
        <d v="2015-11-03T00:00:00"/>
        <d v="2007-09-14T00:00:00"/>
        <d v="2005-09-30T00:00:00"/>
        <d v="1999-10-18T00:00:00"/>
        <d v="2011-08-04T00:00:00"/>
        <d v="2011-09-30T00:00:00"/>
        <d v="1997-07-11T00:00:00"/>
        <d v="1994-01-07T00:00:00"/>
        <d v="1995-10-13T00:00:00"/>
        <d v="2010-05-20T00:00:00"/>
        <d v="2009-03-09T00:00:00"/>
        <d v="2013-02-13T00:00:00"/>
        <d v="2002-03-28T00:00:00"/>
        <d v="2016-06-02T00:00:00"/>
        <d v="2004-01-30T00:00:00"/>
        <d v="2000-03-03T00:00:00"/>
        <d v="2011-02-24T00:00:00"/>
        <d v="2009-02-27T00:00:00"/>
        <d v="2001-02-11T00:00:00"/>
        <d v="1990-11-07T00:00:00"/>
        <d v="2009-01-04T00:00:00"/>
        <d v="2000-12-27T00:00:00"/>
        <d v="1989-05-24T00:00:00"/>
        <d v="2012-06-09T00:00:00"/>
        <d v="2015-04-03T00:00:00"/>
        <d v="1999-04-11T00:00:00"/>
        <d v="2002-03-29T00:00:00"/>
        <d v="2006-08-08T00:00:00"/>
        <d v="1999-09-27T00:00:00"/>
        <d v="2015-03-15T00:00:00"/>
        <d v="2001-07-30T00:00:00"/>
        <d v="2001-10-22T00:00:00"/>
        <d v="2001-12-25T00:00:00"/>
        <d v="2000-10-19T00:00:00"/>
        <d v="1984-12-14T00:00:00"/>
        <d v="2007-06-09T00:00:00"/>
        <d v="2014-12-16T00:00:00"/>
        <d v="1998-06-26T00:00:00"/>
        <d v="1996-10-06T00:00:00"/>
        <d v="1998-09-16T00:00:00"/>
        <d v="1982-10-22T00:00:00"/>
        <d v="1972-03-20T00:00:00"/>
        <d v="2006-09-14T00:00:00"/>
        <d v="1996-02-23T00:00:00"/>
        <d v="1997-06-19T00:00:00"/>
        <d v="2001-07-17T00:00:00"/>
        <d v="1996-11-21T00:00:00"/>
        <d v="2010-06-18T00:00:00"/>
        <d v="1996-04-07T00:00:00"/>
        <d v="1997-03-21T00:00:00"/>
        <d v="2016-07-13T00:00:00"/>
        <d v="1981-04-05T00:00:00"/>
        <d v="1994-05-26T00:00:00"/>
        <d v="2012-09-27T00:00:00"/>
        <d v="2003-10-24T00:00:00"/>
        <d v="2000-12-14T00:00:00"/>
        <d v="2008-10-07T00:00:00"/>
        <d v="2004-06-08T00:00:00"/>
        <d v="1993-12-16T00:00:00"/>
        <d v="1994-07-20T00:00:00"/>
        <d v="2007-12-25T00:00:00"/>
        <d v="1992-04-06T00:00:00"/>
        <d v="2005-05-13T00:00:00"/>
        <d v="2013-09-18T00:00:00"/>
        <d v="2001-05-10T00:00:00"/>
        <d v="1999-12-23T00:00:00"/>
        <d v="1998-08-21T00:00:00"/>
        <d v="2005-01-14T00:00:00"/>
        <d v="2002-07-04T00:00:00"/>
        <d v="1997-11-04T00:00:00"/>
        <d v="2000-07-30T00:00:00"/>
        <d v="2003-07-09T00:00:00"/>
        <d v="1994-07-10T00:00:00"/>
        <d v="1996-08-16T00:00:00"/>
        <d v="1968-04-24T00:00:00"/>
        <d v="2005-01-15T00:00:00"/>
        <d v="2004-12-12T00:00:00"/>
        <d v="2007-09-20T00:00:00"/>
        <d v="2014-05-21T00:00:00"/>
        <d v="2006-01-13T00:00:00"/>
        <d v="1994-09-30T00:00:00"/>
        <d v="1995-07-14T00:00:00"/>
        <d v="2012-06-07T00:00:00"/>
        <d v="2004-06-09T00:00:00"/>
        <d v="2003-06-04T00:00:00"/>
        <d v="2006-07-27T00:00:00"/>
        <d v="2006-01-03T00:00:00"/>
        <d v="2008-08-20T00:00:00"/>
        <d v="1996-04-10T00:00:00"/>
        <d v="1996-07-19T00:00:00"/>
        <d v="2001-09-01T00:00:00"/>
        <d v="2005-12-25T00:00:00"/>
        <d v="2000-11-12T00:00:00"/>
        <d v="2010-12-02T00:00:00"/>
        <d v="1998-01-30T00:00:00"/>
        <d v="2008-09-15T00:00:00"/>
        <d v="2006-12-21T00:00:00"/>
        <d v="2008-08-21T00:00:00"/>
        <d v="2002-05-04T00:00:00"/>
        <d v="2007-04-10T00:00:00"/>
        <d v="1997-01-31T00:00:00"/>
        <d v="2011-09-15T00:00:00"/>
        <d v="2012-06-15T00:00:00"/>
        <d v="2012-11-10T00:00:00"/>
        <d v="1993-06-08T00:00:00"/>
        <d v="2010-03-16T00:00:00"/>
        <d v="1996-10-18T00:00:00"/>
        <d v="1985-05-21T00:00:00"/>
        <d v="1996-02-02T00:00:00"/>
        <d v="1940-02-23T00:00:00"/>
        <d v="1980-11-19T00:00:00"/>
        <d v="2006-12-01T00:00:00"/>
        <d v="2015-10-11T00:00:00"/>
        <d v="2000-12-21T00:00:00"/>
        <d v="2000-06-04T00:00:00"/>
        <d v="2005-02-02T00:00:00"/>
        <d v="2002-12-04T00:00:00"/>
        <d v="1993-06-30T00:00:00"/>
        <d v="2010-01-05T00:00:00"/>
        <d v="1999-05-13T00:00:00"/>
        <d v="2000-06-21T00:00:00"/>
        <d v="2004-01-16T00:00:00"/>
        <d v="1992-06-30T00:00:00"/>
        <d v="1963-12-06T00:00:00"/>
        <d v="2002-03-04T00:00:00"/>
        <d v="2002-01-25T00:00:00"/>
        <d v="2009-08-07T00:00:00"/>
        <d v="1989-07-07T00:00:00"/>
        <d v="2011-11-03T00:00:00"/>
        <d v="2001-01-03T00:00:00"/>
        <d v="2012-01-26T00:00:00"/>
        <d v="2010-02-12T00:00:00"/>
        <d v="2002-08-11T00:00:00"/>
        <d v="2015-08-04T00:00:00"/>
        <d v="2001-11-05T00:00:00"/>
        <d v="2003-08-15T00:00:00"/>
        <d v="2012-01-13T00:00:00"/>
        <d v="2011-10-13T00:00:00"/>
        <d v="1984-06-22T00:00:00"/>
        <d v="2013-12-12T00:00:00"/>
        <d v="2009-01-06T00:00:00"/>
        <d v="1999-09-24T00:00:00"/>
        <d v="1989-11-20T00:00:00"/>
        <d v="2014-07-14T00:00:00"/>
        <d v="2015-11-02T00:00:00"/>
        <d v="2003-07-25T00:00:00"/>
        <d v="1996-07-24T00:00:00"/>
        <d v="2013-12-24T00:00:00"/>
        <d v="1992-01-07T00:00:00"/>
        <d v="2016-05-13T00:00:00"/>
        <d v="2010-09-30T00:00:00"/>
        <d v="2009-06-02T00:00:00"/>
        <d v="2006-04-13T00:00:00"/>
        <d v="2000-03-02T00:00:00"/>
        <d v="1990-05-25T00:00:00"/>
        <d v="2015-03-26T00:00:00"/>
        <d v="1992-11-13T00:00:00"/>
        <d v="2009-06-08T00:00:00"/>
        <d v="2013-12-04T00:00:00"/>
        <d v="1999-12-25T00:00:00"/>
        <d v="2014-12-11T00:00:00"/>
        <d v="2006-02-17T00:00:00"/>
        <d v="2016-01-14T00:00:00"/>
        <d v="1992-09-25T00:00:00"/>
        <d v="2004-10-29T00:00:00"/>
        <d v="2005-01-04T00:00:00"/>
        <d v="2008-01-02T00:00:00"/>
        <d v="2009-03-20T00:00:00"/>
        <d v="1991-12-20T00:00:00"/>
        <d v="2006-01-26T00:00:00"/>
        <d v="2009-11-03T00:00:00"/>
        <d v="2009-08-26T00:00:00"/>
        <d v="2015-10-15T00:00:00"/>
        <d v="2001-11-17T00:00:00"/>
        <d v="2004-10-15T00:00:00"/>
        <d v="1997-07-31T00:00:00"/>
        <d v="2002-01-23T00:00:00"/>
        <d v="2011-03-17T00:00:00"/>
        <d v="2011-02-16T00:00:00"/>
        <d v="2006-10-19T00:00:00"/>
        <d v="2014-11-26T00:00:00"/>
        <d v="2013-02-14T00:00:00"/>
        <d v="1987-06-29T00:00:00"/>
        <d v="2010-03-07T00:00:00"/>
        <d v="1986-06-18T00:00:00"/>
        <d v="2004-12-03T00:00:00"/>
        <d v="2006-06-16T00:00:00"/>
        <d v="2005-07-29T00:00:00"/>
        <d v="2012-08-15T00:00:00"/>
        <d v="2008-02-05T00:00:00"/>
        <d v="1997-03-12T00:00:00"/>
        <d v="1992-07-02T00:00:00"/>
        <d v="1994-12-19T00:00:00"/>
        <d v="2000-11-08T00:00:00"/>
        <d v="2007-09-02T00:00:00"/>
        <d v="2011-02-14T00:00:00"/>
        <d v="2011-11-04T00:00:00"/>
        <d v="1999-02-26T00:00:00"/>
        <d v="1991-01-03T00:00:00"/>
        <d v="2014-07-17T00:00:00"/>
        <d v="2000-02-16T00:00:00"/>
        <d v="2011-12-08T00:00:00"/>
        <d v="1999-08-16T00:00:00"/>
        <d v="2000-12-10T00:00:00"/>
        <d v="2008-03-20T00:00:00"/>
        <d v="2014-05-22T00:00:00"/>
        <d v="2011-12-24T00:00:00"/>
        <d v="2010-12-01T00:00:00"/>
        <d v="2005-09-11T00:00:00"/>
        <d v="2000-08-23T00:00:00"/>
        <d v="1999-02-04T00:00:00"/>
        <d v="1996-08-23T00:00:00"/>
        <d v="2001-07-09T00:00:00"/>
        <d v="2001-02-16T00:00:00"/>
        <d v="2007-05-04T00:00:00"/>
        <d v="1973-02-10T00:00:00"/>
        <d v="1994-03-06T00:00:00"/>
        <d v="2011-07-27T00:00:00"/>
        <d v="1998-05-15T00:00:00"/>
        <d v="2002-06-09T00:00:00"/>
        <d v="1999-01-15T00:00:00"/>
        <d v="1996-02-16T00:00:00"/>
        <d v="1995-09-22T00:00:00"/>
        <d v="1995-04-21T00:00:00"/>
        <d v="2012-09-09T00:00:00"/>
        <d v="1987-05-15T00:00:00"/>
        <d v="2009-10-23T00:00:00"/>
        <d v="2002-04-26T00:00:00"/>
        <d v="1992-02-28T00:00:00"/>
        <d v="2001-04-25T00:00:00"/>
        <d v="2004-01-05T00:00:00"/>
        <d v="2004-10-22T00:00:00"/>
        <d v="2012-02-02T00:00:00"/>
        <d v="1999-12-03T00:00:00"/>
        <d v="2008-07-11T00:00:00"/>
        <d v="1980-01-01T00:00:00"/>
        <d v="1999-05-08T00:00:00"/>
        <d v="2009-08-09T00:00:00"/>
        <d v="2001-03-12T00:00:00"/>
        <d v="2002-11-27T00:00:00"/>
        <d v="2001-06-04T00:00:00"/>
        <d v="2008-12-12T00:00:00"/>
        <d v="2015-02-16T00:00:00"/>
        <d v="2007-12-04T00:00:00"/>
        <d v="1995-09-14T00:00:00"/>
        <d v="2007-03-09T00:00:00"/>
        <d v="1994-11-03T00:00:00"/>
        <d v="2007-12-12T00:00:00"/>
        <d v="2005-07-17T00:00:00"/>
        <d v="2013-01-08T00:00:00"/>
        <d v="2011-12-10T00:00:00"/>
        <d v="2004-09-24T00:00:00"/>
        <d v="1994-11-05T00:00:00"/>
        <d v="2015-10-07T00:00:00"/>
        <d v="2009-08-14T00:00:00"/>
        <d v="2007-02-02T00:00:00"/>
        <d v="2012-04-10T00:00:00"/>
        <d v="2005-08-25T00:00:00"/>
        <d v="2004-02-20T00:00:00"/>
        <d v="1983-06-17T00:00:00"/>
        <d v="2002-09-26T00:00:00"/>
        <d v="2009-07-24T00:00:00"/>
        <d v="1996-03-29T00:00:00"/>
        <d v="2002-07-08T00:00:00"/>
        <d v="1994-11-17T00:00:00"/>
        <d v="2013-08-01T00:00:00"/>
        <d v="2011-03-15T00:00:00"/>
        <d v="2014-05-20T00:00:00"/>
        <d v="2001-03-23T00:00:00"/>
        <d v="2015-04-16T00:00:00"/>
        <d v="2001-05-15T00:00:00"/>
        <d v="1999-08-24T00:00:00"/>
        <d v="1996-09-27T00:00:00"/>
        <d v="2001-04-09T00:00:00"/>
        <d v="2009-06-11T00:00:00"/>
        <d v="1982-06-25T00:00:00"/>
        <d v="2013-02-09T00:00:00"/>
        <d v="1997-10-31T00:00:00"/>
        <d v="2001-11-30T00:00:00"/>
        <d v="2008-07-10T00:00:00"/>
        <d v="2007-12-17T00:00:00"/>
        <d v="2015-11-25T00:00:00"/>
        <d v="2010-09-15T00:00:00"/>
        <d v="2012-05-17T00:00:00"/>
        <d v="2008-05-09T00:00:00"/>
        <d v="2008-03-04T00:00:00"/>
        <d v="1999-08-12T00:00:00"/>
        <d v="2010-02-26T00:00:00"/>
        <d v="2016-01-21T00:00:00"/>
        <d v="2008-11-20T00:00:00"/>
        <d v="1997-02-05T00:00:00"/>
        <d v="1983-07-10T00:00:00"/>
        <d v="2010-03-26T00:00:00"/>
        <d v="2014-12-09T00:00:00"/>
        <d v="2000-02-25T00:00:00"/>
        <d v="2003-04-04T00:00:00"/>
        <d v="1996-12-20T00:00:00"/>
        <d v="2011-01-28T00:00:00"/>
        <d v="1997-07-09T00:00:00"/>
        <d v="2000-01-28T00:00:00"/>
        <d v="2008-07-17T00:00:00"/>
        <d v="2003-01-01T00:00:00"/>
        <d v="2015-12-19T00:00:00"/>
        <d v="1999-08-06T00:00:00"/>
        <d v="1989-06-23T00:00:00"/>
        <d v="2011-03-25T00:00:00"/>
        <d v="1992-05-15T00:00:00"/>
        <d v="2009-11-20T00:00:00"/>
        <d v="2001-03-18T00:00:00"/>
        <d v="2011-08-07T00:00:00"/>
        <d v="2010-12-22T00:00:00"/>
        <d v="2006-06-30T00:00:00"/>
        <d v="1979-06-12T00:00:00"/>
        <d v="2013-07-02T00:00:00"/>
        <d v="1991-11-15T00:00:00"/>
        <d v="2008-03-27T00:00:00"/>
        <d v="2015-07-17T00:00:00"/>
        <d v="2005-03-25T00:00:00"/>
        <d v="1996-11-14T00:00:00"/>
        <d v="1997-09-19T00:00:00"/>
        <d v="1997-10-09T00:00:00"/>
        <d v="1984-11-14T00:00:00"/>
        <d v="2000-08-17T00:00:00"/>
        <d v="1998-12-03T00:00:00"/>
        <d v="2010-08-20T00:00:00"/>
        <d v="2007-03-23T00:00:00"/>
        <d v="2011-07-21T00:00:00"/>
        <d v="2016-04-05T00:00:00"/>
        <d v="2013-11-16T00:00:00"/>
        <d v="1992-11-18T00:00:00"/>
        <d v="2009-11-24T00:00:00"/>
        <d v="2009-01-22T00:00:00"/>
        <d v="2007-04-07T00:00:00"/>
        <d v="2006-07-04T00:00:00"/>
        <d v="2005-07-21T00:00:00"/>
        <d v="1997-02-27T00:00:00"/>
        <d v="2002-03-15T00:00:00"/>
        <d v="1982-04-06T00:00:00"/>
        <d v="2004-03-25T00:00:00"/>
        <d v="2008-10-15T00:00:00"/>
        <d v="2011-10-27T00:00:00"/>
        <d v="2010-04-23T00:00:00"/>
        <d v="2001-11-21T00:00:00"/>
        <d v="1976-07-04T00:00:00"/>
        <d v="1994-12-22T00:00:00"/>
        <d v="2002-09-24T00:00:00"/>
        <d v="2006-01-12T00:00:00"/>
        <d v="2005-04-30T00:00:00"/>
        <d v="2004-01-12T00:00:00"/>
        <d v="2011-09-11T00:00:00"/>
        <d v="2008-08-15T00:00:00"/>
        <d v="2002-10-02T00:00:00"/>
        <d v="1990-11-20T00:00:00"/>
        <d v="2008-01-22T00:00:00"/>
        <d v="1999-12-02T00:00:00"/>
        <d v="1980-01-09T00:00:00"/>
        <d v="2012-10-18T00:00:00"/>
        <d v="1997-11-21T00:00:00"/>
        <d v="2015-11-13T00:00:00"/>
        <d v="1992-12-25T00:00:00"/>
        <d v="2008-07-24T00:00:00"/>
        <d v="2004-09-04T00:00:00"/>
        <d v="2015-12-11T00:00:00"/>
        <d v="2000-02-22T00:00:00"/>
        <d v="2013-01-18T00:00:00"/>
        <d v="2012-08-24T00:00:00"/>
        <d v="2015-08-05T00:00:00"/>
        <d v="2002-08-09T00:00:00"/>
        <d v="2013-01-23T00:00:00"/>
        <d v="2004-09-13T00:00:00"/>
        <d v="2010-02-04T00:00:00"/>
        <d v="2012-05-09T00:00:00"/>
        <d v="1983-07-29T00:00:00"/>
        <d v="2007-10-22T00:00:00"/>
        <d v="1991-01-18T00:00:00"/>
        <d v="2007-12-21T00:00:00"/>
        <d v="2009-04-03T00:00:00"/>
        <d v="2009-09-09T00:00:00"/>
        <d v="2011-05-18T00:00:00"/>
        <d v="1998-04-09T00:00:00"/>
        <d v="2014-03-28T00:00:00"/>
        <d v="2003-05-09T00:00:00"/>
        <d v="2008-05-12T00:00:00"/>
        <d v="2006-11-08T00:00:00"/>
        <d v="2006-09-09T00:00:00"/>
        <d v="1992-02-21T00:00:00"/>
        <d v="1993-05-02T00:00:00"/>
        <d v="1997-02-13T00:00:00"/>
        <d v="2002-06-11T00:00:00"/>
        <d v="1981-04-17T00:00:00"/>
        <d v="1995-09-20T00:00:00"/>
        <d v="2010-10-20T00:00:00"/>
        <d v="2015-05-03T00:00:00"/>
        <d v="1993-09-17T00:00:00"/>
        <d v="2006-06-09T00:00:00"/>
        <d v="1999-01-09T00:00:00"/>
        <d v="2008-07-19T00:00:00"/>
        <d v="2015-09-04T00:00:00"/>
        <d v="1999-08-26T00:00:00"/>
        <d v="2000-05-05T00:00:00"/>
        <d v="2012-11-29T00:00:00"/>
        <d v="1981-12-25T00:00:00"/>
        <d v="1992-11-12T00:00:00"/>
        <d v="2000-05-31T00:00:00"/>
        <d v="2006-06-08T00:00:00"/>
        <d v="2000-08-09T00:00:00"/>
        <d v="2004-04-15T00:00:00"/>
        <d v="2005-06-06T00:00:00"/>
        <d v="2012-04-16T00:00:00"/>
        <d v="1999-04-23T00:00:00"/>
        <d v="1983-05-23T00:00:00"/>
        <d v="2008-03-14T00:00:00"/>
        <d v="2012-02-23T00:00:00"/>
        <d v="2003-09-10T00:00:00"/>
        <d v="1996-05-07T00:00:00"/>
        <d v="2002-01-18T00:00:00"/>
        <d v="1988-11-22T00:00:00"/>
        <d v="2011-04-28T00:00:00"/>
        <d v="1999-10-09T00:00:00"/>
        <d v="2000-09-13T00:00:00"/>
        <d v="2010-08-26T00:00:00"/>
        <d v="2013-04-25T00:00:00"/>
        <d v="1993-01-15T00:00:00"/>
        <d v="2007-02-23T00:00:00"/>
        <d v="2013-10-16T00:00:00"/>
        <d v="1979-12-13T00:00:00"/>
        <d v="2005-10-09T00:00:00"/>
        <d v="2005-02-08T00:00:00"/>
        <d v="1995-09-02T00:00:00"/>
        <d v="2004-04-04T00:00:00"/>
        <d v="1999-10-22T00:00:00"/>
        <d v="2010-03-18T00:00:00"/>
        <d v="2007-08-02T00:00:00"/>
        <d v="1996-06-09T00:00:00"/>
        <d v="2013-03-14T00:00:00"/>
        <d v="1997-03-26T00:00:00"/>
        <d v="2004-03-28T00:00:00"/>
        <d v="1979-08-15T00:00:00"/>
        <d v="2010-01-09T00:00:00"/>
        <d v="1995-12-29T00:00:00"/>
        <d v="2016-04-14T00:00:00"/>
        <d v="1985-12-20T00:00:00"/>
        <d v="2012-02-11T00:00:00"/>
        <d v="1979-06-26T00:00:00"/>
        <d v="2014-02-26T00:00:00"/>
        <d v="1990-09-08T00:00:00"/>
        <d v="2015-07-28T00:00:00"/>
        <d v="1995-10-20T00:00:00"/>
        <d v="2002-12-26T00:00:00"/>
        <d v="1999-06-25T00:00:00"/>
        <d v="2001-10-08T00:00:00"/>
        <d v="1995-10-30T00:00:00"/>
        <d v="1994-09-06T00:00:00"/>
        <d v="2012-05-02T00:00:00"/>
        <d v="2010-01-21T00:00:00"/>
        <d v="2000-09-29T00:00:00"/>
        <d v="1990-02-03T00:00:00"/>
        <d v="2013-08-16T00:00:00"/>
        <d v="2004-06-18T00:00:00"/>
        <d v="1991-11-22T00:00:00"/>
        <d v="1995-10-11T00:00:00"/>
        <d v="1996-09-20T00:00:00"/>
        <d v="2009-05-08T00:00:00"/>
        <d v="2004-11-14T00:00:00"/>
        <d v="2003-07-10T00:00:00"/>
        <d v="2004-12-15T00:00:00"/>
        <d v="1999-05-03T00:00:00"/>
        <d v="2008-10-01T00:00:00"/>
        <d v="2009-10-04T00:00:00"/>
        <d v="2000-09-14T00:00:00"/>
        <d v="1991-12-25T00:00:00"/>
        <d v="1994-12-16T00:00:00"/>
        <d v="2009-05-09T00:00:00"/>
        <d v="2012-09-26T00:00:00"/>
        <d v="1995-07-18T00:00:00"/>
        <d v="2012-07-08T00:00:00"/>
        <d v="2008-04-17T00:00:00"/>
        <d v="2005-11-08T00:00:00"/>
        <d v="2008-04-23T00:00:00"/>
        <d v="1998-05-29T00:00:00"/>
        <d v="2009-09-01T00:00:00"/>
        <d v="2004-04-13T00:00:00"/>
        <d v="2011-11-05T00:00:00"/>
        <d v="2014-01-17T00:00:00"/>
        <d v="2001-04-04T00:00:00"/>
        <d v="1999-02-22T00:00:00"/>
        <d v="1989-09-06T00:00:00"/>
        <d v="1994-03-18T00:00:00"/>
        <d v="1985-05-24T00:00:00"/>
        <d v="2005-04-09T00:00:00"/>
        <d v="2007-11-15T00:00:00"/>
        <d v="2005-06-01T00:00:00"/>
        <d v="2007-08-29T00:00:00"/>
        <d v="2010-05-14T00:00:00"/>
        <d v="1989-09-22T00:00:00"/>
        <d v="2012-04-13T00:00:00"/>
        <d v="2005-09-09T00:00:00"/>
        <d v="2015-09-17T00:00:00"/>
        <d v="2015-06-15T00:00:00"/>
        <d v="2003-09-19T00:00:00"/>
        <d v="2010-04-08T00:00:00"/>
        <d v="2002-08-08T00:00:00"/>
        <d v="2007-10-17T00:00:00"/>
        <d v="2012-12-04T00:00:00"/>
        <d v="2008-01-24T00:00:00"/>
        <d v="1988-07-20T00:00:00"/>
        <d v="1987-11-13T00:00:00"/>
        <d v="1986-12-19T00:00:00"/>
        <d v="2011-07-04T00:00:00"/>
        <d v="2011-06-30T00:00:00"/>
        <d v="2006-03-17T00:00:00"/>
        <d v="2001-05-31T00:00:00"/>
        <d v="2009-08-19T00:00:00"/>
        <d v="2011-04-13T00:00:00"/>
        <d v="2003-06-13T00:00:00"/>
        <d v="2014-01-08T00:00:00"/>
        <d v="1998-09-18T00:00:00"/>
        <d v="1995-04-08T00:00:00"/>
        <d v="2014-01-07T00:00:00"/>
        <d v="2011-03-02T00:00:00"/>
        <d v="2012-04-27T00:00:00"/>
        <d v="2004-06-15T00:00:00"/>
        <d v="2010-11-18T00:00:00"/>
        <d v="2006-03-03T00:00:00"/>
        <d v="2005-01-19T00:00:00"/>
        <d v="1998-06-02T00:00:00"/>
        <d v="2002-07-17T00:00:00"/>
        <d v="2010-11-22T00:00:00"/>
        <d v="2007-02-14T00:00:00"/>
        <d v="2005-12-02T00:00:00"/>
        <d v="2009-06-10T00:00:00"/>
        <d v="1986-01-08T00:00:00"/>
        <d v="2008-09-09T00:00:00"/>
        <d v="2003-06-16T00:00:00"/>
        <d v="2004-03-09T00:00:00"/>
        <d v="2011-08-18T00:00:00"/>
        <d v="1999-11-03T00:00:00"/>
        <d v="2013-12-01T00:00:00"/>
        <d v="2004-04-30T00:00:00"/>
        <d v="2004-09-01T00:00:00"/>
        <d v="2011-04-29T00:00:00"/>
        <d v="2009-01-10T00:00:00"/>
        <d v="2010-10-26T00:00:00"/>
        <d v="2013-09-24T00:00:00"/>
        <d v="2001-12-01T00:00:00"/>
        <d v="1989-12-15T00:00:00"/>
        <d v="1984-02-16T00:00:00"/>
        <d v="2013-08-03T00:00:00"/>
        <d v="2003-03-04T00:00:00"/>
        <d v="2005-08-16T00:00:00"/>
        <d v="2006-03-12T00:00:00"/>
        <d v="2005-12-15T00:00:00"/>
        <d v="2006-07-09T00:00:00"/>
        <d v="2007-02-09T00:00:00"/>
        <d v="2011-03-07T00:00:00"/>
        <d v="2009-09-30T00:00:00"/>
        <d v="2015-01-14T00:00:00"/>
        <d v="2010-07-10T00:00:00"/>
        <d v="2007-11-02T00:00:00"/>
        <d v="2014-06-19T00:00:00"/>
        <d v="2014-05-14T00:00:00"/>
        <d v="2002-02-09T00:00:00"/>
        <d v="2016-11-07T00:00:00"/>
        <d v="2015-07-05T00:00:00"/>
        <d v="2005-09-13T00:00:00"/>
        <d v="2000-04-14T00:00:00"/>
        <d v="1997-05-12T00:00:00"/>
        <d v="2002-12-30T00:00:00"/>
        <d v="2002-08-20T00:00:00"/>
        <d v="1987-05-11T00:00:00"/>
        <d v="2004-11-11T00:00:00"/>
        <d v="1992-11-25T00:00:00"/>
        <d v="1984-05-23T00:00:00"/>
        <d v="2016-06-05T00:00:00"/>
        <d v="2003-11-09T00:00:00"/>
        <d v="1988-07-15T00:00:00"/>
        <d v="2008-03-02T00:00:00"/>
        <d v="2004-06-02T00:00:00"/>
        <d v="2004-03-19T00:00:00"/>
        <d v="2001-01-26T00:00:00"/>
        <d v="2013-07-09T00:00:00"/>
        <d v="2003-04-25T00:00:00"/>
        <d v="2013-10-31T00:00:00"/>
        <d v="1981-06-23T00:00:00"/>
        <d v="1994-09-15T00:00:00"/>
        <d v="1993-07-16T00:00:00"/>
        <d v="2010-03-22T00:00:00"/>
        <d v="2011-11-08T00:00:00"/>
        <d v="1995-04-13T00:00:00"/>
        <d v="2014-02-14T00:00:00"/>
        <d v="2007-05-25T00:00:00"/>
        <d v="2000-10-13T00:00:00"/>
        <d v="2001-12-12T00:00:00"/>
        <d v="1999-01-10T00:00:00"/>
        <d v="2010-01-15T00:00:00"/>
        <d v="2001-08-24T00:00:00"/>
        <d v="2015-11-09T00:00:00"/>
        <d v="2016-04-02T00:00:00"/>
        <d v="2008-02-10T00:00:00"/>
        <d v="2013-07-17T00:00:00"/>
        <d v="2006-01-09T00:00:00"/>
        <d v="2014-04-22T00:00:00"/>
        <d v="1983-05-06T00:00:00"/>
        <d v="2007-01-06T00:00:00"/>
        <d v="2009-06-26T00:00:00"/>
        <d v="2008-08-02T00:00:00"/>
        <d v="2007-07-09T00:00:00"/>
        <d v="1991-05-12T00:00:00"/>
        <d v="1997-03-10T00:00:00"/>
        <d v="1980-06-17T00:00:00"/>
        <d v="2008-06-08T00:00:00"/>
        <d v="1999-07-15T00:00:00"/>
        <d v="2006-02-24T00:00:00"/>
        <d v="1983-10-20T00:00:00"/>
        <d v="2011-10-21T00:00:00"/>
        <d v="1984-05-04T00:00:00"/>
        <d v="1998-02-27T00:00:00"/>
        <d v="1985-06-21T00:00:00"/>
        <d v="1998-03-26T00:00:00"/>
        <d v="2009-08-13T00:00:00"/>
        <d v="2004-08-27T00:00:00"/>
        <d v="2016-12-05T00:00:00"/>
        <d v="1999-11-26T00:00:00"/>
        <d v="2004-07-05T00:00:00"/>
        <d v="2008-10-17T00:00:00"/>
        <d v="2009-01-15T00:00:00"/>
        <d v="2003-03-08T00:00:00"/>
        <d v="1998-11-12T00:00:00"/>
        <d v="2014-09-18T00:00:00"/>
        <d v="1990-12-21T00:00:00"/>
        <d v="1998-07-31T00:00:00"/>
        <d v="2003-08-29T00:00:00"/>
        <d v="1977-06-15T00:00:00"/>
        <d v="2005-04-08T00:00:00"/>
        <d v="2003-01-31T00:00:00"/>
        <d v="2000-08-30T00:00:00"/>
        <d v="2004-12-29T00:00:00"/>
        <d v="2002-03-17T00:00:00"/>
        <d v="1985-10-07T00:00:00"/>
        <d v="2009-01-27T00:00:00"/>
        <d v="2004-03-12T00:00:00"/>
        <d v="2011-08-12T00:00:00"/>
        <d v="2012-09-03T00:00:00"/>
        <d v="2004-02-24T00:00:00"/>
        <d v="1994-11-29T00:00:00"/>
        <d v="1996-03-10T00:00:00"/>
        <d v="1997-07-18T00:00:00"/>
        <d v="2001-05-08T00:00:00"/>
        <d v="2015-10-02T00:00:00"/>
        <d v="1996-05-17T00:00:00"/>
        <d v="2005-08-31T00:00:00"/>
        <d v="2004-02-25T00:00:00"/>
        <d v="1993-11-24T00:00:00"/>
        <d v="1988-11-12T00:00:00"/>
        <d v="2008-02-18T00:00:00"/>
        <d v="2014-10-16T00:00:00"/>
        <d v="1993-11-29T00:00:00"/>
        <d v="2011-09-08T00:00:00"/>
        <d v="2013-11-10T00:00:00"/>
        <d v="2004-03-24T00:00:00"/>
        <d v="2014-06-09T00:00:00"/>
        <d v="2008-01-15T00:00:00"/>
        <d v="1991-03-22T00:00:00"/>
        <d v="1987-02-06T00:00:00"/>
        <d v="2007-08-11T00:00:00"/>
        <d v="2014-07-01T00:00:00"/>
        <d v="2001-04-13T00:00:00"/>
        <d v="2011-01-21T00:00:00"/>
        <d v="1993-12-25T00:00:00"/>
        <d v="2000-03-20T00:00:00"/>
        <d v="1976-06-06T00:00:00"/>
        <d v="2012-04-19T00:00:00"/>
        <d v="2004-10-17T00:00:00"/>
        <d v="2013-12-13T00:00:00"/>
        <d v="2005-01-27T00:00:00"/>
        <d v="2004-09-07T00:00:00"/>
        <d v="1990-12-09T00:00:00"/>
        <d v="2003-03-14T00:00:00"/>
        <d v="2005-10-21T00:00:00"/>
        <d v="1983-08-12T00:00:00"/>
        <d v="1987-10-21T00:00:00"/>
        <d v="2012-12-01T00:00:00"/>
        <d v="2007-12-28T00:00:00"/>
        <d v="2002-12-20T00:00:00"/>
        <d v="2005-01-06T00:00:00"/>
        <d v="2001-06-07T00:00:00"/>
        <d v="2014-09-05T00:00:00"/>
        <d v="2014-11-08T00:00:00"/>
        <d v="2003-03-27T00:00:00"/>
        <d v="2007-09-21T00:00:00"/>
        <d v="2003-02-28T00:00:00"/>
        <d v="2002-12-27T00:00:00"/>
        <d v="2004-08-26T00:00:00"/>
        <d v="2013-08-22T00:00:00"/>
        <d v="2007-11-21T00:00:00"/>
        <d v="1998-09-13T00:00:00"/>
        <d v="1970-01-26T00:00:00"/>
        <d v="2011-09-12T00:00:00"/>
        <d v="2009-05-22T00:00:00"/>
        <d v="1994-09-23T00:00:00"/>
        <d v="2001-12-04T00:00:00"/>
        <d v="2013-12-26T00:00:00"/>
        <d v="2005-04-22T00:00:00"/>
        <d v="2016-02-26T00:00:00"/>
        <d v="1998-01-05T00:00:00"/>
        <d v="1994-01-10T00:00:00"/>
        <d v="2010-04-02T00:00:00"/>
        <d v="2010-06-11T00:00:00"/>
        <d v="2007-08-24T00:00:00"/>
        <d v="2002-10-25T00:00:00"/>
        <d v="2002-11-15T00:00:00"/>
        <d v="1988-01-04T00:00:00"/>
        <d v="1996-07-26T00:00:00"/>
        <d v="2008-02-04T00:00:00"/>
        <d v="2010-08-10T00:00:00"/>
        <d v="1996-09-13T00:00:00"/>
        <d v="2002-09-13T00:00:00"/>
        <d v="2011-02-09T00:00:00"/>
        <d v="2014-11-04T00:00:00"/>
        <d v="1985-06-20T00:00:00"/>
        <d v="2010-10-09T00:00:00"/>
        <d v="2005-03-06T00:00:00"/>
        <d v="2015-06-08T00:00:00"/>
        <d v="1986-05-30T00:00:00"/>
        <d v="2012-10-29T00:00:00"/>
        <d v="2011-09-09T00:00:00"/>
        <d v="1996-10-25T00:00:00"/>
        <d v="1993-08-10T00:00:00"/>
        <d v="2008-03-28T00:00:00"/>
        <d v="2002-10-14T00:00:00"/>
        <d v="1999-08-13T00:00:00"/>
        <d v="2012-08-30T00:00:00"/>
        <d v="1996-04-19T00:00:00"/>
        <d v="2011-09-16T00:00:00"/>
        <d v="2006-10-14T00:00:00"/>
        <d v="1991-05-17T00:00:00"/>
        <d v="2009-11-25T00:00:00"/>
        <d v="1984-08-17T00:00:00"/>
        <d v="2005-02-09T00:00:00"/>
        <d v="2001-12-03T00:00:00"/>
        <d v="2005-12-10T00:00:00"/>
        <d v="1995-03-31T00:00:00"/>
        <d v="2008-05-14T00:00:00"/>
        <d v="2005-10-22T00:00:00"/>
        <d v="2005-07-10T00:00:00"/>
        <d v="1998-11-09T00:00:00"/>
        <d v="2013-01-01T00:00:00"/>
        <d v="2009-11-09T00:00:00"/>
        <d v="2013-10-25T00:00:00"/>
        <d v="1970-10-26T00:00:00"/>
        <d v="2014-10-31T00:00:00"/>
        <d v="2014-12-03T00:00:00"/>
        <d v="1988-12-16T00:00:00"/>
        <d v="2012-05-22T00:00:00"/>
        <d v="1986-11-25T00:00:00"/>
        <d v="2006-12-20T00:00:00"/>
        <d v="1997-09-12T00:00:00"/>
        <d v="2016-01-01T00:00:00"/>
        <d v="2014-06-20T00:00:00"/>
        <d v="2000-02-18T00:00:00"/>
        <d v="1984-02-17T00:00:00"/>
        <d v="1991-09-09T00:00:00"/>
        <d v="1998-11-13T00:00:00"/>
        <d v="2000-07-04T00:00:00"/>
        <d v="2008-09-18T00:00:00"/>
        <d v="1999-12-21T00:00:00"/>
        <d v="2004-01-23T00:00:00"/>
        <d v="1978-10-24T00:00:00"/>
        <d v="1998-03-27T00:00:00"/>
        <d v="1993-09-23T00:00:00"/>
        <d v="2004-01-01T00:00:00"/>
        <d v="2009-07-10T00:00:00"/>
        <d v="1980-05-17T00:00:00"/>
        <d v="1995-07-04T00:00:00"/>
        <d v="1991-06-28T00:00:00"/>
        <d v="2000-03-16T00:00:00"/>
        <d v="2011-09-24T00:00:00"/>
        <d v="2001-03-30T00:00:00"/>
        <d v="2013-05-12T00:00:00"/>
        <d v="1999-12-11T00:00:00"/>
        <d v="2000-08-21T00:00:00"/>
        <d v="2011-06-11T00:00:00"/>
        <d v="1987-07-17T00:00:00"/>
        <d v="1996-12-18T00:00:00"/>
        <d v="1999-03-12T00:00:00"/>
        <d v="1991-08-23T00:00:00"/>
        <d v="2007-08-31T00:00:00"/>
        <d v="2009-04-22T00:00:00"/>
        <d v="2015-09-16T00:00:00"/>
        <d v="2009-10-02T00:00:00"/>
        <d v="2004-01-09T00:00:00"/>
        <d v="2009-12-18T00:00:00"/>
        <d v="2007-12-07T00:00:00"/>
        <d v="1987-06-24T00:00:00"/>
        <d v="1990-12-07T00:00:00"/>
        <d v="1998-07-15T00:00:00"/>
        <d v="1994-10-11T00:00:00"/>
        <d v="2002-03-25T00:00:00"/>
        <d v="2007-09-28T00:00:00"/>
        <d v="1995-05-28T00:00:00"/>
        <d v="2001-01-06T00:00:00"/>
        <d v="1982-11-30T00:00:00"/>
        <d v="2014-02-28T00:00:00"/>
        <d v="2005-11-11T00:00:00"/>
        <d v="2009-09-18T00:00:00"/>
        <d v="2005-06-08T00:00:00"/>
        <d v="2016-05-05T00:00:00"/>
        <d v="2001-09-02T00:00:00"/>
        <d v="2012-02-08T00:00:00"/>
        <d v="1999-02-07T00:00:00"/>
        <d v="2001-08-22T00:00:00"/>
        <d v="2001-09-14T00:00:00"/>
        <d v="2016-05-02T00:00:00"/>
        <d v="1993-04-17T00:00:00"/>
        <d v="1970-01-01T00:00:00"/>
        <d v="2015-03-09T00:00:00"/>
        <d v="2004-09-16T00:00:00"/>
        <d v="2012-08-22T00:00:00"/>
        <d v="2008-01-17T00:00:00"/>
        <d v="2014-03-09T00:00:00"/>
        <d v="1977-06-24T00:00:00"/>
        <d v="2007-01-31T00:00:00"/>
        <d v="1999-03-19T00:00:00"/>
        <d v="2012-04-20T00:00:00"/>
        <d v="1982-06-13T00:00:00"/>
        <d v="1999-06-30T00:00:00"/>
        <d v="1993-03-17T00:00:00"/>
        <d v="2012-08-09T00:00:00"/>
        <d v="2007-05-01T00:00:00"/>
        <d v="2010-05-11T00:00:00"/>
        <d v="2002-02-10T00:00:00"/>
        <d v="2008-04-03T00:00:00"/>
        <d v="2008-01-08T00:00:00"/>
        <d v="2002-09-09T00:00:00"/>
        <d v="2011-11-02T00:00:00"/>
        <d v="1982-07-23T00:00:00"/>
        <d v="1999-04-14T00:00:00"/>
        <d v="1981-12-06T00:00:00"/>
        <d v="1992-11-19T00:00:00"/>
        <d v="1977-11-16T00:00:00"/>
        <d v="1987-05-18T00:00:00"/>
        <d v="1991-01-02T00:00:00"/>
        <d v="1992-02-14T00:00:00"/>
        <d v="1978-06-16T00:00:00"/>
        <d v="2008-03-10T00:00:00"/>
        <d v="2005-01-20T00:00:00"/>
        <d v="2014-02-07T00:00:00"/>
        <d v="1995-08-18T00:00:00"/>
        <d v="2004-06-23T00:00:00"/>
        <d v="2010-03-31T00:00:00"/>
        <d v="2013-10-18T00:00:00"/>
        <d v="1990-05-12T00:00:00"/>
        <d v="1971-09-10T00:00:00"/>
        <d v="2016-07-28T00:00:00"/>
        <d v="2002-02-14T00:00:00"/>
        <d v="2005-04-02T00:00:00"/>
        <d v="2015-06-26T00:00:00"/>
        <d v="2007-01-25T00:00:00"/>
        <d v="2015-06-11T00:00:00"/>
        <d v="2008-09-19T00:00:00"/>
        <d v="2006-10-13T00:00:00"/>
        <d v="1998-08-14T00:00:00"/>
        <d v="1991-07-19T00:00:00"/>
        <d v="2006-09-10T00:00:00"/>
        <d v="1979-12-18T00:00:00"/>
        <d v="2010-08-31T00:00:00"/>
        <d v="2010-08-18T00:00:00"/>
        <d v="2006-08-09T00:00:00"/>
        <d v="2008-11-27T00:00:00"/>
        <d v="2004-10-10T00:00:00"/>
        <d v="2013-03-01T00:00:00"/>
        <d v="1995-10-27T00:00:00"/>
        <d v="2013-11-04T00:00:00"/>
        <d v="1969-10-15T00:00:00"/>
        <d v="2016-02-19T00:00:00"/>
        <d v="2011-04-11T00:00:00"/>
        <d v="2010-11-04T00:00:00"/>
        <d v="2008-04-01T00:00:00"/>
        <d v="1996-12-01T00:00:00"/>
        <d v="2010-09-24T00:00:00"/>
        <d v="2008-10-04T00:00:00"/>
        <d v="2007-06-15T00:00:00"/>
        <d v="2009-06-01T00:00:00"/>
        <d v="2011-01-07T00:00:00"/>
        <d v="2006-03-24T00:00:00"/>
        <d v="1990-10-17T00:00:00"/>
        <d v="2010-09-17T00:00:00"/>
        <d v="2009-08-21T00:00:00"/>
        <d v="1995-05-20T00:00:00"/>
        <d v="2008-12-09T00:00:00"/>
        <d v="1998-04-15T00:00:00"/>
        <d v="1960-06-16T00:00:00"/>
        <d v="2014-12-02T00:00:00"/>
        <d v="2007-11-05T00:00:00"/>
        <d v="1981-07-31T00:00:00"/>
        <d v="1985-03-27T00:00:00"/>
        <d v="2007-11-09T00:00:00"/>
        <d v="2012-10-10T00:00:00"/>
        <d v="1996-01-19T00:00:00"/>
        <d v="2005-11-02T00:00:00"/>
        <d v="1995-02-11T00:00:00"/>
        <d v="2004-10-02T00:00:00"/>
        <d v="2007-10-14T00:00:00"/>
        <d v="2003-06-09T00:00:00"/>
        <d v="2009-06-09T00:00:00"/>
        <d v="1965-02-15T00:00:00"/>
        <d v="2015-10-14T00:00:00"/>
        <d v="2008-08-29T00:00:00"/>
        <d v="2009-04-12T00:00:00"/>
        <d v="2009-04-16T00:00:00"/>
        <d v="1994-10-14T00:00:00"/>
        <d v="2002-11-22T00:00:00"/>
        <d v="2002-08-23T00:00:00"/>
        <d v="2010-01-10T00:00:00"/>
        <d v="1994-06-05T00:00:00"/>
        <d v="2008-01-20T00:00:00"/>
        <d v="1997-08-26T00:00:00"/>
        <d v="2015-02-10T00:00:00"/>
        <d v="2005-08-09T00:00:00"/>
        <d v="1969-01-01T00:00:00"/>
        <d v="2013-09-21T00:00:00"/>
        <d v="2013-12-09T00:00:00"/>
        <d v="1999-03-09T00:00:00"/>
        <d v="2015-04-23T00:00:00"/>
        <d v="2006-05-25T00:00:00"/>
        <d v="2005-01-28T00:00:00"/>
        <d v="2004-08-09T00:00:00"/>
        <d v="2014-12-30T00:00:00"/>
        <d v="2008-07-09T00:00:00"/>
        <d v="2007-01-10T00:00:00"/>
        <d v="2008-10-24T00:00:00"/>
        <d v="1997-12-07T00:00:00"/>
        <d v="2003-04-16T00:00:00"/>
        <d v="1980-06-20T00:00:00"/>
        <d v="2003-08-22T00:00:00"/>
        <d v="2000-04-27T00:00:00"/>
        <d v="2012-08-29T00:00:00"/>
        <d v="2004-07-17T00:00:00"/>
        <d v="2005-01-01T00:00:00"/>
        <d v="2010-03-12T00:00:00"/>
        <d v="1994-09-09T00:00:00"/>
        <d v="1998-11-02T00:00:00"/>
        <d v="2011-03-16T00:00:00"/>
        <d v="2002-11-21T00:00:00"/>
        <d v="2015-01-10T00:00:00"/>
        <d v="2007-07-27T00:00:00"/>
        <d v="2012-05-06T00:00:00"/>
        <d v="2014-11-07T00:00:00"/>
        <d v="2016-08-26T00:00:00"/>
        <d v="2015-05-21T00:00:00"/>
        <d v="2008-09-24T00:00:00"/>
        <d v="1990-09-11T00:00:00"/>
        <d v="2011-05-16T00:00:00"/>
        <d v="1989-09-15T00:00:00"/>
        <d v="2004-10-07T00:00:00"/>
        <d v="2001-10-26T00:00:00"/>
        <d v="1980-05-22T00:00:00"/>
        <d v="1985-03-07T00:00:00"/>
        <d v="1999-10-29T00:00:00"/>
        <d v="2016-07-22T00:00:00"/>
        <d v="2010-11-05T00:00:00"/>
        <d v="2003-09-01T00:00:00"/>
        <d v="2000-07-26T00:00:00"/>
        <d v="2001-07-20T00:00:00"/>
        <d v="1984-04-05T00:00:00"/>
        <d v="2013-08-11T00:00:00"/>
        <d v="2008-10-16T00:00:00"/>
        <d v="2010-08-01T00:00:00"/>
        <d v="1964-03-24T00:00:00"/>
        <d v="2011-04-03T00:00:00"/>
        <d v="2012-09-28T00:00:00"/>
        <d v="2005-04-15T00:00:00"/>
        <d v="2005-06-24T00:00:00"/>
        <d v="2013-10-03T00:00:00"/>
        <d v="1998-05-22T00:00:00"/>
        <d v="2009-09-13T00:00:00"/>
        <d v="2014-08-05T00:00:00"/>
        <d v="1994-07-29T00:00:00"/>
        <d v="1988-03-06T00:00:00"/>
        <d v="2006-01-11T00:00:00"/>
        <d v="1984-05-31T00:00:00"/>
        <d v="2014-03-10T00:00:00"/>
        <d v="2004-01-20T00:00:00"/>
        <d v="1987-11-06T00:00:00"/>
        <d v="1984-10-26T00:00:00"/>
        <d v="2003-04-30T00:00:00"/>
        <d v="2001-07-11T00:00:00"/>
        <d v="1986-05-10T00:00:00"/>
        <d v="2014-08-27T00:00:00"/>
        <d v="2013-07-25T00:00:00"/>
        <d v="2006-04-28T00:00:00"/>
        <d v="2003-11-24T00:00:00"/>
        <d v="1996-05-24T00:00:00"/>
        <d v="1980-08-02T00:00:00"/>
        <d v="1970-06-24T00:00:00"/>
        <d v="1984-06-29T00:00:00"/>
        <d v="1980-11-14T00:00:00"/>
        <d v="1985-04-12T00:00:00"/>
        <d v="2009-01-01T00:00:00"/>
        <d v="2000-12-05T00:00:00"/>
        <d v="2001-10-25T00:00:00"/>
        <d v="2015-09-10T00:00:00"/>
        <d v="2009-10-07T00:00:00"/>
        <d v="1981-08-20T00:00:00"/>
        <d v="2001-11-02T00:00:00"/>
        <d v="1981-07-24T00:00:00"/>
        <d v="2013-08-29T00:00:00"/>
        <d v="1997-09-27T00:00:00"/>
        <d v="2014-07-20T00:00:00"/>
        <d v="1989-03-22T00:00:00"/>
        <d v="1986-02-14T00:00:00"/>
        <d v="1981-06-26T00:00:00"/>
        <d v="1994-09-27T00:00:00"/>
        <d v="2013-12-27T00:00:00"/>
        <d v="2008-04-09T00:00:00"/>
        <d v="1996-12-25T00:00:00"/>
        <d v="2016-02-18T00:00:00"/>
        <d v="2003-08-27T00:00:00"/>
        <d v="2009-05-21T00:00:00"/>
        <d v="2016-03-05T00:00:00"/>
        <d v="1986-11-21T00:00:00"/>
        <d v="2002-01-01T00:00:00"/>
        <d v="2013-09-25T00:00:00"/>
        <d v="2008-05-11T00:00:00"/>
        <d v="2009-05-14T00:00:00"/>
        <d v="1999-02-08T00:00:00"/>
        <d v="1985-07-19T00:00:00"/>
        <d v="2006-03-16T00:00:00"/>
        <d v="1985-09-04T00:00:00"/>
        <d v="2012-02-03T00:00:00"/>
        <d v="2009-02-16T00:00:00"/>
        <d v="2014-08-28T00:00:00"/>
        <d v="2005-12-16T00:00:00"/>
        <d v="2004-11-09T00:00:00"/>
        <d v="2014-08-22T00:00:00"/>
        <d v="2001-02-08T00:00:00"/>
        <d v="1986-07-18T00:00:00"/>
        <d v="1964-10-21T00:00:00"/>
        <d v="2014-08-13T00:00:00"/>
        <d v="2006-08-25T00:00:00"/>
        <d v="1978-10-25T00:00:00"/>
        <d v="2010-10-21T00:00:00"/>
        <d v="1998-01-10T00:00:00"/>
        <d v="2015-02-20T00:00:00"/>
        <d v="2006-03-31T00:00:00"/>
        <d v="2002-01-11T00:00:00"/>
        <d v="1963-06-05T00:00:00"/>
        <d v="2013-05-04T00:00:00"/>
        <d v="2006-04-03T00:00:00"/>
        <d v="1987-07-23T00:00:00"/>
        <d v="2008-01-25T00:00:00"/>
        <d v="2006-06-01T00:00:00"/>
        <d v="1986-08-29T00:00:00"/>
        <d v="2006-08-18T00:00:00"/>
        <d v="1981-12-11T00:00:00"/>
        <d v="2014-11-10T00:00:00"/>
        <d v="2006-05-15T00:00:00"/>
        <d v="2008-03-19T00:00:00"/>
        <d v="1977-10-09T00:00:00"/>
        <d v="2012-08-23T00:00:00"/>
        <d v="1991-11-27T00:00:00"/>
        <d v="2006-08-30T00:00:00"/>
        <d v="1987-10-12T00:00:00"/>
        <d v="1995-12-13T00:00:00"/>
        <d v="1989-02-06T00:00:00"/>
        <d v="1989-07-21T00:00:00"/>
        <d v="1982-08-12T00:00:00"/>
        <d v="2011-05-15T00:00:00"/>
        <d v="2012-05-16T00:00:00"/>
        <d v="2006-06-10T00:00:00"/>
        <d v="2016-10-03T00:00:00"/>
        <d v="2006-05-27T00:00:00"/>
        <d v="2001-02-03T00:00:00"/>
        <d v="2001-06-27T00:00:00"/>
        <d v="2011-04-02T00:00:00"/>
        <d v="2001-10-04T00:00:00"/>
        <d v="1991-10-08T00:00:00"/>
        <d v="2002-11-10T00:00:00"/>
        <d v="1987-01-30T00:00:00"/>
        <d v="2010-12-03T00:00:00"/>
        <d v="1988-09-12T00:00:00"/>
        <d v="1993-12-22T00:00:00"/>
        <d v="1999-04-16T00:00:00"/>
        <d v="1979-10-19T00:00:00"/>
        <d v="2000-09-09T00:00:00"/>
        <d v="2002-03-05T00:00:00"/>
        <d v="1986-07-03T00:00:00"/>
        <d v="2007-09-26T00:00:00"/>
        <d v="2005-10-30T00:00:00"/>
        <d v="2013-03-27T00:00:00"/>
        <d v="2004-05-28T00:00:00"/>
        <d v="2008-09-01T00:00:00"/>
        <d v="2009-05-05T00:00:00"/>
        <d v="2012-08-25T00:00:00"/>
        <d v="2009-06-13T00:00:00"/>
        <d v="2013-04-12T00:00:00"/>
        <d v="2014-05-18T00:00:00"/>
        <d v="2002-05-20T00:00:00"/>
        <d v="2001-01-23T00:00:00"/>
        <d v="2005-12-09T00:00:00"/>
        <d v="2001-10-31T00:00:00"/>
        <d v="1984-11-29T00:00:00"/>
        <d v="1987-11-27T00:00:00"/>
        <d v="1982-12-16T00:00:00"/>
        <d v="1986-05-16T00:00:00"/>
        <d v="2000-01-10T00:00:00"/>
        <d v="1999-09-15T00:00:00"/>
        <d v="2010-06-09T00:00:00"/>
        <d v="2008-12-17T00:00:00"/>
        <d v="1985-12-18T00:00:00"/>
        <d v="2009-06-06T00:00:00"/>
        <d v="2014-11-14T00:00:00"/>
        <d v="1980-06-10T00:00:00"/>
        <d v="1980-07-03T00:00:00"/>
        <d v="2010-03-19T00:00:00"/>
        <d v="1983-07-28T00:00:00"/>
        <d v="2013-10-22T00:00:00"/>
        <d v="1988-02-29T00:00:00"/>
        <d v="2007-12-10T00:00:00"/>
        <d v="1994-12-21T00:00:00"/>
        <d v="2012-01-02T00:00:00"/>
        <d v="2006-03-02T00:00:00"/>
        <d v="1978-08-12T00:00:00"/>
        <d v="2013-02-21T00:00:00"/>
        <d v="2015-11-26T00:00:00"/>
        <d v="1993-09-06T00:00:00"/>
        <d v="2003-10-04T00:00:00"/>
        <d v="1962-10-12T00:00:00"/>
        <d v="2009-08-28T00:00:00"/>
        <d v="2014-05-12T00:00:00"/>
        <d v="2009-03-13T00:00:00"/>
        <d v="2002-01-07T00:00:00"/>
        <d v="1987-09-18T00:00:00"/>
        <d v="2007-12-27T00:00:00"/>
        <d v="2011-06-08T00:00:00"/>
        <d v="2004-02-17T00:00:00"/>
        <d v="1998-04-17T00:00:00"/>
        <d v="2007-04-26T00:00:00"/>
        <d v="2000-04-21T00:00:00"/>
        <d v="1996-03-05T00:00:00"/>
        <d v="2005-10-26T00:00:00"/>
        <d v="2010-07-23T00:00:00"/>
        <d v="1993-05-11T00:00:00"/>
        <d v="1997-11-09T00:00:00"/>
        <d v="2000-09-19T00:00:00"/>
        <d v="2016-04-21T00:00:00"/>
        <d v="1999-04-09T00:00:00"/>
        <d v="1984-11-05T00:00:00"/>
        <d v="2014-07-25T00:00:00"/>
        <d v="2001-04-18T00:00:00"/>
        <d v="2008-11-01T00:00:00"/>
        <d v="2000-01-09T00:00:00"/>
        <d v="2004-02-07T00:00:00"/>
        <d v="1989-10-03T00:00:00"/>
        <d v="1998-01-01T00:00:00"/>
        <d v="2000-03-23T00:00:00"/>
        <d v="1985-02-20T00:00:00"/>
        <d v="2004-10-08T00:00:00"/>
        <d v="1998-06-03T00:00:00"/>
        <d v="2007-01-01T00:00:00"/>
        <d v="2002-01-10T00:00:00"/>
        <d v="2002-05-17T00:00:00"/>
        <d v="1998-01-02T00:00:00"/>
        <d v="2006-05-05T00:00:00"/>
        <d v="2013-09-05T00:00:00"/>
        <d v="2012-09-23T00:00:00"/>
        <d v="2000-07-19T00:00:00"/>
        <d v="2005-11-17T00:00:00"/>
        <d v="1999-09-16T00:00:00"/>
        <d v="2005-05-09T00:00:00"/>
        <d v="1999-04-30T00:00:00"/>
        <d v="2007-01-26T00:00:00"/>
        <d v="2010-05-23T00:00:00"/>
        <d v="2007-05-08T00:00:00"/>
        <d v="2008-01-18T00:00:00"/>
        <d v="1986-01-17T00:00:00"/>
        <d v="2007-10-20T00:00:00"/>
        <d v="1927-10-01T00:00:00"/>
        <d v="2004-09-11T00:00:00"/>
        <d v="1995-01-12T00:00:00"/>
        <d v="2015-08-27T00:00:00"/>
        <d v="2001-08-09T00:00:00"/>
        <d v="2003-06-25T00:00:00"/>
        <d v="2008-04-12T00:00:00"/>
        <d v="2010-02-15T00:00:00"/>
        <d v="2008-07-08T00:00:00"/>
        <d v="2001-10-14T00:00:00"/>
        <d v="2008-04-07T00:00:00"/>
        <d v="2014-09-10T00:00:00"/>
        <d v="2009-03-22T00:00:00"/>
        <d v="1993-11-02T00:00:00"/>
        <d v="2015-01-07T00:00:00"/>
        <d v="1996-10-31T00:00:00"/>
        <d v="2010-09-16T00:00:00"/>
        <d v="2014-08-21T00:00:00"/>
        <d v="1992-07-08T00:00:00"/>
        <d v="2005-05-16T00:00:00"/>
        <d v="2008-12-05T00:00:00"/>
        <d v="1987-11-09T00:00:00"/>
        <d v="1990-03-23T00:00:00"/>
        <d v="1988-05-19T00:00:00"/>
        <d v="1989-12-20T00:00:00"/>
        <d v="1993-09-30T00:00:00"/>
        <d v="2007-05-16T00:00:00"/>
        <d v="1977-07-07T00:00:00"/>
        <d v="2011-12-30T00:00:00"/>
        <d v="2002-04-10T00:00:00"/>
        <d v="1993-07-23T00:00:00"/>
        <d v="2002-08-03T00:00:00"/>
        <d v="1977-06-17T00:00:00"/>
        <d v="2005-05-05T00:00:00"/>
        <d v="2003-08-21T00:00:00"/>
        <d v="2009-08-06T00:00:00"/>
        <d v="1999-03-25T00:00:00"/>
        <d v="1977-06-21T00:00:00"/>
        <d v="1994-05-13T00:00:00"/>
        <d v="2007-03-16T00:00:00"/>
        <d v="2001-07-24T00:00:00"/>
        <d v="2006-05-09T00:00:00"/>
        <d v="2001-02-02T00:00:00"/>
        <d v="2007-05-22T00:00:00"/>
        <d v="1999-01-29T00:00:00"/>
        <d v="2006-10-27T00:00:00"/>
        <d v="2001-06-09T00:00:00"/>
        <d v="2008-01-01T00:00:00"/>
        <d v="1978-02-11T00:00:00"/>
        <d v="2002-02-13T00:00:00"/>
        <d v="2008-09-26T00:00:00"/>
        <d v="2009-10-27T00:00:00"/>
        <d v="1995-07-19T00:00:00"/>
        <d v="2002-01-09T00:00:00"/>
        <d v="2000-11-22T00:00:00"/>
        <d v="2001-01-19T00:00:00"/>
        <d v="1987-12-23T00:00:00"/>
        <d v="2010-12-29T00:00:00"/>
        <d v="1974-12-20T00:00:00"/>
        <d v="1988-08-19T00:00:00"/>
        <d v="2016-03-17T00:00:00"/>
        <d v="1988-12-08T00:00:00"/>
        <d v="1993-04-02T00:00:00"/>
        <d v="2004-01-22T00:00:00"/>
        <d v="2007-11-27T00:00:00"/>
        <d v="1998-04-24T00:00:00"/>
        <d v="1996-10-07T00:00:00"/>
        <d v="1999-09-30T00:00:00"/>
        <d v="2014-06-14T00:00:00"/>
        <d v="2006-12-19T00:00:00"/>
        <d v="2006-10-15T00:00:00"/>
        <d v="2015-10-16T00:00:00"/>
        <d v="1994-04-13T00:00:00"/>
        <d v="1999-04-08T00:00:00"/>
        <d v="1998-08-28T00:00:00"/>
        <d v="2013-01-03T00:00:00"/>
        <d v="2006-05-16T00:00:00"/>
        <d v="2007-06-14T00:00:00"/>
        <d v="2013-03-21T00:00:00"/>
        <d v="2000-01-01T00:00:00"/>
        <d v="2009-03-25T00:00:00"/>
        <d v="1996-03-04T00:00:00"/>
        <d v="1993-05-14T00:00:00"/>
        <d v="2000-12-29T00:00:00"/>
        <d v="2015-07-24T00:00:00"/>
        <d v="2011-12-05T00:00:00"/>
        <d v="2011-12-23T00:00:00"/>
        <d v="2009-01-18T00:00:00"/>
        <d v="1981-12-15T00:00:00"/>
        <d v="1993-09-09T00:00:00"/>
        <d v="2010-07-15T00:00:00"/>
        <d v="1992-09-15T00:00:00"/>
        <d v="2010-02-19T00:00:00"/>
        <d v="1937-03-09T00:00:00"/>
        <d v="2008-07-05T00:00:00"/>
        <d v="2000-05-17T00:00:00"/>
        <d v="1997-12-31T00:00:00"/>
        <d v="1996-01-26T00:00:00"/>
        <d v="2009-07-09T00:00:00"/>
        <d v="1988-11-18T00:00:00"/>
        <d v="2004-05-02T00:00:00"/>
        <d v="1973-12-26T00:00:00"/>
        <d v="1975-06-18T00:00:00"/>
        <d v="1999-09-07T00:00:00"/>
        <d v="2012-12-12T00:00:00"/>
        <d v="1986-12-12T00:00:00"/>
        <d v="2002-01-04T00:00:00"/>
        <d v="1982-03-06T00:00:00"/>
        <d v="1994-04-02T00:00:00"/>
        <d v="1983-03-06T00:00:00"/>
        <d v="1985-08-02T00:00:00"/>
        <d v="2012-02-24T00:00:00"/>
        <d v="1996-12-15T00:00:00"/>
        <d v="1997-12-24T00:00:00"/>
        <d v="2008-04-25T00:00:00"/>
        <d v="1983-11-18T00:00:00"/>
        <d v="1981-07-13T00:00:00"/>
        <d v="2012-01-03T00:00:00"/>
        <d v="1970-01-25T00:00:00"/>
        <d v="2002-08-21T00:00:00"/>
        <d v="1992-10-12T00:00:00"/>
        <d v="2002-08-29T00:00:00"/>
        <d v="2012-06-28T00:00:00"/>
        <d v="2014-05-16T00:00:00"/>
        <d v="1979-01-01T00:00:00"/>
        <d v="2013-01-11T00:00:00"/>
        <d v="2005-01-23T00:00:00"/>
        <d v="1978-05-10T00:00:00"/>
        <d v="2015-06-18T00:00:00"/>
        <d v="1995-01-13T00:00:00"/>
        <d v="2011-12-16T00:00:00"/>
        <d v="1997-06-08T00:00:00"/>
        <d v="1998-10-30T00:00:00"/>
        <d v="1981-03-20T00:00:00"/>
        <d v="2003-08-31T00:00:00"/>
        <d v="1981-09-16T00:00:00"/>
        <d v="2012-09-14T00:00:00"/>
        <d v="2015-01-30T00:00:00"/>
        <d v="1992-09-30T00:00:00"/>
        <d v="1998-07-09T00:00:00"/>
        <d v="2003-06-20T00:00:00"/>
        <d v="1996-03-22T00:00:00"/>
        <d v="2003-09-09T00:00:00"/>
        <d v="2008-11-19T00:00:00"/>
        <d v="2001-10-09T00:00:00"/>
        <d v="1981-11-13T00:00:00"/>
        <d v="1999-03-16T00:00:00"/>
        <d v="2008-02-22T00:00:00"/>
        <d v="2013-05-21T00:00:00"/>
        <d v="2013-02-28T00:00:00"/>
        <d v="2004-05-20T00:00:00"/>
        <d v="2007-12-09T00:00:00"/>
        <d v="2009-09-14T00:00:00"/>
        <d v="2007-08-09T00:00:00"/>
        <d v="2007-01-23T00:00:00"/>
        <d v="1999-02-13T00:00:00"/>
        <d v="2009-11-12T00:00:00"/>
        <d v="2011-01-01T00:00:00"/>
        <d v="2010-01-12T00:00:00"/>
        <d v="2011-04-14T00:00:00"/>
        <d v="1989-04-21T00:00:00"/>
        <d v="2009-07-02T00:00:00"/>
        <d v="2015-08-28T00:00:00"/>
        <d v="1984-07-06T00:00:00"/>
        <d v="1977-05-25T00:00:00"/>
        <d v="1965-12-22T00:00:00"/>
        <d v="2008-10-22T00:00:00"/>
        <d v="1992-03-13T00:00:00"/>
        <d v="2014-05-26T00:00:00"/>
        <d v="1989-02-16T00:00:00"/>
        <d v="2009-10-22T00:00:00"/>
        <d v="2008-09-17T00:00:00"/>
        <d v="1978-04-26T00:00:00"/>
        <d v="1986-01-01T00:00:00"/>
        <d v="2015-10-20T00:00:00"/>
        <d v="1975-12-18T00:00:00"/>
        <d v="2015-10-04T00:00:00"/>
        <d v="2004-04-09T00:00:00"/>
        <d v="1992-09-10T00:00:00"/>
        <d v="2002-01-02T00:00:00"/>
        <d v="1993-12-17T00:00:00"/>
        <d v="2013-06-10T00:00:00"/>
        <d v="2001-08-31T00:00:00"/>
        <d v="1991-02-08T00:00:00"/>
        <d v="1970-01-27T00:00:00"/>
        <d v="2010-09-13T00:00:00"/>
        <d v="2008-10-23T00:00:00"/>
        <d v="1969-01-04T00:00:00"/>
        <d v="2012-10-02T00:00:00"/>
        <d v="2006-07-20T00:00:00"/>
        <d v="1999-04-15T00:00:00"/>
        <d v="2013-11-08T00:00:00"/>
        <d v="1968-10-04T00:00:00"/>
        <d v="1982-03-04T00:00:00"/>
        <d v="2007-04-16T00:00:00"/>
        <d v="1994-02-09T00:00:00"/>
        <d v="2010-04-30T00:00:00"/>
        <d v="2012-01-06T00:00:00"/>
        <d v="1981-06-25T00:00:00"/>
        <d v="2000-08-25T00:00:00"/>
        <d v="2007-10-25T00:00:00"/>
        <d v="2005-07-01T00:00:00"/>
        <d v="1986-07-10T00:00:00"/>
        <d v="1962-09-25T00:00:00"/>
        <d v="1992-01-10T00:00:00"/>
        <d v="2001-01-07T00:00:00"/>
        <d v="1989-02-17T00:00:00"/>
        <d v="1968-09-26T00:00:00"/>
        <d v="2011-11-28T00:00:00"/>
        <d v="2001-01-27T00:00:00"/>
        <d v="1985-06-29T00:00:00"/>
        <d v="1985-03-10T00:00:00"/>
        <d v="2010-01-13T00:00:00"/>
        <d v="2015-04-06T00:00:00"/>
        <d v="1985-03-22T00:00:00"/>
        <d v="1992-05-03T00:00:00"/>
        <d v="1983-06-24T00:00:00"/>
        <d v="1989-05-19T00:00:00"/>
        <d v="1994-11-23T00:00:00"/>
        <d v="1983-03-25T00:00:00"/>
        <d v="2016-10-08T00:00:00"/>
        <d v="1983-10-21T00:00:00"/>
        <d v="2015-08-19T00:00:00"/>
        <d v="2012-08-17T00:00:00"/>
        <d v="2001-01-02T00:00:00"/>
        <d v="2006-09-06T00:00:00"/>
        <d v="1994-02-25T00:00:00"/>
        <d v="1985-09-27T00:00:00"/>
        <d v="1998-09-17T00:00:00"/>
        <d v="2010-11-11T00:00:00"/>
        <d v="2015-02-26T00:00:00"/>
        <d v="2008-02-07T00:00:00"/>
        <d v="2005-06-17T00:00:00"/>
        <d v="1990-03-08T00:00:00"/>
        <d v="1990-01-19T00:00:00"/>
        <d v="1980-12-05T00:00:00"/>
        <d v="2013-01-05T00:00:00"/>
        <d v="2013-08-28T00:00:00"/>
        <d v="2011-10-17T00:00:00"/>
        <d v="2005-12-05T00:00:00"/>
        <d v="1997-03-14T00:00:00"/>
        <d v="2015-07-30T00:00:00"/>
        <d v="2005-02-12T00:00:00"/>
        <d v="2001-08-03T00:00:00"/>
        <d v="1999-02-19T00:00:00"/>
        <d v="2014-12-24T00:00:00"/>
        <d v="1984-10-25T00:00:00"/>
        <d v="2010-05-21T00:00:00"/>
        <d v="2002-05-09T00:00:00"/>
        <d v="2012-06-22T00:00:00"/>
        <d v="1998-10-09T00:00:00"/>
        <d v="2013-06-09T00:00:00"/>
        <d v="1981-12-18T00:00:00"/>
        <d v="2015-03-19T00:00:00"/>
        <d v="2011-09-13T00:00:00"/>
        <d v="2012-12-10T00:00:00"/>
        <d v="1993-09-13T00:00:00"/>
        <d v="1999-05-15T00:00:00"/>
        <d v="2004-01-13T00:00:00"/>
        <d v="2000-09-23T00:00:00"/>
        <d v="1987-01-05T00:00:00"/>
        <d v="2006-03-30T00:00:00"/>
        <d v="2016-07-01T00:00:00"/>
        <d v="1981-11-02T00:00:00"/>
        <d v="2015-03-04T00:00:00"/>
        <d v="2011-06-24T00:00:00"/>
        <d v="2000-04-02T00:00:00"/>
        <d v="2012-01-09T00:00:00"/>
        <d v="2006-06-23T00:00:00"/>
        <d v="2011-10-09T00:00:00"/>
        <d v="2003-02-05T00:00:00"/>
        <d v="1998-05-21T00:00:00"/>
        <d v="2008-04-28T00:00:00"/>
        <d v="2001-12-07T00:00:00"/>
        <d v="1997-10-15T00:00:00"/>
        <d v="2014-07-11T00:00:00"/>
        <d v="1997-10-10T00:00:00"/>
        <d v="2004-09-14T00:00:00"/>
        <d v="2001-07-16T00:00:00"/>
        <d v="2009-08-20T00:00:00"/>
        <d v="2006-05-19T00:00:00"/>
        <d v="2010-10-29T00:00:00"/>
        <d v="2013-03-05T00:00:00"/>
        <d v="2014-07-03T00:00:00"/>
        <d v="1998-02-20T00:00:00"/>
        <d v="2009-04-25T00:00:00"/>
        <d v="2009-01-21T00:00:00"/>
        <d v="2010-05-15T00:00:00"/>
        <d v="2011-10-06T00:00:00"/>
        <d v="2008-10-09T00:00:00"/>
        <d v="2008-08-08T00:00:00"/>
        <d v="2013-08-30T00:00:00"/>
        <d v="2010-07-05T00:00:00"/>
        <d v="2009-05-26T00:00:00"/>
        <d v="2010-09-03T00:00:00"/>
        <d v="2013-09-28T00:00:00"/>
        <d v="2009-03-04T00:00:00"/>
        <d v="2005-03-09T00:00:00"/>
        <d v="2000-12-01T00:00:00"/>
        <d v="2014-11-09T00:00:00"/>
        <d v="1967-12-06T00:00:00"/>
        <d v="2014-04-30T00:00:00"/>
        <d v="2012-01-07T00:00:00"/>
        <d v="1988-10-06T00:00:00"/>
        <d v="1963-07-11T00:00:00"/>
        <d v="1981-07-08T00:00:00"/>
        <d v="2015-02-27T00:00:00"/>
        <d v="2011-05-26T00:00:00"/>
        <d v="2011-04-08T00:00:00"/>
        <d v="1979-05-25T00:00:00"/>
        <d v="1974-01-10T00:00:00"/>
        <d v="1971-03-11T00:00:00"/>
        <d v="1965-12-16T00:00:00"/>
        <d v="1996-06-11T00:00:00"/>
        <d v="1988-08-11T00:00:00"/>
        <d v="2007-05-18T00:00:00"/>
        <d v="2000-01-21T00:00:00"/>
        <d v="2004-05-30T00:00:00"/>
        <d v="1983-07-06T00:00:00"/>
        <d v="2004-05-14T00:00:00"/>
        <d v="1989-05-10T00:00:00"/>
        <d v="2007-01-19T00:00:00"/>
        <d v="1994-04-29T00:00:00"/>
        <d v="1984-03-16T00:00:00"/>
        <d v="2005-01-09T00:00:00"/>
        <d v="2008-01-21T00:00:00"/>
        <d v="1990-01-25T00:00:00"/>
        <d v="2008-03-25T00:00:00"/>
        <d v="2009-02-28T00:00:00"/>
        <d v="2009-03-18T00:00:00"/>
        <d v="2009-05-16T00:00:00"/>
        <d v="1986-09-26T00:00:00"/>
        <d v="2004-01-15T00:00:00"/>
        <d v="2010-04-15T00:00:00"/>
        <d v="2011-06-10T00:00:00"/>
        <d v="2007-11-28T00:00:00"/>
        <d v="2005-03-21T00:00:00"/>
        <d v="1987-07-31T00:00:00"/>
        <d v="2009-12-16T00:00:00"/>
        <d v="1979-07-11T00:00:00"/>
        <d v="1968-10-10T00:00:00"/>
        <d v="1990-03-10T00:00:00"/>
        <d v="2006-02-09T00:00:00"/>
        <d v="2001-09-21T00:00:00"/>
        <d v="2013-01-02T00:00:00"/>
        <d v="2009-05-11T00:00:00"/>
        <d v="2007-03-27T00:00:00"/>
        <d v="2006-05-18T00:00:00"/>
        <d v="2013-05-31T00:00:00"/>
        <d v="1951-08-11T00:00:00"/>
        <d v="2008-07-18T00:00:00"/>
        <d v="1994-08-10T00:00:00"/>
        <d v="1979-05-31T00:00:00"/>
        <d v="2014-10-23T00:00:00"/>
        <d v="2004-02-27T00:00:00"/>
        <d v="1965-02-03T00:00:00"/>
        <d v="1984-09-03T00:00:00"/>
        <d v="2006-07-26T00:00:00"/>
        <d v="1986-08-22T00:00:00"/>
        <d v="1979-06-22T00:00:00"/>
        <d v="2002-05-10T00:00:00"/>
        <d v="1996-04-04T00:00:00"/>
        <d v="2008-03-21T00:00:00"/>
        <d v="2014-01-29T00:00:00"/>
        <d v="2016-09-09T00:00:00"/>
        <d v="1993-07-05T00:00:00"/>
        <d v="1969-12-12T00:00:00"/>
        <d v="1994-10-13T00:00:00"/>
        <d v="2009-01-30T00:00:00"/>
        <d v="2000-04-13T00:00:00"/>
        <d v="2002-12-01T00:00:00"/>
        <d v="2006-06-07T00:00:00"/>
        <d v="2009-03-21T00:00:00"/>
        <d v="1994-04-22T00:00:00"/>
        <d v="2000-05-15T00:00:00"/>
        <d v="2000-09-22T00:00:00"/>
        <d v="2015-12-30T00:00:00"/>
        <d v="2002-08-01T00:00:00"/>
        <d v="2010-06-07T00:00:00"/>
        <d v="2010-11-09T00:00:00"/>
        <d v="2007-05-10T00:00:00"/>
        <d v="1997-01-24T00:00:00"/>
        <d v="1983-04-21T00:00:00"/>
        <d v="2009-09-02T00:00:00"/>
        <d v="2007-04-30T00:00:00"/>
        <d v="2012-07-12T00:00:00"/>
        <d v="2005-03-08T00:00:00"/>
        <d v="2010-06-17T00:00:00"/>
        <d v="2008-11-04T00:00:00"/>
        <d v="2006-02-19T00:00:00"/>
        <d v="2005-01-22T00:00:00"/>
        <d v="1988-07-16T00:00:00"/>
        <d v="2007-07-23T00:00:00"/>
        <d v="2005-10-25T00:00:00"/>
        <d v="2014-04-20T00:00:00"/>
        <d v="2013-09-17T00:00:00"/>
        <d v="2005-01-02T00:00:00"/>
        <d v="2016-09-16T00:00:00"/>
        <d v="2003-05-18T00:00:00"/>
        <d v="1989-10-19T00:00:00"/>
        <d v="1989-12-13T00:00:00"/>
        <d v="1995-01-30T00:00:00"/>
        <d v="2014-08-30T00:00:00"/>
        <d v="2009-10-29T00:00:00"/>
        <d v="2002-01-14T00:00:00"/>
        <d v="2001-01-09T00:00:00"/>
        <d v="2011-12-21T00:00:00"/>
        <d v="2007-04-27T00:00:00"/>
        <d v="2007-05-23T00:00:00"/>
        <d v="2008-11-03T00:00:00"/>
        <d v="2016-08-06T00:00:00"/>
        <d v="2009-11-11T00:00:00"/>
        <d v="2007-05-12T00:00:00"/>
        <d v="1971-12-13T00:00:00"/>
        <d v="1972-03-14T00:00:00"/>
        <d v="1983-04-14T00:00:00"/>
        <d v="2009-07-17T00:00:00"/>
        <d v="1993-05-19T00:00:00"/>
        <d v="2003-01-24T00:00:00"/>
        <d v="1973-05-07T00:00:00"/>
        <d v="2011-06-05T00:00:00"/>
        <d v="1995-08-25T00:00:00"/>
        <d v="1976-06-23T00:00:00"/>
        <d v="1974-01-12T00:00:00"/>
        <d v="1988-12-02T00:00:00"/>
        <d v="2005-08-07T00:00:00"/>
        <d v="2014-08-01T00:00:00"/>
        <d v="2005-07-22T00:00:00"/>
        <d v="2015-06-19T00:00:00"/>
        <d v="1999-08-25T00:00:00"/>
        <d v="2003-11-04T00:00:00"/>
        <d v="1978-11-22T00:00:00"/>
        <d v="2009-02-10T00:00:00"/>
        <d v="2010-01-22T00:00:00"/>
        <d v="1989-01-06T00:00:00"/>
        <d v="2009-10-19T00:00:00"/>
        <d v="2004-11-02T00:00:00"/>
        <d v="2002-04-02T00:00:00"/>
        <d v="1992-01-05T00:00:00"/>
        <d v="2008-07-04T00:00:00"/>
        <d v="2002-10-18T00:00:00"/>
        <d v="2006-12-29T00:00:00"/>
        <d v="2013-11-22T00:00:00"/>
        <d v="2009-10-21T00:00:00"/>
        <d v="1983-08-04T00:00:00"/>
        <d v="2009-07-11T00:00:00"/>
        <d v="1977-08-09T00:00:00"/>
        <d v="1993-01-27T00:00:00"/>
        <d v="2010-03-09T00:00:00"/>
        <d v="2009-09-25T00:00:00"/>
        <d v="1998-03-13T00:00:00"/>
        <d v="2010-01-08T00:00:00"/>
        <d v="2010-01-01T00:00:00"/>
        <d v="2005-08-17T00:00:00"/>
        <d v="1999-01-22T00:00:00"/>
        <d v="2014-07-21T00:00:00"/>
        <d v="1985-06-28T00:00:00"/>
        <d v="1993-09-24T00:00:00"/>
        <d v="2016-02-10T00:00:00"/>
        <d v="1999-10-02T00:00:00"/>
        <d v="2005-08-06T00:00:00"/>
        <d v="2010-04-09T00:00:00"/>
        <d v="2003-11-02T00:00:00"/>
        <d v="2014-02-10T00:00:00"/>
        <d v="2009-09-08T00:00:00"/>
        <d v="1991-12-07T00:00:00"/>
        <d v="1987-07-24T00:00:00"/>
        <d v="1981-05-22T00:00:00"/>
        <d v="1980-06-25T00:00:00"/>
        <d v="1993-02-04T00:00:00"/>
        <d v="1999-09-04T00:00:00"/>
        <d v="1971-12-03T00:00:00"/>
        <d v="2011-02-10T00:00:00"/>
        <d v="2004-09-30T00:00:00"/>
        <d v="2000-05-07T00:00:00"/>
        <d v="2009-11-13T00:00:00"/>
        <d v="2003-09-02T00:00:00"/>
        <d v="2009-03-27T00:00:00"/>
        <d v="1985-05-15T00:00:00"/>
        <d v="1978-07-07T00:00:00"/>
        <d v="1986-12-18T00:00:00"/>
        <d v="1969-09-23T00:00:00"/>
        <d v="1964-08-27T00:00:00"/>
        <d v="1980-09-19T00:00:00"/>
        <d v="1961-10-18T00:00:00"/>
        <d v="1980-07-25T00:00:00"/>
        <d v="1999-07-16T00:00:00"/>
        <d v="1989-11-08T00:00:00"/>
        <d v="1946-12-31T00:00:00"/>
        <d v="1988-10-13T00:00:00"/>
        <d v="1998-04-23T00:00:00"/>
        <d v="1989-12-10T00:00:00"/>
        <d v="2008-02-15T00:00:00"/>
        <d v="2000-06-09T00:00:00"/>
        <d v="2009-06-03T00:00:00"/>
        <d v="2011-07-07T00:00:00"/>
        <d v="2008-08-28T00:00:00"/>
        <d v="1999-04-21T00:00:00"/>
        <d v="1998-05-11T00:00:00"/>
        <d v="2014-01-18T00:00:00"/>
        <d v="1993-08-27T00:00:00"/>
        <d v="2015-08-31T00:00:00"/>
        <d v="2001-11-23T00:00:00"/>
        <d v="1969-06-17T00:00:00"/>
        <d v="1979-01-25T00:00:00"/>
        <d v="1991-08-06T00:00:00"/>
        <d v="2009-01-17T00:00:00"/>
        <d v="2011-07-15T00:00:00"/>
        <d v="2006-10-01T00:00:00"/>
        <d v="1977-02-10T00:00:00"/>
        <d v="2003-05-16T00:00:00"/>
        <d v="1994-04-09T00:00:00"/>
        <d v="2012-08-11T00:00:00"/>
        <d v="2011-02-04T00:00:00"/>
        <d v="2009-11-10T00:00:00"/>
        <d v="1983-04-02T00:00:00"/>
        <d v="2014-01-20T00:00:00"/>
        <d v="2008-11-17T00:00:00"/>
        <d v="2012-04-22T00:00:00"/>
        <d v="1964-09-21T00:00:00"/>
        <d v="2002-11-04T00:00:00"/>
        <d v="2009-09-15T00:00:00"/>
        <d v="2010-07-16T00:00:00"/>
        <d v="1973-12-25T00:00:00"/>
        <d v="1981-05-15T00:00:00"/>
        <d v="1996-01-21T00:00:00"/>
        <d v="2013-07-26T00:00:00"/>
        <d v="1973-04-19T00:00:00"/>
        <d v="2001-12-14T00:00:00"/>
        <d v="1980-06-06T00:00:00"/>
        <d v="2004-03-17T00:00:00"/>
        <d v="2003-06-06T00:00:00"/>
        <d v="1989-06-30T00:00:00"/>
        <d v="2001-01-01T00:00:00"/>
        <d v="2011-05-17T00:00:00"/>
        <d v="2002-05-22T00:00:00"/>
        <d v="2013-05-10T00:00:00"/>
        <d v="1999-08-23T00:00:00"/>
        <d v="2012-10-08T00:00:00"/>
        <d v="2014-07-09T00:00:00"/>
        <d v="1980-02-10T00:00:00"/>
        <d v="2011-04-22T00:00:00"/>
        <d v="2005-10-28T00:00:00"/>
        <d v="2002-10-21T00:00:00"/>
        <d v="2016-07-21T00:00:00"/>
        <d v="2011-10-19T00:00:00"/>
        <d v="1987-02-27T00:00:00"/>
        <d v="2013-07-20T00:00:00"/>
        <d v="2012-10-17T00:00:00"/>
        <d v="1953-09-16T00:00:00"/>
        <d v="1975-05-21T00:00:00"/>
        <d v="1991-05-09T00:00:00"/>
        <d v="2003-11-16T00:00:00"/>
        <d v="1954-12-23T00:00:00"/>
        <d v="2014-01-01T00:00:00"/>
        <d v="2015-01-29T00:00:00"/>
        <d v="2000-11-10T00:00:00"/>
        <d v="2013-08-09T00:00:00"/>
        <d v="2000-05-18T00:00:00"/>
        <d v="2013-06-06T00:00:00"/>
        <d v="1991-10-23T00:00:00"/>
        <d v="1982-02-03T00:00:00"/>
        <d v="1997-09-10T00:00:00"/>
        <d v="1981-09-18T00:00:00"/>
        <d v="2011-08-26T00:00:00"/>
        <d v="1998-08-04T00:00:00"/>
        <d v="2014-08-14T00:00:00"/>
        <d v="2014-10-10T00:00:00"/>
        <d v="1954-08-25T00:00:00"/>
        <d v="1981-03-17T00:00:00"/>
        <d v="1989-07-28T00:00:00"/>
        <d v="2013-01-24T00:00:00"/>
        <d v="1995-09-29T00:00:00"/>
        <d v="2001-08-06T00:00:00"/>
        <d v="2008-10-31T00:00:00"/>
        <d v="1988-10-21T00:00:00"/>
        <d v="1986-03-27T00:00:00"/>
        <d v="2011-07-20T00:00:00"/>
        <d v="2015-08-26T00:00:00"/>
        <d v="1982-08-20T00:00:00"/>
        <d v="1959-12-25T00:00:00"/>
        <d v="2016-01-28T00:00:00"/>
        <d v="1932-08-12T00:00:00"/>
        <d v="2016-11-03T00:00:00"/>
        <d v="2004-01-21T00:00:00"/>
        <d v="2003-05-21T00:00:00"/>
        <d v="1976-11-03T00:00:00"/>
        <d v="1978-01-11T00:00:00"/>
        <d v="1968-12-21T00:00:00"/>
        <d v="2009-12-06T00:00:00"/>
        <d v="1997-05-14T00:00:00"/>
        <d v="2010-05-18T00:00:00"/>
        <d v="1982-10-11T00:00:00"/>
        <d v="2004-09-02T00:00:00"/>
        <d v="1992-08-21T00:00:00"/>
        <d v="2010-12-16T00:00:00"/>
        <d v="2016-04-15T00:00:00"/>
        <d v="1996-02-21T00:00:00"/>
        <d v="1996-09-09T00:00:00"/>
        <d v="2008-12-02T00:00:00"/>
        <d v="1980-01-05T00:00:00"/>
        <d v="1947-12-27T00:00:00"/>
        <d v="1999-06-06T00:00:00"/>
        <d v="2004-10-13T00:00:00"/>
        <d v="2015-05-15T00:00:00"/>
        <d v="2011-10-14T00:00:00"/>
        <d v="2009-02-17T00:00:00"/>
        <d v="2014-10-17T00:00:00"/>
        <d v="2014-08-18T00:00:00"/>
        <d v="2015-04-12T00:00:00"/>
        <d v="2011-12-11T00:00:00"/>
        <d v="2014-04-12T00:00:00"/>
        <d v="1977-10-12T00:00:00"/>
        <d v="2012-04-28T00:00:00"/>
        <d v="2015-10-27T00:00:00"/>
        <d v="2016-08-07T00:00:00"/>
        <d v="2015-08-10T00:00:00"/>
        <d v="1996-08-30T00:00:00"/>
        <d v="2011-08-17T00:00:00"/>
        <d v="2011-11-25T00:00:00"/>
        <d v="1988-04-22T00:00:00"/>
        <d v="2006-04-30T00:00:00"/>
        <d v="2014-12-23T00:00:00"/>
        <d v="1973-05-23T00:00:00"/>
        <d v="2005-10-13T00:00:00"/>
        <d v="2011-06-29T00:00:00"/>
        <d v="2004-05-18T00:00:00"/>
        <d v="2013-09-13T00:00:00"/>
        <d v="2006-12-10T00:00:00"/>
        <d v="1984-03-22T00:00:00"/>
        <d v="1980-05-07T00:00:00"/>
        <d v="1994-09-03T00:00:00"/>
        <d v="1982-08-13T00:00:00"/>
        <d v="1956-06-27T00:00:00"/>
        <d v="2002-12-16T00:00:00"/>
        <d v="1945-08-29T00:00:00"/>
        <d v="1998-12-02T00:00:00"/>
        <d v="1986-04-23T00:00:00"/>
        <d v="2014-03-25T00:00:00"/>
        <d v="2001-01-18T00:00:00"/>
        <d v="2011-03-18T00:00:00"/>
        <d v="1997-04-17T00:00:00"/>
        <d v="2002-01-06T00:00:00"/>
        <d v="2010-09-06T00:00:00"/>
        <d v="2001-12-26T00:00:00"/>
        <d v="2010-09-04T00:00:00"/>
        <d v="2014-06-13T00:00:00"/>
        <d v="1975-11-18T00:00:00"/>
        <d v="2015-09-29T00:00:00"/>
        <d v="1976-06-17T00:00:00"/>
        <d v="1985-01-12T00:00:00"/>
        <d v="2014-05-09T00:00:00"/>
        <d v="2012-11-09T00:00:00"/>
        <d v="2003-01-30T00:00:00"/>
        <d v="2006-01-20T00:00:00"/>
        <d v="1997-01-01T00:00:00"/>
        <d v="2004-06-27T00:00:00"/>
        <d v="1992-02-09T00:00:00"/>
        <d v="2010-06-05T00:00:00"/>
        <d v="1968-01-10T00:00:00"/>
        <d v="1977-04-19T00:00:00"/>
        <d v="1952-10-01T00:00:00"/>
        <d v="2001-11-11T00:00:00"/>
        <d v="2013-02-19T00:00:00"/>
        <d v="2015-01-23T00:00:00"/>
        <d v="1956-05-30T00:00:00"/>
        <d v="2010-09-07T00:00:00"/>
        <d v="1988-11-23T00:00:00"/>
        <d v="1963-06-20T00:00:00"/>
        <d v="2000-01-03T00:00:00"/>
        <d v="1961-01-01T00:00:00"/>
        <d v="2006-12-02T00:00:00"/>
        <d v="1995-03-02T00:00:00"/>
        <d v="2007-08-27T00:00:00"/>
        <d v="2014-04-17T00:00:00"/>
        <d v="1969-12-18T00:00:00"/>
        <d v="2006-11-17T00:00:00"/>
        <d v="1995-09-12T00:00:00"/>
        <d v="2002-11-01T00:00:00"/>
        <d v="2003-04-23T00:00:00"/>
        <d v="1988-12-21T00:00:00"/>
        <d v="1996-01-31T00:00:00"/>
        <d v="2011-08-19T00:00:00"/>
        <d v="2005-01-25T00:00:00"/>
        <d v="1987-01-03T00:00:00"/>
        <d v="2012-02-07T00:00:00"/>
        <d v="1988-04-03T00:00:00"/>
        <d v="2000-06-08T00:00:00"/>
        <d v="1999-01-01T00:00:00"/>
        <d v="1998-06-24T00:00:00"/>
        <d v="2013-03-04T00:00:00"/>
        <d v="2014-01-05T00:00:00"/>
        <d v="2011-11-18T00:00:00"/>
        <d v="2011-09-04T00:00:00"/>
        <d v="1972-09-11T00:00:00"/>
        <d v="1930-11-15T00:00:00"/>
        <d v="2012-10-27T00:00:00"/>
        <d v="2012-07-21T00:00:00"/>
        <d v="1966-12-12T00:00:00"/>
        <d v="1976-01-11T00:00:00"/>
        <d v="1939-12-15T00:00:00"/>
        <d v="2014-03-07T00:00:00"/>
        <d v="1965-07-04T00:00:00"/>
        <d v="1950-05-17T00:00:00"/>
        <d v="2009-12-09T00:00:00"/>
        <d v="1948-11-06T00:00:00"/>
        <d v="2006-02-10T00:00:00"/>
        <d v="1969-05-25T00:00:00"/>
        <d v="1997-08-13T00:00:00"/>
        <d v="1980-02-07T00:00:00"/>
        <d v="2015-08-30T00:00:00"/>
        <d v="1995-04-26T00:00:00"/>
        <d v="1993-05-26T00:00:00"/>
        <d v="1970-05-13T00:00:00"/>
        <d v="1967-12-14T00:00:00"/>
        <d v="1959-06-18T00:00:00"/>
        <d v="1966-02-23T00:00:00"/>
        <d v="1972-05-25T00:00:00"/>
        <d v="1998-05-27T00:00:00"/>
        <d v="1996-08-26T00:00:00"/>
        <d v="1998-01-21T00:00:00"/>
        <d v="1987-03-13T00:00:00"/>
        <d v="1999-01-04T00:00:00"/>
        <d v="2006-01-01T00:00:00"/>
        <d v="2006-07-02T00:00:00"/>
        <d v="2016-08-01T00:00:00"/>
        <d v="2008-09-27T00:00:00"/>
        <d v="2016-04-29T00:00:00"/>
        <d v="2014-04-03T00:00:00"/>
        <d v="2015-05-06T00:00:00"/>
        <d v="2014-06-01T00:00:00"/>
        <d v="1977-12-25T00:00:00"/>
        <d v="2005-01-26T00:00:00"/>
        <d v="2011-09-06T00:00:00"/>
        <d v="2002-05-02T00:00:00"/>
        <d v="2015-03-13T00:00:00"/>
        <d v="2006-07-11T00:00:00"/>
        <d v="2012-08-28T00:00:00"/>
        <d v="2014-08-11T00:00:00"/>
        <d v="1968-12-06T00:00:00"/>
        <d v="1962-04-22T00:00:00"/>
        <d v="2009-07-29T00:00:00"/>
        <d v="2004-01-18T00:00:00"/>
        <d v="2005-10-14T00:00:00"/>
        <d v="1978-07-27T00:00:00"/>
        <d v="1964-09-17T00:00:00"/>
        <d v="2012-09-19T00:00:00"/>
        <d v="1946-12-20T00:00:00"/>
        <d v="2000-08-18T00:00:00"/>
        <d v="1998-09-15T00:00:00"/>
        <d v="2002-09-10T00:00:00"/>
        <d v="1985-10-31T00:00:00"/>
        <d v="1985-12-13T00:00:00"/>
        <d v="2012-03-29T00:00:00"/>
        <d v="2002-01-08T00:00:00"/>
        <d v="1958-02-17T00:00:00"/>
        <d v="1970-01-05T00:00:00"/>
        <d v="1997-01-08T00:00:00"/>
        <d v="2000-08-07T00:00:00"/>
        <d v="1957-02-10T00:00:00"/>
        <d v="1990-04-27T00:00:00"/>
        <d v="1976-09-04T00:00:00"/>
        <d v="1960-06-15T00:00:00"/>
        <d v="1993-08-13T00:00:00"/>
        <d v="1966-07-13T00:00:00"/>
        <d v="1985-10-25T00:00:00"/>
        <d v="1960-06-19T00:00:00"/>
        <d v="1961-01-12T00:00:00"/>
        <d v="1999-12-05T00:00:00"/>
        <d v="1948-08-26T00:00:00"/>
        <d v="1987-11-20T00:00:00"/>
        <d v="1988-08-07T00:00:00"/>
        <d v="1999-05-14T00:00:00"/>
        <d v="1996-11-09T00:00:00"/>
        <d v="1971-06-29T00:00:00"/>
        <d v="1993-01-05T00:00:00"/>
        <d v="1997-04-18T00:00:00"/>
        <d v="1978-09-13T00:00:00"/>
        <d v="2001-02-09T00:00:00"/>
        <d v="1999-01-30T00:00:00"/>
        <d v="2013-05-17T00:00:00"/>
        <d v="2005-08-18T00:00:00"/>
        <d v="2014-09-19T00:00:00"/>
        <d v="2016-03-31T00:00:00"/>
        <d v="2012-06-04T00:00:00"/>
        <d v="1998-05-17T00:00:00"/>
        <d v="2012-06-08T00:00:00"/>
        <d v="2004-04-25T00:00:00"/>
        <d v="2004-02-09T00:00:00"/>
        <d v="1999-10-21T00:00:00"/>
        <d v="2011-03-13T00:00:00"/>
        <d v="2015-12-02T00:00:00"/>
        <d v="2014-06-27T00:00:00"/>
        <d v="2013-01-14T00:00:00"/>
        <d v="1967-08-30T00:00:00"/>
        <d v="2013-11-03T00:00:00"/>
        <d v="2014-04-04T00:00:00"/>
        <d v="2015-07-08T00:00:00"/>
        <d v="2010-03-13T00:00:00"/>
        <d v="1961-12-18T00:00:00"/>
        <d v="2015-08-14T00:00:00"/>
        <d v="2003-06-18T00:00:00"/>
        <d v="1959-03-18T00:00:00"/>
        <d v="1988-05-13T00:00:00"/>
        <d v="1939-08-15T00:00:00"/>
        <d v="1974-12-15T00:00:00"/>
        <d v="1979-10-17T00:00:00"/>
        <d v="1996-03-21T00:00:00"/>
        <d v="1944-01-03T00:00:00"/>
        <d v="1974-07-02T00:00:00"/>
        <d v="1984-04-13T00:00:00"/>
        <d v="2009-01-20T00:00:00"/>
        <d v="2007-07-12T00:00:00"/>
        <d v="1952-10-04T00:00:00"/>
        <d v="2010-04-16T00:00:00"/>
        <d v="2013-11-01T00:00:00"/>
        <d v="2012-07-13T00:00:00"/>
        <d v="1971-05-20T00:00:00"/>
        <d v="1963-05-29T00:00:00"/>
        <d v="1991-10-17T00:00:00"/>
        <d v="2004-07-28T00:00:00"/>
        <d v="1995-01-27T00:00:00"/>
        <d v="1999-05-09T00:00:00"/>
        <d v="2004-12-09T00:00:00"/>
        <d v="2007-11-16T00:00:00"/>
        <d v="2012-08-16T00:00:00"/>
        <d v="2008-01-10T00:00:00"/>
        <d v="2008-11-14T00:00:00"/>
        <d v="2006-04-24T00:00:00"/>
        <d v="2008-10-29T00:00:00"/>
        <d v="2015-03-07T00:00:00"/>
        <d v="2016-02-09T00:00:00"/>
        <d v="1996-10-16T00:00:00"/>
        <d v="2015-08-29T00:00:00"/>
        <d v="2006-12-09T00:00:00"/>
        <d v="2012-12-14T00:00:00"/>
        <d v="1944-01-07T00:00:00"/>
        <d v="2011-05-13T00:00:00"/>
        <d v="1951-07-13T00:00:00"/>
        <d v="2014-05-08T00:00:00"/>
        <d v="1987-09-07T00:00:00"/>
        <d v="1940-11-13T00:00:00"/>
        <d v="2014-06-15T00:00:00"/>
        <d v="2015-03-20T00:00:00"/>
        <d v="2008-06-13T00:00:00"/>
        <d v="1945-01-06T00:00:00"/>
        <d v="2015-10-22T00:00:00"/>
        <d v="2007-09-10T00:00:00"/>
        <d v="1946-12-25T00:00:00"/>
        <d v="2001-06-15T00:00:00"/>
        <d v="2001-03-16T00:00:00"/>
        <d v="2007-10-04T00:00:00"/>
        <d v="2010-03-10T00:00:00"/>
        <d v="2015-01-01T00:00:00"/>
        <d v="2015-09-07T00:00:00"/>
        <d v="1963-11-10T00:00:00"/>
        <d v="1989-02-24T00:00:00"/>
        <d v="1973-12-17T00:00:00"/>
        <d v="1972-06-08T00:00:00"/>
        <d v="1962-12-25T00:00:00"/>
        <d v="1981-12-24T00:00:00"/>
        <d v="1994-03-02T00:00:00"/>
        <d v="1999-02-09T00:00:00"/>
        <d v="1961-09-25T00:00:00"/>
        <d v="1940-08-30T00:00:00"/>
        <d v="2003-11-06T00:00:00"/>
        <d v="2003-08-20T00:00:00"/>
        <d v="1947-11-11T00:00:00"/>
        <d v="2010-11-06T00:00:00"/>
        <d v="1938-05-24T00:00:00"/>
        <d v="1999-09-13T00:00:00"/>
        <d v="2005-11-09T00:00:00"/>
        <d v="1986-12-31T00:00:00"/>
        <d v="2006-05-20T00:00:00"/>
        <d v="2008-06-25T00:00:00"/>
        <d v="2003-12-09T00:00:00"/>
        <d v="2010-05-09T00:00:00"/>
        <d v="1985-10-04T00:00:00"/>
        <d v="2009-10-06T00:00:00"/>
        <d v="1997-08-31T00:00:00"/>
        <d v="2015-09-18T00:00:00"/>
        <d v="2014-03-11T00:00:00"/>
        <d v="1993-01-10T00:00:00"/>
        <d v="2009-03-16T00:00:00"/>
        <d v="2008-11-02T00:00:00"/>
        <d v="2012-05-19T00:00:00"/>
        <d v="1971-04-28T00:00:00"/>
        <d v="2007-07-07T00:00:00"/>
        <d v="1947-12-24T00:00:00"/>
        <d v="2008-01-05T00:00:00"/>
        <d v="2012-10-03T00:00:00"/>
        <d v="2013-09-07T00:00:00"/>
        <d v="2013-04-26T00:00:00"/>
        <d v="2013-10-09T00:00:00"/>
        <d v="1967-05-10T00:00:00"/>
        <d v="2013-01-16T00:00:00"/>
        <d v="1966-10-16T00:00:00"/>
        <d v="2007-09-27T00:00:00"/>
        <d v="2015-08-21T00:00:00"/>
        <d v="1986-08-27T00:00:00"/>
        <d v="2015-04-24T00:00:00"/>
        <d v="2010-08-27T00:00:00"/>
        <d v="2009-12-25T00:00:00"/>
        <d v="1951-09-18T00:00:00"/>
        <d v="1964-01-29T00:00:00"/>
        <d v="1973-06-15T00:00:00"/>
        <d v="1993-04-06T00:00:00"/>
        <d v="1968-07-31T00:00:00"/>
        <d v="1952-03-14T00:00:00"/>
        <d v="2016-04-03T00:00:00"/>
        <d v="2012-03-02T00:00:00"/>
        <d v="1998-08-20T00:00:00"/>
        <d v="2002-01-13T00:00:00"/>
        <d v="2013-12-29T00:00:00"/>
        <d v="1972-06-29T00:00:00"/>
        <d v="2013-09-19T00:00:00"/>
        <d v="1938-08-23T00:00:00"/>
        <d v="1953-04-08T00:00:00"/>
        <d v="1949-10-22T00:00:00"/>
        <d v="2013-04-10T00:00:00"/>
        <d v="2007-01-07T00:00:00"/>
        <d v="2006-06-06T00:00:00"/>
        <d v="1974-07-04T00:00:00"/>
        <d v="1969-06-18T00:00:00"/>
        <d v="2003-05-10T00:00:00"/>
        <d v="2016-12-02T00:00:00"/>
        <d v="1988-02-26T00:00:00"/>
        <d v="1939-10-19T00:00:00"/>
        <d v="2005-05-10T00:00:00"/>
        <d v="2001-04-21T00:00:00"/>
        <d v="1945-12-28T00:00:00"/>
        <d v="1994-09-24T00:00:00"/>
        <d v="1998-01-20T00:00:00"/>
        <d v="1984-02-20T00:00:00"/>
        <d v="2000-08-31T00:00:00"/>
        <d v="2012-09-07T00:00:00"/>
        <d v="2013-07-24T00:00:00"/>
        <d v="2008-07-03T00:00:00"/>
        <d v="2006-04-27T00:00:00"/>
        <d v="1936-05-02T00:00:00"/>
        <d v="2015-06-03T00:00:00"/>
        <d v="2008-04-24T00:00:00"/>
        <d v="2015-07-07T00:00:00"/>
        <d v="2012-10-09T00:00:00"/>
        <d v="2014-04-09T00:00:00"/>
        <d v="2005-01-10T00:00:00"/>
        <d v="2013-11-29T00:00:00"/>
        <d v="2014-09-27T00:00:00"/>
        <d v="2017-03-02T00:00:00"/>
        <d v="1937-12-20T00:00:00"/>
        <d v="2004-06-05T00:00:00"/>
        <d v="1968-06-11T00:00:00"/>
        <d v="2014-11-01T00:00:00"/>
        <d v="1966-07-30T00:00:00"/>
        <d v="1983-08-19T00:00:00"/>
        <d v="1998-05-20T00:00:00"/>
        <d v="2006-02-22T00:00:00"/>
        <d v="1985-03-15T00:00:00"/>
        <d v="2005-09-12T00:00:00"/>
        <d v="2010-08-06T00:00:00"/>
        <d v="1940-12-04T00:00:00"/>
        <d v="1981-01-05T00:00:00"/>
        <d v="1945-11-25T00:00:00"/>
        <d v="1984-08-31T00:00:00"/>
        <d v="2013-04-19T00:00:00"/>
        <d v="2011-03-06T00:00:00"/>
        <d v="1953-01-21T00:00:00"/>
        <d v="1941-10-28T00:00:00"/>
        <d v="2014-06-22T00:00:00"/>
        <d v="1989-08-18T00:00:00"/>
        <d v="2013-10-08T00:00:00"/>
        <d v="2001-08-30T00:00:00"/>
        <d v="1955-03-10T00:00:00"/>
        <d v="1999-12-09T00:00:00"/>
        <d v="1940-01-19T00:00:00"/>
        <d v="1966-12-23T00:00:00"/>
        <d v="2015-08-02T00:00:00"/>
        <d v="2003-03-20T00:00:00"/>
        <d v="2011-11-09T00:00:00"/>
        <d v="2007-01-03T00:00:00"/>
        <d v="2011-09-14T00:00:00"/>
        <d v="2013-10-27T00:00:00"/>
        <d v="1936-10-20T00:00:00"/>
        <d v="2011-10-22T00:00:00"/>
        <d v="2012-01-01T00:00:00"/>
        <d v="1970-05-27T00:00:00"/>
        <d v="2013-01-06T00:00:00"/>
        <d v="2004-09-29T00:00:00"/>
        <d v="1987-09-25T00:00:00"/>
        <d v="2002-02-28T00:00:00"/>
        <d v="2010-05-13T00:00:00"/>
        <d v="1942-11-26T00:00:00"/>
        <d v="2008-06-17T00:00:00"/>
        <d v="1972-09-03T00:00:00"/>
        <d v="1976-11-21T00:00:00"/>
        <d v="1963-06-10T00:00:00"/>
        <d v="2015-04-17T00:00:00"/>
        <d v="1976-07-02T00:00:00"/>
        <d v="1981-03-04T00:00:00"/>
        <d v="1962-04-10T00:00:00"/>
        <d v="2012-05-24T00:00:00"/>
        <d v="2016-01-04T00:00:00"/>
        <d v="1999-11-12T00:00:00"/>
        <d v="2010-12-27T00:00:00"/>
        <d v="2005-12-23T00:00:00"/>
        <d v="2012-06-01T00:00:00"/>
        <d v="1970-07-17T00:00:00"/>
        <d v="1956-11-15T00:00:00"/>
        <d v="2006-01-24T00:00:00"/>
        <d v="1949-12-14T00:00:00"/>
        <d v="2016-05-20T00:00:00"/>
        <d v="2012-02-05T00:00:00"/>
        <d v="2011-10-30T00:00:00"/>
        <d v="2014-06-06T00:00:00"/>
        <d v="2013-06-14T00:00:00"/>
        <d v="1996-07-17T00:00:00"/>
        <d v="2000-01-02T00:00:00"/>
        <d v="2002-09-06T00:00:00"/>
        <d v="1998-07-10T00:00:00"/>
        <d v="2014-07-18T00:00:00"/>
        <d v="2012-08-31T00:00:00"/>
        <d v="2000-05-14T00:00:00"/>
        <d v="2013-05-09T00:00:00"/>
        <d v="2015-07-31T00:00:00"/>
        <d v="2010-01-07T00:00:00"/>
        <d v="1998-08-17T00:00:00"/>
        <d v="1998-09-23T00:00:00"/>
        <d v="2006-01-30T00:00:00"/>
        <d v="2002-01-16T00:00:00"/>
        <d v="2013-09-08T00:00:00"/>
        <d v="2006-08-03T00:00:00"/>
        <d v="2014-01-21T00:00:00"/>
        <d v="1965-04-22T00:00:00"/>
        <d v="2012-03-16T00:00:00"/>
        <d v="2009-05-19T00:00:00"/>
        <d v="2014-01-06T00:00:00"/>
        <d v="2012-01-21T00:00:00"/>
        <d v="2012-05-08T00:00:00"/>
        <d v="2014-08-09T00:00:00"/>
        <d v="1968-09-23T00:00:00"/>
        <d v="2013-08-26T00:00:00"/>
        <d v="2014-04-19T00:00:00"/>
        <d v="1954-06-22T00:00:00"/>
        <d v="2011-06-18T00:00:00"/>
        <d v="1942-08-14T00:00:00"/>
        <d v="2007-01-04T00:00:00"/>
        <d v="2003-10-07T00:00:00"/>
        <d v="2013-12-31T00:00:00"/>
        <d v="2002-05-16T00:00:00"/>
        <d v="1929-01-30T00:00:00"/>
        <d v="2004-09-21T00:00:00"/>
        <d v="2000-12-03T00:00:00"/>
        <d v="2014-09-23T00:00:00"/>
        <d v="2012-10-28T00:00:00"/>
        <d v="1973-01-08T00:00:00"/>
        <d v="2007-04-13T00:00:00"/>
        <d v="2012-08-06T00:00:00"/>
        <d v="2011-01-12T00:00:00"/>
        <d v="1970-10-21T00:00:00"/>
        <d v="2002-09-05T00:00:00"/>
        <d v="1952-03-27T00:00:00"/>
        <d v="1994-12-09T00:00:00"/>
        <d v="2001-01-20T00:00:00"/>
        <d v="2016-05-01T00:00:00"/>
        <d v="2012-08-27T00:00:00"/>
        <d v="2013-05-16T00:00:00"/>
        <d v="1935-06-09T00:00:00"/>
        <d v="1970-03-26T00:00:00"/>
        <d v="1977-10-08T00:00:00"/>
        <d v="2000-10-31T00:00:00"/>
        <d v="2007-07-20T00:00:00"/>
        <d v="1998-04-18T00:00:00"/>
        <d v="2014-02-05T00:00:00"/>
        <d v="2015-10-13T00:00:00"/>
        <d v="2014-08-08T00:00:00"/>
        <d v="1964-06-07T00:00:00"/>
        <d v="1983-01-04T00:00:00"/>
        <d v="2013-11-21T00:00:00"/>
        <d v="1974-10-17T00:00:00"/>
        <d v="2012-06-03T00:00:00"/>
        <d v="1977-08-24T00:00:00"/>
        <d v="2003-01-26T00:00:00"/>
        <d v="2006-06-26T00:00:00"/>
        <d v="2002-01-30T00:00:00"/>
        <d v="2003-05-20T00:00:00"/>
        <d v="2000-08-06T00:00:00"/>
        <d v="1997-01-21T00:00:00"/>
        <d v="2005-11-16T00:00:00"/>
        <d v="2013-08-23T00:00:00"/>
        <d v="1954-04-26T00:00:00"/>
        <d v="1991-08-18T00:00:00"/>
        <d v="2007-01-21T00:00:00"/>
        <d v="2006-10-31T00:00:00"/>
        <d v="2012-05-25T00:00:00"/>
        <d v="2012-03-28T00:00:00"/>
        <d v="2015-10-03T00:00:00"/>
        <d v="2016-02-02T00:00:00"/>
        <d v="2016-03-29T00:00:00"/>
        <d v="2014-10-19T00:00:00"/>
        <d v="2014-08-03T00:00:00"/>
        <d v="1984-01-05T00:00:00"/>
        <d v="1991-06-13T00:00:00"/>
        <d v="2006-07-06T00:00:00"/>
        <d v="2006-12-26T00:00:00"/>
        <d v="2014-04-15T00:00:00"/>
        <d v="1933-02-02T00:00:00"/>
        <d v="2014-11-20T00:00:00"/>
        <d v="2014-04-25T00:00:00"/>
        <d v="1975-03-13T00:00:00"/>
        <d v="2006-05-06T00:00:00"/>
        <d v="2003-10-19T00:00:00"/>
        <d v="1981-04-22T00:00:00"/>
        <d v="1985-07-09T00:00:00"/>
        <d v="2004-09-23T00:00:00"/>
        <d v="1972-12-21T00:00:00"/>
        <d v="1916-04-09T00:00:00"/>
        <d v="1997-10-18T00:00:00"/>
        <d v="1929-08-02T00:00:00"/>
        <d v="1981-10-15T00:00:00"/>
        <d v="2012-12-26T00:00:00"/>
        <d v="2015-01-24T00:00:00"/>
        <d v="1957-03-25T00:00:00"/>
        <d v="1934-02-22T00:00:00"/>
        <d v="2003-01-23T00:00:00"/>
        <d v="1999-11-28T00:00:00"/>
        <d v="1995-01-09T00:00:00"/>
        <d v="2003-01-19T00:00:00"/>
        <d v="1998-11-06T00:00:00"/>
        <d v="2008-05-22T00:00:00"/>
        <d v="1965-08-29T00:00:00"/>
        <d v="2001-09-20T00:00:00"/>
        <d v="1964-01-01T00:00:00"/>
        <d v="2005-06-05T00:00:00"/>
        <d v="2015-10-23T00:00:00"/>
        <d v="1975-04-27T00:00:00"/>
        <d v="2014-03-29T00:00:00"/>
        <d v="1990-01-01T00:00:00"/>
        <d v="2015-07-02T00:00:00"/>
        <d v="1997-04-04T00:00:00"/>
        <d v="1995-06-16T00:00:00"/>
        <d v="2014-01-12T00:00:00"/>
        <d v="1997-09-09T00:00:00"/>
        <d v="1996-01-08T00:00:00"/>
        <d v="2013-07-29T00:00:00"/>
        <d v="1997-06-06T00:00:00"/>
        <d v="2008-10-21T00:00:00"/>
        <d v="2009-01-23T00:00:00"/>
        <d v="2010-11-28T00:00:00"/>
        <d v="1982-05-02T00:00:00"/>
        <d v="2015-10-01T00:00:00"/>
        <d v="2014-06-24T00:00:00"/>
        <d v="1925-05-11T00:00:00"/>
        <d v="2008-09-10T00:00:00"/>
        <d v="2000-01-24T00:00:00"/>
        <d v="1969-07-25T00:00:00"/>
        <d v="1953-06-13T00:00:00"/>
        <d v="1979-12-04T00:00:00"/>
        <d v="1964-12-09T00:00:00"/>
        <d v="1933-09-02T00:00:00"/>
        <d v="2004-11-05T00:00:00"/>
        <d v="2010-12-23T00:00:00"/>
        <d v="2014-10-21T00:00:00"/>
        <d v="2004-05-12T00:00:00"/>
        <d v="1955-09-01T00:00:00"/>
        <d v="2007-10-06T00:00:00"/>
        <d v="2004-11-23T00:00:00"/>
        <d v="2015-09-25T00:00:00"/>
        <d v="1986-08-08T00:00:00"/>
        <d v="2014-10-03T00:00:00"/>
        <d v="1971-04-23T00:00:00"/>
        <d v="2014-07-13T00:00:00"/>
        <d v="2012-01-31T00:00:00"/>
        <d v="1965-09-12T00:00:00"/>
        <d v="2013-02-20T00:00:00"/>
        <d v="2014-11-15T00:00:00"/>
        <d v="1989-01-09T00:00:00"/>
        <d v="2011-01-22T00:00:00"/>
        <d v="2005-11-25T00:00:00"/>
        <d v="2007-03-03T00:00:00"/>
        <d v="1964-04-12T00:00:00"/>
        <d v="1977-03-19T00:00:00"/>
        <d v="1987-03-20T00:00:00"/>
        <d v="1979-01-12T00:00:00"/>
        <d v="2001-12-09T00:00:00"/>
        <d v="2012-05-18T00:00:00"/>
        <d v="1948-02-14T00:00:00"/>
        <d v="1971-01-01T00:00:00"/>
        <d v="2004-01-17T00:00:00"/>
        <d v="1962-02-25T00:00:00"/>
        <d v="2014-07-26T00:00:00"/>
        <d v="2012-01-23T00:00:00"/>
        <d v="1995-09-08T00:00:00"/>
        <d v="1983-03-24T00:00:00"/>
        <d v="2010-12-11T00:00:00"/>
        <d v="2012-10-13T00:00:00"/>
        <d v="2006-09-16T00:00:00"/>
        <d v="2015-09-02T00:00:00"/>
        <d v="2013-04-20T00:00:00"/>
        <d v="2014-03-15T00:00:00"/>
        <d v="2013-06-28T00:00:00"/>
        <d v="2013-09-20T00:00:00"/>
        <d v="2014-05-04T00:00:00"/>
        <d v="2011-03-27T00:00:00"/>
        <d v="1978-01-05T00:00:00"/>
        <d v="2015-01-09T00:00:00"/>
        <d v="2007-08-07T00:00:00"/>
        <d v="2005-01-03T00:00:00"/>
        <d v="2009-01-09T00:00:00"/>
        <d v="1994-09-13T00:00:00"/>
        <d v="1997-01-19T00:00:00"/>
        <d v="2002-01-15T00:00:00"/>
        <d v="1990-07-27T00:00:00"/>
        <d v="2015-01-16T00:00:00"/>
        <d v="2005-01-17T00:00:00"/>
        <d v="2009-03-14T00:00:00"/>
        <d v="2011-10-26T00:00:00"/>
        <d v="1972-12-03T00:00:00"/>
        <d v="2004-11-04T00:00:00"/>
        <d v="2012-01-20T00:00:00"/>
        <d v="1995-09-09T00:00:00"/>
        <d v="2004-08-10T00:00:00"/>
        <d v="2005-12-03T00:00:00"/>
        <d v="1992-04-09T00:00:00"/>
        <d v="2011-12-26T00:00:00"/>
        <d v="2013-10-13T00:00:00"/>
        <d v="2012-03-05T00:00:00"/>
        <d v="2015-12-12T00:00:00"/>
        <d v="2014-04-26T00:00:00"/>
      </sharedItems>
      <fieldGroup par="19"/>
    </cacheField>
    <cacheField name="revenue" numFmtId="165">
      <sharedItems containsSemiMixedTypes="0" containsString="0" containsNumber="1" containsInteger="1" minValue="0" maxValue="2787965087"/>
    </cacheField>
    <cacheField name="runtime" numFmtId="0">
      <sharedItems containsSemiMixedTypes="0" containsString="0" containsNumber="1" containsInteger="1" minValue="0" maxValue="338"/>
    </cacheField>
    <cacheField name="status" numFmtId="0">
      <sharedItems/>
    </cacheField>
    <cacheField name="vote_average" numFmtId="0">
      <sharedItems containsSemiMixedTypes="0" containsString="0" containsNumber="1" minValue="0" maxValue="10"/>
    </cacheField>
    <cacheField name="vote_count" numFmtId="0">
      <sharedItems containsSemiMixedTypes="0" containsString="0" containsNumber="1" containsInteger="1" minValue="0" maxValue="13752"/>
    </cacheField>
    <cacheField name="actors" numFmtId="0">
      <sharedItems/>
    </cacheField>
    <cacheField name="director" numFmtId="0">
      <sharedItems/>
    </cacheField>
    <cacheField name="profit" numFmtId="164">
      <sharedItems containsSemiMixedTypes="0" containsString="0" containsNumber="1" containsInteger="1" minValue="-165710090" maxValue="2550965087"/>
    </cacheField>
    <cacheField name="Months (release_date)" numFmtId="0" databaseField="0">
      <fieldGroup base="8">
        <rangePr groupBy="months" startDate="1916-04-09T00:00:00" endDate="2017-03-03T00:00:00"/>
        <groupItems count="14">
          <s v="&lt;4/9/1916"/>
          <s v="Jan"/>
          <s v="Feb"/>
          <s v="Mar"/>
          <s v="Apr"/>
          <s v="May"/>
          <s v="Jun"/>
          <s v="Jul"/>
          <s v="Aug"/>
          <s v="Sep"/>
          <s v="Oct"/>
          <s v="Nov"/>
          <s v="Dec"/>
          <s v="&gt;3/3/2017"/>
        </groupItems>
      </fieldGroup>
    </cacheField>
    <cacheField name="Quarters (release_date)" numFmtId="0" databaseField="0">
      <fieldGroup base="8">
        <rangePr groupBy="quarters" startDate="1916-04-09T00:00:00" endDate="2017-03-03T00:00:00"/>
        <groupItems count="6">
          <s v="&lt;4/9/1916"/>
          <s v="Qtr1"/>
          <s v="Qtr2"/>
          <s v="Qtr3"/>
          <s v="Qtr4"/>
          <s v="&gt;3/3/2017"/>
        </groupItems>
      </fieldGroup>
    </cacheField>
    <cacheField name="Years (release_date)" numFmtId="0" databaseField="0">
      <fieldGroup base="8">
        <rangePr groupBy="years" startDate="1916-04-09T00:00:00" endDate="2017-03-03T00:00:00"/>
        <groupItems count="104">
          <s v="&lt;4/9/1916"/>
          <s v="1916"/>
          <s v="1917"/>
          <s v="1918"/>
          <s v="1919"/>
          <s v="1920"/>
          <s v="1921"/>
          <s v="1922"/>
          <s v="1923"/>
          <s v="1924"/>
          <s v="1925"/>
          <s v="1926"/>
          <s v="1927"/>
          <s v="1928"/>
          <s v="1929"/>
          <s v="1930"/>
          <s v="1931"/>
          <s v="1932"/>
          <s v="1933"/>
          <s v="1934"/>
          <s v="1935"/>
          <s v="1936"/>
          <s v="1937"/>
          <s v="1938"/>
          <s v="1939"/>
          <s v="1940"/>
          <s v="1941"/>
          <s v="1942"/>
          <s v="1943"/>
          <s v="1944"/>
          <s v="1945"/>
          <s v="1946"/>
          <s v="1947"/>
          <s v="1948"/>
          <s v="1949"/>
          <s v="1950"/>
          <s v="1951"/>
          <s v="1952"/>
          <s v="1953"/>
          <s v="1954"/>
          <s v="1955"/>
          <s v="1956"/>
          <s v="1957"/>
          <s v="1958"/>
          <s v="1959"/>
          <s v="1960"/>
          <s v="1961"/>
          <s v="1962"/>
          <s v="1963"/>
          <s v="1964"/>
          <s v="1965"/>
          <s v="1966"/>
          <s v="1967"/>
          <s v="1968"/>
          <s v="1969"/>
          <s v="1970"/>
          <s v="1971"/>
          <s v="1972"/>
          <s v="1973"/>
          <s v="1974"/>
          <s v="1975"/>
          <s v="1976"/>
          <s v="1977"/>
          <s v="1978"/>
          <s v="1979"/>
          <s v="1980"/>
          <s v="1981"/>
          <s v="1982"/>
          <s v="1983"/>
          <s v="1984"/>
          <s v="1985"/>
          <s v="1986"/>
          <s v="1987"/>
          <s v="1988"/>
          <s v="1989"/>
          <s v="1990"/>
          <s v="1991"/>
          <s v="1992"/>
          <s v="1993"/>
          <s v="1994"/>
          <s v="1995"/>
          <s v="1996"/>
          <s v="1997"/>
          <s v="1998"/>
          <s v="1999"/>
          <s v="2000"/>
          <s v="2001"/>
          <s v="2002"/>
          <s v="2003"/>
          <s v="2004"/>
          <s v="2005"/>
          <s v="2006"/>
          <s v="2007"/>
          <s v="2008"/>
          <s v="2009"/>
          <s v="2010"/>
          <s v="2011"/>
          <s v="2012"/>
          <s v="2013"/>
          <s v="2014"/>
          <s v="2015"/>
          <s v="2016"/>
          <s v="2017"/>
          <s v="&gt;3/3/2017"/>
        </groupItems>
      </fieldGroup>
    </cacheField>
  </cacheFields>
  <extLst>
    <ext xmlns:x14="http://schemas.microsoft.com/office/spreadsheetml/2009/9/main" uri="{725AE2AE-9491-48be-B2B4-4EB974FC3084}">
      <x14:pivotCacheDefinition pivotCacheId="152327646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804">
  <r>
    <n v="237000000"/>
    <s v="Action, Adventure, Fantasy, Science Fiction"/>
    <n v="19995"/>
    <x v="0"/>
    <s v="en"/>
    <n v="150.437577"/>
    <s v="Ingenious Film Partners"/>
    <s v="United States of America"/>
    <d v="2009-10-12T00:00:00"/>
    <n v="2787965087"/>
    <n v="162"/>
    <s v="Released"/>
    <x v="0"/>
    <n v="11800"/>
    <s v="Sam Worthington, Zoe Saldana, Sigourney Weaver, Stephen Lang, Michelle Rodriguez"/>
    <s v="James Cameron"/>
    <x v="0"/>
  </r>
  <r>
    <n v="300000000"/>
    <s v="Adventure, Fantasy, Action"/>
    <n v="285"/>
    <x v="1"/>
    <s v="en"/>
    <n v="139.082615"/>
    <s v="Walt Disney Pictures"/>
    <s v="United States of America"/>
    <d v="2007-05-19T00:00:00"/>
    <n v="961000000"/>
    <n v="169"/>
    <s v="Released"/>
    <x v="1"/>
    <n v="4500"/>
    <s v="Johnny Depp, Orlando Bloom, Keira Knightley, Stellan Skarsgård, Chow Yun-fat"/>
    <s v="Gore Verbinski"/>
    <x v="1"/>
  </r>
  <r>
    <n v="245000000"/>
    <s v="Action, Adventure, Crime"/>
    <n v="206647"/>
    <x v="2"/>
    <s v="en"/>
    <n v="107.376788"/>
    <s v="Columbia Pictures"/>
    <s v="United Kingdom"/>
    <d v="2015-10-26T00:00:00"/>
    <n v="880674609"/>
    <n v="148"/>
    <s v="Released"/>
    <x v="2"/>
    <n v="4466"/>
    <s v="Daniel Craig, Christoph Waltz, Léa Seydoux, Ralph Fiennes, Monica Bellucci"/>
    <s v="Sam Mendes"/>
    <x v="2"/>
  </r>
  <r>
    <n v="250000000"/>
    <s v="Action, Crime, Drama, Thriller"/>
    <n v="49026"/>
    <x v="3"/>
    <s v="en"/>
    <n v="112.31295"/>
    <s v="Legendary Pictures"/>
    <s v="United States of America"/>
    <d v="2012-07-16T00:00:00"/>
    <n v="1084939099"/>
    <n v="165"/>
    <s v="Released"/>
    <x v="3"/>
    <n v="9106"/>
    <s v="Christian Bale, Michael Caine, Gary Oldman, Anne Hathaway, Tom Hardy"/>
    <s v="Christopher Nolan"/>
    <x v="3"/>
  </r>
  <r>
    <n v="260000000"/>
    <s v="Action, Adventure, Science Fiction"/>
    <n v="49529"/>
    <x v="4"/>
    <s v="en"/>
    <n v="43.926994999999998"/>
    <s v="Walt Disney Pictures"/>
    <s v="United States of America"/>
    <d v="2012-07-03T00:00:00"/>
    <n v="284139100"/>
    <n v="132"/>
    <s v="Released"/>
    <x v="4"/>
    <n v="2124"/>
    <s v="Taylor Kitsch, Lynn Collins, Samantha Morton, Willem Dafoe, Thomas Haden Church"/>
    <s v="Andrew Stanton"/>
    <x v="4"/>
  </r>
  <r>
    <n v="258000000"/>
    <s v="Fantasy, Action, Adventure"/>
    <n v="559"/>
    <x v="5"/>
    <s v="en"/>
    <n v="115.699814"/>
    <s v="Columbia Pictures"/>
    <s v="United States of America"/>
    <d v="2007-01-05T00:00:00"/>
    <n v="890871626"/>
    <n v="139"/>
    <s v="Released"/>
    <x v="5"/>
    <n v="3576"/>
    <s v="Tobey Maguire, Kirsten Dunst, James Franco, Thomas Haden Church, Topher Grace"/>
    <s v="Sam Raimi"/>
    <x v="5"/>
  </r>
  <r>
    <n v="260000000"/>
    <s v="Animation, Family"/>
    <n v="38757"/>
    <x v="6"/>
    <s v="en"/>
    <n v="48.681969000000002"/>
    <s v="Walt Disney Pictures"/>
    <s v="United States of America"/>
    <d v="2010-11-24T00:00:00"/>
    <n v="591794936"/>
    <n v="100"/>
    <s v="Released"/>
    <x v="6"/>
    <n v="3330"/>
    <s v="Zachary Levi, Mandy Moore, Donna Murphy, Ron Perlman, M.C. Gainey"/>
    <s v="Byron Howard"/>
    <x v="6"/>
  </r>
  <r>
    <n v="280000000"/>
    <s v="Action, Adventure, Science Fiction"/>
    <n v="99861"/>
    <x v="7"/>
    <s v="en"/>
    <n v="134.27922899999999"/>
    <s v="Marvel Studios"/>
    <s v="United States of America"/>
    <d v="2015-04-22T00:00:00"/>
    <n v="1405403694"/>
    <n v="141"/>
    <s v="Released"/>
    <x v="7"/>
    <n v="6767"/>
    <s v="Robert Downey Jr., Chris Hemsworth, Mark Ruffalo, Chris Evans, Scarlett Johansson"/>
    <s v="Joss Whedon"/>
    <x v="7"/>
  </r>
  <r>
    <n v="250000000"/>
    <s v="Adventure, Fantasy, Family"/>
    <n v="767"/>
    <x v="8"/>
    <s v="en"/>
    <n v="98.885637000000003"/>
    <s v="Warner Bros."/>
    <s v="United Kingdom"/>
    <d v="2009-07-07T00:00:00"/>
    <n v="933959197"/>
    <n v="153"/>
    <s v="Released"/>
    <x v="6"/>
    <n v="5293"/>
    <s v="Daniel Radcliffe, Rupert Grint, Emma Watson, Tom Felton, Michael Gambon"/>
    <s v="David Yates"/>
    <x v="8"/>
  </r>
  <r>
    <n v="250000000"/>
    <s v="Action, Adventure, Fantasy"/>
    <n v="209112"/>
    <x v="9"/>
    <s v="en"/>
    <n v="155.79045199999999"/>
    <s v="DC Comics"/>
    <s v="United States of America"/>
    <d v="2016-03-23T00:00:00"/>
    <n v="873260194"/>
    <n v="151"/>
    <s v="Released"/>
    <x v="8"/>
    <n v="7004"/>
    <s v="Ben Affleck, Henry Cavill, Gal Gadot, Amy Adams, Jesse Eisenberg"/>
    <s v="Zack Snyder"/>
    <x v="9"/>
  </r>
  <r>
    <n v="270000000"/>
    <s v="Adventure, Fantasy, Action, Science Fiction"/>
    <n v="1452"/>
    <x v="10"/>
    <s v="en"/>
    <n v="57.925623000000002"/>
    <s v="DC Comics"/>
    <s v="United States of America"/>
    <d v="2006-06-28T00:00:00"/>
    <n v="391081192"/>
    <n v="154"/>
    <s v="Released"/>
    <x v="9"/>
    <n v="1400"/>
    <s v="Brandon Routh, Kevin Spacey, Kate Bosworth, James Marsden, Parker Posey"/>
    <s v="Bryan Singer"/>
    <x v="10"/>
  </r>
  <r>
    <n v="200000000"/>
    <s v="Adventure, Action, Thriller, Crime"/>
    <n v="10764"/>
    <x v="11"/>
    <s v="en"/>
    <n v="107.928811"/>
    <s v="Eon Productions"/>
    <s v="United Kingdom"/>
    <d v="2008-10-30T00:00:00"/>
    <n v="586090727"/>
    <n v="106"/>
    <s v="Released"/>
    <x v="4"/>
    <n v="2965"/>
    <s v="Daniel Craig, Olga Kurylenko, Mathieu Amalric, Judi Dench, Giancarlo Giannini"/>
    <s v="Marc Forster"/>
    <x v="11"/>
  </r>
  <r>
    <n v="200000000"/>
    <s v="Adventure, Fantasy, Action"/>
    <n v="58"/>
    <x v="12"/>
    <s v="en"/>
    <n v="145.84737899999999"/>
    <s v="Walt Disney Pictures"/>
    <s v="Jamaica"/>
    <d v="2006-06-20T00:00:00"/>
    <n v="1065659812"/>
    <n v="151"/>
    <s v="Released"/>
    <x v="10"/>
    <n v="5246"/>
    <s v="Johnny Depp, Orlando Bloom, Keira Knightley, Stellan Skarsgård, Bill Nighy"/>
    <s v="Gore Verbinski"/>
    <x v="12"/>
  </r>
  <r>
    <n v="255000000"/>
    <s v="Action, Adventure, Western"/>
    <n v="57201"/>
    <x v="13"/>
    <s v="en"/>
    <n v="49.046956000000002"/>
    <s v="Walt Disney Pictures"/>
    <s v="United States of America"/>
    <d v="2013-03-07T00:00:00"/>
    <n v="89289910"/>
    <n v="149"/>
    <s v="Released"/>
    <x v="5"/>
    <n v="2311"/>
    <s v="Johnny Depp, Armie Hammer, William Fichtner, Helena Bonham Carter, James Badge Dale"/>
    <s v="Gore Verbinski"/>
    <x v="13"/>
  </r>
  <r>
    <n v="225000000"/>
    <s v="Action, Adventure, Fantasy, Science Fiction"/>
    <n v="49521"/>
    <x v="14"/>
    <s v="en"/>
    <n v="99.398009000000002"/>
    <s v="Legendary Pictures"/>
    <s v="United Kingdom"/>
    <d v="2013-12-06T00:00:00"/>
    <n v="662845518"/>
    <n v="143"/>
    <s v="Released"/>
    <x v="11"/>
    <n v="6359"/>
    <s v="Henry Cavill, Amy Adams, Michael Shannon, Kevin Costner, Diane Lane"/>
    <s v="Zack Snyder"/>
    <x v="14"/>
  </r>
  <r>
    <n v="225000000"/>
    <s v="Adventure, Family, Fantasy"/>
    <n v="2454"/>
    <x v="15"/>
    <s v="en"/>
    <n v="53.978602000000002"/>
    <s v="Walt Disney"/>
    <s v="Czech Republic"/>
    <d v="2008-05-15T00:00:00"/>
    <n v="419651413"/>
    <n v="150"/>
    <s v="Released"/>
    <x v="2"/>
    <n v="1630"/>
    <s v="Ben Barnes, William Moseley, Anna Popplewell, Skandar Keynes, Georgie Henley"/>
    <s v="Andrew Adamson"/>
    <x v="15"/>
  </r>
  <r>
    <n v="220000000"/>
    <s v="Science Fiction, Action, Adventure"/>
    <n v="24428"/>
    <x v="16"/>
    <s v="en"/>
    <n v="144.448633"/>
    <s v="Paramount Pictures"/>
    <s v="United States of America"/>
    <d v="2012-04-25T00:00:00"/>
    <n v="1519557910"/>
    <n v="143"/>
    <s v="Released"/>
    <x v="6"/>
    <n v="11776"/>
    <s v="Robert Downey Jr., Chris Evans, Mark Ruffalo, Chris Hemsworth, Scarlett Johansson"/>
    <s v="Joss Whedon"/>
    <x v="16"/>
  </r>
  <r>
    <n v="380000000"/>
    <s v="Adventure, Action, Fantasy"/>
    <n v="1865"/>
    <x v="17"/>
    <s v="en"/>
    <n v="135.41385600000001"/>
    <s v="Walt Disney Pictures"/>
    <s v="United States of America"/>
    <d v="2011-05-14T00:00:00"/>
    <n v="1045713802"/>
    <n v="136"/>
    <s v="Released"/>
    <x v="12"/>
    <n v="4948"/>
    <s v="Johnny Depp, Penélope Cruz, Ian McShane, Kevin McNally, Geoffrey Rush"/>
    <s v="Rob Marshall"/>
    <x v="17"/>
  </r>
  <r>
    <n v="225000000"/>
    <s v="Action, Comedy, Science Fiction"/>
    <n v="41154"/>
    <x v="18"/>
    <s v="en"/>
    <n v="52.035178999999999"/>
    <s v="Amblin Entertainment"/>
    <s v="United States of America"/>
    <d v="2012-05-23T00:00:00"/>
    <n v="624026776"/>
    <n v="106"/>
    <s v="Released"/>
    <x v="13"/>
    <n v="4160"/>
    <s v="Will Smith, Tommy Lee Jones, Josh Brolin, Michael Stuhlbarg, Emma Thompson"/>
    <s v="Barry Sonnenfeld"/>
    <x v="18"/>
  </r>
  <r>
    <n v="250000000"/>
    <s v="Action, Adventure, Fantasy"/>
    <n v="122917"/>
    <x v="19"/>
    <s v="en"/>
    <n v="120.965743"/>
    <s v="WingNut Films"/>
    <s v="New Zealand"/>
    <d v="2014-10-12T00:00:00"/>
    <n v="956019788"/>
    <n v="144"/>
    <s v="Released"/>
    <x v="14"/>
    <n v="4760"/>
    <s v="Martin Freeman, Ian McKellen, Richard Armitage, Ken Stott, Graham McTavish"/>
    <s v="Peter Jackson"/>
    <x v="19"/>
  </r>
  <r>
    <n v="215000000"/>
    <s v="Action, Adventure, Fantasy"/>
    <n v="1930"/>
    <x v="20"/>
    <s v="en"/>
    <n v="89.866275999999999"/>
    <s v="Columbia Pictures"/>
    <s v="United States of America"/>
    <d v="2012-06-27T00:00:00"/>
    <n v="752215857"/>
    <n v="136"/>
    <s v="Released"/>
    <x v="11"/>
    <n v="6586"/>
    <s v="Andrew Garfield, Emma Stone, Rhys Ifans, Denis Leary, Campbell Scott"/>
    <s v="Marc Webb"/>
    <x v="20"/>
  </r>
  <r>
    <n v="200000000"/>
    <s v="Action, Adventure"/>
    <n v="20662"/>
    <x v="21"/>
    <s v="en"/>
    <n v="37.668301"/>
    <s v="Imagine Entertainment"/>
    <s v="United Kingdom"/>
    <d v="2010-12-05T00:00:00"/>
    <n v="310669540"/>
    <n v="140"/>
    <s v="Released"/>
    <x v="13"/>
    <n v="1398"/>
    <s v="Russell Crowe, Cate Blanchett, Max von Sydow, William Hurt, Mark Strong"/>
    <s v="Ridley Scott"/>
    <x v="21"/>
  </r>
  <r>
    <n v="250000000"/>
    <s v="Adventure, Fantasy"/>
    <n v="57158"/>
    <x v="22"/>
    <s v="en"/>
    <n v="94.370564000000002"/>
    <s v="WingNut Films"/>
    <s v="New Zealand"/>
    <d v="2013-11-12T00:00:00"/>
    <n v="958400000"/>
    <n v="161"/>
    <s v="Released"/>
    <x v="3"/>
    <n v="4524"/>
    <s v="Martin Freeman, Ian McKellen, Richard Armitage, Ken Stott, Graham McTavish"/>
    <s v="Peter Jackson"/>
    <x v="22"/>
  </r>
  <r>
    <n v="180000000"/>
    <s v="Adventure, Fantasy"/>
    <n v="2268"/>
    <x v="23"/>
    <s v="en"/>
    <n v="42.990906000000003"/>
    <s v="New Line Cinema"/>
    <s v="United Kingdom"/>
    <d v="2007-04-12T00:00:00"/>
    <n v="372234864"/>
    <n v="113"/>
    <s v="Released"/>
    <x v="15"/>
    <n v="1303"/>
    <s v="Dakota Blue Richards, Nicole Kidman, Daniel Craig, Sam Elliott, Eva Green"/>
    <s v="Chris Weitz"/>
    <x v="23"/>
  </r>
  <r>
    <n v="207000000"/>
    <s v="Adventure, Drama, Action"/>
    <n v="254"/>
    <x v="24"/>
    <s v="en"/>
    <n v="61.226010000000002"/>
    <s v="WingNut Films"/>
    <s v="New Zealand"/>
    <d v="2005-12-14T00:00:00"/>
    <n v="550000000"/>
    <n v="187"/>
    <s v="Released"/>
    <x v="16"/>
    <n v="2337"/>
    <s v="Naomi Watts, Jack Black, Adrien Brody, Thomas Kretschmann, Colin Hanks"/>
    <s v="Peter Jackson"/>
    <x v="24"/>
  </r>
  <r>
    <n v="200000000"/>
    <s v="Drama, Romance, Thriller"/>
    <n v="597"/>
    <x v="25"/>
    <s v="en"/>
    <n v="100.025899"/>
    <s v="Paramount Pictures"/>
    <s v="United States of America"/>
    <d v="1997-11-18T00:00:00"/>
    <n v="1845034188"/>
    <n v="194"/>
    <s v="Released"/>
    <x v="17"/>
    <n v="7562"/>
    <s v="Kate Winslet, Leonardo DiCaprio, Frances Fisher, Billy Zane, Kathy Bates"/>
    <s v="James Cameron"/>
    <x v="25"/>
  </r>
  <r>
    <n v="250000000"/>
    <s v="Adventure, Action, Science Fiction"/>
    <n v="271110"/>
    <x v="26"/>
    <s v="en"/>
    <n v="198.37239500000001"/>
    <s v="Studio Babelsberg"/>
    <s v="United States of America"/>
    <d v="2016-04-27T00:00:00"/>
    <n v="1153304495"/>
    <n v="147"/>
    <s v="Released"/>
    <x v="14"/>
    <n v="7241"/>
    <s v="Chris Evans, Robert Downey Jr., Scarlett Johansson, Sebastian Stan, Anthony Mackie"/>
    <s v="Anthony Russo"/>
    <x v="26"/>
  </r>
  <r>
    <n v="209000000"/>
    <s v="Thriller, Action, Adventure, Science Fiction"/>
    <n v="44833"/>
    <x v="27"/>
    <s v="en"/>
    <n v="64.928381999999999"/>
    <s v="Universal Pictures"/>
    <s v="United States of America"/>
    <d v="2012-11-04T00:00:00"/>
    <n v="303025485"/>
    <n v="131"/>
    <s v="Released"/>
    <x v="18"/>
    <n v="2114"/>
    <s v="Taylor Kitsch, Alexander Skarsgård, Rihanna, Brooklyn Decker, Tadanobu Asano"/>
    <s v="Peter Berg"/>
    <x v="27"/>
  </r>
  <r>
    <n v="150000000"/>
    <s v="Action, Adventure, Science Fiction, Thriller"/>
    <n v="135397"/>
    <x v="28"/>
    <s v="en"/>
    <n v="418.708552"/>
    <s v="Universal Studios"/>
    <s v="United States of America"/>
    <d v="2015-09-06T00:00:00"/>
    <n v="1513528810"/>
    <n v="124"/>
    <s v="Released"/>
    <x v="11"/>
    <n v="8662"/>
    <s v="Chris Pratt, Bryce Dallas Howard, Irrfan Khan, Vincent D'Onofrio, Nick Robinson"/>
    <s v="Colin Trevorrow"/>
    <x v="28"/>
  </r>
  <r>
    <n v="200000000"/>
    <s v="Action, Adventure, Thriller"/>
    <n v="37724"/>
    <x v="29"/>
    <s v="en"/>
    <n v="93.004992999999999"/>
    <s v="Columbia Pictures"/>
    <s v="United Kingdom"/>
    <d v="2012-10-25T00:00:00"/>
    <n v="1108561013"/>
    <n v="143"/>
    <s v="Released"/>
    <x v="1"/>
    <n v="7604"/>
    <s v="Daniel Craig, Judi Dench, Javier Bardem, Ralph Fiennes, Naomie Harris"/>
    <s v="Sam Mendes"/>
    <x v="29"/>
  </r>
  <r>
    <n v="200000000"/>
    <s v="Action, Adventure, Fantasy"/>
    <n v="558"/>
    <x v="30"/>
    <s v="en"/>
    <n v="35.149585999999999"/>
    <s v="Columbia Pictures"/>
    <s v="United States of America"/>
    <d v="2004-06-25T00:00:00"/>
    <n v="783766341"/>
    <n v="127"/>
    <s v="Released"/>
    <x v="19"/>
    <n v="4321"/>
    <s v="Tobey Maguire, Kirsten Dunst, James Franco, Alfred Molina, Rosemary Harris"/>
    <s v="Sam Raimi"/>
    <x v="30"/>
  </r>
  <r>
    <n v="200000000"/>
    <s v="Action, Adventure, Science Fiction"/>
    <n v="68721"/>
    <x v="31"/>
    <s v="en"/>
    <n v="77.682079999999999"/>
    <s v="Marvel Studios"/>
    <s v="China"/>
    <d v="2013-04-18T00:00:00"/>
    <n v="1215439994"/>
    <n v="130"/>
    <s v="Released"/>
    <x v="20"/>
    <n v="8806"/>
    <s v="Robert Downey Jr., Gwyneth Paltrow, Don Cheadle, Guy Pearce, Rebecca Hall"/>
    <s v="Shane Black"/>
    <x v="31"/>
  </r>
  <r>
    <n v="200000000"/>
    <s v="Family, Fantasy, Adventure"/>
    <n v="12155"/>
    <x v="32"/>
    <s v="en"/>
    <n v="78.530105000000006"/>
    <s v="Walt Disney Pictures"/>
    <s v="United States of America"/>
    <d v="2010-03-03T00:00:00"/>
    <n v="1025491110"/>
    <n v="108"/>
    <s v="Released"/>
    <x v="12"/>
    <n v="4645"/>
    <s v="Mia Wasikowska, Johnny Depp, Anne Hathaway, Helena Bonham Carter, Crispin Glover"/>
    <s v="Tim Burton"/>
    <x v="32"/>
  </r>
  <r>
    <n v="210000000"/>
    <s v="Adventure, Action, Science Fiction, Thriller"/>
    <n v="36668"/>
    <x v="33"/>
    <s v="en"/>
    <n v="3.857526"/>
    <s v="Ingenious Film Partners"/>
    <s v="Canada"/>
    <d v="2006-05-24T00:00:00"/>
    <n v="459359555"/>
    <n v="104"/>
    <s v="Released"/>
    <x v="2"/>
    <n v="3525"/>
    <s v="Hugh Jackman, Halle Berry, Ian McKellen, Patrick Stewart, Famke Janssen"/>
    <s v="Brett Ratner"/>
    <x v="33"/>
  </r>
  <r>
    <n v="200000000"/>
    <s v="Animation, Family"/>
    <n v="62211"/>
    <x v="34"/>
    <s v="en"/>
    <n v="89.186492000000001"/>
    <s v="Walt Disney Pictures"/>
    <s v="United States of America"/>
    <d v="2013-06-20T00:00:00"/>
    <n v="743559607"/>
    <n v="104"/>
    <s v="Released"/>
    <x v="10"/>
    <n v="3528"/>
    <s v="Billy Crystal, John Goodman, Steve Buscemi, Helen Mirren, Noah Johnston"/>
    <s v="Dan Scanlon"/>
    <x v="34"/>
  </r>
  <r>
    <n v="150000000"/>
    <s v="Science Fiction, Action, Adventure"/>
    <n v="8373"/>
    <x v="35"/>
    <s v="en"/>
    <n v="21.939662999999999"/>
    <s v="Paramount Pictures"/>
    <s v="United States of America"/>
    <d v="2009-06-19T00:00:00"/>
    <n v="836297228"/>
    <n v="150"/>
    <s v="Released"/>
    <x v="21"/>
    <n v="3138"/>
    <s v="Shia LaBeouf, Megan Fox, Josh Duhamel, Rainn Wilson, Tyrese Gibson"/>
    <s v="Michael Bay"/>
    <x v="35"/>
  </r>
  <r>
    <n v="210000000"/>
    <s v="Science Fiction, Action, Adventure"/>
    <n v="91314"/>
    <x v="36"/>
    <s v="en"/>
    <n v="116.840296"/>
    <s v="Paramount Pictures"/>
    <s v="United States of America"/>
    <d v="2014-06-25T00:00:00"/>
    <n v="1091405097"/>
    <n v="165"/>
    <s v="Released"/>
    <x v="15"/>
    <n v="3095"/>
    <s v="Mark Wahlberg, Stanley Tucci, Kelsey Grammer, Nicola Peltz, Jack Reynor"/>
    <s v="Michael Bay"/>
    <x v="36"/>
  </r>
  <r>
    <n v="200000000"/>
    <s v="Fantasy, Adventure, Family"/>
    <n v="68728"/>
    <x v="37"/>
    <s v="en"/>
    <n v="46.985444999999999"/>
    <s v="Walt Disney Pictures"/>
    <s v="United States of America"/>
    <d v="2013-07-03T00:00:00"/>
    <n v="491868548"/>
    <n v="130"/>
    <s v="Released"/>
    <x v="8"/>
    <n v="3530"/>
    <s v="James Franco, Mila Kunis, Rachel Weisz, Michelle Williams, Zach Braff"/>
    <s v="Sam Raimi"/>
    <x v="37"/>
  </r>
  <r>
    <n v="200000000"/>
    <s v="Action, Adventure, Fantasy"/>
    <n v="102382"/>
    <x v="38"/>
    <s v="en"/>
    <n v="89.270217000000002"/>
    <s v="Columbia Pictures"/>
    <s v="United States of America"/>
    <d v="2014-04-16T00:00:00"/>
    <n v="705717432"/>
    <n v="142"/>
    <s v="Released"/>
    <x v="11"/>
    <n v="4179"/>
    <s v="Andrew Garfield, Emma Stone, Jamie Foxx, Dane DeHaan, Campbell Scott"/>
    <s v="Marc Webb"/>
    <x v="38"/>
  </r>
  <r>
    <n v="170000000"/>
    <s v="Adventure, Action, Science Fiction"/>
    <n v="20526"/>
    <x v="39"/>
    <s v="en"/>
    <n v="73.795050000000003"/>
    <s v="Walt Disney Pictures"/>
    <s v="United States of America"/>
    <d v="2010-10-12T00:00:00"/>
    <n v="400062763"/>
    <n v="125"/>
    <s v="Released"/>
    <x v="2"/>
    <n v="2841"/>
    <s v="Garrett Hedlund, Jeff Bridges, Olivia Wilde, Bruce Boxleitner, Yaya DaCosta"/>
    <s v="Joseph Kosinski"/>
    <x v="39"/>
  </r>
  <r>
    <n v="200000000"/>
    <s v="Animation, Family, Adventure, Comedy"/>
    <n v="49013"/>
    <x v="40"/>
    <s v="en"/>
    <n v="49.98659"/>
    <s v="Walt Disney Pictures"/>
    <s v="United States of America"/>
    <d v="2011-11-06T00:00:00"/>
    <n v="559852396"/>
    <n v="106"/>
    <s v="Released"/>
    <x v="15"/>
    <n v="2033"/>
    <s v="Owen Wilson, Larry the Cable Guy, Michael Caine, Emily Mortimer, John Turturro"/>
    <s v="John Lasseter"/>
    <x v="40"/>
  </r>
  <r>
    <n v="200000000"/>
    <s v="Adventure, Action, Thriller, Science Fiction"/>
    <n v="44912"/>
    <x v="41"/>
    <s v="en"/>
    <n v="51.872838999999999"/>
    <s v="De Line Pictures"/>
    <s v="United States of America"/>
    <d v="2011-06-16T00:00:00"/>
    <n v="219851172"/>
    <n v="114"/>
    <s v="Released"/>
    <x v="22"/>
    <n v="2487"/>
    <s v="Ryan Reynolds, Blake Lively, Peter Sarsgaard, Tim Robbins, Mark Strong"/>
    <s v="Martin Campbell"/>
    <x v="41"/>
  </r>
  <r>
    <n v="200000000"/>
    <s v="Animation, Family, Comedy"/>
    <n v="10193"/>
    <x v="42"/>
    <s v="en"/>
    <n v="59.995418000000001"/>
    <s v="Walt Disney Pictures"/>
    <s v="United States of America"/>
    <d v="2010-06-16T00:00:00"/>
    <n v="1066969703"/>
    <n v="103"/>
    <s v="Released"/>
    <x v="3"/>
    <n v="4597"/>
    <s v="Tom Hanks, Tim Allen, Ned Beatty, Joan Cusack, Michael Keaton"/>
    <s v="Lee Unkrich"/>
    <x v="42"/>
  </r>
  <r>
    <n v="200000000"/>
    <s v="Action, Science Fiction, Thriller"/>
    <n v="534"/>
    <x v="43"/>
    <s v="en"/>
    <n v="71.862892000000002"/>
    <s v="Columbia Pictures"/>
    <s v="Germany"/>
    <d v="2009-05-20T00:00:00"/>
    <n v="371353001"/>
    <n v="115"/>
    <s v="Released"/>
    <x v="5"/>
    <n v="2463"/>
    <s v="Christian Bale, Sam Worthington, Anton Yelchin, Moon Bloodgood, Bryce Dallas Howard"/>
    <s v="McG"/>
    <x v="43"/>
  </r>
  <r>
    <n v="190000000"/>
    <s v="Action"/>
    <n v="168259"/>
    <x v="44"/>
    <s v="en"/>
    <n v="102.32221699999999"/>
    <s v="Universal Pictures"/>
    <s v="Japan"/>
    <d v="2015-01-04T00:00:00"/>
    <n v="1506249360"/>
    <n v="137"/>
    <s v="Released"/>
    <x v="7"/>
    <n v="4176"/>
    <s v="Vin Diesel, Paul Walker, Dwayne Johnson, Michelle Rodriguez, Tyrese Gibson"/>
    <s v="James Wan"/>
    <x v="44"/>
  </r>
  <r>
    <n v="200000000"/>
    <s v="Action, Drama, Horror, Science Fiction, Thriller"/>
    <n v="72190"/>
    <x v="45"/>
    <s v="en"/>
    <n v="81.834855000000005"/>
    <s v="Paramount Pictures"/>
    <s v="United States of America"/>
    <d v="2013-06-20T00:00:00"/>
    <n v="531865000"/>
    <n v="116"/>
    <s v="Released"/>
    <x v="19"/>
    <n v="5560"/>
    <s v="Brad Pitt, Mireille Enos, Abigail Hargrove, Sterling Jerins, James Badge Dale"/>
    <s v="Marc Forster"/>
    <x v="45"/>
  </r>
  <r>
    <n v="250000000"/>
    <s v="Action, Adventure, Fantasy, Science Fiction"/>
    <n v="127585"/>
    <x v="46"/>
    <s v="en"/>
    <n v="118.07869100000001"/>
    <s v="Twentieth Century Fox Film Corporation"/>
    <s v="United Kingdom"/>
    <d v="2014-05-15T00:00:00"/>
    <n v="747862775"/>
    <n v="131"/>
    <s v="Released"/>
    <x v="17"/>
    <n v="6032"/>
    <s v="Hugh Jackman, James McAvoy, Michael Fassbender, Jennifer Lawrence, Halle Berry"/>
    <s v="Bryan Singer"/>
    <x v="46"/>
  </r>
  <r>
    <n v="190000000"/>
    <s v="Action, Adventure, Science Fiction"/>
    <n v="54138"/>
    <x v="47"/>
    <s v="en"/>
    <n v="78.291017999999994"/>
    <s v="Paramount Pictures"/>
    <s v="United States of America"/>
    <d v="2013-05-05T00:00:00"/>
    <n v="467365246"/>
    <n v="132"/>
    <s v="Released"/>
    <x v="6"/>
    <n v="4418"/>
    <s v="Chris Pine, Zachary Quinto, Zoe Saldana, Karl Urban, Simon Pegg"/>
    <s v="J.J. Abrams"/>
    <x v="47"/>
  </r>
  <r>
    <n v="195000000"/>
    <s v="Action, Family, Fantasy"/>
    <n v="81005"/>
    <x v="48"/>
    <s v="en"/>
    <n v="43.349854999999998"/>
    <s v="New Line Cinema"/>
    <s v="United States of America"/>
    <d v="2013-02-27T00:00:00"/>
    <n v="197687603"/>
    <n v="114"/>
    <s v="Released"/>
    <x v="18"/>
    <n v="2598"/>
    <s v="Nicholas Hoult, Eleanor Tomlinson, Ewan McGregor, Stanley Tucci, Ian McShane"/>
    <s v="Bryan Singer"/>
    <x v="48"/>
  </r>
  <r>
    <n v="105000000"/>
    <s v="Drama, Romance"/>
    <n v="64682"/>
    <x v="49"/>
    <s v="en"/>
    <n v="61.196071000000003"/>
    <s v="Village Roadshow Pictures"/>
    <s v="United States of America"/>
    <d v="2013-10-05T00:00:00"/>
    <n v="351040419"/>
    <n v="143"/>
    <s v="Released"/>
    <x v="7"/>
    <n v="3769"/>
    <s v="Leonardo DiCaprio, Tobey Maguire, Carey Mulligan, Joel Edgerton, Elizabeth Debicki"/>
    <s v="Baz Luhrmann"/>
    <x v="49"/>
  </r>
  <r>
    <n v="150000000"/>
    <s v="Adventure, Fantasy, Action, Romance"/>
    <n v="9543"/>
    <x v="50"/>
    <s v="en"/>
    <n v="62.169880999999997"/>
    <s v="Walt Disney Pictures"/>
    <s v="United States of America"/>
    <d v="2010-05-19T00:00:00"/>
    <n v="335154643"/>
    <n v="116"/>
    <s v="Released"/>
    <x v="13"/>
    <n v="2317"/>
    <s v="Jake Gyllenhaal, Gemma Arterton, Ben Kingsley, Alfred Molina, Steve Toussaint"/>
    <s v="Mike Newell"/>
    <x v="50"/>
  </r>
  <r>
    <n v="180000000"/>
    <s v="Action, Science Fiction, Adventure"/>
    <n v="68726"/>
    <x v="51"/>
    <s v="en"/>
    <n v="56.523204999999997"/>
    <s v="Legendary Pictures"/>
    <s v="United States of America"/>
    <d v="2013-11-07T00:00:00"/>
    <n v="407602906"/>
    <n v="131"/>
    <s v="Released"/>
    <x v="19"/>
    <n v="4794"/>
    <s v="Idris Elba, Charlie Hunnam, Charlie Day, Ron Perlman, Burn Gorman"/>
    <s v="Guillermo del Toro"/>
    <x v="51"/>
  </r>
  <r>
    <n v="195000000"/>
    <s v="Action, Science Fiction, Adventure"/>
    <n v="38356"/>
    <x v="52"/>
    <s v="en"/>
    <n v="28.529606999999999"/>
    <s v="Paramount Pictures"/>
    <s v="United States of America"/>
    <d v="2011-06-28T00:00:00"/>
    <n v="1123746996"/>
    <n v="154"/>
    <s v="Released"/>
    <x v="4"/>
    <n v="3299"/>
    <s v="Shia LaBeouf, John Malkovich, Ken Jeong, Frances McDormand, Josh Duhamel"/>
    <s v="Michael Bay"/>
    <x v="52"/>
  </r>
  <r>
    <n v="185000000"/>
    <s v="Adventure, Action"/>
    <n v="217"/>
    <x v="53"/>
    <s v="en"/>
    <n v="75.674458000000001"/>
    <s v="Lucasfilm"/>
    <s v="United States of America"/>
    <d v="2008-05-21T00:00:00"/>
    <n v="786636033"/>
    <n v="122"/>
    <s v="Released"/>
    <x v="8"/>
    <n v="2495"/>
    <s v="Harrison Ford, Cate Blanchett, Shia LaBeouf, Ray Winstone, Karen Allen"/>
    <s v="Steven Spielberg"/>
    <x v="53"/>
  </r>
  <r>
    <n v="175000000"/>
    <s v="Adventure, Animation, Family"/>
    <n v="105864"/>
    <x v="54"/>
    <s v="en"/>
    <n v="51.692953000000003"/>
    <s v="Walt Disney Pictures"/>
    <s v="United States of America"/>
    <d v="2015-11-14T00:00:00"/>
    <n v="331926147"/>
    <n v="93"/>
    <s v="Released"/>
    <x v="16"/>
    <n v="1736"/>
    <s v="Raymond Ochoa, Jack Bright, Jeffrey Wright, Frances McDormand, Maleah Nipay-Padilla"/>
    <s v="Peter Sohn"/>
    <x v="54"/>
  </r>
  <r>
    <n v="185000000"/>
    <s v="Animation, Adventure, Comedy, Family, Action, Fantasy"/>
    <n v="62177"/>
    <x v="55"/>
    <s v="en"/>
    <n v="125.114374"/>
    <s v="Walt Disney Pictures"/>
    <s v="United States of America"/>
    <d v="2012-06-21T00:00:00"/>
    <n v="538983207"/>
    <n v="93"/>
    <s v="Released"/>
    <x v="19"/>
    <n v="4641"/>
    <s v="Kelly Macdonald, Julie Walters, Billy Connolly, Emma Thompson, Kevin McKidd"/>
    <s v="Brenda Chapman"/>
    <x v="55"/>
  </r>
  <r>
    <n v="185000000"/>
    <s v="Action, Adventure, Science Fiction"/>
    <n v="188927"/>
    <x v="56"/>
    <s v="en"/>
    <n v="65.352913000000001"/>
    <s v="Paramount Pictures"/>
    <s v="United States of America"/>
    <d v="2016-07-07T00:00:00"/>
    <n v="343471816"/>
    <n v="122"/>
    <s v="Released"/>
    <x v="16"/>
    <n v="2568"/>
    <s v="Chris Pine, Zachary Quinto, Karl Urban, Simon Pegg, Zoe Saldana"/>
    <s v="Justin Lin"/>
    <x v="56"/>
  </r>
  <r>
    <n v="180000000"/>
    <s v="Animation, Family"/>
    <n v="10681"/>
    <x v="57"/>
    <s v="en"/>
    <n v="66.390711999999994"/>
    <s v="Walt Disney Pictures"/>
    <s v="United States of America"/>
    <d v="2008-06-22T00:00:00"/>
    <n v="521311860"/>
    <n v="98"/>
    <s v="Released"/>
    <x v="23"/>
    <n v="6296"/>
    <s v="Ben Burtt, Elissa Knight, Jeff Garlin, Fred Willard, John Ratzenberger"/>
    <s v="Andrew Stanton"/>
    <x v="57"/>
  </r>
  <r>
    <n v="140000000"/>
    <s v="Action, Comedy, Crime, Thriller"/>
    <n v="5174"/>
    <x v="58"/>
    <s v="en"/>
    <n v="22.57178"/>
    <s v="New Line Cinema"/>
    <s v="United States of America"/>
    <d v="2007-08-08T00:00:00"/>
    <n v="258022233"/>
    <n v="91"/>
    <s v="Released"/>
    <x v="4"/>
    <n v="783"/>
    <s v="Chris Tucker, Jackie Chan, Hiroyuki Sanada, Max von Sydow, Yvan Attal"/>
    <s v="Brett Ratner"/>
    <x v="58"/>
  </r>
  <r>
    <n v="200000000"/>
    <s v="Action, Adventure, Science Fiction"/>
    <n v="14161"/>
    <x v="59"/>
    <s v="en"/>
    <n v="45.274225000000001"/>
    <s v="Columbia Pictures"/>
    <s v="Canada"/>
    <d v="2009-10-10T00:00:00"/>
    <n v="769653595"/>
    <n v="158"/>
    <s v="Released"/>
    <x v="24"/>
    <n v="4903"/>
    <s v="John Cusack, Amanda Peet, Chiwetel Ejiofor, Thandie Newton, Oliver Platt"/>
    <s v="Roland Emmerich"/>
    <x v="59"/>
  </r>
  <r>
    <n v="200000000"/>
    <s v="Animation, Drama"/>
    <n v="17979"/>
    <x v="60"/>
    <s v="en"/>
    <n v="39.744242"/>
    <s v="Walt Disney"/>
    <s v="United States of America"/>
    <d v="2009-04-11T00:00:00"/>
    <n v="325233863"/>
    <n v="96"/>
    <s v="Released"/>
    <x v="16"/>
    <n v="1095"/>
    <s v="Gary Oldman, Jim Carrey, Steve Valentine, Daryl Sabara, Sage Ryan"/>
    <s v="Robert Zemeckis"/>
    <x v="60"/>
  </r>
  <r>
    <n v="176000003"/>
    <s v="Science Fiction, Fantasy, Action, Adventure"/>
    <n v="76757"/>
    <x v="61"/>
    <s v="en"/>
    <n v="85.369079999999997"/>
    <s v="Village Roadshow Pictures"/>
    <s v="United States of America"/>
    <d v="2015-04-02T00:00:00"/>
    <n v="183987723"/>
    <n v="124"/>
    <s v="Released"/>
    <x v="25"/>
    <n v="2768"/>
    <s v="Mila Kunis, Channing Tatum, Sean Bean, Eddie Redmayne, Douglas Booth"/>
    <s v="Lilly Wachowski"/>
    <x v="61"/>
  </r>
  <r>
    <n v="180000000"/>
    <s v="Action, Adventure"/>
    <n v="258489"/>
    <x v="62"/>
    <s v="en"/>
    <n v="42.741719000000003"/>
    <s v="Village Roadshow Pictures"/>
    <s v="Canada"/>
    <d v="2016-06-29T00:00:00"/>
    <n v="356743061"/>
    <n v="109"/>
    <s v="Released"/>
    <x v="18"/>
    <n v="2430"/>
    <s v="Alexander Skarsgård, Margot Robbie, Christoph Waltz, Samuel L. Jackson, Djimon Hounsou"/>
    <s v="David Yates"/>
    <x v="62"/>
  </r>
  <r>
    <n v="180000000"/>
    <s v="Adventure, Family, Fantasy"/>
    <n v="411"/>
    <x v="63"/>
    <s v="en"/>
    <n v="67.391328000000001"/>
    <s v="Walt Disney"/>
    <s v="United Kingdom"/>
    <d v="2005-07-12T00:00:00"/>
    <n v="748806957"/>
    <n v="143"/>
    <s v="Released"/>
    <x v="19"/>
    <n v="2629"/>
    <s v="William Moseley, Anna Popplewell, Skandar Keynes, Georgie Henley, Liam Neeson"/>
    <s v="Andrew Adamson"/>
    <x v="63"/>
  </r>
  <r>
    <n v="178000000"/>
    <s v="Science Fiction"/>
    <n v="246655"/>
    <x v="64"/>
    <s v="en"/>
    <n v="139.272042"/>
    <s v="Twentieth Century Fox Film Corporation"/>
    <s v="United States of America"/>
    <d v="2016-05-18T00:00:00"/>
    <n v="543934787"/>
    <n v="144"/>
    <s v="Released"/>
    <x v="12"/>
    <n v="4721"/>
    <s v="James McAvoy, Michael Fassbender, Jennifer Lawrence, Nicholas Hoult, Oscar Isaac"/>
    <s v="Bryan Singer"/>
    <x v="64"/>
  </r>
  <r>
    <n v="185000000"/>
    <s v="Drama, Action, Crime, Thriller"/>
    <n v="155"/>
    <x v="65"/>
    <s v="en"/>
    <n v="187.32292699999999"/>
    <s v="DC Comics"/>
    <s v="United Kingdom"/>
    <d v="2008-07-16T00:00:00"/>
    <n v="1004558444"/>
    <n v="152"/>
    <s v="Released"/>
    <x v="26"/>
    <n v="12002"/>
    <s v="Christian Bale, Heath Ledger, Aaron Eckhart, Michael Caine, Maggie Gyllenhaal"/>
    <s v="Christopher Nolan"/>
    <x v="65"/>
  </r>
  <r>
    <n v="175000000"/>
    <s v="Animation, Comedy, Family, Adventure"/>
    <n v="14160"/>
    <x v="66"/>
    <s v="en"/>
    <n v="92.201961999999995"/>
    <s v="Pixar Animation Studios"/>
    <s v="United States of America"/>
    <d v="2009-05-13T00:00:00"/>
    <n v="735099082"/>
    <n v="96"/>
    <s v="Released"/>
    <x v="27"/>
    <n v="6870"/>
    <s v="Ed Asner, Christopher Plummer, Jordan Nagai, Bob Peterson, Delroy Lindo"/>
    <s v="Pete Docter"/>
    <x v="66"/>
  </r>
  <r>
    <n v="175000000"/>
    <s v="Animation, Family, Adventure, Science Fiction"/>
    <n v="15512"/>
    <x v="67"/>
    <s v="en"/>
    <n v="36.167577999999999"/>
    <s v="DreamWorks Animation"/>
    <s v="United States of America"/>
    <d v="2009-03-19T00:00:00"/>
    <n v="381509870"/>
    <n v="94"/>
    <s v="Released"/>
    <x v="21"/>
    <n v="1423"/>
    <s v="Seth Rogen, Reese Witherspoon, Hugh Laurie, Paul Rudd, Kiefer Sutherland"/>
    <s v="Conrad Vernon"/>
    <x v="67"/>
  </r>
  <r>
    <n v="140000000"/>
    <s v="Action, Science Fiction, Adventure"/>
    <n v="1726"/>
    <x v="68"/>
    <s v="en"/>
    <n v="120.725053"/>
    <s v="Marvel Studios"/>
    <s v="United States of America"/>
    <d v="2008-04-30T00:00:00"/>
    <n v="585174222"/>
    <n v="126"/>
    <s v="Released"/>
    <x v="6"/>
    <n v="8776"/>
    <s v="Robert Downey Jr., Terrence Howard, Jeff Bridges, Shaun Toub, Gwyneth Paltrow"/>
    <s v="Jon Favreau"/>
    <x v="68"/>
  </r>
  <r>
    <n v="170000000"/>
    <s v="Adventure, Drama, Family"/>
    <n v="44826"/>
    <x v="69"/>
    <s v="en"/>
    <n v="32.319043000000001"/>
    <s v="Paramount Pictures"/>
    <s v="France"/>
    <d v="2011-11-22T00:00:00"/>
    <n v="185770160"/>
    <n v="126"/>
    <s v="Released"/>
    <x v="10"/>
    <n v="2141"/>
    <s v="Ben Kingsley, Sacha Baron Cohen, Asa Butterfield, Chloë Grace Moretz, Ray Winstone"/>
    <s v="Martin Scorsese"/>
    <x v="69"/>
  </r>
  <r>
    <n v="170000000"/>
    <s v="Action, Adventure, Comedy, Science Fiction, Western"/>
    <n v="8487"/>
    <x v="70"/>
    <s v="en"/>
    <n v="40.748914999999997"/>
    <s v="Todman, Simon, LeMasters Productions"/>
    <s v="United States of America"/>
    <d v="1999-06-29T00:00:00"/>
    <n v="222104681"/>
    <n v="106"/>
    <s v="Released"/>
    <x v="22"/>
    <n v="1020"/>
    <s v="Will Smith, Kevin Kline, Kenneth Branagh, Salma Hayek, M. Emmet Walsh"/>
    <s v="Barry Sonnenfeld"/>
    <x v="70"/>
  </r>
  <r>
    <n v="145000000"/>
    <s v="Adventure, Action, Fantasy"/>
    <n v="1735"/>
    <x v="71"/>
    <s v="en"/>
    <n v="60.034162000000002"/>
    <s v="Universal Pictures"/>
    <s v="Germany"/>
    <d v="2008-01-07T00:00:00"/>
    <n v="401128639"/>
    <n v="112"/>
    <s v="Released"/>
    <x v="25"/>
    <n v="1387"/>
    <s v="Brendan Fraser, Jet Li, John Hannah, Maria Bello, Luke Ford"/>
    <s v="Rob Cohen"/>
    <x v="71"/>
  </r>
  <r>
    <n v="175000000"/>
    <s v="Action, Adventure, Crime, Fantasy, Science Fiction"/>
    <n v="297761"/>
    <x v="72"/>
    <s v="en"/>
    <n v="90.237920000000003"/>
    <s v="DC Comics"/>
    <s v="United States of America"/>
    <d v="2016-02-08T00:00:00"/>
    <n v="745000000"/>
    <n v="123"/>
    <s v="Released"/>
    <x v="5"/>
    <n v="7458"/>
    <s v="Will Smith, Margot Robbie, Joel Kinnaman, Viola Davis, Jared Leto"/>
    <s v="David Ayer"/>
    <x v="72"/>
  </r>
  <r>
    <n v="175000000"/>
    <s v="Fantasy, Comedy, Family"/>
    <n v="2698"/>
    <x v="73"/>
    <s v="en"/>
    <n v="27.082182"/>
    <s v="Columbia Pictures"/>
    <s v="United States of America"/>
    <d v="2007-09-06T00:00:00"/>
    <n v="173000000"/>
    <n v="96"/>
    <s v="Released"/>
    <x v="28"/>
    <n v="1151"/>
    <s v="Steve Carell, Lauren Graham, John Goodman, Jimmy Bennett, John Michael Higgins"/>
    <s v="Tom Shadyac"/>
    <x v="73"/>
  </r>
  <r>
    <n v="178000000"/>
    <s v="Action, Science Fiction"/>
    <n v="137113"/>
    <x v="74"/>
    <s v="en"/>
    <n v="79.456485000000001"/>
    <s v="Village Roadshow Pictures"/>
    <s v="Australia"/>
    <d v="2014-05-27T00:00:00"/>
    <n v="370541256"/>
    <n v="113"/>
    <s v="Released"/>
    <x v="3"/>
    <n v="4858"/>
    <s v="Tom Cruise, Emily Blunt, Brendan Gleeson, Bill Paxton, Jonas Armstrong"/>
    <s v="Doug Liman"/>
    <x v="74"/>
  </r>
  <r>
    <n v="175000000"/>
    <s v="Adventure, Action"/>
    <n v="9804"/>
    <x v="75"/>
    <s v="en"/>
    <n v="44.640292000000002"/>
    <s v="Universal Pictures"/>
    <s v="United States of America"/>
    <d v="1995-07-28T00:00:00"/>
    <n v="264218220"/>
    <n v="135"/>
    <s v="Released"/>
    <x v="5"/>
    <n v="992"/>
    <s v="Kevin Costner, Chaim Girafi, Rick Aviles, R. D. Call, Zitto Kazann"/>
    <s v="Kevin Reynolds"/>
    <x v="75"/>
  </r>
  <r>
    <n v="175000000"/>
    <s v="Adventure, Action, Thriller, Science Fiction"/>
    <n v="14869"/>
    <x v="76"/>
    <s v="en"/>
    <n v="32.852443000000001"/>
    <s v="Paramount Pictures"/>
    <s v="Czech Republic"/>
    <d v="2009-04-08T00:00:00"/>
    <n v="302469017"/>
    <n v="118"/>
    <s v="Released"/>
    <x v="24"/>
    <n v="1962"/>
    <s v="Dennis Quaid, Channing Tatum, Marlon Wayans, Sienna Miller, Joseph Gordon-Levitt"/>
    <s v="Stephen Sommers"/>
    <x v="76"/>
  </r>
  <r>
    <n v="175000000"/>
    <s v="Drama, Comedy, Animation, Family"/>
    <n v="150540"/>
    <x v="77"/>
    <s v="en"/>
    <n v="128.65596400000001"/>
    <s v="Walt Disney Pictures"/>
    <s v="United States of America"/>
    <d v="2015-09-06T00:00:00"/>
    <n v="857611174"/>
    <n v="94"/>
    <s v="Released"/>
    <x v="29"/>
    <n v="6560"/>
    <s v="Amy Poehler, Phyllis Smith, Richard Kind, Bill Hader, Lewis Black"/>
    <s v="Pete Docter"/>
    <x v="77"/>
  </r>
  <r>
    <n v="175000000"/>
    <s v="Family, Adventure, Drama, Fantasy"/>
    <n v="278927"/>
    <x v="78"/>
    <s v="en"/>
    <n v="94.199315999999996"/>
    <s v="Walt Disney Pictures"/>
    <s v="United Kingdom"/>
    <d v="2016-07-04T00:00:00"/>
    <n v="966550600"/>
    <n v="106"/>
    <s v="Released"/>
    <x v="19"/>
    <n v="2892"/>
    <s v="Neel Sethi, Bill Murray, Ben Kingsley, Idris Elba, Scarlett Johansson"/>
    <s v="Jon Favreau"/>
    <x v="78"/>
  </r>
  <r>
    <n v="200000000"/>
    <s v="Adventure, Action, Science Fiction"/>
    <n v="10138"/>
    <x v="79"/>
    <s v="en"/>
    <n v="77.300194000000005"/>
    <s v="Marvel Studios"/>
    <s v="United States of America"/>
    <d v="2010-04-28T00:00:00"/>
    <n v="623933331"/>
    <n v="124"/>
    <s v="Released"/>
    <x v="16"/>
    <n v="6849"/>
    <s v="Robert Downey Jr., Gwyneth Paltrow, Don Cheadle, Scarlett Johansson, Mickey Rourke"/>
    <s v="Jon Favreau"/>
    <x v="79"/>
  </r>
  <r>
    <n v="170000000"/>
    <s v="Adventure, Fantasy, Drama"/>
    <n v="58595"/>
    <x v="80"/>
    <s v="en"/>
    <n v="77.178972999999999"/>
    <s v="Universal Pictures"/>
    <s v="United States of America"/>
    <d v="2012-05-30T00:00:00"/>
    <n v="396600000"/>
    <n v="127"/>
    <s v="Released"/>
    <x v="15"/>
    <n v="3118"/>
    <s v="Kristen Stewart, Charlize Theron, Chris Hemsworth, Sam Claflin, Ian McShane"/>
    <s v="Rupert Sanders"/>
    <x v="80"/>
  </r>
  <r>
    <n v="180000000"/>
    <s v="Fantasy, Adventure, Action, Family, Romance"/>
    <n v="102651"/>
    <x v="81"/>
    <s v="en"/>
    <n v="110.62064700000001"/>
    <s v="Walt Disney Pictures"/>
    <s v="United States of America"/>
    <d v="2014-05-28T00:00:00"/>
    <n v="758539785"/>
    <n v="97"/>
    <s v="Released"/>
    <x v="10"/>
    <n v="4496"/>
    <s v="Angelina Jolie, Elle Fanning, Sharlto Copley, Sam Riley, Juno Temple"/>
    <s v="Robert Stromberg"/>
    <x v="81"/>
  </r>
  <r>
    <n v="170000000"/>
    <s v="Science Fiction, Action, Drama, Thriller"/>
    <n v="119450"/>
    <x v="82"/>
    <s v="en"/>
    <n v="243.791743"/>
    <s v="Ingenious Media"/>
    <s v="United States of America"/>
    <d v="2014-06-26T00:00:00"/>
    <n v="710644566"/>
    <n v="130"/>
    <s v="Released"/>
    <x v="7"/>
    <n v="4410"/>
    <s v="Andy Serkis, Jason Clarke, Gary Oldman, Keri Russell, Toby Kebbell"/>
    <s v="Matt Reeves"/>
    <x v="82"/>
  </r>
  <r>
    <n v="27000000"/>
    <s v="Action, Adventure, Science Fiction, Romance"/>
    <n v="79698"/>
    <x v="83"/>
    <s v="en"/>
    <n v="2.4185349999999999"/>
    <s v="Corsan"/>
    <s v="Australia"/>
    <d v="2015-02-13T00:00:00"/>
    <n v="0"/>
    <n v="109"/>
    <s v="Released"/>
    <x v="30"/>
    <n v="34"/>
    <s v="Josh Hartnett, Simone Kessell, Tamsin Egerton, Alice Englert, Bipasha Basu"/>
    <s v="Roland Joffé"/>
    <x v="83"/>
  </r>
  <r>
    <n v="175000000"/>
    <s v="Drama, Action, Adventure, Fantasy"/>
    <n v="64686"/>
    <x v="84"/>
    <s v="en"/>
    <n v="41.796339000000003"/>
    <s v="Mid Atlantic Films"/>
    <s v="United States of America"/>
    <d v="2013-06-12T00:00:00"/>
    <n v="150962475"/>
    <n v="119"/>
    <s v="Released"/>
    <x v="5"/>
    <n v="1326"/>
    <s v="Keanu Reeves, Hiroyuki Sanada, Kou Shibasaki, Tadanobu Asano, Min Tanaka"/>
    <s v="Carl Rinsch"/>
    <x v="84"/>
  </r>
  <r>
    <n v="170000000"/>
    <s v="Action, Adventure, Science Fiction"/>
    <n v="100402"/>
    <x v="85"/>
    <s v="en"/>
    <n v="72.225264999999993"/>
    <s v="Marvel Studios"/>
    <s v="United States of America"/>
    <d v="2014-03-20T00:00:00"/>
    <n v="714766572"/>
    <n v="136"/>
    <s v="Released"/>
    <x v="3"/>
    <n v="5764"/>
    <s v="Chris Evans, Samuel L. Jackson, Scarlett Johansson, Robert Redford, Sebastian Stan"/>
    <s v="Anthony Russo"/>
    <x v="85"/>
  </r>
  <r>
    <n v="165000000"/>
    <s v="Comedy, Adventure, Fantasy, Animation, Family"/>
    <n v="10192"/>
    <x v="86"/>
    <s v="en"/>
    <n v="44.041186000000003"/>
    <s v="DreamWorks Animation"/>
    <s v="United States of America"/>
    <d v="2010-05-16T00:00:00"/>
    <n v="752600867"/>
    <n v="93"/>
    <s v="Released"/>
    <x v="21"/>
    <n v="1959"/>
    <s v="Mike Myers, Eddie Murphy, Cameron Diaz, Antonio Banderas, Julie Andrews"/>
    <s v="Mike Mitchell"/>
    <x v="86"/>
  </r>
  <r>
    <n v="190000000"/>
    <s v="Adventure, Family, Mystery, Science Fiction"/>
    <n v="158852"/>
    <x v="87"/>
    <s v="en"/>
    <n v="130.31135499999999"/>
    <s v="Walt Disney Pictures"/>
    <s v="United States of America"/>
    <d v="2015-05-19T00:00:00"/>
    <n v="209154322"/>
    <n v="130"/>
    <s v="Released"/>
    <x v="13"/>
    <n v="2846"/>
    <s v="Britt Robertson, George Clooney, Raffey Cassidy, Thomas Robinson, Hugh Laurie"/>
    <s v="Brad Bird"/>
    <x v="87"/>
  </r>
  <r>
    <n v="165000000"/>
    <s v="Adventure, Family, Animation, Action, Comedy"/>
    <n v="177572"/>
    <x v="88"/>
    <s v="en"/>
    <n v="203.73459"/>
    <s v="Walt Disney Pictures"/>
    <s v="United States of America"/>
    <d v="2014-10-24T00:00:00"/>
    <n v="652105443"/>
    <n v="102"/>
    <s v="Released"/>
    <x v="23"/>
    <n v="6135"/>
    <s v="Scott Adsit, Ryan Potter, Daniel Henney, T.J. Miller, Jamie Chung"/>
    <s v="Chris Williams"/>
    <x v="88"/>
  </r>
  <r>
    <n v="165000000"/>
    <s v="Family, Animation, Comedy, Adventure"/>
    <n v="82690"/>
    <x v="89"/>
    <s v="en"/>
    <n v="62.341073000000002"/>
    <s v="Walt Disney Animation Studios"/>
    <s v="United States of America"/>
    <d v="2012-01-11T00:00:00"/>
    <n v="471222889"/>
    <n v="108"/>
    <s v="Released"/>
    <x v="14"/>
    <n v="4570"/>
    <s v="John C. Reilly, Sarah Silverman, Jack McBrayer, Jane Lynch, Alan Tudyk"/>
    <s v="Rich Moore"/>
    <x v="89"/>
  </r>
  <r>
    <n v="165000000"/>
    <s v="Adventure, Animation, Family, Fantasy"/>
    <n v="5255"/>
    <x v="90"/>
    <s v="en"/>
    <n v="47.323228"/>
    <s v="Golden Mean"/>
    <s v="United States of America"/>
    <d v="2004-10-11T00:00:00"/>
    <n v="305875730"/>
    <n v="100"/>
    <s v="Released"/>
    <x v="12"/>
    <n v="1474"/>
    <s v="Tom Hanks, Michael Jeter, Nona Gaye, Peter Scolari, Eddie Deezen"/>
    <s v="Robert Zemeckis"/>
    <x v="90"/>
  </r>
  <r>
    <n v="165000000"/>
    <s v="Action, Adventure, Science Fiction"/>
    <n v="47933"/>
    <x v="91"/>
    <s v="en"/>
    <n v="48.775722999999999"/>
    <s v="Twentieth Century Fox Film Corporation"/>
    <s v="United States of America"/>
    <d v="2016-06-22T00:00:00"/>
    <n v="389681935"/>
    <n v="120"/>
    <s v="Released"/>
    <x v="31"/>
    <n v="2491"/>
    <s v="Liam Hemsworth, Jeff Goldblum, Bill Pullman, Maika Monroe, Sela Ward"/>
    <s v="Roland Emmerich"/>
    <x v="91"/>
  </r>
  <r>
    <n v="165000000"/>
    <s v="Fantasy, Adventure, Animation, Family"/>
    <n v="10191"/>
    <x v="92"/>
    <s v="en"/>
    <n v="67.263268999999994"/>
    <s v="DreamWorks Animation"/>
    <s v="United States of America"/>
    <d v="2010-05-03T00:00:00"/>
    <n v="494878759"/>
    <n v="98"/>
    <s v="Released"/>
    <x v="17"/>
    <n v="4227"/>
    <s v="Jay Baruchel, Gerard Butler, Craig Ferguson, America Ferrera, Jonah Hill"/>
    <s v="Chris Sanders"/>
    <x v="92"/>
  </r>
  <r>
    <n v="200000000"/>
    <s v="Action, Thriller, Science Fiction"/>
    <n v="296"/>
    <x v="93"/>
    <s v="en"/>
    <n v="69.405187999999995"/>
    <s v="Columbia Pictures"/>
    <s v="Germany"/>
    <d v="2003-02-07T00:00:00"/>
    <n v="435000000"/>
    <n v="109"/>
    <s v="Released"/>
    <x v="5"/>
    <n v="2143"/>
    <s v="Arnold Schwarzenegger, Nick Stahl, Claire Danes, Kristanna Loken, David Andrews"/>
    <s v="Jonathan Mostow"/>
    <x v="93"/>
  </r>
  <r>
    <n v="170000000"/>
    <s v="Action, Science Fiction, Adventure"/>
    <n v="118340"/>
    <x v="94"/>
    <s v="en"/>
    <n v="481.09862399999997"/>
    <s v="Marvel Studios"/>
    <s v="United Kingdom"/>
    <d v="2014-07-30T00:00:00"/>
    <n v="773328629"/>
    <n v="121"/>
    <s v="Released"/>
    <x v="32"/>
    <n v="9742"/>
    <s v="Chris Pratt, Zoe Saldana, Dave Bautista, Vin Diesel, Bradley Cooper"/>
    <s v="James Gunn"/>
    <x v="94"/>
  </r>
  <r>
    <n v="165000000"/>
    <s v="Adventure, Drama, Science Fiction"/>
    <n v="157336"/>
    <x v="95"/>
    <s v="en"/>
    <n v="724.24778400000002"/>
    <s v="Paramount Pictures"/>
    <s v="Canada"/>
    <d v="2014-05-11T00:00:00"/>
    <n v="675120017"/>
    <n v="169"/>
    <s v="Released"/>
    <x v="33"/>
    <n v="10867"/>
    <s v="Matthew McConaughey, Jessica Chastain, Anne Hathaway, Michael Caine, Casey Affleck"/>
    <s v="Christopher Nolan"/>
    <x v="95"/>
  </r>
  <r>
    <n v="160000000"/>
    <s v="Action, Thriller, Science Fiction, Mystery, Adventure"/>
    <n v="27205"/>
    <x v="96"/>
    <s v="en"/>
    <n v="167.58371"/>
    <s v="Legendary Pictures"/>
    <s v="United Kingdom"/>
    <d v="2010-07-14T00:00:00"/>
    <n v="825532764"/>
    <n v="148"/>
    <s v="Released"/>
    <x v="33"/>
    <n v="13752"/>
    <s v="Leonardo DiCaprio, Joseph Gordon-Levitt, Ellen Page, Tom Hardy, Ken Watanabe"/>
    <s v="Christopher Nolan"/>
    <x v="96"/>
  </r>
  <r>
    <n v="15000000"/>
    <s v="Action, Adventure, Drama, Horror, Science Fiction"/>
    <n v="315011"/>
    <x v="97"/>
    <s v="ja"/>
    <n v="9.4769989999999993"/>
    <s v="Cine Bazar"/>
    <s v="Japan"/>
    <d v="2016-07-29T00:00:00"/>
    <n v="77000000"/>
    <n v="120"/>
    <s v="Released"/>
    <x v="11"/>
    <n v="143"/>
    <s v="Hiroki Hasegawa, Yutaka Takenouchi, Satomi Ishihara, Kengo Kora, Matsuo Satoru"/>
    <s v="Hideaki Anno"/>
    <x v="97"/>
  </r>
  <r>
    <n v="250000000"/>
    <s v="Adventure, Fantasy, Action"/>
    <n v="49051"/>
    <x v="98"/>
    <s v="en"/>
    <n v="108.849621"/>
    <s v="WingNut Films"/>
    <s v="New Zealand"/>
    <d v="2012-11-26T00:00:00"/>
    <n v="1021103568"/>
    <n v="169"/>
    <s v="Released"/>
    <x v="10"/>
    <n v="8297"/>
    <s v="Ian McKellen, Martin Freeman, Richard Armitage, Andy Serkis, Cate Blanchett"/>
    <s v="Peter Jackson"/>
    <x v="98"/>
  </r>
  <r>
    <n v="38000000"/>
    <s v="Action, Crime, Thriller"/>
    <n v="9799"/>
    <x v="99"/>
    <s v="en"/>
    <n v="6.909942"/>
    <s v="Universal Pictures"/>
    <s v="Germany"/>
    <d v="2001-06-22T00:00:00"/>
    <n v="207283925"/>
    <n v="106"/>
    <s v="Released"/>
    <x v="16"/>
    <n v="3428"/>
    <s v="Paul Walker, Vin Diesel, Michelle Rodriguez, Jordana Brewster, Rick Yune"/>
    <s v="Rob Cohen"/>
    <x v="99"/>
  </r>
  <r>
    <n v="150000000"/>
    <s v="Fantasy, Drama, Thriller, Mystery, Romance"/>
    <n v="4922"/>
    <x v="100"/>
    <s v="en"/>
    <n v="60.269278999999997"/>
    <s v="Paramount Pictures"/>
    <s v="United States of America"/>
    <d v="2008-11-24T00:00:00"/>
    <n v="333932083"/>
    <n v="166"/>
    <s v="Released"/>
    <x v="7"/>
    <n v="3292"/>
    <s v="Cate Blanchett, Brad Pitt, Tilda Swinton, Julia Ormond, Elle Fanning"/>
    <s v="David Fincher"/>
    <x v="100"/>
  </r>
  <r>
    <n v="160000000"/>
    <s v="Action, Science Fiction, Adventure"/>
    <n v="49538"/>
    <x v="101"/>
    <s v="en"/>
    <n v="3.1951740000000002"/>
    <s v="Ingenious Film Partners"/>
    <s v="United States of America"/>
    <d v="2011-05-24T00:00:00"/>
    <n v="353624124"/>
    <n v="132"/>
    <s v="Released"/>
    <x v="14"/>
    <n v="5181"/>
    <s v="James McAvoy, Michael Fassbender, Jennifer Lawrence, Kevin Bacon, Rose Byrne"/>
    <s v="Matthew Vaughn"/>
    <x v="101"/>
  </r>
  <r>
    <n v="160000000"/>
    <s v="Action, Adventure, Science Fiction"/>
    <n v="131634"/>
    <x v="102"/>
    <s v="en"/>
    <n v="127.28442699999999"/>
    <s v="Studio Babelsberg"/>
    <s v="Germany"/>
    <d v="2015-11-18T00:00:00"/>
    <n v="653428261"/>
    <n v="137"/>
    <s v="Released"/>
    <x v="16"/>
    <n v="3984"/>
    <s v="Jennifer Lawrence, Josh Hutcherson, Liam Hemsworth, Woody Harrelson, Elizabeth Banks"/>
    <s v="Francis Lawrence"/>
    <x v="102"/>
  </r>
  <r>
    <n v="150000000"/>
    <s v="Fantasy, Adventure, Action, Comedy, Drama"/>
    <n v="27022"/>
    <x v="103"/>
    <s v="en"/>
    <n v="35.580815000000001"/>
    <s v="Walt Disney Pictures"/>
    <s v="United States of America"/>
    <d v="2010-07-13T00:00:00"/>
    <n v="215283742"/>
    <n v="109"/>
    <s v="Released"/>
    <x v="15"/>
    <n v="1470"/>
    <s v="Nicolas Cage, Jay Baruchel, Monica Bellucci, Alfred Molina, Teresa Palmer"/>
    <s v="Jon Turteltaub"/>
    <x v="103"/>
  </r>
  <r>
    <n v="160000000"/>
    <s v="Adventure, Action, Drama, Thriller"/>
    <n v="503"/>
    <x v="104"/>
    <s v="en"/>
    <n v="21.133748000000001"/>
    <s v="Virtual Studios"/>
    <s v="United States of America"/>
    <d v="2006-12-05T00:00:00"/>
    <n v="181674817"/>
    <n v="99"/>
    <s v="Released"/>
    <x v="18"/>
    <n v="583"/>
    <s v="Kurt Russell, Richard Dreyfuss, Josh Lucas, Jacinda Barrett, Emmy Rossum"/>
    <s v="Wolfgang Petersen"/>
    <x v="104"/>
  </r>
  <r>
    <n v="170000000"/>
    <s v="Fantasy"/>
    <n v="241259"/>
    <x v="105"/>
    <s v="en"/>
    <n v="56.268915999999997"/>
    <s v="Walt Disney Pictures"/>
    <s v="United Kingdom"/>
    <d v="2016-05-25T00:00:00"/>
    <n v="299370084"/>
    <n v="113"/>
    <s v="Released"/>
    <x v="11"/>
    <n v="1725"/>
    <s v="Johnny Depp, Mia Wasikowska, Anne Hathaway, Helena Bonham Carter, Alan Rickman"/>
    <s v="James Bobin"/>
    <x v="105"/>
  </r>
  <r>
    <n v="160000000"/>
    <s v="Fantasy, Adventure, Animation, Comedy, Family"/>
    <n v="810"/>
    <x v="106"/>
    <s v="en"/>
    <n v="42.986466999999998"/>
    <s v="DreamWorks SKG"/>
    <s v="United States of America"/>
    <d v="2007-05-17T00:00:00"/>
    <n v="798958165"/>
    <n v="93"/>
    <s v="Released"/>
    <x v="21"/>
    <n v="2278"/>
    <s v="Mike Myers, Eddie Murphy, Cameron Diaz, Julie Andrews, Antonio Banderas"/>
    <s v="Chris Miller"/>
    <x v="106"/>
  </r>
  <r>
    <n v="160000000"/>
    <s v="Action, Adventure, Fantasy"/>
    <n v="68735"/>
    <x v="107"/>
    <s v="en"/>
    <n v="63.148529000000003"/>
    <s v="Universal Pictures"/>
    <s v="Canada"/>
    <d v="2016-05-25T00:00:00"/>
    <n v="433677183"/>
    <n v="123"/>
    <s v="Released"/>
    <x v="2"/>
    <n v="2268"/>
    <s v="Paula Patton, Travis Fimmel, Ben Foster, Robert Kazinsky, Dominic Cooper"/>
    <s v="Duncan Jones"/>
    <x v="107"/>
  </r>
  <r>
    <n v="155000000"/>
    <s v="Science Fiction, Action, Thriller, Adventure"/>
    <n v="87101"/>
    <x v="108"/>
    <s v="en"/>
    <n v="202.04263499999999"/>
    <s v="Paramount Pictures"/>
    <s v="United States of America"/>
    <d v="2015-06-23T00:00:00"/>
    <n v="440603537"/>
    <n v="126"/>
    <s v="Released"/>
    <x v="15"/>
    <n v="3631"/>
    <s v="Arnold Schwarzenegger, Jason Clarke, Emilia Clarke, Jai Courtney, J.K. Simmons"/>
    <s v="Alan Taylor"/>
    <x v="108"/>
  </r>
  <r>
    <n v="155000000"/>
    <s v="Adventure, Family, Fantasy"/>
    <n v="10140"/>
    <x v="109"/>
    <s v="en"/>
    <n v="49.661983999999997"/>
    <s v="Dune Entertainment"/>
    <s v="United States of America"/>
    <d v="2010-08-13T00:00:00"/>
    <n v="415686217"/>
    <n v="113"/>
    <s v="Released"/>
    <x v="13"/>
    <n v="1514"/>
    <s v="Skandar Keynes, Georgie Henley, Simon Pegg, Gary Sweet, Arthur Angel"/>
    <s v="Michael Apted"/>
    <x v="109"/>
  </r>
  <r>
    <n v="140000000"/>
    <s v="History, Romance, War"/>
    <n v="676"/>
    <x v="110"/>
    <s v="en"/>
    <n v="34.206690000000002"/>
    <s v="Jerry Bruckheimer Films"/>
    <s v="United States of America"/>
    <d v="2001-05-21T00:00:00"/>
    <n v="449220945"/>
    <n v="183"/>
    <s v="Released"/>
    <x v="16"/>
    <n v="1791"/>
    <s v="Ben Affleck, Josh Hartnett, Kate Beckinsale, Cuba Gooding Jr., Jon Voight"/>
    <s v="Michael Bay"/>
    <x v="110"/>
  </r>
  <r>
    <n v="150000000"/>
    <s v="Adventure, Science Fiction, Action"/>
    <n v="1858"/>
    <x v="111"/>
    <s v="en"/>
    <n v="25.468492999999999"/>
    <s v="Paramount Pictures"/>
    <s v="United States of America"/>
    <d v="2007-06-27T00:00:00"/>
    <n v="709709780"/>
    <n v="144"/>
    <s v="Released"/>
    <x v="16"/>
    <n v="4040"/>
    <s v="Shia LaBeouf, Josh Duhamel, Megan Fox, Rachael Taylor, Tyrese Gibson"/>
    <s v="Michael Bay"/>
    <x v="111"/>
  </r>
  <r>
    <n v="155000000"/>
    <s v="War, History, Action, Adventure, Drama, Romance"/>
    <n v="1966"/>
    <x v="112"/>
    <s v="en"/>
    <n v="39.019229000000003"/>
    <s v="France 3 Cinéma"/>
    <s v="France"/>
    <d v="2004-11-21T00:00:00"/>
    <n v="167298192"/>
    <n v="175"/>
    <s v="Released"/>
    <x v="24"/>
    <n v="927"/>
    <s v="Colin Farrell, Angelina Jolie, Val Kilmer, Jared Leto, Jonathan Rhys Meyers"/>
    <s v="Oliver Stone"/>
    <x v="112"/>
  </r>
  <r>
    <n v="150000000"/>
    <s v="Adventure, Fantasy, Family, Mystery"/>
    <n v="675"/>
    <x v="113"/>
    <s v="en"/>
    <n v="78.144395000000003"/>
    <s v="Warner Bros."/>
    <s v="United Kingdom"/>
    <d v="2007-06-28T00:00:00"/>
    <n v="938212738"/>
    <n v="138"/>
    <s v="Released"/>
    <x v="6"/>
    <n v="5494"/>
    <s v="Daniel Radcliffe, Rupert Grint, Emma Watson, Michael Gambon, Ralph Fiennes"/>
    <s v="David Yates"/>
    <x v="113"/>
  </r>
  <r>
    <n v="150000000"/>
    <s v="Adventure, Fantasy, Family"/>
    <n v="674"/>
    <x v="114"/>
    <s v="en"/>
    <n v="101.250416"/>
    <s v="Patalex IV Productions Limited"/>
    <s v="United Kingdom"/>
    <d v="2005-05-11T00:00:00"/>
    <n v="895921036"/>
    <n v="157"/>
    <s v="Released"/>
    <x v="17"/>
    <n v="5608"/>
    <s v="Daniel Radcliffe, Rupert Grint, Emma Watson, Ralph Fiennes, Michael Gambon"/>
    <s v="Mike Newell"/>
    <x v="114"/>
  </r>
  <r>
    <n v="150000000"/>
    <s v="Fantasy, Action"/>
    <n v="8960"/>
    <x v="115"/>
    <s v="en"/>
    <n v="56.758411000000002"/>
    <s v="Columbia Pictures"/>
    <s v="United States of America"/>
    <d v="2008-01-07T00:00:00"/>
    <n v="624029371"/>
    <n v="92"/>
    <s v="Released"/>
    <x v="13"/>
    <n v="2961"/>
    <s v="Will Smith, Charlize Theron, Jason Bateman, Jae Head, Eddie Marsan"/>
    <s v="Peter Berg"/>
    <x v="115"/>
  </r>
  <r>
    <n v="150000000"/>
    <s v="Drama, Horror, Action, Thriller, Science Fiction"/>
    <n v="6479"/>
    <x v="116"/>
    <s v="en"/>
    <n v="70.867401000000001"/>
    <s v="Village Roadshow Pictures"/>
    <s v="United States of America"/>
    <d v="2007-12-14T00:00:00"/>
    <n v="585349010"/>
    <n v="101"/>
    <s v="Released"/>
    <x v="1"/>
    <n v="4853"/>
    <s v="Will Smith, Alice Braga, Charlie Tahan, Salli Richardson-Whitfield, Willow Smith"/>
    <s v="Francis Lawrence"/>
    <x v="116"/>
  </r>
  <r>
    <n v="150000000"/>
    <s v="Adventure, Comedy, Family, Fantasy"/>
    <n v="118"/>
    <x v="117"/>
    <s v="en"/>
    <n v="53.905591999999999"/>
    <s v="Village Roadshow Pictures"/>
    <s v="Australia"/>
    <d v="2005-07-13T00:00:00"/>
    <n v="474968763"/>
    <n v="115"/>
    <s v="Released"/>
    <x v="19"/>
    <n v="3624"/>
    <s v="Johnny Depp, Freddie Highmore, David Kelly, AnnaSophia Robb, Julia Winter"/>
    <s v="Tim Burton"/>
    <x v="117"/>
  </r>
  <r>
    <n v="150000000"/>
    <s v="Animation, Comedy, Family, Fantasy"/>
    <n v="2062"/>
    <x v="118"/>
    <s v="en"/>
    <n v="65.677398999999994"/>
    <s v="Walt Disney Pictures"/>
    <s v="United States of America"/>
    <d v="2007-06-22T00:00:00"/>
    <n v="623722818"/>
    <n v="111"/>
    <s v="Released"/>
    <x v="17"/>
    <n v="4369"/>
    <s v="Patton Oswalt, Ian Holm, Lou Romano, Brian Dennehy, Peter Sohn"/>
    <s v="Jan Pinkava"/>
    <x v="118"/>
  </r>
  <r>
    <n v="150000000"/>
    <s v="Action, Crime, Drama"/>
    <n v="272"/>
    <x v="119"/>
    <s v="en"/>
    <n v="115.040024"/>
    <s v="DC Comics"/>
    <s v="United Kingdom"/>
    <d v="2005-10-06T00:00:00"/>
    <n v="374218673"/>
    <n v="140"/>
    <s v="Released"/>
    <x v="17"/>
    <n v="7359"/>
    <s v="Christian Bale, Michael Caine, Liam Neeson, Katie Holmes, Gary Oldman"/>
    <s v="Christopher Nolan"/>
    <x v="119"/>
  </r>
  <r>
    <n v="150000000"/>
    <s v="Family, Animation"/>
    <n v="10527"/>
    <x v="120"/>
    <s v="en"/>
    <n v="44.141021000000002"/>
    <s v="DreamWorks Animation"/>
    <s v="United States of America"/>
    <d v="2008-10-30T00:00:00"/>
    <n v="603900354"/>
    <n v="89"/>
    <s v="Released"/>
    <x v="13"/>
    <n v="1810"/>
    <s v="Ben Stiller, Jada Pinkett Smith, David Schwimmer, Chris Rock, Cedric the Entertainer"/>
    <s v="Eric Darnell"/>
    <x v="120"/>
  </r>
  <r>
    <n v="150000000"/>
    <s v="Adventure, Fantasy, Action, Comedy, Family"/>
    <n v="18360"/>
    <x v="121"/>
    <s v="en"/>
    <n v="81.781591000000006"/>
    <s v="Twentieth Century Fox Film Corporation"/>
    <s v="United States of America"/>
    <d v="2009-05-20T00:00:00"/>
    <n v="413106170"/>
    <n v="105"/>
    <s v="Released"/>
    <x v="5"/>
    <n v="1971"/>
    <s v="Ben Stiller, Amy Adams, Owen Wilson, Hank Azaria, Robin Williams"/>
    <s v="Shawn Levy"/>
    <x v="121"/>
  </r>
  <r>
    <n v="150000000"/>
    <s v="Adventure, Action, Thriller, Science Fiction"/>
    <n v="2080"/>
    <x v="122"/>
    <s v="en"/>
    <n v="5.9543340000000002"/>
    <s v="Ingenious Film Partners"/>
    <s v="United States of America"/>
    <d v="2009-04-28T00:00:00"/>
    <n v="373062864"/>
    <n v="107"/>
    <s v="Released"/>
    <x v="13"/>
    <n v="4021"/>
    <s v="Hugh Jackman, Liev Schreiber, Danny Huston, Lynn Collins, Ryan Reynolds"/>
    <s v="Gavin Hood"/>
    <x v="122"/>
  </r>
  <r>
    <n v="150000000"/>
    <s v="Adventure, Action, Thriller, Science Fiction"/>
    <n v="605"/>
    <x v="123"/>
    <s v="en"/>
    <n v="73.313918000000001"/>
    <s v="Village Roadshow Pictures"/>
    <s v="United States of America"/>
    <d v="2003-05-11T00:00:00"/>
    <n v="424988211"/>
    <n v="129"/>
    <s v="Released"/>
    <x v="12"/>
    <n v="3096"/>
    <s v="Keanu Reeves, Laurence Fishburne, Carrie-Anne Moss, Hugo Weaving, Mary Alice"/>
    <s v="Lilly Wachowski"/>
    <x v="123"/>
  </r>
  <r>
    <n v="150000000"/>
    <s v="Animation, Adventure, Family"/>
    <n v="109445"/>
    <x v="124"/>
    <s v="en"/>
    <n v="165.12536600000001"/>
    <s v="Walt Disney Pictures"/>
    <s v="United States of America"/>
    <d v="2013-11-27T00:00:00"/>
    <n v="1274219009"/>
    <n v="102"/>
    <s v="Released"/>
    <x v="7"/>
    <n v="5295"/>
    <s v="Kristen Bell, Idina Menzel, Jonathan Groff, Josh Gad, Santino Fontana"/>
    <s v="Chris Buck"/>
    <x v="124"/>
  </r>
  <r>
    <n v="150000000"/>
    <s v="Adventure, Action, Thriller, Science Fiction"/>
    <n v="604"/>
    <x v="125"/>
    <s v="en"/>
    <n v="70.785910000000001"/>
    <s v="Village Roadshow Pictures"/>
    <s v="Australia"/>
    <d v="2003-05-15T00:00:00"/>
    <n v="738599701"/>
    <n v="138"/>
    <s v="Released"/>
    <x v="19"/>
    <n v="3443"/>
    <s v="Keanu Reeves, Carrie-Anne Moss, Laurence Fishburne, Hugo Weaving, Helmut Bakaitis"/>
    <s v="Lilly Wachowski"/>
    <x v="125"/>
  </r>
  <r>
    <n v="170000000"/>
    <s v="Action, Adventure, Fantasy"/>
    <n v="76338"/>
    <x v="126"/>
    <s v="en"/>
    <n v="99.499594999999999"/>
    <s v="Marvel Studios"/>
    <s v="United States of America"/>
    <d v="2013-10-29T00:00:00"/>
    <n v="644571402"/>
    <n v="112"/>
    <s v="Released"/>
    <x v="20"/>
    <n v="4755"/>
    <s v="Chris Hemsworth, Natalie Portman, Tom Hiddleston, Anthony Hopkins, Christopher Eccleston"/>
    <s v="Alan Taylor"/>
    <x v="126"/>
  </r>
  <r>
    <n v="150000000"/>
    <s v="Action, Adventure, Science Fiction, Thriller"/>
    <n v="76341"/>
    <x v="127"/>
    <s v="en"/>
    <n v="434.27856400000002"/>
    <s v="Village Roadshow Pictures"/>
    <s v="Australia"/>
    <d v="2015-05-13T00:00:00"/>
    <n v="378858340"/>
    <n v="120"/>
    <s v="Released"/>
    <x v="0"/>
    <n v="9427"/>
    <s v="Tom Hardy, Charlize Theron, Nicholas Hoult, Hugh Keays-Byrne, Josh Helman"/>
    <s v="George Miller"/>
    <x v="127"/>
  </r>
  <r>
    <n v="150000000"/>
    <s v="Thriller, Mystery"/>
    <n v="13448"/>
    <x v="128"/>
    <s v="en"/>
    <n v="67.447636000000003"/>
    <s v="Columbia Pictures"/>
    <s v="Italy"/>
    <d v="2009-05-13T00:00:00"/>
    <n v="356613439"/>
    <n v="138"/>
    <s v="Released"/>
    <x v="11"/>
    <n v="2129"/>
    <s v="Tom Hanks, Ewan McGregor, Ayelet Zurer, Stellan Skarsgård, Pierfrancesco Favino"/>
    <s v="Ron Howard"/>
    <x v="128"/>
  </r>
  <r>
    <n v="150000000"/>
    <s v="Adventure, Fantasy, Action"/>
    <n v="10195"/>
    <x v="129"/>
    <s v="en"/>
    <n v="86.493424000000005"/>
    <s v="Marvel Studios"/>
    <s v="United States of America"/>
    <d v="2011-04-21T00:00:00"/>
    <n v="449326618"/>
    <n v="115"/>
    <s v="Released"/>
    <x v="16"/>
    <n v="6525"/>
    <s v="Chris Hemsworth, Natalie Portman, Tom Hiddleston, Anthony Hopkins, Stellan Skarsgård"/>
    <s v="Kenneth Branagh"/>
    <x v="129"/>
  </r>
  <r>
    <n v="150000000"/>
    <s v="Animation, Family, Adventure, Comedy"/>
    <n v="13053"/>
    <x v="130"/>
    <s v="en"/>
    <n v="41.845877999999999"/>
    <s v="Walt Disney Animation Studios"/>
    <s v="United States of America"/>
    <d v="2008-11-21T00:00:00"/>
    <n v="309979994"/>
    <n v="98"/>
    <s v="Released"/>
    <x v="2"/>
    <n v="1750"/>
    <s v="John Travolta, Miley Cyrus, Susie Essman, Mark Walton, Malcolm McDowell"/>
    <s v="Chris Williams"/>
    <x v="130"/>
  </r>
  <r>
    <n v="150000000"/>
    <s v="Fantasy, Action, Adventure, Family, Comedy"/>
    <n v="19585"/>
    <x v="131"/>
    <s v="en"/>
    <n v="26.710398000000001"/>
    <s v="Walt Disney Pictures"/>
    <s v="United States of America"/>
    <d v="2009-07-21T00:00:00"/>
    <n v="292817841"/>
    <n v="88"/>
    <s v="Released"/>
    <x v="22"/>
    <n v="510"/>
    <s v="Sam Rockwell, Penélope Cruz, Tracy Morgan, Jon Favreau, Steve Buscemi"/>
    <s v="Hoyt Yeatman"/>
    <x v="131"/>
  </r>
  <r>
    <n v="150000000"/>
    <s v="Adventure"/>
    <n v="57165"/>
    <x v="132"/>
    <s v="en"/>
    <n v="44.927635000000002"/>
    <s v="Legendary Pictures"/>
    <s v="Spain"/>
    <d v="2012-03-27T00:00:00"/>
    <n v="301000000"/>
    <n v="99"/>
    <s v="Released"/>
    <x v="18"/>
    <n v="1431"/>
    <s v="Sam Worthington, Liam Neeson, Ralph Fiennes, Edgar Ramírez, Toby Kebbell"/>
    <s v="Jonathan Liebesman"/>
    <x v="132"/>
  </r>
  <r>
    <n v="150000000"/>
    <s v="Comedy, Fantasy"/>
    <n v="62213"/>
    <x v="133"/>
    <s v="en"/>
    <n v="50.306728"/>
    <s v="Village Roadshow Pictures"/>
    <s v="Australia"/>
    <d v="2012-08-05T00:00:00"/>
    <n v="245527149"/>
    <n v="113"/>
    <s v="Released"/>
    <x v="8"/>
    <n v="2320"/>
    <s v="Johnny Depp, Michelle Pfeiffer, Helena Bonham Carter, Jackie Earle Haley, Jonny Lee Miller"/>
    <s v="Tim Burton"/>
    <x v="133"/>
  </r>
  <r>
    <n v="150000000"/>
    <s v="Action, Adventure, Thriller"/>
    <n v="177677"/>
    <x v="134"/>
    <s v="en"/>
    <n v="114.522237"/>
    <s v="Paramount Pictures"/>
    <s v="China"/>
    <d v="2015-07-23T00:00:00"/>
    <n v="682330139"/>
    <n v="131"/>
    <s v="Released"/>
    <x v="14"/>
    <n v="3224"/>
    <s v="Tom Cruise, Rebecca Ferguson, Simon Pegg, Jeremy Renner, Ving Rhames"/>
    <s v="Christopher McQuarrie"/>
    <x v="134"/>
  </r>
  <r>
    <n v="150000000"/>
    <s v="Drama, Horror, Thriller"/>
    <n v="7978"/>
    <x v="135"/>
    <s v="en"/>
    <n v="21.214570999999999"/>
    <s v="Universal Pictures"/>
    <s v="United States of America"/>
    <d v="2010-11-02T00:00:00"/>
    <n v="0"/>
    <n v="102"/>
    <s v="Released"/>
    <x v="18"/>
    <n v="549"/>
    <s v="Benicio del Toro, Anthony Hopkins, Emily Blunt, Hugo Weaving, Cristina Contes"/>
    <s v="Joe Johnston"/>
    <x v="135"/>
  </r>
  <r>
    <n v="150000000"/>
    <s v="Family, Animation, Adventure, Comedy"/>
    <n v="5559"/>
    <x v="136"/>
    <s v="en"/>
    <n v="29.332905"/>
    <s v="Pacific Data Images (PDI)"/>
    <s v="United States of America"/>
    <d v="2007-10-28T00:00:00"/>
    <n v="287594577"/>
    <n v="91"/>
    <s v="Released"/>
    <x v="8"/>
    <n v="1171"/>
    <s v="Jerry Seinfeld, Renée Zellweger, Jim Cummings, Matthew Broderick, Patrick Warburton"/>
    <s v="Steve Hickner"/>
    <x v="136"/>
  </r>
  <r>
    <n v="150000000"/>
    <s v="Animation, Family"/>
    <n v="49444"/>
    <x v="137"/>
    <s v="en"/>
    <n v="51.247320999999999"/>
    <s v="DreamWorks Animation"/>
    <s v="United States of America"/>
    <d v="2011-05-25T00:00:00"/>
    <n v="665692281"/>
    <n v="91"/>
    <s v="Released"/>
    <x v="19"/>
    <n v="1880"/>
    <s v="Jack Black, Angelina Jolie, Dustin Hoffman, Gary Oldman, Jackie Chan"/>
    <s v="Jennifer Yuh Nelson"/>
    <x v="137"/>
  </r>
  <r>
    <n v="150000000"/>
    <s v="Action, Adventure, Family, Fantasy"/>
    <n v="10196"/>
    <x v="138"/>
    <s v="en"/>
    <n v="33.769336000000003"/>
    <s v="Paramount Pictures"/>
    <s v="United States of America"/>
    <d v="2010-06-30T00:00:00"/>
    <n v="318502923"/>
    <n v="103"/>
    <s v="Released"/>
    <x v="34"/>
    <n v="1151"/>
    <s v="Noah Ringer, Nicola Peltz, Jackson Rathbone, Dev Patel, Shaun Toub"/>
    <s v="M. Night Shyamalan"/>
    <x v="138"/>
  </r>
  <r>
    <n v="150000000"/>
    <s v="Adventure, Action, Thriller"/>
    <n v="956"/>
    <x v="139"/>
    <s v="en"/>
    <n v="63.079003"/>
    <s v="Paramount Pictures"/>
    <s v="China"/>
    <d v="2006-03-05T00:00:00"/>
    <n v="397850012"/>
    <n v="126"/>
    <s v="Released"/>
    <x v="11"/>
    <n v="2028"/>
    <s v="Tom Cruise, Philip Seymour Hoffman, Ving Rhames, Billy Crudup, Jonathan Rhys Meyers"/>
    <s v="J.J. Abrams"/>
    <x v="139"/>
  </r>
  <r>
    <n v="150000000"/>
    <s v="Action, Drama, Thriller"/>
    <n v="117251"/>
    <x v="140"/>
    <s v="en"/>
    <n v="39.004587999999998"/>
    <s v="Columbia Pictures"/>
    <s v="United States of America"/>
    <d v="2013-06-27T00:00:00"/>
    <n v="205366737"/>
    <n v="131"/>
    <s v="Released"/>
    <x v="12"/>
    <n v="1891"/>
    <s v="Channing Tatum, Jamie Foxx, Joey King, Maggie Gyllenhaal, Richard Jenkins"/>
    <s v="Roland Emmerich"/>
    <x v="140"/>
  </r>
  <r>
    <n v="150000000"/>
    <s v="Adventure, Animation, Family"/>
    <n v="50321"/>
    <x v="141"/>
    <s v="en"/>
    <n v="12.362598999999999"/>
    <s v="Walt Disney Animation Studios"/>
    <s v="United States of America"/>
    <d v="2011-09-03T00:00:00"/>
    <n v="38992758"/>
    <n v="88"/>
    <s v="Released"/>
    <x v="18"/>
    <n v="199"/>
    <s v="Seth Green, Joan Cusack, Dan Fogler, Breckin Meyer, Elisabeth Harnois"/>
    <s v="Simon Wells"/>
    <x v="141"/>
  </r>
  <r>
    <n v="149000000"/>
    <s v="Adventure, Animation, Comedy, Family"/>
    <n v="11619"/>
    <x v="142"/>
    <s v="en"/>
    <n v="22.550135000000001"/>
    <s v="Aardman Animations"/>
    <s v="United Kingdom"/>
    <d v="2006-10-22T00:00:00"/>
    <n v="64459316"/>
    <n v="85"/>
    <s v="Released"/>
    <x v="21"/>
    <n v="874"/>
    <s v="Hugh Jackman, Kate Winslet, Ian McKellen, Jean Reno, Bill Nighy"/>
    <s v="David Bowers"/>
    <x v="142"/>
  </r>
  <r>
    <n v="150000000"/>
    <s v="Adventure, Family, Fantasy"/>
    <n v="266647"/>
    <x v="143"/>
    <s v="en"/>
    <n v="48.03528"/>
    <s v="Warner Bros."/>
    <s v="United States of America"/>
    <d v="2015-09-24T00:00:00"/>
    <n v="128388320"/>
    <n v="111"/>
    <s v="Released"/>
    <x v="5"/>
    <n v="954"/>
    <s v="Levi Miller, Garrett Hedlund, Hugh Jackman, Rooney Mara, Amanda Seyfried"/>
    <s v="Joe Wright"/>
    <x v="143"/>
  </r>
  <r>
    <n v="145000000"/>
    <s v="Animation, Adventure, Family"/>
    <n v="82703"/>
    <x v="144"/>
    <s v="en"/>
    <n v="38.734940000000002"/>
    <s v="Pacific Data Images (PDI)"/>
    <s v="United States of America"/>
    <d v="2014-07-02T00:00:00"/>
    <n v="272912430"/>
    <n v="92"/>
    <s v="Released"/>
    <x v="19"/>
    <n v="843"/>
    <s v="Ty Burrell, Max Charles, Ariel Winter, Allison Janney, Ellie Kemper"/>
    <s v="Rob Minkoff"/>
    <x v="144"/>
  </r>
  <r>
    <n v="175000000"/>
    <s v="Adventure, Drama, War"/>
    <n v="652"/>
    <x v="145"/>
    <s v="en"/>
    <n v="66.803149000000005"/>
    <s v="Plan B Entertainment"/>
    <s v="United States of America"/>
    <d v="2004-05-13T00:00:00"/>
    <n v="497409852"/>
    <n v="163"/>
    <s v="Released"/>
    <x v="1"/>
    <n v="2759"/>
    <s v="Brad Pitt, Orlando Bloom, Eric Bana, Brian Cox, Sean Bean"/>
    <s v="Wolfgang Petersen"/>
    <x v="145"/>
  </r>
  <r>
    <n v="145000000"/>
    <s v="Animation, Family"/>
    <n v="80321"/>
    <x v="146"/>
    <s v="en"/>
    <n v="44.989192000000003"/>
    <s v="DreamWorks Animation"/>
    <s v="United States of America"/>
    <d v="2012-06-06T00:00:00"/>
    <n v="746921274"/>
    <n v="93"/>
    <s v="Released"/>
    <x v="12"/>
    <n v="1808"/>
    <s v="Ben Stiller, Sacha Baron Cohen, David Schwimmer, Frances McDormand, Chris Rock"/>
    <s v="Conrad Vernon"/>
    <x v="146"/>
  </r>
  <r>
    <n v="140000000"/>
    <s v="Adventure, Action, Thriller"/>
    <n v="36669"/>
    <x v="147"/>
    <s v="en"/>
    <n v="54.159391999999997"/>
    <s v="Eon Productions"/>
    <s v="United Kingdom"/>
    <d v="2002-11-17T00:00:00"/>
    <n v="431971116"/>
    <n v="133"/>
    <s v="Released"/>
    <x v="15"/>
    <n v="1092"/>
    <s v="Pierce Brosnan, Halle Berry, Rosamund Pike, Rick Yune, Toby Stephens"/>
    <s v="Lee Tamahori"/>
    <x v="147"/>
  </r>
  <r>
    <n v="144000000"/>
    <s v="Action, Fantasy, Comedy"/>
    <n v="43074"/>
    <x v="148"/>
    <s v="en"/>
    <n v="66.218059999999994"/>
    <s v="Columbia Pictures"/>
    <s v="United States of America"/>
    <d v="2016-07-14T00:00:00"/>
    <n v="229147509"/>
    <n v="116"/>
    <s v="Released"/>
    <x v="28"/>
    <n v="2142"/>
    <s v="Melissa McCarthy, Kristen Wiig, Kate McKinnon, Leslie Jones, Chris Hemsworth"/>
    <s v="Paul Feig"/>
    <x v="148"/>
  </r>
  <r>
    <n v="140000000"/>
    <s v="Action, Thriller, Science Fiction, Adventure"/>
    <n v="95"/>
    <x v="149"/>
    <s v="en"/>
    <n v="58.485967000000002"/>
    <s v="Jerry Bruckheimer Films"/>
    <s v="United States of America"/>
    <d v="1998-01-07T00:00:00"/>
    <n v="553799566"/>
    <n v="151"/>
    <s v="Released"/>
    <x v="12"/>
    <n v="2482"/>
    <s v="Bruce Willis, Billy Bob Thornton, Ben Affleck, Liv Tyler, Will Patton"/>
    <s v="Michael Bay"/>
    <x v="149"/>
  </r>
  <r>
    <n v="140000000"/>
    <s v="Action, Adventure, Comedy, Science Fiction"/>
    <n v="608"/>
    <x v="150"/>
    <s v="en"/>
    <n v="91.332848999999996"/>
    <s v="Columbia Pictures"/>
    <s v="United States of America"/>
    <d v="2002-03-07T00:00:00"/>
    <n v="441818803"/>
    <n v="88"/>
    <s v="Released"/>
    <x v="21"/>
    <n v="3114"/>
    <s v="Tommy Lee Jones, Will Smith, Rip Torn, Lara Flynn Boyle, Johnny Knoxville"/>
    <s v="Barry Sonnenfeld"/>
    <x v="150"/>
  </r>
  <r>
    <n v="70000000"/>
    <s v="Adventure, Action, Animation"/>
    <n v="2310"/>
    <x v="151"/>
    <s v="en"/>
    <n v="35.601664999999997"/>
    <s v="Paramount Pictures"/>
    <s v="United States of America"/>
    <d v="2007-05-11T00:00:00"/>
    <n v="195735876"/>
    <n v="115"/>
    <s v="Released"/>
    <x v="18"/>
    <n v="841"/>
    <s v="Ray Winstone, Angelina Jolie, Anthony Hopkins, Robin Wright, John Malkovich"/>
    <s v="Robert Zemeckis"/>
    <x v="151"/>
  </r>
  <r>
    <n v="145000000"/>
    <s v="Action, Adventure, Animation, Comedy, Family"/>
    <n v="140300"/>
    <x v="152"/>
    <s v="en"/>
    <n v="56.747978000000003"/>
    <s v="Twentieth Century Fox Film Corporation"/>
    <s v="China"/>
    <d v="2016-01-23T00:00:00"/>
    <n v="521170825"/>
    <n v="95"/>
    <s v="Released"/>
    <x v="19"/>
    <n v="1603"/>
    <s v="Jack Black, Bryan Cranston, Dustin Hoffman, Angelina Jolie, J.K. Simmons"/>
    <s v="Jennifer Yuh Nelson"/>
    <x v="152"/>
  </r>
  <r>
    <n v="145000000"/>
    <s v="Action, Thriller, Adventure"/>
    <n v="56292"/>
    <x v="153"/>
    <s v="en"/>
    <n v="77.774770000000004"/>
    <s v="Paramount Pictures"/>
    <s v="Czech Republic"/>
    <d v="2011-07-12T00:00:00"/>
    <n v="694713380"/>
    <n v="133"/>
    <s v="Released"/>
    <x v="20"/>
    <n v="3972"/>
    <s v="Tom Cruise, Jeremy Renner, Simon Pegg, Paula Patton, Anil Kapoor"/>
    <s v="Brad Bird"/>
    <x v="153"/>
  </r>
  <r>
    <n v="145000000"/>
    <s v="Fantasy, Animation, Family"/>
    <n v="81188"/>
    <x v="154"/>
    <s v="en"/>
    <n v="61.788035000000001"/>
    <s v="DreamWorks Animation"/>
    <s v="United States of America"/>
    <d v="2012-11-21T00:00:00"/>
    <n v="306941670"/>
    <n v="97"/>
    <s v="Released"/>
    <x v="14"/>
    <n v="1922"/>
    <s v="Chris Pine, Alec Baldwin, Jude Law, Isla Fisher, Hugh Jackman"/>
    <s v="Peter Ramsey"/>
    <x v="154"/>
  </r>
  <r>
    <n v="100000000"/>
    <s v="Comedy"/>
    <n v="7552"/>
    <x v="155"/>
    <s v="en"/>
    <n v="25.159168000000001"/>
    <s v="Imagine Entertainment"/>
    <s v="United States of America"/>
    <d v="2005-12-21T00:00:00"/>
    <n v="202026112"/>
    <n v="90"/>
    <s v="Released"/>
    <x v="5"/>
    <n v="627"/>
    <s v="Jim Carrey, Téa Leoni, Alec Baldwin, Richard Jenkins, Angie Harmon"/>
    <s v="Dean Parisot"/>
    <x v="155"/>
  </r>
  <r>
    <n v="140000000"/>
    <s v="Drama, Action, War, History"/>
    <n v="616"/>
    <x v="156"/>
    <s v="en"/>
    <n v="52.341225999999999"/>
    <s v="Cruise/Wagner Productions"/>
    <s v="Japan"/>
    <d v="2003-05-12T00:00:00"/>
    <n v="456758981"/>
    <n v="154"/>
    <s v="Released"/>
    <x v="7"/>
    <n v="1895"/>
    <s v="Tom Cruise, Ken Watanabe, William Atherton, Chad Lindberg, Billy Connolly"/>
    <s v="Edward Zwick"/>
    <x v="156"/>
  </r>
  <r>
    <n v="140000000"/>
    <s v="Adventure, Drama, Action"/>
    <n v="147441"/>
    <x v="157"/>
    <s v="en"/>
    <n v="101.59942700000001"/>
    <s v="Scott Free Productions"/>
    <s v="Spain"/>
    <d v="2014-03-12T00:00:00"/>
    <n v="268031828"/>
    <n v="150"/>
    <s v="Released"/>
    <x v="24"/>
    <n v="1921"/>
    <s v="Christian Bale, Joel Edgerton, John Turturro, Aaron Paul, Ben Mendelsohn"/>
    <s v="Ridley Scott"/>
    <x v="157"/>
  </r>
  <r>
    <n v="150000000"/>
    <s v="Science Fiction, Action, Adventure"/>
    <n v="13475"/>
    <x v="158"/>
    <s v="en"/>
    <n v="73.616808000000006"/>
    <s v="Paramount Pictures"/>
    <s v="Germany"/>
    <d v="2009-06-05T00:00:00"/>
    <n v="385680446"/>
    <n v="127"/>
    <s v="Released"/>
    <x v="6"/>
    <n v="4518"/>
    <s v="Chris Pine, Zachary Quinto, Leonard Nimoy, Eric Bana, Bruce Greenwood"/>
    <s v="J.J. Abrams"/>
    <x v="158"/>
  </r>
  <r>
    <n v="139000000"/>
    <s v="Fantasy, Action"/>
    <n v="557"/>
    <x v="159"/>
    <s v="en"/>
    <n v="82.502566000000002"/>
    <s v="Columbia Pictures"/>
    <s v="United States of America"/>
    <d v="2002-01-05T00:00:00"/>
    <n v="821708551"/>
    <n v="121"/>
    <s v="Released"/>
    <x v="20"/>
    <n v="5265"/>
    <s v="Tobey Maguire, Willem Dafoe, Kirsten Dunst, James Franco, Cliff Robertson"/>
    <s v="Sam Raimi"/>
    <x v="159"/>
  </r>
  <r>
    <n v="145000000"/>
    <s v="Fantasy, Action, Adventure, Animation, Comedy, Family"/>
    <n v="82702"/>
    <x v="160"/>
    <s v="en"/>
    <n v="100.21391"/>
    <s v="DreamWorks Animation"/>
    <s v="United States of America"/>
    <d v="2014-12-06T00:00:00"/>
    <n v="609123048"/>
    <n v="102"/>
    <s v="Released"/>
    <x v="3"/>
    <n v="3106"/>
    <s v="Jay Baruchel, Gerard Butler, Kristen Wiig, Jonah Hill, Cate Blanchett"/>
    <s v="Dean DeBlois"/>
    <x v="160"/>
  </r>
  <r>
    <n v="140000000"/>
    <s v="Fantasy"/>
    <n v="205584"/>
    <x v="161"/>
    <s v="en"/>
    <n v="56.257249000000002"/>
    <s v="Summit Entertainment"/>
    <s v="Australia"/>
    <d v="2016-02-25T00:00:00"/>
    <n v="150680864"/>
    <n v="127"/>
    <s v="Released"/>
    <x v="28"/>
    <n v="1277"/>
    <s v="Brenton Thwaites, Nikolaj Coster-Waldau, Gerard Butler, Courtney Eaton, Elodie Yung"/>
    <s v="Alex Proyas"/>
    <x v="161"/>
  </r>
  <r>
    <n v="135000000"/>
    <s v="Action"/>
    <n v="10048"/>
    <x v="162"/>
    <s v="en"/>
    <n v="17.889530000000001"/>
    <s v="Laura Ziskin Productions"/>
    <s v="United States of America"/>
    <d v="2005-07-28T00:00:00"/>
    <n v="76932943"/>
    <n v="121"/>
    <s v="Released"/>
    <x v="31"/>
    <n v="331"/>
    <s v="Josh Lucas, Jessica Biel, Jamie Foxx, Sam Shepard, Richard Roxburgh"/>
    <s v="Rob Cohen"/>
    <x v="162"/>
  </r>
  <r>
    <n v="130000000"/>
    <s v="Action, Mystery, Science Fiction"/>
    <n v="13183"/>
    <x v="163"/>
    <s v="en"/>
    <n v="64.798873"/>
    <s v="Paramount Pictures"/>
    <s v="United States of America"/>
    <d v="2009-05-03T00:00:00"/>
    <n v="185258983"/>
    <n v="163"/>
    <s v="Released"/>
    <x v="10"/>
    <n v="2811"/>
    <s v="Malin Åkerman, Billy Crudup, Carla Gugino, Jeffrey Dean Morgan, Patrick Wilson"/>
    <s v="Zack Snyder"/>
    <x v="163"/>
  </r>
  <r>
    <n v="140000000"/>
    <s v="Action, Adventure, Comedy, Crime, Thriller"/>
    <n v="944"/>
    <x v="164"/>
    <s v="en"/>
    <n v="24.855701"/>
    <s v="Silver Pictures"/>
    <s v="United States of America"/>
    <d v="1998-10-07T00:00:00"/>
    <n v="285444603"/>
    <n v="127"/>
    <s v="Released"/>
    <x v="2"/>
    <n v="767"/>
    <s v="Mel Gibson, Danny Glover, Joe Pesci, Rene Russo, Jet Li"/>
    <s v="Richard Donner"/>
    <x v="164"/>
  </r>
  <r>
    <n v="137000000"/>
    <s v="Drama, Action, Science Fiction"/>
    <n v="1927"/>
    <x v="165"/>
    <s v="en"/>
    <n v="34.981698000000002"/>
    <s v="Universal Pictures"/>
    <s v="United States of America"/>
    <d v="2003-06-19T00:00:00"/>
    <n v="245360480"/>
    <n v="138"/>
    <s v="Released"/>
    <x v="28"/>
    <n v="1533"/>
    <s v="Eric Bana, Jennifer Connelly, Sam Elliott, Josh Lucas, Nick Nolte"/>
    <s v="Ang Lee"/>
    <x v="165"/>
  </r>
  <r>
    <n v="130000000"/>
    <s v="Adventure, Action, Science Fiction, Thriller"/>
    <n v="72559"/>
    <x v="166"/>
    <s v="en"/>
    <n v="59.325589000000001"/>
    <s v="Paramount Pictures"/>
    <s v="United States of America"/>
    <d v="2013-03-26T00:00:00"/>
    <n v="371876278"/>
    <n v="110"/>
    <s v="Released"/>
    <x v="9"/>
    <n v="3025"/>
    <s v="Dwayne Johnson, D.J. Cotrona, Adrianne Palicki, Bruce Willis, Ray Park"/>
    <s v="Jon M. Chu"/>
    <x v="166"/>
  </r>
  <r>
    <n v="130000000"/>
    <s v="Action, Adventure, Comedy, Drama, Mystery"/>
    <n v="7364"/>
    <x v="167"/>
    <s v="en"/>
    <n v="21.605568000000002"/>
    <s v="Paramount Pictures"/>
    <s v="Germany"/>
    <d v="2005-06-04T00:00:00"/>
    <n v="119269486"/>
    <n v="124"/>
    <s v="Released"/>
    <x v="8"/>
    <n v="434"/>
    <s v="Matthew McConaughey, Penélope Cruz, Steve Zahn, William H. Macy, Lennie James"/>
    <s v="Breck Eisner"/>
    <x v="167"/>
  </r>
  <r>
    <n v="137000000"/>
    <s v="Adventure, Action, Animation, Fantasy, Science Fiction, Thriller"/>
    <n v="2114"/>
    <x v="168"/>
    <s v="en"/>
    <n v="26.074908000000001"/>
    <s v="Columbia Pictures"/>
    <s v="Japan"/>
    <d v="2001-02-07T00:00:00"/>
    <n v="85131830"/>
    <n v="106"/>
    <s v="Released"/>
    <x v="5"/>
    <n v="433"/>
    <s v="Donald Sutherland, Ming-Na Wen, Alec Baldwin, Ving Rhames, Steve Buscemi"/>
    <s v="Hironobu Sakaguchi"/>
    <x v="168"/>
  </r>
  <r>
    <n v="140000000"/>
    <s v="Action, Adventure, Science Fiction"/>
    <n v="1771"/>
    <x v="169"/>
    <s v="en"/>
    <n v="74.506246000000004"/>
    <s v="Marvel Studios"/>
    <s v="United States of America"/>
    <d v="2011-07-22T00:00:00"/>
    <n v="370569774"/>
    <n v="124"/>
    <s v="Released"/>
    <x v="16"/>
    <n v="7047"/>
    <s v="Chris Evans, Hugo Weaving, Tommy Lee Jones, Hayley Atwell, Sebastian Stan"/>
    <s v="Joe Johnston"/>
    <x v="169"/>
  </r>
  <r>
    <n v="135000000"/>
    <s v="Adventure, Action, Thriller"/>
    <n v="36643"/>
    <x v="170"/>
    <s v="en"/>
    <n v="39.604362999999999"/>
    <s v="Eon Productions"/>
    <s v="United Kingdom"/>
    <d v="1999-08-11T00:00:00"/>
    <n v="361832400"/>
    <n v="128"/>
    <s v="Released"/>
    <x v="21"/>
    <n v="862"/>
    <s v="Pierce Brosnan, Sophie Marceau, Robert Carlyle, Denise Richards, Robbie Coltrane"/>
    <s v="Michael Apted"/>
    <x v="170"/>
  </r>
  <r>
    <n v="150000000"/>
    <s v="Adventure"/>
    <n v="8619"/>
    <x v="171"/>
    <s v="en"/>
    <n v="36.973030999999999"/>
    <s v="Universal Pictures"/>
    <s v="United States of America"/>
    <d v="2003-11-14T00:00:00"/>
    <n v="212011111"/>
    <n v="138"/>
    <s v="Released"/>
    <x v="1"/>
    <n v="790"/>
    <s v="Russell Crowe, Paul Bettany, James D'Arcy, Billy Boyd, Joseph Morgan"/>
    <s v="Peter Weir"/>
    <x v="171"/>
  </r>
  <r>
    <n v="120000000"/>
    <s v="Adventure, Fantasy, Drama, Romance"/>
    <n v="50620"/>
    <x v="172"/>
    <s v="en"/>
    <n v="99.687083999999999"/>
    <s v="Summit Entertainment"/>
    <s v="United States of America"/>
    <d v="2012-11-13T00:00:00"/>
    <n v="829000000"/>
    <n v="115"/>
    <s v="Released"/>
    <x v="4"/>
    <n v="2553"/>
    <s v="Kristen Stewart, Robert Pattinson, Taylor Lautner, Peter Facinelli, Elizabeth Reaser"/>
    <s v="Bill Condon"/>
    <x v="172"/>
  </r>
  <r>
    <n v="130000000"/>
    <s v="Animation, Comedy, Family"/>
    <n v="65759"/>
    <x v="173"/>
    <s v="en"/>
    <n v="17.773499999999999"/>
    <s v="Village Roadshow Pictures"/>
    <s v="Australia"/>
    <d v="2011-11-17T00:00:00"/>
    <n v="150406466"/>
    <n v="100"/>
    <s v="Released"/>
    <x v="15"/>
    <n v="373"/>
    <s v="Elijah Wood, Robin Williams, Pink, E.G. Daily, Johnny A. Sanchez"/>
    <s v="George Miller"/>
    <x v="173"/>
  </r>
  <r>
    <n v="150000000"/>
    <s v="Science Fiction, Action, Adventure"/>
    <n v="1724"/>
    <x v="174"/>
    <s v="en"/>
    <n v="62.898336"/>
    <s v="Universal Pictures"/>
    <s v="United States of America"/>
    <d v="2008-12-06T00:00:00"/>
    <n v="163712074"/>
    <n v="114"/>
    <s v="Released"/>
    <x v="4"/>
    <n v="3021"/>
    <s v="Edward Norton, Liv Tyler, Tim Roth, William Hurt, Tim Blake Nelson"/>
    <s v="Louis Leterrier"/>
    <x v="174"/>
  </r>
  <r>
    <n v="140000000"/>
    <s v="Adventure, Family, Fantasy"/>
    <n v="267935"/>
    <x v="175"/>
    <s v="en"/>
    <n v="44.190919999999998"/>
    <s v="Walt Disney Pictures"/>
    <s v="India"/>
    <d v="2016-01-06T00:00:00"/>
    <n v="183345589"/>
    <n v="120"/>
    <s v="Released"/>
    <x v="21"/>
    <n v="1000"/>
    <s v="Ruby Barnhill, Mark Rylance, Rebecca Hall, Jemaine Clement, Bill Hader"/>
    <s v="Steven Spielberg"/>
    <x v="175"/>
  </r>
  <r>
    <n v="135000000"/>
    <s v="Western, Drama, Adventure, Thriller"/>
    <n v="281957"/>
    <x v="176"/>
    <s v="en"/>
    <n v="100.635882"/>
    <s v="Regency Enterprises"/>
    <s v="Canada"/>
    <d v="2015-12-25T00:00:00"/>
    <n v="532950503"/>
    <n v="156"/>
    <s v="Released"/>
    <x v="7"/>
    <n v="6396"/>
    <s v="Leonardo DiCaprio, Tom Hardy, Will Poulter, Domhnall Gleeson, Paul Anderson"/>
    <s v="Alejandro González Iñárritu"/>
    <x v="176"/>
  </r>
  <r>
    <n v="135000000"/>
    <s v="Animation, Family"/>
    <n v="77950"/>
    <x v="177"/>
    <s v="en"/>
    <n v="44.765377000000001"/>
    <s v="DreamWorks Animation"/>
    <s v="United States of America"/>
    <d v="2013-11-07T00:00:00"/>
    <n v="282570682"/>
    <n v="96"/>
    <s v="Released"/>
    <x v="4"/>
    <n v="1074"/>
    <s v="Ryan Reynolds, Paul Giamatti, Michael Peña, Samuel L. Jackson, Luis Guzmán"/>
    <s v="David Soren"/>
    <x v="177"/>
  </r>
  <r>
    <n v="135000000"/>
    <s v="Animation, Comedy, Family, Western, Adventure"/>
    <n v="44896"/>
    <x v="178"/>
    <s v="en"/>
    <n v="29.913530000000002"/>
    <s v="Paramount Pictures"/>
    <s v="United States of America"/>
    <d v="2011-02-03T00:00:00"/>
    <n v="245724603"/>
    <n v="107"/>
    <s v="Released"/>
    <x v="16"/>
    <n v="2051"/>
    <s v="Johnny Depp, Isla Fisher, Ned Beatty, Bill Nighy, Alfred Molina"/>
    <s v="Gore Verbinski"/>
    <x v="178"/>
  </r>
  <r>
    <n v="132000000"/>
    <s v="Family, Animation, Adventure, Comedy"/>
    <n v="270946"/>
    <x v="179"/>
    <s v="en"/>
    <n v="84.366984000000002"/>
    <s v="DreamWorks Animation"/>
    <s v="United States of America"/>
    <d v="2014-11-22T00:00:00"/>
    <n v="373552094"/>
    <n v="92"/>
    <s v="Released"/>
    <x v="11"/>
    <n v="1346"/>
    <s v="Tom McGrath, Chris Miller, Christopher Knights, Conrad Vernon, John Malkovich"/>
    <s v="Eric Darnell"/>
    <x v="179"/>
  </r>
  <r>
    <n v="70000000"/>
    <s v="Action, Drama, Mystery, Thriller"/>
    <n v="2503"/>
    <x v="180"/>
    <s v="en"/>
    <n v="45.381501"/>
    <s v="Universal Pictures"/>
    <s v="Germany"/>
    <d v="2007-03-08T00:00:00"/>
    <n v="442824138"/>
    <n v="115"/>
    <s v="Released"/>
    <x v="7"/>
    <n v="2888"/>
    <s v="Matt Damon, Julia Stiles, David Strathairn, Scott Glenn, Paddy Considine"/>
    <s v="Paul Greengrass"/>
    <x v="180"/>
  </r>
  <r>
    <n v="130000000"/>
    <s v="Adventure, Animation, Family, Comedy"/>
    <n v="9502"/>
    <x v="181"/>
    <s v="en"/>
    <n v="84.689648000000005"/>
    <s v="DreamWorks Animation"/>
    <s v="United States of America"/>
    <d v="2008-04-06T00:00:00"/>
    <n v="631744560"/>
    <n v="90"/>
    <s v="Released"/>
    <x v="1"/>
    <n v="3145"/>
    <s v="Jack Black, Dustin Hoffman, Angelina Jolie, Jackie Chan, Lucy Liu"/>
    <s v="Mark Osborne"/>
    <x v="181"/>
  </r>
  <r>
    <n v="130000000"/>
    <s v="Science Fiction, Action, Adventure"/>
    <n v="102899"/>
    <x v="182"/>
    <s v="en"/>
    <n v="120.09361"/>
    <s v="Marvel Studios"/>
    <s v="United States of America"/>
    <d v="2015-07-14T00:00:00"/>
    <n v="519311965"/>
    <n v="117"/>
    <s v="Released"/>
    <x v="10"/>
    <n v="5880"/>
    <s v="Paul Rudd, Michael Douglas, Evangeline Lilly, Corey Stoll, Bobby Cannavale"/>
    <s v="Peyton Reed"/>
    <x v="182"/>
  </r>
  <r>
    <n v="130000000"/>
    <s v="Adventure, Action, Science Fiction"/>
    <n v="101299"/>
    <x v="183"/>
    <s v="en"/>
    <n v="76.310119"/>
    <s v="Lionsgate"/>
    <s v="United States of America"/>
    <d v="2013-11-15T00:00:00"/>
    <n v="847423452"/>
    <n v="146"/>
    <s v="Released"/>
    <x v="6"/>
    <n v="6495"/>
    <s v="Jennifer Lawrence, Josh Hutcherson, Liam Hemsworth, Woody Harrelson, Elizabeth Banks"/>
    <s v="Francis Lawrence"/>
    <x v="183"/>
  </r>
  <r>
    <n v="135000000"/>
    <s v="Fantasy, Comedy, Animation, Science Fiction, Family"/>
    <n v="228161"/>
    <x v="184"/>
    <s v="en"/>
    <n v="63.473086000000002"/>
    <s v="Twentieth Century Fox Film Corporation"/>
    <s v="United States of America"/>
    <d v="2015-03-18T00:00:00"/>
    <n v="368871007"/>
    <n v="94"/>
    <s v="Released"/>
    <x v="20"/>
    <n v="1519"/>
    <s v="Jim Parsons, Rihanna, Steve Martin, Jennifer Lopez, Matt Jones"/>
    <s v="Tim Johnson"/>
    <x v="184"/>
  </r>
  <r>
    <n v="132000000"/>
    <s v="Adventure, Thriller, Science Fiction"/>
    <n v="74"/>
    <x v="185"/>
    <s v="en"/>
    <n v="48.572726000000003"/>
    <s v="Paramount Pictures"/>
    <s v="United States of America"/>
    <d v="2005-06-28T00:00:00"/>
    <n v="591739379"/>
    <n v="116"/>
    <s v="Released"/>
    <x v="13"/>
    <n v="2322"/>
    <s v="Tom Cruise, Dakota Fanning, Miranda Otto, Justin Chatwin, Tim Robbins"/>
    <s v="Steven Spielberg"/>
    <x v="185"/>
  </r>
  <r>
    <n v="130000000"/>
    <s v="Adventure, Action, Comedy, Thriller, Crime"/>
    <n v="8961"/>
    <x v="186"/>
    <s v="en"/>
    <n v="38.068736000000001"/>
    <s v="Columbia Pictures Corporation"/>
    <s v="United States of America"/>
    <d v="2003-07-18T00:00:00"/>
    <n v="273339556"/>
    <n v="147"/>
    <s v="Released"/>
    <x v="2"/>
    <n v="1564"/>
    <s v="Martin Lawrence, Will Smith, Jordi Mollà, Gabrielle Union, Peter Stormare"/>
    <s v="Michael Bay"/>
    <x v="186"/>
  </r>
  <r>
    <n v="130000000"/>
    <s v="Action, Adventure, Animation, Family, Fantasy"/>
    <n v="417859"/>
    <x v="187"/>
    <s v="en"/>
    <n v="20.678787"/>
    <s v="DreamWorks"/>
    <s v="United States of America"/>
    <d v="2011-10-28T00:00:00"/>
    <n v="554987477"/>
    <n v="90"/>
    <s v="Released"/>
    <x v="12"/>
    <n v="451"/>
    <s v="Antonio Banderas, Salma Hayek, Zach Galifianakis, Billy Bob Thornton, Amy Sedaris"/>
    <s v="Chris Miller"/>
    <x v="187"/>
  </r>
  <r>
    <n v="110000000"/>
    <s v="Action, Mystery, Thriller"/>
    <n v="27576"/>
    <x v="188"/>
    <s v="en"/>
    <n v="48.829436999999999"/>
    <s v="Columbia Pictures"/>
    <s v="United States of America"/>
    <d v="2010-07-21T00:00:00"/>
    <n v="293329073"/>
    <n v="100"/>
    <s v="Released"/>
    <x v="13"/>
    <n v="2093"/>
    <s v="Angelina Jolie, Liev Schreiber, Chiwetel Ejiofor, Daniel Olbrychski, August Diehl"/>
    <s v="Phillip Noyce"/>
    <x v="188"/>
  </r>
  <r>
    <n v="125000000"/>
    <s v="Drama, Adventure"/>
    <n v="86834"/>
    <x v="189"/>
    <s v="en"/>
    <n v="46.115758"/>
    <s v="Paramount Pictures"/>
    <s v="United States of America"/>
    <d v="2014-03-20T00:00:00"/>
    <n v="362637473"/>
    <n v="139"/>
    <s v="Released"/>
    <x v="24"/>
    <n v="2350"/>
    <s v="Russell Crowe, Jennifer Connelly, Emma Watson, Logan Lerman, Anthony Hopkins"/>
    <s v="Darren Aronofsky"/>
    <x v="189"/>
  </r>
  <r>
    <n v="130000000"/>
    <s v="Adventure, Animation, Mystery"/>
    <n v="17578"/>
    <x v="190"/>
    <s v="en"/>
    <n v="89.938295999999994"/>
    <s v="Paramount Pictures"/>
    <s v="New Zealand"/>
    <d v="2011-10-25T00:00:00"/>
    <n v="371940071"/>
    <n v="107"/>
    <s v="Released"/>
    <x v="19"/>
    <n v="2061"/>
    <s v="Jamie Bell, Andy Serkis, Daniel Craig, Nick Frost, Simon Pegg"/>
    <s v="Steven Spielberg"/>
    <x v="190"/>
  </r>
  <r>
    <n v="130000000"/>
    <s v="Adventure, Fantasy, Family"/>
    <n v="673"/>
    <x v="191"/>
    <s v="en"/>
    <n v="79.679601000000005"/>
    <s v="1492 Pictures"/>
    <s v="United Kingdom"/>
    <d v="2004-05-31T00:00:00"/>
    <n v="789804554"/>
    <n v="141"/>
    <s v="Released"/>
    <x v="27"/>
    <n v="5877"/>
    <s v="Daniel Radcliffe, Rupert Grint, Emma Watson, Gary Oldman, David Thewlis"/>
    <s v="Alfonso Cuarón"/>
    <x v="191"/>
  </r>
  <r>
    <n v="130000000"/>
    <s v="Drama"/>
    <n v="6972"/>
    <x v="192"/>
    <s v="en"/>
    <n v="28.840997000000002"/>
    <s v="Bazmark Films"/>
    <s v="Australia"/>
    <d v="2008-11-18T00:00:00"/>
    <n v="49554002"/>
    <n v="165"/>
    <s v="Released"/>
    <x v="2"/>
    <n v="694"/>
    <s v="Nicole Kidman, Hugh Jackman, Essie Davis, David Wenham, Bryan Brown"/>
    <s v="Baz Luhrmann"/>
    <x v="192"/>
  </r>
  <r>
    <n v="130000000"/>
    <s v="Science Fiction, Action, Adventure"/>
    <n v="82700"/>
    <x v="193"/>
    <s v="en"/>
    <n v="42.840581999999998"/>
    <s v="Columbia Pictures"/>
    <s v="United States of America"/>
    <d v="2013-05-30T00:00:00"/>
    <n v="243843127"/>
    <n v="100"/>
    <s v="Released"/>
    <x v="35"/>
    <n v="2532"/>
    <s v="Jaden Smith, Will Smith, Sophie Okonedo, Zoë Kravitz, Glenn Morshower"/>
    <s v="M. Night Shyamalan"/>
    <x v="193"/>
  </r>
  <r>
    <n v="127500000"/>
    <s v="Animation, Family"/>
    <n v="10567"/>
    <x v="194"/>
    <s v="en"/>
    <n v="26.548594000000001"/>
    <s v="Walt Disney Pictures"/>
    <s v="United States of America"/>
    <d v="2000-05-19T00:00:00"/>
    <n v="354248063"/>
    <n v="82"/>
    <s v="Released"/>
    <x v="13"/>
    <n v="542"/>
    <s v="D. B. Sweeney, Alfre Woodard, Ossie Davis, Max Casella, Hayden Panettiere"/>
    <s v="Ralph Zondag"/>
    <x v="194"/>
  </r>
  <r>
    <n v="127000000"/>
    <s v="Adventure, Comedy, Fantasy, Family"/>
    <n v="181533"/>
    <x v="195"/>
    <s v="en"/>
    <n v="115.597753"/>
    <s v="Twentieth Century Fox Film Corporation"/>
    <s v="United Kingdom"/>
    <d v="2014-12-17T00:00:00"/>
    <n v="349424282"/>
    <n v="97"/>
    <s v="Released"/>
    <x v="4"/>
    <n v="1851"/>
    <s v="Ben Stiller, Rami Malek, Rebel Wilson, Robin Williams, Owen Wilson"/>
    <s v="Shawn Levy"/>
    <x v="195"/>
  </r>
  <r>
    <n v="130000000"/>
    <s v="Animation, Action, Comedy, Family, Science Fiction"/>
    <n v="38055"/>
    <x v="196"/>
    <s v="en"/>
    <n v="68.757242000000005"/>
    <s v="DreamWorks Animation"/>
    <s v="United States of America"/>
    <d v="2010-10-28T00:00:00"/>
    <n v="321887208"/>
    <n v="95"/>
    <s v="Released"/>
    <x v="19"/>
    <n v="1918"/>
    <s v="Will Ferrell, Brad Pitt, Tina Fey, Jonah Hill, David Cross"/>
    <s v="Tom McGrath"/>
    <x v="196"/>
  </r>
  <r>
    <n v="125000000"/>
    <s v="Adventure, Fantasy, Family"/>
    <n v="671"/>
    <x v="197"/>
    <s v="en"/>
    <n v="109.984351"/>
    <s v="1492 Pictures"/>
    <s v="United Kingdom"/>
    <d v="2001-11-16T00:00:00"/>
    <n v="976475550"/>
    <n v="152"/>
    <s v="Released"/>
    <x v="17"/>
    <n v="7006"/>
    <s v="Daniel Radcliffe, Rupert Grint, Emma Watson, Richard Harris, Tom Felton"/>
    <s v="Chris Columbus"/>
    <x v="197"/>
  </r>
  <r>
    <n v="130000000"/>
    <s v="Fantasy, Action, Comedy, Crime"/>
    <n v="49524"/>
    <x v="198"/>
    <s v="en"/>
    <n v="39.448065999999997"/>
    <s v="Universal Pictures"/>
    <s v="United States of America"/>
    <d v="2013-07-18T00:00:00"/>
    <n v="61648500"/>
    <n v="96"/>
    <s v="Released"/>
    <x v="9"/>
    <n v="1260"/>
    <s v="Jeff Bridges, Ryan Reynolds, Kevin Bacon, Stephanie Szostak, Mary-Louise Parker"/>
    <s v="Robert Schwentke"/>
    <x v="198"/>
  </r>
  <r>
    <n v="140000000"/>
    <s v="Adventure, Fantasy, Action"/>
    <n v="22"/>
    <x v="199"/>
    <s v="en"/>
    <n v="271.97288900000001"/>
    <s v="Walt Disney Pictures"/>
    <s v="United States of America"/>
    <d v="2003-09-07T00:00:00"/>
    <n v="655011224"/>
    <n v="143"/>
    <s v="Released"/>
    <x v="17"/>
    <n v="6985"/>
    <s v="Johnny Depp, Geoffrey Rush, Orlando Bloom, Keira Knightley, Jack Davenport"/>
    <s v="Gore Verbinski"/>
    <x v="199"/>
  </r>
  <r>
    <n v="125000000"/>
    <s v="Science Fiction, Adventure, Thriller"/>
    <n v="131631"/>
    <x v="200"/>
    <s v="en"/>
    <n v="206.22715099999999"/>
    <s v="Lionsgate"/>
    <s v="United States of America"/>
    <d v="2014-11-18T00:00:00"/>
    <n v="752100229"/>
    <n v="123"/>
    <s v="Released"/>
    <x v="16"/>
    <n v="5584"/>
    <s v="Jennifer Lawrence, Josh Hutcherson, Liam Hemsworth, Woody Harrelson, Donald Sutherland"/>
    <s v="Francis Lawrence"/>
    <x v="200"/>
  </r>
  <r>
    <n v="125000000"/>
    <s v="Thriller, Mystery"/>
    <n v="591"/>
    <x v="201"/>
    <s v="en"/>
    <n v="45.313197000000002"/>
    <s v="Columbia Pictures"/>
    <s v="United States of America"/>
    <d v="2006-05-17T00:00:00"/>
    <n v="767820459"/>
    <n v="149"/>
    <s v="Released"/>
    <x v="11"/>
    <n v="2704"/>
    <s v="Tom Hanks, Audrey Tautou, Ian McKellen, Paul Bettany, Jean Reno"/>
    <s v="Ron Howard"/>
    <x v="201"/>
  </r>
  <r>
    <n v="103000000"/>
    <s v="Animation, Adventure, Comedy, Family"/>
    <n v="172385"/>
    <x v="202"/>
    <s v="en"/>
    <n v="42.400239999999997"/>
    <s v="Blue Sky Studios"/>
    <s v="United States of America"/>
    <d v="2014-03-19T00:00:00"/>
    <n v="500188435"/>
    <n v="102"/>
    <s v="Released"/>
    <x v="2"/>
    <n v="978"/>
    <s v="Jesse Eisenberg, Anne Hathaway, Leslie Mann, Jamie Foxx, Andy García"/>
    <s v="Carlos Saldanha"/>
    <x v="202"/>
  </r>
  <r>
    <n v="110000000"/>
    <s v="Adventure, Action, Science Fiction, Thriller"/>
    <n v="36658"/>
    <x v="203"/>
    <s v="en"/>
    <n v="2.8717389999999998"/>
    <s v="Twentieth Century Fox Film Corporation"/>
    <s v="United States of America"/>
    <d v="2003-04-24T00:00:00"/>
    <n v="407711549"/>
    <n v="133"/>
    <s v="Released"/>
    <x v="20"/>
    <n v="3506"/>
    <s v="Patrick Stewart, Hugh Jackman, Ian McKellen, Halle Berry, Famke Janssen"/>
    <s v="Bryan Singer"/>
    <x v="203"/>
  </r>
  <r>
    <n v="125000000"/>
    <s v="Action, Thriller, Crime"/>
    <n v="51497"/>
    <x v="204"/>
    <s v="en"/>
    <n v="7.2557179999999999"/>
    <s v="Universal Pictures"/>
    <s v="United States of America"/>
    <d v="2011-04-20T00:00:00"/>
    <n v="626137675"/>
    <n v="130"/>
    <s v="Released"/>
    <x v="14"/>
    <n v="2438"/>
    <s v="Vin Diesel, Paul Walker, Jordana Brewster, Tyrese Gibson, Ludacris"/>
    <s v="Justin Lin"/>
    <x v="204"/>
  </r>
  <r>
    <n v="125000000"/>
    <s v="Adventure, Action, Crime, Mystery"/>
    <n v="58574"/>
    <x v="205"/>
    <s v="en"/>
    <n v="81.499621000000005"/>
    <s v="Village Roadshow Pictures"/>
    <s v="United States of America"/>
    <d v="2011-11-22T00:00:00"/>
    <n v="334615000"/>
    <n v="129"/>
    <s v="Released"/>
    <x v="10"/>
    <n v="3886"/>
    <s v="Robert Downey Jr., Jude Law, Jared Harris, Noomi Rapace, Kelly Reilly"/>
    <s v="Guy Ritchie"/>
    <x v="205"/>
  </r>
  <r>
    <n v="125000000"/>
    <s v="Adventure, Fantasy, Action"/>
    <n v="18823"/>
    <x v="206"/>
    <s v="en"/>
    <n v="47.686442"/>
    <s v="The Zanuck Company"/>
    <s v="United States of America"/>
    <d v="2010-01-04T00:00:00"/>
    <n v="232713139"/>
    <n v="106"/>
    <s v="Released"/>
    <x v="24"/>
    <n v="2233"/>
    <s v="Sam Worthington, Liam Neeson, Ralph Fiennes, Gemma Arterton, Jason Flemyng"/>
    <s v="Louis Leterrier"/>
    <x v="206"/>
  </r>
  <r>
    <n v="65000000"/>
    <s v="Action, Adventure, Science Fiction"/>
    <n v="861"/>
    <x v="207"/>
    <s v="en"/>
    <n v="43.129702999999999"/>
    <s v="TriStar Pictures"/>
    <s v="United States of America"/>
    <d v="1990-01-06T00:00:00"/>
    <n v="261317921"/>
    <n v="113"/>
    <s v="Released"/>
    <x v="14"/>
    <n v="1710"/>
    <s v="Arnold Schwarzenegger, Sharon Stone, Rachel Ticotin, Ronny Cox, Michael Ironside"/>
    <s v="Paul Verhoeven"/>
    <x v="207"/>
  </r>
  <r>
    <n v="160000000"/>
    <s v="Adventure, Fantasy, Action"/>
    <n v="1911"/>
    <x v="208"/>
    <s v="en"/>
    <n v="27.220157"/>
    <s v="Touchstone Pictures"/>
    <s v="United States of America"/>
    <d v="1999-08-27T00:00:00"/>
    <n v="61698899"/>
    <n v="102"/>
    <s v="Released"/>
    <x v="12"/>
    <n v="510"/>
    <s v="Antonio Banderas, Vladimir Kulich, Dennis Storhøi, Daniel Southern, Clive Russell"/>
    <s v="John McTiernan"/>
    <x v="208"/>
  </r>
  <r>
    <n v="130000000"/>
    <s v="Action, Thriller"/>
    <n v="49040"/>
    <x v="209"/>
    <s v="en"/>
    <n v="90.33681"/>
    <s v="Universal Pictures"/>
    <s v="United States of America"/>
    <d v="2012-08-08T00:00:00"/>
    <n v="276572938"/>
    <n v="120"/>
    <s v="Released"/>
    <x v="21"/>
    <n v="2651"/>
    <s v="Jeremy Renner, Rachel Weisz, Edward Norton, Scott Glenn, Stacy Keach"/>
    <s v="Tony Gilroy"/>
    <x v="209"/>
  </r>
  <r>
    <n v="125000000"/>
    <s v="Action, Crime, Fantasy"/>
    <n v="415"/>
    <x v="210"/>
    <s v="en"/>
    <n v="50.073574999999998"/>
    <s v="PolyGram Filmed Entertainment"/>
    <s v="United Kingdom"/>
    <d v="1997-06-20T00:00:00"/>
    <n v="238207122"/>
    <n v="125"/>
    <s v="Released"/>
    <x v="36"/>
    <n v="1418"/>
    <s v="George Clooney, Chris O'Donnell, Arnold Schwarzenegger, Uma Thurman, Alicia Silverstone"/>
    <s v="Joel Schumacher"/>
    <x v="210"/>
  </r>
  <r>
    <n v="123000000"/>
    <s v="Family, Comedy, Fantasy"/>
    <n v="8871"/>
    <x v="211"/>
    <s v="en"/>
    <n v="45.419668000000001"/>
    <s v="Imagine Entertainment"/>
    <s v="Germany"/>
    <d v="2000-11-17T00:00:00"/>
    <n v="345141403"/>
    <n v="104"/>
    <s v="Released"/>
    <x v="13"/>
    <n v="1386"/>
    <s v="Jim Carrey, Taylor Momsen, Jeffrey Tambor, Christine Baranski, Bill Irwin"/>
    <s v="Ron Howard"/>
    <x v="211"/>
  </r>
  <r>
    <n v="125000000"/>
    <s v="Action, Adventure, Science Fiction, Thriller"/>
    <n v="435"/>
    <x v="212"/>
    <s v="en"/>
    <n v="41.380094"/>
    <s v="Lions Gate Films"/>
    <s v="United States of America"/>
    <d v="2004-05-26T00:00:00"/>
    <n v="544272402"/>
    <n v="124"/>
    <s v="Released"/>
    <x v="13"/>
    <n v="2392"/>
    <s v="Dennis Quaid, Jake Gyllenhaal, Emmy Rossum, Dash Mihok, Jay O. Sanders"/>
    <s v="Roland Emmerich"/>
    <x v="212"/>
  </r>
  <r>
    <n v="125000000"/>
    <s v="Adventure, Action, Thriller"/>
    <n v="955"/>
    <x v="213"/>
    <s v="en"/>
    <n v="54.931334"/>
    <s v="Paramount Pictures"/>
    <s v="Germany"/>
    <d v="2000-05-24T00:00:00"/>
    <n v="546388105"/>
    <n v="123"/>
    <s v="Released"/>
    <x v="5"/>
    <n v="1928"/>
    <s v="Tom Cruise, Dougray Scott, Thandie Newton, Ving Rhames, Richard Roxburgh"/>
    <s v="John Woo"/>
    <x v="213"/>
  </r>
  <r>
    <n v="120000000"/>
    <s v="Drama"/>
    <n v="2133"/>
    <x v="214"/>
    <s v="en"/>
    <n v="25.752117999999999"/>
    <s v="Warner Bros."/>
    <s v="United States of America"/>
    <d v="2000-03-15T00:00:00"/>
    <n v="325756637"/>
    <n v="130"/>
    <s v="Released"/>
    <x v="13"/>
    <n v="597"/>
    <s v="George Clooney, Mark Wahlberg, Diane Lane, John C. Reilly, William Fichtner"/>
    <s v="Wolfgang Petersen"/>
    <x v="214"/>
  </r>
  <r>
    <n v="130000000"/>
    <s v="Adventure, Fantasy, Action, Thriller"/>
    <n v="1979"/>
    <x v="215"/>
    <s v="en"/>
    <n v="60.810723000000003"/>
    <s v="Ingenious Film Partners"/>
    <s v="Germany"/>
    <d v="2007-06-13T00:00:00"/>
    <n v="289047763"/>
    <n v="92"/>
    <s v="Released"/>
    <x v="9"/>
    <n v="2589"/>
    <s v="Ioan Gruffudd, Jessica Alba, Chris Evans, Michael Chiklis, Julian McMahon"/>
    <s v="Tim Story"/>
    <x v="215"/>
  </r>
  <r>
    <n v="120000000"/>
    <s v="Adventure, Drama, Action"/>
    <n v="87827"/>
    <x v="216"/>
    <s v="en"/>
    <n v="51.328144999999999"/>
    <s v="Ingenious Film Partners"/>
    <s v="United States of America"/>
    <d v="2012-11-20T00:00:00"/>
    <n v="609016565"/>
    <n v="127"/>
    <s v="Released"/>
    <x v="0"/>
    <n v="5797"/>
    <s v="Suraj Sharma, Irrfan Khan, Ayush Tandon, Gautam Belur, Adil Hussain"/>
    <s v="Ang Lee"/>
    <x v="216"/>
  </r>
  <r>
    <n v="110000000"/>
    <s v="Thriller, Action, Fantasy, Horror"/>
    <n v="1250"/>
    <x v="217"/>
    <s v="en"/>
    <n v="46.834704000000002"/>
    <s v="Columbia Pictures Corporation"/>
    <s v="United States of America"/>
    <d v="2007-02-16T00:00:00"/>
    <n v="228738393"/>
    <n v="114"/>
    <s v="Released"/>
    <x v="25"/>
    <n v="1712"/>
    <s v="Nicolas Cage, Eva Mendes, Wes Bentley, Donal Logue, Sam Elliott"/>
    <s v="Mark Steven Johnson"/>
    <x v="217"/>
  </r>
  <r>
    <n v="120000000"/>
    <s v="Action, Thriller"/>
    <n v="324668"/>
    <x v="218"/>
    <s v="en"/>
    <n v="62.641286000000001"/>
    <s v="The Kennedy/Marshall Company"/>
    <s v="United Kingdom"/>
    <d v="2016-07-27T00:00:00"/>
    <n v="415484914"/>
    <n v="123"/>
    <s v="Released"/>
    <x v="5"/>
    <n v="2341"/>
    <s v="Matt Damon, Alicia Vikander, Tommy Lee Jones, Vincent Cassel, Julia Stiles"/>
    <s v="Paul Greengrass"/>
    <x v="218"/>
  </r>
  <r>
    <n v="120000000"/>
    <s v="Action, Adventure, Comedy"/>
    <n v="9471"/>
    <x v="219"/>
    <s v="en"/>
    <n v="33.616115000000001"/>
    <s v="Columbia Pictures"/>
    <s v="United States of America"/>
    <d v="2003-06-27T00:00:00"/>
    <n v="259175788"/>
    <n v="106"/>
    <s v="Released"/>
    <x v="25"/>
    <n v="914"/>
    <s v="Cameron Diaz, Drew Barrymore, Lucy Liu, Bernie Mac, Robert Patrick"/>
    <s v="McG"/>
    <x v="219"/>
  </r>
  <r>
    <n v="130000000"/>
    <s v="Science Fiction, Adventure, Mystery"/>
    <n v="70981"/>
    <x v="220"/>
    <s v="en"/>
    <n v="68.889394999999993"/>
    <s v="Twentieth Century Fox Film Corporation"/>
    <s v="United Kingdom"/>
    <d v="2012-05-30T00:00:00"/>
    <n v="403170142"/>
    <n v="124"/>
    <s v="Released"/>
    <x v="2"/>
    <n v="5080"/>
    <s v="Noomi Rapace, Michael Fassbender, Guy Pearce, Idris Elba, Logan Marshall-Green"/>
    <s v="Ridley Scott"/>
    <x v="220"/>
  </r>
  <r>
    <n v="120000000"/>
    <s v="Family, Adventure, Animation, Comedy"/>
    <n v="10996"/>
    <x v="221"/>
    <s v="en"/>
    <n v="27.990283999999999"/>
    <s v="Columbia Pictures"/>
    <s v="United States of America"/>
    <d v="2002-07-19T00:00:00"/>
    <n v="169956806"/>
    <n v="78"/>
    <s v="Released"/>
    <x v="9"/>
    <n v="613"/>
    <s v="Michael J. Fox, Geena Davis, Hugh Laurie, Jonathan Lipnicki, Anna Hoelck"/>
    <s v="Rob Minkoff"/>
    <x v="221"/>
  </r>
  <r>
    <n v="115000000"/>
    <s v="Science Fiction, Action, Drama, Thriller"/>
    <n v="68724"/>
    <x v="222"/>
    <s v="en"/>
    <n v="67.337670000000003"/>
    <s v="TriStar Pictures"/>
    <s v="United States of America"/>
    <d v="2013-07-08T00:00:00"/>
    <n v="286140700"/>
    <n v="109"/>
    <s v="Released"/>
    <x v="12"/>
    <n v="3439"/>
    <s v="Matt Damon, Jodie Foster, Sharlto Copley, Alice Braga, Diego Luna"/>
    <s v="Neill Blomkamp"/>
    <x v="222"/>
  </r>
  <r>
    <n v="105000000"/>
    <s v="Action, Science Fiction"/>
    <n v="2789"/>
    <x v="223"/>
    <s v="en"/>
    <n v="27.835436000000001"/>
    <s v="One Race Films"/>
    <s v="United States of America"/>
    <d v="2004-11-06T00:00:00"/>
    <n v="115772733"/>
    <n v="119"/>
    <s v="Released"/>
    <x v="2"/>
    <n v="1570"/>
    <s v="Vin Diesel, Thandie Newton, Karl Urban, Colm Feore, Linus Roache"/>
    <s v="David Twohy"/>
    <x v="223"/>
  </r>
  <r>
    <n v="120000000"/>
    <s v="Action, Science Fiction"/>
    <n v="97020"/>
    <x v="224"/>
    <s v="en"/>
    <n v="66.757868999999999"/>
    <s v="Columbia Pictures"/>
    <s v="Canada"/>
    <d v="2014-01-30T00:00:00"/>
    <n v="242688965"/>
    <n v="102"/>
    <s v="Released"/>
    <x v="8"/>
    <n v="2342"/>
    <s v="Joel Kinnaman, Gary Oldman, Michael Keaton, Abbie Cornish, Jackie Earle Haley"/>
    <s v="José Padilha"/>
    <x v="224"/>
  </r>
  <r>
    <n v="120000000"/>
    <s v="Action, Family, Science Fiction"/>
    <n v="7459"/>
    <x v="225"/>
    <s v="en"/>
    <n v="17.060694999999999"/>
    <s v="Village Roadshow Pictures"/>
    <s v="Australia"/>
    <d v="2008-09-05T00:00:00"/>
    <n v="93945766"/>
    <n v="135"/>
    <s v="Released"/>
    <x v="8"/>
    <n v="354"/>
    <s v="Emile Hirsch, Christina Ricci, Matthew Fox, Susan Sarandon, Scott Porter"/>
    <s v="Lilly Wachowski"/>
    <x v="225"/>
  </r>
  <r>
    <n v="120000000"/>
    <s v="Comedy, Drama, Romance"/>
    <n v="42888"/>
    <x v="226"/>
    <s v="en"/>
    <n v="11.137655000000001"/>
    <s v="Columbia Pictures"/>
    <s v="United States of America"/>
    <d v="2010-12-17T00:00:00"/>
    <n v="48668907"/>
    <n v="121"/>
    <s v="Released"/>
    <x v="31"/>
    <n v="223"/>
    <s v="Reese Witherspoon, Paul Rudd, Owen Wilson, Jack Nicholson, Kathryn Hahn"/>
    <s v="James L. Brooks"/>
    <x v="226"/>
  </r>
  <r>
    <n v="117000000"/>
    <s v="Action, Comedy"/>
    <n v="37834"/>
    <x v="227"/>
    <s v="en"/>
    <n v="44.906917999999997"/>
    <s v="Tree Line Films"/>
    <s v="United States of America"/>
    <d v="2010-06-15T00:00:00"/>
    <n v="261930431"/>
    <n v="109"/>
    <s v="Released"/>
    <x v="5"/>
    <n v="1547"/>
    <s v="Tom Cruise, Cameron Diaz, Peter Sarsgaard, Viola Davis, Jordi Mollà"/>
    <s v="James Mangold"/>
    <x v="227"/>
  </r>
  <r>
    <n v="120000000"/>
    <s v="Action, Science Fiction, Adventure, Mystery"/>
    <n v="75612"/>
    <x v="228"/>
    <s v="en"/>
    <n v="67.698003999999997"/>
    <s v="Universal Pictures"/>
    <s v="United States of America"/>
    <d v="2013-10-04T00:00:00"/>
    <n v="286168572"/>
    <n v="124"/>
    <s v="Released"/>
    <x v="12"/>
    <n v="4800"/>
    <s v="Tom Cruise, Morgan Freeman, Olga Kurylenko, Andrea Riseborough, Nikolaj Coster-Waldau"/>
    <s v="Joseph Kosinski"/>
    <x v="228"/>
  </r>
  <r>
    <n v="113000000"/>
    <s v="Science Fiction, Adventure, Action"/>
    <n v="1895"/>
    <x v="229"/>
    <s v="en"/>
    <n v="44.108426999999999"/>
    <s v="Lucasfilm"/>
    <s v="United States of America"/>
    <d v="2005-05-17T00:00:00"/>
    <n v="850000000"/>
    <n v="140"/>
    <s v="Released"/>
    <x v="14"/>
    <n v="4116"/>
    <s v="Ewan McGregor, Natalie Portman, Hayden Christensen, Ian McDiarmid, Samuel L. Jackson"/>
    <s v="George Lucas"/>
    <x v="229"/>
  </r>
  <r>
    <n v="120000000"/>
    <s v="Adventure, Action, Science Fiction"/>
    <n v="1894"/>
    <x v="230"/>
    <s v="en"/>
    <n v="43.987060999999997"/>
    <s v="Lucasfilm"/>
    <s v="United States of America"/>
    <d v="2002-05-15T00:00:00"/>
    <n v="649398328"/>
    <n v="142"/>
    <s v="Released"/>
    <x v="12"/>
    <n v="3992"/>
    <s v="Ewan McGregor, Natalie Portman, Hayden Christensen, Ian McDiarmid, Samuel L. Jackson"/>
    <s v="George Lucas"/>
    <x v="230"/>
  </r>
  <r>
    <n v="115000000"/>
    <s v="Animation, Comedy, Family"/>
    <n v="585"/>
    <x v="231"/>
    <s v="en"/>
    <n v="106.815545"/>
    <s v="Walt Disney Pictures"/>
    <s v="United States of America"/>
    <d v="2001-01-11T00:00:00"/>
    <n v="562816256"/>
    <n v="92"/>
    <s v="Released"/>
    <x v="17"/>
    <n v="5996"/>
    <s v="John Goodman, Billy Crystal, Mary Gibbs, Steve Buscemi, James Coburn"/>
    <s v="Pete Docter"/>
    <x v="231"/>
  </r>
  <r>
    <n v="120000000"/>
    <s v="Action, Science Fiction, Adventure, Fantasy"/>
    <n v="76170"/>
    <x v="232"/>
    <s v="en"/>
    <n v="15.953443999999999"/>
    <s v="Twentieth Century Fox Film Corporation"/>
    <s v="United Kingdom"/>
    <d v="2013-07-23T00:00:00"/>
    <n v="415440673"/>
    <n v="126"/>
    <s v="Released"/>
    <x v="2"/>
    <n v="4053"/>
    <s v="Hugh Jackman, Hiroyuki Sanada, Famke Janssen, Will Yun Lee, Tao Okamoto"/>
    <s v="James Mangold"/>
    <x v="232"/>
  </r>
  <r>
    <n v="115000000"/>
    <s v="Adventure, Action, Science Fiction"/>
    <n v="1893"/>
    <x v="233"/>
    <s v="en"/>
    <n v="54.035265000000003"/>
    <s v="Lucasfilm"/>
    <s v="United States of America"/>
    <d v="1999-05-19T00:00:00"/>
    <n v="924317558"/>
    <n v="136"/>
    <s v="Released"/>
    <x v="2"/>
    <n v="4432"/>
    <s v="Liam Neeson, Ewan McGregor, Natalie Portman, Jake Lloyd, Ian McDiarmid"/>
    <s v="George Lucas"/>
    <x v="233"/>
  </r>
  <r>
    <n v="135000000"/>
    <s v="Adventure, Animation, Comedy, Family, Fantasy"/>
    <n v="49519"/>
    <x v="234"/>
    <s v="en"/>
    <n v="64.183321000000007"/>
    <s v="DreamWorks Animation"/>
    <s v="United States of America"/>
    <d v="2013-03-20T00:00:00"/>
    <n v="585178928"/>
    <n v="98"/>
    <s v="Released"/>
    <x v="20"/>
    <n v="2399"/>
    <s v="Nicolas Cage, Emma Stone, Ryan Reynolds, Catherine Keener, Cloris Leachman"/>
    <s v="Chris Sanders"/>
    <x v="234"/>
  </r>
  <r>
    <n v="97250400"/>
    <s v="Fantasy, Adventure, Comedy, Family"/>
    <n v="2395"/>
    <x v="235"/>
    <s v="fr"/>
    <n v="20.344363999999999"/>
    <s v="Constantin Film"/>
    <s v="Belgium"/>
    <d v="2008-01-13T00:00:00"/>
    <n v="132900000"/>
    <n v="116"/>
    <s v="Released"/>
    <x v="35"/>
    <n v="471"/>
    <s v="Clovis Cornillac, Gérard Depardieu, Franck Dubosc, José Garcia, Stéphane Rousseau"/>
    <s v="Thomas Langmann"/>
    <x v="235"/>
  </r>
  <r>
    <n v="115000000"/>
    <s v="Drama, Action, History, War"/>
    <n v="12100"/>
    <x v="236"/>
    <s v="en"/>
    <n v="18.714196999999999"/>
    <s v="Lion Rock Productions"/>
    <s v="United States of America"/>
    <d v="2002-06-14T00:00:00"/>
    <n v="77628265"/>
    <n v="134"/>
    <s v="Released"/>
    <x v="15"/>
    <n v="341"/>
    <s v="Nicolas Cage, Adam Beach, Peter Stormare, Noah Emmerich, Mark Ruffalo"/>
    <s v="John Woo"/>
    <x v="236"/>
  </r>
  <r>
    <n v="115000000"/>
    <s v="Action, Adventure, Drama"/>
    <n v="290595"/>
    <x v="237"/>
    <s v="en"/>
    <n v="60.467984000000001"/>
    <s v="Universal Pictures"/>
    <s v="United States of America"/>
    <d v="2016-06-04T00:00:00"/>
    <n v="164602163"/>
    <n v="114"/>
    <s v="Released"/>
    <x v="21"/>
    <n v="1523"/>
    <s v="Chris Hemsworth, Charlize Theron, Emily Blunt, Jessica Chastain, Nick Frost"/>
    <s v="Cedric Nicolas-Troyan"/>
    <x v="237"/>
  </r>
  <r>
    <n v="125000000"/>
    <s v="Science Fiction, Action, Adventure, Fantasy, Comedy"/>
    <n v="98566"/>
    <x v="238"/>
    <s v="en"/>
    <n v="143.35037600000001"/>
    <s v="Paramount Pictures"/>
    <s v="United States of America"/>
    <d v="2014-07-08T00:00:00"/>
    <n v="477200000"/>
    <n v="101"/>
    <s v="Released"/>
    <x v="15"/>
    <n v="2636"/>
    <s v="Megan Fox, Will Arnett, William Fichtner, Alan Ritchson, Noel Fisher"/>
    <s v="Jonathan Liebesman"/>
    <x v="238"/>
  </r>
  <r>
    <n v="105000000"/>
    <s v="Science Fiction, Thriller, Drama"/>
    <n v="49047"/>
    <x v="239"/>
    <s v="en"/>
    <n v="110.15361799999999"/>
    <s v="Warner Bros."/>
    <s v="United Kingdom"/>
    <d v="2013-09-27T00:00:00"/>
    <n v="716392705"/>
    <n v="91"/>
    <s v="Released"/>
    <x v="7"/>
    <n v="5751"/>
    <s v="Sandra Bullock, George Clooney, Ed Harris, Orto Ignatiussen, Phaldut Sharma"/>
    <s v="Alfonso Cuarón"/>
    <x v="239"/>
  </r>
  <r>
    <n v="116000000"/>
    <s v="Action, Adventure, Thriller"/>
    <n v="9619"/>
    <x v="240"/>
    <s v="en"/>
    <n v="16.904440000000001"/>
    <s v="Universal Pictures"/>
    <s v="United States of America"/>
    <d v="1997-07-02T00:00:00"/>
    <n v="178127760"/>
    <n v="108"/>
    <s v="Released"/>
    <x v="8"/>
    <n v="428"/>
    <s v="Pierce Brosnan, Linda Hamilton, Jamie Renée Smith, Jeremy Foley, Elizabeth Hoffman"/>
    <s v="Roger Donaldson"/>
    <x v="240"/>
  </r>
  <r>
    <n v="135000000"/>
    <s v="Fantasy, Action, Adventure, Comedy"/>
    <n v="308531"/>
    <x v="241"/>
    <s v="en"/>
    <n v="39.873790999999997"/>
    <s v="Paramount Pictures"/>
    <s v="China"/>
    <d v="2016-01-06T00:00:00"/>
    <n v="245623848"/>
    <n v="112"/>
    <s v="Released"/>
    <x v="15"/>
    <n v="963"/>
    <s v="Megan Fox, Stephen Amell, Will Arnett, Laura Linney, Pete Ploszek"/>
    <s v="Dave Green"/>
    <x v="241"/>
  </r>
  <r>
    <n v="120000000"/>
    <s v="Action, Adventure, Science Fiction"/>
    <n v="166424"/>
    <x v="242"/>
    <s v="en"/>
    <n v="38.126094999999999"/>
    <s v="Twentieth Century Fox Film Corporation"/>
    <s v="United States of America"/>
    <d v="2015-05-08T00:00:00"/>
    <n v="167977596"/>
    <n v="100"/>
    <s v="Released"/>
    <x v="37"/>
    <n v="2278"/>
    <s v="Miles Teller, Kate Mara, Michael B. Jordan, Jamie Bell, Toby Kebbell"/>
    <s v="Josh Trank"/>
    <x v="242"/>
  </r>
  <r>
    <n v="110000000"/>
    <s v="Action, Adventure, Comedy, Family, Fantasy"/>
    <n v="1593"/>
    <x v="243"/>
    <s v="en"/>
    <n v="48.780039000000002"/>
    <s v="Ingenious Film Partners"/>
    <s v="United States of America"/>
    <d v="2006-10-20T00:00:00"/>
    <n v="574480841"/>
    <n v="108"/>
    <s v="Released"/>
    <x v="2"/>
    <n v="2862"/>
    <s v="Ben Stiller, Jake Cherry, Carla Gugino, Robin Williams, Dick Van Dyke"/>
    <s v="Shawn Levy"/>
    <x v="243"/>
  </r>
  <r>
    <n v="110000000"/>
    <s v="Action, Drama, Thriller"/>
    <n v="254128"/>
    <x v="244"/>
    <s v="en"/>
    <n v="100.412364"/>
    <s v="New Line Cinema"/>
    <s v="Canada"/>
    <d v="2015-05-27T00:00:00"/>
    <n v="470490832"/>
    <n v="114"/>
    <s v="Released"/>
    <x v="21"/>
    <n v="2968"/>
    <s v="Dwayne Johnson, Alexandra Daddario, Carla Gugino, Ioan Gruffudd, Archie Panjabi"/>
    <s v="Brad Peyton"/>
    <x v="244"/>
  </r>
  <r>
    <n v="110000000"/>
    <s v="Adventure, Action, Thriller"/>
    <n v="714"/>
    <x v="245"/>
    <s v="en"/>
    <n v="42.887121"/>
    <s v="Eon Productions"/>
    <s v="United Kingdom"/>
    <d v="1997-11-12T00:00:00"/>
    <n v="333011068"/>
    <n v="119"/>
    <s v="Released"/>
    <x v="21"/>
    <n v="925"/>
    <s v="Pierce Brosnan, Jonathan Pryce, Michelle Yeoh, Teri Hatcher, Ricky Jay"/>
    <s v="Roger Spottiswoode"/>
    <x v="245"/>
  </r>
  <r>
    <n v="110000000"/>
    <s v="Drama, History, War, Action"/>
    <n v="2024"/>
    <x v="246"/>
    <s v="en"/>
    <n v="23.657284000000001"/>
    <s v="Centropolis Entertainment"/>
    <s v="Germany"/>
    <d v="2000-06-28T00:00:00"/>
    <n v="215294342"/>
    <n v="165"/>
    <s v="Released"/>
    <x v="20"/>
    <n v="1099"/>
    <s v="Mel Gibson, Heath Ledger, Joely Richardson, Jason Isaacs, Tchéky Karyo"/>
    <s v="Roland Emmerich"/>
    <x v="246"/>
  </r>
  <r>
    <n v="110000000"/>
    <s v="Thriller, Crime"/>
    <n v="163"/>
    <x v="247"/>
    <s v="en"/>
    <n v="76.840711999999996"/>
    <s v="Village Roadshow Pictures"/>
    <s v="United States of America"/>
    <d v="2004-09-12T00:00:00"/>
    <n v="362744280"/>
    <n v="125"/>
    <s v="Released"/>
    <x v="12"/>
    <n v="2124"/>
    <s v="George Clooney, Brad Pitt, Catherine Zeta-Jones, Julia Roberts, Andy García"/>
    <s v="Steven Soderbergh"/>
    <x v="247"/>
  </r>
  <r>
    <n v="110000000"/>
    <s v="Action, Comedy, Drama, Thriller"/>
    <n v="787"/>
    <x v="248"/>
    <s v="en"/>
    <n v="44.635452000000001"/>
    <s v="Weed Road Pictures"/>
    <s v="United States of America"/>
    <d v="2005-07-06T00:00:00"/>
    <n v="478207520"/>
    <n v="120"/>
    <s v="Released"/>
    <x v="11"/>
    <n v="2965"/>
    <s v="Angelina Jolie, Brad Pitt, Vince Vaughn, Adam Brody, Kerry Washington"/>
    <s v="Doug Liman"/>
    <x v="248"/>
  </r>
  <r>
    <n v="110000000"/>
    <s v="Adventure, Science Fiction, Thriller"/>
    <n v="262500"/>
    <x v="249"/>
    <s v="en"/>
    <n v="103.71838700000001"/>
    <s v="Summit Entertainment"/>
    <s v="United States of America"/>
    <d v="2015-03-18T00:00:00"/>
    <n v="295238201"/>
    <n v="119"/>
    <s v="Released"/>
    <x v="13"/>
    <n v="3829"/>
    <s v="Shailene Woodley, Theo James, Kate Winslet, Ansel Elgort, Miles Teller"/>
    <s v="Robert Schwentke"/>
    <x v="249"/>
  </r>
  <r>
    <n v="116000000"/>
    <s v="Drama"/>
    <n v="2567"/>
    <x v="250"/>
    <s v="en"/>
    <n v="45.616098000000001"/>
    <s v="Miramax Films"/>
    <s v="United States of America"/>
    <d v="2004-12-17T00:00:00"/>
    <n v="102000000"/>
    <n v="170"/>
    <s v="Released"/>
    <x v="10"/>
    <n v="1489"/>
    <s v="Leonardo DiCaprio, Cate Blanchett, Kate Beckinsale, John C. Reilly, Alec Baldwin"/>
    <s v="Martin Scorsese"/>
    <x v="250"/>
  </r>
  <r>
    <n v="112000000"/>
    <s v="Comedy"/>
    <n v="38745"/>
    <x v="251"/>
    <s v="en"/>
    <n v="22.845143"/>
    <s v="Twentieth Century Fox Film Corporation"/>
    <s v="United States of America"/>
    <d v="2010-12-25T00:00:00"/>
    <n v="237382724"/>
    <n v="85"/>
    <s v="Released"/>
    <x v="31"/>
    <n v="621"/>
    <s v="Jack Black, Amanda Peet, Emily Blunt, Jason Segel, Chris O'Dowd"/>
    <s v="Rob Letterman"/>
    <x v="251"/>
  </r>
  <r>
    <n v="120000000"/>
    <s v="Action, Crime, Comedy"/>
    <n v="40805"/>
    <x v="252"/>
    <s v="en"/>
    <n v="31.703607999999999"/>
    <s v="Original Film"/>
    <s v="United States of America"/>
    <d v="2011-12-01T00:00:00"/>
    <n v="227817248"/>
    <n v="119"/>
    <s v="Released"/>
    <x v="18"/>
    <n v="1251"/>
    <s v="Seth Rogen, Jay Chou, Christoph Waltz, Cameron Diaz, Edward Furlong"/>
    <s v="Michel Gondry"/>
    <x v="252"/>
  </r>
  <r>
    <n v="110000000"/>
    <s v="Action, War"/>
    <n v="53182"/>
    <x v="253"/>
    <s v="en"/>
    <n v="71.510596000000007"/>
    <s v="Legendary Pictures"/>
    <s v="United States of America"/>
    <d v="2014-05-03T00:00:00"/>
    <n v="337580051"/>
    <n v="102"/>
    <s v="Released"/>
    <x v="4"/>
    <n v="2397"/>
    <s v="Sullivan Stapleton, Eva Green, Lena Headey, Callan Mulvey, David Wenham"/>
    <s v="Noam Murro"/>
    <x v="253"/>
  </r>
  <r>
    <n v="110000000"/>
    <s v="Animation, Family, Adventure, Comedy, Fantasy"/>
    <n v="41513"/>
    <x v="254"/>
    <s v="en"/>
    <n v="36.654220000000002"/>
    <s v="Columbia Pictures"/>
    <s v="United States of America"/>
    <d v="2011-07-29T00:00:00"/>
    <n v="563749323"/>
    <n v="103"/>
    <s v="Released"/>
    <x v="18"/>
    <n v="1179"/>
    <s v="Hank Azaria, Neil Patrick Harris, Jayma Mays, Sofía Vergara, Tim Gunn"/>
    <s v="Raja Gosnell"/>
    <x v="254"/>
  </r>
  <r>
    <n v="110000000"/>
    <s v="Animation, Family"/>
    <n v="13700"/>
    <x v="255"/>
    <s v="en"/>
    <n v="19.625972000000001"/>
    <s v="Walt Disney Pictures"/>
    <s v="United States of America"/>
    <d v="2004-02-04T00:00:00"/>
    <n v="103951461"/>
    <n v="76"/>
    <s v="Released"/>
    <x v="8"/>
    <n v="389"/>
    <s v="Roseanne Barr, Judi Dench, Jennifer Tilly, Steve Buscemi, G. W. Bailey"/>
    <s v="Will Finn"/>
    <x v="255"/>
  </r>
  <r>
    <n v="110000000"/>
    <s v="Adventure, Science Fiction"/>
    <n v="262504"/>
    <x v="256"/>
    <s v="en"/>
    <n v="86.105615"/>
    <s v="Summit Entertainment"/>
    <s v="United States of America"/>
    <d v="2016-09-03T00:00:00"/>
    <n v="179246868"/>
    <n v="121"/>
    <s v="Released"/>
    <x v="5"/>
    <n v="1998"/>
    <s v="Shailene Woodley, Theo James, Zoë Kravitz, Miles Teller, Naomi Watts"/>
    <s v="Robert Schwentke"/>
    <x v="256"/>
  </r>
  <r>
    <n v="110000000"/>
    <s v="Action, Science Fiction, Drama"/>
    <n v="39254"/>
    <x v="257"/>
    <s v="en"/>
    <n v="37.195045999999998"/>
    <s v="DreamWorks SKG"/>
    <s v="India"/>
    <d v="2011-09-28T00:00:00"/>
    <n v="299268508"/>
    <n v="127"/>
    <s v="Released"/>
    <x v="16"/>
    <n v="2692"/>
    <s v="Hugh Jackman, Dakota Goyo, Evangeline Lilly, Anthony Mackie, Kevin Durand"/>
    <s v="Shawn Levy"/>
    <x v="257"/>
  </r>
  <r>
    <n v="105000000"/>
    <s v="Fantasy, Family, Comedy, Animation"/>
    <n v="77931"/>
    <x v="258"/>
    <s v="en"/>
    <n v="32.473627999999998"/>
    <s v="Columbia Pictures"/>
    <s v="United States of America"/>
    <d v="2013-07-30T00:00:00"/>
    <n v="347434178"/>
    <n v="105"/>
    <s v="Released"/>
    <x v="18"/>
    <n v="695"/>
    <s v="Hank Azaria, Neil Patrick Harris, Brendan Gleeson, Jayma Mays, Jonathan Winters"/>
    <s v="Raja Gosnell"/>
    <x v="258"/>
  </r>
  <r>
    <n v="160000000"/>
    <s v="Action, Adventure, Thriller"/>
    <n v="1639"/>
    <x v="259"/>
    <s v="en"/>
    <n v="23.336874999999999"/>
    <s v="Twentieth Century Fox Film Corporation"/>
    <s v="United States of America"/>
    <d v="1997-06-13T00:00:00"/>
    <n v="164508066"/>
    <n v="121"/>
    <s v="Released"/>
    <x v="38"/>
    <n v="434"/>
    <s v="Sandra Bullock, Jason Patric, Willem Dafoe, Temuera Morrison, Mike Hagerty"/>
    <s v="Jan de Bont"/>
    <x v="259"/>
  </r>
  <r>
    <n v="110000000"/>
    <s v="Science Fiction, Action, Adventure"/>
    <n v="80274"/>
    <x v="260"/>
    <s v="en"/>
    <n v="45.948340000000002"/>
    <s v="Summit Entertainment"/>
    <s v="United States of America"/>
    <d v="2013-10-23T00:00:00"/>
    <n v="125537191"/>
    <n v="114"/>
    <s v="Released"/>
    <x v="16"/>
    <n v="2303"/>
    <s v="Asa Butterfield, Harrison Ford, Hailee Steinfeld, Abigail Breslin, Ben Kingsley"/>
    <s v="Gavin Hood"/>
    <x v="260"/>
  </r>
  <r>
    <n v="110000000"/>
    <s v="Action, Thriller"/>
    <n v="1571"/>
    <x v="261"/>
    <s v="en"/>
    <n v="48.933369999999996"/>
    <s v="Ingenious Film Partners"/>
    <s v="United Kingdom"/>
    <d v="2007-06-20T00:00:00"/>
    <n v="383531464"/>
    <n v="128"/>
    <s v="Released"/>
    <x v="12"/>
    <n v="2089"/>
    <s v="Bruce Willis, Justin Long, Timothy Olyphant, Cliff Curtis, Maggie Q"/>
    <s v="Len Wiseman"/>
    <x v="261"/>
  </r>
  <r>
    <n v="93000000"/>
    <s v="Adventure, Fantasy, Action"/>
    <n v="120"/>
    <x v="262"/>
    <s v="en"/>
    <n v="138.049577"/>
    <s v="WingNut Films"/>
    <s v="New Zealand"/>
    <d v="2001-12-18T00:00:00"/>
    <n v="871368364"/>
    <n v="178"/>
    <s v="Released"/>
    <x v="29"/>
    <n v="8705"/>
    <s v="Elijah Wood, Ian McKellen, Cate Blanchett, Orlando Bloom, Sean Bean"/>
    <s v="Peter Jackson"/>
    <x v="262"/>
  </r>
  <r>
    <n v="110000000"/>
    <s v="Action, Adventure, Comedy"/>
    <n v="10204"/>
    <x v="263"/>
    <s v="en"/>
    <n v="22.643775999999999"/>
    <s v="Studio Babelsberg"/>
    <s v="Germany"/>
    <d v="2004-06-16T00:00:00"/>
    <n v="72178895"/>
    <n v="120"/>
    <s v="Released"/>
    <x v="8"/>
    <n v="672"/>
    <s v="Jackie Chan, Steve Coogan, Cécile de France, Robert Fyfe, Jim Broadbent"/>
    <s v="Frank Coraci"/>
    <x v="263"/>
  </r>
  <r>
    <n v="107000000"/>
    <s v="Drama"/>
    <n v="8489"/>
    <x v="264"/>
    <s v="en"/>
    <n v="18.866672000000001"/>
    <s v="Columbia Pictures Corporation"/>
    <s v="United States of America"/>
    <d v="2001-11-12T00:00:00"/>
    <n v="87713825"/>
    <n v="157"/>
    <s v="Released"/>
    <x v="19"/>
    <n v="447"/>
    <s v="Will Smith, Jamie Foxx, Jon Voight, Mario Van Peebles, Ron Silver"/>
    <s v="Michael Mann"/>
    <x v="264"/>
  </r>
  <r>
    <n v="0"/>
    <s v="Comedy, Fantasy, Family"/>
    <n v="10588"/>
    <x v="265"/>
    <s v="en"/>
    <n v="18.251128999999999"/>
    <s v="Imagine Entertainment"/>
    <s v="United States of America"/>
    <d v="2003-11-21T00:00:00"/>
    <n v="0"/>
    <n v="82"/>
    <s v="Released"/>
    <x v="31"/>
    <n v="366"/>
    <s v="Mike Myers, Dakota Fanning, Spencer Breslin, Kelly Preston, Alec Baldwin"/>
    <s v="Bo Welch"/>
    <x v="265"/>
  </r>
  <r>
    <n v="120000000"/>
    <s v="Action, Science Fiction"/>
    <n v="2048"/>
    <x v="266"/>
    <s v="en"/>
    <n v="95.914473000000001"/>
    <s v="Twentieth Century Fox Film Corporation"/>
    <s v="United States of America"/>
    <d v="2004-07-15T00:00:00"/>
    <n v="347234916"/>
    <n v="115"/>
    <s v="Released"/>
    <x v="19"/>
    <n v="3793"/>
    <s v="Will Smith, Bridget Moynahan, Alan Tudyk, James Cromwell, Bruce Greenwood"/>
    <s v="Alex Proyas"/>
    <x v="266"/>
  </r>
  <r>
    <n v="130000000"/>
    <s v="Drama, Action, Adventure, History, War"/>
    <n v="1495"/>
    <x v="267"/>
    <s v="en"/>
    <n v="44.490453000000002"/>
    <s v="Studio Babelsberg"/>
    <s v="Germany"/>
    <d v="2005-03-05T00:00:00"/>
    <n v="211643158"/>
    <n v="144"/>
    <s v="Released"/>
    <x v="16"/>
    <n v="1157"/>
    <s v="Orlando Bloom, Eva Green, Jeremy Irons, Marton Csokas, Brendan Gleeson"/>
    <s v="Ridley Scott"/>
    <x v="267"/>
  </r>
  <r>
    <n v="133000000"/>
    <s v="Animation, Fantasy, Family, Comedy"/>
    <n v="10137"/>
    <x v="268"/>
    <s v="en"/>
    <n v="30.475297000000001"/>
    <s v="Columbia Pictures Corporation"/>
    <s v="Germany"/>
    <d v="1999-12-17T00:00:00"/>
    <n v="300135367"/>
    <n v="84"/>
    <s v="Released"/>
    <x v="15"/>
    <n v="959"/>
    <s v="Michael J. Fox, Geena Davis, Hugh Laurie, Jonathan Lipnicki, Nathan Lane"/>
    <s v="Rob Minkoff"/>
    <x v="268"/>
  </r>
  <r>
    <n v="105000000"/>
    <s v="Romance, Family, Animation, Music"/>
    <n v="10198"/>
    <x v="269"/>
    <s v="en"/>
    <n v="62.479574"/>
    <s v="Walt Disney Pictures"/>
    <s v="United States of America"/>
    <d v="2009-08-12T00:00:00"/>
    <n v="267045765"/>
    <n v="97"/>
    <s v="Released"/>
    <x v="19"/>
    <n v="1247"/>
    <s v="Anika Noni Rose, Bruno Campos, Keith David, Michael-Leon Wooley, Jennifer Cody"/>
    <s v="Ron Clements"/>
    <x v="269"/>
  </r>
  <r>
    <n v="108000000"/>
    <s v="Drama, Adventure, Science Fiction"/>
    <n v="286217"/>
    <x v="270"/>
    <s v="en"/>
    <n v="167.93287000000001"/>
    <s v="Twentieth Century Fox Film Corporation"/>
    <s v="United States of America"/>
    <d v="2015-09-30T00:00:00"/>
    <n v="630161890"/>
    <n v="141"/>
    <s v="Released"/>
    <x v="3"/>
    <n v="7268"/>
    <s v="Matt Damon, Jessica Chastain, Kristen Wiig, Jeff Daniels, Michael Peña"/>
    <s v="Ridley Scott"/>
    <x v="270"/>
  </r>
  <r>
    <n v="126000000"/>
    <s v="Action, Thriller, Science Fiction, Adventure"/>
    <n v="1635"/>
    <x v="271"/>
    <s v="en"/>
    <n v="37.68056"/>
    <s v="DreamWorks SKG"/>
    <s v="United States of America"/>
    <d v="2005-07-20T00:00:00"/>
    <n v="162949164"/>
    <n v="136"/>
    <s v="Released"/>
    <x v="11"/>
    <n v="1770"/>
    <s v="Ewan McGregor, Scarlett Johansson, Djimon Hounsou, Sean Bean, Steve Buscemi"/>
    <s v="Michael Bay"/>
    <x v="271"/>
  </r>
  <r>
    <n v="90000000"/>
    <s v="Comedy, Romance"/>
    <n v="24113"/>
    <x v="272"/>
    <s v="en"/>
    <n v="1.0045790000000001"/>
    <s v="New Line Cinema"/>
    <s v="United States of America"/>
    <d v="2001-04-27T00:00:00"/>
    <n v="10372291"/>
    <n v="104"/>
    <s v="Released"/>
    <x v="39"/>
    <n v="16"/>
    <s v="Warren Beatty, Diane Keaton, Goldie Hawn, Garry Shandling, Andie MacDowell"/>
    <s v="Peter Chelsom"/>
    <x v="272"/>
  </r>
  <r>
    <n v="90000000"/>
    <s v="Action, Crime, Thriller"/>
    <n v="9679"/>
    <x v="273"/>
    <s v="en"/>
    <n v="52.995628000000004"/>
    <s v="Jerry Bruckheimer Films"/>
    <s v="United States of America"/>
    <d v="2000-09-06T00:00:00"/>
    <n v="237202299"/>
    <n v="118"/>
    <s v="Released"/>
    <x v="4"/>
    <n v="1485"/>
    <s v="Nicolas Cage, Angelina Jolie, Giovanni Ribisi, Delroy Lindo, Will Patton"/>
    <s v="Dominic Sena"/>
    <x v="273"/>
  </r>
  <r>
    <n v="103000000"/>
    <s v="Action, Drama, Adventure"/>
    <n v="98"/>
    <x v="274"/>
    <s v="en"/>
    <n v="95.301295999999994"/>
    <s v="DreamWorks SKG"/>
    <s v="United Kingdom"/>
    <d v="2000-01-05T00:00:00"/>
    <n v="457640427"/>
    <n v="155"/>
    <s v="Released"/>
    <x v="32"/>
    <n v="5439"/>
    <s v="Russell Crowe, Joaquin Phoenix, Connie Nielsen, Oliver Reed, Richard Harris"/>
    <s v="Ridley Scott"/>
    <x v="274"/>
  </r>
  <r>
    <n v="102000000"/>
    <s v="Action, Thriller, Science Fiction, Mystery"/>
    <n v="180"/>
    <x v="275"/>
    <s v="en"/>
    <n v="65.948959000000002"/>
    <s v="DreamWorks SKG"/>
    <s v="United States of America"/>
    <d v="2002-06-20T00:00:00"/>
    <n v="358372926"/>
    <n v="145"/>
    <s v="Released"/>
    <x v="14"/>
    <n v="2608"/>
    <s v="Tom Cruise, Colin Farrell, Samantha Morton, Max von Sydow, Lois Smith"/>
    <s v="Steven Spielberg"/>
    <x v="275"/>
  </r>
  <r>
    <n v="100000000"/>
    <s v="Adventure, Fantasy, Family"/>
    <n v="672"/>
    <x v="276"/>
    <s v="en"/>
    <n v="132.39773700000001"/>
    <s v="1492 Pictures"/>
    <s v="Germany"/>
    <d v="2002-11-13T00:00:00"/>
    <n v="876688482"/>
    <n v="161"/>
    <s v="Released"/>
    <x v="6"/>
    <n v="5815"/>
    <s v="Daniel Radcliffe, Rupert Grint, Emma Watson, Richard Harris, Alan Rickman"/>
    <s v="Chris Columbus"/>
    <x v="276"/>
  </r>
  <r>
    <n v="150000000"/>
    <s v="Adventure, Action, Thriller"/>
    <n v="36557"/>
    <x v="277"/>
    <s v="en"/>
    <n v="88.935164999999998"/>
    <s v="Eon Productions"/>
    <s v="Italy"/>
    <d v="2006-11-14T00:00:00"/>
    <n v="599045960"/>
    <n v="144"/>
    <s v="Released"/>
    <x v="7"/>
    <n v="3855"/>
    <s v="Daniel Craig, Eva Green, Mads Mikkelsen, Judi Dench, Jeffrey Wright"/>
    <s v="Martin Campbell"/>
    <x v="277"/>
  </r>
  <r>
    <n v="100000000"/>
    <s v="Thriller, Science Fiction, Action, Adventure"/>
    <n v="869"/>
    <x v="278"/>
    <s v="en"/>
    <n v="51.188633000000003"/>
    <s v="Twentieth Century Fox Film Corporation"/>
    <s v="United States of America"/>
    <d v="2001-07-25T00:00:00"/>
    <n v="362211740"/>
    <n v="119"/>
    <s v="Released"/>
    <x v="24"/>
    <n v="1243"/>
    <s v="Mark Wahlberg, Tim Roth, Helena Bonham Carter, Michael Clarke Duncan, Kris Kristofferson"/>
    <s v="Tim Burton"/>
    <x v="278"/>
  </r>
  <r>
    <n v="100000000"/>
    <s v="Action, Thriller, Science Fiction"/>
    <n v="280"/>
    <x v="279"/>
    <s v="en"/>
    <n v="101.74155"/>
    <s v="Lightstorm Entertainment"/>
    <s v="France"/>
    <d v="1991-01-07T00:00:00"/>
    <n v="520000000"/>
    <n v="137"/>
    <s v="Released"/>
    <x v="27"/>
    <n v="4185"/>
    <s v="Arnold Schwarzenegger, Linda Hamilton, Robert Patrick, Edward Furlong, Michael Edwards"/>
    <s v="James Cameron"/>
    <x v="279"/>
  </r>
  <r>
    <n v="80000000"/>
    <s v="History, Crime, Drama"/>
    <n v="11322"/>
    <x v="280"/>
    <s v="en"/>
    <n v="33.691693999999998"/>
    <s v="Universal Pictures"/>
    <s v="United States of America"/>
    <d v="2009-01-07T00:00:00"/>
    <n v="214104620"/>
    <n v="140"/>
    <s v="Released"/>
    <x v="11"/>
    <n v="1344"/>
    <s v="Christian Bale, Johnny Depp, Giovanni Ribisi, Billy Crudup, Marion Cotillard"/>
    <s v="Michael Mann"/>
    <x v="280"/>
  </r>
  <r>
    <n v="100000000"/>
    <s v="Drama, Crime"/>
    <n v="4982"/>
    <x v="281"/>
    <s v="en"/>
    <n v="42.361215000000001"/>
    <s v="Imagine Entertainment"/>
    <s v="United Kingdom"/>
    <d v="2007-02-11T00:00:00"/>
    <n v="266465037"/>
    <n v="157"/>
    <s v="Released"/>
    <x v="6"/>
    <n v="1502"/>
    <s v="Denzel Washington, Russell Crowe, Chiwetel Ejiofor, Josh Brolin, Lymari Nadal"/>
    <s v="Ridley Scott"/>
    <x v="281"/>
  </r>
  <r>
    <n v="115000000"/>
    <s v="Action, Thriller"/>
    <n v="36955"/>
    <x v="282"/>
    <s v="en"/>
    <n v="38.729418000000003"/>
    <s v="Twentieth Century Fox Film Corporation"/>
    <s v="United States of America"/>
    <d v="1994-07-14T00:00:00"/>
    <n v="378882411"/>
    <n v="141"/>
    <s v="Released"/>
    <x v="20"/>
    <n v="1116"/>
    <s v="Arnold Schwarzenegger, Jamie Lee Curtis, Tom Arnold, Bill Paxton, Tia Carrere"/>
    <s v="James Cameron"/>
    <x v="282"/>
  </r>
  <r>
    <n v="100000000"/>
    <s v="Thriller, Drama, Crime"/>
    <n v="18487"/>
    <x v="283"/>
    <s v="en"/>
    <n v="40.597856"/>
    <s v="Columbia Pictures"/>
    <s v="United States of America"/>
    <d v="2009-11-06T00:00:00"/>
    <n v="150166126"/>
    <n v="106"/>
    <s v="Released"/>
    <x v="13"/>
    <n v="954"/>
    <s v="Denzel Washington, John Travolta, Luis Guzmán, Victor Gojcaj, John Turturro"/>
    <s v="Tony Scott"/>
    <x v="283"/>
  </r>
  <r>
    <n v="100000000"/>
    <s v="Comedy, Romance"/>
    <n v="39451"/>
    <x v="284"/>
    <s v="en"/>
    <n v="32.389353"/>
    <s v="Paramount Pictures"/>
    <s v="United States of America"/>
    <d v="2010-12-21T00:00:00"/>
    <n v="310650585"/>
    <n v="98"/>
    <s v="Released"/>
    <x v="9"/>
    <n v="1060"/>
    <s v="Robert De Niro, Ben Stiller, Owen Wilson, Dustin Hoffman, Barbra Streisand"/>
    <s v="Paul Weitz"/>
    <x v="284"/>
  </r>
  <r>
    <n v="100000000"/>
    <s v="Action, Comedy, Crime"/>
    <n v="27581"/>
    <x v="285"/>
    <s v="en"/>
    <n v="24.399642"/>
    <s v="Columbia Pictures"/>
    <s v="United States of America"/>
    <d v="2010-06-08T00:00:00"/>
    <n v="170432927"/>
    <n v="107"/>
    <s v="Released"/>
    <x v="4"/>
    <n v="1383"/>
    <s v="Will Ferrell, Mark Wahlberg, Eva Mendes, Samuel L. Jackson, Dwayne Johnson"/>
    <s v="Adam McKay"/>
    <x v="285"/>
  </r>
  <r>
    <n v="100000000"/>
    <s v="Action, Drama, Mystery, Thriller"/>
    <n v="9268"/>
    <x v="286"/>
    <s v="en"/>
    <n v="24.507987"/>
    <s v="Kopelson Entertainment"/>
    <s v="Canada"/>
    <d v="1996-06-21T00:00:00"/>
    <n v="242295562"/>
    <n v="115"/>
    <s v="Released"/>
    <x v="24"/>
    <n v="543"/>
    <s v="Arnold Schwarzenegger, James Caan, Vanessa Williams, James Coburn, Robert Pastorelli"/>
    <s v="Chuck Russell"/>
    <x v="286"/>
  </r>
  <r>
    <n v="100000000"/>
    <s v="Drama, Western"/>
    <n v="68718"/>
    <x v="287"/>
    <s v="en"/>
    <n v="82.121690999999998"/>
    <s v="Columbia Pictures"/>
    <s v="United States of America"/>
    <d v="2012-12-25T00:00:00"/>
    <n v="425368238"/>
    <n v="165"/>
    <s v="Released"/>
    <x v="23"/>
    <n v="10099"/>
    <s v="Jamie Foxx, Christoph Waltz, Leonardo DiCaprio, Kerry Washington, Samuel L. Jackson"/>
    <s v="Quentin Tarantino"/>
    <x v="287"/>
  </r>
  <r>
    <n v="100000000"/>
    <s v="Drama, Animation, Family"/>
    <n v="10545"/>
    <x v="288"/>
    <s v="en"/>
    <n v="46.727941000000001"/>
    <s v="Walt Disney Pictures"/>
    <s v="United States of America"/>
    <d v="1996-06-21T00:00:00"/>
    <n v="100138851"/>
    <n v="91"/>
    <s v="Released"/>
    <x v="20"/>
    <n v="1129"/>
    <s v="Tom Hulce, Demi Moore, Tony Jay, Kevin Kline, Paul Kandel"/>
    <s v="Gary Trousdale"/>
    <x v="288"/>
  </r>
  <r>
    <n v="100000000"/>
    <s v="Adventure, Animation, Comedy, Family, Fantasy"/>
    <n v="11688"/>
    <x v="289"/>
    <s v="en"/>
    <n v="51.113717000000001"/>
    <s v="Walt Disney Pictures"/>
    <s v="United States of America"/>
    <d v="2000-09-12T00:00:00"/>
    <n v="169327687"/>
    <n v="78"/>
    <s v="Released"/>
    <x v="0"/>
    <n v="1490"/>
    <s v="David Spade, John Goodman, Eartha Kitt, Patrick Warburton, Wendie Malick"/>
    <s v="Mark Dindal"/>
    <x v="289"/>
  </r>
  <r>
    <n v="100000000"/>
    <s v="Action, Adventure, Thriller"/>
    <n v="76163"/>
    <x v="290"/>
    <s v="en"/>
    <n v="53.732892"/>
    <s v="Nu Image Films"/>
    <s v="United States of America"/>
    <d v="2012-08-08T00:00:00"/>
    <n v="312573423"/>
    <n v="103"/>
    <s v="Released"/>
    <x v="4"/>
    <n v="2896"/>
    <s v="Sylvester Stallone, Jason Statham, Dolph Lundgren, Bruce Willis, Arnold Schwarzenegger"/>
    <s v="Simon West"/>
    <x v="290"/>
  </r>
  <r>
    <n v="100000000"/>
    <s v="Adventure, Action, Thriller, Mystery"/>
    <n v="2059"/>
    <x v="291"/>
    <s v="en"/>
    <n v="58.849255999999997"/>
    <s v="Walt Disney Pictures"/>
    <s v="United States of America"/>
    <d v="2004-11-19T00:00:00"/>
    <n v="347451894"/>
    <n v="131"/>
    <s v="Released"/>
    <x v="12"/>
    <n v="1926"/>
    <s v="Nicolas Cage, Diane Kruger, Justin Bartha, Sean Bean, Jon Voight"/>
    <s v="Jon Turteltaub"/>
    <x v="291"/>
  </r>
  <r>
    <n v="100000000"/>
    <s v="Fantasy, Action, Adventure, Family"/>
    <n v="2486"/>
    <x v="292"/>
    <s v="en"/>
    <n v="30.863434000000002"/>
    <s v="Ingenious Film Partners"/>
    <s v="United Kingdom"/>
    <d v="2006-12-14T00:00:00"/>
    <n v="249288105"/>
    <n v="104"/>
    <s v="Released"/>
    <x v="31"/>
    <n v="967"/>
    <s v="Ed Speleers, Jeremy Irons, Sienna Guillory, Robert Carlyle, Djimon Hounsou"/>
    <s v="Stefen Fangmeier"/>
    <x v="292"/>
  </r>
  <r>
    <n v="100000000"/>
    <s v="Family, Fantasy"/>
    <n v="16523"/>
    <x v="293"/>
    <s v="en"/>
    <n v="31.586214999999999"/>
    <s v="Village Roadshow Pictures"/>
    <s v="United States of America"/>
    <d v="2009-10-16T00:00:00"/>
    <n v="100086793"/>
    <n v="101"/>
    <s v="Released"/>
    <x v="12"/>
    <n v="572"/>
    <s v="Max Records, Catherine Keener, Lauren Ambrose, James Gandolfini, Catherine O'Hara"/>
    <s v="Spike Jonze"/>
    <x v="293"/>
  </r>
  <r>
    <n v="100000000"/>
    <s v="Animation, Adventure, Family, Fantasy"/>
    <n v="116711"/>
    <x v="294"/>
    <s v="en"/>
    <n v="36.711378000000003"/>
    <s v="Blue Sky Studios"/>
    <s v="United States of America"/>
    <d v="2013-05-15T00:00:00"/>
    <n v="268426634"/>
    <n v="102"/>
    <s v="Released"/>
    <x v="12"/>
    <n v="1121"/>
    <s v="Josh Hutcherson, Amanda Seyfried, Colin Farrell, Jason Sudeikis, Aziz Ansari"/>
    <s v="Chris Wedge"/>
    <x v="294"/>
  </r>
  <r>
    <n v="100000000"/>
    <s v="Action, Thriller, Romance"/>
    <n v="37710"/>
    <x v="295"/>
    <s v="en"/>
    <n v="41.426678000000003"/>
    <s v="Columbia Pictures"/>
    <s v="United Kingdom"/>
    <d v="2010-08-12T00:00:00"/>
    <n v="278731369"/>
    <n v="103"/>
    <s v="Released"/>
    <x v="21"/>
    <n v="1699"/>
    <s v="Johnny Depp, Angelina Jolie, Paul Bettany, Timothy Dalton, Steven Berkoff"/>
    <s v="Florian Henckel von Donnersmarck"/>
    <x v="295"/>
  </r>
  <r>
    <n v="100000000"/>
    <s v="Action, Fantasy, Horror, Mystery"/>
    <n v="9946"/>
    <x v="296"/>
    <s v="en"/>
    <n v="20.652943"/>
    <s v="Beacon Communications"/>
    <s v="United States of America"/>
    <d v="1999-11-24T00:00:00"/>
    <n v="211989043"/>
    <n v="121"/>
    <s v="Released"/>
    <x v="18"/>
    <n v="482"/>
    <s v="Arnold Schwarzenegger, Gabriel Byrne, Kevin Pollak, Robin Tunney, CCH Pounder"/>
    <s v="Peter Hyams"/>
    <x v="296"/>
  </r>
  <r>
    <n v="100000000"/>
    <s v="Drama, Thriller, Action"/>
    <n v="1372"/>
    <x v="297"/>
    <s v="en"/>
    <n v="52.792678000000002"/>
    <s v="Bedford Falls Productions"/>
    <s v="Germany"/>
    <d v="2006-07-12T00:00:00"/>
    <n v="170877916"/>
    <n v="143"/>
    <s v="Released"/>
    <x v="7"/>
    <n v="2281"/>
    <s v="Leonardo DiCaprio, Djimon Hounsou, Jennifer Connelly, Kagiso Kuypers, Arnold Vosloo"/>
    <s v="Edward Zwick"/>
    <x v="297"/>
  </r>
  <r>
    <n v="100000000"/>
    <s v="Crime, Drama, Comedy"/>
    <n v="106646"/>
    <x v="298"/>
    <s v="en"/>
    <n v="95.007934000000006"/>
    <s v="Paramount Pictures"/>
    <s v="United States of America"/>
    <d v="2013-12-25T00:00:00"/>
    <n v="392000694"/>
    <n v="180"/>
    <s v="Released"/>
    <x v="32"/>
    <n v="6571"/>
    <s v="Leonardo DiCaprio, Jonah Hill, Margot Robbie, Kyle Chandler, Rob Reiner"/>
    <s v="Martin Scorsese"/>
    <x v="298"/>
  </r>
  <r>
    <n v="100000000"/>
    <s v="Action, Crime, Fantasy"/>
    <n v="414"/>
    <x v="299"/>
    <s v="en"/>
    <n v="48.205606000000003"/>
    <s v="Warner Bros."/>
    <s v="United Kingdom"/>
    <d v="1995-05-31T00:00:00"/>
    <n v="336529144"/>
    <n v="121"/>
    <s v="Released"/>
    <x v="25"/>
    <n v="1498"/>
    <s v="Val Kilmer, Tommy Lee Jones, Jim Carrey, Nicole Kidman, Chris O'Donnell"/>
    <s v="Joel Schumacher"/>
    <x v="299"/>
  </r>
  <r>
    <n v="105000000"/>
    <s v="Adventure, Action, Thriller, Science Fiction"/>
    <n v="563"/>
    <x v="300"/>
    <s v="en"/>
    <n v="58.782359"/>
    <s v="TriStar Pictures"/>
    <s v="United States of America"/>
    <d v="1997-06-11T00:00:00"/>
    <n v="121214377"/>
    <n v="129"/>
    <s v="Released"/>
    <x v="19"/>
    <n v="1560"/>
    <s v="Casper Van Dien, Dina Meyer, Denise Richards, Jake Busey, Neil Patrick Harris"/>
    <s v="Paul Verhoeven"/>
    <x v="300"/>
  </r>
  <r>
    <n v="102000000"/>
    <s v="Drama, Science Fiction"/>
    <n v="83542"/>
    <x v="301"/>
    <s v="en"/>
    <n v="73.872343000000001"/>
    <s v="Anarchos Productions"/>
    <s v="Germany"/>
    <d v="2012-10-26T00:00:00"/>
    <n v="130482868"/>
    <n v="172"/>
    <s v="Released"/>
    <x v="16"/>
    <n v="2977"/>
    <s v="Tom Hanks, Halle Berry, Jim Broadbent, Hugo Weaving, Jim Sturgess"/>
    <s v="Tom Tykwer"/>
    <x v="301"/>
  </r>
  <r>
    <n v="80000000"/>
    <s v="Animation, Adventure, Family, Fantasy"/>
    <n v="41216"/>
    <x v="302"/>
    <s v="en"/>
    <n v="37.321848000000003"/>
    <s v="Village Roadshow Pictures"/>
    <s v="Australia"/>
    <d v="2010-10-07T00:00:00"/>
    <n v="140073390"/>
    <n v="97"/>
    <s v="Released"/>
    <x v="11"/>
    <n v="703"/>
    <s v="Emily Barclay, Abbie Cornish, Essie Davis, Joel Edgerton, Deborra-Lee Furness"/>
    <s v="Zack Snyder"/>
    <x v="302"/>
  </r>
  <r>
    <n v="100000000"/>
    <s v="Action, Crime"/>
    <n v="314"/>
    <x v="303"/>
    <s v="en"/>
    <n v="32.271937999999999"/>
    <s v="Village Roadshow Pictures"/>
    <s v="United States of America"/>
    <d v="2004-07-22T00:00:00"/>
    <n v="82102379"/>
    <n v="104"/>
    <s v="Released"/>
    <x v="36"/>
    <n v="808"/>
    <s v="Halle Berry, Benjamin Bratt, Sharon Stone, Lambert Wilson, Frances Conroy"/>
    <s v="Pitof"/>
    <x v="303"/>
  </r>
  <r>
    <n v="100000000"/>
    <s v="Action, Adventure"/>
    <n v="184315"/>
    <x v="304"/>
    <s v="en"/>
    <n v="76.842247"/>
    <s v="Paramount Pictures"/>
    <s v="United States of America"/>
    <d v="2014-07-23T00:00:00"/>
    <n v="243400000"/>
    <n v="99"/>
    <s v="Released"/>
    <x v="24"/>
    <n v="1680"/>
    <s v="Dwayne Johnson, Ian McShane, John Hurt, Rufus Sewell, Aksel Hennie"/>
    <s v="Brett Ratner"/>
    <x v="304"/>
  </r>
  <r>
    <n v="140000000"/>
    <s v="Adventure, Animation, Family, Fantasy, Science Fiction"/>
    <n v="9016"/>
    <x v="305"/>
    <s v="en"/>
    <n v="38.924135999999997"/>
    <s v="Walt Disney Pictures"/>
    <s v="United States of America"/>
    <d v="2002-11-26T00:00:00"/>
    <n v="109578115"/>
    <n v="95"/>
    <s v="Released"/>
    <x v="0"/>
    <n v="948"/>
    <s v="Joseph Gordon-Levitt, Brian Murray, David Hyde Pierce, Emma Thompson, Michael Wincott"/>
    <s v="Ron Clements"/>
    <x v="305"/>
  </r>
  <r>
    <n v="100000000"/>
    <s v="Adventure, Comedy, Science Fiction"/>
    <n v="18162"/>
    <x v="306"/>
    <s v="en"/>
    <n v="19.38841"/>
    <s v="Universal Pictures"/>
    <s v="United States of America"/>
    <d v="2009-05-06T00:00:00"/>
    <n v="68688831"/>
    <n v="102"/>
    <s v="Released"/>
    <x v="28"/>
    <n v="381"/>
    <s v="Will Ferrell, Anna Friel, Danny McBride, Jorma Taccone, Matt Lauer"/>
    <s v="Brad Silberling"/>
    <x v="306"/>
  </r>
  <r>
    <n v="90000000"/>
    <s v="Action, Adventure, Thriller"/>
    <n v="138103"/>
    <x v="307"/>
    <s v="en"/>
    <n v="61.025638999999998"/>
    <s v="Davis-Films"/>
    <s v="France"/>
    <d v="2014-04-08T00:00:00"/>
    <n v="206172544"/>
    <n v="127"/>
    <s v="Released"/>
    <x v="4"/>
    <n v="1795"/>
    <s v="Sylvester Stallone, Jason Statham, Harrison Ford, Arnold Schwarzenegger, Mel Gibson"/>
    <s v="Patrick Hughes"/>
    <x v="307"/>
  </r>
  <r>
    <n v="105000000"/>
    <s v="Action, Crime, Thriller"/>
    <n v="257088"/>
    <x v="308"/>
    <s v="en"/>
    <n v="33.507289"/>
    <s v="Studio Babelsberg"/>
    <s v="Germany"/>
    <d v="2015-03-12T00:00:00"/>
    <n v="133718711"/>
    <n v="114"/>
    <s v="Released"/>
    <x v="18"/>
    <n v="783"/>
    <s v="Edgar Ramírez, Luke Bracey, Teresa Palmer, Delroy Lindo, Ray Winstone"/>
    <s v="Ericson Core"/>
    <x v="308"/>
  </r>
  <r>
    <n v="84000000"/>
    <s v="Fantasy, Comedy, Family, Adventure"/>
    <n v="10214"/>
    <x v="309"/>
    <s v="en"/>
    <n v="17.815594999999998"/>
    <s v="New Line Cinema"/>
    <s v="Germany"/>
    <d v="2005-02-18T00:00:00"/>
    <n v="0"/>
    <n v="94"/>
    <s v="Released"/>
    <x v="40"/>
    <n v="338"/>
    <s v="Jamie Kennedy, Alan Cumming, Traylor Howard, Kal Penn, Steven Wright"/>
    <s v="Lawrence Guterman"/>
    <x v="309"/>
  </r>
  <r>
    <n v="100000000"/>
    <s v="Thriller, Drama, Adventure, Action, History"/>
    <n v="205775"/>
    <x v="310"/>
    <s v="en"/>
    <n v="50.767332000000003"/>
    <s v="Imagine Entertainment"/>
    <s v="United States of America"/>
    <d v="2015-11-20T00:00:00"/>
    <n v="93820758"/>
    <n v="122"/>
    <s v="Released"/>
    <x v="11"/>
    <n v="1276"/>
    <s v="Chris Hemsworth, Benjamin Walker, Cillian Murphy, Brendan Gleeson, Ben Whishaw"/>
    <s v="Ron Howard"/>
    <x v="310"/>
  </r>
  <r>
    <n v="100000000"/>
    <s v="Action, Comedy, Science Fiction"/>
    <n v="11692"/>
    <x v="311"/>
    <s v="en"/>
    <n v="12.092241"/>
    <s v="Village Roadshow Pictures"/>
    <s v="Australia"/>
    <d v="2002-08-15T00:00:00"/>
    <n v="7103973"/>
    <n v="95"/>
    <s v="Released"/>
    <x v="37"/>
    <n v="142"/>
    <s v="Eddie Murphy, Randy Quaid, Rosario Dawson, Joe Pantoliano, Jay Mohr"/>
    <s v="Ron Underwood"/>
    <x v="311"/>
  </r>
  <r>
    <n v="100000000"/>
    <s v="War, Action, Adventure, Drama, Thriller"/>
    <n v="22972"/>
    <x v="312"/>
    <s v="en"/>
    <n v="30.254021000000002"/>
    <s v="Universal Pictures"/>
    <s v="Spain"/>
    <d v="2010-11-03T00:00:00"/>
    <n v="94882889"/>
    <n v="115"/>
    <s v="Released"/>
    <x v="12"/>
    <n v="717"/>
    <s v="Matt Damon, Greg Kinnear, Brendan Gleeson, Amy Ryan, Jason Isaacs"/>
    <s v="Paul Greengrass"/>
    <x v="312"/>
  </r>
  <r>
    <n v="99000000"/>
    <s v="Animation"/>
    <n v="227973"/>
    <x v="313"/>
    <s v="en"/>
    <n v="34.308098000000001"/>
    <s v="Blue Sky Studios"/>
    <s v="United States of America"/>
    <d v="2015-05-11T00:00:00"/>
    <n v="246233113"/>
    <n v="88"/>
    <s v="Released"/>
    <x v="11"/>
    <n v="604"/>
    <s v="Noah Schnapp, Bill Melendez, Venus Schultheis, Hadley Belle Miller, Madisyn Shipman"/>
    <s v="Steve Martino"/>
    <x v="313"/>
  </r>
  <r>
    <n v="10000000"/>
    <s v="Crime, Drama, Mystery, Thriller"/>
    <n v="29193"/>
    <x v="314"/>
    <s v="en"/>
    <n v="3.0910769999999999"/>
    <s v="Jean Doumanian Productions"/>
    <s v="United States of America"/>
    <d v="1997-08-09T00:00:00"/>
    <n v="13835130"/>
    <n v="110"/>
    <s v="Released"/>
    <x v="14"/>
    <n v="73"/>
    <s v="Steve Martin, Campbell Scott, Ben Gazzara, Rebecca Pidgeon, Ricky Jay"/>
    <s v="David Mamet"/>
    <x v="314"/>
  </r>
  <r>
    <n v="98000000"/>
    <s v="Adventure, Action, Fantasy"/>
    <n v="1734"/>
    <x v="315"/>
    <s v="en"/>
    <n v="41.862983"/>
    <s v="Universal Pictures"/>
    <s v="United States of America"/>
    <d v="2001-04-28T00:00:00"/>
    <n v="433013274"/>
    <n v="130"/>
    <s v="Released"/>
    <x v="21"/>
    <n v="2206"/>
    <s v="Brendan Fraser, Rachel Weisz, John Hannah, Arnold Vosloo, Oded Fehr"/>
    <s v="Stephen Sommers"/>
    <x v="315"/>
  </r>
  <r>
    <n v="100000000"/>
    <s v="Drama, History, Crime"/>
    <n v="3131"/>
    <x v="316"/>
    <s v="en"/>
    <n v="46.160048000000003"/>
    <s v="Miramax Films"/>
    <s v="United States of America"/>
    <d v="2002-12-14T00:00:00"/>
    <n v="193772504"/>
    <n v="167"/>
    <s v="Released"/>
    <x v="14"/>
    <n v="1910"/>
    <s v="Leonardo DiCaprio, Daniel Day-Lewis, Cameron Diaz, Liam Neeson, Brendan Gleeson"/>
    <s v="Martin Scorsese"/>
    <x v="316"/>
  </r>
  <r>
    <n v="94000000"/>
    <s v="Drama, History, War"/>
    <n v="76758"/>
    <x v="317"/>
    <s v="zh"/>
    <n v="12.516546"/>
    <s v="Beijing New Picture Film Co. Ltd."/>
    <s v="China"/>
    <d v="2011-12-15T00:00:00"/>
    <n v="95311434"/>
    <n v="145"/>
    <s v="Released"/>
    <x v="14"/>
    <n v="187"/>
    <s v="Christian Bale, Ni Ni, Tong Dawei, Zhang Xinyi, Shigeo Kobayashi"/>
    <s v="Zhang Yimou"/>
    <x v="317"/>
  </r>
  <r>
    <n v="85000000"/>
    <s v="Animation, Comedy, Family"/>
    <n v="9408"/>
    <x v="318"/>
    <s v="en"/>
    <n v="23.230851000000001"/>
    <s v="Columbia Pictures"/>
    <s v="United States of America"/>
    <d v="2007-08-06T00:00:00"/>
    <n v="149044513"/>
    <n v="85"/>
    <s v="Released"/>
    <x v="5"/>
    <n v="601"/>
    <s v="Shia LaBeouf, Jeff Bridges, Zooey Deschanel, Jon Heder, James Woods"/>
    <s v="Ash Brannon"/>
    <x v="318"/>
  </r>
  <r>
    <n v="90000000"/>
    <s v="Action, Comedy, Science Fiction"/>
    <n v="9890"/>
    <x v="319"/>
    <s v="en"/>
    <n v="19.224754000000001"/>
    <s v="Paramount Pictures"/>
    <s v="United States of America"/>
    <d v="2004-10-06T00:00:00"/>
    <n v="102000000"/>
    <n v="93"/>
    <s v="Released"/>
    <x v="9"/>
    <n v="334"/>
    <s v="Nicole Kidman, Matthew Broderick, Bette Midler, Glenn Close, Christopher Walken"/>
    <s v="Frank Oz"/>
    <x v="319"/>
  </r>
  <r>
    <n v="92000000"/>
    <s v="Action, History, War"/>
    <n v="855"/>
    <x v="320"/>
    <s v="en"/>
    <n v="44.455165999999998"/>
    <s v="Jerry Bruckheimer Films"/>
    <s v="United Kingdom"/>
    <d v="2001-12-28T00:00:00"/>
    <n v="172989651"/>
    <n v="144"/>
    <s v="Released"/>
    <x v="0"/>
    <n v="1811"/>
    <s v="Josh Hartnett, Ewan McGregor, Jason Isaacs, Tom Sizemore, William Fichtner"/>
    <s v="Ridley Scott"/>
    <x v="320"/>
  </r>
  <r>
    <n v="0"/>
    <s v="Comedy"/>
    <n v="77953"/>
    <x v="321"/>
    <s v="en"/>
    <n v="16.460356000000001"/>
    <s v="Everyman Pictures"/>
    <s v="United States of America"/>
    <d v="2012-09-08T00:00:00"/>
    <n v="104907746"/>
    <n v="85"/>
    <s v="Released"/>
    <x v="24"/>
    <n v="578"/>
    <s v="Will Ferrell, Zach Galifianakis, Dylan McDermott, Jason Sudeikis, Sarah Baker"/>
    <s v="Jay Roach"/>
    <x v="321"/>
  </r>
  <r>
    <n v="90000000"/>
    <s v="Adventure, Fantasy, Action, Thriller, Science Fiction"/>
    <n v="18"/>
    <x v="322"/>
    <s v="en"/>
    <n v="109.528572"/>
    <s v="Columbia Pictures"/>
    <s v="France"/>
    <d v="1997-07-05T00:00:00"/>
    <n v="263920180"/>
    <n v="126"/>
    <s v="Released"/>
    <x v="7"/>
    <n v="3885"/>
    <s v="Bruce Willis, Gary Oldman, Ian Holm, Milla Jovovich, Chris Tucker"/>
    <s v="Luc Besson"/>
    <x v="322"/>
  </r>
  <r>
    <n v="100000000"/>
    <s v="Comedy, Drama, Romance"/>
    <n v="37786"/>
    <x v="323"/>
    <s v="en"/>
    <n v="18.325897000000001"/>
    <s v="New Line Cinema"/>
    <s v="United States of America"/>
    <d v="2010-05-26T00:00:00"/>
    <n v="288347692"/>
    <n v="146"/>
    <s v="Released"/>
    <x v="9"/>
    <n v="426"/>
    <s v="Sarah Jessica Parker, Kristin Davis, Cynthia Nixon, Kim Cattrall, Chris Noth"/>
    <s v="Michael Patrick King"/>
    <x v="323"/>
  </r>
  <r>
    <n v="95000000"/>
    <s v="Adventure, Animation, Comedy, Family"/>
    <n v="10501"/>
    <x v="324"/>
    <s v="en"/>
    <n v="37.054554000000003"/>
    <s v="DreamWorks SKG"/>
    <s v="United States of America"/>
    <d v="2000-03-31T00:00:00"/>
    <n v="76432727"/>
    <n v="89"/>
    <s v="Released"/>
    <x v="10"/>
    <n v="858"/>
    <s v="Kenneth Branagh, Kevin Kline, Rosie Perez, Armand Assante, Edward James Olmos"/>
    <s v="Don Michael Paul"/>
    <x v="324"/>
  </r>
  <r>
    <n v="95000000"/>
    <s v="Animation, Comedy, Adventure, Family"/>
    <n v="57800"/>
    <x v="325"/>
    <s v="en"/>
    <n v="65.229867999999996"/>
    <s v="Blue Sky Studios"/>
    <s v="United States of America"/>
    <d v="2012-06-26T00:00:00"/>
    <n v="877244782"/>
    <n v="88"/>
    <s v="Released"/>
    <x v="13"/>
    <n v="2672"/>
    <s v="John Leguizamo, Ray Romano, Chris Wedge, Denis Leary, Seann William Scott"/>
    <s v="Steve Martino"/>
    <x v="325"/>
  </r>
  <r>
    <n v="95000000"/>
    <s v="Romance, Fantasy, Family, Drama"/>
    <n v="150689"/>
    <x v="326"/>
    <s v="en"/>
    <n v="101.18705199999999"/>
    <s v="Walt Disney Pictures"/>
    <s v="United Kingdom"/>
    <d v="2015-12-03T00:00:00"/>
    <n v="543514353"/>
    <n v="105"/>
    <s v="Released"/>
    <x v="19"/>
    <n v="2374"/>
    <s v="Lily James, Cate Blanchett, Richard Madden, Helena Bonham Carter, Stellan Skarsgård"/>
    <s v="Kenneth Branagh"/>
    <x v="326"/>
  </r>
  <r>
    <n v="65000000"/>
    <s v="Fantasy, Drama"/>
    <n v="7980"/>
    <x v="327"/>
    <s v="en"/>
    <n v="29.257137"/>
    <s v="WingNut Films"/>
    <s v="United Kingdom"/>
    <d v="2009-12-26T00:00:00"/>
    <n v="93525586"/>
    <n v="136"/>
    <s v="Released"/>
    <x v="16"/>
    <n v="1065"/>
    <s v="Rachel Weisz, Mark Wahlberg, Susan Sarandon, Saoirse Ronan, Stanley Tucci"/>
    <s v="Peter Jackson"/>
    <x v="327"/>
  </r>
  <r>
    <n v="94000000"/>
    <s v="Animation, Family"/>
    <n v="12"/>
    <x v="328"/>
    <s v="en"/>
    <n v="85.688789"/>
    <s v="Pixar Animation Studios"/>
    <s v="United States of America"/>
    <d v="2003-05-30T00:00:00"/>
    <n v="940335536"/>
    <n v="100"/>
    <s v="Released"/>
    <x v="3"/>
    <n v="6122"/>
    <s v="Albert Brooks, Ellen DeGeneres, Alexander Gould, Willem Dafoe, Brad Garrett"/>
    <s v="Andrew Stanton"/>
    <x v="328"/>
  </r>
  <r>
    <n v="94000000"/>
    <s v="Adventure, Fantasy, Action"/>
    <n v="122"/>
    <x v="329"/>
    <s v="en"/>
    <n v="123.630332"/>
    <s v="WingNut Films"/>
    <s v="New Zealand"/>
    <d v="2003-01-12T00:00:00"/>
    <n v="1118888979"/>
    <n v="201"/>
    <s v="Released"/>
    <x v="33"/>
    <n v="8064"/>
    <s v="Elijah Wood, Ian McKellen, Viggo Mortensen, Liv Tyler, Orlando Bloom"/>
    <s v="Peter Jackson"/>
    <x v="329"/>
  </r>
  <r>
    <n v="79000000"/>
    <s v="Adventure, Fantasy, Action"/>
    <n v="121"/>
    <x v="330"/>
    <s v="en"/>
    <n v="106.914973"/>
    <s v="WingNut Films"/>
    <s v="New Zealand"/>
    <d v="2002-12-18T00:00:00"/>
    <n v="926287400"/>
    <n v="179"/>
    <s v="Released"/>
    <x v="29"/>
    <n v="7487"/>
    <s v="Elijah Wood, Ian McKellen, Viggo Mortensen, Liv Tyler, Orlando Bloom"/>
    <s v="Peter Jackson"/>
    <x v="330"/>
  </r>
  <r>
    <n v="95000000"/>
    <s v="Adventure, Fantasy"/>
    <n v="68737"/>
    <x v="331"/>
    <s v="en"/>
    <n v="63.628458999999999"/>
    <s v="Legendary Pictures"/>
    <s v="China"/>
    <d v="2014-12-12T00:00:00"/>
    <n v="114178613"/>
    <n v="102"/>
    <s v="Released"/>
    <x v="25"/>
    <n v="957"/>
    <s v="Jeff Bridges, Julianne Moore, Ben Barnes, Alicia Vikander, Kit Harington"/>
    <s v="Sergei Bodrov"/>
    <x v="331"/>
  </r>
  <r>
    <n v="115000000"/>
    <s v="Adventure, Fantasy, Action, Thriller"/>
    <n v="1995"/>
    <x v="332"/>
    <s v="en"/>
    <n v="41.498631000000003"/>
    <s v="Paramount Pictures"/>
    <s v="United States of America"/>
    <d v="2001-11-06T00:00:00"/>
    <n v="274703340"/>
    <n v="100"/>
    <s v="Released"/>
    <x v="8"/>
    <n v="2192"/>
    <s v="Angelina Jolie, Jon Voight, Iain Glen, Noah Taylor, Daniel Craig"/>
    <s v="Simon West"/>
    <x v="332"/>
  </r>
  <r>
    <n v="100000000"/>
    <s v="Thriller, Science Fiction, Drama, Mystery"/>
    <n v="157353"/>
    <x v="333"/>
    <s v="en"/>
    <n v="58.991388000000001"/>
    <s v="Alcon Entertainment"/>
    <s v="China"/>
    <d v="2014-04-16T00:00:00"/>
    <n v="103039258"/>
    <n v="119"/>
    <s v="Released"/>
    <x v="5"/>
    <n v="2295"/>
    <s v="Johnny Depp, Paul Bettany, Rebecca Hall, Kate Mara, Morgan Freeman"/>
    <s v="Wally Pfister"/>
    <x v="333"/>
  </r>
  <r>
    <n v="93000000"/>
    <s v="Adventure, Action, Thriller, Science Fiction"/>
    <n v="331"/>
    <x v="334"/>
    <s v="en"/>
    <n v="1.859364"/>
    <s v="Universal Studios"/>
    <s v="United States of America"/>
    <d v="2001-07-18T00:00:00"/>
    <n v="368780809"/>
    <n v="92"/>
    <s v="Released"/>
    <x v="8"/>
    <n v="2077"/>
    <s v="Sam Neill, William H. Macy, Téa Leoni, Trevor Morgan, Alessandro Nivola"/>
    <s v="Joe Johnston"/>
    <x v="334"/>
  </r>
  <r>
    <n v="93000000"/>
    <s v="Thriller, Action, Drama, Science Fiction"/>
    <n v="61791"/>
    <x v="335"/>
    <s v="en"/>
    <n v="138.43316799999999"/>
    <s v="Ingenious Film Partners"/>
    <s v="United States of America"/>
    <d v="2011-03-08T00:00:00"/>
    <n v="482860185"/>
    <n v="105"/>
    <s v="Released"/>
    <x v="10"/>
    <n v="4347"/>
    <s v="James Franco, Freida Pinto, John Lithgow, Brian Cox, Tom Felton"/>
    <s v="Rupert Wyatt"/>
    <x v="335"/>
  </r>
  <r>
    <n v="90000000"/>
    <s v="Adventure, Family, Fantasy"/>
    <n v="8204"/>
    <x v="336"/>
    <s v="en"/>
    <n v="21.436682000000001"/>
    <s v="Paramount Pictures"/>
    <s v="United States of America"/>
    <d v="2008-02-14T00:00:00"/>
    <n v="162839667"/>
    <n v="95"/>
    <s v="Released"/>
    <x v="2"/>
    <n v="572"/>
    <s v="Freddie Highmore, Mary-Louise Parker, Nick Nolte, Sarah Bolger, Andrew McCarthy"/>
    <s v="Mark Waters"/>
    <x v="336"/>
  </r>
  <r>
    <n v="92000000"/>
    <s v="Action, Thriller"/>
    <n v="47964"/>
    <x v="337"/>
    <s v="en"/>
    <n v="65.402595000000005"/>
    <s v="Ingenious Media"/>
    <s v="United States of America"/>
    <d v="2013-06-02T00:00:00"/>
    <n v="304654182"/>
    <n v="98"/>
    <s v="Released"/>
    <x v="25"/>
    <n v="3493"/>
    <s v="Bruce Willis, Jai Courtney, Sebastian Koch, Mary Elizabeth Winstead, ???? ???????"/>
    <s v="John Moore"/>
    <x v="337"/>
  </r>
  <r>
    <n v="145000000"/>
    <s v="Western, History, War"/>
    <n v="10733"/>
    <x v="338"/>
    <s v="en"/>
    <n v="10.660441"/>
    <s v="Imagine Entertainment"/>
    <s v="United States of America"/>
    <d v="2004-07-04T00:00:00"/>
    <n v="25819961"/>
    <n v="137"/>
    <s v="Released"/>
    <x v="15"/>
    <n v="106"/>
    <s v="Dennis Quaid, Billy Bob Thornton, Jason Patric, Patrick Wilson, Emilio Echevarría"/>
    <s v="John Lee Hancock"/>
    <x v="338"/>
  </r>
  <r>
    <n v="92000000"/>
    <s v="Action, Adventure, Animation, Family"/>
    <n v="9806"/>
    <x v="339"/>
    <s v="en"/>
    <n v="77.817571000000001"/>
    <s v="Walt Disney Pictures"/>
    <s v="United States of America"/>
    <d v="2004-05-11T00:00:00"/>
    <n v="631442092"/>
    <n v="115"/>
    <s v="Released"/>
    <x v="6"/>
    <n v="5152"/>
    <s v="Craig T. Nelson, Holly Hunter, Samuel L. Jackson, Jason Lee, Dominique Louis"/>
    <s v="Brad Bird"/>
    <x v="339"/>
  </r>
  <r>
    <n v="98000000"/>
    <s v="Action, Adventure"/>
    <n v="1408"/>
    <x v="340"/>
    <s v="en"/>
    <n v="7.0293080000000003"/>
    <s v="Le Studio Canal+"/>
    <s v="France"/>
    <d v="1995-12-22T00:00:00"/>
    <n v="10017322"/>
    <n v="119"/>
    <s v="Released"/>
    <x v="8"/>
    <n v="136"/>
    <s v="Geena Davis, Matthew Modine, Frank Langella, Maury Chaykin, Patrick Malahide"/>
    <s v="Renny Harlin"/>
    <x v="340"/>
  </r>
  <r>
    <n v="95000000"/>
    <s v="Adventure, Fantasy, Family"/>
    <n v="32657"/>
    <x v="341"/>
    <s v="en"/>
    <n v="61.121716999999997"/>
    <s v="Ingenious Film Partners"/>
    <s v="Canada"/>
    <d v="2010-01-02T00:00:00"/>
    <n v="226497209"/>
    <n v="118"/>
    <s v="Released"/>
    <x v="21"/>
    <n v="2010"/>
    <s v="Logan Lerman, Brandon T. Jackson, Alexandra Daddario, Jake Abel, Sean Bean"/>
    <s v="Chris Columbus"/>
    <x v="341"/>
  </r>
  <r>
    <n v="90000000"/>
    <s v="Action, Adventure, Comedy, Science Fiction"/>
    <n v="607"/>
    <x v="342"/>
    <s v="en"/>
    <n v="104.121555"/>
    <s v="Amblin Entertainment"/>
    <s v="United States of America"/>
    <d v="1997-02-07T00:00:00"/>
    <n v="589390539"/>
    <n v="98"/>
    <s v="Released"/>
    <x v="1"/>
    <n v="4412"/>
    <s v="Tommy Lee Jones, Will Smith, Linda Fiorentino, Vincent D'Onofrio, Rip Torn"/>
    <s v="Barry Sonnenfeld"/>
    <x v="342"/>
  </r>
  <r>
    <n v="90000000"/>
    <s v="Animation, Comedy, Family"/>
    <n v="863"/>
    <x v="343"/>
    <s v="en"/>
    <n v="73.575118000000003"/>
    <s v="Pixar Animation Studios"/>
    <s v="United States of America"/>
    <d v="1999-10-30T00:00:00"/>
    <n v="497366869"/>
    <n v="92"/>
    <s v="Released"/>
    <x v="7"/>
    <n v="3806"/>
    <s v="Tom Hanks, Tim Allen, Joan Cusack, Kelsey Grammer, Don Rickles"/>
    <s v="John Lasseter"/>
    <x v="343"/>
  </r>
  <r>
    <n v="100000000"/>
    <s v="Action, Thriller"/>
    <n v="44048"/>
    <x v="344"/>
    <s v="en"/>
    <n v="37.698464999999999"/>
    <s v="Twentieth Century Fox Film Corporation"/>
    <s v="United States of America"/>
    <d v="2010-04-11T00:00:00"/>
    <n v="167805466"/>
    <n v="98"/>
    <s v="Released"/>
    <x v="2"/>
    <n v="1165"/>
    <s v="Denzel Washington, Chris Pine, Rosario Dawson, Ethan Suplee, Kevin Corrigan"/>
    <s v="Tony Scott"/>
    <x v="344"/>
  </r>
  <r>
    <n v="90000000"/>
    <s v="Action, Comedy, Crime, Thriller"/>
    <n v="5175"/>
    <x v="345"/>
    <s v="en"/>
    <n v="35.814765000000001"/>
    <s v="New Line Cinema"/>
    <s v="United States of America"/>
    <d v="2001-03-08T00:00:00"/>
    <n v="347325802"/>
    <n v="90"/>
    <s v="Released"/>
    <x v="12"/>
    <n v="1054"/>
    <s v="Chris Tucker, Jackie Chan, Zhang Ziyi, Roselyn Sánchez, Ernie Reyes, Jr."/>
    <s v="Brett Ratner"/>
    <x v="345"/>
  </r>
  <r>
    <n v="100000000"/>
    <s v="Drama, Horror, Mystery, Thriller"/>
    <n v="2655"/>
    <x v="346"/>
    <s v="en"/>
    <n v="15.835672000000001"/>
    <s v="DreamWorks SKG"/>
    <s v="United States of America"/>
    <d v="2000-07-21T00:00:00"/>
    <n v="155464351"/>
    <n v="130"/>
    <s v="Released"/>
    <x v="2"/>
    <n v="488"/>
    <s v="Harrison Ford, Michelle Pfeiffer, Diana Scarwid, James Remar, Miranda Otto"/>
    <s v="Robert Zemeckis"/>
    <x v="346"/>
  </r>
  <r>
    <n v="100000000"/>
    <s v="Animation, Comedy, Family"/>
    <n v="22794"/>
    <x v="347"/>
    <s v="en"/>
    <n v="46.781182000000001"/>
    <s v="Columbia Pictures"/>
    <s v="United States of America"/>
    <d v="2009-09-17T00:00:00"/>
    <n v="242988466"/>
    <n v="90"/>
    <s v="Released"/>
    <x v="11"/>
    <n v="1747"/>
    <s v="Bill Hader, Anna Faris, James Caan, Mr. T, Benjamin Bratt"/>
    <s v="Phil Lord"/>
    <x v="347"/>
  </r>
  <r>
    <n v="90000000"/>
    <s v="Animation, Comedy, Family, Adventure"/>
    <n v="8355"/>
    <x v="348"/>
    <s v="en"/>
    <n v="69.457898"/>
    <s v="Blue Sky Studios"/>
    <s v="United States of America"/>
    <d v="2009-06-29T00:00:00"/>
    <n v="886686817"/>
    <n v="94"/>
    <s v="Released"/>
    <x v="11"/>
    <n v="2271"/>
    <s v="Ray Romano, John Leguizamo, Denis Leary, Queen Latifah, Simon Pegg"/>
    <s v="Carlos Saldanha"/>
    <x v="348"/>
  </r>
  <r>
    <n v="90000000"/>
    <s v="Adventure, Comedy, Drama, Fantasy"/>
    <n v="116745"/>
    <x v="349"/>
    <s v="en"/>
    <n v="43.348022"/>
    <s v="New Line Cinema"/>
    <s v="United States of America"/>
    <d v="2013-12-18T00:00:00"/>
    <n v="188133322"/>
    <n v="114"/>
    <s v="Released"/>
    <x v="10"/>
    <n v="3144"/>
    <s v="Ben Stiller, Kristen Wiig, Patton Oswalt, Shirley MacLaine, Adam Scott"/>
    <s v="Ben Stiller"/>
    <x v="349"/>
  </r>
  <r>
    <n v="92000000"/>
    <s v="Action, Adventure, Comedy, Crime, Thriller"/>
    <n v="4327"/>
    <x v="350"/>
    <s v="en"/>
    <n v="40.203949999999999"/>
    <s v="Columbia Pictures"/>
    <s v="United States of America"/>
    <d v="2000-02-11T00:00:00"/>
    <n v="264105545"/>
    <n v="98"/>
    <s v="Released"/>
    <x v="24"/>
    <n v="1232"/>
    <s v="Cameron Diaz, Lucy Liu, Drew Barrymore, Bill Murray, John Forsythe"/>
    <s v="McG"/>
    <x v="350"/>
  </r>
  <r>
    <n v="90000000"/>
    <s v="Drama, Thriller, Crime"/>
    <n v="1422"/>
    <x v="351"/>
    <s v="en"/>
    <n v="63.429156999999996"/>
    <s v="Vertigo Entertainment"/>
    <s v="Hong Kong"/>
    <d v="2006-05-10T00:00:00"/>
    <n v="289847354"/>
    <n v="151"/>
    <s v="Released"/>
    <x v="32"/>
    <n v="4339"/>
    <s v="Leonardo DiCaprio, Matt Damon, Jack Nicholson, Mark Wahlberg, Martin Sheen"/>
    <s v="Martin Scorsese"/>
    <x v="351"/>
  </r>
  <r>
    <n v="90000000"/>
    <s v="Animation, Family, Adventure"/>
    <n v="10674"/>
    <x v="352"/>
    <s v="en"/>
    <n v="67.427755000000005"/>
    <s v="Walt Disney Pictures"/>
    <s v="United States of America"/>
    <d v="1998-06-18T00:00:00"/>
    <n v="304320254"/>
    <n v="88"/>
    <s v="Released"/>
    <x v="3"/>
    <n v="2008"/>
    <s v="Eddie Murphy, Jackie Chan, Ming-Na Wen, Lea Salonga, June Foray"/>
    <s v="Tony Bancroft"/>
    <x v="352"/>
  </r>
  <r>
    <n v="92000000"/>
    <s v="Action, Comedy"/>
    <n v="7446"/>
    <x v="353"/>
    <s v="en"/>
    <n v="43.192048"/>
    <s v="DreamWorks SKG"/>
    <s v="United States of America"/>
    <d v="2008-09-08T00:00:00"/>
    <n v="188072649"/>
    <n v="107"/>
    <s v="Released"/>
    <x v="11"/>
    <n v="1667"/>
    <s v="Ben Stiller, Jack Black, Robert Downey Jr., Nick Nolte, Steve Coogan"/>
    <s v="Ben Stiller"/>
    <x v="353"/>
  </r>
  <r>
    <n v="90000000"/>
    <s v="Thriller, Crime, Mystery, Drama"/>
    <n v="65754"/>
    <x v="354"/>
    <s v="en"/>
    <n v="47.651083"/>
    <s v="Columbia Pictures"/>
    <s v="Norway"/>
    <d v="2011-12-14T00:00:00"/>
    <n v="232617430"/>
    <n v="158"/>
    <s v="Released"/>
    <x v="0"/>
    <n v="2434"/>
    <s v="Daniel Craig, Rooney Mara, Christopher Plummer, Goran Visnjic, Stellan Skarsgård"/>
    <s v="David Fincher"/>
    <x v="354"/>
  </r>
  <r>
    <n v="90000000"/>
    <s v="Action, Thriller"/>
    <n v="1572"/>
    <x v="355"/>
    <s v="en"/>
    <n v="51.881076999999998"/>
    <s v="Twentieth Century Fox Film Corporation"/>
    <s v="United States of America"/>
    <d v="1995-05-19T00:00:00"/>
    <n v="366101666"/>
    <n v="128"/>
    <s v="Released"/>
    <x v="1"/>
    <n v="2066"/>
    <s v="Bruce Willis, Jeremy Irons, Samuel L. Jackson, Graham Greene, Colleen Camp"/>
    <s v="John McTiernan"/>
    <x v="355"/>
  </r>
  <r>
    <n v="90000000"/>
    <s v="Action, Adventure, Crime, Mystery"/>
    <n v="10528"/>
    <x v="356"/>
    <s v="en"/>
    <n v="57.834786999999999"/>
    <s v="Village Roadshow Pictures"/>
    <s v="Germany"/>
    <d v="2009-12-23T00:00:00"/>
    <n v="524028679"/>
    <n v="128"/>
    <s v="Released"/>
    <x v="10"/>
    <n v="5766"/>
    <s v="Robert Downey Jr., Jude Law, Rachel McAdams, Mark Strong, Eddie Marsan"/>
    <s v="Guy Ritchie"/>
    <x v="356"/>
  </r>
  <r>
    <n v="100000000"/>
    <s v="Drama"/>
    <n v="271969"/>
    <x v="357"/>
    <s v="en"/>
    <n v="29.608322000000001"/>
    <s v="Paramount Pictures"/>
    <s v="United States of America"/>
    <d v="2016-08-17T00:00:00"/>
    <n v="94061311"/>
    <n v="125"/>
    <s v="Released"/>
    <x v="28"/>
    <n v="621"/>
    <s v="Jack Huston, Toby Kebbell, Rodrigo Santoro, Nazanin Boniadi, Ayelet Zurer"/>
    <s v="Timur Bekmambetov"/>
    <x v="357"/>
  </r>
  <r>
    <n v="120000000"/>
    <s v="Animation, Family, Adventure, Science Fiction"/>
    <n v="10865"/>
    <x v="358"/>
    <s v="en"/>
    <n v="51.548589"/>
    <s v="Walt Disney Pictures"/>
    <s v="United States of America"/>
    <d v="2001-02-06T00:00:00"/>
    <n v="186053725"/>
    <n v="95"/>
    <s v="Released"/>
    <x v="19"/>
    <n v="1224"/>
    <s v="Michael J. Fox, Corey Burton, Claudia Christian, James Garner, John Mahoney"/>
    <s v="Gary Trousdale"/>
    <x v="358"/>
  </r>
  <r>
    <n v="0"/>
    <s v="Adventure, Animation, Comedy, Family"/>
    <n v="258509"/>
    <x v="359"/>
    <s v="en"/>
    <n v="27.867367999999999"/>
    <s v="Regency Enterprises"/>
    <s v="United States of America"/>
    <d v="2015-12-17T00:00:00"/>
    <n v="233755553"/>
    <n v="92"/>
    <s v="Released"/>
    <x v="15"/>
    <n v="428"/>
    <s v="Jason Lee, Justin Long, Bella Thorne, Matthew Gray Gubler, Jesse McCartney"/>
    <s v="Walt Becker"/>
    <x v="359"/>
  </r>
  <r>
    <n v="75000000"/>
    <s v="Drama, Thriller, History, War"/>
    <n v="2253"/>
    <x v="360"/>
    <s v="en"/>
    <n v="38.832841999999999"/>
    <s v="United Artists"/>
    <s v="Germany"/>
    <d v="2008-12-25T00:00:00"/>
    <n v="200276000"/>
    <n v="121"/>
    <s v="Released"/>
    <x v="19"/>
    <n v="1173"/>
    <s v="Tom Cruise, Carice van Houten, Kenneth Branagh, Bill Nighy, Terence Stamp"/>
    <s v="Bryan Singer"/>
    <x v="360"/>
  </r>
  <r>
    <n v="90000000"/>
    <s v="Comedy, Action"/>
    <n v="10661"/>
    <x v="361"/>
    <s v="en"/>
    <n v="40.597344"/>
    <s v="Columbia Pictures"/>
    <s v="United States of America"/>
    <d v="2008-05-06T00:00:00"/>
    <n v="201596308"/>
    <n v="113"/>
    <s v="Released"/>
    <x v="18"/>
    <n v="1048"/>
    <s v="Adam Sandler, John Turturro, Emmanuelle Chriqui, Nick Swardson, Lainie Kazan"/>
    <s v="Dennis Dugan"/>
    <x v="361"/>
  </r>
  <r>
    <n v="88000000"/>
    <s v="Action, Comedy, Science Fiction"/>
    <n v="257344"/>
    <x v="362"/>
    <s v="en"/>
    <n v="140.84949499999999"/>
    <s v="Columbia Pictures"/>
    <s v="United States of America"/>
    <d v="2015-07-16T00:00:00"/>
    <n v="243637091"/>
    <n v="105"/>
    <s v="Released"/>
    <x v="24"/>
    <n v="2513"/>
    <s v="Adam Sandler, Michelle Monaghan, Peter Dinklage, Josh Gad, Kevin James"/>
    <s v="Chris Columbus"/>
    <x v="362"/>
  </r>
  <r>
    <n v="100000000"/>
    <s v="Drama, Science Fiction, Adventure"/>
    <n v="644"/>
    <x v="363"/>
    <s v="en"/>
    <n v="34.035114"/>
    <s v="DreamWorks SKG"/>
    <s v="United States of America"/>
    <d v="2001-06-29T00:00:00"/>
    <n v="235926552"/>
    <n v="146"/>
    <s v="Released"/>
    <x v="20"/>
    <n v="1974"/>
    <s v="Haley Joel Osment, Frances O'Connor, Sam Robards, Jake Thomas, Jude Law"/>
    <s v="Steven Spielberg"/>
    <x v="363"/>
  </r>
  <r>
    <n v="90000000"/>
    <s v="Thriller, Fantasy, Comedy, Family, Mystery"/>
    <n v="10756"/>
    <x v="364"/>
    <s v="en"/>
    <n v="16.302378000000001"/>
    <s v="Walt Disney Pictures"/>
    <s v="United States of America"/>
    <d v="2003-11-25T00:00:00"/>
    <n v="182290266"/>
    <n v="99"/>
    <s v="Released"/>
    <x v="25"/>
    <n v="466"/>
    <s v="Eddie Murphy, Terence Stamp, Nathaniel Parker, Marsha Thomason, Jennifer Tilly"/>
    <s v="Rob Minkoff"/>
    <x v="364"/>
  </r>
  <r>
    <n v="90000000"/>
    <s v="Drama, Science Fiction, Mystery"/>
    <n v="686"/>
    <x v="365"/>
    <s v="en"/>
    <n v="55.249434000000001"/>
    <s v="Warner Bros."/>
    <s v="United States of America"/>
    <d v="1997-11-07T00:00:00"/>
    <n v="171120329"/>
    <n v="150"/>
    <s v="Released"/>
    <x v="0"/>
    <n v="1308"/>
    <s v="Jodie Foster, Matthew McConaughey, James Woods, John Hurt, Tom Skerritt"/>
    <s v="Robert Zemeckis"/>
    <x v="365"/>
  </r>
  <r>
    <n v="95000000"/>
    <s v="Action, Science Fiction, Thriller"/>
    <n v="9383"/>
    <x v="366"/>
    <s v="en"/>
    <n v="28.200873999999999"/>
    <s v="Columbia Pictures Corporation"/>
    <s v="Germany"/>
    <d v="2000-04-08T00:00:00"/>
    <n v="190213455"/>
    <n v="112"/>
    <s v="Released"/>
    <x v="24"/>
    <n v="634"/>
    <s v="Kevin Bacon, Elisabeth Shue, Josh Brolin, Kim Dickens, Rhona Mitra"/>
    <s v="Paul Verhoeven"/>
    <x v="366"/>
  </r>
  <r>
    <n v="80000000"/>
    <s v="Crime, Thriller"/>
    <n v="179"/>
    <x v="367"/>
    <s v="en"/>
    <n v="18.699839999999998"/>
    <s v="Universal Pictures"/>
    <s v="France"/>
    <d v="2005-08-04T00:00:00"/>
    <n v="162944923"/>
    <n v="128"/>
    <s v="Released"/>
    <x v="13"/>
    <n v="392"/>
    <s v="Nicole Kidman, Sean Penn, Catherine Keener, Jesper Christensen, Yvan Attal"/>
    <s v="Sydney Pollack"/>
    <x v="367"/>
  </r>
  <r>
    <n v="90000000"/>
    <s v="Adventure, Family, Fantasy"/>
    <n v="76285"/>
    <x v="368"/>
    <s v="en"/>
    <n v="40.262261000000002"/>
    <s v="1492 Pictures"/>
    <s v="United States of America"/>
    <d v="2013-07-08T00:00:00"/>
    <n v="174578751"/>
    <n v="106"/>
    <s v="Released"/>
    <x v="5"/>
    <n v="1648"/>
    <s v="Logan Lerman, Alexandra Daddario, Douglas Smith, Leven Rambin, Brandon T. Jackson"/>
    <s v="Thor Freudenthal"/>
    <x v="368"/>
  </r>
  <r>
    <n v="95000000"/>
    <s v="Action, Adventure, Fantasy, Thriller"/>
    <n v="1996"/>
    <x v="369"/>
    <s v="en"/>
    <n v="56.811056000000001"/>
    <s v="Paramount Pictures"/>
    <s v="United States of America"/>
    <d v="2003-07-21T00:00:00"/>
    <n v="156505388"/>
    <n v="117"/>
    <s v="Released"/>
    <x v="18"/>
    <n v="1418"/>
    <s v="Angelina Jolie, Gerard Butler, Noah Taylor, Djimon Hounsou, Til Schweiger"/>
    <s v="Jan de Bont"/>
    <x v="369"/>
  </r>
  <r>
    <n v="90000000"/>
    <s v="Action, Adventure, Comedy, Crime, Mystery, Thriller"/>
    <n v="291805"/>
    <x v="370"/>
    <s v="en"/>
    <n v="51.535701000000003"/>
    <s v="Summit Entertainment"/>
    <s v="Canada"/>
    <d v="2016-02-06T00:00:00"/>
    <n v="334901337"/>
    <n v="129"/>
    <s v="Released"/>
    <x v="19"/>
    <n v="3235"/>
    <s v="Jesse Eisenberg, Woody Harrelson, Mark Ruffalo, Dave Franco, Morgan Freeman"/>
    <s v="Jon M. Chu"/>
    <x v="370"/>
  </r>
  <r>
    <n v="68000000"/>
    <s v="Thriller, Action, Romance, Science Fiction, Adventure"/>
    <n v="10003"/>
    <x v="371"/>
    <s v="en"/>
    <n v="20.913851999999999"/>
    <s v="Paramount Pictures"/>
    <s v="United States of America"/>
    <d v="1997-03-04T00:00:00"/>
    <n v="118063304"/>
    <n v="116"/>
    <s v="Released"/>
    <x v="5"/>
    <n v="302"/>
    <s v="Val Kilmer, Elisabeth Shue, Rade Serbedzija, Henry Goodman, Alun Armstrong"/>
    <s v="Phillip Noyce"/>
    <x v="371"/>
  </r>
  <r>
    <n v="92000000"/>
    <s v="Action, Crime, Thriller"/>
    <n v="1535"/>
    <x v="372"/>
    <s v="en"/>
    <n v="27.166757"/>
    <s v="Universal Pictures"/>
    <s v="United Kingdom"/>
    <d v="2001-11-18T00:00:00"/>
    <n v="143049560"/>
    <n v="126"/>
    <s v="Released"/>
    <x v="20"/>
    <n v="579"/>
    <s v="Robert Redford, Brad Pitt, Catherine McCormack, Stephen Dillane, Larry Bryggman"/>
    <s v="Tony Scott"/>
    <x v="372"/>
  </r>
  <r>
    <n v="90000000"/>
    <s v="Science Fiction"/>
    <n v="2067"/>
    <x v="373"/>
    <s v="en"/>
    <n v="16.058284"/>
    <s v="Spyglass Entertainment"/>
    <s v="United States of America"/>
    <d v="2000-10-03T00:00:00"/>
    <n v="60874615"/>
    <n v="114"/>
    <s v="Released"/>
    <x v="8"/>
    <n v="369"/>
    <s v="Gary Sinise, Tim Robbins, Don Cheadle, Connie Nielsen, Jerry O'Connell"/>
    <s v="Brian De Palma"/>
    <x v="373"/>
  </r>
  <r>
    <n v="90000000"/>
    <s v="Animation, Adventure, Comedy, Family"/>
    <n v="46195"/>
    <x v="374"/>
    <s v="en"/>
    <n v="46.200042000000003"/>
    <s v="Blue Sky Studios"/>
    <s v="United States of America"/>
    <d v="2011-03-04T00:00:00"/>
    <n v="484635760"/>
    <n v="96"/>
    <s v="Released"/>
    <x v="11"/>
    <n v="2166"/>
    <s v="Jesse Eisenberg, Anne Hathaway, Leslie Mann, Jane Lynch, Will.i.am"/>
    <s v="Carlos Saldanha"/>
    <x v="374"/>
  </r>
  <r>
    <n v="100000000"/>
    <s v="Comedy, Science Fiction"/>
    <n v="2277"/>
    <x v="375"/>
    <s v="en"/>
    <n v="24.939295000000001"/>
    <s v="Laurence Mark Productions"/>
    <s v="Germany"/>
    <d v="1999-12-17T00:00:00"/>
    <n v="93700000"/>
    <n v="131"/>
    <s v="Released"/>
    <x v="1"/>
    <n v="963"/>
    <s v="Robin Williams, Sam Neill, Embeth Davidtz, Oliver Platt, Kiersten Warren"/>
    <s v="Chris Columbus"/>
    <x v="375"/>
  </r>
  <r>
    <n v="90000000"/>
    <s v="Science Fiction, Action, Drama, Thriller"/>
    <n v="10357"/>
    <x v="376"/>
    <s v="en"/>
    <n v="19.836124000000002"/>
    <s v="Twentieth Century Fox Film Corporation"/>
    <s v="United States of America"/>
    <d v="1997-04-25T00:00:00"/>
    <n v="0"/>
    <n v="104"/>
    <s v="Released"/>
    <x v="25"/>
    <n v="376"/>
    <s v="Tommy Lee Jones, Anne Heche, Gaby Hoffmann, Don Cheadle, Joshua Fardon"/>
    <s v="Mick Jackson"/>
    <x v="376"/>
  </r>
  <r>
    <n v="90000000"/>
    <s v="Crime, Thriller, Drama"/>
    <n v="4477"/>
    <x v="377"/>
    <s v="en"/>
    <n v="15.350451"/>
    <s v="Columbia Pictures"/>
    <s v="United States of America"/>
    <d v="1997-12-03T00:00:00"/>
    <n v="140807547"/>
    <n v="107"/>
    <s v="Released"/>
    <x v="5"/>
    <n v="290"/>
    <s v="Harrison Ford, Brad Pitt, Margaret Colin, Rubén Blades, Treat Williams"/>
    <s v="Alan J. Pakula"/>
    <x v="377"/>
  </r>
  <r>
    <n v="100000000"/>
    <s v="Drama, History, Thriller"/>
    <n v="8665"/>
    <x v="378"/>
    <s v="en"/>
    <n v="15.625949"/>
    <s v="Paramount Pictures"/>
    <s v="Canada"/>
    <d v="2002-07-19T00:00:00"/>
    <n v="35168966"/>
    <n v="138"/>
    <s v="Released"/>
    <x v="4"/>
    <n v="264"/>
    <s v="Harrison Ford, Liam Neeson, Peter Sarsgaard, Joss Ackland, John Shrapnel"/>
    <s v="Kathryn Bigelow"/>
    <x v="378"/>
  </r>
  <r>
    <n v="20000000"/>
    <s v="Adventure, Fantasy, Action"/>
    <n v="9387"/>
    <x v="379"/>
    <s v="en"/>
    <n v="31.802807000000001"/>
    <s v="Universal Pictures"/>
    <s v="United States of America"/>
    <d v="1982-02-04T00:00:00"/>
    <n v="79114085"/>
    <n v="129"/>
    <s v="Released"/>
    <x v="16"/>
    <n v="650"/>
    <s v="Arnold Schwarzenegger, James Earl Jones, Max von Sydow, Sandahl Bergman, Cassandra Gava"/>
    <s v="John Milius"/>
    <x v="379"/>
  </r>
  <r>
    <n v="88000000"/>
    <s v="Romance, Drama, History"/>
    <n v="921"/>
    <x v="380"/>
    <s v="en"/>
    <n v="24.100863"/>
    <s v="Miramax Films"/>
    <s v="United States of America"/>
    <d v="2005-02-06T00:00:00"/>
    <n v="108539911"/>
    <n v="144"/>
    <s v="Released"/>
    <x v="7"/>
    <n v="616"/>
    <s v="Russell Crowe, Renée Zellweger, Paul Giamatti, Craig Bierko, Paddy Considine"/>
    <s v="Ron Howard"/>
    <x v="380"/>
  </r>
  <r>
    <n v="90000000"/>
    <s v="Fantasy, Action, Family"/>
    <n v="49852"/>
    <x v="381"/>
    <s v="en"/>
    <n v="3.5933489999999999"/>
    <s v="Vnesheconombank"/>
    <s v="United Kingdom"/>
    <d v="2010-11-24T00:00:00"/>
    <n v="16178959"/>
    <n v="110"/>
    <s v="Released"/>
    <x v="9"/>
    <n v="50"/>
    <s v="Elle Fanning, Nathan Lane, John Turturro, Frances de la Tour, Charlie Rowe"/>
    <s v="Andrei Konchalovsky"/>
    <x v="381"/>
  </r>
  <r>
    <n v="87000000"/>
    <s v="Drama, History"/>
    <n v="4464"/>
    <x v="382"/>
    <s v="en"/>
    <n v="14.824166"/>
    <s v="Universal Pictures"/>
    <s v="United States of America"/>
    <d v="2003-07-22T00:00:00"/>
    <n v="148336445"/>
    <n v="141"/>
    <s v="Released"/>
    <x v="19"/>
    <n v="216"/>
    <s v="Jeff Bridges, David McCullough, Chris Cooper, Tobey Maguire, Elizabeth Banks"/>
    <s v="Gary Ross"/>
    <x v="382"/>
  </r>
  <r>
    <n v="92000000"/>
    <s v="Action, Adventure, Drama"/>
    <n v="664"/>
    <x v="383"/>
    <s v="en"/>
    <n v="32.079994999999997"/>
    <s v="Universal Pictures"/>
    <s v="United States of America"/>
    <d v="1996-10-05T00:00:00"/>
    <n v="494471524"/>
    <n v="113"/>
    <s v="Released"/>
    <x v="4"/>
    <n v="950"/>
    <s v="Helen Hunt, Bill Paxton, Cary Elwes, Jami Gertz, Philip Seymour Hoffman"/>
    <s v="Jan de Bont"/>
    <x v="383"/>
  </r>
  <r>
    <n v="90000000"/>
    <s v="Adventure, Drama"/>
    <n v="8358"/>
    <x v="384"/>
    <s v="en"/>
    <n v="57.739713000000002"/>
    <s v="DreamWorks SKG"/>
    <s v="United States of America"/>
    <d v="2000-12-22T00:00:00"/>
    <n v="429632142"/>
    <n v="143"/>
    <s v="Released"/>
    <x v="17"/>
    <n v="3218"/>
    <s v="Tom Hanks, Helen Hunt, Chris Noth, Paul Sanchez, Lari White"/>
    <s v="Robert Zemeckis"/>
    <x v="384"/>
  </r>
  <r>
    <n v="100000000"/>
    <s v="Animation, Comedy"/>
    <n v="9836"/>
    <x v="385"/>
    <s v="en"/>
    <n v="37.272385"/>
    <s v="Kennedy Miller Productions"/>
    <s v="Australia"/>
    <d v="2006-11-16T00:00:00"/>
    <n v="384335608"/>
    <n v="108"/>
    <s v="Released"/>
    <x v="5"/>
    <n v="1410"/>
    <s v="Elijah Wood, Robin Williams, Brittany Murphy, Hugh Jackman, Nicole Kidman"/>
    <s v="George Miller"/>
    <x v="385"/>
  </r>
  <r>
    <n v="75000000"/>
    <s v="Action, Drama, Thriller"/>
    <n v="2502"/>
    <x v="386"/>
    <s v="en"/>
    <n v="53.213931000000002"/>
    <s v="Universal Pictures"/>
    <s v="Germany"/>
    <d v="2004-07-23T00:00:00"/>
    <n v="288500217"/>
    <n v="108"/>
    <s v="Released"/>
    <x v="0"/>
    <n v="2825"/>
    <s v="Matt Damon, Franka Potente, Brian Cox, Julia Stiles, Karl Urban"/>
    <s v="Paul Greengrass"/>
    <x v="386"/>
  </r>
  <r>
    <n v="85000000"/>
    <s v="Action, Thriller"/>
    <n v="9772"/>
    <x v="387"/>
    <s v="en"/>
    <n v="36.387949999999996"/>
    <s v="Columbia Pictures Corporation"/>
    <s v="Germany"/>
    <d v="1997-07-25T00:00:00"/>
    <n v="315156409"/>
    <n v="124"/>
    <s v="Released"/>
    <x v="13"/>
    <n v="840"/>
    <s v="Harrison Ford, Gary Oldman, Glenn Close, Wendy Crewson, William H. Macy"/>
    <s v="Wolfgang Petersen"/>
    <x v="387"/>
  </r>
  <r>
    <n v="85000000"/>
    <s v="Thriller, Crime"/>
    <n v="161"/>
    <x v="388"/>
    <s v="en"/>
    <n v="60.929352000000002"/>
    <s v="Village Roadshow Pictures"/>
    <s v="United States of America"/>
    <d v="2001-07-12T00:00:00"/>
    <n v="450717150"/>
    <n v="116"/>
    <s v="Released"/>
    <x v="0"/>
    <n v="3783"/>
    <s v="George Clooney, Brad Pitt, Matt Damon, Andy García, Julia Roberts"/>
    <s v="Steven Soderbergh"/>
    <x v="388"/>
  </r>
  <r>
    <n v="75000000"/>
    <s v="Adventure, Action, Thriller"/>
    <n v="52451"/>
    <x v="389"/>
    <s v="en"/>
    <n v="36.605246000000001"/>
    <s v="Impact Pictures"/>
    <s v="United States of America"/>
    <d v="2011-08-31T00:00:00"/>
    <n v="132274484"/>
    <n v="110"/>
    <s v="Released"/>
    <x v="24"/>
    <n v="924"/>
    <s v="Milla Jovovich, Orlando Bloom, Logan Lerman, Ray Stevenson, Matthew Macfadyen"/>
    <s v="Paul W.S. Anderson"/>
    <x v="389"/>
  </r>
  <r>
    <n v="85000000"/>
    <s v="Animation, Comedy, Family, Fantasy"/>
    <n v="76492"/>
    <x v="390"/>
    <s v="en"/>
    <n v="56.257410999999998"/>
    <s v="Columbia Pictures"/>
    <s v="United States of America"/>
    <d v="2012-09-20T00:00:00"/>
    <n v="358375603"/>
    <n v="91"/>
    <s v="Released"/>
    <x v="20"/>
    <n v="2566"/>
    <s v="Adam Sandler, Steve Buscemi, David Spade, Kevin James, Selena Gomez"/>
    <s v="Genndy Tartakovsky"/>
    <x v="390"/>
  </r>
  <r>
    <n v="85000000"/>
    <s v="Comedy, Family, Fantasy, Romance"/>
    <n v="4523"/>
    <x v="391"/>
    <s v="en"/>
    <n v="29.21998"/>
    <s v="Walt Disney Pictures"/>
    <s v="United States of America"/>
    <d v="2007-11-20T00:00:00"/>
    <n v="340487652"/>
    <n v="107"/>
    <s v="Released"/>
    <x v="16"/>
    <n v="1449"/>
    <s v="Amy Adams, Patrick Dempsey, James Marsden, Timothy Spall, Rachel Covey"/>
    <s v="Kevin Lima"/>
    <x v="391"/>
  </r>
  <r>
    <n v="85000000"/>
    <s v="Action, Thriller"/>
    <n v="59961"/>
    <x v="392"/>
    <s v="en"/>
    <n v="34.773105999999999"/>
    <s v="Universal Pictures"/>
    <s v="United States of America"/>
    <d v="2012-09-02T00:00:00"/>
    <n v="208076205"/>
    <n v="115"/>
    <s v="Released"/>
    <x v="2"/>
    <n v="1345"/>
    <s v="Denzel Washington, Ryan Reynolds, Vera Farmiga, Joel Kinnaman, Brendan Gleeson"/>
    <s v="Daniel Espinosa"/>
    <x v="392"/>
  </r>
  <r>
    <n v="85000000"/>
    <s v="Comedy, Family"/>
    <n v="10481"/>
    <x v="393"/>
    <s v="en"/>
    <n v="9.8950610000000001"/>
    <s v="Walt Disney Pictures"/>
    <s v="United States of America"/>
    <d v="2000-07-10T00:00:00"/>
    <n v="183611771"/>
    <n v="100"/>
    <s v="Released"/>
    <x v="22"/>
    <n v="313"/>
    <s v="Glenn Close, Ioan Gruffudd, Alice Evans, Tim McInnerny, Gérard Depardieu"/>
    <s v="Kevin Lima"/>
    <x v="393"/>
  </r>
  <r>
    <n v="75000000"/>
    <s v="Action, Comedy"/>
    <n v="59108"/>
    <x v="394"/>
    <s v="en"/>
    <n v="36.743324000000001"/>
    <s v="Universal Pictures"/>
    <s v="United States of America"/>
    <d v="2011-02-11T00:00:00"/>
    <n v="152930623"/>
    <n v="104"/>
    <s v="Released"/>
    <x v="15"/>
    <n v="932"/>
    <s v="Ben Stiller, Eddie Murphy, Casey Affleck, Alan Alda, Matthew Broderick"/>
    <s v="Brett Ratner"/>
    <x v="394"/>
  </r>
  <r>
    <n v="85000000"/>
    <s v="Comedy, Romance"/>
    <n v="1581"/>
    <x v="395"/>
    <s v="en"/>
    <n v="44.967452999999999"/>
    <s v="Columbia Pictures"/>
    <s v="United Kingdom"/>
    <d v="2006-08-12T00:00:00"/>
    <n v="194168700"/>
    <n v="136"/>
    <s v="Released"/>
    <x v="19"/>
    <n v="1225"/>
    <s v="Cameron Diaz, Kate Winslet, Jude Law, Jack Black, Eli Wallach"/>
    <s v="Nancy Meyers"/>
    <x v="395"/>
  </r>
  <r>
    <n v="90000000"/>
    <s v="Action, Drama, Thriller"/>
    <n v="9798"/>
    <x v="396"/>
    <s v="en"/>
    <n v="41.207568000000002"/>
    <s v="Jerry Bruckheimer Films"/>
    <s v="United States of America"/>
    <d v="1998-11-20T00:00:00"/>
    <n v="250649836"/>
    <n v="132"/>
    <s v="Released"/>
    <x v="19"/>
    <n v="1240"/>
    <s v="Will Smith, Gene Hackman, Jon Voight, Regina King, Ian Hart"/>
    <s v="Tony Scott"/>
    <x v="396"/>
  </r>
  <r>
    <n v="85000000"/>
    <s v="Comedy, Romance"/>
    <n v="22897"/>
    <x v="397"/>
    <s v="en"/>
    <n v="16.479851"/>
    <s v="Universal Pictures"/>
    <s v="United States of America"/>
    <d v="2009-12-23T00:00:00"/>
    <n v="219103655"/>
    <n v="121"/>
    <s v="Released"/>
    <x v="13"/>
    <n v="360"/>
    <s v="Meryl Streep, Alec Baldwin, Steve Martin, John Krasinski, Lake Bell"/>
    <s v="Nancy Meyers"/>
    <x v="397"/>
  </r>
  <r>
    <n v="85000000"/>
    <s v="Crime, Thriller"/>
    <n v="298"/>
    <x v="398"/>
    <s v="en"/>
    <n v="42.069992999999997"/>
    <s v="Village Roadshow Pictures"/>
    <s v="United States of America"/>
    <d v="2007-07-06T00:00:00"/>
    <n v="311312624"/>
    <n v="122"/>
    <s v="Released"/>
    <x v="11"/>
    <n v="1999"/>
    <s v="George Clooney, Brad Pitt, Matt Damon, Al Pacino, Bernie Mac"/>
    <s v="Steven Soderbergh"/>
    <x v="398"/>
  </r>
  <r>
    <n v="85000000"/>
    <s v="Adventure, Animation, Family"/>
    <n v="7484"/>
    <x v="399"/>
    <s v="en"/>
    <n v="26.619509999999998"/>
    <s v="Sony Pictures Animation"/>
    <s v="United States of America"/>
    <d v="2006-09-29T00:00:00"/>
    <n v="197309027"/>
    <n v="83"/>
    <s v="Released"/>
    <x v="4"/>
    <n v="656"/>
    <s v="Martin Lawrence, Ashton Kutcher, Gary Sinise, Debra Messing, Billy Connolly"/>
    <s v="Jill Culton"/>
    <x v="399"/>
  </r>
  <r>
    <n v="85000000"/>
    <s v="Adventure, Action, Science Fiction"/>
    <n v="157350"/>
    <x v="400"/>
    <s v="en"/>
    <n v="80.316462999999999"/>
    <s v="Summit Entertainment"/>
    <s v="United States of America"/>
    <d v="2014-03-14T00:00:00"/>
    <n v="288747895"/>
    <n v="139"/>
    <s v="Released"/>
    <x v="1"/>
    <n v="4663"/>
    <s v="Shailene Woodley, Theo James, Kate Winslet, Miles Teller, Ray Stevenson"/>
    <s v="Neil Burger"/>
    <x v="400"/>
  </r>
  <r>
    <n v="68000000"/>
    <s v="War"/>
    <n v="853"/>
    <x v="401"/>
    <s v="en"/>
    <n v="41.273567"/>
    <s v="Paramount Pictures"/>
    <s v="Ireland"/>
    <d v="2001-03-13T00:00:00"/>
    <n v="96976270"/>
    <n v="131"/>
    <s v="Released"/>
    <x v="0"/>
    <n v="999"/>
    <s v="Jude Law, Rachel Weisz, Ed Harris, Joseph Fiennes, Bob Hoskins"/>
    <s v="Jean-Jacques Annaud"/>
    <x v="401"/>
  </r>
  <r>
    <n v="85000000"/>
    <s v="Adventure, Action, Comedy, Thriller"/>
    <n v="10159"/>
    <x v="402"/>
    <s v="en"/>
    <n v="24.107835000000001"/>
    <s v="Columbia Pictures"/>
    <s v="United States of America"/>
    <d v="2003-09-26T00:00:00"/>
    <n v="80916492"/>
    <n v="104"/>
    <s v="Released"/>
    <x v="12"/>
    <n v="514"/>
    <s v="Dwayne Johnson, Seann William Scott, Rosario Dawson, Christopher Walken, Ernie Reyes, Jr."/>
    <s v="Peter Berg"/>
    <x v="402"/>
  </r>
  <r>
    <n v="85000000"/>
    <s v="Adventure, Fantasy, Action, Comedy, Family"/>
    <n v="9593"/>
    <x v="403"/>
    <s v="en"/>
    <n v="32.044190999999998"/>
    <s v="Columbia Pictures Corporation"/>
    <s v="United States of America"/>
    <d v="1993-06-18T00:00:00"/>
    <n v="137298489"/>
    <n v="130"/>
    <s v="Released"/>
    <x v="4"/>
    <n v="712"/>
    <s v="Arnold Schwarzenegger, F. Murray Abraham, Art Carney, Charles Dance, Frank McRae"/>
    <s v="John McTiernan"/>
    <x v="403"/>
  </r>
  <r>
    <n v="85000000"/>
    <s v="Drama, History, Romance"/>
    <n v="1904"/>
    <x v="404"/>
    <s v="en"/>
    <n v="16.595873999999998"/>
    <s v="DreamWorks SKG"/>
    <s v="United States of America"/>
    <d v="2005-06-12T00:00:00"/>
    <n v="162242962"/>
    <n v="145"/>
    <s v="Released"/>
    <x v="7"/>
    <n v="652"/>
    <s v="Zhang Ziyi, Gong Li, Youki Kudoh, Tsai Chin, Suzuka Ohgo"/>
    <s v="Rob Marshall"/>
    <x v="404"/>
  </r>
  <r>
    <n v="85000000"/>
    <s v="Action, Crime, Drama, Thriller"/>
    <n v="9615"/>
    <x v="405"/>
    <s v="en"/>
    <n v="8.2828759999999999"/>
    <s v="Universal Pictures"/>
    <s v="Japan"/>
    <d v="2006-03-06T00:00:00"/>
    <n v="158468292"/>
    <n v="104"/>
    <s v="Released"/>
    <x v="4"/>
    <n v="1705"/>
    <s v="Lucas Black, Nathalie Kelley, Sung Kang, Shad Moss, Brian Tee"/>
    <s v="Justin Lin"/>
    <x v="405"/>
  </r>
  <r>
    <n v="0"/>
    <s v="Drama, Animation, Family, Comedy"/>
    <n v="51052"/>
    <x v="406"/>
    <s v="en"/>
    <n v="19.836829999999999"/>
    <s v="Columbia Pictures"/>
    <s v="United States of America"/>
    <d v="2011-02-22T00:00:00"/>
    <n v="0"/>
    <n v="97"/>
    <s v="Released"/>
    <x v="19"/>
    <n v="333"/>
    <s v="James McAvoy, Hugh Laurie, Bill Nighy, Jim Broadbent, Imelda Staunton"/>
    <s v="Barry Cook"/>
    <x v="265"/>
  </r>
  <r>
    <n v="90000000"/>
    <s v="Fantasy, Drama, Mystery"/>
    <n v="297"/>
    <x v="407"/>
    <s v="en"/>
    <n v="36.069611000000002"/>
    <s v="Universal Pictures"/>
    <s v="United States of America"/>
    <d v="1998-12-11T00:00:00"/>
    <n v="142940100"/>
    <n v="178"/>
    <s v="Released"/>
    <x v="1"/>
    <n v="1147"/>
    <s v="Brad Pitt, Anthony Hopkins, Claire Forlani, Jeffrey Tambor, Marcia Gay Harden"/>
    <s v="Martin Brest"/>
    <x v="406"/>
  </r>
  <r>
    <n v="85000000"/>
    <s v="Action, Thriller, Drama"/>
    <n v="9884"/>
    <x v="408"/>
    <s v="en"/>
    <n v="18.827753000000001"/>
    <s v="David Foster Productions"/>
    <s v="United States of America"/>
    <d v="2002-06-02T00:00:00"/>
    <n v="78382433"/>
    <n v="108"/>
    <s v="Released"/>
    <x v="18"/>
    <n v="427"/>
    <s v="Arnold Schwarzenegger, Francesca Neri, Elias Koteas, Cliff Curtis, John Turturro"/>
    <s v="Andrew Davis"/>
    <x v="407"/>
  </r>
  <r>
    <n v="0"/>
    <s v="Drama, Music"/>
    <n v="16858"/>
    <x v="409"/>
    <s v="en"/>
    <n v="5.1594069999999999"/>
    <s v="Twentieth Century Fox Film Corporation"/>
    <s v="United States of America"/>
    <d v="1979-12-20T00:00:00"/>
    <n v="37823676"/>
    <n v="123"/>
    <s v="Released"/>
    <x v="7"/>
    <n v="85"/>
    <s v="Roy Scheider, Jessica Lange, Leland Palmer, Ann Reinking, Ben Vereen"/>
    <s v="Bob Fosse"/>
    <x v="408"/>
  </r>
  <r>
    <n v="85000000"/>
    <s v="Adventure, Fantasy, Drama, Comedy, Science Fiction, Family"/>
    <n v="62764"/>
    <x v="410"/>
    <s v="en"/>
    <n v="48.126297000000001"/>
    <s v="Relativity Media"/>
    <s v="United States of America"/>
    <d v="2012-03-15T00:00:00"/>
    <n v="183018522"/>
    <n v="106"/>
    <s v="Released"/>
    <x v="18"/>
    <n v="1114"/>
    <s v="Julia Roberts, Lily Collins, Armie Hammer, Nathan Lane, Martin Klebba"/>
    <s v="Tarsem Singh"/>
    <x v="409"/>
  </r>
  <r>
    <n v="60000000"/>
    <s v="Action, Adventure, Comedy"/>
    <n v="22538"/>
    <x v="411"/>
    <s v="en"/>
    <n v="38.885195000000003"/>
    <s v="Universal Pictures"/>
    <s v="United States of America"/>
    <d v="2010-07-27T00:00:00"/>
    <n v="47664559"/>
    <n v="112"/>
    <s v="Released"/>
    <x v="0"/>
    <n v="2126"/>
    <s v="Michael Cera, Mary Elizabeth Winstead, Kieran Culkin, Chris Evans, Anna Kendrick"/>
    <s v="Edgar Wright"/>
    <x v="410"/>
  </r>
  <r>
    <n v="60000000"/>
    <s v="Action, Thriller, Adventure, Science Fiction"/>
    <n v="9341"/>
    <x v="412"/>
    <s v="en"/>
    <n v="29.211255000000001"/>
    <s v="Paramount Pictures"/>
    <s v="United States of America"/>
    <d v="2003-03-28T00:00:00"/>
    <n v="74208267"/>
    <n v="136"/>
    <s v="Released"/>
    <x v="9"/>
    <n v="516"/>
    <s v="Aaron Eckhart, Hilary Swank, Delroy Lindo, Stanley Tucci, Tchéky Karyo"/>
    <s v="Jon Amiel"/>
    <x v="411"/>
  </r>
  <r>
    <n v="84000000"/>
    <s v="Fantasy, Comedy, Romance, Science Fiction"/>
    <n v="12107"/>
    <x v="413"/>
    <s v="en"/>
    <n v="17.783360999999999"/>
    <s v="Imagine Entertainment"/>
    <s v="United States of America"/>
    <d v="2000-07-27T00:00:00"/>
    <n v="123307945"/>
    <n v="106"/>
    <s v="Released"/>
    <x v="34"/>
    <n v="332"/>
    <s v="Eddie Murphy, Janet Jackson, Larry Miller, John Ales, Richard Gant"/>
    <s v="Peter Segal"/>
    <x v="412"/>
  </r>
  <r>
    <n v="84000000"/>
    <s v="Mystery, Adventure, Comedy"/>
    <n v="9637"/>
    <x v="414"/>
    <s v="en"/>
    <n v="31.435538999999999"/>
    <s v="Atlas Entertainment"/>
    <s v="United States of America"/>
    <d v="2002-06-14T00:00:00"/>
    <n v="275650703"/>
    <n v="88"/>
    <s v="Released"/>
    <x v="9"/>
    <n v="820"/>
    <s v="Freddie Prinze Jr., Sarah Michelle Gellar, Matthew Lillard, Linda Cardellini, Rowan Atkinson"/>
    <s v="Raja Gosnell"/>
    <x v="413"/>
  </r>
  <r>
    <n v="50000000"/>
    <s v="Action, Science Fiction"/>
    <n v="49049"/>
    <x v="415"/>
    <s v="en"/>
    <n v="57.673932000000001"/>
    <s v="DNA Films"/>
    <s v="South Africa"/>
    <d v="2012-07-09T00:00:00"/>
    <n v="41037742"/>
    <n v="95"/>
    <s v="Released"/>
    <x v="16"/>
    <n v="1940"/>
    <s v="Karl Urban, Olivia Thirlby, Lena Headey, Wood Harris, Jason Cope"/>
    <s v="Pete Travis"/>
    <x v="414"/>
  </r>
  <r>
    <n v="82500000"/>
    <s v="Comedy, Drama, Fantasy, Romance"/>
    <n v="9339"/>
    <x v="416"/>
    <s v="en"/>
    <n v="41.176631"/>
    <s v="Original Film"/>
    <s v="United States of America"/>
    <d v="2006-06-22T00:00:00"/>
    <n v="237681299"/>
    <n v="107"/>
    <s v="Released"/>
    <x v="21"/>
    <n v="2104"/>
    <s v="Adam Sandler, Kate Beckinsale, Christopher Walken, David Hasselhoff, Henry Winkler"/>
    <s v="Frank Coraci"/>
    <x v="415"/>
  </r>
  <r>
    <n v="8000000"/>
    <s v="Horror, Comedy, Fantasy"/>
    <n v="16281"/>
    <x v="417"/>
    <s v="en"/>
    <n v="13.661289"/>
    <s v="Warner Bros."/>
    <s v="United States of America"/>
    <d v="1982-12-11T00:00:00"/>
    <n v="21028755"/>
    <n v="120"/>
    <s v="Released"/>
    <x v="19"/>
    <n v="226"/>
    <s v="Hal Holbrook, Adrienne Barbeau, Fritz Weaver, Leslie Nielsen, Carrie Nye"/>
    <s v="George A. Romero"/>
    <x v="416"/>
  </r>
  <r>
    <n v="85000000"/>
    <s v="Comedy, Family"/>
    <n v="39691"/>
    <x v="418"/>
    <s v="en"/>
    <n v="11.77398"/>
    <s v="Village Roadshow Pictures"/>
    <s v="United States of America"/>
    <d v="2010-07-30T00:00:00"/>
    <n v="112483764"/>
    <n v="82"/>
    <s v="Released"/>
    <x v="31"/>
    <n v="119"/>
    <s v="James Marsden, Nick Nolte, Christina Applegate, Bette Midler, Pascale Hutton"/>
    <s v="Brad Peyton"/>
    <x v="417"/>
  </r>
  <r>
    <n v="85000000"/>
    <s v="Adventure, Fantasy, Science Fiction"/>
    <n v="8247"/>
    <x v="419"/>
    <s v="en"/>
    <n v="21.218"/>
    <s v="Dune Entertainment"/>
    <s v="Canada"/>
    <d v="2008-10-02T00:00:00"/>
    <n v="222231186"/>
    <n v="88"/>
    <s v="Released"/>
    <x v="5"/>
    <n v="1799"/>
    <s v="Hayden Christensen, Jamie Bell, Samuel L. Jackson, Rachel Bilson, Michael Rooker"/>
    <s v="Doug Liman"/>
    <x v="418"/>
  </r>
  <r>
    <n v="85000000"/>
    <s v="Adventure, Fantasy, Science Fiction"/>
    <n v="11253"/>
    <x v="420"/>
    <s v="en"/>
    <n v="58.57976"/>
    <s v="Universal Pictures"/>
    <s v="Germany"/>
    <d v="2008-11-07T00:00:00"/>
    <n v="160388063"/>
    <n v="120"/>
    <s v="Released"/>
    <x v="11"/>
    <n v="1527"/>
    <s v="Ron Perlman, Selma Blair, Jeffrey Tambor, Doug Jones, John Hurt"/>
    <s v="Guillermo del Toro"/>
    <x v="419"/>
  </r>
  <r>
    <n v="65000000"/>
    <s v="Crime, Drama, Mystery, Thriller"/>
    <n v="1949"/>
    <x v="421"/>
    <s v="en"/>
    <n v="51.970905000000002"/>
    <s v="Paramount Pictures"/>
    <s v="United States of America"/>
    <d v="2007-02-03T00:00:00"/>
    <n v="84785914"/>
    <n v="157"/>
    <s v="Released"/>
    <x v="7"/>
    <n v="2023"/>
    <s v="Jake Gyllenhaal, Robert Downey Jr., Mark Ruffalo, Anthony Edwards, Brian Cox"/>
    <s v="David Fincher"/>
    <x v="420"/>
  </r>
  <r>
    <n v="82000000"/>
    <s v="Science Fiction"/>
    <n v="8452"/>
    <x v="422"/>
    <s v="en"/>
    <n v="18.447479000000001"/>
    <s v="Phoenix Pictures"/>
    <s v="United States of America"/>
    <d v="2000-11-17T00:00:00"/>
    <n v="96085477"/>
    <n v="123"/>
    <s v="Released"/>
    <x v="8"/>
    <n v="595"/>
    <s v="Arnold Schwarzenegger, Michael Rapaport, Tony Goldwyn, Michael Rooker, Sarah Wynter"/>
    <s v="Roger Spottiswoode"/>
    <x v="421"/>
  </r>
  <r>
    <n v="80000000"/>
    <s v="Fantasy, Comedy"/>
    <n v="310"/>
    <x v="423"/>
    <s v="en"/>
    <n v="109.684788"/>
    <s v="Universal Pictures"/>
    <s v="United States of America"/>
    <d v="2003-05-23T00:00:00"/>
    <n v="484572835"/>
    <n v="101"/>
    <s v="Released"/>
    <x v="12"/>
    <n v="3012"/>
    <s v="Jim Carrey, Jennifer Aniston, Philip Baker Hall, Catherine Bell, Lisa Ann Walter"/>
    <s v="Tom Shadyac"/>
    <x v="422"/>
  </r>
  <r>
    <n v="80000000"/>
    <s v="Thriller, Adventure, Action"/>
    <n v="27578"/>
    <x v="424"/>
    <s v="en"/>
    <n v="77.580661000000006"/>
    <s v="Millennium Films"/>
    <s v="United States of America"/>
    <d v="2010-03-08T00:00:00"/>
    <n v="274470394"/>
    <n v="103"/>
    <s v="Released"/>
    <x v="21"/>
    <n v="2926"/>
    <s v="Sylvester Stallone, Jason Statham, Dolph Lundgren, Eric Roberts, Randy Couture"/>
    <s v="Sylvester Stallone"/>
    <x v="423"/>
  </r>
  <r>
    <n v="80000000"/>
    <s v="Adventure, Action, Thriller"/>
    <n v="954"/>
    <x v="425"/>
    <s v="en"/>
    <n v="75.290998000000002"/>
    <s v="Paramount Pictures"/>
    <s v="United States of America"/>
    <d v="1996-05-22T00:00:00"/>
    <n v="457696359"/>
    <n v="110"/>
    <s v="Released"/>
    <x v="19"/>
    <n v="2631"/>
    <s v="Tom Cruise, Jon Voight, Emmanuelle Béart, Henry Czerny, Jean Reno"/>
    <s v="Brian De Palma"/>
    <x v="424"/>
  </r>
  <r>
    <n v="75000000"/>
    <s v="Science Fiction, Adventure, Fantasy"/>
    <n v="70160"/>
    <x v="426"/>
    <s v="en"/>
    <n v="68.550697999999997"/>
    <s v="Lionsgate"/>
    <s v="United States of America"/>
    <d v="2012-12-03T00:00:00"/>
    <n v="691210692"/>
    <n v="142"/>
    <s v="Released"/>
    <x v="1"/>
    <n v="9455"/>
    <s v="Jennifer Lawrence, Josh Hutcherson, Liam Hemsworth, Woody Harrelson, Elizabeth Banks"/>
    <s v="Gary Ross"/>
    <x v="425"/>
  </r>
  <r>
    <n v="80000000"/>
    <s v="Comedy"/>
    <n v="45243"/>
    <x v="427"/>
    <s v="en"/>
    <n v="58.040149"/>
    <s v="Legendary Pictures"/>
    <s v="United States of America"/>
    <d v="2011-05-25T00:00:00"/>
    <n v="254455986"/>
    <n v="102"/>
    <s v="Released"/>
    <x v="13"/>
    <n v="3739"/>
    <s v="Bradley Cooper, Ed Helms, Zach Galifianakis, Justin Bartha, Ken Jeong"/>
    <s v="Todd Phillips"/>
    <x v="426"/>
  </r>
  <r>
    <n v="80000000"/>
    <s v="Action, Fantasy"/>
    <n v="364"/>
    <x v="428"/>
    <s v="en"/>
    <n v="59.113174000000001"/>
    <s v="PolyGram Filmed Entertainment"/>
    <s v="United Kingdom"/>
    <d v="1992-06-19T00:00:00"/>
    <n v="280000000"/>
    <n v="126"/>
    <s v="Released"/>
    <x v="16"/>
    <n v="1673"/>
    <s v="Michael Keaton, Danny DeVito, Michelle Pfeiffer, Christopher Walken, Michael Gough"/>
    <s v="Tim Burton"/>
    <x v="427"/>
  </r>
  <r>
    <n v="80000000"/>
    <s v="Comedy, Animation, Family"/>
    <n v="7518"/>
    <x v="429"/>
    <s v="en"/>
    <n v="36.32705"/>
    <s v="Pacific Data Images (PDI)"/>
    <s v="United States of America"/>
    <d v="2006-04-22T00:00:00"/>
    <n v="343397247"/>
    <n v="83"/>
    <s v="Released"/>
    <x v="2"/>
    <n v="1074"/>
    <s v="Bruce Willis, Garry Shandling, Steve Carell, Wanda Sykes, William Shatner"/>
    <s v="Karey Kirkpatrick"/>
    <x v="428"/>
  </r>
  <r>
    <n v="80000000"/>
    <s v="Animation, Family"/>
    <n v="11544"/>
    <x v="430"/>
    <s v="en"/>
    <n v="55.659987999999998"/>
    <s v="Walt Disney Pictures"/>
    <s v="United States of America"/>
    <d v="2002-06-21T00:00:00"/>
    <n v="145771527"/>
    <n v="85"/>
    <s v="Released"/>
    <x v="14"/>
    <n v="1314"/>
    <s v="Chris Sanders, Daveigh Chase, Tia Carrere, David Ogden Stiers, Kevin McDonald"/>
    <s v="Chris Sanders"/>
    <x v="429"/>
  </r>
  <r>
    <n v="85000000"/>
    <s v="Comedy, Family, Fantasy"/>
    <n v="9986"/>
    <x v="431"/>
    <s v="en"/>
    <n v="14.132583"/>
    <s v="Paramount Pictures"/>
    <s v="Germany"/>
    <d v="2006-12-15T00:00:00"/>
    <n v="144000000"/>
    <n v="97"/>
    <s v="Released"/>
    <x v="15"/>
    <n v="288"/>
    <s v="Julia Roberts, Steve Buscemi, John Cleese, Oprah Winfrey, Cedric the Entertainer"/>
    <s v="Gary Winick"/>
    <x v="430"/>
  </r>
  <r>
    <n v="75000000"/>
    <s v="Action, Drama, Romance"/>
    <n v="8656"/>
    <x v="432"/>
    <s v="en"/>
    <n v="34.070053999999999"/>
    <s v="Paramount Pictures"/>
    <s v="United States of America"/>
    <d v="1998-08-05T00:00:00"/>
    <n v="140464664"/>
    <n v="120"/>
    <s v="Released"/>
    <x v="5"/>
    <n v="855"/>
    <s v="Robert Duvall, Téa Leoni, Elijah Wood, Vanessa Redgrave, Morgan Freeman"/>
    <s v="Mimi Leder"/>
    <x v="431"/>
  </r>
  <r>
    <n v="84000000"/>
    <s v="Action, Comedy, Crime, Thriller"/>
    <n v="146216"/>
    <x v="433"/>
    <s v="en"/>
    <n v="44.343330000000002"/>
    <s v="DC Comics"/>
    <s v="Canada"/>
    <d v="2013-07-18T00:00:00"/>
    <n v="0"/>
    <n v="116"/>
    <s v="Released"/>
    <x v="12"/>
    <n v="1526"/>
    <s v="Bruce Willis, Catherine Zeta-Jones, Anthony Hopkins, Helen Mirren, John Malkovich"/>
    <s v="Dean Parisot"/>
    <x v="309"/>
  </r>
  <r>
    <n v="82000000"/>
    <s v="Comedy, Drama"/>
    <n v="9291"/>
    <x v="434"/>
    <s v="en"/>
    <n v="26.065735"/>
    <s v="Paramount Pictures"/>
    <s v="United States of America"/>
    <d v="2005-05-19T00:00:00"/>
    <n v="190320568"/>
    <n v="113"/>
    <s v="Released"/>
    <x v="13"/>
    <n v="785"/>
    <s v="Adam Sandler, Chris Rock, Burt Reynolds, Michael Irvin, Nelly"/>
    <s v="Peter Segal"/>
    <x v="432"/>
  </r>
  <r>
    <n v="75000000"/>
    <s v="Comedy, Fantasy, Family, Music, Animation"/>
    <n v="55301"/>
    <x v="435"/>
    <s v="en"/>
    <n v="23.473004"/>
    <s v="Fox 2000 Pictures"/>
    <s v="United States of America"/>
    <d v="2011-12-14T00:00:00"/>
    <n v="342695435"/>
    <n v="87"/>
    <s v="Released"/>
    <x v="9"/>
    <n v="484"/>
    <s v="Jason Lee, David Cross, Jenny Slate, Andy Buckley, Justin Long"/>
    <s v="Mike Mitchell"/>
    <x v="433"/>
  </r>
  <r>
    <n v="80000000"/>
    <s v="Comedy"/>
    <n v="109418"/>
    <x v="436"/>
    <s v="en"/>
    <n v="45.589568"/>
    <s v="Columbia Pictures"/>
    <s v="United States of America"/>
    <d v="2013-11-07T00:00:00"/>
    <n v="246984278"/>
    <n v="100"/>
    <s v="Released"/>
    <x v="15"/>
    <n v="1155"/>
    <s v="Adam Sandler, Kevin James, Chris Rock, David Spade, Salma Hayek"/>
    <s v="Dennis Dugan"/>
    <x v="434"/>
  </r>
  <r>
    <n v="80000000"/>
    <s v="Action, Comedy, Thriller"/>
    <n v="11665"/>
    <x v="437"/>
    <s v="en"/>
    <n v="23.496054000000001"/>
    <s v="Village Roadshow Pictures"/>
    <s v="Canada"/>
    <d v="2008-06-19T00:00:00"/>
    <n v="230685453"/>
    <n v="110"/>
    <s v="Released"/>
    <x v="21"/>
    <n v="1051"/>
    <s v="Steve Carell, Anne Hathaway, Dwayne Johnson, Alan Arkin, Terence Stamp"/>
    <s v="Peter Segal"/>
    <x v="435"/>
  </r>
  <r>
    <n v="80000000"/>
    <s v="Drama, Comedy, Romance"/>
    <n v="6964"/>
    <x v="438"/>
    <s v="en"/>
    <n v="16.939440999999999"/>
    <s v="Columbia Pictures Corporation"/>
    <s v="United States of America"/>
    <d v="2003-12-12T00:00:00"/>
    <n v="266728738"/>
    <n v="128"/>
    <s v="Released"/>
    <x v="2"/>
    <n v="410"/>
    <s v="Jack Nicholson, Diane Keaton, Keanu Reeves, Frances McDormand, Amanda Peet"/>
    <s v="Nancy Meyers"/>
    <x v="436"/>
  </r>
  <r>
    <n v="80000000"/>
    <s v="Drama, Thriller, Mystery"/>
    <n v="11324"/>
    <x v="439"/>
    <s v="en"/>
    <n v="81.914696000000006"/>
    <s v="Paramount Pictures"/>
    <s v="United States of America"/>
    <d v="2010-02-18T00:00:00"/>
    <n v="294804195"/>
    <n v="138"/>
    <s v="Released"/>
    <x v="23"/>
    <n v="6336"/>
    <s v="Leonardo DiCaprio, Mark Ruffalo, Ben Kingsley, Emily Mortimer, Michelle Williams"/>
    <s v="Martin Scorsese"/>
    <x v="437"/>
  </r>
  <r>
    <n v="80000000"/>
    <s v="Comedy, Romance, Drama"/>
    <n v="12193"/>
    <x v="440"/>
    <s v="en"/>
    <n v="19.500893000000001"/>
    <s v="New Line Cinema"/>
    <s v="United States of America"/>
    <d v="2008-11-26T00:00:00"/>
    <n v="163733697"/>
    <n v="88"/>
    <s v="Released"/>
    <x v="28"/>
    <n v="331"/>
    <s v="Vince Vaughn, Reese Witherspoon, Robert Duvall, Sissy Spacek, Jon Voight"/>
    <s v="Seth Gordon"/>
    <x v="438"/>
  </r>
  <r>
    <n v="75000000"/>
    <s v="Animation, Comedy, Family, Science Fiction"/>
    <n v="9928"/>
    <x v="441"/>
    <s v="en"/>
    <n v="29.558157000000001"/>
    <s v="Blue Sky Studios"/>
    <s v="United States of America"/>
    <d v="2005-10-03T00:00:00"/>
    <n v="260696994"/>
    <n v="91"/>
    <s v="Released"/>
    <x v="21"/>
    <n v="1333"/>
    <s v="Robin Williams, Ewan McGregor, Halle Berry, Mel Brooks, Paula Abdul"/>
    <s v="Chris Wedge"/>
    <x v="439"/>
  </r>
  <r>
    <n v="80000000"/>
    <s v="Action, Crime, Science Fiction, Thriller"/>
    <n v="754"/>
    <x v="442"/>
    <s v="en"/>
    <n v="46.075037000000002"/>
    <s v="Paramount Pictures"/>
    <s v="United States of America"/>
    <d v="1997-06-27T00:00:00"/>
    <n v="245676146"/>
    <n v="138"/>
    <s v="Released"/>
    <x v="20"/>
    <n v="1583"/>
    <s v="John Travolta, Nicolas Cage, Joan Allen, Alessandro Nivola, Gina Gershon"/>
    <s v="John Woo"/>
    <x v="440"/>
  </r>
  <r>
    <n v="80000000"/>
    <s v="Fantasy, Comedy, Family, Romance"/>
    <n v="10202"/>
    <x v="443"/>
    <s v="en"/>
    <n v="23.531721000000001"/>
    <s v="Walt Disney Pictures"/>
    <s v="United States of America"/>
    <d v="2008-12-24T00:00:00"/>
    <n v="212874442"/>
    <n v="99"/>
    <s v="Released"/>
    <x v="5"/>
    <n v="901"/>
    <s v="Adam Sandler, Keri Russell, Guy Pearce, Courteney Cox, Lucy Lawless"/>
    <s v="Adam Shankman"/>
    <x v="441"/>
  </r>
  <r>
    <n v="80000000"/>
    <s v="Thriller, Crime, Drama"/>
    <n v="4147"/>
    <x v="444"/>
    <s v="en"/>
    <n v="49.078546000000003"/>
    <s v="DreamWorks SKG"/>
    <s v="United States of America"/>
    <d v="2002-12-07T00:00:00"/>
    <n v="181001478"/>
    <n v="117"/>
    <s v="Released"/>
    <x v="7"/>
    <n v="1077"/>
    <s v="Tom Hanks, Tyler Hoechlin, Jennifer Jason Leigh, Liam Aiken, Paul Newman"/>
    <s v="Sam Mendes"/>
    <x v="442"/>
  </r>
  <r>
    <n v="80000000"/>
    <s v="Romance, Comedy"/>
    <n v="50546"/>
    <x v="445"/>
    <s v="en"/>
    <n v="37.026649999999997"/>
    <s v="Columbia Pictures"/>
    <s v="United States of America"/>
    <d v="2011-10-02T00:00:00"/>
    <n v="214918407"/>
    <n v="117"/>
    <s v="Released"/>
    <x v="2"/>
    <n v="1543"/>
    <s v="Adam Sandler, Jennifer Aniston, Nicole Kidman, Nick Swardson, Brooklyn Decker"/>
    <s v="Dennis Dugan"/>
    <x v="443"/>
  </r>
  <r>
    <n v="75000000"/>
    <s v="Action, Thriller, Crime"/>
    <n v="1701"/>
    <x v="446"/>
    <s v="en"/>
    <n v="45.154631000000002"/>
    <s v="Jerry Bruckheimer Films"/>
    <s v="United States of America"/>
    <d v="1997-01-06T00:00:00"/>
    <n v="224012234"/>
    <n v="115"/>
    <s v="Released"/>
    <x v="11"/>
    <n v="1270"/>
    <s v="Nicolas Cage, John Cusack, John Malkovich, Ving Rhames, Nick Chinlund"/>
    <s v="Simon West"/>
    <x v="444"/>
  </r>
  <r>
    <n v="80000000"/>
    <s v="Mystery, Thriller, Action"/>
    <n v="13027"/>
    <x v="447"/>
    <s v="en"/>
    <n v="46.887982999999998"/>
    <s v="DreamWorks SKG"/>
    <s v="United States of America"/>
    <d v="2008-09-25T00:00:00"/>
    <n v="178066569"/>
    <n v="118"/>
    <s v="Released"/>
    <x v="2"/>
    <n v="1018"/>
    <s v="Shia LaBeouf, Michelle Monaghan, Rosario Dawson, Michael Chiklis, Anthony Mackie"/>
    <s v="D.J. Caruso"/>
    <x v="445"/>
  </r>
  <r>
    <n v="79000000"/>
    <s v="Drama"/>
    <n v="2289"/>
    <x v="448"/>
    <s v="en"/>
    <n v="24.598479000000001"/>
    <s v="Miramax Films"/>
    <s v="United States of America"/>
    <d v="2003-12-24T00:00:00"/>
    <n v="173013509"/>
    <n v="154"/>
    <s v="Released"/>
    <x v="19"/>
    <n v="533"/>
    <s v="Jude Law, Nicole Kidman, Renée Zellweger, Eileen Atkins, Brendan Gleeson"/>
    <s v="Anthony Minghella"/>
    <x v="446"/>
  </r>
  <r>
    <n v="80000000"/>
    <s v="Action, Thriller, Science Fiction"/>
    <n v="20504"/>
    <x v="449"/>
    <s v="en"/>
    <n v="32.363537999999998"/>
    <s v="Alcon Entertainment"/>
    <s v="United States of America"/>
    <d v="2010-01-14T00:00:00"/>
    <n v="157107755"/>
    <n v="118"/>
    <s v="Released"/>
    <x v="16"/>
    <n v="2164"/>
    <s v="Denzel Washington, Gary Oldman, Mila Kunis, Ray Stevenson, Jennifer Beals"/>
    <s v="Albert Hughes"/>
    <x v="447"/>
  </r>
  <r>
    <n v="80000000"/>
    <s v="Comedy, Family, Science Fiction"/>
    <n v="9574"/>
    <x v="450"/>
    <s v="en"/>
    <n v="11.503959999999999"/>
    <s v="Walt Disney Pictures"/>
    <s v="United States of America"/>
    <d v="1997-11-26T00:00:00"/>
    <n v="177977226"/>
    <n v="93"/>
    <s v="Released"/>
    <x v="28"/>
    <n v="695"/>
    <s v="Robin Williams, Marcia Gay Harden, Christopher McDonald, Raymond J. Barry, Clancy Brown"/>
    <s v="Les Mayfield"/>
    <x v="448"/>
  </r>
  <r>
    <n v="80000000"/>
    <s v="Horror, Thriller, Fantasy, Mystery"/>
    <n v="11618"/>
    <x v="451"/>
    <s v="en"/>
    <n v="19.375768000000001"/>
    <s v="DreamWorks"/>
    <s v="United States of America"/>
    <d v="1999-07-23T00:00:00"/>
    <n v="91188905"/>
    <n v="113"/>
    <s v="Released"/>
    <x v="25"/>
    <n v="369"/>
    <s v="Liam Neeson, Catherine Zeta-Jones, Owen Wilson, Lili Taylor, Bruce Dern"/>
    <s v="Jan de Bont"/>
    <x v="449"/>
  </r>
  <r>
    <n v="80000000"/>
    <s v="Animation, Comedy, Drama, Family, Fantasy"/>
    <n v="2300"/>
    <x v="452"/>
    <s v="en"/>
    <n v="36.125715"/>
    <s v="Warner Bros. Family Entertainment"/>
    <s v="United States of America"/>
    <d v="1996-11-15T00:00:00"/>
    <n v="250200000"/>
    <n v="88"/>
    <s v="Released"/>
    <x v="11"/>
    <n v="1288"/>
    <s v="Michael Jordan, Wayne Knight, Billy West, Dee Bradley Baker, Theresa Randle"/>
    <s v="Joe Pytka"/>
    <x v="450"/>
  </r>
  <r>
    <n v="0"/>
    <s v="Action, Comedy, Crime, Mystery, Family"/>
    <n v="12096"/>
    <x v="453"/>
    <s v="en"/>
    <n v="25.450534000000001"/>
    <s v="Columbia Pictures"/>
    <s v="United States of America"/>
    <d v="2006-01-18T00:00:00"/>
    <n v="0"/>
    <n v="93"/>
    <s v="Released"/>
    <x v="24"/>
    <n v="550"/>
    <s v="Steve Martin, Kevin Kline, Jean Reno, Beyoncé Knowles, Emily Mortimer"/>
    <s v="Shawn Levy"/>
    <x v="265"/>
  </r>
  <r>
    <n v="80000000"/>
    <s v="Drama, Science Fiction, Thriller"/>
    <n v="10200"/>
    <x v="454"/>
    <s v="en"/>
    <n v="41.890721999999997"/>
    <s v="Twentieth Century Fox Film Corporation"/>
    <s v="Canada"/>
    <d v="2008-10-12T00:00:00"/>
    <n v="233093859"/>
    <n v="104"/>
    <s v="Released"/>
    <x v="25"/>
    <n v="1043"/>
    <s v="Keanu Reeves, Jennifer Connelly, Kathy Bates, Jaden Smith, John Cleese"/>
    <s v="Scott Derrickson"/>
    <x v="451"/>
  </r>
  <r>
    <n v="75000000"/>
    <s v="Action, Drama, Mystery, Thriller"/>
    <n v="8834"/>
    <x v="455"/>
    <s v="en"/>
    <n v="22.179658"/>
    <s v="Silver Pictures"/>
    <s v="United States of America"/>
    <d v="1997-07-08T00:00:00"/>
    <n v="136982834"/>
    <n v="135"/>
    <s v="Released"/>
    <x v="11"/>
    <n v="431"/>
    <s v="Mel Gibson, Julia Roberts, Patrick Stewart, Cylk Cozart, Steve Kahan"/>
    <s v="Richard Donner"/>
    <x v="452"/>
  </r>
  <r>
    <n v="68000000"/>
    <s v="War, Drama, Action"/>
    <n v="228150"/>
    <x v="456"/>
    <s v="en"/>
    <n v="139.575085"/>
    <s v="Columbia Pictures"/>
    <s v="United Kingdom"/>
    <d v="2014-10-15T00:00:00"/>
    <n v="211817906"/>
    <n v="135"/>
    <s v="Released"/>
    <x v="6"/>
    <n v="3946"/>
    <s v="Brad Pitt, Shia LaBeouf, Logan Lerman, Michael Peña, Jon Bernthal"/>
    <s v="David Ayer"/>
    <x v="453"/>
  </r>
  <r>
    <n v="70000000"/>
    <s v="Action, Adventure, Comedy, Romance"/>
    <n v="6068"/>
    <x v="457"/>
    <s v="en"/>
    <n v="18.264634999999998"/>
    <s v="Caravan Pictures"/>
    <s v="United States of America"/>
    <d v="1998-12-06T00:00:00"/>
    <n v="164000000"/>
    <n v="98"/>
    <s v="Released"/>
    <x v="24"/>
    <n v="332"/>
    <s v="Harrison Ford, Anne Heche, David Schwimmer, Jacqueline Obradors, Temuera Morrison"/>
    <s v="Ivan Reitman"/>
    <x v="454"/>
  </r>
  <r>
    <n v="80000000"/>
    <s v="Comedy, Family, Animation, Adventure"/>
    <n v="41515"/>
    <x v="458"/>
    <s v="en"/>
    <n v="11.187696000000001"/>
    <s v="De Line Pictures"/>
    <s v="United States of America"/>
    <d v="2010-11-12T00:00:00"/>
    <n v="201584141"/>
    <n v="80"/>
    <s v="Released"/>
    <x v="25"/>
    <n v="220"/>
    <s v="Dan Aykroyd, Justin Timberlake, Anna Faris, Tom Cavanagh, Christine Taylor"/>
    <s v="Eric Brevig"/>
    <x v="455"/>
  </r>
  <r>
    <n v="80000000"/>
    <s v="Western, Animation, Adventure, Comedy, Family"/>
    <n v="9023"/>
    <x v="459"/>
    <s v="en"/>
    <n v="41.670544"/>
    <s v="DreamWorks SKG"/>
    <s v="United States of America"/>
    <d v="2002-05-24T00:00:00"/>
    <n v="122563539"/>
    <n v="83"/>
    <s v="Released"/>
    <x v="6"/>
    <n v="831"/>
    <s v="Matt Damon, James Cromwell, Daniel Studi, Chopper Bernet, Jeff LeBeau"/>
    <s v="Kelly Asbury"/>
    <x v="456"/>
  </r>
  <r>
    <n v="80000000"/>
    <s v="Comedy, Romance, Family"/>
    <n v="38317"/>
    <x v="460"/>
    <s v="en"/>
    <n v="27.46264"/>
    <s v="Columbia Pictures"/>
    <s v="United States of America"/>
    <d v="2011-06-07T00:00:00"/>
    <n v="169852759"/>
    <n v="102"/>
    <s v="Released"/>
    <x v="28"/>
    <n v="498"/>
    <s v="Kevin James, Rosario Dawson, Sylvester Stallone, Nick Nolte, Jon Favreau"/>
    <s v="Frank Coraci"/>
    <x v="457"/>
  </r>
  <r>
    <n v="80000000"/>
    <s v="Adventure, Family, Science Fiction"/>
    <n v="2157"/>
    <x v="461"/>
    <s v="en"/>
    <n v="17.455024000000002"/>
    <s v="New Line Cinema"/>
    <s v="United States of America"/>
    <d v="1998-03-04T00:00:00"/>
    <n v="136159423"/>
    <n v="130"/>
    <s v="Released"/>
    <x v="35"/>
    <n v="388"/>
    <s v="Gary Oldman, William Hurt, Matt LeBlanc, Mimi Rogers, Heather Graham"/>
    <s v="Stephen Hopkins"/>
    <x v="458"/>
  </r>
  <r>
    <n v="80000000"/>
    <s v="Drama, Thriller, Mystery"/>
    <n v="14462"/>
    <x v="462"/>
    <s v="en"/>
    <n v="21.394280999999999"/>
    <s v="Paramount Pictures"/>
    <s v="United States of America"/>
    <d v="2004-07-30T00:00:00"/>
    <n v="96105964"/>
    <n v="129"/>
    <s v="Released"/>
    <x v="13"/>
    <n v="393"/>
    <s v="Denzel Washington, Meryl Streep, Liev Schreiber, Jon Voight, Kimberly Elise"/>
    <s v="Jonathan Demme"/>
    <x v="459"/>
  </r>
  <r>
    <n v="0"/>
    <s v="Romance, Drama"/>
    <n v="161795"/>
    <x v="463"/>
    <s v="en"/>
    <n v="0.60564499999999999"/>
    <s v="Rainbow Film Company, The"/>
    <s v="United States of America"/>
    <d v="1998-04-22T00:00:00"/>
    <n v="0"/>
    <n v="117"/>
    <s v="Released"/>
    <x v="29"/>
    <n v="1"/>
    <s v="Stephen Dillane, Victoria Foyt, Vanessa Redgrave, Michael Brandon, Glynis Barber"/>
    <s v="Henry Jaglom"/>
    <x v="265"/>
  </r>
  <r>
    <n v="80000000"/>
    <s v="Animation, Comedy, Family"/>
    <n v="159824"/>
    <x v="464"/>
    <s v="en"/>
    <n v="61.692197"/>
    <s v="Columbia Pictures"/>
    <s v="United States of America"/>
    <d v="2015-09-21T00:00:00"/>
    <n v="473226958"/>
    <n v="89"/>
    <s v="Released"/>
    <x v="19"/>
    <n v="1497"/>
    <s v="Adam Sandler, Andy Samberg, Selena Gomez, Kevin James, Steve Buscemi"/>
    <s v="Genndy Tartakovsky"/>
    <x v="460"/>
  </r>
  <r>
    <n v="80000000"/>
    <s v="Animation, Family, Music"/>
    <n v="49948"/>
    <x v="465"/>
    <s v="en"/>
    <n v="14.530946"/>
    <s v="Walt Disney Pictures"/>
    <s v="United States of America"/>
    <d v="1999-12-17T00:00:00"/>
    <n v="90874570"/>
    <n v="74"/>
    <s v="Released"/>
    <x v="10"/>
    <n v="292"/>
    <s v="Steve Martin, Itzhak Perlman, Quincy Jones, Bette Midler, James Earl Jones"/>
    <s v="James Algar"/>
    <x v="461"/>
  </r>
  <r>
    <n v="80000000"/>
    <s v="Science Fiction, Adventure, Action"/>
    <n v="2135"/>
    <x v="466"/>
    <s v="en"/>
    <n v="25.978555"/>
    <s v="DreamWorks SKG"/>
    <s v="United States of America"/>
    <d v="2002-04-03T00:00:00"/>
    <n v="123729176"/>
    <n v="96"/>
    <s v="Released"/>
    <x v="15"/>
    <n v="631"/>
    <s v="Guy Pearce, Mark Addy, Phyllida Law, Sienna Guillory, Laura Kirk"/>
    <s v="Simon Wells"/>
    <x v="462"/>
  </r>
  <r>
    <n v="90000000"/>
    <s v="Action, Adventure, Family, Fantasy"/>
    <n v="9822"/>
    <x v="467"/>
    <s v="en"/>
    <n v="6.6437780000000002"/>
    <s v="Walt Disney Pictures"/>
    <s v="United States of America"/>
    <d v="1998-12-25T00:00:00"/>
    <n v="0"/>
    <n v="114"/>
    <s v="Released"/>
    <x v="5"/>
    <n v="208"/>
    <s v="Charlize Theron, Rade Serbedzija, Bill Paxton, Regina King, Peter Firth"/>
    <s v="Ron Underwood"/>
    <x v="376"/>
  </r>
  <r>
    <n v="102000000"/>
    <s v="Action, Crime, Thriller"/>
    <n v="9705"/>
    <x v="468"/>
    <s v="en"/>
    <n v="36.788744999999999"/>
    <s v="Village Roadshow Pictures"/>
    <s v="Australia"/>
    <d v="2001-07-06T00:00:00"/>
    <n v="147080413"/>
    <n v="99"/>
    <s v="Released"/>
    <x v="4"/>
    <n v="932"/>
    <s v="John Travolta, Hugh Jackman, Halle Berry, Don Cheadle, Sam Shepard"/>
    <s v="Dominic Sena"/>
    <x v="463"/>
  </r>
  <r>
    <n v="75000000"/>
    <s v="Action, Adventure"/>
    <n v="1656"/>
    <x v="469"/>
    <s v="en"/>
    <n v="31.054334000000001"/>
    <s v="Amblin Entertainment"/>
    <s v="Mexico"/>
    <d v="2005-10-24T00:00:00"/>
    <n v="142400065"/>
    <n v="129"/>
    <s v="Released"/>
    <x v="5"/>
    <n v="893"/>
    <s v="Antonio Banderas, Catherine Zeta-Jones, Adrián Alonso Barona, Julio Oscar Mechoso, Nick Chinlund"/>
    <s v="Martin Campbell"/>
    <x v="464"/>
  </r>
  <r>
    <n v="85000000"/>
    <s v="Drama, Fantasy, Romance"/>
    <n v="12159"/>
    <x v="470"/>
    <s v="en"/>
    <n v="21.891078"/>
    <s v="PolyGram Filmed Entertainment"/>
    <s v="New Zealand"/>
    <d v="1998-02-10T00:00:00"/>
    <n v="71485043"/>
    <n v="113"/>
    <s v="Released"/>
    <x v="20"/>
    <n v="577"/>
    <s v="Robin Williams, Cuba Gooding Jr., Annabella Sciorra, Max von Sydow, Jessica Brooks Grant"/>
    <s v="Vincent Ward"/>
    <x v="465"/>
  </r>
  <r>
    <n v="85000000"/>
    <s v="Comedy, Fantasy, Romance"/>
    <n v="9678"/>
    <x v="471"/>
    <s v="en"/>
    <n v="18.335992000000001"/>
    <s v="New Line Cinema"/>
    <s v="United States of America"/>
    <d v="2000-10-11T00:00:00"/>
    <n v="0"/>
    <n v="90"/>
    <s v="Released"/>
    <x v="25"/>
    <n v="438"/>
    <s v="Adam Sandler, Patricia Arquette, Harvey Keitel, Rhys Ifans, Tom Lister Jr."/>
    <s v="Steven Brill"/>
    <x v="466"/>
  </r>
  <r>
    <n v="88000000"/>
    <s v="Adventure, Fantasy, Action, Comedy, Thriller"/>
    <n v="4442"/>
    <x v="472"/>
    <s v="en"/>
    <n v="40.138008999999997"/>
    <s v="The Weinstein Company"/>
    <s v="Czech Republic"/>
    <d v="2005-08-26T00:00:00"/>
    <n v="105316267"/>
    <n v="118"/>
    <s v="Released"/>
    <x v="24"/>
    <n v="818"/>
    <s v="Heath Ledger, Matt Damon, Mackenzie Crook, Roger Ashton-Griffiths, Peter Stormare"/>
    <s v="Terry Gilliam"/>
    <x v="467"/>
  </r>
  <r>
    <n v="70000000"/>
    <s v="Comedy, Fantasy, Science Fiction"/>
    <n v="75"/>
    <x v="473"/>
    <s v="en"/>
    <n v="44.090535000000003"/>
    <s v="Tim Burton Productions"/>
    <s v="United States of America"/>
    <d v="1996-12-12T00:00:00"/>
    <n v="101371017"/>
    <n v="106"/>
    <s v="Released"/>
    <x v="4"/>
    <n v="1509"/>
    <s v="Jack Nicholson, Glenn Close, Annette Bening, Pierce Brosnan, Danny DeVito"/>
    <s v="Tim Burton"/>
    <x v="468"/>
  </r>
  <r>
    <n v="0"/>
    <s v="Mystery, Drama, Horror"/>
    <n v="330770"/>
    <x v="474"/>
    <s v="fr"/>
    <n v="3.3000609999999999"/>
    <s v="Ex Nihilo"/>
    <s v="Belgium"/>
    <d v="2015-09-14T00:00:00"/>
    <n v="0"/>
    <n v="81"/>
    <s v="Released"/>
    <x v="12"/>
    <n v="47"/>
    <s v="Max Brebant, Roxane Duran, Julie-Marie Parmentier, Mathieu Goldfeld, Nissim Renard"/>
    <s v="Lucile Hadzihalilovic"/>
    <x v="265"/>
  </r>
  <r>
    <n v="0"/>
    <s v="Action, Adventure, Drama"/>
    <n v="9433"/>
    <x v="475"/>
    <s v="en"/>
    <n v="20.632673"/>
    <s v="Art Linson Productions"/>
    <s v="United States of America"/>
    <d v="1997-06-09T00:00:00"/>
    <n v="43312294"/>
    <n v="117"/>
    <s v="Released"/>
    <x v="19"/>
    <n v="349"/>
    <s v="Alec Baldwin, Anthony Hopkins, Elle Macpherson, Harold Perrineau, L.Q. Jones"/>
    <s v="Lee Tamahori"/>
    <x v="469"/>
  </r>
  <r>
    <n v="80000000"/>
    <s v="Action, Science Fiction, Thriller"/>
    <n v="19959"/>
    <x v="476"/>
    <s v="en"/>
    <n v="36.664991000000001"/>
    <s v="Touchstone Pictures"/>
    <s v="United States of America"/>
    <d v="2009-09-24T00:00:00"/>
    <n v="122444772"/>
    <n v="89"/>
    <s v="Released"/>
    <x v="5"/>
    <n v="1195"/>
    <s v="Bruce Willis, Radha Mitchell, Rosamund Pike, James Cromwell, Ving Rhames"/>
    <s v="Jonathan Mostow"/>
    <x v="470"/>
  </r>
  <r>
    <n v="80000000"/>
    <s v="Drama, Thriller"/>
    <n v="11973"/>
    <x v="477"/>
    <s v="en"/>
    <n v="18.261209999999998"/>
    <s v="New Line Cinema"/>
    <s v="United States of America"/>
    <d v="2000-12-24T00:00:00"/>
    <n v="34566746"/>
    <n v="145"/>
    <s v="Released"/>
    <x v="1"/>
    <n v="189"/>
    <s v="Kevin Costner, Bruce Greenwood, Steven Culp, Dylan Baker, Shawn Driscoll"/>
    <s v="Roger Donaldson"/>
    <x v="471"/>
  </r>
  <r>
    <n v="80000000"/>
    <s v="Action, Adventure, Thriller"/>
    <n v="11228"/>
    <x v="478"/>
    <s v="en"/>
    <n v="16.681269"/>
    <s v="Universal Pictures"/>
    <s v="United States of America"/>
    <d v="1996-06-12T00:00:00"/>
    <n v="159212469"/>
    <n v="115"/>
    <s v="Released"/>
    <x v="15"/>
    <n v="378"/>
    <s v="Sylvester Stallone, Amy Brenneman, Viggo Mortensen, Dan Hedaya, Jay O. Sanders"/>
    <s v="Rob Cohen"/>
    <x v="472"/>
  </r>
  <r>
    <n v="80000000"/>
    <s v="Animation, Family, Adventure"/>
    <n v="77951"/>
    <x v="479"/>
    <s v="en"/>
    <n v="10.088006"/>
    <s v="BBC Worldwide"/>
    <s v="Australia"/>
    <d v="2013-12-18T00:00:00"/>
    <n v="126546518"/>
    <n v="87"/>
    <s v="Released"/>
    <x v="25"/>
    <n v="133"/>
    <s v="Charlie Rowe, Justin Long, Karl Urban, Angourie Rice, John Leguizamo"/>
    <s v="Barry Cook"/>
    <x v="473"/>
  </r>
  <r>
    <n v="44000000"/>
    <s v="Action, Science Fiction, War"/>
    <n v="5491"/>
    <x v="480"/>
    <s v="en"/>
    <n v="7.89147"/>
    <s v="Franchise Pictures"/>
    <s v="United States of America"/>
    <d v="2000-10-05T00:00:00"/>
    <n v="21400000"/>
    <n v="118"/>
    <s v="Released"/>
    <x v="41"/>
    <n v="255"/>
    <s v="John Travolta, Barry Pepper, Forest Whitaker, Kim Coates, Sabine Karsenti"/>
    <s v="Roger Christian"/>
    <x v="474"/>
  </r>
  <r>
    <n v="80000000"/>
    <s v="Animation, Comedy, Family"/>
    <n v="10715"/>
    <x v="481"/>
    <s v="en"/>
    <n v="16.715630999999998"/>
    <s v="Lonely Film Productions GmbH &amp; Co. KG."/>
    <s v="Germany"/>
    <d v="2003-11-14T00:00:00"/>
    <n v="68514844"/>
    <n v="90"/>
    <s v="Released"/>
    <x v="24"/>
    <n v="297"/>
    <s v="Brendan Fraser, Jenna Elfman, Steve Martin, Timothy Dalton, Heather Locklear"/>
    <s v="Joe Dante"/>
    <x v="475"/>
  </r>
  <r>
    <n v="80000000"/>
    <s v="Drama, Music, Romance"/>
    <n v="10197"/>
    <x v="482"/>
    <s v="en"/>
    <n v="9.3577340000000007"/>
    <s v="The Weinstein Company"/>
    <s v="Italy"/>
    <d v="2009-03-12T00:00:00"/>
    <n v="53825515"/>
    <n v="112"/>
    <s v="Released"/>
    <x v="22"/>
    <n v="165"/>
    <s v="Judi Dench, Daniel Day-Lewis, Marion Cotillard, Penélope Cruz, Sophia Loren"/>
    <s v="Rob Marshall"/>
    <x v="476"/>
  </r>
  <r>
    <n v="80000000"/>
    <s v="Action, Adventure, Science Fiction"/>
    <n v="9562"/>
    <x v="483"/>
    <s v="en"/>
    <n v="11.22268"/>
    <s v="Paramount Pictures"/>
    <s v="United States of America"/>
    <d v="2003-11-26T00:00:00"/>
    <n v="19480739"/>
    <n v="116"/>
    <s v="Released"/>
    <x v="9"/>
    <n v="318"/>
    <s v="Paul Walker, Frances O'Connor, Gerard Butler, Billy Connolly, David Thewlis"/>
    <s v="Richard Donner"/>
    <x v="477"/>
  </r>
  <r>
    <n v="80000000"/>
    <s v="Drama, Adventure"/>
    <n v="9922"/>
    <x v="484"/>
    <s v="en"/>
    <n v="14.564667"/>
    <s v="Tig Productions"/>
    <s v="United States of America"/>
    <d v="1997-12-25T00:00:00"/>
    <n v="17626234"/>
    <n v="177"/>
    <s v="Released"/>
    <x v="4"/>
    <n v="299"/>
    <s v="Kevin Costner, Will Patton, Olivia Williams, Larenz Tate, Tom Petty"/>
    <s v="Kevin Costner"/>
    <x v="478"/>
  </r>
  <r>
    <n v="90000000"/>
    <s v="Adventure, Comedy, Drama, Family, Fantasy"/>
    <n v="9447"/>
    <x v="485"/>
    <s v="en"/>
    <n v="11.356078999999999"/>
    <s v="Kennedy Miller Productions"/>
    <s v="Australia"/>
    <d v="1998-11-25T00:00:00"/>
    <n v="69131860"/>
    <n v="92"/>
    <s v="Released"/>
    <x v="25"/>
    <n v="305"/>
    <s v="James Cromwell, Mary Stein, Mickey Rooney, Magda Szubanski, E.G. Daily"/>
    <s v="George Miller"/>
    <x v="479"/>
  </r>
  <r>
    <n v="90000000"/>
    <s v="Fantasy, Action, Adventure"/>
    <n v="274854"/>
    <x v="486"/>
    <s v="en"/>
    <n v="52.612025000000003"/>
    <s v="Summit Entertainment"/>
    <s v="United States of America"/>
    <d v="2015-10-21T00:00:00"/>
    <n v="146936910"/>
    <n v="106"/>
    <s v="Released"/>
    <x v="8"/>
    <n v="1316"/>
    <s v="Vin Diesel, Rose Leslie, Elijah Wood, Ólafur Darri Ólafsson, Rena Owen"/>
    <s v="Breck Eisner"/>
    <x v="480"/>
  </r>
  <r>
    <n v="80000000"/>
    <s v="Thriller, Action, Science Fiction"/>
    <n v="8870"/>
    <x v="487"/>
    <s v="en"/>
    <n v="13.800656"/>
    <s v="Village Roadshow Pictures"/>
    <s v="Australia"/>
    <d v="2000-10-11T00:00:00"/>
    <n v="33463969"/>
    <n v="106"/>
    <s v="Released"/>
    <x v="9"/>
    <n v="267"/>
    <s v="Val Kilmer, Carrie-Anne Moss, Benjamin Bratt, Tom Sizemore, Simon Baker"/>
    <s v="Antony Hoffman"/>
    <x v="481"/>
  </r>
  <r>
    <n v="86000000"/>
    <s v="Adventure, Fantasy, Animation, Family"/>
    <n v="9992"/>
    <x v="488"/>
    <s v="en"/>
    <n v="27.097932"/>
    <s v="Canal Plus"/>
    <s v="France"/>
    <d v="2006-12-13T00:00:00"/>
    <n v="107944236"/>
    <n v="94"/>
    <s v="Released"/>
    <x v="21"/>
    <n v="639"/>
    <s v="Freddie Highmore, Mia Farrow, Ron Crawford, Penny Balfour, Doug Rand"/>
    <s v="Luc Besson"/>
    <x v="482"/>
  </r>
  <r>
    <n v="0"/>
    <s v="Documentary, Family"/>
    <n v="36970"/>
    <x v="489"/>
    <s v="en"/>
    <n v="10.706613000000001"/>
    <s v="Pathé Films"/>
    <s v="France"/>
    <d v="2009-10-17T00:00:00"/>
    <n v="19406406"/>
    <n v="84"/>
    <s v="Released"/>
    <x v="7"/>
    <n v="111"/>
    <s v="Pierce Brosnan, Jacques Perrin, Rie Miyazawa, Aldo Baglio, Matthias Brandt"/>
    <s v="Jacques Perrin"/>
    <x v="483"/>
  </r>
  <r>
    <n v="80000000"/>
    <s v="Thriller, Science Fiction, Adventure, Action"/>
    <n v="10077"/>
    <x v="490"/>
    <s v="en"/>
    <n v="7.342892"/>
    <s v="Epsilon Motion Pictures"/>
    <s v="Czech Republic"/>
    <d v="2005-05-15T00:00:00"/>
    <n v="5989640"/>
    <n v="110"/>
    <s v="Released"/>
    <x v="30"/>
    <n v="111"/>
    <s v="Heike Makatsch, Armin Rohde, David Oyelowo, Wilfried Hochholdinger, Edward Burns"/>
    <s v="Peter Hyams"/>
    <x v="484"/>
  </r>
  <r>
    <n v="130000000"/>
    <s v="Action, Adventure, History, Romance, Drama"/>
    <n v="76649"/>
    <x v="491"/>
    <s v="en"/>
    <n v="50.561849000000002"/>
    <s v="Impact Pictures"/>
    <s v="Canada"/>
    <d v="2014-02-18T00:00:00"/>
    <n v="117831631"/>
    <n v="105"/>
    <s v="Released"/>
    <x v="25"/>
    <n v="1267"/>
    <s v="Kit Harington, Carrie-Anne Moss, Emily Browning, Adewale Akinnuoye-Agbaje, Jessica Lucas"/>
    <s v="Paul W.S. Anderson"/>
    <x v="485"/>
  </r>
  <r>
    <n v="8000000"/>
    <s v="Comedy, Animation"/>
    <n v="293644"/>
    <x v="492"/>
    <s v="es"/>
    <n v="0.71999599999999997"/>
    <s v="Anima Estudios"/>
    <s v="India"/>
    <d v="2015-10-30T00:00:00"/>
    <n v="0"/>
    <n v="89"/>
    <s v="Released"/>
    <x v="28"/>
    <n v="9"/>
    <s v="Jason Harris, David Hoffman, Bill Lobley, Darin De Paul, Marieve Herington"/>
    <s v="Andrés Couturier"/>
    <x v="486"/>
  </r>
  <r>
    <n v="60000000"/>
    <s v="Drama, Romance"/>
    <n v="453"/>
    <x v="493"/>
    <s v="en"/>
    <n v="59.248437000000003"/>
    <s v="Imagine Entertainment"/>
    <s v="United States of America"/>
    <d v="2001-11-12T00:00:00"/>
    <n v="313542341"/>
    <n v="135"/>
    <s v="Released"/>
    <x v="27"/>
    <n v="3009"/>
    <s v="Russell Crowe, Ed Harris, Jennifer Connelly, Christopher Plummer, Paul Bettany"/>
    <s v="Ron Howard"/>
    <x v="487"/>
  </r>
  <r>
    <n v="45000000"/>
    <s v="Family, Animation, Drama"/>
    <n v="8587"/>
    <x v="494"/>
    <s v="en"/>
    <n v="90.457886000000002"/>
    <s v="Walt Disney Pictures"/>
    <s v="United States of America"/>
    <d v="1994-06-23T00:00:00"/>
    <n v="788241776"/>
    <n v="89"/>
    <s v="Released"/>
    <x v="29"/>
    <n v="5376"/>
    <s v="Jonathan Taylor Thomas, Matthew Broderick, James Earl Jones, Jeremy Irons, Moira Kelly"/>
    <s v="Roger Allers"/>
    <x v="488"/>
  </r>
  <r>
    <n v="79000000"/>
    <s v="Adventure, Action, Science Fiction"/>
    <n v="72545"/>
    <x v="495"/>
    <s v="en"/>
    <n v="40.723458999999998"/>
    <s v="New Line Cinema"/>
    <s v="United States of America"/>
    <d v="2012-01-19T00:00:00"/>
    <n v="355692760"/>
    <n v="94"/>
    <s v="Released"/>
    <x v="15"/>
    <n v="1030"/>
    <s v="Dwayne Johnson, Josh Hutcherson, Kristin Davis, Vanessa Hudgens, Luis Guzmán"/>
    <s v="Brad Peyton"/>
    <x v="489"/>
  </r>
  <r>
    <n v="78000000"/>
    <s v="Animation, Family, Comedy"/>
    <n v="109451"/>
    <x v="496"/>
    <s v="en"/>
    <n v="41.247402000000001"/>
    <s v="Columbia Pictures"/>
    <s v="United States of America"/>
    <d v="2013-09-26T00:00:00"/>
    <n v="248384621"/>
    <n v="95"/>
    <s v="Released"/>
    <x v="12"/>
    <n v="915"/>
    <s v="Bill Hader, Anna Faris, James Caan, Will Forte, Andy Samberg"/>
    <s v="Cody Cameron"/>
    <x v="490"/>
  </r>
  <r>
    <n v="78000000"/>
    <s v="Crime, Thriller, Horror"/>
    <n v="9533"/>
    <x v="497"/>
    <s v="en"/>
    <n v="10.083905"/>
    <s v="Universal Pictures"/>
    <s v="Germany"/>
    <d v="2002-09-29T00:00:00"/>
    <n v="209196298"/>
    <n v="124"/>
    <s v="Released"/>
    <x v="19"/>
    <n v="1115"/>
    <s v="Anthony Hopkins, Edward Norton, Ralph Fiennes, Harvey Keitel, Emily Watson"/>
    <s v="Brett Ratner"/>
    <x v="491"/>
  </r>
  <r>
    <n v="100000000"/>
    <s v="Western, Adventure"/>
    <n v="2023"/>
    <x v="498"/>
    <s v="en"/>
    <n v="16.759252"/>
    <s v="Casey Silver Productions"/>
    <s v="United States of America"/>
    <d v="2004-05-03T00:00:00"/>
    <n v="108103450"/>
    <n v="136"/>
    <s v="Released"/>
    <x v="11"/>
    <n v="318"/>
    <s v="Viggo Mortensen, Zuleikha Robinson, Omar Sharif, Adam Alexi-Malle, Louise Lombard"/>
    <s v="Joe Johnston"/>
    <x v="492"/>
  </r>
  <r>
    <n v="79000000"/>
    <s v="Comedy"/>
    <n v="71880"/>
    <x v="499"/>
    <s v="en"/>
    <n v="22.132418000000001"/>
    <s v="Columbia Pictures"/>
    <s v="United States of America"/>
    <d v="2011-11-11T00:00:00"/>
    <n v="149673788"/>
    <n v="91"/>
    <s v="Released"/>
    <x v="38"/>
    <n v="604"/>
    <s v="Adam Sandler, Katie Holmes, Al Pacino, Eugenio Derbez, Tim Meadows"/>
    <s v="Dennis Dugan"/>
    <x v="493"/>
  </r>
  <r>
    <n v="76000000"/>
    <s v="Action, Crime, Thriller"/>
    <n v="584"/>
    <x v="500"/>
    <s v="en"/>
    <n v="10.520961"/>
    <s v="Mikona Productions GmbH &amp; Co. KG"/>
    <s v="United States of America"/>
    <d v="2003-05-06T00:00:00"/>
    <n v="236350661"/>
    <n v="107"/>
    <s v="Released"/>
    <x v="13"/>
    <n v="2028"/>
    <s v="Paul Walker, Tyrese Gibson, Eva Mendes, Cole Hauser, Ludacris"/>
    <s v="John Singleton"/>
    <x v="494"/>
  </r>
  <r>
    <n v="64000000"/>
    <s v="Adventure, Animation, Fantasy"/>
    <n v="309809"/>
    <x v="501"/>
    <s v="en"/>
    <n v="35.384422999999998"/>
    <s v="Onyx Films"/>
    <s v="France"/>
    <d v="2015-07-29T00:00:00"/>
    <n v="97571250"/>
    <n v="92"/>
    <s v="Released"/>
    <x v="3"/>
    <n v="756"/>
    <s v="Jeff Bridges, Rachel McAdams, Paul Rudd, Marion Cotillard, James Franco"/>
    <s v="Mark Osborne"/>
    <x v="495"/>
  </r>
  <r>
    <n v="80000000"/>
    <s v="Science Fiction, Thriller"/>
    <n v="4858"/>
    <x v="502"/>
    <s v="en"/>
    <n v="15.673154"/>
    <s v="Village Roadshow Pictures"/>
    <s v="United States of America"/>
    <d v="2007-08-17T00:00:00"/>
    <n v="15071514"/>
    <n v="99"/>
    <s v="Released"/>
    <x v="8"/>
    <n v="359"/>
    <s v="Nicole Kidman, Daniel Craig, Jeremy Northam, Jeffrey Wright, Jackson Bond"/>
    <s v="Oliver Hirschbiegel"/>
    <x v="496"/>
  </r>
  <r>
    <n v="76000000"/>
    <s v="Action, Adventure, Animation, Comedy, Family"/>
    <n v="17711"/>
    <x v="503"/>
    <s v="en"/>
    <n v="8.981427"/>
    <s v="Universal Pictures"/>
    <s v="Germany"/>
    <d v="2000-06-30T00:00:00"/>
    <n v="35134820"/>
    <n v="88"/>
    <s v="Released"/>
    <x v="42"/>
    <n v="87"/>
    <s v="Rene Russo, Jason Alexander, Piper Perabo, Randy Quaid, Robert De Niro"/>
    <s v="Des McAnuff"/>
    <x v="497"/>
  </r>
  <r>
    <n v="75000000"/>
    <s v="Animation, Family"/>
    <n v="328111"/>
    <x v="504"/>
    <s v="en"/>
    <n v="31.482872"/>
    <s v="Universal Pictures"/>
    <s v="United States of America"/>
    <d v="2016-06-18T00:00:00"/>
    <n v="875958308"/>
    <n v="87"/>
    <s v="Released"/>
    <x v="5"/>
    <n v="3462"/>
    <s v="Louis C.K., Eric Stonestreet, Kevin Hart, Jenny Slate, Lake Bell"/>
    <s v="Chris Renaud"/>
    <x v="498"/>
  </r>
  <r>
    <n v="78000000"/>
    <s v="Fantasy, Action, Thriller, Science Fiction"/>
    <n v="8698"/>
    <x v="505"/>
    <s v="en"/>
    <n v="47.436675000000001"/>
    <s v="Twentieth Century Fox Film Corporation"/>
    <s v="Czech Republic"/>
    <d v="2003-11-07T00:00:00"/>
    <n v="179265204"/>
    <n v="110"/>
    <s v="Released"/>
    <x v="8"/>
    <n v="1155"/>
    <s v="Sean Connery, Peta Wilson, Shane West, Stuart Townsend, Jason Flemyng"/>
    <s v="Stephen Norrington"/>
    <x v="499"/>
  </r>
  <r>
    <n v="76000000"/>
    <s v="Animation, Comedy, Family"/>
    <n v="93456"/>
    <x v="506"/>
    <s v="en"/>
    <n v="136.88670400000001"/>
    <s v="Universal Pictures"/>
    <s v="United States of America"/>
    <d v="2013-06-25T00:00:00"/>
    <n v="970761885"/>
    <n v="98"/>
    <s v="Released"/>
    <x v="10"/>
    <n v="4637"/>
    <s v="Steve Carell, Kristen Wiig, Benjamin Bratt, Miranda Cosgrove, Russell Brand"/>
    <s v="Pierre Coffin"/>
    <x v="500"/>
  </r>
  <r>
    <n v="75000000"/>
    <s v="Action, Adventure, Science Fiction"/>
    <n v="602"/>
    <x v="507"/>
    <s v="en"/>
    <n v="60.442593000000002"/>
    <s v="Twentieth Century Fox Film Corporation"/>
    <s v="United States of America"/>
    <d v="1996-06-25T00:00:00"/>
    <n v="816969268"/>
    <n v="145"/>
    <s v="Released"/>
    <x v="19"/>
    <n v="3260"/>
    <s v="Will Smith, Bill Pullman, Jeff Goldblum, Mary McDonnell, Judd Hirsch"/>
    <s v="Roland Emmerich"/>
    <x v="501"/>
  </r>
  <r>
    <n v="73000000"/>
    <s v="Adventure, Action, Science Fiction"/>
    <n v="330"/>
    <x v="508"/>
    <s v="en"/>
    <n v="2.5024869999999999"/>
    <s v="Universal Pictures"/>
    <s v="United States of America"/>
    <d v="1997-05-23T00:00:00"/>
    <n v="229074524"/>
    <n v="129"/>
    <s v="Released"/>
    <x v="13"/>
    <n v="2487"/>
    <s v="Jeff Goldblum, Julianne Moore, Pete Postlethwaite, Richard Attenborough, Vince Vaughn"/>
    <s v="Steven Spielberg"/>
    <x v="502"/>
  </r>
  <r>
    <n v="75000000"/>
    <s v="Family, Animation"/>
    <n v="953"/>
    <x v="509"/>
    <s v="en"/>
    <n v="48.110908999999999"/>
    <s v="DreamWorks SKG"/>
    <s v="United States of America"/>
    <d v="2005-05-25T00:00:00"/>
    <n v="532680671"/>
    <n v="86"/>
    <s v="Released"/>
    <x v="16"/>
    <n v="3237"/>
    <s v="Ben Stiller, Chris Rock, David Schwimmer, Jada Pinkett Smith, Sacha Baron Cohen"/>
    <s v="Eric Darnell"/>
    <x v="503"/>
  </r>
  <r>
    <n v="76000000"/>
    <s v="Drama, Action, Thriller, Science Fiction"/>
    <n v="9693"/>
    <x v="510"/>
    <s v="en"/>
    <n v="35.387873999999996"/>
    <s v="Universal Pictures"/>
    <s v="United Kingdom"/>
    <d v="2006-09-22T00:00:00"/>
    <n v="69959751"/>
    <n v="109"/>
    <s v="Released"/>
    <x v="6"/>
    <n v="2071"/>
    <s v="Clive Owen, Michael Caine, Julianne Moore, Charlie Hunnam, Chiwetel Ejiofor"/>
    <s v="Alfonso Cuarón"/>
    <x v="504"/>
  </r>
  <r>
    <n v="75000000"/>
    <s v="Adventure, Action, Science Fiction"/>
    <n v="36657"/>
    <x v="511"/>
    <s v="en"/>
    <n v="4.6689100000000003"/>
    <s v="Twentieth Century Fox Film Corporation"/>
    <s v="United States of America"/>
    <d v="2000-07-13T00:00:00"/>
    <n v="296339527"/>
    <n v="104"/>
    <s v="Released"/>
    <x v="20"/>
    <n v="4097"/>
    <s v="Patrick Stewart, Hugh Jackman, Ian McKellen, Halle Berry, Famke Janssen"/>
    <s v="Bryan Singer"/>
    <x v="505"/>
  </r>
  <r>
    <n v="75000000"/>
    <s v="Action, Thriller, Crime"/>
    <n v="8909"/>
    <x v="512"/>
    <s v="en"/>
    <n v="73.822890000000001"/>
    <s v="Universal Pictures"/>
    <s v="Germany"/>
    <d v="2008-06-19T00:00:00"/>
    <n v="258270008"/>
    <n v="110"/>
    <s v="Released"/>
    <x v="12"/>
    <n v="2528"/>
    <s v="Angelina Jolie, James McAvoy, Morgan Freeman, Thomas Kretschmann, Terence Stamp"/>
    <s v="Timur Bekmambetov"/>
    <x v="506"/>
  </r>
  <r>
    <n v="75000000"/>
    <s v="Action, Adventure, Thriller"/>
    <n v="9802"/>
    <x v="513"/>
    <s v="en"/>
    <n v="51.469576000000004"/>
    <s v="Hollywood Pictures"/>
    <s v="United States of America"/>
    <d v="1996-06-06T00:00:00"/>
    <n v="335062621"/>
    <n v="136"/>
    <s v="Released"/>
    <x v="1"/>
    <n v="1456"/>
    <s v="Sean Connery, Nicolas Cage, Ed Harris, John Spencer, David Morse"/>
    <s v="Michael Bay"/>
    <x v="507"/>
  </r>
  <r>
    <n v="80000000"/>
    <s v="Animation, Family, Comedy, Adventure"/>
    <n v="950"/>
    <x v="514"/>
    <s v="en"/>
    <n v="85.115058000000005"/>
    <s v="Blue Sky Studios"/>
    <s v="United States of America"/>
    <d v="2006-03-23T00:00:00"/>
    <n v="660940780"/>
    <n v="91"/>
    <s v="Released"/>
    <x v="11"/>
    <n v="2951"/>
    <s v="Ray Romano, John Leguizamo, Denis Leary, Queen Latifah, Seann William Scott"/>
    <s v="Carlos Saldanha"/>
    <x v="508"/>
  </r>
  <r>
    <n v="75000000"/>
    <s v="Comedy, Romance"/>
    <n v="1824"/>
    <x v="515"/>
    <s v="en"/>
    <n v="61.437586000000003"/>
    <s v="Columbia Pictures Corporation"/>
    <s v="United States of America"/>
    <d v="2004-02-13T00:00:00"/>
    <n v="196482882"/>
    <n v="99"/>
    <s v="Released"/>
    <x v="16"/>
    <n v="2105"/>
    <s v="Adam Sandler, Drew Barrymore, Rob Schneider, Sean Astin, Lusia Strus"/>
    <s v="Peter Segal"/>
    <x v="509"/>
  </r>
  <r>
    <n v="50000000"/>
    <s v="Family, Comedy, Music, Romance"/>
    <n v="2976"/>
    <x v="516"/>
    <s v="en"/>
    <n v="31.160542"/>
    <s v="New Line Cinema"/>
    <s v="United Kingdom"/>
    <d v="2007-07-13T00:00:00"/>
    <n v="90450008"/>
    <n v="117"/>
    <s v="Released"/>
    <x v="11"/>
    <n v="709"/>
    <s v="John Travolta, Michelle Pfeiffer, Christopher Walken, James Marsden, Queen Latifah"/>
    <s v="Adam Shankman"/>
    <x v="510"/>
  </r>
  <r>
    <n v="80000000"/>
    <s v="Horror, Mystery, Thriller"/>
    <n v="11026"/>
    <x v="517"/>
    <s v="en"/>
    <n v="15.761384"/>
    <s v="Morgan Creek Productions"/>
    <s v="United States of America"/>
    <d v="2004-08-20T00:00:00"/>
    <n v="78000586"/>
    <n v="114"/>
    <s v="Released"/>
    <x v="34"/>
    <n v="183"/>
    <s v="Stellan Skarsgård, Izabella Scorupco, James D'Arcy, Julian Wadham, Remy Sweeney"/>
    <s v="Renny Harlin"/>
    <x v="511"/>
  </r>
  <r>
    <n v="75000000"/>
    <s v="Action, Adventure, Comedy, Family"/>
    <n v="332"/>
    <x v="518"/>
    <s v="en"/>
    <n v="17.561955000000001"/>
    <s v="Walt Disney Pictures"/>
    <s v="United States of America"/>
    <d v="1999-07-23T00:00:00"/>
    <n v="0"/>
    <n v="78"/>
    <s v="Released"/>
    <x v="43"/>
    <n v="318"/>
    <s v="Matthew Broderick, Rupert Everett, Joely Fisher, Michelle Trachtenberg, Andy Dick"/>
    <s v="David Kellogg"/>
    <x v="512"/>
  </r>
  <r>
    <n v="75000000"/>
    <s v="Thriller, Crime"/>
    <n v="75656"/>
    <x v="519"/>
    <s v="en"/>
    <n v="71.124685999999997"/>
    <s v="Summit Entertainment"/>
    <s v="United States of America"/>
    <d v="2013-05-29T00:00:00"/>
    <n v="117698894"/>
    <n v="115"/>
    <s v="Released"/>
    <x v="7"/>
    <n v="5487"/>
    <s v="Jesse Eisenberg, Mark Ruffalo, Woody Harrelson, Mélanie Laurent, Isla Fisher"/>
    <s v="Louis Leterrier"/>
    <x v="513"/>
  </r>
  <r>
    <n v="80000000"/>
    <s v="Comedy"/>
    <n v="38365"/>
    <x v="520"/>
    <s v="en"/>
    <n v="38.864027"/>
    <s v="Columbia Pictures"/>
    <s v="United States of America"/>
    <d v="2010-06-24T00:00:00"/>
    <n v="271430189"/>
    <n v="102"/>
    <s v="Released"/>
    <x v="21"/>
    <n v="1705"/>
    <s v="Adam Sandler, Salma Hayek, Maria Bello, Steve Buscemi, Maya Rudolph"/>
    <s v="Dennis Dugan"/>
    <x v="514"/>
  </r>
  <r>
    <n v="60000000"/>
    <s v="Comedy, Drama"/>
    <n v="594"/>
    <x v="521"/>
    <s v="en"/>
    <n v="57.753914000000002"/>
    <s v="DreamWorks SKG"/>
    <s v="United States of America"/>
    <d v="2004-06-17T00:00:00"/>
    <n v="219417255"/>
    <n v="128"/>
    <s v="Released"/>
    <x v="10"/>
    <n v="1910"/>
    <s v="Tom Hanks, Catherine Zeta-Jones, Stanley Tucci, Chi McBride, Diego Luna"/>
    <s v="Steven Spielberg"/>
    <x v="515"/>
  </r>
  <r>
    <n v="35000000"/>
    <s v="Comedy, Family"/>
    <n v="15189"/>
    <x v="522"/>
    <s v="en"/>
    <n v="13.257529999999999"/>
    <s v="DreamWorks SKG"/>
    <s v="United States of America"/>
    <d v="2009-01-16T00:00:00"/>
    <n v="73034460"/>
    <n v="100"/>
    <s v="Released"/>
    <x v="8"/>
    <n v="202"/>
    <s v="Emma Roberts, Jake T. Austin, Don Cheadle, Johnny Simmons, Kyla Pratt"/>
    <s v="Thor Freudenthal"/>
    <x v="516"/>
  </r>
  <r>
    <n v="75000000"/>
    <s v="Action, Adventure, Thriller"/>
    <n v="11678"/>
    <x v="523"/>
    <s v="en"/>
    <n v="13.318744000000001"/>
    <s v="Columbia Pictures Corporation"/>
    <s v="New Zealand"/>
    <d v="2000-08-12T00:00:00"/>
    <n v="215663859"/>
    <n v="124"/>
    <s v="Released"/>
    <x v="5"/>
    <n v="283"/>
    <s v="Chris O'Donnell, Robin Tunney, Bill Paxton, Scott Glenn, Izabella Scorupco"/>
    <s v="Martin Campbell"/>
    <x v="517"/>
  </r>
  <r>
    <n v="75000000"/>
    <s v="Comedy, Drama, History"/>
    <n v="6538"/>
    <x v="524"/>
    <s v="en"/>
    <n v="18.700310000000002"/>
    <s v="Universal Pictures"/>
    <s v="United States of America"/>
    <d v="2007-12-19T00:00:00"/>
    <n v="119000410"/>
    <n v="102"/>
    <s v="Released"/>
    <x v="11"/>
    <n v="338"/>
    <s v="Tom Hanks, Philip Seymour Hoffman, Julia Roberts, Amy Adams, Om Puri"/>
    <s v="Mike Nichols"/>
    <x v="518"/>
  </r>
  <r>
    <n v="75000000"/>
    <s v="Animation, Action, Comedy, Family"/>
    <n v="10555"/>
    <x v="525"/>
    <s v="en"/>
    <n v="47.094369"/>
    <s v="DreamWorks SKG"/>
    <s v="United States of America"/>
    <d v="2004-09-20T00:00:00"/>
    <n v="367275019"/>
    <n v="90"/>
    <s v="Released"/>
    <x v="15"/>
    <n v="1557"/>
    <s v="Will Smith, Robert De Niro, Renée Zellweger, Jack Black, Angelina Jolie"/>
    <s v="Vicky Jenson"/>
    <x v="519"/>
  </r>
  <r>
    <n v="70000000"/>
    <s v="Drama"/>
    <n v="1125"/>
    <x v="526"/>
    <s v="en"/>
    <n v="14.486311000000001"/>
    <s v="Paramount Pictures"/>
    <s v="United States of America"/>
    <d v="2006-12-25T00:00:00"/>
    <n v="154937680"/>
    <n v="134"/>
    <s v="Released"/>
    <x v="16"/>
    <n v="284"/>
    <s v="Jamie Foxx, Beyoncé Knowles, Eddie Murphy, Danny Glover, Jennifer Hudson"/>
    <s v="Bill Condon"/>
    <x v="520"/>
  </r>
  <r>
    <n v="53000000"/>
    <s v="Comedy, Crime"/>
    <n v="4551"/>
    <x v="527"/>
    <s v="en"/>
    <n v="18.614719999999998"/>
    <s v="Double Feature Films"/>
    <s v="United States of America"/>
    <d v="2005-04-03T00:00:00"/>
    <n v="95226116"/>
    <n v="118"/>
    <s v="Released"/>
    <x v="9"/>
    <n v="292"/>
    <s v="John Travolta, Uma Thurman, Vince Vaughn, Cedric the Entertainer, André Benjamin"/>
    <s v="F. Gary Gray"/>
    <x v="521"/>
  </r>
  <r>
    <n v="70000000"/>
    <s v="Drama, Action, History, Thriller"/>
    <n v="612"/>
    <x v="528"/>
    <s v="en"/>
    <n v="29.035222000000001"/>
    <s v="DreamWorks SKG"/>
    <s v="Canada"/>
    <d v="2005-12-22T00:00:00"/>
    <n v="130358911"/>
    <n v="164"/>
    <s v="Released"/>
    <x v="1"/>
    <n v="696"/>
    <s v="Eric Bana, Daniel Craig, Ciarán Hinds, Mathieu Kassovitz, Hanns Zischler"/>
    <s v="Steven Spielberg"/>
    <x v="522"/>
  </r>
  <r>
    <n v="70000000"/>
    <s v="Action, Drama, War"/>
    <n v="9567"/>
    <x v="529"/>
    <s v="en"/>
    <n v="27.055084999999998"/>
    <s v="Columbia Pictures"/>
    <s v="United States of America"/>
    <d v="2003-07-03T00:00:00"/>
    <n v="85632458"/>
    <n v="121"/>
    <s v="Released"/>
    <x v="12"/>
    <n v="573"/>
    <s v="Bruce Willis, Monica Bellucci, Cole Hauser, Eamonn Walker, Johnny Messner"/>
    <s v="Antoine Fuqua"/>
    <x v="523"/>
  </r>
  <r>
    <n v="75000000"/>
    <s v="Action, Comedy, Thriller, Romance"/>
    <n v="37821"/>
    <x v="530"/>
    <s v="en"/>
    <n v="23.004607"/>
    <s v="Katalyst Films"/>
    <s v="United States of America"/>
    <d v="2010-04-06T00:00:00"/>
    <n v="98159963"/>
    <n v="100"/>
    <s v="Released"/>
    <x v="8"/>
    <n v="772"/>
    <s v="Katherine Heigl, Ashton Kutcher, Tom Selleck, Catherine O'Hara, Alex Borstein"/>
    <s v="Robert Luketic"/>
    <x v="524"/>
  </r>
  <r>
    <n v="75000000"/>
    <s v="Comedy, Action, Adventure"/>
    <n v="203801"/>
    <x v="531"/>
    <s v="en"/>
    <n v="48.744208999999998"/>
    <s v="Davis Entertainment"/>
    <s v="United States of America"/>
    <d v="2015-08-13T00:00:00"/>
    <n v="108145109"/>
    <n v="116"/>
    <s v="Released"/>
    <x v="14"/>
    <n v="2265"/>
    <s v="Henry Cavill, Armie Hammer, Alicia Vikander, Elizabeth Debicki, Luca Calvani"/>
    <s v="Guy Ritchie"/>
    <x v="525"/>
  </r>
  <r>
    <n v="80000000"/>
    <s v="Comedy"/>
    <n v="2539"/>
    <x v="532"/>
    <s v="en"/>
    <n v="14.209329"/>
    <s v="Gracie Films"/>
    <s v="United States of America"/>
    <d v="2004-12-17T00:00:00"/>
    <n v="55041367"/>
    <n v="130"/>
    <s v="Released"/>
    <x v="15"/>
    <n v="369"/>
    <s v="Adam Sandler, Téa Leoni, Paz Vega, Cloris Leachman, Shelbie Bruce"/>
    <s v="James L. Brooks"/>
    <x v="526"/>
  </r>
  <r>
    <n v="75000000"/>
    <s v="Animation, Comedy, Family, Fantasy"/>
    <n v="9297"/>
    <x v="533"/>
    <s v="en"/>
    <n v="36.368839000000001"/>
    <s v="Columbia Pictures"/>
    <s v="United States of America"/>
    <d v="2006-07-21T00:00:00"/>
    <n v="140175006"/>
    <n v="91"/>
    <s v="Released"/>
    <x v="2"/>
    <n v="874"/>
    <s v="Ryan Newman, Steve Buscemi, Mitchel Musso, Sam Lerner, Spencer Locke"/>
    <s v="Gil Kenan"/>
    <x v="527"/>
  </r>
  <r>
    <n v="75000000"/>
    <s v="Action, Comedy, Crime, Romance"/>
    <n v="3172"/>
    <x v="534"/>
    <s v="en"/>
    <n v="24.353301999999999"/>
    <s v="Cheyenne Enterprises"/>
    <s v="United States of America"/>
    <d v="2001-12-10T00:00:00"/>
    <n v="67631903"/>
    <n v="123"/>
    <s v="Released"/>
    <x v="13"/>
    <n v="302"/>
    <s v="Bruce Willis, Billy Bob Thornton, Cate Blanchett, Troy Garity, William Converse-Roberts"/>
    <s v="Barry Levinson"/>
    <x v="528"/>
  </r>
  <r>
    <n v="55000000"/>
    <s v="Action, Adventure, Drama, Romance"/>
    <n v="6520"/>
    <x v="535"/>
    <s v="en"/>
    <n v="19.143321"/>
    <s v="Columbia Pictures Corporation"/>
    <s v="United States of America"/>
    <d v="1995-07-07T00:00:00"/>
    <n v="127600435"/>
    <n v="134"/>
    <s v="Released"/>
    <x v="5"/>
    <n v="311"/>
    <s v="Sean Connery, Richard Gere, Julia Ormond, Ben Cross, Liam Cunningham"/>
    <s v="Jerry Zucker"/>
    <x v="529"/>
  </r>
  <r>
    <n v="75000000"/>
    <s v="Drama, History, Romance"/>
    <n v="1439"/>
    <x v="536"/>
    <s v="en"/>
    <n v="13.327372"/>
    <s v="Fox 2000 Pictures"/>
    <s v="Malaysia"/>
    <d v="1999-12-16T00:00:00"/>
    <n v="0"/>
    <n v="148"/>
    <s v="Released"/>
    <x v="12"/>
    <n v="197"/>
    <s v="Jodie Foster, Chow Yun-fat, Bai Ling, Tom Felton, Randall Duk Kim"/>
    <s v="Andy Tennant"/>
    <x v="512"/>
  </r>
  <r>
    <n v="75000000"/>
    <s v="Fantasy, Action, Drama"/>
    <n v="37958"/>
    <x v="537"/>
    <s v="en"/>
    <n v="37.917001999999997"/>
    <s v="Virgin Produced"/>
    <s v="United States of America"/>
    <d v="2011-10-11T00:00:00"/>
    <n v="226904017"/>
    <n v="110"/>
    <s v="Released"/>
    <x v="8"/>
    <n v="880"/>
    <s v="Mickey Rourke, Kellan Lutz, Isabel Lucas, Henry Cavill, Luke Evans"/>
    <s v="Tarsem Singh"/>
    <x v="530"/>
  </r>
  <r>
    <n v="52000000"/>
    <s v="Mystery, Drama, Thriller, Crime"/>
    <n v="2026"/>
    <x v="538"/>
    <s v="en"/>
    <n v="23.663713000000001"/>
    <s v="Miramax Films"/>
    <s v="Germany"/>
    <d v="2005-09-03T00:00:00"/>
    <n v="77944725"/>
    <n v="113"/>
    <s v="Released"/>
    <x v="13"/>
    <n v="512"/>
    <s v="Bruce Willis, Kevin Pollak, Jimmy Bennett, Michelle Horn, Ben Foster"/>
    <s v="Florent-Emilio Siri"/>
    <x v="531"/>
  </r>
  <r>
    <n v="75000000"/>
    <s v="Animation, Action, Science Fiction, Family, Adventure"/>
    <n v="7450"/>
    <x v="539"/>
    <s v="en"/>
    <n v="14.443809999999999"/>
    <s v="Twentieth Century Fox Film Corporation"/>
    <s v="United States of America"/>
    <d v="2000-06-16T00:00:00"/>
    <n v="36754634"/>
    <n v="94"/>
    <s v="Released"/>
    <x v="2"/>
    <n v="313"/>
    <s v="Matt Damon, Bill Pullman, Drew Barrymore, John Leguizamo, Nathan Lane"/>
    <s v="Gary Goldman"/>
    <x v="532"/>
  </r>
  <r>
    <n v="75000000"/>
    <s v="Action, Adventure, Comedy, Thriller"/>
    <n v="11375"/>
    <x v="540"/>
    <s v="en"/>
    <n v="10.605084"/>
    <s v="Columbia Pictures"/>
    <s v="United States of America"/>
    <d v="2003-09-06T00:00:00"/>
    <n v="51142659"/>
    <n v="116"/>
    <s v="Released"/>
    <x v="35"/>
    <n v="166"/>
    <s v="Harrison Ford, Josh Hartnett, Lena Olin, Bruce Greenwood, Isaiah Washington"/>
    <s v="Ron Shelton"/>
    <x v="533"/>
  </r>
  <r>
    <n v="75000000"/>
    <s v="Action, War, Science Fiction"/>
    <n v="9425"/>
    <x v="541"/>
    <s v="en"/>
    <n v="11.873856"/>
    <s v="Impact Pictures"/>
    <s v="United States of America"/>
    <d v="1998-10-23T00:00:00"/>
    <n v="14567883"/>
    <n v="99"/>
    <s v="Released"/>
    <x v="4"/>
    <n v="221"/>
    <s v="Kurt Russell, Jason Scott Lee, Jason Isaacs, Connie Nielsen, Sean Pertwee"/>
    <s v="Paul W.S. Anderson"/>
    <x v="534"/>
  </r>
  <r>
    <n v="0"/>
    <s v="Action, Drama, Horror, Science Fiction, Thriller"/>
    <n v="25769"/>
    <x v="542"/>
    <s v="en"/>
    <n v="12.708963000000001"/>
    <s v="Paramount Vantage"/>
    <s v="United States of America"/>
    <d v="2009-04-09T00:00:00"/>
    <n v="5802422"/>
    <n v="84"/>
    <s v="Released"/>
    <x v="15"/>
    <n v="282"/>
    <s v="Lou Taylor Pucci, Chris Pine, Piper Perabo, Emily VanCamp, Christopher Meloni"/>
    <s v="Àlex Pastor"/>
    <x v="535"/>
  </r>
  <r>
    <n v="75000000"/>
    <s v="Adventure, Fantasy, Animation, Action, Comedy"/>
    <n v="23685"/>
    <x v="543"/>
    <s v="en"/>
    <n v="8.0983689999999999"/>
    <s v="Twentieth Century Fox Film Corporation"/>
    <s v="United States of America"/>
    <d v="2001-02-23T00:00:00"/>
    <n v="5409517"/>
    <n v="93"/>
    <s v="Released"/>
    <x v="43"/>
    <n v="78"/>
    <s v="Brendan Fraser, Bridget Fonda, John Turturro, Chris Kattan, Giancarlo Esposito"/>
    <s v="Henry Selick"/>
    <x v="536"/>
  </r>
  <r>
    <n v="45000000"/>
    <s v="Action, Adventure, Drama, Thriller"/>
    <n v="11866"/>
    <x v="544"/>
    <s v="en"/>
    <n v="20.374307999999999"/>
    <s v="Twentieth Century Fox Film Corporation"/>
    <s v="United States of America"/>
    <d v="2004-12-17T00:00:00"/>
    <n v="21009180"/>
    <n v="113"/>
    <s v="Released"/>
    <x v="8"/>
    <n v="276"/>
    <s v="Dennis Quaid, Tyrese Gibson, Giovanni Ribisi, Miranda Otto, Hugh Laurie"/>
    <s v="John Moore"/>
    <x v="537"/>
  </r>
  <r>
    <n v="75000000"/>
    <s v="Science Fiction, Thriller, Drama"/>
    <n v="9741"/>
    <x v="545"/>
    <s v="en"/>
    <n v="42.006908000000003"/>
    <s v="Limited Edition Productions Inc."/>
    <s v="United States of America"/>
    <d v="2000-11-13T00:00:00"/>
    <n v="248118121"/>
    <n v="106"/>
    <s v="Released"/>
    <x v="1"/>
    <n v="1946"/>
    <s v="Bruce Willis, Samuel L. Jackson, Robin Wright, Spencer Treat Clark, John Patrick Amedori"/>
    <s v="M. Night Shyamalan"/>
    <x v="538"/>
  </r>
  <r>
    <n v="74000000"/>
    <s v="Family, Animation, Adventure, Comedy"/>
    <n v="211672"/>
    <x v="546"/>
    <s v="en"/>
    <n v="875.58130500000004"/>
    <s v="Universal Pictures"/>
    <s v="United States of America"/>
    <d v="2015-06-17T00:00:00"/>
    <n v="1156730962"/>
    <n v="91"/>
    <s v="Released"/>
    <x v="12"/>
    <n v="4571"/>
    <s v="Sandra Bullock, Jon Hamm, Michael Keaton, Allison Janney, Steve Coogan"/>
    <s v="Kyle Balda"/>
    <x v="539"/>
  </r>
  <r>
    <n v="82000000"/>
    <s v="Action, Fantasy, Thriller"/>
    <n v="23629"/>
    <x v="547"/>
    <s v="en"/>
    <n v="39.127082000000001"/>
    <s v="Legendary Pictures"/>
    <s v="United States of America"/>
    <d v="2011-03-24T00:00:00"/>
    <n v="89792502"/>
    <n v="110"/>
    <s v="Released"/>
    <x v="5"/>
    <n v="1623"/>
    <s v="Emily Browning, Abbie Cornish, Jena Malone, Vanessa Hudgens, Jamie Chung"/>
    <s v="Zack Snyder"/>
    <x v="540"/>
  </r>
  <r>
    <n v="73000000"/>
    <s v="Crime, Mystery"/>
    <n v="8688"/>
    <x v="548"/>
    <s v="en"/>
    <n v="20.790703000000001"/>
    <s v="Paramount Pictures"/>
    <s v="Canada"/>
    <d v="1998-07-08T00:00:00"/>
    <n v="103891409"/>
    <n v="98"/>
    <s v="Released"/>
    <x v="15"/>
    <n v="327"/>
    <s v="Nicolas Cage, Gary Sinise, John Heard, Carla Gugino, Tamara Tunie"/>
    <s v="Brian De Palma"/>
    <x v="541"/>
  </r>
  <r>
    <n v="75000000"/>
    <s v="Science Fiction"/>
    <n v="10153"/>
    <x v="549"/>
    <s v="en"/>
    <n v="18.659880000000001"/>
    <s v="Punch Productions"/>
    <s v="United States of America"/>
    <d v="1998-02-13T00:00:00"/>
    <n v="13100000"/>
    <n v="134"/>
    <s v="Released"/>
    <x v="15"/>
    <n v="476"/>
    <s v="Dustin Hoffman, Sharon Stone, Samuel L. Jackson, Peter Coyote, Liev Schreiber"/>
    <s v="Barry Levinson"/>
    <x v="542"/>
  </r>
  <r>
    <n v="73000000"/>
    <s v="Family, Animation"/>
    <n v="153518"/>
    <x v="550"/>
    <s v="en"/>
    <n v="45.720894000000001"/>
    <s v="Columbia Pictures"/>
    <s v="Finland"/>
    <d v="2016-11-05T00:00:00"/>
    <n v="349779543"/>
    <n v="97"/>
    <s v="Released"/>
    <x v="5"/>
    <n v="1022"/>
    <s v="Jason Sudeikis, Josh Gad, Danny McBride, Maya Rudolph, Bill Hader"/>
    <s v="Fergal Reilly"/>
    <x v="543"/>
  </r>
  <r>
    <n v="70000000"/>
    <s v="Romance, Comedy, Adventure"/>
    <n v="8676"/>
    <x v="551"/>
    <s v="en"/>
    <n v="21.789615000000001"/>
    <s v="De Line Pictures"/>
    <s v="United States of America"/>
    <d v="2008-07-02T00:00:00"/>
    <n v="111231041"/>
    <n v="112"/>
    <s v="Released"/>
    <x v="9"/>
    <n v="444"/>
    <s v="Matthew McConaughey, Kate Hudson, Donald Sutherland, Ewen Bremner, Alexis Dziena"/>
    <s v="Andy Tennant"/>
    <x v="544"/>
  </r>
  <r>
    <n v="75000000"/>
    <s v="Comedy, Drama"/>
    <n v="20829"/>
    <x v="552"/>
    <s v="en"/>
    <n v="20.199057"/>
    <s v="Columbia Pictures"/>
    <s v="United States of America"/>
    <d v="2009-07-31T00:00:00"/>
    <n v="61458982"/>
    <n v="146"/>
    <s v="Released"/>
    <x v="8"/>
    <n v="390"/>
    <s v="Adam Sandler, Seth Rogen, Leslie Mann, Eric Bana, Jonah Hill"/>
    <s v="Judd Apatow"/>
    <x v="545"/>
  </r>
  <r>
    <n v="70000000"/>
    <s v="Thriller, Action, Drama"/>
    <n v="4349"/>
    <x v="553"/>
    <s v="en"/>
    <n v="26.123705000000001"/>
    <s v="Universal Pictures"/>
    <s v="Germany"/>
    <d v="2007-08-22T00:00:00"/>
    <n v="86658558"/>
    <n v="110"/>
    <s v="Released"/>
    <x v="11"/>
    <n v="513"/>
    <s v="Jamie Foxx, Jennifer Garner, Chris Cooper, Jason Bateman, Ali Suliman"/>
    <s v="Peter Berg"/>
    <x v="546"/>
  </r>
  <r>
    <n v="72500000"/>
    <s v="Comedy"/>
    <n v="9718"/>
    <x v="554"/>
    <s v="en"/>
    <n v="12.599836"/>
    <s v="Columbia Pictures"/>
    <s v="United States of America"/>
    <d v="2006-04-08T00:00:00"/>
    <n v="162966177"/>
    <n v="116"/>
    <s v="Released"/>
    <x v="13"/>
    <n v="491"/>
    <s v="Will Ferrell, John C. Reilly, Sacha Baron Cohen, Gary Cole, Michael Clarke Duncan"/>
    <s v="Adam McKay"/>
    <x v="547"/>
  </r>
  <r>
    <n v="70000000"/>
    <s v="Comedy, Family, Romance, Fantasy"/>
    <n v="10808"/>
    <x v="555"/>
    <s v="en"/>
    <n v="13.543053"/>
    <s v="Twentieth Century Fox Film Corporation"/>
    <s v="United States of America"/>
    <d v="2001-06-22T00:00:00"/>
    <n v="176104344"/>
    <n v="87"/>
    <s v="Released"/>
    <x v="31"/>
    <n v="410"/>
    <s v="Eddie Murphy, Kristen Wilson, Raven-Symoné, Kyla Pratt, Mandy Moore"/>
    <s v="Steve Carr"/>
    <x v="548"/>
  </r>
  <r>
    <n v="72000000"/>
    <s v="Action, Drama, History, War"/>
    <n v="197"/>
    <x v="556"/>
    <s v="en"/>
    <n v="60.722161999999997"/>
    <s v="Icon Entertainment International"/>
    <s v="United States of America"/>
    <d v="1995-05-24T00:00:00"/>
    <n v="210000000"/>
    <n v="177"/>
    <s v="Released"/>
    <x v="27"/>
    <n v="3336"/>
    <s v="Mel Gibson, Catherine McCormack, Sophie Marceau, Patrick McGoohan, Angus Macfadyen"/>
    <s v="Mel Gibson"/>
    <x v="549"/>
  </r>
  <r>
    <n v="72000000"/>
    <s v="Drama, War"/>
    <n v="25"/>
    <x v="557"/>
    <s v="en"/>
    <n v="32.227223000000002"/>
    <s v="Universal Pictures"/>
    <s v="Germany"/>
    <d v="2005-04-11T00:00:00"/>
    <n v="96889998"/>
    <n v="125"/>
    <s v="Released"/>
    <x v="16"/>
    <n v="765"/>
    <s v="Jamie Foxx, Jake Gyllenhaal, Scott MacDonald, Lucas Black, Peter Sarsgaard"/>
    <s v="Sam Mendes"/>
    <x v="550"/>
  </r>
  <r>
    <n v="75000000"/>
    <s v="Animation, Comedy, Family"/>
    <n v="35"/>
    <x v="558"/>
    <s v="en"/>
    <n v="46.875374999999998"/>
    <s v="Gracie Films"/>
    <s v="United States of America"/>
    <d v="2007-07-25T00:00:00"/>
    <n v="527068851"/>
    <n v="87"/>
    <s v="Released"/>
    <x v="1"/>
    <n v="2264"/>
    <s v="Dan Castellaneta, Julie Kavner, Nancy Cartwright, Yeardley Smith, Hank Azaria"/>
    <s v="David Silverman"/>
    <x v="551"/>
  </r>
  <r>
    <n v="72000000"/>
    <s v="Drama, Romance"/>
    <n v="11086"/>
    <x v="559"/>
    <s v="en"/>
    <n v="11.215702"/>
    <s v="Village Roadshow Pictures"/>
    <s v="United States of America"/>
    <d v="2001-12-21T00:00:00"/>
    <n v="37317558"/>
    <n v="152"/>
    <s v="Released"/>
    <x v="16"/>
    <n v="188"/>
    <s v="Jim Carrey, Martin Landau, Laurie Holden, David Ogden Stiers, Hal Holbrook"/>
    <s v="Frank Darabont"/>
    <x v="552"/>
  </r>
  <r>
    <n v="94000000"/>
    <s v="Action"/>
    <n v="10477"/>
    <x v="560"/>
    <s v="en"/>
    <n v="8.4685860000000002"/>
    <s v="Epsilon Motion Pictures"/>
    <s v="Australia"/>
    <d v="2001-04-27T00:00:00"/>
    <n v="54744738"/>
    <n v="116"/>
    <s v="Released"/>
    <x v="44"/>
    <n v="179"/>
    <s v="Kip Pardue, Robert Sean Leonard, Til Schweiger, Estella Warren, Sylvester Stallone"/>
    <s v="Renny Harlin"/>
    <x v="553"/>
  </r>
  <r>
    <n v="74500000"/>
    <s v="Adventure, Drama, Family"/>
    <n v="1997"/>
    <x v="561"/>
    <s v="en"/>
    <n v="8.8843180000000004"/>
    <s v="Pathé Renn Productions"/>
    <s v="France"/>
    <d v="2004-07-04T00:00:00"/>
    <n v="62172050"/>
    <n v="109"/>
    <s v="Released"/>
    <x v="1"/>
    <n v="180"/>
    <s v="Maï Anh Le, Guy Pearce, Oanh Nguyen, Jaran 'See Tao' Petcharoen, Stéphanie Lagarde"/>
    <s v="Jean-Jacques Annaud"/>
    <x v="554"/>
  </r>
  <r>
    <n v="60000000"/>
    <s v="Drama, Mystery, Thriller"/>
    <n v="6947"/>
    <x v="562"/>
    <s v="en"/>
    <n v="27.491890999999999"/>
    <s v="Scott Rudin Productions"/>
    <s v="United States of America"/>
    <d v="2004-07-30T00:00:00"/>
    <n v="256697520"/>
    <n v="108"/>
    <s v="Released"/>
    <x v="13"/>
    <n v="1071"/>
    <s v="Bryce Dallas Howard, Joaquin Phoenix, Adrien Brody, William Hurt, Sigourney Weaver"/>
    <s v="M. Night Shyamalan"/>
    <x v="555"/>
  </r>
  <r>
    <n v="71000000"/>
    <s v="Comedy, Family, Fantasy"/>
    <n v="3050"/>
    <x v="563"/>
    <s v="en"/>
    <n v="21.462935000000002"/>
    <s v="Twentieth Century Fox Film Corporation"/>
    <s v="United States of America"/>
    <d v="1998-06-22T00:00:00"/>
    <n v="294456605"/>
    <n v="85"/>
    <s v="Released"/>
    <x v="9"/>
    <n v="686"/>
    <s v="Eddie Murphy, Ossie Davis, Oliver Platt, Peter Boyle, Richard Schiff"/>
    <s v="Betty Thomas"/>
    <x v="556"/>
  </r>
  <r>
    <n v="72000000"/>
    <s v="Drama, Thriller, Science Fiction, Mystery"/>
    <n v="2675"/>
    <x v="564"/>
    <s v="en"/>
    <n v="28.848186999999999"/>
    <s v="Kennedy/Marshall Company, The"/>
    <s v="United States of America"/>
    <d v="2002-02-08T00:00:00"/>
    <n v="408247917"/>
    <n v="106"/>
    <s v="Released"/>
    <x v="12"/>
    <n v="1599"/>
    <s v="Mel Gibson, Joaquin Phoenix, Rory Culkin, Abigail Breslin, Cherry Jones"/>
    <s v="M. Night Shyamalan"/>
    <x v="557"/>
  </r>
  <r>
    <n v="150000000"/>
    <s v="Adventure, Animation, Comedy, Family, Fantasy"/>
    <n v="809"/>
    <x v="565"/>
    <s v="en"/>
    <n v="47.320801000000003"/>
    <s v="DreamWorks SKG"/>
    <s v="United States of America"/>
    <d v="2004-05-19T00:00:00"/>
    <n v="919838758"/>
    <n v="93"/>
    <s v="Released"/>
    <x v="19"/>
    <n v="2988"/>
    <s v="Mike Myers, Eddie Murphy, Cameron Diaz, Julie Andrews, Antonio Banderas"/>
    <s v="Andrew Adamson"/>
    <x v="558"/>
  </r>
  <r>
    <n v="120000000"/>
    <s v="Animation, Adventure, Comedy, Family"/>
    <n v="920"/>
    <x v="566"/>
    <s v="en"/>
    <n v="82.643035999999995"/>
    <s v="Walt Disney Pictures"/>
    <s v="United States of America"/>
    <d v="2006-08-06T00:00:00"/>
    <n v="461983149"/>
    <n v="117"/>
    <s v="Released"/>
    <x v="16"/>
    <n v="3877"/>
    <s v="Owen Wilson, Paul Newman, Bonnie Hunt, Larry the Cable Guy, Tony Shalhoub"/>
    <s v="John Lasseter"/>
    <x v="559"/>
  </r>
  <r>
    <n v="70000000"/>
    <s v="Comedy, Romance"/>
    <n v="4806"/>
    <x v="567"/>
    <s v="en"/>
    <n v="20.230535"/>
    <s v="Paramount Pictures"/>
    <s v="United States of America"/>
    <d v="1999-07-30T00:00:00"/>
    <n v="309457509"/>
    <n v="116"/>
    <s v="Released"/>
    <x v="8"/>
    <n v="455"/>
    <s v="Julia Roberts, Richard Gere, Joan Cusack, Rita Wilson, Héctor Elizondo"/>
    <s v="Garry Marshall"/>
    <x v="560"/>
  </r>
  <r>
    <n v="70000000"/>
    <s v="Action, Adventure, Thriller"/>
    <n v="7451"/>
    <x v="568"/>
    <s v="en"/>
    <n v="46.217768999999997"/>
    <s v="Columbia Pictures"/>
    <s v="United States of America"/>
    <d v="2002-09-08T00:00:00"/>
    <n v="277448382"/>
    <n v="124"/>
    <s v="Released"/>
    <x v="15"/>
    <n v="1424"/>
    <s v="Vin Diesel, Asia Argento, Samuel L. Jackson, Danny Trejo, Leila Arcieri"/>
    <s v="Rob Cohen"/>
    <x v="561"/>
  </r>
  <r>
    <n v="74000000"/>
    <s v="Animation, Adventure, Comedy, Family"/>
    <n v="228165"/>
    <x v="569"/>
    <s v="en"/>
    <n v="36.952267999999997"/>
    <s v="Paramount Pictures"/>
    <s v="United States of America"/>
    <d v="2015-05-02T00:00:00"/>
    <n v="311594032"/>
    <n v="93"/>
    <s v="Released"/>
    <x v="15"/>
    <n v="719"/>
    <s v="Tom Kenny, Bill Fagerbakke, Rodger Bumpass, Clancy Brown, Carolyn Lawrence"/>
    <s v="Paul Tibbitt"/>
    <x v="562"/>
  </r>
  <r>
    <n v="80000000"/>
    <s v="Action, Thriller"/>
    <n v="3595"/>
    <x v="570"/>
    <s v="en"/>
    <n v="16.411345000000001"/>
    <s v="Touchstone Pictures"/>
    <s v="United States of America"/>
    <d v="1996-08-11T00:00:00"/>
    <n v="309492681"/>
    <n v="117"/>
    <s v="Released"/>
    <x v="12"/>
    <n v="470"/>
    <s v="Mel Gibson, Gary Sinise, Delroy Lindo, Rene Russo, Lili Taylor"/>
    <s v="Ron Howard"/>
    <x v="563"/>
  </r>
  <r>
    <n v="70000000"/>
    <s v="Drama, Action, Thriller, War"/>
    <n v="16869"/>
    <x v="571"/>
    <s v="en"/>
    <n v="72.595961000000003"/>
    <s v="Universal Pictures"/>
    <s v="Germany"/>
    <d v="2009-08-18T00:00:00"/>
    <n v="319131050"/>
    <n v="153"/>
    <s v="Released"/>
    <x v="32"/>
    <n v="6430"/>
    <s v="Brad Pitt, Mélanie Laurent, Christoph Waltz, Eli Roth, Michael Fassbender"/>
    <s v="Quentin Tarantino"/>
    <x v="564"/>
  </r>
  <r>
    <n v="70000000"/>
    <s v="Adventure, Fantasy, Comedy, Family"/>
    <n v="879"/>
    <x v="572"/>
    <s v="en"/>
    <n v="33.648403999999999"/>
    <s v="Amblin Entertainment"/>
    <s v="United States of America"/>
    <d v="1991-11-12T00:00:00"/>
    <n v="300854823"/>
    <n v="144"/>
    <s v="Released"/>
    <x v="16"/>
    <n v="1532"/>
    <s v="Robin Williams, Dustin Hoffman, Julia Roberts, Bob Hoskins, Maggie Smith"/>
    <s v="Steven Spielberg"/>
    <x v="565"/>
  </r>
  <r>
    <n v="70000000"/>
    <s v="Action, Thriller"/>
    <n v="1573"/>
    <x v="573"/>
    <s v="en"/>
    <n v="57.69847"/>
    <s v="Twentieth Century Fox Film Corporation"/>
    <s v="United States of America"/>
    <d v="1990-02-07T00:00:00"/>
    <n v="240031094"/>
    <n v="124"/>
    <s v="Released"/>
    <x v="16"/>
    <n v="1896"/>
    <s v="Bruce Willis, Bonnie Bedelia, William Atherton, Reginald VelJohnson, Franco Nero"/>
    <s v="Renny Harlin"/>
    <x v="566"/>
  </r>
  <r>
    <n v="80000000"/>
    <s v="Action, Thriller, Crime"/>
    <n v="9257"/>
    <x v="574"/>
    <s v="en"/>
    <n v="34.052253"/>
    <s v="Original Film"/>
    <s v="United States of America"/>
    <d v="2003-08-08T00:00:00"/>
    <n v="116643346"/>
    <n v="117"/>
    <s v="Released"/>
    <x v="15"/>
    <n v="770"/>
    <s v="Samuel L. Jackson, Colin Farrell, Michelle Rodriguez, LL Cool J, Josh Charles"/>
    <s v="Clark Johnson"/>
    <x v="567"/>
  </r>
  <r>
    <n v="68000000"/>
    <s v="Drama, Mystery, Romance, Science Fiction, Thriller"/>
    <n v="1903"/>
    <x v="575"/>
    <s v="en"/>
    <n v="27.299301"/>
    <s v="Paramount Pictures"/>
    <s v="United States of America"/>
    <d v="2001-10-12T00:00:00"/>
    <n v="203388341"/>
    <n v="136"/>
    <s v="Released"/>
    <x v="11"/>
    <n v="1078"/>
    <s v="Tom Cruise, Penélope Cruz, Cameron Diaz, Kurt Russell, Jason Lee"/>
    <s v="Cameron Crowe"/>
    <x v="568"/>
  </r>
  <r>
    <n v="75000000"/>
    <s v="Drama, Thriller, Fantasy, Mystery"/>
    <n v="9697"/>
    <x v="576"/>
    <s v="en"/>
    <n v="20.219384999999999"/>
    <s v="Legendary Pictures"/>
    <s v="United States of America"/>
    <d v="2006-07-21T00:00:00"/>
    <n v="42285169"/>
    <n v="110"/>
    <s v="Released"/>
    <x v="28"/>
    <n v="409"/>
    <s v="Paul Giamatti, Jeffrey Wright, Bob Balaban, Sarita Choudhury, Cindy Cheung"/>
    <s v="M. Night Shyamalan"/>
    <x v="569"/>
  </r>
  <r>
    <n v="70000000"/>
    <s v="Adventure, Science Fiction, Action"/>
    <n v="395"/>
    <x v="577"/>
    <s v="en"/>
    <n v="42.957216000000003"/>
    <s v="Impact Pictures"/>
    <s v="Canada"/>
    <d v="2004-12-08T00:00:00"/>
    <n v="171183863"/>
    <n v="101"/>
    <s v="Released"/>
    <x v="18"/>
    <n v="1217"/>
    <s v="Sanaa Lathan, Raoul Bova, Ewen Bremner, Colin Salmon, Tommy Flanagan"/>
    <s v="Paul W.S. Anderson"/>
    <x v="570"/>
  </r>
  <r>
    <n v="75000000"/>
    <s v="Comedy, Family, Animation, Fantasy, Music"/>
    <n v="23398"/>
    <x v="578"/>
    <s v="en"/>
    <n v="29.412261999999998"/>
    <s v="Regency Enterprises"/>
    <s v="United States of America"/>
    <d v="2009-12-21T00:00:00"/>
    <n v="443140005"/>
    <n v="88"/>
    <s v="Released"/>
    <x v="9"/>
    <n v="666"/>
    <s v="Zachary Levi, David Cross, Jason Lee, Justin Long, Matthew Gray Gubler"/>
    <s v="Betty Thomas"/>
    <x v="571"/>
  </r>
  <r>
    <n v="75000000"/>
    <s v="Action, History, War"/>
    <n v="10590"/>
    <x v="579"/>
    <s v="en"/>
    <n v="19.708731"/>
    <s v="Icon Entertainment International"/>
    <s v="Germany"/>
    <d v="2002-01-03T00:00:00"/>
    <n v="114660784"/>
    <n v="138"/>
    <s v="Released"/>
    <x v="19"/>
    <n v="521"/>
    <s v="Mel Gibson, Greg Kinnear, Madeleine Stowe, Sam Elliott, Chris Klein"/>
    <s v="Randall Wallace"/>
    <x v="572"/>
  </r>
  <r>
    <n v="70000000"/>
    <s v="Action, Thriller"/>
    <n v="117263"/>
    <x v="580"/>
    <s v="en"/>
    <n v="59.428223000000003"/>
    <s v="Nu Image Films"/>
    <s v="United States of America"/>
    <d v="2013-03-20T00:00:00"/>
    <n v="161025640"/>
    <n v="120"/>
    <s v="Released"/>
    <x v="13"/>
    <n v="2981"/>
    <s v="Gerard Butler, Aaron Eckhart, Angela Bassett, Morgan Freeman, Radha Mitchell"/>
    <s v="Antoine Fuqua"/>
    <x v="573"/>
  </r>
  <r>
    <n v="70000000"/>
    <s v="Science Fiction, Action, Adventure, Thriller"/>
    <n v="200"/>
    <x v="581"/>
    <s v="en"/>
    <n v="19.711950999999999"/>
    <s v="Paramount Pictures"/>
    <s v="United States of America"/>
    <d v="1998-10-12T00:00:00"/>
    <n v="118000000"/>
    <n v="103"/>
    <s v="Released"/>
    <x v="2"/>
    <n v="391"/>
    <s v="Patrick Stewart, Jonathan Frakes, Brent Spiner, LeVar Burton, Michael Dorn"/>
    <s v="Jonathan Frakes"/>
    <x v="574"/>
  </r>
  <r>
    <n v="70000000"/>
    <s v="Action, Science Fiction"/>
    <n v="44943"/>
    <x v="582"/>
    <s v="en"/>
    <n v="49.199233999999997"/>
    <s v="Columbia Pictures"/>
    <s v="United States of America"/>
    <d v="2011-08-03T00:00:00"/>
    <n v="202466756"/>
    <n v="116"/>
    <s v="Released"/>
    <x v="18"/>
    <n v="1448"/>
    <s v="Aaron Eckhart, Ramón Rodríguez, Will Rothhaar, Cory Hardrict, Jim Parrack"/>
    <s v="Jonathan Liebesman"/>
    <x v="575"/>
  </r>
  <r>
    <n v="70000000"/>
    <s v="Adventure, Fantasy, Drama"/>
    <n v="587"/>
    <x v="583"/>
    <s v="en"/>
    <n v="46.199482000000003"/>
    <s v="Columbia Pictures"/>
    <s v="United States of America"/>
    <d v="2003-12-25T00:00:00"/>
    <n v="122919055"/>
    <n v="125"/>
    <s v="Released"/>
    <x v="3"/>
    <n v="1994"/>
    <s v="Ewan McGregor, Albert Finney, Billy Crudup, Jessica Lange, Helena Bonham Carter"/>
    <s v="Tim Burton"/>
    <x v="576"/>
  </r>
  <r>
    <n v="0"/>
    <s v="Fantasy"/>
    <n v="10395"/>
    <x v="584"/>
    <s v="en"/>
    <n v="13.758526"/>
    <s v="Columbia Pictures"/>
    <s v="United States of America"/>
    <d v="1994-06-17T00:00:00"/>
    <n v="0"/>
    <n v="125"/>
    <s v="Released"/>
    <x v="21"/>
    <n v="216"/>
    <s v="Jack Nicholson, Christopher Plummer, James Spader, Michelle Pfeiffer, Kate Nelligan"/>
    <s v="Mike Nichols"/>
    <x v="265"/>
  </r>
  <r>
    <n v="66000000"/>
    <s v="Drama, War"/>
    <n v="57212"/>
    <x v="585"/>
    <s v="en"/>
    <n v="29.505573999999999"/>
    <s v="DreamWorks SKG"/>
    <s v="United States of America"/>
    <d v="2011-12-25T00:00:00"/>
    <n v="177584879"/>
    <n v="146"/>
    <s v="Released"/>
    <x v="10"/>
    <n v="992"/>
    <s v="Tom Hiddleston, Benedict Cumberbatch, Toby Kebbell, Emily Watson, Jeremy Irvine"/>
    <s v="Steven Spielberg"/>
    <x v="577"/>
  </r>
  <r>
    <n v="70000000"/>
    <s v="War, Drama, History, Action"/>
    <n v="152760"/>
    <x v="586"/>
    <s v="en"/>
    <n v="43.873266000000001"/>
    <s v="Columbia Pictures"/>
    <s v="Germany"/>
    <d v="2014-01-24T00:00:00"/>
    <n v="154984035"/>
    <n v="118"/>
    <s v="Released"/>
    <x v="15"/>
    <n v="1523"/>
    <s v="Matt Damon, Cate Blanchett, George Clooney, Bill Murray, John Goodman"/>
    <s v="George Clooney"/>
    <x v="578"/>
  </r>
  <r>
    <n v="70000000"/>
    <s v="Adventure, Action, Thriller, Science Fiction"/>
    <n v="2756"/>
    <x v="587"/>
    <s v="en"/>
    <n v="24.961625000000002"/>
    <s v="Twentieth Century Fox Film Corporation"/>
    <s v="United States of America"/>
    <d v="1989-09-08T00:00:00"/>
    <n v="90000098"/>
    <n v="139"/>
    <s v="Released"/>
    <x v="14"/>
    <n v="808"/>
    <s v="Ed Harris, Mary Elizabeth Mastrantonio, Michael Biehn, Leo Burmester, Todd Graff"/>
    <s v="James Cameron"/>
    <x v="579"/>
  </r>
  <r>
    <n v="70000000"/>
    <s v="Drama, Crime"/>
    <n v="33909"/>
    <x v="588"/>
    <s v="en"/>
    <n v="23.256450000000001"/>
    <s v="Twentieth Century Fox Film Corporation"/>
    <s v="United States of America"/>
    <d v="2010-02-09T00:00:00"/>
    <n v="134748021"/>
    <n v="133"/>
    <s v="Released"/>
    <x v="15"/>
    <n v="493"/>
    <s v="Michael Douglas, Shia LaBeouf, Josh Brolin, Carey Mulligan, Frank Langella"/>
    <s v="Oliver Stone"/>
    <x v="580"/>
  </r>
  <r>
    <n v="70000000"/>
    <s v="Horror, Action, Drama, Fantasy, War"/>
    <n v="49017"/>
    <x v="589"/>
    <s v="en"/>
    <n v="64.457947000000004"/>
    <s v="Universal Pictures"/>
    <s v="United States of America"/>
    <d v="2014-01-10T00:00:00"/>
    <n v="215529201"/>
    <n v="92"/>
    <s v="Released"/>
    <x v="13"/>
    <n v="2389"/>
    <s v="Luke Evans, Sarah Gadon, Dominic Cooper, Art Parkinson, Charles Dance"/>
    <s v="Gary Shore"/>
    <x v="581"/>
  </r>
  <r>
    <n v="70000000"/>
    <s v="Drama, Action, Thriller, Crime"/>
    <n v="9882"/>
    <x v="590"/>
    <s v="en"/>
    <n v="20.089932999999998"/>
    <s v="Twentieth Century Fox Film Corporation"/>
    <s v="United States of America"/>
    <d v="1998-06-11T00:00:00"/>
    <n v="116672912"/>
    <n v="116"/>
    <s v="Released"/>
    <x v="21"/>
    <n v="352"/>
    <s v="Denzel Washington, Annette Bening, Bruce Willis, Tony Shalhoub, Sami Bouajila"/>
    <s v="Edward Zwick"/>
    <x v="582"/>
  </r>
  <r>
    <n v="70000000"/>
    <s v="Adventure, Fantasy, Romance, Family"/>
    <n v="2270"/>
    <x v="591"/>
    <s v="en"/>
    <n v="48.032733999999998"/>
    <s v="Paramount Pictures"/>
    <s v="Iceland"/>
    <d v="2007-09-08T00:00:00"/>
    <n v="135560026"/>
    <n v="127"/>
    <s v="Released"/>
    <x v="14"/>
    <n v="1184"/>
    <s v="Claire Danes, Charlie Cox, Michelle Pfeiffer, Robert De Niro, Sienna Miller"/>
    <s v="Matthew Vaughn"/>
    <x v="583"/>
  </r>
  <r>
    <n v="70000000"/>
    <s v="Adventure, Drama, History"/>
    <n v="978"/>
    <x v="592"/>
    <s v="en"/>
    <n v="16.92991"/>
    <s v="TriStar Pictures"/>
    <s v="United States of America"/>
    <d v="1997-12-09T00:00:00"/>
    <n v="131457682"/>
    <n v="136"/>
    <s v="Released"/>
    <x v="10"/>
    <n v="630"/>
    <s v="Brad Pitt, Jamyang Jamtsho Wangchuk, David Thewlis, BD Wong, Mako"/>
    <s v="Jean-Jacques Annaud"/>
    <x v="584"/>
  </r>
  <r>
    <n v="70000000"/>
    <s v="Comedy, Drama"/>
    <n v="44564"/>
    <x v="593"/>
    <s v="en"/>
    <n v="14.780633999999999"/>
    <s v="Imagine Entertainment"/>
    <s v="United States of America"/>
    <d v="2011-01-13T00:00:00"/>
    <n v="67112664"/>
    <n v="111"/>
    <s v="Released"/>
    <x v="25"/>
    <n v="304"/>
    <s v="Kevin James, Vince Vaughn, Winona Ryder, Jennifer Connelly, Queen Latifah"/>
    <s v="Ron Howard"/>
    <x v="585"/>
  </r>
  <r>
    <n v="70000000"/>
    <s v="Action, Adventure, Comedy, Thriller"/>
    <n v="3132"/>
    <x v="594"/>
    <s v="en"/>
    <n v="14.086292"/>
    <s v="Jerry Bruckheimer Films"/>
    <s v="United States of America"/>
    <d v="2002-07-06T00:00:00"/>
    <n v="65977295"/>
    <n v="116"/>
    <s v="Released"/>
    <x v="9"/>
    <n v="228"/>
    <s v="Anthony Hopkins, Chris Rock, Peter Stormare, Gabriel Macht, Kerry Washington"/>
    <s v="Joel Schumacher"/>
    <x v="586"/>
  </r>
  <r>
    <n v="60000000"/>
    <s v="Adventure, Action, Horror"/>
    <n v="8814"/>
    <x v="595"/>
    <s v="en"/>
    <n v="29.261348000000002"/>
    <s v="Di Bonaventura Pictures"/>
    <s v="Czech Republic"/>
    <d v="2005-10-20T00:00:00"/>
    <n v="55987321"/>
    <n v="105"/>
    <s v="Released"/>
    <x v="35"/>
    <n v="609"/>
    <s v="Dwayne Johnson, Karl Urban, Rosamund Pike, Ben Daniels, Deobia Oparei"/>
    <s v="Andrzej Bartkowiak"/>
    <x v="587"/>
  </r>
  <r>
    <n v="70000000"/>
    <s v="Action, Adventure, Comedy, Thriller"/>
    <n v="8427"/>
    <x v="596"/>
    <s v="en"/>
    <n v="13.267631"/>
    <s v="Columbia Pictures Corporation"/>
    <s v="United States of America"/>
    <d v="2002-10-31T00:00:00"/>
    <n v="33561137"/>
    <n v="97"/>
    <s v="Released"/>
    <x v="25"/>
    <n v="269"/>
    <s v="Eddie Murphy, Owen Wilson, Famke Janssen, Keith Dallas, Malcolm McDowell"/>
    <s v="Betty Thomas"/>
    <x v="588"/>
  </r>
  <r>
    <n v="70000000"/>
    <s v="Fantasy, Action, Horror"/>
    <n v="52520"/>
    <x v="597"/>
    <s v="en"/>
    <n v="58.401204"/>
    <s v="Lakeshore Entertainment"/>
    <s v="United States of America"/>
    <d v="2012-01-19T00:00:00"/>
    <n v="160112671"/>
    <n v="88"/>
    <s v="Released"/>
    <x v="4"/>
    <n v="1862"/>
    <s v="Kate Beckinsale, Stephen Rea, Michael Ealy, Theo James, India Eisley"/>
    <s v="Måns Mårlind"/>
    <x v="589"/>
  </r>
  <r>
    <n v="75000000"/>
    <s v="Comedy, Drama, Music, Romance"/>
    <n v="80585"/>
    <x v="598"/>
    <s v="en"/>
    <n v="23.515937999999998"/>
    <s v="New Line Cinema"/>
    <s v="United States of America"/>
    <d v="2012-06-13T00:00:00"/>
    <n v="59418613"/>
    <n v="123"/>
    <s v="Released"/>
    <x v="21"/>
    <n v="385"/>
    <s v="Julianne Hough, Diego Boneta, Tom Cruise, Alec Baldwin, Russell Brand"/>
    <s v="Adam Shankman"/>
    <x v="590"/>
  </r>
  <r>
    <n v="70000000"/>
    <s v="Drama, War"/>
    <n v="10592"/>
    <x v="599"/>
    <s v="en"/>
    <n v="14.244517999999999"/>
    <s v="David Foster Productions"/>
    <s v="United States of America"/>
    <d v="2002-02-15T00:00:00"/>
    <n v="32287044"/>
    <n v="125"/>
    <s v="Released"/>
    <x v="5"/>
    <n v="241"/>
    <s v="Bruce Willis, Colin Farrell, Terrence Howard, Marcel Iure?, Cole Hauser"/>
    <s v="Gregory Hoblit"/>
    <x v="591"/>
  </r>
  <r>
    <n v="66000000"/>
    <s v="Action, Adventure, Thriller"/>
    <n v="49021"/>
    <x v="600"/>
    <s v="en"/>
    <n v="29.501488999999999"/>
    <s v="Current Entertainment"/>
    <s v="Australia"/>
    <d v="2011-09-23T00:00:00"/>
    <n v="57777106"/>
    <n v="116"/>
    <s v="Released"/>
    <x v="4"/>
    <n v="695"/>
    <s v="Jason Statham, Clive Owen, Robert De Niro, Dominic Purcell, Yvonne Strahovski"/>
    <s v="Gary McKendry"/>
    <x v="592"/>
  </r>
  <r>
    <n v="0"/>
    <s v="Action, Science Fiction, Thriller"/>
    <n v="11535"/>
    <x v="601"/>
    <s v="en"/>
    <n v="9.3062529999999999"/>
    <s v="Atlas Entertainment"/>
    <s v="Germany"/>
    <d v="2002-08-02T00:00:00"/>
    <n v="0"/>
    <n v="98"/>
    <s v="Released"/>
    <x v="45"/>
    <n v="106"/>
    <s v="Chris Klein, LL Cool J, Rebecca Romijn, Naveen Andrews, Jean Reno"/>
    <s v="John McTiernan"/>
    <x v="265"/>
  </r>
  <r>
    <n v="70000000"/>
    <s v="Action, Adventure, Thriller"/>
    <n v="10550"/>
    <x v="602"/>
    <s v="en"/>
    <n v="8.37378"/>
    <s v="Epsilon Motion Pictures"/>
    <s v="Germany"/>
    <d v="2002-09-20T00:00:00"/>
    <n v="19924033"/>
    <n v="91"/>
    <s v="Released"/>
    <x v="43"/>
    <n v="97"/>
    <s v="Antonio Banderas, Lucy Liu, Gregg Henry, Ray Park, Talisa Soto"/>
    <s v="Wych Kaosayananda"/>
    <x v="593"/>
  </r>
  <r>
    <n v="70000000"/>
    <s v="Thriller"/>
    <n v="11258"/>
    <x v="603"/>
    <s v="en"/>
    <n v="10.930536999999999"/>
    <s v="Paramount Pictures"/>
    <s v="Denmark"/>
    <d v="1998-01-16T00:00:00"/>
    <n v="19870567"/>
    <n v="97"/>
    <s v="Released"/>
    <x v="18"/>
    <n v="179"/>
    <s v="Morgan Freeman, Christian Slater, Randy Quaid, Minnie Driver, Ed Asner"/>
    <s v="Mikael Salomon"/>
    <x v="594"/>
  </r>
  <r>
    <n v="75000000"/>
    <s v="Adventure, Animation, Action, Comedy, Family"/>
    <n v="12610"/>
    <x v="604"/>
    <s v="en"/>
    <n v="10.545439999999999"/>
    <s v="Conundrum Entertainment"/>
    <s v="United States of America"/>
    <d v="2001-07-08T00:00:00"/>
    <n v="13596911"/>
    <n v="95"/>
    <s v="Released"/>
    <x v="5"/>
    <n v="228"/>
    <s v="Chris Rock, Laurence Fishburne, David Hyde Pierce, Brandy Norwood, Bill Murray"/>
    <s v="Bobby Farrelly"/>
    <x v="595"/>
  </r>
  <r>
    <n v="70000000"/>
    <s v="Animation, Music, Family"/>
    <n v="59981"/>
    <x v="605"/>
    <s v="en"/>
    <n v="6.6820060000000003"/>
    <s v="Prana Animation Studios"/>
    <s v="India"/>
    <d v="2013-06-13T00:00:00"/>
    <n v="18662027"/>
    <n v="88"/>
    <s v="Released"/>
    <x v="5"/>
    <n v="43"/>
    <s v="Lea Michele, Dan Aykroyd, Patrick Stewart, Hugh Dancy, Jim Belushi"/>
    <s v="Dan St. Pierre"/>
    <x v="596"/>
  </r>
  <r>
    <n v="70000000"/>
    <s v="Crime, Drama, Mystery"/>
    <n v="201088"/>
    <x v="606"/>
    <s v="en"/>
    <n v="46.832371999999999"/>
    <s v="Universal Pictures"/>
    <s v="United States of America"/>
    <d v="2015-01-13T00:00:00"/>
    <n v="17752940"/>
    <n v="133"/>
    <s v="Released"/>
    <x v="22"/>
    <n v="826"/>
    <s v="Chris Hemsworth, Leehom Wang, Tang Wei, Viola Davis, Holt McCallany"/>
    <s v="Michael Mann"/>
    <x v="597"/>
  </r>
  <r>
    <n v="70000000"/>
    <s v="Mystery, Action, Thriller, Science Fiction, Adventure"/>
    <n v="5137"/>
    <x v="607"/>
    <s v="en"/>
    <n v="24.664776"/>
    <s v="Paramount Pictures"/>
    <s v="United Kingdom"/>
    <d v="2004-09-17T00:00:00"/>
    <n v="57958696"/>
    <n v="107"/>
    <s v="Released"/>
    <x v="8"/>
    <n v="439"/>
    <s v="Jude Law, Gwyneth Paltrow, Giovanni Ribisi, Angelina Jolie, Bai Ling"/>
    <s v="Kerry Conran"/>
    <x v="598"/>
  </r>
  <r>
    <n v="70000000"/>
    <s v="Crime, Mystery, Thriller"/>
    <n v="3093"/>
    <x v="608"/>
    <s v="en"/>
    <n v="13.483387"/>
    <s v="Intermedia Films"/>
    <s v="Germany"/>
    <d v="2006-03-29T00:00:00"/>
    <n v="38629478"/>
    <n v="114"/>
    <s v="Released"/>
    <x v="46"/>
    <n v="180"/>
    <s v="Sharon Stone, David Morrissey, Charlotte Rampling, David Thewlis, Stan Collymore"/>
    <s v="Michael Caton-Jones"/>
    <x v="599"/>
  </r>
  <r>
    <n v="50000000"/>
    <s v="Action, Thriller"/>
    <n v="107846"/>
    <x v="609"/>
    <s v="en"/>
    <n v="44.478043"/>
    <s v="Summit Entertainment"/>
    <s v="United States of America"/>
    <d v="2013-09-10T00:00:00"/>
    <n v="122915111"/>
    <n v="115"/>
    <s v="Released"/>
    <x v="19"/>
    <n v="1659"/>
    <s v="Sylvester Stallone, Arnold Schwarzenegger, Jim Caviezel, Vinnie Jones, 50 Cent"/>
    <s v="Mikael Håfström"/>
    <x v="600"/>
  </r>
  <r>
    <n v="70000000"/>
    <s v="Action, Adventure"/>
    <n v="188207"/>
    <x v="610"/>
    <s v="en"/>
    <n v="25.020427999999999"/>
    <s v="Millennium Films"/>
    <s v="United States of America"/>
    <d v="2014-10-01T00:00:00"/>
    <n v="61279452"/>
    <n v="99"/>
    <s v="Released"/>
    <x v="37"/>
    <n v="533"/>
    <s v="Kellan Lutz, Liam McIntyre, Gaia Weiss, Scott Adkins, Roxanne McKee"/>
    <s v="Renny Harlin"/>
    <x v="601"/>
  </r>
  <r>
    <n v="68000000"/>
    <s v="Thriller, Action, Drama"/>
    <n v="4614"/>
    <x v="611"/>
    <s v="en"/>
    <n v="22.392544000000001"/>
    <s v="Paramount Pictures"/>
    <s v="United States of America"/>
    <d v="2002-05-31T00:00:00"/>
    <n v="193000000"/>
    <n v="124"/>
    <s v="Released"/>
    <x v="5"/>
    <n v="437"/>
    <s v="Ben Affleck, Morgan Freeman, James Cromwell, Ken Jenkins, Liev Schreiber"/>
    <s v="Phil Alden Robinson"/>
    <x v="602"/>
  </r>
  <r>
    <n v="68000000"/>
    <s v="Adventure, Fantasy, Drama, Romance"/>
    <n v="24021"/>
    <x v="612"/>
    <s v="en"/>
    <n v="107.06976299999999"/>
    <s v="Summit Entertainment"/>
    <s v="United States of America"/>
    <d v="2010-06-23T00:00:00"/>
    <n v="698491347"/>
    <n v="124"/>
    <s v="Released"/>
    <x v="15"/>
    <n v="2301"/>
    <s v="Kristen Stewart, Robert Pattinson, Taylor Lautner, Ashley Greene, Peter Facinelli"/>
    <s v="David Slade"/>
    <x v="603"/>
  </r>
  <r>
    <n v="68000000"/>
    <s v="Action, Crime, Thriller"/>
    <n v="11371"/>
    <x v="613"/>
    <s v="en"/>
    <n v="22.572323000000001"/>
    <s v="Paramount Pictures"/>
    <s v="Germany"/>
    <d v="2001-07-13T00:00:00"/>
    <n v="71069884"/>
    <n v="124"/>
    <s v="Released"/>
    <x v="19"/>
    <n v="423"/>
    <s v="Robert De Niro, Edward Norton, Marlon Brando, Angela Bassett, Paul Soles"/>
    <s v="Frank Oz"/>
    <x v="604"/>
  </r>
  <r>
    <n v="69000000"/>
    <s v="Animation, Family"/>
    <n v="20352"/>
    <x v="614"/>
    <s v="en"/>
    <n v="113.858273"/>
    <s v="Universal Pictures"/>
    <s v="United States of America"/>
    <d v="2010-08-07T00:00:00"/>
    <n v="543513985"/>
    <n v="95"/>
    <s v="Released"/>
    <x v="14"/>
    <n v="6478"/>
    <s v="Steve Carell, Jason Segel, Russell Brand, Julie Andrews, Will Arnett"/>
    <s v="Pierre Coffin"/>
    <x v="605"/>
  </r>
  <r>
    <n v="60000000"/>
    <s v="Action, Comedy, Crime"/>
    <n v="11517"/>
    <x v="615"/>
    <s v="en"/>
    <n v="10.004564"/>
    <s v="Columbia Pictures"/>
    <s v="United States of America"/>
    <d v="1995-11-21T00:00:00"/>
    <n v="35431113"/>
    <n v="103"/>
    <s v="Released"/>
    <x v="9"/>
    <n v="222"/>
    <s v="Wesley Snipes, Woody Harrelson, Jennifer Lopez, Robert Blake, Chris Cooper"/>
    <s v="Joseph Ruben"/>
    <x v="606"/>
  </r>
  <r>
    <n v="68000000"/>
    <s v="Comedy"/>
    <n v="214756"/>
    <x v="616"/>
    <s v="en"/>
    <n v="68.734513000000007"/>
    <s v="Universal Pictures"/>
    <s v="United States of America"/>
    <d v="2015-06-25T00:00:00"/>
    <n v="217022588"/>
    <n v="115"/>
    <s v="Released"/>
    <x v="13"/>
    <n v="2463"/>
    <s v="Mark Wahlberg, Seth MacFarlane, Amanda Seyfried, Jessica Barth, Giovanni Ribisi"/>
    <s v="Seth MacFarlane"/>
    <x v="607"/>
  </r>
  <r>
    <n v="70000000"/>
    <s v="Adventure, Drama, History"/>
    <n v="26428"/>
    <x v="617"/>
    <s v="en"/>
    <n v="18.888805999999999"/>
    <s v="Himenóptero"/>
    <s v="Spain"/>
    <d v="2009-05-17T00:00:00"/>
    <n v="39041505"/>
    <n v="127"/>
    <s v="Released"/>
    <x v="1"/>
    <n v="395"/>
    <s v="Rachel Weisz, Max Minghella, Oscar Isaac, Ashraf Barhom, Michael Lonsdale"/>
    <s v="Alejandro Amenábar"/>
    <x v="608"/>
  </r>
  <r>
    <n v="68000000"/>
    <s v="Adventure, Fantasy, Action, Comedy, Science Fiction"/>
    <n v="9824"/>
    <x v="618"/>
    <s v="en"/>
    <n v="12.948627"/>
    <s v="Universal Pictures"/>
    <s v="United States of America"/>
    <d v="1999-06-08T00:00:00"/>
    <n v="29762011"/>
    <n v="121"/>
    <s v="Released"/>
    <x v="8"/>
    <n v="250"/>
    <s v="Ben Stiller, Geoffrey Rush, Claire Forlani, William H. Macy, Hank Azaria"/>
    <s v="Kinka Usher"/>
    <x v="609"/>
  </r>
  <r>
    <n v="36000000"/>
    <s v="Comedy"/>
    <n v="48988"/>
    <x v="619"/>
    <s v="en"/>
    <n v="27.11589"/>
    <s v="New Line Cinema"/>
    <s v="United States of America"/>
    <d v="2011-02-25T00:00:00"/>
    <n v="83160734"/>
    <n v="105"/>
    <s v="Released"/>
    <x v="9"/>
    <n v="611"/>
    <s v="Owen Wilson, Jason Sudeikis, Jenna Fischer, Christina Applegate, Nicky Whelan"/>
    <s v="Bobby Farrelly"/>
    <x v="610"/>
  </r>
  <r>
    <n v="90000000"/>
    <s v="Drama, Thriller"/>
    <n v="9008"/>
    <x v="620"/>
    <s v="en"/>
    <n v="26.153669000000001"/>
    <s v="Spyglass Entertainment"/>
    <s v="United States of America"/>
    <d v="1999-10-28T00:00:00"/>
    <n v="60289912"/>
    <n v="157"/>
    <s v="Released"/>
    <x v="7"/>
    <n v="481"/>
    <s v="Al Pacino, Russell Crowe, Christopher Plummer, Diane Venora, Bruce McGill"/>
    <s v="Michael Mann"/>
    <x v="611"/>
  </r>
  <r>
    <n v="80000000"/>
    <s v="Action, Drama, History, Thriller"/>
    <n v="300673"/>
    <x v="621"/>
    <s v="en"/>
    <n v="28.223663999999999"/>
    <s v="Walt Disney Pictures"/>
    <s v="United States of America"/>
    <d v="2016-01-25T00:00:00"/>
    <n v="52099090"/>
    <n v="114"/>
    <s v="Released"/>
    <x v="2"/>
    <n v="588"/>
    <s v="Chris Pine, Casey Affleck, Ben Foster, Eric Bana, Holliday Grainger"/>
    <s v="Craig Gillespie"/>
    <x v="612"/>
  </r>
  <r>
    <n v="70000000"/>
    <s v="Action, Drama, Thriller"/>
    <n v="12113"/>
    <x v="622"/>
    <s v="en"/>
    <n v="37.507136000000003"/>
    <s v="Scott Free Productions"/>
    <s v="United States of America"/>
    <d v="2008-10-10T00:00:00"/>
    <n v="113280098"/>
    <n v="128"/>
    <s v="Released"/>
    <x v="11"/>
    <n v="895"/>
    <s v="Leonardo DiCaprio, Russell Crowe, Mark Strong, Ali Suliman, Simon McBurney"/>
    <s v="Ridley Scott"/>
    <x v="613"/>
  </r>
  <r>
    <n v="69000000"/>
    <s v="Comedy"/>
    <n v="38778"/>
    <x v="623"/>
    <s v="en"/>
    <n v="11.023690999999999"/>
    <s v="Paramount Pictures"/>
    <s v="United States of America"/>
    <d v="2010-07-30T00:00:00"/>
    <n v="86387857"/>
    <n v="114"/>
    <s v="Released"/>
    <x v="18"/>
    <n v="531"/>
    <s v="Steve Carell, Paul Rudd, Stephanie Szostak, Jemaine Clement, Zach Galifianakis"/>
    <s v="Jay Roach"/>
    <x v="614"/>
  </r>
  <r>
    <n v="69000000"/>
    <s v="Action, Fantasy, Horror"/>
    <n v="72331"/>
    <x v="624"/>
    <s v="en"/>
    <n v="38.634766999999997"/>
    <s v="Twentieth Century Fox Film Corporation"/>
    <s v="United States of America"/>
    <d v="2012-06-20T00:00:00"/>
    <n v="112265139"/>
    <n v="94"/>
    <s v="Released"/>
    <x v="18"/>
    <n v="1269"/>
    <s v="Benjamin Walker, Dominic Cooper, Anthony Mackie, Mary Elizabeth Winstead, Rufus Sewell"/>
    <s v="Timur Bekmambetov"/>
    <x v="615"/>
  </r>
  <r>
    <n v="66000000"/>
    <s v="Romance, Drama, Mystery"/>
    <n v="1844"/>
    <x v="625"/>
    <s v="en"/>
    <n v="25.877794000000002"/>
    <s v="Fountainbridge Films"/>
    <s v="United Kingdom"/>
    <d v="1999-04-29T00:00:00"/>
    <n v="212404396"/>
    <n v="112"/>
    <s v="Released"/>
    <x v="21"/>
    <n v="602"/>
    <s v="Sean Connery, Catherine Zeta-Jones, Will Patton, Maury Chaykin, Ving Rhames"/>
    <s v="Jon Amiel"/>
    <x v="616"/>
  </r>
  <r>
    <n v="66000000"/>
    <s v="Mystery, Science Fiction, Thriller"/>
    <n v="846"/>
    <x v="626"/>
    <s v="en"/>
    <n v="18.599910000000001"/>
    <s v="Twentieth Century Fox Film Corporation"/>
    <s v="Canada"/>
    <d v="1998-06-19T00:00:00"/>
    <n v="189198313"/>
    <n v="121"/>
    <s v="Released"/>
    <x v="16"/>
    <n v="488"/>
    <s v="David Duchovny, Gillian Anderson, Mitch Pileggi, William B. Davis, John Neville"/>
    <s v="Rob Bowman"/>
    <x v="617"/>
  </r>
  <r>
    <n v="67000000"/>
    <s v="Action, Adventure, Fantasy, War"/>
    <n v="9703"/>
    <x v="627"/>
    <s v="en"/>
    <n v="12.282911"/>
    <s v="Ingenious Film Partners"/>
    <s v="United Kingdom"/>
    <d v="2007-04-19T00:00:00"/>
    <n v="25303038"/>
    <n v="102"/>
    <s v="Released"/>
    <x v="35"/>
    <n v="207"/>
    <s v="Colin Firth, Ben Kingsley, Aishwarya Rai Bachchan, Peter Mullan, Kevin McKidd"/>
    <s v="Doug Lefler"/>
    <x v="618"/>
  </r>
  <r>
    <n v="70000000"/>
    <s v="Drama, History, War"/>
    <n v="857"/>
    <x v="628"/>
    <s v="en"/>
    <n v="76.041866999999996"/>
    <s v="Paramount Pictures"/>
    <s v="United States of America"/>
    <d v="1998-07-24T00:00:00"/>
    <n v="481840909"/>
    <n v="169"/>
    <s v="Released"/>
    <x v="32"/>
    <n v="5048"/>
    <s v="Tom Hanks, Matt Damon, Vin Diesel, Tom Sizemore, Barry Pepper"/>
    <s v="Steven Spielberg"/>
    <x v="619"/>
  </r>
  <r>
    <n v="66000000"/>
    <s v="Action, Crime, Drama, Thriller"/>
    <n v="136797"/>
    <x v="629"/>
    <s v="en"/>
    <n v="54.814889999999998"/>
    <s v="DreamWorks SKG"/>
    <s v="Philippines"/>
    <d v="2014-03-13T00:00:00"/>
    <n v="203277636"/>
    <n v="130"/>
    <s v="Released"/>
    <x v="4"/>
    <n v="1520"/>
    <s v="Aaron Paul, Dominic Cooper, Imogen Poots, Rami Malek, Ramón Rodríguez"/>
    <s v="Scott Waugh"/>
    <x v="620"/>
  </r>
  <r>
    <n v="70000000"/>
    <s v="Comedy, Romance"/>
    <n v="3981"/>
    <x v="630"/>
    <s v="en"/>
    <n v="31.391649999999998"/>
    <s v="Paramount Pictures"/>
    <s v="United States of America"/>
    <d v="2000-12-15T00:00:00"/>
    <n v="374111707"/>
    <n v="127"/>
    <s v="Released"/>
    <x v="4"/>
    <n v="992"/>
    <s v="Helen Hunt, Mel Gibson, Marisa Tomei, Lauren Holly, Mark Feuerstein"/>
    <s v="Nancy Meyers"/>
    <x v="621"/>
  </r>
  <r>
    <n v="59000000"/>
    <s v="Animation, Comedy, Family, Adventure"/>
    <n v="425"/>
    <x v="631"/>
    <s v="en"/>
    <n v="99.561971999999997"/>
    <s v="Twentieth Century Fox Film Corporation"/>
    <s v="United States of America"/>
    <d v="2002-10-03T00:00:00"/>
    <n v="383257136"/>
    <n v="81"/>
    <s v="Released"/>
    <x v="14"/>
    <n v="3857"/>
    <s v="Ray Romano, John Leguizamo, Denis Leary, Goran Visnjic, Jack Black"/>
    <s v="Chris Wedge"/>
    <x v="622"/>
  </r>
  <r>
    <n v="68000000"/>
    <s v="Drama, Horror, Science Fiction, Thriller"/>
    <n v="6171"/>
    <x v="632"/>
    <s v="en"/>
    <n v="26.792794000000001"/>
    <s v="Village Roadshow Pictures"/>
    <s v="United States of America"/>
    <d v="2003-03-21T00:00:00"/>
    <n v="75715436"/>
    <n v="136"/>
    <s v="Released"/>
    <x v="28"/>
    <n v="567"/>
    <s v="Morgan Freeman, Thomas Jane, Jason Lee, Damian Lewis, Timothy Olyphant"/>
    <s v="Lawrence Kasdan"/>
    <x v="623"/>
  </r>
  <r>
    <n v="65000000"/>
    <s v="History, Drama"/>
    <n v="72976"/>
    <x v="633"/>
    <s v="en"/>
    <n v="36.307296000000001"/>
    <s v="DreamWorks"/>
    <s v="India"/>
    <d v="2012-09-11T00:00:00"/>
    <n v="275293450"/>
    <n v="149"/>
    <s v="Released"/>
    <x v="19"/>
    <n v="1429"/>
    <s v="Daniel Day-Lewis, Sally Field, David Strathairn, Joseph Gordon-Levitt, James Spader"/>
    <s v="Steven Spielberg"/>
    <x v="624"/>
  </r>
  <r>
    <n v="63000000"/>
    <s v="Action, Science Fiction"/>
    <n v="603"/>
    <x v="634"/>
    <s v="en"/>
    <n v="104.30999300000001"/>
    <s v="Village Roadshow Pictures"/>
    <s v="Australia"/>
    <d v="1999-03-30T00:00:00"/>
    <n v="463517383"/>
    <n v="136"/>
    <s v="Released"/>
    <x v="32"/>
    <n v="8907"/>
    <s v="Keanu Reeves, Laurence Fishburne, Carrie-Anne Moss, Hugo Weaving, Gloria Foster"/>
    <s v="Lilly Wachowski"/>
    <x v="625"/>
  </r>
  <r>
    <n v="52000000"/>
    <s v="Drama"/>
    <n v="568"/>
    <x v="635"/>
    <s v="en"/>
    <n v="68.140214"/>
    <s v="Imagine Entertainment"/>
    <s v="United States of America"/>
    <d v="1995-06-30T00:00:00"/>
    <n v="355237933"/>
    <n v="140"/>
    <s v="Released"/>
    <x v="7"/>
    <n v="1599"/>
    <s v="Tom Hanks, Bill Paxton, Kevin Bacon, Gary Sinise, Ed Harris"/>
    <s v="Ron Howard"/>
    <x v="626"/>
  </r>
  <r>
    <n v="65000000"/>
    <s v="Fantasy, Comedy, Family"/>
    <n v="9021"/>
    <x v="636"/>
    <s v="en"/>
    <n v="14.646884"/>
    <s v="Walt Disney Pictures"/>
    <s v="United States of America"/>
    <d v="2002-10-31T00:00:00"/>
    <n v="172855065"/>
    <n v="104"/>
    <s v="Released"/>
    <x v="18"/>
    <n v="297"/>
    <s v="Tim Allen, Elizabeth Mitchell, David Krumholtz, Eric Lloyd, Spencer Breslin"/>
    <s v="Michael Lembeck"/>
    <x v="627"/>
  </r>
  <r>
    <n v="61000000"/>
    <s v="Drama, Music, Romance"/>
    <n v="82695"/>
    <x v="637"/>
    <s v="en"/>
    <n v="48.356214000000001"/>
    <s v="Universal Pictures"/>
    <s v="United Kingdom"/>
    <d v="2012-12-18T00:00:00"/>
    <n v="441809770"/>
    <n v="157"/>
    <s v="Released"/>
    <x v="14"/>
    <n v="1884"/>
    <s v="Hugh Jackman, Russell Crowe, Anne Hathaway, Amanda Seyfried, Sacha Baron Cohen"/>
    <s v="Tom Hooper"/>
    <x v="628"/>
  </r>
  <r>
    <n v="65000000"/>
    <s v="Comedy, Romance"/>
    <n v="9489"/>
    <x v="638"/>
    <s v="en"/>
    <n v="28.540267"/>
    <s v="Warner Bros."/>
    <s v="United States of America"/>
    <d v="1998-12-17T00:00:00"/>
    <n v="250821495"/>
    <n v="119"/>
    <s v="Released"/>
    <x v="2"/>
    <n v="838"/>
    <s v="Tom Hanks, Meg Ryan, Katie Sagona, Greg Kinnear, Parker Posey"/>
    <s v="Nora Ephron"/>
    <x v="629"/>
  </r>
  <r>
    <n v="65000000"/>
    <s v="Comedy"/>
    <n v="12133"/>
    <x v="639"/>
    <s v="en"/>
    <n v="22.977982999999998"/>
    <s v="Columbia Pictures"/>
    <s v="United States of America"/>
    <d v="2008-07-25T00:00:00"/>
    <n v="128107642"/>
    <n v="98"/>
    <s v="Released"/>
    <x v="11"/>
    <n v="1062"/>
    <s v="Will Ferrell, John C. Reilly, Mary Steenburgen, Richard Jenkins, Adam Scott"/>
    <s v="Adam McKay"/>
    <x v="630"/>
  </r>
  <r>
    <n v="95000000"/>
    <s v="Action, Adventure"/>
    <n v="9342"/>
    <x v="640"/>
    <s v="en"/>
    <n v="31.086791000000002"/>
    <s v="Amblin Entertainment"/>
    <s v="United States of America"/>
    <d v="1998-07-16T00:00:00"/>
    <n v="250288523"/>
    <n v="136"/>
    <s v="Released"/>
    <x v="2"/>
    <n v="1183"/>
    <s v="Antonio Banderas, Anthony Hopkins, Catherine Zeta-Jones, Stuart Wilson, Diego Sieres"/>
    <s v="Martin Campbell"/>
    <x v="631"/>
  </r>
  <r>
    <n v="65000000"/>
    <s v="Comedy, Drama"/>
    <n v="41733"/>
    <x v="641"/>
    <s v="en"/>
    <n v="43.865293999999999"/>
    <s v="Legendary Pictures"/>
    <s v="United States of America"/>
    <d v="2010-04-11T00:00:00"/>
    <n v="211780824"/>
    <n v="95"/>
    <s v="Released"/>
    <x v="13"/>
    <n v="1685"/>
    <s v="Robert Downey Jr., Zach Galifianakis, Michelle Monaghan, Jamie Foxx, Juliette Lewis"/>
    <s v="Todd Phillips"/>
    <x v="632"/>
  </r>
  <r>
    <n v="65000000"/>
    <s v="Drama, War"/>
    <n v="227306"/>
    <x v="642"/>
    <s v="en"/>
    <n v="43.055253"/>
    <s v="Legendary Pictures"/>
    <s v="United States of America"/>
    <d v="2014-12-25T00:00:00"/>
    <n v="163442937"/>
    <n v="137"/>
    <s v="Released"/>
    <x v="7"/>
    <n v="1400"/>
    <s v="Jack O'Connell, Domhnall Gleeson, Garrett Hedlund, Miyavi, Finn Wittrock"/>
    <s v="Angelina Jolie"/>
    <x v="633"/>
  </r>
  <r>
    <n v="65000000"/>
    <s v="Action, Adventure, Thriller"/>
    <n v="5551"/>
    <x v="643"/>
    <s v="en"/>
    <n v="15.772081"/>
    <s v="Village Roadshow Pictures"/>
    <s v="United States of America"/>
    <d v="2000-07-31T00:00:00"/>
    <n v="128884132"/>
    <n v="130"/>
    <s v="Released"/>
    <x v="2"/>
    <n v="403"/>
    <s v="Clint Eastwood, Tommy Lee Jones, Donald Sutherland, James Garner, James Cromwell"/>
    <s v="Clint Eastwood"/>
    <x v="634"/>
  </r>
  <r>
    <n v="70000000"/>
    <s v="Action, Adventure, Thriller"/>
    <n v="9350"/>
    <x v="644"/>
    <s v="en"/>
    <n v="26.199090000000002"/>
    <s v="TriStar Pictures"/>
    <s v="France"/>
    <d v="1993-05-28T00:00:00"/>
    <n v="255000211"/>
    <n v="112"/>
    <s v="Released"/>
    <x v="4"/>
    <n v="588"/>
    <s v="Sylvester Stallone, John Lithgow, Michael Rooker, Janine Turner, Rex Linn"/>
    <s v="Renny Harlin"/>
    <x v="635"/>
  </r>
  <r>
    <n v="50000000"/>
    <s v="Action, Adventure, Drama, Thriller"/>
    <n v="9208"/>
    <x v="645"/>
    <s v="en"/>
    <n v="22.769107999999999"/>
    <s v="Twentieth Century Fox Film Corporation"/>
    <s v="United States of America"/>
    <d v="1996-09-02T00:00:00"/>
    <n v="150270147"/>
    <n v="108"/>
    <s v="Released"/>
    <x v="8"/>
    <n v="453"/>
    <s v="John Travolta, Christian Slater, Samantha Mathis, Delroy Lindo, Bob Gunton"/>
    <s v="John Woo"/>
    <x v="636"/>
  </r>
  <r>
    <n v="65000000"/>
    <s v="Fantasy, Comedy, Family"/>
    <n v="4244"/>
    <x v="646"/>
    <s v="en"/>
    <n v="18.281797999999998"/>
    <s v="Walt Disney Pictures"/>
    <s v="United States of America"/>
    <d v="2000-07-07T00:00:00"/>
    <n v="69700000"/>
    <n v="104"/>
    <s v="Released"/>
    <x v="21"/>
    <n v="238"/>
    <s v="Bruce Willis, Spencer Breslin, Emily Mortimer, Lily Tomlin, Chi McBride"/>
    <s v="Jon Turteltaub"/>
    <x v="637"/>
  </r>
  <r>
    <n v="63000000"/>
    <s v="Drama, History, Thriller"/>
    <n v="1852"/>
    <x v="647"/>
    <s v="en"/>
    <n v="24.697533"/>
    <s v="Paramount Pictures"/>
    <s v="United States of America"/>
    <d v="2006-09-08T00:00:00"/>
    <n v="162945894"/>
    <n v="128"/>
    <s v="Released"/>
    <x v="5"/>
    <n v="447"/>
    <s v="Nicolas Cage, Maria Bello, Maggie Gyllenhaal, Michael Peña, Jay Hernandez"/>
    <s v="Oliver Stone"/>
    <x v="638"/>
  </r>
  <r>
    <n v="65000000"/>
    <s v="Drama, Romance"/>
    <n v="11820"/>
    <x v="648"/>
    <s v="en"/>
    <n v="19.718544000000001"/>
    <s v="Columbia Pictures"/>
    <s v="United States of America"/>
    <d v="2003-12-19T00:00:00"/>
    <n v="0"/>
    <n v="117"/>
    <s v="Released"/>
    <x v="11"/>
    <n v="393"/>
    <s v="Julia Roberts, Kirsten Dunst, Julia Stiles, Maggie Gyllenhaal, Ginnifer Goodwin"/>
    <s v="Mike Newell"/>
    <x v="639"/>
  </r>
  <r>
    <n v="65000000"/>
    <s v="Comedy"/>
    <n v="76493"/>
    <x v="649"/>
    <s v="en"/>
    <n v="31.349143000000002"/>
    <s v="Paramount Pictures"/>
    <s v="United States of America"/>
    <d v="2012-05-15T00:00:00"/>
    <n v="179379533"/>
    <n v="83"/>
    <s v="Released"/>
    <x v="5"/>
    <n v="1743"/>
    <s v="Sacha Baron Cohen, Sayed Badreya, Aasif Mandvi, Megan Fox, Anna Faris"/>
    <s v="Larry Charles"/>
    <x v="640"/>
  </r>
  <r>
    <n v="65000000"/>
    <s v="Mystery, Drama"/>
    <n v="345"/>
    <x v="650"/>
    <s v="en"/>
    <n v="27.870311999999998"/>
    <s v="Hobby Films"/>
    <s v="United Kingdom"/>
    <d v="1999-07-14T00:00:00"/>
    <n v="162091208"/>
    <n v="159"/>
    <s v="Released"/>
    <x v="14"/>
    <n v="1234"/>
    <s v="Tom Cruise, Nicole Kidman, Madison Eginton, Jackie Sawiris, Sydney Pollack"/>
    <s v="Stanley Kubrick"/>
    <x v="641"/>
  </r>
  <r>
    <n v="65000000"/>
    <s v="Comedy, Drama, Family"/>
    <n v="196867"/>
    <x v="651"/>
    <s v="en"/>
    <n v="33.439186999999997"/>
    <s v="Columbia Pictures"/>
    <s v="United States of America"/>
    <d v="2014-12-19T00:00:00"/>
    <n v="133821816"/>
    <n v="119"/>
    <s v="Released"/>
    <x v="21"/>
    <n v="466"/>
    <s v="Quvenzhané Wallis, Jamie Foxx, Rose Byrne, Cameron Diaz, Bobby Cannavale"/>
    <s v="Will Gluck"/>
    <x v="642"/>
  </r>
  <r>
    <n v="50100000"/>
    <s v="Romance, Comedy, Crime, Drama"/>
    <n v="256591"/>
    <x v="652"/>
    <s v="en"/>
    <n v="59.634028999999998"/>
    <s v="Kramer &amp; Sigman Films"/>
    <s v="United States of America"/>
    <d v="2015-02-25T00:00:00"/>
    <n v="153962963"/>
    <n v="105"/>
    <s v="Released"/>
    <x v="19"/>
    <n v="2542"/>
    <s v="Will Smith, Margot Robbie, Rodrigo Santoro, Robert Taylor, Gerald McRaney"/>
    <s v="Glenn Ficarra"/>
    <x v="643"/>
  </r>
  <r>
    <n v="65000000"/>
    <s v="Action, Comedy, Romance"/>
    <n v="59962"/>
    <x v="653"/>
    <s v="en"/>
    <n v="38.994297000000003"/>
    <s v="Dune Entertainment"/>
    <s v="United States of America"/>
    <d v="2012-02-14T00:00:00"/>
    <n v="156974557"/>
    <n v="103"/>
    <s v="Released"/>
    <x v="5"/>
    <n v="1389"/>
    <s v="Reese Witherspoon, Chris Pine, Tom Hardy, Laura Vandervoort, Angela Bassett"/>
    <s v="McG"/>
    <x v="644"/>
  </r>
  <r>
    <n v="65000000"/>
    <s v="Science Fiction, Action, Horror, Thriller, Adventure, Fantasy"/>
    <n v="36648"/>
    <x v="654"/>
    <s v="en"/>
    <n v="49.660055"/>
    <s v="New Line Cinema"/>
    <s v="United States of America"/>
    <d v="2004-08-12T00:00:00"/>
    <n v="128905366"/>
    <n v="123"/>
    <s v="Released"/>
    <x v="8"/>
    <n v="1252"/>
    <s v="Wesley Snipes, Kris Kristofferson, Dominic Purcell, Jessica Biel, Ryan Reynolds"/>
    <s v="David S. Goyer"/>
    <x v="645"/>
  </r>
  <r>
    <n v="4200000"/>
    <s v="Action, Thriller"/>
    <n v="1880"/>
    <x v="655"/>
    <s v="en"/>
    <n v="11.743085000000001"/>
    <s v="United Artists"/>
    <s v="United States of America"/>
    <d v="1984-10-08T00:00:00"/>
    <n v="38376497"/>
    <n v="114"/>
    <s v="Released"/>
    <x v="12"/>
    <n v="215"/>
    <s v="Patrick Swayze, C. Thomas Howell, Lea Thompson, Darren Dalton, Charlie Sheen"/>
    <s v="John Milius"/>
    <x v="646"/>
  </r>
  <r>
    <n v="65000000"/>
    <s v="Comedy, Drama"/>
    <n v="9440"/>
    <x v="656"/>
    <s v="en"/>
    <n v="9.1102469999999993"/>
    <s v="Universal Pictures"/>
    <s v="France"/>
    <d v="1998-03-20T00:00:00"/>
    <n v="0"/>
    <n v="143"/>
    <s v="Released"/>
    <x v="4"/>
    <n v="94"/>
    <s v="John Travolta, Emma Thompson, Billy Bob Thornton, Kathy Bates, Adrian Lester"/>
    <s v="Mike Nichols"/>
    <x v="639"/>
  </r>
  <r>
    <n v="65000000"/>
    <s v="Action, Horror, Science Fiction"/>
    <n v="71679"/>
    <x v="657"/>
    <s v="en"/>
    <n v="6.2276749999999996"/>
    <s v="Davis-Films"/>
    <s v="Canada"/>
    <d v="2012-12-09T00:00:00"/>
    <n v="240159255"/>
    <n v="95"/>
    <s v="Released"/>
    <x v="24"/>
    <n v="1600"/>
    <s v="Milla Jovovich, Sienna Guillory, Michelle Rodriguez, Aryana Engineer, Li Bingbing"/>
    <s v="Paul W.S. Anderson"/>
    <x v="647"/>
  </r>
  <r>
    <n v="45000000"/>
    <s v="Action, Thriller, Science Fiction"/>
    <n v="10483"/>
    <x v="658"/>
    <s v="en"/>
    <n v="42.578769999999999"/>
    <s v="Universal Pictures"/>
    <s v="United Kingdom"/>
    <d v="2008-08-22T00:00:00"/>
    <n v="73762516"/>
    <n v="105"/>
    <s v="Released"/>
    <x v="21"/>
    <n v="1175"/>
    <s v="Jason Statham, Joan Allen, Ian McShane, Tyrese Gibson, Natalie Martinez"/>
    <s v="Paul W.S. Anderson"/>
    <x v="648"/>
  </r>
  <r>
    <n v="65000000"/>
    <s v="Crime, Action, Mystery, Thriller"/>
    <n v="11412"/>
    <x v="659"/>
    <s v="en"/>
    <n v="15.858629000000001"/>
    <s v="New Line Cinema"/>
    <s v="United States of America"/>
    <d v="1996-11-10T00:00:00"/>
    <n v="89456761"/>
    <n v="120"/>
    <s v="Released"/>
    <x v="11"/>
    <n v="314"/>
    <s v="Geena Davis, Samuel L. Jackson, Yvonne Zima, Craig Bierko, Tom Amandes"/>
    <s v="Renny Harlin"/>
    <x v="649"/>
  </r>
  <r>
    <n v="65000000"/>
    <s v="Action, Adventure, Drama, Romance, Thriller"/>
    <n v="11983"/>
    <x v="660"/>
    <s v="en"/>
    <n v="14.866901"/>
    <s v="Castle Rock Entertainment"/>
    <s v="United States of America"/>
    <d v="2000-08-12T00:00:00"/>
    <n v="0"/>
    <n v="135"/>
    <s v="Released"/>
    <x v="21"/>
    <n v="208"/>
    <s v="Meg Ryan, Russell Crowe, David Morse, Pamela Reed, David Caruso"/>
    <s v="Taylor Hackford"/>
    <x v="639"/>
  </r>
  <r>
    <n v="65000000"/>
    <s v="Family, Fantasy, Science Fiction, Adventure"/>
    <n v="6795"/>
    <x v="661"/>
    <s v="en"/>
    <n v="15.194239"/>
    <s v="Columbia Pictures Corporation"/>
    <s v="United States of America"/>
    <d v="2005-06-11T00:00:00"/>
    <n v="64321501"/>
    <n v="101"/>
    <s v="Released"/>
    <x v="4"/>
    <n v="779"/>
    <s v="Jonah Bobo, Josh Hutcherson, Dax Shepard, Kristen Stewart, Tim Robbins"/>
    <s v="Jon Favreau"/>
    <x v="650"/>
  </r>
  <r>
    <n v="63000000"/>
    <s v="Drama"/>
    <n v="550"/>
    <x v="662"/>
    <s v="en"/>
    <n v="146.75739100000001"/>
    <s v="Regency Enterprises"/>
    <s v="Germany"/>
    <d v="1999-10-15T00:00:00"/>
    <n v="100853753"/>
    <n v="139"/>
    <s v="Released"/>
    <x v="47"/>
    <n v="9413"/>
    <s v="Edward Norton, Brad Pitt, Meat Loaf, Jared Leto, Helena Bonham Carter"/>
    <s v="David Fincher"/>
    <x v="651"/>
  </r>
  <r>
    <n v="65000000"/>
    <s v="Drama"/>
    <n v="11170"/>
    <x v="663"/>
    <s v="en"/>
    <n v="8.6296649999999993"/>
    <s v="Legendary Pictures"/>
    <s v="United States of America"/>
    <d v="2006-12-12T00:00:00"/>
    <n v="43545364"/>
    <n v="124"/>
    <s v="Released"/>
    <x v="19"/>
    <n v="186"/>
    <s v="Matthew McConaughey, Matthew Fox, Anthony Mackie, David Strathairn, Ian McShane"/>
    <s v="McG"/>
    <x v="652"/>
  </r>
  <r>
    <n v="65000000"/>
    <s v="Action, Adventure, Comedy"/>
    <n v="9292"/>
    <x v="664"/>
    <s v="en"/>
    <n v="16.803457000000002"/>
    <s v="TriStar Pictures"/>
    <s v="United States of America"/>
    <d v="1991-05-23T00:00:00"/>
    <n v="17218080"/>
    <n v="100"/>
    <s v="Released"/>
    <x v="9"/>
    <n v="269"/>
    <s v="Bruce Willis, Danny Aiello, Andie MacDowell, James Coburn, Richard E. Grant"/>
    <s v="Michael Lehmann"/>
    <x v="653"/>
  </r>
  <r>
    <n v="65000000"/>
    <s v="Action, Adventure, Comedy, Crime, Romance, Thriller"/>
    <n v="10783"/>
    <x v="665"/>
    <s v="en"/>
    <n v="2.9525950000000001"/>
    <s v="Paramount Pictures"/>
    <s v="France"/>
    <d v="2000-10-27T00:00:00"/>
    <n v="0"/>
    <n v="105"/>
    <s v="Released"/>
    <x v="31"/>
    <n v="52"/>
    <s v="John Travolta, Lisa Kudrow, Tim Roth, Ed O'Neill, Michael Rapaport"/>
    <s v="Nora Ephron"/>
    <x v="639"/>
  </r>
  <r>
    <n v="65000000"/>
    <s v="Horror, Thriller"/>
    <n v="100241"/>
    <x v="666"/>
    <s v="en"/>
    <n v="31.324733999999999"/>
    <s v="Lakeshore Entertainment"/>
    <s v="United States of America"/>
    <d v="2014-01-22T00:00:00"/>
    <n v="71154592"/>
    <n v="92"/>
    <s v="Released"/>
    <x v="35"/>
    <n v="687"/>
    <s v="Aaron Eckhart, Yvonne Strahovski, Bill Nighy, Jai Courtney, Miranda Otto"/>
    <s v="Stuart Beattie"/>
    <x v="654"/>
  </r>
  <r>
    <n v="50000000"/>
    <s v="Crime, Drama, Family"/>
    <n v="257"/>
    <x v="667"/>
    <s v="en"/>
    <n v="20.415572000000001"/>
    <s v="R.P. Productions"/>
    <s v="Czech Republic"/>
    <d v="2005-09-23T00:00:00"/>
    <n v="42093706"/>
    <n v="130"/>
    <s v="Released"/>
    <x v="19"/>
    <n v="274"/>
    <s v="Barney Clark, Ben Kingsley, Jamie Foreman, Harry Eden, Edward Hardwicke"/>
    <s v="Roman Polanski"/>
    <x v="655"/>
  </r>
  <r>
    <n v="43000000"/>
    <s v="Action, Fantasy"/>
    <n v="9947"/>
    <x v="668"/>
    <s v="en"/>
    <n v="28.613892"/>
    <s v="Twentieth Century Fox Film Corporation"/>
    <s v="Canada"/>
    <d v="2005-01-13T00:00:00"/>
    <n v="56681566"/>
    <n v="97"/>
    <s v="Released"/>
    <x v="30"/>
    <n v="575"/>
    <s v="Jennifer Garner, Goran Visnjic, Will Yun Lee, Cary-Hiroyuki Tagawa, Terence Stamp"/>
    <s v="Rob Bowman"/>
    <x v="656"/>
  </r>
  <r>
    <n v="65000000"/>
    <s v="Crime, Thriller"/>
    <n v="189"/>
    <x v="669"/>
    <s v="en"/>
    <n v="85.428394999999995"/>
    <s v="Miramax Films"/>
    <s v="United States of America"/>
    <d v="2014-08-20T00:00:00"/>
    <n v="39407616"/>
    <n v="102"/>
    <s v="Released"/>
    <x v="2"/>
    <n v="1286"/>
    <s v="Mickey Rourke, Jessica Alba, Josh Brolin, Joseph Gordon-Levitt, Rosario Dawson"/>
    <s v="Robert Rodriguez"/>
    <x v="657"/>
  </r>
  <r>
    <n v="64000000"/>
    <s v="Drama, Romance"/>
    <n v="12618"/>
    <x v="670"/>
    <s v="en"/>
    <n v="4.1372369999999998"/>
    <s v="Columbia Pictures"/>
    <s v="United States of America"/>
    <d v="1999-08-10T00:00:00"/>
    <n v="74608570"/>
    <n v="133"/>
    <s v="Released"/>
    <x v="28"/>
    <n v="63"/>
    <s v="Harrison Ford, Kristin Scott Thomas, Charles S. Dutton, Bonnie Hunt, Dennis Haysbert"/>
    <s v="Sydney Pollack"/>
    <x v="658"/>
  </r>
  <r>
    <n v="55000000"/>
    <s v="Adventure, Drama"/>
    <n v="253412"/>
    <x v="671"/>
    <s v="en"/>
    <n v="60.246977999999999"/>
    <s v="Universal Pictures"/>
    <s v="Iceland"/>
    <d v="2015-10-09T00:00:00"/>
    <n v="203427584"/>
    <n v="121"/>
    <s v="Released"/>
    <x v="19"/>
    <n v="1772"/>
    <s v="Jason Clarke, Jake Gyllenhaal, Josh Brolin, John Hawkes, Sam Worthington"/>
    <s v="Baltasar Kormákur"/>
    <x v="659"/>
  </r>
  <r>
    <n v="50000000"/>
    <s v="Crime, Fantasy, Drama"/>
    <n v="1427"/>
    <x v="672"/>
    <s v="en"/>
    <n v="42.551901999999998"/>
    <s v="Davis-Films"/>
    <s v="Spain"/>
    <d v="2006-09-13T00:00:00"/>
    <n v="132180323"/>
    <n v="147"/>
    <s v="Released"/>
    <x v="14"/>
    <n v="1165"/>
    <s v="Ben Whishaw, Simon Chandler, David Calder, Richard Felix, Birgit Minichmayr"/>
    <s v="Tom Tykwer"/>
    <x v="660"/>
  </r>
  <r>
    <n v="63000000"/>
    <s v="Comedy, Crime, Science Fiction"/>
    <n v="818"/>
    <x v="673"/>
    <s v="en"/>
    <n v="40.137264000000002"/>
    <s v="New Line Cinema"/>
    <s v="United States of America"/>
    <d v="2002-07-26T00:00:00"/>
    <n v="296655431"/>
    <n v="94"/>
    <s v="Released"/>
    <x v="5"/>
    <n v="979"/>
    <s v="Mike Myers, Beyoncé Knowles, Seth Green, Michael York, Mindy Sterling"/>
    <s v="Jay Roach"/>
    <x v="661"/>
  </r>
  <r>
    <n v="65000000"/>
    <s v="Animation, Action, Family, Science Fiction"/>
    <n v="16577"/>
    <x v="674"/>
    <s v="en"/>
    <n v="24.857078999999999"/>
    <s v="The Weinstein Company"/>
    <s v="Hong Kong"/>
    <d v="2009-10-15T00:00:00"/>
    <n v="44091067"/>
    <n v="94"/>
    <s v="Released"/>
    <x v="4"/>
    <n v="409"/>
    <s v="Nicolas Cage, Kristen Bell, Bill Nighy, Donald Sutherland, Freddie Highmore"/>
    <s v="David Bowers"/>
    <x v="662"/>
  </r>
  <r>
    <n v="63000000"/>
    <s v="Adventure, Science Fiction"/>
    <n v="329"/>
    <x v="675"/>
    <s v="en"/>
    <n v="40.413190999999998"/>
    <s v="Universal Pictures"/>
    <s v="United States of America"/>
    <d v="1993-11-06T00:00:00"/>
    <n v="920100000"/>
    <n v="127"/>
    <s v="Released"/>
    <x v="3"/>
    <n v="4856"/>
    <s v="Sam Neill, Laura Dern, Jeff Goldblum, Richard Attenborough, Bob Peck"/>
    <s v="Steven Spielberg"/>
    <x v="663"/>
  </r>
  <r>
    <n v="63000000"/>
    <s v="Drama, Action, Western"/>
    <n v="12160"/>
    <x v="676"/>
    <s v="en"/>
    <n v="13.859306999999999"/>
    <s v="Tig Productions"/>
    <s v="United States of America"/>
    <d v="1994-06-24T00:00:00"/>
    <n v="25052000"/>
    <n v="191"/>
    <s v="Released"/>
    <x v="11"/>
    <n v="202"/>
    <s v="Kevin Costner, Dennis Quaid, Gene Hackman, David Andrews, Linden Ashby"/>
    <s v="Lawrence Kasdan"/>
    <x v="664"/>
  </r>
  <r>
    <n v="62000000"/>
    <s v="Action, Drama, Thriller"/>
    <n v="9331"/>
    <x v="677"/>
    <s v="en"/>
    <n v="18.832471000000002"/>
    <s v="Paramount Pictures"/>
    <s v="United States of America"/>
    <d v="1994-03-08T00:00:00"/>
    <n v="215887717"/>
    <n v="141"/>
    <s v="Released"/>
    <x v="12"/>
    <n v="386"/>
    <s v="Harrison Ford, Willem Dafoe, Anne Archer, Joaquim de Almeida, Henry Czerny"/>
    <s v="Phillip Noyce"/>
    <x v="665"/>
  </r>
  <r>
    <n v="65000000"/>
    <s v="Action, Drama, Adventure"/>
    <n v="300168"/>
    <x v="678"/>
    <s v="zh"/>
    <n v="9.5688840000000006"/>
    <s v="Shanghai Film Group"/>
    <s v="Hong Kong"/>
    <d v="2015-02-19T00:00:00"/>
    <n v="121545703"/>
    <n v="127"/>
    <s v="Released"/>
    <x v="5"/>
    <n v="145"/>
    <s v="Jackie Chan, John Cusack, Adrien Brody, Sharni Vinson, Benny Urquidez"/>
    <s v="Daniel Lee"/>
    <x v="666"/>
  </r>
  <r>
    <n v="64000000"/>
    <s v="Comedy, Crime"/>
    <n v="9072"/>
    <x v="679"/>
    <s v="en"/>
    <n v="12.421504000000001"/>
    <s v="Revolution Studios"/>
    <s v="United States of America"/>
    <d v="2006-08-31T00:00:00"/>
    <n v="101595121"/>
    <n v="98"/>
    <s v="Released"/>
    <x v="28"/>
    <n v="261"/>
    <s v="Marlon Wayans, Shawn Wayans, Kerry Washington, John Witherspoon, Tracy Morgan"/>
    <s v="Keenen Ivory Wayans"/>
    <x v="667"/>
  </r>
  <r>
    <n v="62000000"/>
    <s v="Action, Drama, Thriller, War"/>
    <n v="3536"/>
    <x v="680"/>
    <s v="en"/>
    <n v="18.096883999999999"/>
    <s v="Universal Pictures"/>
    <s v="France"/>
    <d v="2000-04-20T00:00:00"/>
    <n v="127666415"/>
    <n v="116"/>
    <s v="Released"/>
    <x v="4"/>
    <n v="340"/>
    <s v="Matthew McConaughey, Bill Paxton, Harvey Keitel, Jon Bon Jovi, David Keith"/>
    <s v="Jonathan Mostow"/>
    <x v="668"/>
  </r>
  <r>
    <n v="62000000"/>
    <s v="Comedy, Drama, Romance"/>
    <n v="9087"/>
    <x v="681"/>
    <s v="en"/>
    <n v="11.056763"/>
    <s v="Columbia Pictures"/>
    <s v="United States of America"/>
    <d v="1995-11-17T00:00:00"/>
    <n v="107879496"/>
    <n v="106"/>
    <s v="Released"/>
    <x v="11"/>
    <n v="195"/>
    <s v="Michael Douglas, Annette Bening, Michael J. Fox, Martin Sheen, Anna Deavere Smith"/>
    <s v="Rob Reiner"/>
    <x v="669"/>
  </r>
  <r>
    <n v="62000000"/>
    <s v="Comedy, Romance"/>
    <n v="12177"/>
    <x v="682"/>
    <s v="en"/>
    <n v="13.218007999999999"/>
    <s v="Paramount Pictures"/>
    <s v="United States of America"/>
    <d v="2008-06-20T00:00:00"/>
    <n v="41819064"/>
    <n v="87"/>
    <s v="Released"/>
    <x v="43"/>
    <n v="242"/>
    <s v="Mike Myers, Jessica Alba, Justin Timberlake, Romany Malco, Meagan Good"/>
    <s v="Marco Schnabel"/>
    <x v="670"/>
  </r>
  <r>
    <n v="62000000"/>
    <s v="Action, Adventure, Comedy, Thriller, Crime"/>
    <n v="12138"/>
    <x v="683"/>
    <s v="en"/>
    <n v="11.262655000000001"/>
    <s v="Franchise Pictures"/>
    <s v="United States of America"/>
    <d v="2001-02-23T00:00:00"/>
    <n v="18720175"/>
    <n v="125"/>
    <s v="Released"/>
    <x v="15"/>
    <n v="178"/>
    <s v="Kurt Russell, Kevin Costner, Courteney Cox, Christian Slater, Kevin Pollak"/>
    <s v="Demian Lichtenstein"/>
    <x v="671"/>
  </r>
  <r>
    <n v="44000000"/>
    <s v="Crime, Drama, Mystery, Western"/>
    <n v="273248"/>
    <x v="684"/>
    <s v="en"/>
    <n v="68.717016000000001"/>
    <s v="Double Feature Films"/>
    <s v="United States of America"/>
    <d v="2015-12-25T00:00:00"/>
    <n v="155760117"/>
    <n v="167"/>
    <s v="Released"/>
    <x v="3"/>
    <n v="4274"/>
    <s v="Samuel L. Jackson, Kurt Russell, Jennifer Jason Leigh, Walton Goggins, Demián Bichir"/>
    <s v="Quentin Tarantino"/>
    <x v="672"/>
  </r>
  <r>
    <n v="53000000"/>
    <s v="Action, Comedy, Drama"/>
    <n v="9955"/>
    <x v="685"/>
    <s v="en"/>
    <n v="19.412027999999999"/>
    <s v="DreamWorks"/>
    <s v="United States of America"/>
    <d v="2007-03-30T00:00:00"/>
    <n v="0"/>
    <n v="93"/>
    <s v="Released"/>
    <x v="5"/>
    <n v="569"/>
    <s v="Will Ferrell, Jon Heder, Will Arnett, Amy Poehler, Jenna Fischer"/>
    <s v="Josh Gordon"/>
    <x v="673"/>
  </r>
  <r>
    <n v="63000000"/>
    <s v="Animation, Comedy, Family"/>
    <n v="50359"/>
    <x v="686"/>
    <s v="en"/>
    <n v="16.791058"/>
    <s v="Universal Pictures"/>
    <s v="United Kingdom"/>
    <d v="2011-03-30T00:00:00"/>
    <n v="183953723"/>
    <n v="95"/>
    <s v="Released"/>
    <x v="18"/>
    <n v="331"/>
    <s v="Russell Brand, James Marsden, Kaley Cuoco, Hank Azaria, Elizabeth Perkins"/>
    <s v="Tim Hill"/>
    <x v="674"/>
  </r>
  <r>
    <n v="65000000"/>
    <s v="Action, Adventure, War"/>
    <n v="1271"/>
    <x v="687"/>
    <s v="en"/>
    <n v="65.197968000000003"/>
    <s v="Virtual Studios"/>
    <s v="United States of America"/>
    <d v="2006-09-12T00:00:00"/>
    <n v="422610419"/>
    <n v="117"/>
    <s v="Released"/>
    <x v="10"/>
    <n v="4997"/>
    <s v="Gerard Butler, Lena Headey, Dominic West, David Wenham, Vincent Regan"/>
    <s v="Zack Snyder"/>
    <x v="675"/>
  </r>
  <r>
    <n v="80000000"/>
    <s v="Comedy, Romance"/>
    <n v="693"/>
    <x v="688"/>
    <s v="en"/>
    <n v="32.829537999999999"/>
    <s v="DreamWorks SKG"/>
    <s v="United States of America"/>
    <d v="2004-12-22T00:00:00"/>
    <n v="516642939"/>
    <n v="115"/>
    <s v="Released"/>
    <x v="4"/>
    <n v="1373"/>
    <s v="Ben Stiller, Teri Polo, Robert De Niro, Dustin Hoffman, Barbra Streisand"/>
    <s v="Jay Roach"/>
    <x v="676"/>
  </r>
  <r>
    <n v="60000000"/>
    <s v="Comedy, Family"/>
    <n v="14306"/>
    <x v="689"/>
    <s v="en"/>
    <n v="30.951203"/>
    <s v="Sunswept Entertainment"/>
    <s v="United States of America"/>
    <d v="2008-12-25T00:00:00"/>
    <n v="244082376"/>
    <n v="115"/>
    <s v="Released"/>
    <x v="1"/>
    <n v="1343"/>
    <s v="Owen Wilson, Jennifer Aniston, Eric Dane, Kathleen Turner, Alan Arkin"/>
    <s v="David Frankel"/>
    <x v="677"/>
  </r>
  <r>
    <n v="60000000"/>
    <s v="Fantasy, Drama, Crime"/>
    <n v="497"/>
    <x v="690"/>
    <s v="en"/>
    <n v="103.69802199999999"/>
    <s v="Castle Rock Entertainment"/>
    <s v="United States of America"/>
    <d v="1999-10-12T00:00:00"/>
    <n v="284600000"/>
    <n v="189"/>
    <s v="Released"/>
    <x v="26"/>
    <n v="4048"/>
    <s v="Tom Hanks, Michael Clarke Duncan, David Morse, Bonnie Hunt, James Cromwell"/>
    <s v="Frank Darabont"/>
    <x v="678"/>
  </r>
  <r>
    <n v="0"/>
    <s v="Action, Adventure, Comedy"/>
    <n v="11199"/>
    <x v="691"/>
    <s v="en"/>
    <n v="31.719463000000001"/>
    <s v="Wild Hogs Productions"/>
    <s v="United States of America"/>
    <d v="2007-02-03T00:00:00"/>
    <n v="253625427"/>
    <n v="100"/>
    <s v="Released"/>
    <x v="24"/>
    <n v="648"/>
    <s v="Tim Allen, John Travolta, Martin Lawrence, William H. Macy, Ray Liotta"/>
    <s v="Walt Becker"/>
    <x v="679"/>
  </r>
  <r>
    <n v="150000000"/>
    <s v="Animation, Family, Comedy"/>
    <n v="9982"/>
    <x v="692"/>
    <s v="en"/>
    <n v="47.973995000000002"/>
    <s v="Walt Disney Pictures"/>
    <s v="United States of America"/>
    <d v="2005-04-11T00:00:00"/>
    <n v="314432665"/>
    <n v="81"/>
    <s v="Released"/>
    <x v="24"/>
    <n v="944"/>
    <s v="Zach Braff, Joan Cusack, Dan Molina, Steve Zahn, Garry Marshall"/>
    <s v="Mark Dindal"/>
    <x v="680"/>
  </r>
  <r>
    <n v="61000000"/>
    <s v="Mystery, Thriller, Drama"/>
    <n v="210577"/>
    <x v="693"/>
    <s v="en"/>
    <n v="143.04154299999999"/>
    <s v="Twentieth Century Fox Film Corporation"/>
    <s v="United States of America"/>
    <d v="2014-01-10T00:00:00"/>
    <n v="369330363"/>
    <n v="145"/>
    <s v="Released"/>
    <x v="32"/>
    <n v="5862"/>
    <s v="Ben Affleck, Rosamund Pike, Carrie Coon, Neil Patrick Harris, Tyler Perry"/>
    <s v="David Fincher"/>
    <x v="681"/>
  </r>
  <r>
    <n v="60000000"/>
    <s v="Action, Drama, Mystery, Thriller"/>
    <n v="2501"/>
    <x v="694"/>
    <s v="en"/>
    <n v="86.476816999999997"/>
    <s v="Universal Pictures"/>
    <s v="United States of America"/>
    <d v="2002-06-14T00:00:00"/>
    <n v="214034224"/>
    <n v="119"/>
    <s v="Released"/>
    <x v="7"/>
    <n v="3583"/>
    <s v="Matt Damon, Franka Potente, Chris Cooper, Clive Owen, Brian Cox"/>
    <s v="Doug Liman"/>
    <x v="682"/>
  </r>
  <r>
    <n v="58000000"/>
    <s v="Adventure, Action, Thriller"/>
    <n v="710"/>
    <x v="695"/>
    <s v="en"/>
    <n v="59.824565"/>
    <s v="United Artists"/>
    <s v="United Kingdom"/>
    <d v="1995-11-16T00:00:00"/>
    <n v="352194034"/>
    <n v="130"/>
    <s v="Released"/>
    <x v="16"/>
    <n v="1174"/>
    <s v="Pierce Brosnan, Sean Bean, Izabella Scorupco, Famke Janssen, Joe Don Baker"/>
    <s v="Martin Campbell"/>
    <x v="683"/>
  </r>
  <r>
    <n v="60000000"/>
    <s v="Crime, Drama, Mystery, Thriller"/>
    <n v="2275"/>
    <x v="696"/>
    <s v="en"/>
    <n v="18.345613"/>
    <s v="Paramount Pictures"/>
    <s v="Germany"/>
    <d v="1999-06-18T00:00:00"/>
    <n v="149705852"/>
    <n v="116"/>
    <s v="Released"/>
    <x v="4"/>
    <n v="205"/>
    <s v="John Travolta, Madeleine Stowe, James Cromwell, Timothy Hutton, Leslie Stefanson"/>
    <s v="Simon West"/>
    <x v="684"/>
  </r>
  <r>
    <n v="60000000"/>
    <s v="Comedy, Drama"/>
    <n v="37165"/>
    <x v="697"/>
    <s v="en"/>
    <n v="56.488027000000002"/>
    <s v="Paramount Pictures"/>
    <s v="United States of America"/>
    <d v="1998-04-06T00:00:00"/>
    <n v="264118201"/>
    <n v="103"/>
    <s v="Released"/>
    <x v="23"/>
    <n v="4537"/>
    <s v="Jim Carrey, Laura Linney, Noah Emmerich, Natascha McElhone, Ed Harris"/>
    <s v="Peter Weir"/>
    <x v="685"/>
  </r>
  <r>
    <n v="70000000"/>
    <s v="Adventure, Animation, Drama, Family, Music"/>
    <n v="9837"/>
    <x v="698"/>
    <s v="en"/>
    <n v="29.464852"/>
    <s v="DreamWorks SKG"/>
    <s v="United States of America"/>
    <d v="1998-12-15T00:00:00"/>
    <n v="218613188"/>
    <n v="99"/>
    <s v="Released"/>
    <x v="20"/>
    <n v="817"/>
    <s v="Val Kilmer, Ralph Fiennes, Patrick Stewart, Michelle Pfeiffer, Sandra Bullock"/>
    <s v="Simon Wells"/>
    <x v="686"/>
  </r>
  <r>
    <n v="60000000"/>
    <s v="Comedy, Family"/>
    <n v="10708"/>
    <x v="699"/>
    <s v="en"/>
    <n v="18.106020999999998"/>
    <s v="Columbia Pictures"/>
    <s v="United States of America"/>
    <d v="2003-03-05T00:00:00"/>
    <n v="164433867"/>
    <n v="92"/>
    <s v="Released"/>
    <x v="24"/>
    <n v="506"/>
    <s v="Eddie Murphy, Jeff Garlin, Steve Zahn, Regina King, Kevin Nealon"/>
    <s v="Steve Carr"/>
    <x v="687"/>
  </r>
  <r>
    <n v="61000000"/>
    <s v="Action, Comedy, Crime"/>
    <n v="136400"/>
    <x v="700"/>
    <s v="en"/>
    <n v="42.881414999999997"/>
    <s v="Universal Studios"/>
    <s v="United States of America"/>
    <d v="2013-02-08T00:00:00"/>
    <n v="131940411"/>
    <n v="109"/>
    <s v="Released"/>
    <x v="16"/>
    <n v="1589"/>
    <s v="Denzel Washington, Mark Wahlberg, Paula Patton, Bill Paxton, Fred Ward"/>
    <s v="Baltasar Kormákur"/>
    <x v="688"/>
  </r>
  <r>
    <n v="60000000"/>
    <s v="Comedy, Family"/>
    <n v="10992"/>
    <x v="701"/>
    <s v="en"/>
    <n v="18.735023999999999"/>
    <s v="Village Roadshow Pictures"/>
    <s v="United States of America"/>
    <d v="2001-04-07T00:00:00"/>
    <n v="93375151"/>
    <n v="87"/>
    <s v="Released"/>
    <x v="35"/>
    <n v="352"/>
    <s v="Jeff Goldblum, Elizabeth Perkins, Alexander Pollock, Miriam Margolyes, Tobey Maguire"/>
    <s v="Lawrence Guterman"/>
    <x v="689"/>
  </r>
  <r>
    <n v="60000000"/>
    <s v="Action, Crime"/>
    <n v="9654"/>
    <x v="702"/>
    <s v="en"/>
    <n v="62.766854000000002"/>
    <s v="De Line Pictures"/>
    <s v="United Kingdom"/>
    <d v="2003-05-30T00:00:00"/>
    <n v="176070171"/>
    <n v="110"/>
    <s v="Released"/>
    <x v="16"/>
    <n v="1919"/>
    <s v="Mark Wahlberg, Charlize Theron, Edward Norton, Seth Green, Jason Statham"/>
    <s v="F. Gary Gray"/>
    <x v="690"/>
  </r>
  <r>
    <n v="60000000"/>
    <s v="Romance, Comedy"/>
    <n v="2642"/>
    <x v="703"/>
    <s v="en"/>
    <n v="24.153566999999999"/>
    <s v="Village Roadshow Pictures"/>
    <s v="Australia"/>
    <d v="2002-12-19T00:00:00"/>
    <n v="93354918"/>
    <n v="101"/>
    <s v="Released"/>
    <x v="5"/>
    <n v="487"/>
    <s v="Sandra Bullock, Hugh Grant, Alicia Witt, Dana Ivey, Robert Klein"/>
    <s v="Marc Lawrence"/>
    <x v="691"/>
  </r>
  <r>
    <n v="60000000"/>
    <s v="Adventure, Animation, Comedy, Family"/>
    <n v="8916"/>
    <x v="704"/>
    <s v="en"/>
    <n v="41.515701999999997"/>
    <s v="DreamWorks SKG"/>
    <s v="United States of America"/>
    <d v="1998-02-10T00:00:00"/>
    <n v="171757863"/>
    <n v="83"/>
    <s v="Released"/>
    <x v="21"/>
    <n v="1272"/>
    <s v="Woody Allen, Dan Aykroyd, Anne Bancroft, Danny Glover, Gene Hackman"/>
    <s v="Eric Darnell"/>
    <x v="692"/>
  </r>
  <r>
    <n v="70000000"/>
    <s v="Comedy, Romance"/>
    <n v="19899"/>
    <x v="705"/>
    <s v="en"/>
    <n v="26.676487000000002"/>
    <s v="Universal Pictures"/>
    <s v="United States of America"/>
    <d v="2009-09-19T00:00:00"/>
    <n v="171844840"/>
    <n v="113"/>
    <s v="Released"/>
    <x v="28"/>
    <n v="588"/>
    <s v="Vince Vaughn, Malin Åkerman, Jason Bateman, Kristen Bell, Jon Favreau"/>
    <s v="Peter Billingsley"/>
    <x v="693"/>
  </r>
  <r>
    <n v="60000000"/>
    <s v="Adventure"/>
    <n v="2119"/>
    <x v="706"/>
    <s v="en"/>
    <n v="16.278022"/>
    <s v="Paramount Pictures"/>
    <s v="United States of America"/>
    <d v="1990-06-27T00:00:00"/>
    <n v="157920733"/>
    <n v="107"/>
    <s v="Released"/>
    <x v="5"/>
    <n v="353"/>
    <s v="Tom Cruise, Robert Duvall, Nicole Kidman, Randy Quaid, Cary Elwes"/>
    <s v="Tony Scott"/>
    <x v="694"/>
  </r>
  <r>
    <n v="60000000"/>
    <s v="Comedy"/>
    <n v="9641"/>
    <x v="707"/>
    <s v="en"/>
    <n v="18.831022999999998"/>
    <s v="Twentieth Century Fox Film Corporation"/>
    <s v="United States of America"/>
    <d v="2005-12-21T00:00:00"/>
    <n v="129181830"/>
    <n v="94"/>
    <s v="Released"/>
    <x v="8"/>
    <n v="526"/>
    <s v="Steve Martin, Eugene Levy, Bonnie Hunt, Tom Welling, Jonathan Bennett"/>
    <s v="Adam Shankman"/>
    <x v="695"/>
  </r>
  <r>
    <n v="61000000"/>
    <s v="Action"/>
    <n v="294254"/>
    <x v="708"/>
    <s v="en"/>
    <n v="113.161483"/>
    <s v="Gotham Group"/>
    <s v="United States of America"/>
    <d v="2015-09-09T00:00:00"/>
    <n v="311256926"/>
    <n v="132"/>
    <s v="Released"/>
    <x v="12"/>
    <n v="3040"/>
    <s v="Dylan O'Brien, Kaya Scodelario, Thomas Brodie-Sangster, Giancarlo Esposito, Aidan Gillen"/>
    <s v="Wes Ball"/>
    <x v="696"/>
  </r>
  <r>
    <n v="60000000"/>
    <s v="Drama"/>
    <n v="38167"/>
    <x v="709"/>
    <s v="en"/>
    <n v="28.800111999999999"/>
    <s v="Columbia Pictures"/>
    <s v="United States of America"/>
    <d v="2010-12-08T00:00:00"/>
    <n v="204594016"/>
    <n v="133"/>
    <s v="Released"/>
    <x v="15"/>
    <n v="636"/>
    <s v="Julia Roberts, James Franco, Javier Bardem, Billy Crudup, Richard Jenkins"/>
    <s v="Ryan Murphy"/>
    <x v="697"/>
  </r>
  <r>
    <n v="60000000"/>
    <s v="Comedy, Drama, Romance, Fantasy"/>
    <n v="5994"/>
    <x v="710"/>
    <s v="en"/>
    <n v="19.705489"/>
    <s v="Universal Pictures"/>
    <s v="United States of America"/>
    <d v="2000-12-12T00:00:00"/>
    <n v="0"/>
    <n v="125"/>
    <s v="Released"/>
    <x v="11"/>
    <n v="521"/>
    <s v="Nicolas Cage, Téa Leoni, Don Cheadle, Saul Rubinek, Amber Valletta"/>
    <s v="Brett Ratner"/>
    <x v="698"/>
  </r>
  <r>
    <n v="58000000"/>
    <s v="Action, Adventure, Comedy, Crime, Thriller"/>
    <n v="39514"/>
    <x v="711"/>
    <s v="en"/>
    <n v="41.430244999999999"/>
    <s v="DC Comics"/>
    <s v="United States of America"/>
    <d v="2010-10-13T00:00:00"/>
    <n v="71664962"/>
    <n v="111"/>
    <s v="Released"/>
    <x v="16"/>
    <n v="2808"/>
    <s v="Bruce Willis, John Malkovich, Helen Mirren, Mary-Louise Parker, Karl Urban"/>
    <s v="Robert Schwentke"/>
    <x v="699"/>
  </r>
  <r>
    <n v="55000000"/>
    <s v="Drama"/>
    <n v="9563"/>
    <x v="712"/>
    <s v="en"/>
    <n v="23.127561"/>
    <s v="Donners' Company"/>
    <s v="United States of America"/>
    <d v="1999-12-16T00:00:00"/>
    <n v="100230832"/>
    <n v="163"/>
    <s v="Released"/>
    <x v="20"/>
    <n v="422"/>
    <s v="Al Pacino, Cameron Diaz, Dennis Quaid, James Woods, Jamie Foxx"/>
    <s v="Oliver Stone"/>
    <x v="700"/>
  </r>
  <r>
    <n v="60000000"/>
    <s v="Drama, Romance"/>
    <n v="547"/>
    <x v="713"/>
    <s v="en"/>
    <n v="12.867352"/>
    <s v="Wildwood Enterprises"/>
    <s v="United States of America"/>
    <d v="1998-05-14T00:00:00"/>
    <n v="186883563"/>
    <n v="170"/>
    <s v="Released"/>
    <x v="19"/>
    <n v="292"/>
    <s v="Robert Redford, Kristin Scott Thomas, Sam Neill, Scarlett Johansson, Dianne Wiest"/>
    <s v="Robert Redford"/>
    <x v="701"/>
  </r>
  <r>
    <n v="65000000"/>
    <s v="Drama, Crime, Thriller"/>
    <n v="1538"/>
    <x v="714"/>
    <s v="en"/>
    <n v="44.815021999999999"/>
    <s v="Paramount Pictures"/>
    <s v="United States of America"/>
    <d v="2004-04-08T00:00:00"/>
    <n v="217764291"/>
    <n v="120"/>
    <s v="Released"/>
    <x v="10"/>
    <n v="1451"/>
    <s v="Tom Cruise, Jamie Foxx, Jada Pinkett Smith, Mark Ruffalo, Peter Berg"/>
    <s v="Michael Mann"/>
    <x v="702"/>
  </r>
  <r>
    <n v="60000000"/>
    <s v="Action, Fantasy, Adventure"/>
    <n v="9334"/>
    <x v="715"/>
    <s v="en"/>
    <n v="37.537092999999999"/>
    <s v="Universal Pictures"/>
    <s v="United States of America"/>
    <d v="2002-04-16T00:00:00"/>
    <n v="165333180"/>
    <n v="92"/>
    <s v="Released"/>
    <x v="28"/>
    <n v="779"/>
    <s v="Dwayne Johnson, Kelly Hu, Michael Clarke Duncan, Steven Brand, Bernard Hill"/>
    <s v="Chuck Russell"/>
    <x v="703"/>
  </r>
  <r>
    <n v="60000000"/>
    <s v="Drama, Action, Thriller"/>
    <n v="11128"/>
    <x v="716"/>
    <s v="en"/>
    <n v="10.99991"/>
    <s v="Casey Silver Productions"/>
    <s v="United States of America"/>
    <d v="2004-01-10T00:00:00"/>
    <n v="74541707"/>
    <n v="115"/>
    <s v="Released"/>
    <x v="13"/>
    <n v="207"/>
    <s v="Joaquin Phoenix, John Travolta, Jacinda Barrett, Robert Patrick, Morris Chestnut"/>
    <s v="Jay Russell"/>
    <x v="704"/>
  </r>
  <r>
    <n v="60000000"/>
    <s v="Crime, Drama, Thriller"/>
    <n v="75780"/>
    <x v="717"/>
    <s v="en"/>
    <n v="56.868398999999997"/>
    <s v="Paramount Pictures"/>
    <s v="United States of America"/>
    <d v="2012-12-20T00:00:00"/>
    <n v="218340595"/>
    <n v="130"/>
    <s v="Released"/>
    <x v="2"/>
    <n v="2998"/>
    <s v="Tom Cruise, Rosamund Pike, Richard Jenkins, David Oyelowo, Werner Herzog"/>
    <s v="Christopher McQuarrie"/>
    <x v="705"/>
  </r>
  <r>
    <n v="60000000"/>
    <s v="Action, Science Fiction, Thriller"/>
    <n v="8914"/>
    <x v="718"/>
    <s v="en"/>
    <n v="22.991268999999999"/>
    <s v="Village Roadshow Pictures"/>
    <s v="Australia"/>
    <d v="1999-07-28T00:00:00"/>
    <n v="73648228"/>
    <n v="105"/>
    <s v="Released"/>
    <x v="24"/>
    <n v="604"/>
    <s v="Thomas Jane, Saffron Burrows, LL Cool J, Michael Rapaport, Samuel L. Jackson"/>
    <s v="Renny Harlin"/>
    <x v="706"/>
  </r>
  <r>
    <n v="60000000"/>
    <s v="Music, Documentary"/>
    <n v="13576"/>
    <x v="719"/>
    <s v="en"/>
    <n v="15.798622"/>
    <s v="Columbia Pictures"/>
    <s v="United States of America"/>
    <d v="2009-10-28T00:00:00"/>
    <n v="0"/>
    <n v="111"/>
    <s v="Released"/>
    <x v="19"/>
    <n v="247"/>
    <s v="Michael Jackson, Orianthi, Kenny Ortega, Dorian Holley, Patrick Woodroffe"/>
    <s v="Kenny Ortega"/>
    <x v="698"/>
  </r>
  <r>
    <n v="60000000"/>
    <s v="Drama, Thriller, Science Fiction"/>
    <n v="39538"/>
    <x v="720"/>
    <s v="en"/>
    <n v="38.820858000000001"/>
    <s v="Double Feature Films"/>
    <s v="United States of America"/>
    <d v="2011-08-09T00:00:00"/>
    <n v="137551594"/>
    <n v="106"/>
    <s v="Released"/>
    <x v="13"/>
    <n v="1325"/>
    <s v="Matt Damon, Gwyneth Paltrow, Kate Winslet, Jude Law, Marion Cotillard"/>
    <s v="Steven Soderbergh"/>
    <x v="707"/>
  </r>
  <r>
    <n v="0"/>
    <s v="Comedy, Adventure, Crime"/>
    <n v="10628"/>
    <x v="721"/>
    <s v="en"/>
    <n v="10.292864"/>
    <s v="Castle Rock Entertainment"/>
    <s v="Australia"/>
    <d v="2003-01-17T00:00:00"/>
    <n v="0"/>
    <n v="89"/>
    <s v="Released"/>
    <x v="43"/>
    <n v="203"/>
    <s v="Jerry O'Connell, Anthony Anderson, Estella Warren, Christopher Walken, Michael Shannon"/>
    <s v="David McNally"/>
    <x v="265"/>
  </r>
  <r>
    <n v="60000000"/>
    <s v="Animation, Family"/>
    <n v="14836"/>
    <x v="722"/>
    <s v="en"/>
    <n v="51.146047000000003"/>
    <s v="Focus Features"/>
    <s v="United States of America"/>
    <d v="2009-05-02T00:00:00"/>
    <n v="124596398"/>
    <n v="100"/>
    <s v="Released"/>
    <x v="7"/>
    <n v="1386"/>
    <s v="Dakota Fanning, Teri Hatcher, Jennifer Saunders, Dawn French, Keith David"/>
    <s v="Henry Selick"/>
    <x v="708"/>
  </r>
  <r>
    <n v="60000000"/>
    <s v="Thriller, Science Fiction"/>
    <n v="8645"/>
    <x v="723"/>
    <s v="en"/>
    <n v="20.501581999999999"/>
    <s v="Spyglass Entertainment"/>
    <s v="United States of America"/>
    <d v="2008-11-06T00:00:00"/>
    <n v="163403799"/>
    <n v="91"/>
    <s v="Released"/>
    <x v="31"/>
    <n v="950"/>
    <s v="Mark Wahlberg, Zooey Deschanel, John Leguizamo, Spencer Breslin, Betty Buckley"/>
    <s v="M. Night Shyamalan"/>
    <x v="709"/>
  </r>
  <r>
    <n v="70000000"/>
    <s v="Action, Drama, Thriller, Crime"/>
    <n v="9509"/>
    <x v="724"/>
    <s v="en"/>
    <n v="45.299089000000002"/>
    <s v="Regency Enterprises"/>
    <s v="United Kingdom"/>
    <d v="2004-04-23T00:00:00"/>
    <n v="130293714"/>
    <n v="146"/>
    <s v="Released"/>
    <x v="7"/>
    <n v="1553"/>
    <s v="Denzel Washington, Dakota Fanning, Marc Anthony, Radha Mitchell, Christopher Walken"/>
    <s v="Tony Scott"/>
    <x v="710"/>
  </r>
  <r>
    <n v="50000000"/>
    <s v="Comedy, Family"/>
    <n v="10067"/>
    <x v="725"/>
    <s v="en"/>
    <n v="4.2806189999999997"/>
    <s v="Walt Disney Pictures"/>
    <s v="United States of America"/>
    <d v="2006-09-03T00:00:00"/>
    <n v="61112916"/>
    <n v="98"/>
    <s v="Released"/>
    <x v="44"/>
    <n v="137"/>
    <s v="Tim Allen, Kristin Davis, Danny Glover, Spencer Breslin, Robert Downey Jr."/>
    <s v="Brian Robbins"/>
    <x v="711"/>
  </r>
  <r>
    <n v="60000000"/>
    <s v="Comedy, Crime"/>
    <n v="9384"/>
    <x v="726"/>
    <s v="en"/>
    <n v="28.848842000000001"/>
    <s v="Weed Road Pictures"/>
    <s v="United States of America"/>
    <d v="2004-05-03T00:00:00"/>
    <n v="170268750"/>
    <n v="101"/>
    <s v="Released"/>
    <x v="24"/>
    <n v="644"/>
    <s v="Ben Stiller, Owen Wilson, Snoop Dogg, Fred Williamson, Vince Vaughn"/>
    <s v="Todd Phillips"/>
    <x v="712"/>
  </r>
  <r>
    <n v="60000000"/>
    <s v="Family, Comedy"/>
    <n v="9279"/>
    <x v="727"/>
    <s v="en"/>
    <n v="22.501041000000001"/>
    <s v="Twentieth Century Fox Film Corporation"/>
    <s v="United States of America"/>
    <d v="1996-11-15T00:00:00"/>
    <n v="129832389"/>
    <n v="89"/>
    <s v="Released"/>
    <x v="18"/>
    <n v="575"/>
    <s v="Arnold Schwarzenegger, Phil Hartman, Sinbad, Rita Wilson, Jake Lloyd"/>
    <s v="Brian Levant"/>
    <x v="713"/>
  </r>
  <r>
    <n v="66000000"/>
    <s v="Fantasy, Action, Science Fiction"/>
    <n v="1487"/>
    <x v="728"/>
    <s v="en"/>
    <n v="47.479754999999997"/>
    <s v="Revolution Studios"/>
    <s v="United States of America"/>
    <d v="2004-02-04T00:00:00"/>
    <n v="99318987"/>
    <n v="122"/>
    <s v="Released"/>
    <x v="11"/>
    <n v="2225"/>
    <s v="Ron Perlman, Selma Blair, Rupert Evans, John Hurt, Jeffrey Tambor"/>
    <s v="Guillermo del Toro"/>
    <x v="714"/>
  </r>
  <r>
    <n v="70000000"/>
    <s v="Drama"/>
    <n v="9422"/>
    <x v="729"/>
    <s v="en"/>
    <n v="10.147321"/>
    <s v="Paramount Pictures"/>
    <s v="United States of America"/>
    <d v="1998-05-03T00:00:00"/>
    <n v="56702901"/>
    <n v="115"/>
    <s v="Released"/>
    <x v="4"/>
    <n v="109"/>
    <s v="John Travolta, Robert Duvall, Tony Shalhoub, William H. Macy, Zeljko Ivanek"/>
    <s v="Steven Zaillian"/>
    <x v="715"/>
  </r>
  <r>
    <n v="60000000"/>
    <s v="Family, Animation, Adventure, Comedy"/>
    <n v="77174"/>
    <x v="730"/>
    <s v="en"/>
    <n v="39.539045000000002"/>
    <s v="Focus Features"/>
    <s v="United States of America"/>
    <d v="2012-03-08T00:00:00"/>
    <n v="107139399"/>
    <n v="90"/>
    <s v="Released"/>
    <x v="19"/>
    <n v="789"/>
    <s v="Kodi Smit-McPhee, Tucker Albrizzi, Jodelle Ferland, Anna Kendrick, Casey Affleck"/>
    <s v="Sam Fell"/>
    <x v="716"/>
  </r>
  <r>
    <n v="60000000"/>
    <s v="Action, Thriller, Adventure, Crime"/>
    <n v="4824"/>
    <x v="731"/>
    <s v="en"/>
    <n v="19.747458999999999"/>
    <s v="Universal Pictures"/>
    <s v="United States of America"/>
    <d v="1997-11-14T00:00:00"/>
    <n v="159330280"/>
    <n v="124"/>
    <s v="Released"/>
    <x v="4"/>
    <n v="527"/>
    <s v="Bruce Willis, Richard Gere, Sidney Poitier, Diane Venora, J.K. Simmons"/>
    <s v="Michael Caton-Jones"/>
    <x v="717"/>
  </r>
  <r>
    <n v="60000000"/>
    <s v="Action, Adventure, Mystery, Science Fiction, Thriller"/>
    <n v="9620"/>
    <x v="732"/>
    <s v="en"/>
    <n v="29.018826000000001"/>
    <s v="Paramount Pictures"/>
    <s v="Canada"/>
    <d v="2003-12-25T00:00:00"/>
    <n v="96269812"/>
    <n v="119"/>
    <s v="Released"/>
    <x v="5"/>
    <n v="581"/>
    <s v="Ben Affleck, Aaron Eckhart, Uma Thurman, Paul Giamatti, Colm Feore"/>
    <s v="John Woo"/>
    <x v="718"/>
  </r>
  <r>
    <n v="60000000"/>
    <s v="Drama, Romance"/>
    <n v="9302"/>
    <x v="733"/>
    <s v="en"/>
    <n v="4.8018489999999998"/>
    <s v="Cinergi Pictures Entertainment"/>
    <s v="United States of America"/>
    <d v="1996-01-03T00:00:00"/>
    <n v="0"/>
    <n v="119"/>
    <s v="Released"/>
    <x v="5"/>
    <n v="50"/>
    <s v="Robert Redford, Michelle Pfeiffer, Stockard Channing, Joe Mantegna, Kate Nelligan"/>
    <s v="Jon Avnet"/>
    <x v="698"/>
  </r>
  <r>
    <n v="60000000"/>
    <s v="Adventure, Animation, Family"/>
    <n v="10199"/>
    <x v="734"/>
    <s v="en"/>
    <n v="16.493576000000001"/>
    <s v="Larger Than Life Productions"/>
    <s v="United Kingdom"/>
    <d v="2008-12-19T00:00:00"/>
    <n v="50877145"/>
    <n v="93"/>
    <s v="Released"/>
    <x v="15"/>
    <n v="258"/>
    <s v="Matthew Broderick, Dustin Hoffman, Emma Watson, Tracey Ullman, Kevin Kline"/>
    <s v="Robert Stevenhagen"/>
    <x v="719"/>
  </r>
  <r>
    <n v="0"/>
    <s v="Thriller, Action, Comedy, Science Fiction"/>
    <n v="10771"/>
    <x v="735"/>
    <s v="en"/>
    <n v="21.549232"/>
    <s v="DreamWorks SKG"/>
    <s v="United States of America"/>
    <d v="2002-09-27T00:00:00"/>
    <n v="0"/>
    <n v="98"/>
    <s v="Released"/>
    <x v="28"/>
    <n v="483"/>
    <s v="Jackie Chan, Jennifer Love Hewitt, Jason Isaacs, Debi Mazar, Ritchie Coster"/>
    <s v="Kevin Donovan"/>
    <x v="265"/>
  </r>
  <r>
    <n v="60000000"/>
    <s v="Action, Thriller"/>
    <n v="3512"/>
    <x v="736"/>
    <s v="en"/>
    <n v="13.080724999999999"/>
    <s v="Regency Enterprises"/>
    <s v="United States of America"/>
    <d v="1995-07-13T00:00:00"/>
    <n v="104324083"/>
    <n v="100"/>
    <s v="Released"/>
    <x v="24"/>
    <n v="210"/>
    <s v="Steven Seagal, Eric Bogosian, Everett McGill, Katherine Heigl, Morris Chestnut"/>
    <s v="Geoff Murphy"/>
    <x v="720"/>
  </r>
  <r>
    <n v="60000000"/>
    <s v="Action, Drama, Thriller"/>
    <n v="137094"/>
    <x v="737"/>
    <s v="en"/>
    <n v="42.538257999999999"/>
    <s v="Paramount Pictures"/>
    <s v="Russia"/>
    <d v="2014-01-15T00:00:00"/>
    <n v="50549107"/>
    <n v="105"/>
    <s v="Released"/>
    <x v="5"/>
    <n v="1173"/>
    <s v="Chris Pine, Keira Knightley, Kevin Costner, Kenneth Branagh, Lenn Kudrjawizki"/>
    <s v="Kenneth Branagh"/>
    <x v="721"/>
  </r>
  <r>
    <n v="60000000"/>
    <s v="Drama, Comedy"/>
    <n v="274479"/>
    <x v="738"/>
    <s v="en"/>
    <n v="29.876507"/>
    <s v="Fox 2000 Pictures"/>
    <s v="United States of America"/>
    <d v="2015-12-24T00:00:00"/>
    <n v="101134059"/>
    <n v="124"/>
    <s v="Released"/>
    <x v="12"/>
    <n v="1581"/>
    <s v="Jennifer Lawrence, Bradley Cooper, Robert De Niro, Dascha Polanco, Edgar Ramírez"/>
    <s v="David O. Russell"/>
    <x v="722"/>
  </r>
  <r>
    <n v="60000000"/>
    <s v="Action, Crime, Thriller"/>
    <n v="267860"/>
    <x v="739"/>
    <s v="en"/>
    <n v="61.849521000000003"/>
    <s v="Millennium Films"/>
    <s v="Bulgaria"/>
    <d v="2016-02-03T00:00:00"/>
    <n v="205754447"/>
    <n v="99"/>
    <s v="Released"/>
    <x v="15"/>
    <n v="1621"/>
    <s v="Gerard Butler, Aaron Eckhart, Morgan Freeman, Angela Bassett, Melissa Leo"/>
    <s v="Babak Najafi"/>
    <x v="723"/>
  </r>
  <r>
    <n v="70000000"/>
    <s v="Science Fiction, Horror, Action"/>
    <n v="8078"/>
    <x v="740"/>
    <s v="en"/>
    <n v="37.449629999999999"/>
    <s v="Twentieth Century Fox Film Corporation"/>
    <s v="United States of America"/>
    <d v="1997-12-11T00:00:00"/>
    <n v="162000000"/>
    <n v="109"/>
    <s v="Released"/>
    <x v="5"/>
    <n v="1365"/>
    <s v="Sigourney Weaver, Winona Ryder, Brad Dourif, Ron Perlman, Michael Wincott"/>
    <s v="Jean-Pierre Jeunet"/>
    <x v="724"/>
  </r>
  <r>
    <n v="61000000"/>
    <s v="Action, Drama, Mystery, Thriller, Crime"/>
    <n v="7485"/>
    <x v="741"/>
    <s v="en"/>
    <n v="37.378081000000002"/>
    <s v="Paramount Pictures"/>
    <s v="United States of America"/>
    <d v="2007-03-22T00:00:00"/>
    <n v="95696996"/>
    <n v="124"/>
    <s v="Released"/>
    <x v="1"/>
    <n v="1462"/>
    <s v="Mark Wahlberg, Michael Peña, Danny Glover, Kate Mara, Elias Koteas"/>
    <s v="Antoine Fuqua"/>
    <x v="725"/>
  </r>
  <r>
    <n v="60000000"/>
    <s v="Animation, Comedy, Family, Fantasy"/>
    <n v="170687"/>
    <x v="742"/>
    <s v="en"/>
    <n v="30.656345000000002"/>
    <s v="Laika Entertainment"/>
    <s v="United States of America"/>
    <d v="2014-10-09T00:00:00"/>
    <n v="108255770"/>
    <n v="97"/>
    <s v="Released"/>
    <x v="16"/>
    <n v="668"/>
    <s v="Ben Kingsley, Isaac Hempstead-Wright, Elle Fanning, Dee Bradley Baker, Toni Collette"/>
    <s v="Anthony Stacchi"/>
    <x v="726"/>
  </r>
  <r>
    <n v="75000000"/>
    <s v="Drama, Fantasy, Comedy"/>
    <n v="6435"/>
    <x v="743"/>
    <s v="en"/>
    <n v="15.142701000000001"/>
    <s v="Village Roadshow Pictures"/>
    <s v="United States of America"/>
    <d v="1998-10-16T00:00:00"/>
    <n v="46683377"/>
    <n v="104"/>
    <s v="Released"/>
    <x v="2"/>
    <n v="338"/>
    <s v="Sandra Bullock, Nicole Kidman, Evan Rachel Wood, Goran Visnjic, Stockard Channing"/>
    <s v="Griffin Dunne"/>
    <x v="727"/>
  </r>
  <r>
    <n v="60000000"/>
    <s v="Adventure, Animation, Comedy, Family, Fantasy"/>
    <n v="137106"/>
    <x v="744"/>
    <s v="en"/>
    <n v="59.547927999999999"/>
    <s v="Village Roadshow Pictures"/>
    <s v="United States of America"/>
    <d v="2014-06-02T00:00:00"/>
    <n v="469160692"/>
    <n v="100"/>
    <s v="Released"/>
    <x v="17"/>
    <n v="3070"/>
    <s v="Chris Pratt, Will Ferrell, Elizabeth Banks, Will Arnett, Nick Offerman"/>
    <s v="Phil Lord"/>
    <x v="728"/>
  </r>
  <r>
    <n v="0"/>
    <s v="Action, Comedy"/>
    <n v="10040"/>
    <x v="745"/>
    <s v="en"/>
    <n v="19.998581000000001"/>
    <s v="Village Roadshow Pictures"/>
    <s v="United States of America"/>
    <d v="2005-11-03T00:00:00"/>
    <n v="0"/>
    <n v="115"/>
    <s v="Released"/>
    <x v="28"/>
    <n v="425"/>
    <s v="Sandra Bullock, Regina King, Enrique Murciano, William Shatner, Eileen Brennan"/>
    <s v="John Pasquin"/>
    <x v="265"/>
  </r>
  <r>
    <n v="60000000"/>
    <s v="Adventure, Action, Fantasy"/>
    <n v="6278"/>
    <x v="746"/>
    <s v="en"/>
    <n v="27.615107999999999"/>
    <s v="The Zanuck Company"/>
    <s v="Ireland"/>
    <d v="2002-12-07T00:00:00"/>
    <n v="43061982"/>
    <n v="101"/>
    <s v="Released"/>
    <x v="21"/>
    <n v="669"/>
    <s v="Christian Bale, Matthew McConaughey, Izabella Scorupco, Gerard Butler, Alexander Siddig"/>
    <s v="Rob Bowman"/>
    <x v="729"/>
  </r>
  <r>
    <n v="60000000"/>
    <s v="Crime, Drama, Action, Thriller"/>
    <n v="82682"/>
    <x v="747"/>
    <s v="en"/>
    <n v="29.041198000000001"/>
    <s v="Village Roadshow Pictures"/>
    <s v="United States of America"/>
    <d v="2013-10-01T00:00:00"/>
    <n v="105200903"/>
    <n v="113"/>
    <s v="Released"/>
    <x v="13"/>
    <n v="1778"/>
    <s v="Josh Brolin, Ryan Gosling, Nick Nolte, Emma Stone, Sean Penn"/>
    <s v="Ruben Fleischer"/>
    <x v="730"/>
  </r>
  <r>
    <n v="60000000"/>
    <s v="Comedy, Adventure"/>
    <n v="17610"/>
    <x v="748"/>
    <s v="en"/>
    <n v="25.293538000000002"/>
    <s v="Columbia Pictures"/>
    <s v="United States of America"/>
    <d v="2009-06-18T00:00:00"/>
    <n v="62357900"/>
    <n v="97"/>
    <s v="Released"/>
    <x v="46"/>
    <n v="524"/>
    <s v="Jack Black, Michael Cera, Olivia Wilde, Oliver Platt, David Cross"/>
    <s v="Harold Ramis"/>
    <x v="731"/>
  </r>
  <r>
    <n v="60000000"/>
    <s v="Drama, History"/>
    <n v="22954"/>
    <x v="749"/>
    <s v="en"/>
    <n v="23.851189999999999"/>
    <s v="Spyglass Entertainment"/>
    <s v="United States of America"/>
    <d v="2009-10-12T00:00:00"/>
    <n v="122233971"/>
    <n v="134"/>
    <s v="Released"/>
    <x v="10"/>
    <n v="1125"/>
    <s v="Morgan Freeman, Matt Damon, Tony Kgoroge, Patrick Mofokeng, Matt Stern"/>
    <s v="Clint Eastwood"/>
    <x v="732"/>
  </r>
  <r>
    <n v="60000000"/>
    <s v="Action"/>
    <n v="16995"/>
    <x v="750"/>
    <s v="en"/>
    <n v="21.685718999999999"/>
    <s v="Universal Pictures"/>
    <s v="France"/>
    <d v="2009-04-17T00:00:00"/>
    <n v="87784194"/>
    <n v="127"/>
    <s v="Released"/>
    <x v="19"/>
    <n v="484"/>
    <s v="Russell Crowe, Ben Affleck, Rachel McAdams, Robin Wright, Jason Bateman"/>
    <s v="Kevin Macdonald"/>
    <x v="733"/>
  </r>
  <r>
    <n v="78146652"/>
    <s v="Romance, Comedy, Crime"/>
    <n v="16558"/>
    <x v="751"/>
    <s v="en"/>
    <n v="13.630049"/>
    <s v="Universal Pictures"/>
    <s v="Germany"/>
    <d v="2009-03-19T00:00:00"/>
    <n v="60000000"/>
    <n v="125"/>
    <s v="Released"/>
    <x v="8"/>
    <n v="201"/>
    <s v="Clive Owen, Julia Roberts, Paul Giamatti, Tom Wilkinson, Lisa Roberts Gillan"/>
    <s v="Tony Gilroy"/>
    <x v="734"/>
  </r>
  <r>
    <n v="65000000"/>
    <s v="Comedy, Drama, Family, Science Fiction"/>
    <n v="9849"/>
    <x v="752"/>
    <s v="en"/>
    <n v="6.8069199999999999"/>
    <s v="Walt Disney Pictures"/>
    <s v="United States of America"/>
    <d v="1999-11-02T00:00:00"/>
    <n v="36850101"/>
    <n v="94"/>
    <s v="Released"/>
    <x v="22"/>
    <n v="80"/>
    <s v="Jeff Daniels, Elizabeth Hurley, Daryl Hannah, Christopher Lloyd, Wallace Shawn"/>
    <s v="Donald Petrie"/>
    <x v="735"/>
  </r>
  <r>
    <n v="60000000"/>
    <s v="Action, Thriller, Crime"/>
    <n v="5820"/>
    <x v="753"/>
    <s v="en"/>
    <n v="15.352807"/>
    <s v="Twentieth Century Fox Film Corporation"/>
    <s v="United States of America"/>
    <d v="2006-04-19T00:00:00"/>
    <n v="77920346"/>
    <n v="108"/>
    <s v="Released"/>
    <x v="15"/>
    <n v="225"/>
    <s v="Michael Douglas, Kiefer Sutherland, Eva Longoria, Martin Donovan, Kim Basinger"/>
    <s v="Clark Johnson"/>
    <x v="736"/>
  </r>
  <r>
    <n v="70000000"/>
    <s v="Science Fiction, Animation, Family, Comedy, Adventure"/>
    <n v="16866"/>
    <x v="754"/>
    <s v="en"/>
    <n v="23.661071"/>
    <s v="TriStar Pictures"/>
    <s v="Spain"/>
    <d v="2009-11-19T00:00:00"/>
    <n v="104945765"/>
    <n v="91"/>
    <s v="Released"/>
    <x v="24"/>
    <n v="556"/>
    <s v="Dwayne Johnson, Seann William Scott, Jessica Biel, Justin Long, Gary Oldman"/>
    <s v="Jorge Blanco"/>
    <x v="737"/>
  </r>
  <r>
    <n v="60000000"/>
    <s v="Science Fiction, Action, Adventure, Thriller"/>
    <n v="201"/>
    <x v="755"/>
    <s v="en"/>
    <n v="21.605533000000001"/>
    <s v="Paramount Pictures"/>
    <s v="United States of America"/>
    <d v="2002-12-13T00:00:00"/>
    <n v="67312826"/>
    <n v="117"/>
    <s v="Released"/>
    <x v="4"/>
    <n v="479"/>
    <s v="Patrick Stewart, Jonathan Frakes, Brent Spiner, LeVar Burton, Michael Dorn"/>
    <s v="Stuart Baird"/>
    <x v="738"/>
  </r>
  <r>
    <n v="60000000"/>
    <s v="Crime, Comedy, Romance"/>
    <n v="11775"/>
    <x v="756"/>
    <s v="en"/>
    <n v="22.620125000000002"/>
    <s v="Imagine Entertainment"/>
    <s v="United States of America"/>
    <d v="2003-02-09T00:00:00"/>
    <n v="119940815"/>
    <n v="100"/>
    <s v="Released"/>
    <x v="15"/>
    <n v="391"/>
    <s v="George Clooney, Catherine Zeta-Jones, Edward Herrmann, Geoffrey Rush, Richard Jenkins"/>
    <s v="Joel Coen"/>
    <x v="739"/>
  </r>
  <r>
    <n v="0"/>
    <s v="Drama, Romance"/>
    <n v="87825"/>
    <x v="757"/>
    <s v="en"/>
    <n v="18.587114"/>
    <s v="Malpaso Productions"/>
    <s v="United States of America"/>
    <d v="2012-09-21T00:00:00"/>
    <n v="0"/>
    <n v="111"/>
    <s v="Released"/>
    <x v="16"/>
    <n v="366"/>
    <s v="Clint Eastwood, Amy Adams, Justin Timberlake, John Goodman, Matthew Lillard"/>
    <s v="Robert Lorenz"/>
    <x v="265"/>
  </r>
  <r>
    <n v="80000000"/>
    <s v="Crime, Drama, Mystery, Thriller"/>
    <n v="12201"/>
    <x v="758"/>
    <s v="en"/>
    <n v="24.657931000000001"/>
    <s v="Icon Productions"/>
    <s v="United Kingdom"/>
    <d v="2010-01-29T00:00:00"/>
    <n v="74901339"/>
    <n v="117"/>
    <s v="Released"/>
    <x v="13"/>
    <n v="487"/>
    <s v="Mel Gibson, Ray Winstone, Danny Huston, Shawn Roberts, Denis O'Hare"/>
    <s v="Martin Campbell"/>
    <x v="740"/>
  </r>
  <r>
    <n v="60000000"/>
    <s v="Horror, Mystery, Thriller"/>
    <n v="11015"/>
    <x v="759"/>
    <s v="en"/>
    <n v="12.621769"/>
    <s v="Paramount Pictures"/>
    <s v="Germany"/>
    <d v="1997-10-01T00:00:00"/>
    <n v="33956608"/>
    <n v="110"/>
    <s v="Released"/>
    <x v="15"/>
    <n v="130"/>
    <s v="Penelope Ann Miller, Tom Sizemore, Linda Hunt, James Whitmore, Clayton Rohner"/>
    <s v="Peter Hyams"/>
    <x v="741"/>
  </r>
  <r>
    <n v="60000000"/>
    <s v="Comedy, Crime"/>
    <n v="9932"/>
    <x v="760"/>
    <s v="en"/>
    <n v="21.08952"/>
    <s v="Village Roadshow Pictures"/>
    <s v="Australia"/>
    <d v="2002-06-12T00:00:00"/>
    <n v="55003135"/>
    <n v="96"/>
    <s v="Released"/>
    <x v="8"/>
    <n v="380"/>
    <s v="Robert De Niro, Billy Crystal, Lisa Kudrow, Joe Viterelli, Cathy Moriarty"/>
    <s v="Harold Ramis"/>
    <x v="742"/>
  </r>
  <r>
    <n v="60000000"/>
    <s v="Action, Crime, Drama, Thriller"/>
    <n v="13389"/>
    <x v="761"/>
    <s v="en"/>
    <n v="18.380175999999999"/>
    <s v="Grosvenor Park Media Ltd."/>
    <s v="United States of America"/>
    <d v="2008-11-09T00:00:00"/>
    <n v="73174566"/>
    <n v="101"/>
    <s v="Released"/>
    <x v="5"/>
    <n v="375"/>
    <s v="Robert De Niro, Carla Gugino, 50 Cent, Al Pacino, Donnie Wahlberg"/>
    <s v="Jon Avnet"/>
    <x v="743"/>
  </r>
  <r>
    <n v="60000000"/>
    <s v="Action, Crime, Drama, Thriller"/>
    <n v="8838"/>
    <x v="762"/>
    <s v="en"/>
    <n v="18.877794999999999"/>
    <s v="Imagine Entertainment"/>
    <s v="United States of America"/>
    <d v="1998-03-04T00:00:00"/>
    <n v="0"/>
    <n v="111"/>
    <s v="Released"/>
    <x v="21"/>
    <n v="368"/>
    <s v="Bruce Willis, Alec Baldwin, Miko Hughes, Chi McBride, Kim Dickens"/>
    <s v="Harold Becker"/>
    <x v="698"/>
  </r>
  <r>
    <n v="60000000"/>
    <s v="Drama"/>
    <n v="17332"/>
    <x v="763"/>
    <s v="en"/>
    <n v="17.299333000000001"/>
    <s v="DreamWorks"/>
    <s v="United States of America"/>
    <d v="2009-04-24T00:00:00"/>
    <n v="31720158"/>
    <n v="109"/>
    <s v="Released"/>
    <x v="16"/>
    <n v="234"/>
    <s v="Robert Downey Jr., Jamie Foxx, Catherine Keener, Nelsan Ellis, Michael Bunin"/>
    <s v="Joe Wright"/>
    <x v="744"/>
  </r>
  <r>
    <n v="80000000"/>
    <s v="Fantasy, Drama"/>
    <n v="4958"/>
    <x v="764"/>
    <s v="en"/>
    <n v="16.848898999999999"/>
    <s v="DreamWorks SKG"/>
    <s v="United States of America"/>
    <d v="2000-02-11T00:00:00"/>
    <n v="39459427"/>
    <n v="126"/>
    <s v="Released"/>
    <x v="2"/>
    <n v="251"/>
    <s v="Matt Damon, Bruce McGill, Charlize Theron, Will Smith, Joel Gretsch"/>
    <s v="Robert Redford"/>
    <x v="745"/>
  </r>
  <r>
    <n v="60000000"/>
    <s v="Drama, Music"/>
    <n v="786"/>
    <x v="765"/>
    <s v="en"/>
    <n v="21.547446000000001"/>
    <s v="Columbia Pictures"/>
    <s v="United States of America"/>
    <d v="2000-09-15T00:00:00"/>
    <n v="47383689"/>
    <n v="122"/>
    <s v="Released"/>
    <x v="6"/>
    <n v="797"/>
    <s v="Kate Hudson, Billy Crudup, Frances McDormand, Jason Lee, Patrick Fugit"/>
    <s v="Cameron Crowe"/>
    <x v="746"/>
  </r>
  <r>
    <n v="0"/>
    <s v="Animation, Comedy, Family"/>
    <n v="9513"/>
    <x v="766"/>
    <s v="en"/>
    <n v="16.930969000000001"/>
    <s v="Twentieth Century Fox Film Corporation"/>
    <s v="United Kingdom"/>
    <d v="2006-06-15T00:00:00"/>
    <n v="141702264"/>
    <n v="78"/>
    <s v="Released"/>
    <x v="22"/>
    <n v="464"/>
    <s v="Bill Murray, Jennifer Love Hewitt, Billy Connolly, Ian Abercrombie, Breckin Meyer"/>
    <s v="Tim Hill"/>
    <x v="747"/>
  </r>
  <r>
    <n v="60000000"/>
    <s v="Action, Adventure, Crime, Drama, Mystery, Thriller"/>
    <n v="11679"/>
    <x v="767"/>
    <s v="en"/>
    <n v="36.689222999999998"/>
    <s v="Original Film"/>
    <s v="United States of America"/>
    <d v="2005-04-27T00:00:00"/>
    <n v="71073932"/>
    <n v="101"/>
    <s v="Released"/>
    <x v="34"/>
    <n v="549"/>
    <s v="Ice Cube, Samuel L. Jackson, Willem Dafoe, Scott Speedman, Peter Strauss"/>
    <s v="Lee Tamahori"/>
    <x v="748"/>
  </r>
  <r>
    <n v="60000000"/>
    <s v="Action, Science Fiction, Fantasy, Thriller, Horror"/>
    <n v="38321"/>
    <x v="768"/>
    <s v="en"/>
    <n v="28.350926999999999"/>
    <s v="Screen Gems"/>
    <s v="United States of America"/>
    <d v="2011-05-05T00:00:00"/>
    <n v="78309131"/>
    <n v="87"/>
    <s v="Released"/>
    <x v="9"/>
    <n v="692"/>
    <s v="Paul Bettany, Karl Urban, Cam Gigandet, Maggie Q, Lily Collins"/>
    <s v="Scott Stewart"/>
    <x v="749"/>
  </r>
  <r>
    <n v="60000000"/>
    <s v="Family, Animation, Adventure"/>
    <n v="14411"/>
    <x v="769"/>
    <s v="en"/>
    <n v="18.815442000000001"/>
    <s v="DreamWorks Animation"/>
    <s v="United States of America"/>
    <d v="2003-02-07T00:00:00"/>
    <n v="26288320"/>
    <n v="86"/>
    <s v="Released"/>
    <x v="16"/>
    <n v="372"/>
    <s v="Brad Pitt, Catherine Zeta-Jones, Michelle Pfeiffer, Joseph Fiennes, Dennis Haysbert"/>
    <s v="Tim Johnson"/>
    <x v="750"/>
  </r>
  <r>
    <n v="60000000"/>
    <s v="Horror, Science Fiction, Mystery"/>
    <n v="8413"/>
    <x v="770"/>
    <s v="en"/>
    <n v="29.787134999999999"/>
    <s v="Paramount Pictures"/>
    <s v="United Kingdom"/>
    <d v="1997-08-15T00:00:00"/>
    <n v="26673242"/>
    <n v="96"/>
    <s v="Released"/>
    <x v="11"/>
    <n v="742"/>
    <s v="Laurence Fishburne, Sam Neill, Kathleen Quinlan, Joely Richardson, Richard T. Jones"/>
    <s v="Paul W.S. Anderson"/>
    <x v="751"/>
  </r>
  <r>
    <n v="60000000"/>
    <s v="Drama"/>
    <n v="10052"/>
    <x v="771"/>
    <s v="en"/>
    <n v="8.9271370000000001"/>
    <s v="Universal Pictures"/>
    <s v="Germany"/>
    <d v="2002-02-22T00:00:00"/>
    <n v="52322400"/>
    <n v="104"/>
    <s v="Released"/>
    <x v="4"/>
    <n v="204"/>
    <s v="Kevin Costner, Joe Morton, Ron Rifkin, Susanna Thompson, Kathy Bates"/>
    <s v="Tom Shadyac"/>
    <x v="752"/>
  </r>
  <r>
    <n v="50000000"/>
    <s v="Drama"/>
    <n v="9676"/>
    <x v="772"/>
    <s v="en"/>
    <n v="15.213483999999999"/>
    <s v="Universal Pictures"/>
    <s v="France"/>
    <d v="2006-09-15T00:00:00"/>
    <n v="49111202"/>
    <n v="121"/>
    <s v="Released"/>
    <x v="8"/>
    <n v="287"/>
    <s v="Josh Hartnett, Scarlett Johansson, Aaron Eckhart, Hilary Swank, Mia Kirshner"/>
    <s v="Brian De Palma"/>
    <x v="753"/>
  </r>
  <r>
    <n v="60000000"/>
    <s v="Action, Adventure, Drama, History, Romance, War"/>
    <n v="9664"/>
    <x v="773"/>
    <s v="en"/>
    <n v="13.155999"/>
    <s v="Ingenious Film Partners"/>
    <s v="United Kingdom"/>
    <d v="2006-09-22T00:00:00"/>
    <n v="17800000"/>
    <n v="140"/>
    <s v="Released"/>
    <x v="2"/>
    <n v="271"/>
    <s v="James Franco, David Ellison, Jean Reno, Philip Winchester, Abdul Salis"/>
    <s v="Tony Bill"/>
    <x v="754"/>
  </r>
  <r>
    <n v="72000000"/>
    <s v="Action, Drama, Thriller"/>
    <n v="2100"/>
    <x v="774"/>
    <s v="en"/>
    <n v="15.433244"/>
    <s v="DreamWorks SKG"/>
    <s v="United States of America"/>
    <d v="2001-10-19T00:00:00"/>
    <n v="27642707"/>
    <n v="131"/>
    <s v="Released"/>
    <x v="10"/>
    <n v="285"/>
    <s v="Robert Redford, James Gandolfini, Mark Ruffalo, Steve Burton, Delroy Lindo"/>
    <s v="Rod Lurie"/>
    <x v="755"/>
  </r>
  <r>
    <n v="90000000"/>
    <s v="Horror, Science Fiction, Thriller"/>
    <n v="10384"/>
    <x v="775"/>
    <s v="en"/>
    <n v="5.7620370000000003"/>
    <s v="United Artists"/>
    <s v="Switzerland"/>
    <d v="2000-01-14T00:00:00"/>
    <n v="14828081"/>
    <n v="91"/>
    <s v="Released"/>
    <x v="31"/>
    <n v="109"/>
    <s v="James Spader, Angela Bassett, Robert Forster, Lou Diamond Phillips, Peter Facinelli"/>
    <s v="Walter Hill"/>
    <x v="756"/>
  </r>
  <r>
    <n v="60000000"/>
    <s v="Drama, Fantasy, Mystery, Romance"/>
    <n v="137321"/>
    <x v="776"/>
    <s v="en"/>
    <n v="22.736038000000001"/>
    <s v="Village Roadshow Pictures"/>
    <s v="United States of America"/>
    <d v="2014-02-13T00:00:00"/>
    <n v="30800231"/>
    <n v="118"/>
    <s v="Released"/>
    <x v="21"/>
    <n v="487"/>
    <s v="Colin Farrell, Jessica Brown Findlay, Russell Crowe, William Hurt, Jennifer Connelly"/>
    <s v="Akiva Goldsman"/>
    <x v="757"/>
  </r>
  <r>
    <n v="60000000"/>
    <s v="Action, Adventure, Drama, Mystery, Romance, Fantasy"/>
    <n v="123553"/>
    <x v="777"/>
    <s v="en"/>
    <n v="45.514031000000003"/>
    <s v="Constantin Film Produktion"/>
    <s v="United States of America"/>
    <d v="2013-08-21T00:00:00"/>
    <n v="90565421"/>
    <n v="130"/>
    <s v="Released"/>
    <x v="13"/>
    <n v="1602"/>
    <s v="Lily Collins, Jamie Campbell Bower, Kevin Zegers, Jemima West, Robert Sheehan"/>
    <s v="Harald Zwart"/>
    <x v="758"/>
  </r>
  <r>
    <n v="60000000"/>
    <s v="Comedy, Science Fiction, Adventure, Family"/>
    <n v="11260"/>
    <x v="778"/>
    <s v="en"/>
    <n v="18.676290999999999"/>
    <s v="Twentieth Century Fox Film Corporation"/>
    <s v="United States of America"/>
    <d v="2008-08-07T00:00:00"/>
    <n v="50650079"/>
    <n v="90"/>
    <s v="Released"/>
    <x v="35"/>
    <n v="371"/>
    <s v="Eddie Murphy, Elizabeth Banks, Gabrielle Union, Scott Caan, Ed Helms"/>
    <s v="Brian Robbins"/>
    <x v="759"/>
  </r>
  <r>
    <n v="30000000"/>
    <s v="Drama, Horror, Thriller"/>
    <n v="9009"/>
    <x v="779"/>
    <s v="en"/>
    <n v="14.376462999999999"/>
    <s v="Vertigo Entertainment"/>
    <s v="United States of America"/>
    <d v="2005-06-27T00:00:00"/>
    <n v="25473093"/>
    <n v="105"/>
    <s v="Released"/>
    <x v="28"/>
    <n v="274"/>
    <s v="Jennifer Connelly, John C. Reilly, Tim Roth, Dougray Scott, Pete Postlethwaite"/>
    <s v="Walter Salles"/>
    <x v="760"/>
  </r>
  <r>
    <n v="80000000"/>
    <s v="Comedy"/>
    <n v="11374"/>
    <x v="780"/>
    <s v="en"/>
    <n v="14.298297"/>
    <s v="Imagine Entertainment"/>
    <s v="United States of America"/>
    <d v="1999-03-26T00:00:00"/>
    <n v="0"/>
    <n v="122"/>
    <s v="Released"/>
    <x v="8"/>
    <n v="166"/>
    <s v="Matthew McConaughey, Woody Harrelson, Sally Kirkland, Jenna Elfman, Martin Landau"/>
    <s v="Ron Howard"/>
    <x v="761"/>
  </r>
  <r>
    <n v="60000000"/>
    <s v="Adventure, Family, Fantasy"/>
    <n v="2309"/>
    <x v="781"/>
    <s v="en"/>
    <n v="27.018885999999998"/>
    <s v="New Line Cinema"/>
    <s v="Germany"/>
    <d v="2008-11-12T00:00:00"/>
    <n v="57490374"/>
    <n v="106"/>
    <s v="Released"/>
    <x v="21"/>
    <n v="592"/>
    <s v="Brendan Fraser, Sienna Guillory, Andy Serkis, Eliza Bennett, Paul Bettany"/>
    <s v="Iain Softley"/>
    <x v="762"/>
  </r>
  <r>
    <n v="60000000"/>
    <s v="Action, Comedy, Thriller, Crime, Science Fiction"/>
    <n v="8285"/>
    <x v="782"/>
    <s v="en"/>
    <n v="14.848560000000001"/>
    <s v="DC Comics"/>
    <s v="United States of America"/>
    <d v="2008-12-25T00:00:00"/>
    <n v="39031337"/>
    <n v="103"/>
    <s v="Released"/>
    <x v="34"/>
    <n v="320"/>
    <s v="Gabriel Macht, Scarlett Johansson, Samuel L. Jackson, Eva Mendes, Paz Vega"/>
    <s v="Frank Miller"/>
    <x v="763"/>
  </r>
  <r>
    <n v="60000000"/>
    <s v="Comedy, Adventure"/>
    <n v="210860"/>
    <x v="783"/>
    <s v="en"/>
    <n v="52.417529000000002"/>
    <s v="Lionsgate"/>
    <s v="United States of America"/>
    <d v="2015-01-21T00:00:00"/>
    <n v="30418560"/>
    <n v="106"/>
    <s v="Released"/>
    <x v="9"/>
    <n v="1055"/>
    <s v="Johnny Depp, Gwyneth Paltrow, Ewan McGregor, Paul Bettany, Olivia Munn"/>
    <s v="David Koepp"/>
    <x v="764"/>
  </r>
  <r>
    <n v="60000000"/>
    <s v="Adventure, Fantasy, Action, Drama"/>
    <n v="2312"/>
    <x v="784"/>
    <s v="en"/>
    <n v="15.406173000000001"/>
    <s v="Boll Kino Beteiligungs GmbH &amp; Co. KG"/>
    <s v="Canada"/>
    <d v="2007-11-29T00:00:00"/>
    <n v="0"/>
    <n v="127"/>
    <s v="Released"/>
    <x v="38"/>
    <n v="224"/>
    <s v="Jason Statham, John Rhys-Davies, Ray Liotta, Leelee Sobieski, Burt Reynolds"/>
    <s v="Uwe Boll"/>
    <x v="698"/>
  </r>
  <r>
    <n v="35000000"/>
    <s v="Drama, Romance, Adventure, War"/>
    <n v="9839"/>
    <x v="785"/>
    <s v="en"/>
    <n v="6.5234719999999999"/>
    <s v="Mandalay Pictures"/>
    <s v="Germany"/>
    <d v="2003-10-23T00:00:00"/>
    <n v="0"/>
    <n v="127"/>
    <s v="Released"/>
    <x v="19"/>
    <n v="110"/>
    <s v="Angelina Jolie, Clive Owen, Teri Polo, Linus Roache, Noah Emmerich"/>
    <s v="Martin Campbell"/>
    <x v="765"/>
  </r>
  <r>
    <n v="68490000"/>
    <s v="Action, Adventure, Fantasy"/>
    <n v="381902"/>
    <x v="786"/>
    <s v="zh"/>
    <n v="4.7262899999999997"/>
    <s v="Filmko Pictures"/>
    <s v="Hong Kong"/>
    <d v="2016-01-22T00:00:00"/>
    <n v="193677158"/>
    <n v="120"/>
    <s v="Released"/>
    <x v="21"/>
    <n v="24"/>
    <s v="Aaron Kwok, Gong Li, William Feng, Xiao Shen Yang, Him Law"/>
    <s v="Soi Cheang"/>
    <x v="766"/>
  </r>
  <r>
    <n v="80000000"/>
    <s v="Action, History, War"/>
    <n v="13922"/>
    <x v="787"/>
    <s v="en"/>
    <n v="8.9232150000000008"/>
    <s v="Lawrence Bender Productions"/>
    <s v="United States of America"/>
    <d v="2005-12-08T00:00:00"/>
    <n v="10166502"/>
    <n v="132"/>
    <s v="Released"/>
    <x v="20"/>
    <n v="91"/>
    <s v="Benjamin Bratt, James Franco, Connie Nielsen, Marton Csokas, Joseph Fiennes"/>
    <s v="John Dahl"/>
    <x v="767"/>
  </r>
  <r>
    <n v="58000000"/>
    <s v="Action, Adventure, Comedy"/>
    <n v="293660"/>
    <x v="788"/>
    <s v="en"/>
    <n v="514.56995600000005"/>
    <s v="Twentieth Century Fox Film Corporation"/>
    <s v="United States of America"/>
    <d v="2016-09-02T00:00:00"/>
    <n v="783112979"/>
    <n v="108"/>
    <s v="Released"/>
    <x v="6"/>
    <n v="10995"/>
    <s v="Ryan Reynolds, Morena Baccarin, Ed Skrein, T.J. Miller, Gina Carano"/>
    <s v="Tim Miller"/>
    <x v="768"/>
  </r>
  <r>
    <n v="60000000"/>
    <s v="Drama, Comedy"/>
    <n v="9713"/>
    <x v="789"/>
    <s v="en"/>
    <n v="9.2656720000000004"/>
    <s v="Caravan Pictures"/>
    <s v="United States of America"/>
    <d v="1998-08-10T00:00:00"/>
    <n v="0"/>
    <n v="114"/>
    <s v="Released"/>
    <x v="31"/>
    <n v="111"/>
    <s v="Eddie Murphy, Jeff Goldblum, Kelly Preston, Robert Loggia, Jon Cryer"/>
    <s v="Stephen Herek"/>
    <x v="698"/>
  </r>
  <r>
    <n v="58800000"/>
    <s v="War, Action"/>
    <n v="190859"/>
    <x v="790"/>
    <s v="en"/>
    <n v="87.534369999999996"/>
    <s v="Village Roadshow Pictures"/>
    <s v="United States of America"/>
    <d v="2014-11-12T00:00:00"/>
    <n v="542307423"/>
    <n v="133"/>
    <s v="Released"/>
    <x v="6"/>
    <n v="4469"/>
    <s v="Bradley Cooper, Sienna Miller, Kyle Gallner, Cole Konis, Ben Reed"/>
    <s v="Clint Eastwood"/>
    <x v="769"/>
  </r>
  <r>
    <n v="58000000"/>
    <s v="Adventure, Horror, Comedy"/>
    <n v="257445"/>
    <x v="791"/>
    <s v="en"/>
    <n v="45.351616999999997"/>
    <s v="Columbia Pictures"/>
    <s v="Australia"/>
    <d v="2015-05-08T00:00:00"/>
    <n v="158162788"/>
    <n v="103"/>
    <s v="Released"/>
    <x v="13"/>
    <n v="995"/>
    <s v="Jack Black, Dylan Minnette, Odeya Rush, Amy Ryan, Jillian Bell"/>
    <s v="Rob Letterman"/>
    <x v="770"/>
  </r>
  <r>
    <n v="58000000"/>
    <s v="Comedy, Fantasy, Romance"/>
    <n v="9007"/>
    <x v="792"/>
    <s v="en"/>
    <n v="13.43573"/>
    <s v="DreamWorks SKG"/>
    <s v="United States of America"/>
    <d v="2005-09-16T00:00:00"/>
    <n v="102854431"/>
    <n v="95"/>
    <s v="Released"/>
    <x v="11"/>
    <n v="579"/>
    <s v="Reese Witherspoon, Mark Ruffalo, Donal Logue, Dina Spybey-Waters, Ben Shenkman"/>
    <s v="Mark Waters"/>
    <x v="771"/>
  </r>
  <r>
    <n v="83000000"/>
    <s v="Science Fiction, Comedy, Family, Romance"/>
    <n v="889"/>
    <x v="793"/>
    <s v="en"/>
    <n v="6.2483089999999999"/>
    <s v="Universal Pictures"/>
    <s v="United States of America"/>
    <d v="2000-04-28T00:00:00"/>
    <n v="59468275"/>
    <n v="90"/>
    <s v="Released"/>
    <x v="37"/>
    <n v="134"/>
    <s v="Mark Addy, Stephen Baldwin, Kristen Johnston, Jane Krakowski, Joan Collins"/>
    <s v="Brian Levant"/>
    <x v="772"/>
  </r>
  <r>
    <n v="63000000"/>
    <s v="Action, Adventure, Thriller, War"/>
    <n v="1370"/>
    <x v="794"/>
    <s v="en"/>
    <n v="31.294716999999999"/>
    <s v="TriStar Pictures"/>
    <s v="United States of America"/>
    <d v="1988-05-24T00:00:00"/>
    <n v="189015611"/>
    <n v="102"/>
    <s v="Released"/>
    <x v="8"/>
    <n v="690"/>
    <s v="Sylvester Stallone, Richard Crenna, Kurtwood Smith, Spiros Focás, Sasson Gabai"/>
    <s v="Peter MacDonald"/>
    <x v="773"/>
  </r>
  <r>
    <n v="58000000"/>
    <s v="Comedy, Romance, Drama"/>
    <n v="4942"/>
    <x v="795"/>
    <s v="en"/>
    <n v="7.7392760000000003"/>
    <s v="Universal Pictures"/>
    <s v="Germany"/>
    <d v="2008-03-24T00:00:00"/>
    <n v="41299492"/>
    <n v="114"/>
    <s v="Released"/>
    <x v="8"/>
    <n v="130"/>
    <s v="George Clooney, Renée Zellweger, John Krasinski, Wayne Duvall, Stephen Root"/>
    <s v="George Clooney"/>
    <x v="774"/>
  </r>
  <r>
    <n v="60000000"/>
    <s v="Comedy, Western"/>
    <n v="347969"/>
    <x v="796"/>
    <s v="en"/>
    <n v="19.694694999999999"/>
    <s v="Happy Madison Productions"/>
    <s v="United States of America"/>
    <d v="2015-11-12T00:00:00"/>
    <n v="0"/>
    <n v="119"/>
    <s v="Released"/>
    <x v="31"/>
    <n v="388"/>
    <s v="Adam Sandler, Taylor Lautner, Steve Buscemi, Terry Crews, Danny Trejo"/>
    <s v="Frank Coraci"/>
    <x v="698"/>
  </r>
  <r>
    <n v="58000000"/>
    <s v="Comedy"/>
    <n v="24438"/>
    <x v="797"/>
    <s v="en"/>
    <n v="14.403696"/>
    <s v="Columbia Pictures"/>
    <s v="United States of America"/>
    <d v="2009-12-17T00:00:00"/>
    <n v="85280250"/>
    <n v="103"/>
    <s v="Released"/>
    <x v="22"/>
    <n v="276"/>
    <s v="Hugh Grant, Sarah Jessica Parker, Mary Steenburgen, Sam Elliott, Natalia Klimas"/>
    <s v="Marc Lawrence"/>
    <x v="775"/>
  </r>
  <r>
    <n v="58000000"/>
    <s v="Comedy"/>
    <n v="116741"/>
    <x v="798"/>
    <s v="en"/>
    <n v="1.5514969999999999"/>
    <s v="Twentieth Century Fox Film Corporation"/>
    <s v="United States of America"/>
    <d v="2013-07-06T00:00:00"/>
    <n v="44000000"/>
    <n v="119"/>
    <s v="Released"/>
    <x v="4"/>
    <n v="1658"/>
    <s v="Owen Wilson, Vince Vaughn, Rose Byrne, Max Minghella, Aasif Mandvi"/>
    <s v="Shawn Levy"/>
    <x v="250"/>
  </r>
  <r>
    <n v="60000000"/>
    <s v="Action, Adventure, Horror, Science Fiction"/>
    <n v="35791"/>
    <x v="799"/>
    <s v="en"/>
    <n v="2.143764"/>
    <s v="Impact Pictures"/>
    <s v="Germany"/>
    <d v="2010-09-09T00:00:00"/>
    <n v="300228084"/>
    <n v="97"/>
    <s v="Released"/>
    <x v="15"/>
    <n v="1363"/>
    <s v="Milla Jovovich, Wentworth Miller, Ali Larter, Kim Coates, Kacey Clarke"/>
    <s v="Paul W.S. Anderson"/>
    <x v="776"/>
  </r>
  <r>
    <n v="58000000"/>
    <s v="Drama, Action, Adventure, History, War"/>
    <n v="72431"/>
    <x v="800"/>
    <s v="en"/>
    <n v="12.29603"/>
    <s v="Lucasfilm"/>
    <s v="United States of America"/>
    <d v="2012-01-19T00:00:00"/>
    <n v="50365377"/>
    <n v="125"/>
    <s v="Released"/>
    <x v="5"/>
    <n v="178"/>
    <s v="Bryan Cranston, David Oyelowo, Cuba Gooding Jr., Daniela Ruah, Terrence Howard"/>
    <s v="Anthony Hemingway"/>
    <x v="777"/>
  </r>
  <r>
    <n v="57000000"/>
    <s v="Drama, Horror, Mystery, Thriller"/>
    <n v="1813"/>
    <x v="801"/>
    <s v="en"/>
    <n v="33.847299999999997"/>
    <s v="Regency Enterprises"/>
    <s v="Germany"/>
    <d v="1997-10-17T00:00:00"/>
    <n v="152944660"/>
    <n v="144"/>
    <s v="Released"/>
    <x v="0"/>
    <n v="1374"/>
    <s v="Keanu Reeves, Al Pacino, Charlize Theron, Jeffrey Jones, Judith Ivey"/>
    <s v="Taylor Hackford"/>
    <x v="778"/>
  </r>
  <r>
    <n v="70000000"/>
    <s v="Comedy"/>
    <n v="87428"/>
    <x v="802"/>
    <s v="en"/>
    <n v="21.723897000000001"/>
    <s v="Columbia Pictures"/>
    <s v="United States of America"/>
    <d v="2012-06-14T00:00:00"/>
    <n v="58058367"/>
    <n v="116"/>
    <s v="Released"/>
    <x v="18"/>
    <n v="453"/>
    <s v="Adam Sandler, Susan Sarandon, Eva Amurri Martino, Leighton Meester, Andy Samberg"/>
    <s v="Sean Anders"/>
    <x v="779"/>
  </r>
  <r>
    <n v="57000000"/>
    <s v="Fantasy"/>
    <n v="8840"/>
    <x v="803"/>
    <s v="en"/>
    <n v="31.791979000000001"/>
    <s v="Universal Pictures"/>
    <s v="United States of America"/>
    <d v="1996-05-31T00:00:00"/>
    <n v="115267375"/>
    <n v="103"/>
    <s v="Released"/>
    <x v="12"/>
    <n v="535"/>
    <s v="Dennis Quaid, David Thewlis, Pete Postlethwaite, Dina Meyer, Julie Christie"/>
    <s v="Rob Cohen"/>
    <x v="780"/>
  </r>
  <r>
    <n v="60000000"/>
    <s v="Action, Comedy, Crime, Drama"/>
    <n v="10589"/>
    <x v="804"/>
    <s v="en"/>
    <n v="14.113066"/>
    <s v="New Line Cinema"/>
    <s v="United States of America"/>
    <d v="2004-12-11T00:00:00"/>
    <n v="61347797"/>
    <n v="97"/>
    <s v="Released"/>
    <x v="21"/>
    <n v="226"/>
    <s v="Pierce Brosnan, Salma Hayek, Woody Harrelson, Troy Garity, Russell Hornsby"/>
    <s v="Brett Ratner"/>
    <x v="781"/>
  </r>
  <r>
    <n v="57000000"/>
    <s v="Action, Fantasy, Thriller"/>
    <n v="71676"/>
    <x v="805"/>
    <s v="en"/>
    <n v="48.622278000000001"/>
    <s v="Columbia Pictures"/>
    <s v="United Arab Emirates"/>
    <d v="2011-10-12T00:00:00"/>
    <n v="149217355"/>
    <n v="95"/>
    <s v="Released"/>
    <x v="34"/>
    <n v="1135"/>
    <s v="Nicolas Cage, Ciarán Hinds, Violante Placido, Fergus Riordan, Johnny Whitworth"/>
    <s v="Brian Taylor"/>
    <x v="782"/>
  </r>
  <r>
    <n v="57000000"/>
    <s v="Drama, History, Romance"/>
    <n v="1722"/>
    <x v="806"/>
    <s v="en"/>
    <n v="9.0618660000000002"/>
    <s v="Miramax Films"/>
    <s v="United Kingdom"/>
    <d v="2001-08-17T00:00:00"/>
    <n v="62112895"/>
    <n v="131"/>
    <s v="Released"/>
    <x v="18"/>
    <n v="145"/>
    <s v="Nicolas Cage, Penélope Cruz, John Hurt, Christian Bale, Irene Papas"/>
    <s v="John Madden"/>
    <x v="783"/>
  </r>
  <r>
    <n v="56000000"/>
    <s v="Action, Comedy, Drama, Family, Thriller"/>
    <n v="10022"/>
    <x v="807"/>
    <s v="en"/>
    <n v="35.476300000000002"/>
    <s v="Walt Disney Pictures"/>
    <s v="Canada"/>
    <d v="2005-04-03T00:00:00"/>
    <n v="113006880"/>
    <n v="95"/>
    <s v="Released"/>
    <x v="15"/>
    <n v="842"/>
    <s v="Vin Diesel, Lauren Graham, Faith Ford, Chris Potter, Brittany Snow"/>
    <s v="Adam Shankman"/>
    <x v="784"/>
  </r>
  <r>
    <n v="56000000"/>
    <s v="Adventure, Drama, Action, Thriller"/>
    <n v="11358"/>
    <x v="808"/>
    <s v="en"/>
    <n v="23.438397999999999"/>
    <s v="Metro-Goldwyn-Mayer (MGM)"/>
    <s v="United States of America"/>
    <d v="2004-02-04T00:00:00"/>
    <n v="57223890"/>
    <n v="86"/>
    <s v="Released"/>
    <x v="21"/>
    <n v="381"/>
    <s v="Dwayne Johnson, Johnny Knoxville, Neal McDonough, Kristen Wilson, Cobie Smulders"/>
    <s v="Kevin Bray"/>
    <x v="785"/>
  </r>
  <r>
    <n v="55000000"/>
    <s v="Comedy, Drama, Romance"/>
    <n v="13"/>
    <x v="809"/>
    <s v="en"/>
    <n v="138.133331"/>
    <s v="Paramount Pictures"/>
    <s v="United States of America"/>
    <d v="1994-06-07T00:00:00"/>
    <n v="677945399"/>
    <n v="142"/>
    <s v="Released"/>
    <x v="26"/>
    <n v="7927"/>
    <s v="Tom Hanks, Robin Wright, Gary Sinise, Mykelti Williamson, Sally Field"/>
    <s v="Robert Zemeckis"/>
    <x v="786"/>
  </r>
  <r>
    <n v="60000000"/>
    <s v="Comedy, Music, Family, Fantasy, Animation"/>
    <n v="6477"/>
    <x v="810"/>
    <s v="en"/>
    <n v="47.336033999999998"/>
    <s v="Dune Entertainment"/>
    <s v="United States of America"/>
    <d v="2007-12-13T00:00:00"/>
    <n v="361366633"/>
    <n v="92"/>
    <s v="Released"/>
    <x v="18"/>
    <n v="1177"/>
    <s v="Jason Lee, David Cross, Cameron Richardson, Jane Lynch, Justin Long"/>
    <s v="Tim Hill"/>
    <x v="787"/>
  </r>
  <r>
    <n v="55000000"/>
    <s v="Comedy, Romance"/>
    <n v="1597"/>
    <x v="811"/>
    <s v="en"/>
    <n v="29.972239999999999"/>
    <s v="DreamWorks SKG"/>
    <s v="United States of America"/>
    <d v="2000-06-10T00:00:00"/>
    <n v="330444045"/>
    <n v="108"/>
    <s v="Released"/>
    <x v="16"/>
    <n v="1698"/>
    <s v="Ben Stiller, Robert De Niro, Teri Polo, Blythe Danner, Owen Wilson"/>
    <s v="Jay Roach"/>
    <x v="788"/>
  </r>
  <r>
    <n v="55000000"/>
    <s v="Adventure, Animation, Drama, Family"/>
    <n v="10530"/>
    <x v="812"/>
    <s v="en"/>
    <n v="47.845588999999997"/>
    <s v="Walt Disney Pictures"/>
    <s v="United States of America"/>
    <d v="1995-06-14T00:00:00"/>
    <n v="346079773"/>
    <n v="81"/>
    <s v="Released"/>
    <x v="19"/>
    <n v="1457"/>
    <s v="Irene Bedard, Mel Gibson, David Ogden Stiers, John Kassir, Russell Means"/>
    <s v="Mike Gabriel"/>
    <x v="789"/>
  </r>
  <r>
    <n v="55000000"/>
    <s v="Action, Adventure, Fantasy, Science Fiction"/>
    <n v="1924"/>
    <x v="813"/>
    <s v="en"/>
    <n v="48.507080999999999"/>
    <s v="Warner Bros."/>
    <s v="United Kingdom"/>
    <d v="1978-12-13T00:00:00"/>
    <n v="300218018"/>
    <n v="143"/>
    <s v="Released"/>
    <x v="1"/>
    <n v="1022"/>
    <s v="Christopher Reeve, Marlon Brando, Margot Kidder, Gene Hackman, Ned Beatty"/>
    <s v="Richard Donner"/>
    <x v="790"/>
  </r>
  <r>
    <n v="54000000"/>
    <s v="Fantasy, Comedy, Romance, Science Fiction"/>
    <n v="9327"/>
    <x v="814"/>
    <s v="en"/>
    <n v="20.281189999999999"/>
    <s v="Imagine Entertainment"/>
    <s v="United States of America"/>
    <d v="1996-06-26T00:00:00"/>
    <n v="128769345"/>
    <n v="95"/>
    <s v="Released"/>
    <x v="9"/>
    <n v="702"/>
    <s v="Eddie Murphy, Jada Pinkett Smith, James Coburn, Larry Miller, Dave Chappelle"/>
    <s v="Tom Shadyac"/>
    <x v="791"/>
  </r>
  <r>
    <n v="70000000"/>
    <s v="Comedy, Drama, Romance"/>
    <n v="8488"/>
    <x v="815"/>
    <s v="en"/>
    <n v="34.576912999999998"/>
    <s v="Columbia Pictures Corporation"/>
    <s v="United States of America"/>
    <d v="2005-10-02T00:00:00"/>
    <n v="368100420"/>
    <n v="118"/>
    <s v="Released"/>
    <x v="12"/>
    <n v="1665"/>
    <s v="Will Smith, Eva Mendes, Kevin James, Amber Valletta, Julie Ann Emery"/>
    <s v="Andy Tennant"/>
    <x v="792"/>
  </r>
  <r>
    <n v="55000000"/>
    <s v="Adventure, Comedy, Family, Romance"/>
    <n v="10603"/>
    <x v="816"/>
    <s v="en"/>
    <n v="22.573236999999999"/>
    <s v="Walt Disney Pictures"/>
    <s v="United States of America"/>
    <d v="1997-07-15T00:00:00"/>
    <n v="0"/>
    <n v="92"/>
    <s v="Released"/>
    <x v="9"/>
    <n v="496"/>
    <s v="Brendan Fraser, Leslie Mann, Thomas Haden Church, John Cleese, Richard Roundtree"/>
    <s v="Sam Weisman"/>
    <x v="793"/>
  </r>
  <r>
    <n v="55000000"/>
    <s v="Comedy, Romance"/>
    <n v="8273"/>
    <x v="817"/>
    <s v="en"/>
    <n v="36.194802000000003"/>
    <s v="Universal Pictures"/>
    <s v="United States of America"/>
    <d v="2003-01-08T00:00:00"/>
    <n v="231449203"/>
    <n v="103"/>
    <s v="Released"/>
    <x v="21"/>
    <n v="1129"/>
    <s v="Jason Biggs, Alyson Hannigan, Seann William Scott, Eddie Kaye Thomas, Thomas Ian Nicholas"/>
    <s v="Jesse Dylan"/>
    <x v="794"/>
  </r>
  <r>
    <n v="55000000"/>
    <s v="Action, Drama, Thriller"/>
    <n v="109424"/>
    <x v="818"/>
    <s v="en"/>
    <n v="52.786917000000003"/>
    <s v="Columbia Pictures"/>
    <s v="United States of America"/>
    <d v="2013-10-10T00:00:00"/>
    <n v="95000000"/>
    <n v="134"/>
    <s v="Released"/>
    <x v="3"/>
    <n v="2454"/>
    <s v="Tom Hanks, Catherine Keener, Max Martini, Chris Mulkey, Yul Vazquez"/>
    <s v="Paul Greengrass"/>
    <x v="795"/>
  </r>
  <r>
    <n v="55000000"/>
    <s v="Comedy"/>
    <n v="35056"/>
    <x v="819"/>
    <s v="en"/>
    <n v="38.061680000000003"/>
    <s v="Twentieth Century Fox Film Corporation"/>
    <s v="United States of America"/>
    <d v="2010-08-04T00:00:00"/>
    <n v="152263880"/>
    <n v="97"/>
    <s v="Released"/>
    <x v="5"/>
    <n v="1122"/>
    <s v="Tina Fey, Steve Carell, Mark Wahlberg, Taraji P. Henson, Jimmi Simpson"/>
    <s v="Shawn Levy"/>
    <x v="796"/>
  </r>
  <r>
    <n v="50000000"/>
    <s v="Fantasy, Comedy, Family"/>
    <n v="8839"/>
    <x v="820"/>
    <s v="en"/>
    <n v="19.830131999999999"/>
    <s v="Universal Pictures"/>
    <s v="United States of America"/>
    <d v="1995-05-26T00:00:00"/>
    <n v="287928194"/>
    <n v="100"/>
    <s v="Released"/>
    <x v="21"/>
    <n v="1019"/>
    <s v="Christina Ricci, Bill Pullman, Cathy Moriarty, Eric Idle, Joe Nipote"/>
    <s v="Brad Silberling"/>
    <x v="797"/>
  </r>
  <r>
    <n v="55000000"/>
    <s v="Thriller, Action, Crime"/>
    <n v="156022"/>
    <x v="821"/>
    <s v="en"/>
    <n v="79.922059000000004"/>
    <s v="Columbia Pictures"/>
    <s v="United States of America"/>
    <d v="2014-09-24T00:00:00"/>
    <n v="192330738"/>
    <n v="132"/>
    <s v="Released"/>
    <x v="14"/>
    <n v="2954"/>
    <s v="Denzel Washington, Marton Csokas, Chloë Grace Moretz, David Harbour, Haley Bennett"/>
    <s v="Antoine Fuqua"/>
    <x v="798"/>
  </r>
  <r>
    <n v="55000000"/>
    <s v="Comedy, Drama, Romance"/>
    <n v="7303"/>
    <x v="822"/>
    <s v="en"/>
    <n v="19.738215"/>
    <s v="Red Om Films"/>
    <s v="United States of America"/>
    <d v="2002-12-13T00:00:00"/>
    <n v="154906693"/>
    <n v="105"/>
    <s v="Released"/>
    <x v="24"/>
    <n v="485"/>
    <s v="Jennifer Lopez, Ralph Fiennes, Natasha Richardson, Stanley Tucci, Tyler Posey"/>
    <s v="Wayne Wang"/>
    <x v="799"/>
  </r>
  <r>
    <n v="53000000"/>
    <s v="Action, Thriller, Drama"/>
    <n v="8963"/>
    <x v="823"/>
    <s v="en"/>
    <n v="20.334629"/>
    <s v="Hollywood Pictures"/>
    <s v="United States of America"/>
    <d v="1995-12-05T00:00:00"/>
    <n v="157387195"/>
    <n v="116"/>
    <s v="Released"/>
    <x v="10"/>
    <n v="498"/>
    <s v="Denzel Washington, Gene Hackman, Matt Craven, George Dzundza, Viggo Mortensen"/>
    <s v="Tony Scott"/>
    <x v="800"/>
  </r>
  <r>
    <n v="55000000"/>
    <s v="Drama"/>
    <n v="1402"/>
    <x v="824"/>
    <s v="en"/>
    <n v="80.581367"/>
    <s v="Columbia Pictures Corporation"/>
    <s v="United States of America"/>
    <d v="2006-12-14T00:00:00"/>
    <n v="307077295"/>
    <n v="117"/>
    <s v="Released"/>
    <x v="27"/>
    <n v="2525"/>
    <s v="Will Smith, Jaden Smith, Thandie Newton, Brian Howe, James Karen"/>
    <s v="Gabriele Muccino"/>
    <x v="801"/>
  </r>
  <r>
    <n v="55000000"/>
    <s v="Thriller, Drama, Mystery"/>
    <n v="9315"/>
    <x v="825"/>
    <s v="en"/>
    <n v="32.051450000000003"/>
    <s v="Imagine Entertainment"/>
    <s v="United States of America"/>
    <d v="2005-09-22T00:00:00"/>
    <n v="223387299"/>
    <n v="98"/>
    <s v="Released"/>
    <x v="4"/>
    <n v="772"/>
    <s v="Jodie Foster, Peter Sarsgaard, Sean Bean, Kate Beahan, Michael Irby"/>
    <s v="Robert Schwentke"/>
    <x v="802"/>
  </r>
  <r>
    <n v="55000000"/>
    <s v="Drama, Thriller, Crime, Mystery, Romance"/>
    <n v="8984"/>
    <x v="826"/>
    <s v="en"/>
    <n v="15.064057999999999"/>
    <s v="Warner Bros."/>
    <s v="United States of America"/>
    <d v="1994-09-12T00:00:00"/>
    <n v="214015089"/>
    <n v="123"/>
    <s v="Released"/>
    <x v="5"/>
    <n v="210"/>
    <s v="Michael Douglas, Demi Moore, Donald Sutherland, Dylan Baker, Jacqueline Kim"/>
    <s v="Barry Levinson"/>
    <x v="803"/>
  </r>
  <r>
    <n v="55000000"/>
    <s v="Drama, Fantasy, Romance"/>
    <n v="795"/>
    <x v="827"/>
    <s v="en"/>
    <n v="21.272734"/>
    <s v="Atlas Entertainment"/>
    <s v="United States of America"/>
    <d v="1998-10-04T00:00:00"/>
    <n v="198685114"/>
    <n v="114"/>
    <s v="Released"/>
    <x v="12"/>
    <n v="529"/>
    <s v="Nicolas Cage, Meg Ryan, Andre Braugher, Dennis Franz, Colm Feore"/>
    <s v="Brad Silberling"/>
    <x v="804"/>
  </r>
  <r>
    <n v="30000000"/>
    <s v="Action, Crime"/>
    <n v="24"/>
    <x v="828"/>
    <s v="en"/>
    <n v="79.754965999999996"/>
    <s v="Miramax Films"/>
    <s v="United States of America"/>
    <d v="2003-10-10T00:00:00"/>
    <n v="180949000"/>
    <n v="111"/>
    <s v="Released"/>
    <x v="27"/>
    <n v="4949"/>
    <s v="Uma Thurman, Lucy Liu, Vivica A. Fox, Daryl Hannah, David Carradine"/>
    <s v="Quentin Tarantino"/>
    <x v="805"/>
  </r>
  <r>
    <n v="55000000"/>
    <s v="Comedy"/>
    <n v="11353"/>
    <x v="829"/>
    <s v="en"/>
    <n v="13.191829"/>
    <s v="Universal Pictures"/>
    <s v="United States of America"/>
    <d v="1999-12-08T00:00:00"/>
    <n v="0"/>
    <n v="97"/>
    <s v="Released"/>
    <x v="21"/>
    <n v="254"/>
    <s v="Steve Martin, Eddie Murphy, Heather Graham, Christine Baranski, Jamie Kennedy"/>
    <s v="Frank Oz"/>
    <x v="793"/>
  </r>
  <r>
    <n v="30000000"/>
    <s v="Action, Crime, Thriller"/>
    <n v="393"/>
    <x v="830"/>
    <s v="en"/>
    <n v="50.622607000000002"/>
    <s v="Miramax Films"/>
    <s v="United States of America"/>
    <d v="2004-04-16T00:00:00"/>
    <n v="152159461"/>
    <n v="136"/>
    <s v="Released"/>
    <x v="3"/>
    <n v="3948"/>
    <s v="Uma Thurman, David Carradine, Daryl Hannah, Michael Madsen, Gordon Liu Chia-Hui"/>
    <s v="Quentin Tarantino"/>
    <x v="806"/>
  </r>
  <r>
    <n v="55000000"/>
    <s v="Action, Adventure, Comedy"/>
    <n v="9618"/>
    <x v="831"/>
    <s v="en"/>
    <n v="22.787666999999999"/>
    <s v="Warner Bros."/>
    <s v="United States of America"/>
    <d v="1989-12-22T00:00:00"/>
    <n v="63408614"/>
    <n v="104"/>
    <s v="Released"/>
    <x v="4"/>
    <n v="458"/>
    <s v="Sylvester Stallone, Kurt Russell, Teri Hatcher, Jack Palance, Brion James"/>
    <s v="Andrei Konchalovsky"/>
    <x v="807"/>
  </r>
  <r>
    <n v="55000000"/>
    <s v="Fantasy, Comedy"/>
    <n v="9374"/>
    <x v="832"/>
    <s v="en"/>
    <n v="29.498304000000001"/>
    <s v="Universal Pictures"/>
    <s v="United States of America"/>
    <d v="1992-07-30T00:00:00"/>
    <n v="149022650"/>
    <n v="104"/>
    <s v="Released"/>
    <x v="2"/>
    <n v="636"/>
    <s v="Meryl Streep, Bruce Willis, Goldie Hawn, Isabella Rossellini, Ian Ogilvy"/>
    <s v="Robert Zemeckis"/>
    <x v="808"/>
  </r>
  <r>
    <n v="55000000"/>
    <s v="Adventure, Action, Comedy, Western"/>
    <n v="8584"/>
    <x v="833"/>
    <s v="en"/>
    <n v="25.400935"/>
    <s v="Spyglass Entertainment"/>
    <s v="Hong Kong"/>
    <d v="2000-05-26T00:00:00"/>
    <n v="56932305"/>
    <n v="110"/>
    <s v="Released"/>
    <x v="13"/>
    <n v="735"/>
    <s v="Jackie Chan, Owen Wilson, Lucy Liu, Xander Berkeley, Roger Yuan"/>
    <s v="Tom Dey"/>
    <x v="809"/>
  </r>
  <r>
    <n v="55000000"/>
    <s v="Action, Adventure, Drama, Thriller"/>
    <n v="2320"/>
    <x v="834"/>
    <s v="en"/>
    <n v="17.231674999999999"/>
    <s v="Silver Pictures"/>
    <s v="United States of America"/>
    <d v="1996-03-15T00:00:00"/>
    <n v="121969216"/>
    <n v="133"/>
    <s v="Released"/>
    <x v="15"/>
    <n v="256"/>
    <s v="Kurt Russell, Steven Seagal, Halle Berry, John Leguizamo, Oliver Platt"/>
    <s v="Stuart Baird"/>
    <x v="810"/>
  </r>
  <r>
    <n v="55000000"/>
    <s v="Comedy, Family"/>
    <n v="58224"/>
    <x v="835"/>
    <s v="en"/>
    <n v="32.835777"/>
    <s v="Twentieth Century Fox Film Corporation"/>
    <s v="United States of America"/>
    <d v="2011-06-17T00:00:00"/>
    <n v="187361754"/>
    <n v="94"/>
    <s v="Released"/>
    <x v="8"/>
    <n v="751"/>
    <s v="Jim Carrey, Carla Gugino, Madeline Carroll, Angela Lansbury, Ophelia Lovibond"/>
    <s v="Mark Waters"/>
    <x v="811"/>
  </r>
  <r>
    <n v="55000000"/>
    <s v="Action, Adventure, Fantasy"/>
    <n v="1729"/>
    <x v="836"/>
    <s v="en"/>
    <n v="17.097041000000001"/>
    <s v="Casey Silver Productions"/>
    <s v="China"/>
    <d v="2008-04-18T00:00:00"/>
    <n v="127906624"/>
    <n v="104"/>
    <s v="Released"/>
    <x v="2"/>
    <n v="461"/>
    <s v="Jackie Chan, Jet Li, Michael Angarano, Liu Yifei, Li Bingbing"/>
    <s v="Rob Minkoff"/>
    <x v="812"/>
  </r>
  <r>
    <n v="55000000"/>
    <s v="Animation, Comedy, Family"/>
    <n v="175574"/>
    <x v="837"/>
    <s v="en"/>
    <n v="14.414937"/>
    <s v="Reel FX Creative Studios"/>
    <s v="United States of America"/>
    <d v="2013-10-30T00:00:00"/>
    <n v="110000000"/>
    <n v="91"/>
    <s v="Released"/>
    <x v="8"/>
    <n v="254"/>
    <s v="Owen Wilson, Woody Harrelson, Amy Poehler, George Takei, Colm Meaney"/>
    <s v="Jimmy Hayward"/>
    <x v="813"/>
  </r>
  <r>
    <n v="50000000"/>
    <s v="Science Fiction, Action, Horror"/>
    <n v="8077"/>
    <x v="838"/>
    <s v="en"/>
    <n v="45.856408999999999"/>
    <s v="Twentieth Century Fox Film Corporation"/>
    <s v="United Kingdom"/>
    <d v="1992-05-22T00:00:00"/>
    <n v="159773545"/>
    <n v="114"/>
    <s v="Released"/>
    <x v="13"/>
    <n v="1633"/>
    <s v="Sigourney Weaver, Charles S. Dutton, Charles Dance, Pete Postlethwaite, Ralph Brown"/>
    <s v="David Fincher"/>
    <x v="814"/>
  </r>
  <r>
    <n v="55000000"/>
    <s v="History, Drama, Music"/>
    <n v="8818"/>
    <x v="839"/>
    <s v="en"/>
    <n v="7.027139"/>
    <s v="Hollywood Pictures"/>
    <s v="United States of America"/>
    <d v="1996-12-14T00:00:00"/>
    <n v="141047179"/>
    <n v="134"/>
    <s v="Released"/>
    <x v="5"/>
    <n v="120"/>
    <s v="Madonna, Antonio Banderas, Jonathan Pryce, Jimmy Nail, Victoria Sus"/>
    <s v="Alan Parker"/>
    <x v="815"/>
  </r>
  <r>
    <n v="55000000"/>
    <s v="Action, Thriller, Crime, Adventure"/>
    <n v="8195"/>
    <x v="840"/>
    <s v="en"/>
    <n v="32.657488000000001"/>
    <s v="United Artists"/>
    <s v="France"/>
    <d v="1998-09-25T00:00:00"/>
    <n v="41610884"/>
    <n v="122"/>
    <s v="Released"/>
    <x v="19"/>
    <n v="658"/>
    <s v="Robert De Niro, Jean Reno, Natascha McElhone, Stellan Skarsgård, Sean Bean"/>
    <s v="John Frankenheimer"/>
    <x v="816"/>
  </r>
  <r>
    <n v="50000000"/>
    <s v="Adventure"/>
    <n v="10586"/>
    <x v="841"/>
    <s v="en"/>
    <n v="12.465249999999999"/>
    <s v="Constellation Films"/>
    <s v="Germany"/>
    <d v="1996-11-10T00:00:00"/>
    <n v="75000000"/>
    <n v="109"/>
    <s v="Released"/>
    <x v="12"/>
    <n v="236"/>
    <s v="Michael Douglas, Val Kilmer, Tom Wilkinson, John Kani, Emily Mortimer"/>
    <s v="Stephen Hopkins"/>
    <x v="817"/>
  </r>
  <r>
    <n v="55000000"/>
    <s v="Family, Comedy"/>
    <n v="116149"/>
    <x v="842"/>
    <s v="en"/>
    <n v="39.882275999999997"/>
    <s v="The Weinstein Company"/>
    <s v="United Kingdom"/>
    <d v="2014-11-27T00:00:00"/>
    <n v="259207227"/>
    <n v="95"/>
    <s v="Released"/>
    <x v="10"/>
    <n v="883"/>
    <s v="Nicole Kidman, Peter Capaldi, Ben Whishaw, Michael Gambon, Imelda Staunton"/>
    <s v="Paul King"/>
    <x v="818"/>
  </r>
  <r>
    <n v="68000000"/>
    <s v="Comedy"/>
    <n v="80035"/>
    <x v="843"/>
    <s v="en"/>
    <n v="39.395881000000003"/>
    <s v="Ingenious Film Partners"/>
    <s v="United States of America"/>
    <d v="2012-07-26T00:00:00"/>
    <n v="68267862"/>
    <n v="98"/>
    <s v="Released"/>
    <x v="28"/>
    <n v="881"/>
    <s v="Ben Stiller, Vince Vaughn, Jonah Hill, Richard Ayoade, Rosemarie DeWitt"/>
    <s v="Akiva Schaffer"/>
    <x v="819"/>
  </r>
  <r>
    <n v="55000000"/>
    <s v="Drama, Action, Thriller, Crime"/>
    <n v="10632"/>
    <x v="844"/>
    <s v="en"/>
    <n v="8.6349540000000005"/>
    <s v="Lakeshore Entertainment"/>
    <s v="United States of America"/>
    <d v="2003-11-03T00:00:00"/>
    <n v="34234008"/>
    <n v="94"/>
    <s v="Released"/>
    <x v="21"/>
    <n v="189"/>
    <s v="Tommy Lee Jones, Benicio del Toro, Connie Nielsen, Leslie Stefanson, John Finn"/>
    <s v="William Friedkin"/>
    <x v="820"/>
  </r>
  <r>
    <n v="80000000"/>
    <s v="Drama, Mystery, Thriller"/>
    <n v="12117"/>
    <x v="845"/>
    <s v="en"/>
    <n v="7.3863940000000001"/>
    <s v="Spyglass Entertainment"/>
    <s v="United States of America"/>
    <d v="1999-04-06T00:00:00"/>
    <n v="0"/>
    <n v="126"/>
    <s v="Released"/>
    <x v="13"/>
    <n v="146"/>
    <s v="Anthony Hopkins, Cuba Gooding Jr., Donald Sutherland, Maura Tierney, George Dzundza"/>
    <s v="Jon Turteltaub"/>
    <x v="761"/>
  </r>
  <r>
    <n v="55000000"/>
    <s v="Comedy"/>
    <n v="1792"/>
    <x v="846"/>
    <s v="en"/>
    <n v="8.8025249999999993"/>
    <s v="Twentieth Century Fox Film Corporation"/>
    <s v="United States of America"/>
    <d v="2003-10-12T00:00:00"/>
    <n v="33828318"/>
    <n v="118"/>
    <s v="Released"/>
    <x v="22"/>
    <n v="188"/>
    <s v="Matt Damon, Greg Kinnear, Eva Mendes, Wen Yann Shih, Seymour Cassel"/>
    <s v="Bobby Farrelly"/>
    <x v="821"/>
  </r>
  <r>
    <n v="0"/>
    <s v="Comedy"/>
    <n v="13260"/>
    <x v="847"/>
    <s v="en"/>
    <n v="10.449975"/>
    <s v="New Line Cinema"/>
    <s v="United States of America"/>
    <d v="2008-02-28T00:00:00"/>
    <n v="33472850"/>
    <n v="91"/>
    <s v="Released"/>
    <x v="9"/>
    <n v="251"/>
    <s v="Will Ferrell, Maura Tierney, Woody Harrelson, David Koechner, Will Arnett"/>
    <s v="Kent Alterman"/>
    <x v="822"/>
  </r>
  <r>
    <n v="60000000"/>
    <s v="Animation, Adventure, Family, Comedy"/>
    <n v="72197"/>
    <x v="848"/>
    <s v="en"/>
    <n v="23.700759000000001"/>
    <s v="Columbia Pictures"/>
    <s v="United Kingdom"/>
    <d v="2012-12-03T00:00:00"/>
    <n v="118338361"/>
    <n v="88"/>
    <s v="Released"/>
    <x v="12"/>
    <n v="374"/>
    <s v="Hugh Grant, Brendan Gleeson, Jeremy Piven, Brian Blessed, Salma Hayek"/>
    <s v="Peter Lord"/>
    <x v="823"/>
  </r>
  <r>
    <n v="55000000"/>
    <s v="Crime, Drama, Mystery"/>
    <n v="3580"/>
    <x v="849"/>
    <s v="en"/>
    <n v="27.509160000000001"/>
    <s v="Imagine Entertainment"/>
    <s v="United States of America"/>
    <d v="2008-01-30T00:00:00"/>
    <n v="113020255"/>
    <n v="141"/>
    <s v="Released"/>
    <x v="7"/>
    <n v="1131"/>
    <s v="Angelina Jolie, Jeffrey Donovan, John Malkovich, Geoff Pierson, Amy Ryan"/>
    <s v="Clint Eastwood"/>
    <x v="824"/>
  </r>
  <r>
    <n v="50000000"/>
    <s v="Action, Drama, Science Fiction, Thriller"/>
    <n v="12123"/>
    <x v="850"/>
    <s v="en"/>
    <n v="20.588619999999999"/>
    <s v="Twentieth Century Fox Film Corporation"/>
    <s v="United States of America"/>
    <d v="1996-02-08T00:00:00"/>
    <n v="60209334"/>
    <n v="107"/>
    <s v="Released"/>
    <x v="28"/>
    <n v="284"/>
    <s v="Keanu Reeves, Morgan Freeman, Rachel Weisz, Fred Ward, Kevin Dunn"/>
    <s v="Andrew Davis"/>
    <x v="825"/>
  </r>
  <r>
    <n v="55000000"/>
    <s v="Drama, Mystery, Thriller"/>
    <n v="9566"/>
    <x v="851"/>
    <s v="en"/>
    <n v="4.3664880000000004"/>
    <s v="TriStar Pictures"/>
    <s v="United States of America"/>
    <d v="1996-08-15T00:00:00"/>
    <n v="18626419"/>
    <n v="116"/>
    <s v="Released"/>
    <x v="8"/>
    <n v="194"/>
    <s v="Robert De Niro, Wesley Snipes, Ellen Barkin, John Leguizamo, Benicio del Toro"/>
    <s v="Tony Scott"/>
    <x v="826"/>
  </r>
  <r>
    <n v="70000000"/>
    <s v="Thriller, Drama, Romance"/>
    <n v="9833"/>
    <x v="852"/>
    <s v="en"/>
    <n v="18.927462999999999"/>
    <s v="Odyssey Entertainment"/>
    <s v="United Kingdom"/>
    <d v="2004-08-12T00:00:00"/>
    <n v="154648887"/>
    <n v="143"/>
    <s v="Released"/>
    <x v="10"/>
    <n v="438"/>
    <s v="Gerard Butler, Emmy Rossum, Patrick Wilson, Miranda Richardson, Minnie Driver"/>
    <s v="Joel Schumacher"/>
    <x v="827"/>
  </r>
  <r>
    <n v="55000000"/>
    <s v="Drama, History, Romance"/>
    <n v="4517"/>
    <x v="853"/>
    <s v="en"/>
    <n v="15.274137"/>
    <s v="Universal Pictures"/>
    <s v="United Kingdom"/>
    <d v="2007-09-09T00:00:00"/>
    <n v="74237563"/>
    <n v="114"/>
    <s v="Released"/>
    <x v="16"/>
    <n v="303"/>
    <s v="Cate Blanchett, Clive Owen, Geoffrey Rush, Laurence Fox, Tom Hollander"/>
    <s v="Shekhar Kapur"/>
    <x v="828"/>
  </r>
  <r>
    <n v="62000000"/>
    <s v="Action, Science Fiction"/>
    <n v="8202"/>
    <x v="854"/>
    <s v="en"/>
    <n v="29.954301999999998"/>
    <s v="Paramount Pictures"/>
    <s v="United States of America"/>
    <d v="2005-11-30T00:00:00"/>
    <n v="52304001"/>
    <n v="93"/>
    <s v="Released"/>
    <x v="9"/>
    <n v="703"/>
    <s v="Charlize Theron, Marton Csokas, Jonny Lee Miller, Sophie Okonedo, Frances McDormand"/>
    <s v="Karyn Kusama"/>
    <x v="829"/>
  </r>
  <r>
    <n v="56000000"/>
    <s v="Drama, History, War"/>
    <n v="16072"/>
    <x v="855"/>
    <s v="en"/>
    <n v="4.3625350000000003"/>
    <s v="Warner Bros. Pictures"/>
    <s v="United States of America"/>
    <d v="2003-02-21T00:00:00"/>
    <n v="12923936"/>
    <n v="214"/>
    <s v="Released"/>
    <x v="4"/>
    <n v="48"/>
    <s v="Stephen Lang, Jeff Daniels, Robert Duvall, Kevin Conway, C. Thomas Howell"/>
    <s v="Ronald F. Maxwell"/>
    <x v="830"/>
  </r>
  <r>
    <n v="55000000"/>
    <s v="Action, Thriller, Crime"/>
    <n v="34314"/>
    <x v="856"/>
    <s v="en"/>
    <n v="4.700024"/>
    <s v="Metro-Goldwyn-Mayer (MGM)"/>
    <s v="United States of America"/>
    <d v="1997-09-01T00:00:00"/>
    <n v="11466088"/>
    <n v="100"/>
    <s v="Released"/>
    <x v="25"/>
    <n v="62"/>
    <s v="Ray Liotta, Lauren Holly, Brendan Gleeson, Héctor Elizondo, Rachel Ticotin"/>
    <s v="Robert Butler"/>
    <x v="831"/>
  </r>
  <r>
    <n v="55000000"/>
    <s v="Comedy"/>
    <n v="19724"/>
    <x v="857"/>
    <s v="en"/>
    <n v="12.340384"/>
    <s v="Paramount Pictures"/>
    <s v="United States of America"/>
    <d v="2009-06-19T00:00:00"/>
    <n v="0"/>
    <n v="107"/>
    <s v="Released"/>
    <x v="8"/>
    <n v="134"/>
    <s v="Eddie Murphy, Thomas Haden Church, Yara Shahidi, Ronny Cox, Stephen Rannazzisi"/>
    <s v="Karey Kirkpatrick"/>
    <x v="793"/>
  </r>
  <r>
    <n v="50000000"/>
    <s v="Comedy, Adventure, Crime, Family"/>
    <n v="145220"/>
    <x v="858"/>
    <s v="en"/>
    <n v="14.808304"/>
    <s v="Buena Vista"/>
    <s v="United States of America"/>
    <d v="2014-03-20T00:00:00"/>
    <n v="80383290"/>
    <n v="112"/>
    <s v="Released"/>
    <x v="13"/>
    <n v="316"/>
    <s v="Ricky Gervais, Ty Burrell, Tina Fey, Steve Whitmire, Eric Jacobson"/>
    <s v="James Bobin"/>
    <x v="832"/>
  </r>
  <r>
    <n v="57000000"/>
    <s v="Action, Adventure, Comedy, Family, Fantasy, Science Fiction"/>
    <n v="14623"/>
    <x v="859"/>
    <s v="en"/>
    <n v="9.2787500000000005"/>
    <s v="Studio Canal"/>
    <s v="United Kingdom"/>
    <d v="2004-07-23T00:00:00"/>
    <n v="28283637"/>
    <n v="95"/>
    <s v="Released"/>
    <x v="36"/>
    <n v="91"/>
    <s v="Brady Corbet, Soren Fulton, Debora Weston, Lou Hirsch, Alex Barringer"/>
    <s v="Jonathan Frakes"/>
    <x v="833"/>
  </r>
  <r>
    <n v="55000000"/>
    <s v="Drama, Romance"/>
    <n v="42297"/>
    <x v="860"/>
    <s v="en"/>
    <n v="22.863516000000001"/>
    <s v="Bedford Falls Productions"/>
    <s v="United States of America"/>
    <d v="2010-11-23T00:00:00"/>
    <n v="89519773"/>
    <n v="119"/>
    <s v="Released"/>
    <x v="1"/>
    <n v="573"/>
    <s v="Cher, Christina Aguilera, Eric Dane, Cam Gigandet, Julianne Hough"/>
    <s v="Steve Antin"/>
    <x v="834"/>
  </r>
  <r>
    <n v="47000000"/>
    <s v="Drama"/>
    <n v="2841"/>
    <x v="861"/>
    <s v="fr"/>
    <n v="23.054510000000001"/>
    <s v="Gerber Pictures"/>
    <s v="France"/>
    <d v="2004-10-26T00:00:00"/>
    <n v="0"/>
    <n v="133"/>
    <s v="Released"/>
    <x v="14"/>
    <n v="346"/>
    <s v="Audrey Tautou, Gaspard Ulliel, Dominique Pinon, Chantal Neuwirth, André Dussollier"/>
    <s v="Jean-Pierre Jeunet"/>
    <x v="835"/>
  </r>
  <r>
    <n v="2000000"/>
    <s v="Drama, Romance"/>
    <n v="802"/>
    <x v="862"/>
    <s v="en"/>
    <n v="23.962109000000002"/>
    <s v="Seven Arts Productions"/>
    <s v="United Kingdom"/>
    <d v="1962-06-13T00:00:00"/>
    <n v="9250000"/>
    <n v="153"/>
    <s v="Released"/>
    <x v="7"/>
    <n v="395"/>
    <s v="James Mason, Sue Lyon, Shelley Winters, Peter Sellers, Lois Maxwell"/>
    <s v="Stanley Kubrick"/>
    <x v="836"/>
  </r>
  <r>
    <n v="55000000"/>
    <s v="Action, Thriller"/>
    <n v="10375"/>
    <x v="863"/>
    <s v="en"/>
    <n v="12.669778000000001"/>
    <s v="Universal Pictures"/>
    <s v="United States of America"/>
    <d v="2002-04-01T00:00:00"/>
    <n v="6416302"/>
    <n v="96"/>
    <s v="Released"/>
    <x v="28"/>
    <n v="123"/>
    <s v="Sylvester Stallone, Courtney B. Vance, Tom Berenger, Charles S. Dutton, Jeffrey Wright"/>
    <s v="Jim Gillespie"/>
    <x v="837"/>
  </r>
  <r>
    <n v="54000000"/>
    <s v="Fantasy, Horror, Action, Thriller"/>
    <n v="36586"/>
    <x v="864"/>
    <s v="en"/>
    <n v="67.169587000000007"/>
    <s v="New Line Cinema"/>
    <s v="Germany"/>
    <d v="2002-03-22T00:00:00"/>
    <n v="155010032"/>
    <n v="117"/>
    <s v="Released"/>
    <x v="13"/>
    <n v="1528"/>
    <s v="Wesley Snipes, Kris Kristofferson, Ron Perlman, Leonor Varela, Norman Reedus"/>
    <s v="Guillermo del Toro"/>
    <x v="838"/>
  </r>
  <r>
    <n v="55000000"/>
    <s v="Drama"/>
    <n v="11321"/>
    <x v="865"/>
    <s v="en"/>
    <n v="41.472403999999997"/>
    <s v="Columbia Pictures"/>
    <s v="United States of America"/>
    <d v="2008-12-18T00:00:00"/>
    <n v="168167691"/>
    <n v="123"/>
    <s v="Released"/>
    <x v="17"/>
    <n v="2039"/>
    <s v="Will Smith, Rosario Dawson, Sarah Jane Morris, Woody Harrelson, Michael Ealy"/>
    <s v="Gabriele Muccino"/>
    <x v="839"/>
  </r>
  <r>
    <n v="55000000"/>
    <s v="Action, Crime, Thriller"/>
    <n v="70074"/>
    <x v="866"/>
    <s v="en"/>
    <n v="22.503934999999998"/>
    <s v="Dark Castle Entertainment"/>
    <s v="Switzerland"/>
    <d v="2013-01-31T00:00:00"/>
    <n v="9489829"/>
    <n v="92"/>
    <s v="Released"/>
    <x v="25"/>
    <n v="481"/>
    <s v="Sylvester Stallone, Sung Kang, Sarah Shahi, Adewale Akinnuoye-Agbaje, Jason Momoa"/>
    <s v="Walter Hill"/>
    <x v="840"/>
  </r>
  <r>
    <n v="54000000"/>
    <s v="Crime, Drama, Thriller"/>
    <n v="242"/>
    <x v="867"/>
    <s v="en"/>
    <n v="59.194915000000002"/>
    <s v="Paramount Pictures"/>
    <s v="Italy"/>
    <d v="1990-12-24T00:00:00"/>
    <n v="136766062"/>
    <n v="162"/>
    <s v="Released"/>
    <x v="14"/>
    <n v="1546"/>
    <s v="Al Pacino, Diane Keaton, Andy García, Talia Shire, Sofia Coppola"/>
    <s v="Francis Ford Coppola"/>
    <x v="841"/>
  </r>
  <r>
    <n v="57000000"/>
    <s v="Comedy, Drama, Romance"/>
    <n v="9621"/>
    <x v="868"/>
    <s v="en"/>
    <n v="22.894898000000001"/>
    <s v="Paramount Pictures"/>
    <s v="United States of America"/>
    <d v="2005-06-10T00:00:00"/>
    <n v="52034889"/>
    <n v="123"/>
    <s v="Released"/>
    <x v="4"/>
    <n v="327"/>
    <s v="Orlando Bloom, Kirsten Dunst, Susan Sarandon, Alec Baldwin, Bruce McGill"/>
    <s v="Cameron Crowe"/>
    <x v="842"/>
  </r>
  <r>
    <n v="54000000"/>
    <s v="Comedy, Romance"/>
    <n v="1819"/>
    <x v="869"/>
    <s v="en"/>
    <n v="18.600366999999999"/>
    <s v="Universal Pictures"/>
    <s v="United States of America"/>
    <d v="2006-07-14T00:00:00"/>
    <n v="130431368"/>
    <n v="108"/>
    <s v="Released"/>
    <x v="9"/>
    <n v="407"/>
    <s v="Kate Hudson, Owen Wilson, Matt Dillon, Michael Douglas, Seth Rogen"/>
    <s v="Anthony Russo"/>
    <x v="843"/>
  </r>
  <r>
    <n v="54000000"/>
    <s v="Action, Adventure, Fantasy, Science Fiction"/>
    <n v="8536"/>
    <x v="870"/>
    <s v="en"/>
    <n v="30.515174999999999"/>
    <s v="Warner Bros."/>
    <s v="United Kingdom"/>
    <d v="1980-04-12T00:00:00"/>
    <n v="190458706"/>
    <n v="127"/>
    <s v="Released"/>
    <x v="11"/>
    <n v="629"/>
    <s v="Gene Hackman, Christopher Reeve, Ned Beatty, Jackie Cooper, Sarah Douglas"/>
    <s v="Richard Lester"/>
    <x v="844"/>
  </r>
  <r>
    <n v="54000000"/>
    <s v="Drama"/>
    <n v="8046"/>
    <x v="871"/>
    <s v="en"/>
    <n v="9.0534560000000006"/>
    <s v="City Light Films"/>
    <s v="United States of America"/>
    <d v="2003-01-08T00:00:00"/>
    <n v="7266209"/>
    <n v="121"/>
    <s v="Released"/>
    <x v="48"/>
    <n v="104"/>
    <s v="Ben Affleck, Jennifer Lopez, Justin Bartha, Lainie Kazan, Lenny Venito"/>
    <s v="Martin Brest"/>
    <x v="845"/>
  </r>
  <r>
    <n v="55000000"/>
    <s v="Drama, Thriller"/>
    <n v="1717"/>
    <x v="872"/>
    <s v="en"/>
    <n v="7.7682229999999999"/>
    <s v="Columbia Pictures Corporation"/>
    <s v="United States of America"/>
    <d v="2006-10-09T00:00:00"/>
    <n v="9450897"/>
    <n v="125"/>
    <s v="Released"/>
    <x v="8"/>
    <n v="95"/>
    <s v="Sean Penn, Jude Law, Kate Winslet, James Gandolfini, Patricia Clarkson"/>
    <s v="Steven Zaillian"/>
    <x v="846"/>
  </r>
  <r>
    <n v="46000000"/>
    <s v="Action, Adventure, Crime, Thriller"/>
    <n v="479"/>
    <x v="873"/>
    <s v="en"/>
    <n v="19.643364999999999"/>
    <s v="Paramount Pictures"/>
    <s v="Germany"/>
    <d v="2000-06-15T00:00:00"/>
    <n v="107196498"/>
    <n v="99"/>
    <s v="Released"/>
    <x v="18"/>
    <n v="308"/>
    <s v="Samuel L. Jackson, Jeffrey Wright, Christian Bale, Busta Rhymes, Dan Hedaya"/>
    <s v="John Singleton"/>
    <x v="847"/>
  </r>
  <r>
    <n v="53000000"/>
    <s v="Animation, Family"/>
    <n v="9444"/>
    <x v="874"/>
    <s v="en"/>
    <n v="45.565918000000003"/>
    <s v="Twentieth Century Fox Film Corporation"/>
    <s v="United States of America"/>
    <d v="1997-11-20T00:00:00"/>
    <n v="139804348"/>
    <n v="94"/>
    <s v="Released"/>
    <x v="6"/>
    <n v="1432"/>
    <s v="Meg Ryan, John Cusack, Christopher Lloyd, Angela Lansbury, Hank Azaria"/>
    <s v="Gary Goldman"/>
    <x v="848"/>
  </r>
  <r>
    <n v="52500000"/>
    <s v="Drama, Music, Romance"/>
    <n v="824"/>
    <x v="875"/>
    <s v="en"/>
    <n v="57.374341000000001"/>
    <s v="Bazmark Films"/>
    <s v="Australia"/>
    <d v="2001-09-03T00:00:00"/>
    <n v="179213434"/>
    <n v="127"/>
    <s v="Released"/>
    <x v="6"/>
    <n v="1300"/>
    <s v="Nicole Kidman, Ewan McGregor, John Leguizamo, Jim Broadbent, Richard Roxburgh"/>
    <s v="Baz Luhrmann"/>
    <x v="849"/>
  </r>
  <r>
    <n v="75000000"/>
    <s v="Mystery, Thriller, Crime"/>
    <n v="11456"/>
    <x v="876"/>
    <s v="en"/>
    <n v="8.4185599999999994"/>
    <s v="Paramount Pictures"/>
    <s v="United States of America"/>
    <d v="2001-10-30T00:00:00"/>
    <n v="54249294"/>
    <n v="89"/>
    <s v="Released"/>
    <x v="9"/>
    <n v="113"/>
    <s v="John Travolta, Vince Vaughn, Teri Polo, Matt O'Leary, Steve Buscemi"/>
    <s v="Harold Becker"/>
    <x v="850"/>
  </r>
  <r>
    <n v="53000000"/>
    <s v="Crime, Drama"/>
    <n v="261023"/>
    <x v="877"/>
    <s v="en"/>
    <n v="46.049902000000003"/>
    <s v="Infinitum Nihil"/>
    <s v="United Kingdom"/>
    <d v="2015-04-09T00:00:00"/>
    <n v="98837872"/>
    <n v="122"/>
    <s v="Released"/>
    <x v="2"/>
    <n v="1242"/>
    <s v="Johnny Depp, Joel Edgerton, Benedict Cumberbatch, Dakota Johnson, Kevin Bacon"/>
    <s v="Scott Cooper"/>
    <x v="851"/>
  </r>
  <r>
    <n v="90000000"/>
    <s v="War, Drama, History"/>
    <n v="3683"/>
    <x v="878"/>
    <s v="en"/>
    <n v="23.936599999999999"/>
    <s v="DreamWorks SKG"/>
    <s v="United States of America"/>
    <d v="2006-10-18T00:00:00"/>
    <n v="65900249"/>
    <n v="132"/>
    <s v="Released"/>
    <x v="19"/>
    <n v="526"/>
    <s v="Ryan Phillippe, Adam Beach, Jesse Bradford, John Benjamin Hickey, John Slattery"/>
    <s v="Clint Eastwood"/>
    <x v="852"/>
  </r>
  <r>
    <n v="53000000"/>
    <s v="Drama, Crime, Thriller"/>
    <n v="22803"/>
    <x v="879"/>
    <s v="en"/>
    <n v="49.593978"/>
    <s v="Film Department, The"/>
    <s v="United States of America"/>
    <d v="2009-10-15T00:00:00"/>
    <n v="126690726"/>
    <n v="109"/>
    <s v="Released"/>
    <x v="0"/>
    <n v="1486"/>
    <s v="Jamie Foxx, Gerard Butler, Colm Meaney, Bruce McGill, Leslie Bibb"/>
    <s v="F. Gary Gray"/>
    <x v="853"/>
  </r>
  <r>
    <n v="67000000"/>
    <s v="Thriller, Action, Horror"/>
    <n v="285923"/>
    <x v="880"/>
    <s v="en"/>
    <n v="16.637642"/>
    <s v="Big Talk Productions"/>
    <s v="United States of America"/>
    <d v="2007-06-04T00:00:00"/>
    <n v="25037897"/>
    <n v="191"/>
    <s v="Released"/>
    <x v="20"/>
    <n v="459"/>
    <s v="Kurt Russell, Zoë Bell, Rosario Dawson, Vanessa Ferlito, Sydney Tamiia Poitier"/>
    <s v="Robert Rodriguez"/>
    <x v="854"/>
  </r>
  <r>
    <n v="0"/>
    <s v="Drama, Thriller"/>
    <n v="39437"/>
    <x v="881"/>
    <s v="en"/>
    <n v="1.453765"/>
    <s v="Harpo Films"/>
    <s v="United States of America"/>
    <d v="1998-10-16T00:00:00"/>
    <n v="0"/>
    <n v="172"/>
    <s v="Released"/>
    <x v="5"/>
    <n v="26"/>
    <s v="Oprah Winfrey, Danny Glover, Thandie Newton, Lisa Gay Hamilton, Albert Hall"/>
    <s v="Jonathan Demme"/>
    <x v="265"/>
  </r>
  <r>
    <n v="0"/>
    <s v="Drama, Romance"/>
    <n v="1950"/>
    <x v="882"/>
    <s v="en"/>
    <n v="6.1628720000000001"/>
    <s v="Village Roadshow Pictures"/>
    <s v="United States of America"/>
    <d v="2007-01-05T00:00:00"/>
    <n v="5761917"/>
    <n v="124"/>
    <s v="Released"/>
    <x v="9"/>
    <n v="81"/>
    <s v="Eric Bana, Drew Barrymore, Robert Duvall, Debra Messing, Robert Downey Jr."/>
    <s v="Curtis Hanson"/>
    <x v="855"/>
  </r>
  <r>
    <n v="52000000"/>
    <s v="Drama, Crime"/>
    <n v="640"/>
    <x v="883"/>
    <s v="en"/>
    <n v="73.944049000000007"/>
    <s v="Kemp Company"/>
    <s v="United States of America"/>
    <d v="2002-12-25T00:00:00"/>
    <n v="352114312"/>
    <n v="141"/>
    <s v="Released"/>
    <x v="27"/>
    <n v="3795"/>
    <s v="Leonardo DiCaprio, Tom Hanks, Christopher Walken, Martin Sheen, Nathalie Baye"/>
    <s v="Steven Spielberg"/>
    <x v="856"/>
  </r>
  <r>
    <n v="40000000"/>
    <s v="Thriller, Drama, History"/>
    <n v="97630"/>
    <x v="884"/>
    <s v="en"/>
    <n v="38.306953999999998"/>
    <s v="Columbia Pictures"/>
    <s v="United States of America"/>
    <d v="2012-12-19T00:00:00"/>
    <n v="132820716"/>
    <n v="157"/>
    <s v="Released"/>
    <x v="19"/>
    <n v="1702"/>
    <s v="Jessica Chastain, Jason Clarke, Mark Strong, Joel Edgerton, Chris Pratt"/>
    <s v="Kathryn Bigelow"/>
    <x v="857"/>
  </r>
  <r>
    <n v="52000000"/>
    <s v="Romance, Comedy"/>
    <n v="9767"/>
    <x v="885"/>
    <s v="en"/>
    <n v="26.251217"/>
    <s v="Universal Pictures"/>
    <s v="United States of America"/>
    <d v="2006-01-06T00:00:00"/>
    <n v="204999686"/>
    <n v="106"/>
    <s v="Released"/>
    <x v="24"/>
    <n v="832"/>
    <s v="Vince Vaughn, Jennifer Aniston, Joey Lauren Adams, Cole Hauser, Jon Favreau"/>
    <s v="Peyton Reed"/>
    <x v="858"/>
  </r>
  <r>
    <n v="52000000"/>
    <s v="Comedy, Romance"/>
    <n v="11631"/>
    <x v="886"/>
    <s v="en"/>
    <n v="30.780598999999999"/>
    <s v="Universal Pictures"/>
    <s v="Germany"/>
    <d v="2008-03-07T00:00:00"/>
    <n v="609841637"/>
    <n v="108"/>
    <s v="Released"/>
    <x v="12"/>
    <n v="1386"/>
    <s v="Meryl Streep, Pierce Brosnan, Amanda Seyfried, Colin Firth, Stellan Skarsgård"/>
    <s v="Phyllida Lloyd"/>
    <x v="859"/>
  </r>
  <r>
    <n v="52000000"/>
    <s v="Comedy, Romance"/>
    <n v="32856"/>
    <x v="887"/>
    <s v="en"/>
    <n v="25.41929"/>
    <s v="New Line Cinema"/>
    <s v="United States of America"/>
    <d v="2010-10-02T00:00:00"/>
    <n v="216485654"/>
    <n v="125"/>
    <s v="Released"/>
    <x v="8"/>
    <n v="1013"/>
    <s v="Jessica Alba, Jessica Biel, Bradley Cooper, Eric Dane, Patrick Dempsey"/>
    <s v="Garry Marshall"/>
    <x v="860"/>
  </r>
  <r>
    <n v="50000000"/>
    <s v="Action, Adventure, Comedy"/>
    <n v="6519"/>
    <x v="888"/>
    <s v="en"/>
    <n v="15.98212"/>
    <s v="Village Roadshow Pictures"/>
    <s v="United States of America"/>
    <d v="2005-05-08T00:00:00"/>
    <n v="110803676"/>
    <n v="104"/>
    <s v="Released"/>
    <x v="22"/>
    <n v="316"/>
    <s v="Johnny Knoxville, Seann William Scott, Jessica Simpson, Willie Nelson, Burt Reynolds"/>
    <s v="Jay Chandrasekhar"/>
    <x v="861"/>
  </r>
  <r>
    <n v="52000000"/>
    <s v="Drama, History, War"/>
    <n v="8741"/>
    <x v="889"/>
    <s v="en"/>
    <n v="40.072583000000002"/>
    <s v="Fox 2000 Pictures"/>
    <s v="Canada"/>
    <d v="1998-12-25T00:00:00"/>
    <n v="98126565"/>
    <n v="170"/>
    <s v="Released"/>
    <x v="0"/>
    <n v="771"/>
    <s v="Sean Penn, Adrien Brody, Jim Caviezel, Ben Chaplin, George Clooney"/>
    <s v="Terrence Malick"/>
    <x v="862"/>
  </r>
  <r>
    <n v="52000000"/>
    <s v="Comedy"/>
    <n v="49520"/>
    <x v="890"/>
    <s v="en"/>
    <n v="32.015476999999997"/>
    <s v="Universal Pictures"/>
    <s v="United States of America"/>
    <d v="2011-05-08T00:00:00"/>
    <n v="75450437"/>
    <n v="112"/>
    <s v="Released"/>
    <x v="5"/>
    <n v="736"/>
    <s v="Olivia Wilde, Ryan Reynolds, Jason Bateman, Leslie Mann, Mircea Monroe"/>
    <s v="David Dobkin"/>
    <x v="863"/>
  </r>
  <r>
    <n v="82000000"/>
    <s v="Comedy, Drama, Romance"/>
    <n v="1850"/>
    <x v="891"/>
    <s v="en"/>
    <n v="24.444185999999998"/>
    <s v="Mutual Film Company"/>
    <s v="United States of America"/>
    <d v="1999-12-22T00:00:00"/>
    <n v="47434430"/>
    <n v="118"/>
    <s v="Released"/>
    <x v="1"/>
    <n v="435"/>
    <s v="Jim Carrey, Courtney Love, Bob Zmuda, Danny DeVito, Gerry Becker"/>
    <s v="Miloš Forman"/>
    <x v="864"/>
  </r>
  <r>
    <n v="52000000"/>
    <s v="Drama, Crime"/>
    <n v="524"/>
    <x v="892"/>
    <s v="en"/>
    <n v="40.066879999999998"/>
    <s v="Universal Pictures"/>
    <s v="France"/>
    <d v="1995-11-22T00:00:00"/>
    <n v="116112375"/>
    <n v="178"/>
    <s v="Released"/>
    <x v="23"/>
    <n v="1307"/>
    <s v="Robert De Niro, Sharon Stone, Joe Pesci, James Woods, Don Rickles"/>
    <s v="Martin Scorsese"/>
    <x v="865"/>
  </r>
  <r>
    <n v="52000000"/>
    <s v="Action, Crime, Thriller"/>
    <n v="26389"/>
    <x v="893"/>
    <s v="en"/>
    <n v="27.916284000000001"/>
    <s v="Apipoulaï"/>
    <s v="United Kingdom"/>
    <d v="2010-05-02T00:00:00"/>
    <n v="52826594"/>
    <n v="92"/>
    <s v="Released"/>
    <x v="4"/>
    <n v="675"/>
    <s v="John Travolta, Jonathan Rhys Meyers, Kasia Smutniak, Richard Durden, Bing Yin"/>
    <s v="Pierre Morel"/>
    <x v="866"/>
  </r>
  <r>
    <n v="52000000"/>
    <s v="Action, Comedy, Fantasy"/>
    <n v="11817"/>
    <x v="894"/>
    <s v="en"/>
    <n v="15.20707"/>
    <s v="Metro-Goldwyn-Mayer (MGM)"/>
    <s v="United States of America"/>
    <d v="2003-03-28T00:00:00"/>
    <n v="0"/>
    <n v="104"/>
    <s v="Released"/>
    <x v="22"/>
    <n v="278"/>
    <s v="Seann William Scott, Jaime King, Karel Roden, Chow Yun-fat, K. C. Collins"/>
    <s v="Paul Hunter"/>
    <x v="867"/>
  </r>
  <r>
    <n v="51000000"/>
    <s v="Comedy"/>
    <n v="2123"/>
    <x v="895"/>
    <s v="en"/>
    <n v="39.001682000000002"/>
    <s v="Twentieth Century Fox Film Corporation"/>
    <s v="United States of America"/>
    <d v="2000-06-22T00:00:00"/>
    <n v="149270999"/>
    <n v="116"/>
    <s v="Released"/>
    <x v="4"/>
    <n v="927"/>
    <s v="Jim Carrey, Renée Zellweger, Anthony Anderson, Robert Forster, Richard Jenkins"/>
    <s v="Bobby Farrelly"/>
    <x v="868"/>
  </r>
  <r>
    <n v="51000000"/>
    <s v="Animation, Comedy, Family"/>
    <n v="9907"/>
    <x v="896"/>
    <s v="en"/>
    <n v="10.430832000000001"/>
    <s v="Paramount Pictures"/>
    <s v="Germany"/>
    <d v="2006-04-08T00:00:00"/>
    <n v="72779000"/>
    <n v="90"/>
    <s v="Released"/>
    <x v="28"/>
    <n v="225"/>
    <s v="Courteney Cox, Kevin James, Sam Elliott, Danny Glover, Wanda Sykes"/>
    <s v="Steve Oedekerk"/>
    <x v="869"/>
  </r>
  <r>
    <n v="0"/>
    <s v="Comedy, Family"/>
    <n v="9969"/>
    <x v="897"/>
    <s v="en"/>
    <n v="5.9525269999999999"/>
    <s v="Regency Enterprises"/>
    <s v="United States of America"/>
    <d v="2006-11-22T00:00:00"/>
    <n v="47231070"/>
    <n v="93"/>
    <s v="Released"/>
    <x v="22"/>
    <n v="109"/>
    <s v="Danny DeVito, Matthew Broderick, Kristin Davis, Kristin Chenoweth, Fred Armisen"/>
    <s v="John Whitesell"/>
    <x v="870"/>
  </r>
  <r>
    <n v="50000000"/>
    <s v="Adventure, Fantasy, Drama, Romance"/>
    <n v="18239"/>
    <x v="898"/>
    <s v="en"/>
    <n v="94.815866999999997"/>
    <s v="Summit Entertainment"/>
    <s v="United States of America"/>
    <d v="2009-03-15T00:00:00"/>
    <n v="709827462"/>
    <n v="130"/>
    <s v="Released"/>
    <x v="24"/>
    <n v="2436"/>
    <s v="Kristen Stewart, Robert Pattinson, Taylor Lautner, Billy Burke, Ashley Greene"/>
    <s v="Chris Weitz"/>
    <x v="871"/>
  </r>
  <r>
    <n v="60000000"/>
    <s v="Adventure, Animation, Comedy, Family, Fantasy"/>
    <n v="808"/>
    <x v="899"/>
    <s v="en"/>
    <n v="67.298732000000001"/>
    <s v="DreamWorks SKG"/>
    <s v="United States of America"/>
    <d v="2001-05-16T00:00:00"/>
    <n v="484409218"/>
    <n v="90"/>
    <s v="Released"/>
    <x v="7"/>
    <n v="4056"/>
    <s v="Mike Myers, Eddie Murphy, Cameron Diaz, John Lithgow, Vincent Cassel"/>
    <s v="Andrew Adamson"/>
    <x v="872"/>
  </r>
  <r>
    <n v="50200000"/>
    <s v="Science Fiction, Thriller, Romance"/>
    <n v="38050"/>
    <x v="900"/>
    <s v="en"/>
    <n v="26.60772"/>
    <s v="Universal Pictures"/>
    <s v="United States of America"/>
    <d v="2011-03-03T00:00:00"/>
    <n v="127869379"/>
    <n v="106"/>
    <s v="Released"/>
    <x v="11"/>
    <n v="1652"/>
    <s v="Matt Damon, Emily Blunt, John Slattery, Anthony Mackie, Lauren Hodges"/>
    <s v="George Nolfi"/>
    <x v="873"/>
  </r>
  <r>
    <n v="48000000"/>
    <s v="Adventure"/>
    <n v="8367"/>
    <x v="901"/>
    <s v="en"/>
    <n v="28.803729000000001"/>
    <s v="Warner Bros."/>
    <s v="United States of America"/>
    <d v="1991-06-14T00:00:00"/>
    <n v="390493908"/>
    <n v="143"/>
    <s v="Released"/>
    <x v="16"/>
    <n v="909"/>
    <s v="Kevin Costner, Morgan Freeman, Christian Slater, Mary Elizabeth Mastrantonio, Alan Rickman"/>
    <s v="Kevin Reynolds"/>
    <x v="874"/>
  </r>
  <r>
    <n v="50000000"/>
    <s v="Comedy, Drama, Romance"/>
    <n v="9390"/>
    <x v="902"/>
    <s v="en"/>
    <n v="27.039636000000002"/>
    <s v="Gracie Films"/>
    <s v="United States of America"/>
    <d v="1996-06-12T00:00:00"/>
    <n v="273552592"/>
    <n v="139"/>
    <s v="Released"/>
    <x v="19"/>
    <n v="913"/>
    <s v="Tom Cruise, Cuba Gooding Jr., Renée Zellweger, Kelly Preston, Alison Armitage"/>
    <s v="Cameron Crowe"/>
    <x v="875"/>
  </r>
  <r>
    <n v="50000000"/>
    <s v="Comedy, Fantasy"/>
    <n v="72105"/>
    <x v="903"/>
    <s v="en"/>
    <n v="68.876909999999995"/>
    <s v="Universal Pictures"/>
    <s v="United States of America"/>
    <d v="2012-06-29T00:00:00"/>
    <n v="549368315"/>
    <n v="106"/>
    <s v="Released"/>
    <x v="2"/>
    <n v="4697"/>
    <s v="Mark Wahlberg, Mila Kunis, Seth MacFarlane, Joel McHale, Giovanni Ribisi"/>
    <s v="Seth MacFarlane"/>
    <x v="876"/>
  </r>
  <r>
    <n v="50000000"/>
    <s v="Comedy, Romance"/>
    <n v="2898"/>
    <x v="904"/>
    <s v="en"/>
    <n v="37.885021999999999"/>
    <s v="Gracie Films"/>
    <s v="United States of America"/>
    <d v="1997-12-19T00:00:00"/>
    <n v="314178011"/>
    <n v="139"/>
    <s v="Released"/>
    <x v="0"/>
    <n v="915"/>
    <s v="Jack Nicholson, Helen Hunt, Greg Kinnear, Cuba Gooding Jr., Skeet Ulrich"/>
    <s v="James L. Brooks"/>
    <x v="877"/>
  </r>
  <r>
    <n v="50000000"/>
    <s v="Comedy, Drama"/>
    <n v="10312"/>
    <x v="905"/>
    <s v="en"/>
    <n v="35.537396999999999"/>
    <s v="Universal Pictures"/>
    <s v="United States of America"/>
    <d v="1998-12-25T00:00:00"/>
    <n v="202292902"/>
    <n v="115"/>
    <s v="Released"/>
    <x v="10"/>
    <n v="832"/>
    <s v="Robin Williams, Philip Seymour Hoffman, Bob Gunton, Peter Coyote, Michael Jeter"/>
    <s v="Tom Shadyac"/>
    <x v="878"/>
  </r>
  <r>
    <n v="50000000"/>
    <s v="Comedy"/>
    <n v="109443"/>
    <x v="906"/>
    <s v="en"/>
    <n v="38.125008000000001"/>
    <s v="Paramount Pictures"/>
    <s v="United States of America"/>
    <d v="2013-12-18T00:00:00"/>
    <n v="173649015"/>
    <n v="119"/>
    <s v="Released"/>
    <x v="21"/>
    <n v="923"/>
    <s v="Will Ferrell, Steve Carell, Paul Rudd, Christina Applegate, David Koechner"/>
    <s v="Adam McKay"/>
    <x v="879"/>
  </r>
  <r>
    <n v="50000000"/>
    <s v="Comedy, Romance"/>
    <n v="2022"/>
    <x v="907"/>
    <s v="en"/>
    <n v="18.121403999999998"/>
    <s v="New Line Cinema"/>
    <s v="United States of America"/>
    <d v="2002-06-28T00:00:00"/>
    <n v="171269535"/>
    <n v="96"/>
    <s v="Released"/>
    <x v="24"/>
    <n v="644"/>
    <s v="Adam Sandler, Winona Ryder, John Turturro, Allen Covert, Peter Gallagher"/>
    <s v="Steven Brill"/>
    <x v="880"/>
  </r>
  <r>
    <n v="50000000"/>
    <s v="Thriller, Science Fiction, Mystery"/>
    <n v="37686"/>
    <x v="908"/>
    <s v="en"/>
    <n v="37.069253000000003"/>
    <s v="Paramount Pictures"/>
    <s v="United States of America"/>
    <d v="2011-08-06T00:00:00"/>
    <n v="260095987"/>
    <n v="112"/>
    <s v="Released"/>
    <x v="16"/>
    <n v="2435"/>
    <s v="Joel Courtney, Elle Fanning, Riley Griffiths, Kyle Chandler, Ryan Lee"/>
    <s v="J.J. Abrams"/>
    <x v="881"/>
  </r>
  <r>
    <n v="52000000"/>
    <s v="Drama"/>
    <n v="462"/>
    <x v="909"/>
    <s v="en"/>
    <n v="30.347332000000002"/>
    <s v="Jersey Films"/>
    <s v="United States of America"/>
    <d v="2000-03-17T00:00:00"/>
    <n v="256271286"/>
    <n v="131"/>
    <s v="Released"/>
    <x v="14"/>
    <n v="716"/>
    <s v="Julia Roberts, Albert Finney, Aaron Eckhart, Marg Helgenberger, Cherry Jones"/>
    <s v="Steven Soderbergh"/>
    <x v="882"/>
  </r>
  <r>
    <n v="50000000"/>
    <s v="Comedy, Romance"/>
    <n v="9919"/>
    <x v="910"/>
    <s v="en"/>
    <n v="23.854700999999999"/>
    <s v="Paramount Pictures"/>
    <s v="Germany"/>
    <d v="2003-07-02T00:00:00"/>
    <n v="177371441"/>
    <n v="116"/>
    <s v="Released"/>
    <x v="2"/>
    <n v="850"/>
    <s v="Kate Hudson, Matthew McConaughey, Kathryn Hahn, Annie Parisse, Adam Goldberg"/>
    <s v="Donald Petrie"/>
    <x v="883"/>
  </r>
  <r>
    <n v="50000000"/>
    <s v="Crime, Comedy, Action"/>
    <n v="187017"/>
    <x v="911"/>
    <s v="en"/>
    <n v="52.380982000000003"/>
    <s v="Columbia Pictures"/>
    <s v="United States of America"/>
    <d v="2014-05-06T00:00:00"/>
    <n v="188441614"/>
    <n v="112"/>
    <s v="Released"/>
    <x v="10"/>
    <n v="3319"/>
    <s v="Jonah Hill, Channing Tatum, Dave Franco, Ice Cube, Nick Offerman"/>
    <s v="Phil Lord"/>
    <x v="884"/>
  </r>
  <r>
    <n v="60000000"/>
    <s v="Horror, Romance"/>
    <n v="628"/>
    <x v="912"/>
    <s v="en"/>
    <n v="50.163784999999997"/>
    <s v="Geffen Pictures"/>
    <s v="United States of America"/>
    <d v="1994-11-11T00:00:00"/>
    <n v="223664608"/>
    <n v="123"/>
    <s v="Released"/>
    <x v="0"/>
    <n v="1516"/>
    <s v="Brad Pitt, Tom Cruise, Kirsten Dunst, Antonio Banderas, Christian Slater"/>
    <s v="Neil Jordan"/>
    <x v="885"/>
  </r>
  <r>
    <n v="70000000"/>
    <s v="Comedy"/>
    <n v="10201"/>
    <x v="913"/>
    <s v="en"/>
    <n v="43.849350999999999"/>
    <s v="Village Roadshow Pictures"/>
    <s v="United States of America"/>
    <d v="2008-09-12T00:00:00"/>
    <n v="225990978"/>
    <n v="104"/>
    <s v="Released"/>
    <x v="12"/>
    <n v="1813"/>
    <s v="Jim Carrey, Zooey Deschanel, Rhys Darby, Sasha Alexander, Fionnula Flanagan"/>
    <s v="Peyton Reed"/>
    <x v="886"/>
  </r>
  <r>
    <n v="50000000"/>
    <s v="Action, Comedy"/>
    <n v="302699"/>
    <x v="914"/>
    <s v="en"/>
    <n v="45.318702999999999"/>
    <s v="New Line Cinema"/>
    <s v="United States of America"/>
    <d v="2016-06-15T00:00:00"/>
    <n v="216972543"/>
    <n v="107"/>
    <s v="Released"/>
    <x v="13"/>
    <n v="1650"/>
    <s v="Dwayne Johnson, Kevin Hart, Amy Ryan, Aaron Paul, Danielle Nicolet"/>
    <s v="Rawson Marshall Thurber"/>
    <x v="887"/>
  </r>
  <r>
    <n v="0"/>
    <s v="Drama, Romance"/>
    <n v="9441"/>
    <x v="915"/>
    <s v="en"/>
    <n v="16.368283000000002"/>
    <s v="Columbia Pictures"/>
    <s v="United States of America"/>
    <d v="1998-12-25T00:00:00"/>
    <n v="0"/>
    <n v="124"/>
    <s v="Released"/>
    <x v="1"/>
    <n v="277"/>
    <s v="Julia Roberts, Susan Sarandon, Ed Harris, Jena Malone, Liam Aiken"/>
    <s v="Chris Columbus"/>
    <x v="265"/>
  </r>
  <r>
    <n v="50000000"/>
    <s v="Comedy"/>
    <n v="274167"/>
    <x v="916"/>
    <s v="en"/>
    <n v="38.616743999999997"/>
    <s v="Paramount Pictures"/>
    <s v="United States of America"/>
    <d v="2015-12-25T00:00:00"/>
    <n v="242786137"/>
    <n v="96"/>
    <s v="Released"/>
    <x v="15"/>
    <n v="854"/>
    <s v="Will Ferrell, Mark Wahlberg, Linda Cardellini, Thomas Haden Church, Scarlett Estevez"/>
    <s v="Sean Anders"/>
    <x v="888"/>
  </r>
  <r>
    <n v="50000000"/>
    <s v="Fantasy, Comedy, Music"/>
    <n v="224141"/>
    <x v="917"/>
    <s v="en"/>
    <n v="65.901610000000005"/>
    <s v="Walt Disney Pictures"/>
    <s v="United States of America"/>
    <d v="2014-12-25T00:00:00"/>
    <n v="212902372"/>
    <n v="125"/>
    <s v="Released"/>
    <x v="24"/>
    <n v="1652"/>
    <s v="Meryl Streep, Emily Blunt, James Corden, Anna Kendrick, Chris Pine"/>
    <s v="Rob Marshall"/>
    <x v="889"/>
  </r>
  <r>
    <n v="45000000"/>
    <s v="Crime, Drama, Thriller"/>
    <n v="388"/>
    <x v="918"/>
    <s v="en"/>
    <n v="45.220385999999998"/>
    <s v="Imagine Entertainment"/>
    <s v="United States of America"/>
    <d v="2006-03-23T00:00:00"/>
    <n v="184376254"/>
    <n v="129"/>
    <s v="Released"/>
    <x v="7"/>
    <n v="1630"/>
    <s v="Denzel Washington, Clive Owen, Jodie Foster, Christopher Plummer, Willem Dafoe"/>
    <s v="Spike Lee"/>
    <x v="890"/>
  </r>
  <r>
    <n v="90000000"/>
    <s v="Drama, Action, Thriller, Crime"/>
    <n v="2112"/>
    <x v="919"/>
    <s v="en"/>
    <n v="17.457947000000001"/>
    <s v="Paramount Pictures"/>
    <s v="United States of America"/>
    <d v="1999-05-02T00:00:00"/>
    <n v="161626121"/>
    <n v="100"/>
    <s v="Released"/>
    <x v="19"/>
    <n v="548"/>
    <s v="Mel Gibson, Kris Kristofferson, Gregg Henry, Maria Bello, David Paymer"/>
    <s v="Brian Helgeland"/>
    <x v="891"/>
  </r>
  <r>
    <n v="50000000"/>
    <s v="Action, Adventure, Drama, Mystery, Science Fiction, Thriller"/>
    <n v="10329"/>
    <x v="920"/>
    <s v="en"/>
    <n v="10.755846999999999"/>
    <s v="Paramount Pictures"/>
    <s v="United States of America"/>
    <d v="1995-09-06T00:00:00"/>
    <n v="152022101"/>
    <n v="109"/>
    <s v="Released"/>
    <x v="35"/>
    <n v="213"/>
    <s v="Laura Linney, Dylan Walsh, Ernie Hudson, Tim Curry, Grant Heslov"/>
    <s v="Frank Marshall"/>
    <x v="892"/>
  </r>
  <r>
    <n v="50000000"/>
    <s v="Drama, Comedy, Family"/>
    <n v="74465"/>
    <x v="921"/>
    <s v="en"/>
    <n v="38.629762999999997"/>
    <s v="Twentieth Century Fox Film Corporation"/>
    <s v="United States of America"/>
    <d v="2011-12-22T00:00:00"/>
    <n v="120081841"/>
    <n v="124"/>
    <s v="Released"/>
    <x v="11"/>
    <n v="909"/>
    <s v="Matt Damon, Scarlett Johansson, Thomas Haden Church, Colin Ford, Maggie Elizabeth Jones"/>
    <s v="Cameron Crowe"/>
    <x v="893"/>
  </r>
  <r>
    <n v="50000000"/>
    <s v="Action, Adventure, Drama, Mystery, Science Fiction, Thriller"/>
    <n v="13811"/>
    <x v="922"/>
    <s v="en"/>
    <n v="32.693092999999998"/>
    <s v="Summit Entertainment"/>
    <s v="United Kingdom"/>
    <d v="2009-03-19T00:00:00"/>
    <n v="155446362"/>
    <n v="121"/>
    <s v="Released"/>
    <x v="5"/>
    <n v="1486"/>
    <s v="Nicolas Cage, Rose Byrne, Chandler Canterbury, Ben Mendelsohn, Nadia Townsend"/>
    <s v="Alex Proyas"/>
    <x v="894"/>
  </r>
  <r>
    <n v="50000000"/>
    <s v="Comedy"/>
    <n v="6877"/>
    <x v="923"/>
    <s v="en"/>
    <n v="18.806031000000001"/>
    <s v="Paramount Pictures"/>
    <s v="United States of America"/>
    <d v="2006-10-03T00:00:00"/>
    <n v="88715192"/>
    <n v="97"/>
    <s v="Released"/>
    <x v="18"/>
    <n v="399"/>
    <s v="Matthew McConaughey, Sarah Jessica Parker, Zooey Deschanel, Justin Bartha, Bradley Cooper"/>
    <s v="Tom Dey"/>
    <x v="895"/>
  </r>
  <r>
    <n v="50000000"/>
    <s v="Drama, Horror, Thriller"/>
    <n v="10320"/>
    <x v="924"/>
    <s v="en"/>
    <n v="32.233713000000002"/>
    <s v="DreamWorks"/>
    <s v="United States of America"/>
    <d v="2005-03-17T00:00:00"/>
    <n v="161451538"/>
    <n v="110"/>
    <s v="Released"/>
    <x v="9"/>
    <n v="632"/>
    <s v="Naomi Watts, Simon Baker, Elizabeth Perkins, David Dorfman, Gary Cole"/>
    <s v="Hideo Nakata"/>
    <x v="896"/>
  </r>
  <r>
    <n v="50000000"/>
    <s v="Comedy, Drama, Romance"/>
    <n v="50646"/>
    <x v="925"/>
    <s v="en"/>
    <n v="37.990704999999998"/>
    <s v="Warner Bros."/>
    <s v="United States of America"/>
    <d v="2011-07-29T00:00:00"/>
    <n v="142851197"/>
    <n v="118"/>
    <s v="Released"/>
    <x v="10"/>
    <n v="2443"/>
    <s v="Steve Carell, Julianne Moore, Ryan Gosling, Emma Stone, Marisa Tomei"/>
    <s v="Glenn Ficarra"/>
    <x v="897"/>
  </r>
  <r>
    <n v="50000000"/>
    <s v="Animation, Comedy, Family"/>
    <n v="8920"/>
    <x v="926"/>
    <s v="en"/>
    <n v="17.667826000000002"/>
    <s v="Twentieth Century Fox Film Corporation"/>
    <s v="United States of America"/>
    <d v="2004-10-06T00:00:00"/>
    <n v="200804534"/>
    <n v="80"/>
    <s v="Released"/>
    <x v="25"/>
    <n v="820"/>
    <s v="Bill Murray, Breckin Meyer, Jennifer Love Hewitt, Stephen Tobolowsky, Evan Arnold"/>
    <s v="Peter Hewitt"/>
    <x v="898"/>
  </r>
  <r>
    <n v="60000000"/>
    <s v="Comedy, Family"/>
    <n v="13673"/>
    <x v="927"/>
    <s v="en"/>
    <n v="9.2251659999999998"/>
    <s v="Columbia Pictures"/>
    <s v="United States of America"/>
    <d v="2004-11-24T00:00:00"/>
    <n v="0"/>
    <n v="99"/>
    <s v="Released"/>
    <x v="25"/>
    <n v="193"/>
    <s v="Tim Allen, Jamie Lee Curtis, Dan Aykroyd, M. Emmet Walsh, Elizabeth Franz"/>
    <s v="Joe Roth"/>
    <x v="698"/>
  </r>
  <r>
    <n v="50000000"/>
    <s v="Drama"/>
    <n v="60308"/>
    <x v="928"/>
    <s v="en"/>
    <n v="46.180421000000003"/>
    <s v="Columbia Pictures"/>
    <s v="United States of America"/>
    <d v="2011-09-22T00:00:00"/>
    <n v="110206216"/>
    <n v="133"/>
    <s v="Released"/>
    <x v="10"/>
    <n v="1381"/>
    <s v="Brad Pitt, Jonah Hill, Philip Seymour Hoffman, Robin Wright, Chris Pratt"/>
    <s v="Bennett Miller"/>
    <x v="899"/>
  </r>
  <r>
    <n v="50000000"/>
    <s v="Action, Drama, Science Fiction, Thriller"/>
    <n v="6950"/>
    <x v="929"/>
    <s v="en"/>
    <n v="30.397496"/>
    <s v="Kopelson Entertainment"/>
    <s v="United States of America"/>
    <d v="1995-10-03T00:00:00"/>
    <n v="189859560"/>
    <n v="127"/>
    <s v="Released"/>
    <x v="2"/>
    <n v="513"/>
    <s v="Dustin Hoffman, Rene Russo, Morgan Freeman, Kevin Spacey, Cuba Gooding Jr."/>
    <s v="Wolfgang Petersen"/>
    <x v="900"/>
  </r>
  <r>
    <n v="50000000"/>
    <s v="Action, Thriller, Mystery"/>
    <n v="225574"/>
    <x v="930"/>
    <s v="en"/>
    <n v="83.295795999999996"/>
    <s v="StudioCanal"/>
    <s v="France"/>
    <d v="2014-01-26T00:00:00"/>
    <n v="222809600"/>
    <n v="106"/>
    <s v="Released"/>
    <x v="20"/>
    <n v="2268"/>
    <s v="Liam Neeson, Julianne Moore, Scoot McNairy, Michelle Dockery, Nate Parker"/>
    <s v="Jaume Collet-Serra"/>
    <x v="901"/>
  </r>
  <r>
    <n v="50000000"/>
    <s v="Adventure, Family, Fantasy, Science Fiction, Thriller, Action"/>
    <n v="13836"/>
    <x v="931"/>
    <s v="en"/>
    <n v="23.935053"/>
    <s v="Walt Disney Pictures"/>
    <s v="United States of America"/>
    <d v="2009-12-03T00:00:00"/>
    <n v="106303988"/>
    <n v="98"/>
    <s v="Released"/>
    <x v="18"/>
    <n v="509"/>
    <s v="Dwayne Johnson, AnnaSophia Robb, Alexander Ludwig, Carla Gugino, Chris Marquette"/>
    <s v="Andy Fickman"/>
    <x v="902"/>
  </r>
  <r>
    <n v="54000000"/>
    <s v="Action, Thriller, Fantasy"/>
    <n v="752"/>
    <x v="932"/>
    <s v="en"/>
    <n v="84.630968999999993"/>
    <s v="Studio Babelsberg"/>
    <s v="Germany"/>
    <d v="2006-03-15T00:00:00"/>
    <n v="132511035"/>
    <n v="132"/>
    <s v="Released"/>
    <x v="27"/>
    <n v="4442"/>
    <s v="Natalie Portman, Hugo Weaving, Stephen Rea, Stephen Fry, John Hurt"/>
    <s v="James McTeigue"/>
    <x v="903"/>
  </r>
  <r>
    <n v="50000000"/>
    <s v="Action, Adventure, Comedy, Western"/>
    <n v="6038"/>
    <x v="933"/>
    <s v="en"/>
    <n v="16.251204000000001"/>
    <s v="Spyglass Entertainment"/>
    <s v="Hong Kong"/>
    <d v="2003-06-02T00:00:00"/>
    <n v="88323487"/>
    <n v="115"/>
    <s v="Released"/>
    <x v="21"/>
    <n v="692"/>
    <s v="Jackie Chan, Owen Wilson, Fann Wong, Aaron Taylor-Johnson, Aidan Gillen"/>
    <s v="David Dobkin"/>
    <x v="904"/>
  </r>
  <r>
    <n v="50000000"/>
    <s v="Adventure, Animation, Comedy, Family"/>
    <n v="9975"/>
    <x v="934"/>
    <s v="en"/>
    <n v="9.8943460000000005"/>
    <s v="Imagine Entertainment"/>
    <s v="United States of America"/>
    <d v="2006-10-02T00:00:00"/>
    <n v="69834815"/>
    <n v="86"/>
    <s v="Released"/>
    <x v="13"/>
    <n v="106"/>
    <s v="Will Ferrell, Drew Barrymore, David Cross, Eugene Levy, Dick Van Dyke"/>
    <s v="Matthew O'Callaghan"/>
    <x v="905"/>
  </r>
  <r>
    <n v="50000000"/>
    <s v="Comedy, Family, Adventure, Fantasy, Romance"/>
    <n v="11451"/>
    <x v="935"/>
    <s v="en"/>
    <n v="12.050755000000001"/>
    <s v="Walt Disney Pictures"/>
    <s v="United States of America"/>
    <d v="2005-06-22T00:00:00"/>
    <n v="66002004"/>
    <n v="101"/>
    <s v="Released"/>
    <x v="22"/>
    <n v="542"/>
    <s v="Lindsay Lohan, Michael Keaton, Matt Dillon, Breckin Meyer, Justin Long"/>
    <s v="Angela Robinson"/>
    <x v="906"/>
  </r>
  <r>
    <n v="50000000"/>
    <s v="Thriller"/>
    <n v="12103"/>
    <x v="936"/>
    <s v="en"/>
    <n v="11.596207"/>
    <s v="Village Roadshow Pictures"/>
    <s v="Australia"/>
    <d v="2001-09-28T00:00:00"/>
    <n v="100020092"/>
    <n v="113"/>
    <s v="Released"/>
    <x v="21"/>
    <n v="220"/>
    <s v="Michael Douglas, Sean Bean, Brittany Murphy, Skye McCole Bartusiak, Guy Torry"/>
    <s v="Gary Fleder"/>
    <x v="907"/>
  </r>
  <r>
    <n v="50000000"/>
    <s v="Fantasy, Horror, Action"/>
    <n v="60304"/>
    <x v="937"/>
    <s v="en"/>
    <n v="53.02787"/>
    <s v="Paramount Pictures"/>
    <s v="United States of America"/>
    <d v="2013-01-17T00:00:00"/>
    <n v="224803475"/>
    <n v="88"/>
    <s v="Released"/>
    <x v="8"/>
    <n v="3239"/>
    <s v="Jeremy Renner, Gemma Arterton, Famke Janssen, Pihla Viitala, Derek Mears"/>
    <s v="Tommy Wirkola"/>
    <x v="908"/>
  </r>
  <r>
    <n v="50000000"/>
    <s v="Thriller, Drama"/>
    <n v="2251"/>
    <x v="938"/>
    <s v="en"/>
    <n v="14.382253"/>
    <s v="Regency Enterprises"/>
    <s v="United States of America"/>
    <d v="2002-10-05T00:00:00"/>
    <n v="119137784"/>
    <n v="124"/>
    <s v="Released"/>
    <x v="2"/>
    <n v="276"/>
    <s v="Richard Gere, Diane Lane, Olivier Martinez, Erik Per Sullivan, Zeljko Ivanek"/>
    <s v="Adrian Lyne"/>
    <x v="909"/>
  </r>
  <r>
    <n v="50000000"/>
    <s v="Action, Thriller, Science Fiction, Adventure"/>
    <n v="46529"/>
    <x v="939"/>
    <s v="en"/>
    <n v="43.450265999999999"/>
    <s v="DreamWorks SKG"/>
    <s v="United States of America"/>
    <d v="2011-02-18T00:00:00"/>
    <n v="144492830"/>
    <n v="109"/>
    <s v="Released"/>
    <x v="5"/>
    <n v="1567"/>
    <s v="Alex Pettyfer, Timothy Olyphant, Teresa Palmer, Dianna Agron, Callan McAuliffe"/>
    <s v="D.J. Caruso"/>
    <x v="910"/>
  </r>
  <r>
    <n v="50000000"/>
    <s v="Drama, Thriller"/>
    <n v="231"/>
    <x v="940"/>
    <s v="en"/>
    <n v="16.871193999999999"/>
    <s v="Section Eight"/>
    <s v="United States of America"/>
    <d v="2005-11-23T00:00:00"/>
    <n v="94000000"/>
    <n v="128"/>
    <s v="Released"/>
    <x v="2"/>
    <n v="451"/>
    <s v="George Clooney, Matt Damon, Jeffrey Wright, Chris Cooper, Amanda Peet"/>
    <s v="Stephen Gaghan"/>
    <x v="911"/>
  </r>
  <r>
    <n v="50000000"/>
    <s v="Action, Drama, History, Thriller, War"/>
    <n v="300671"/>
    <x v="941"/>
    <s v="en"/>
    <n v="42.526528999999996"/>
    <s v="Paramount Pictures"/>
    <s v="Malta"/>
    <d v="2016-01-13T00:00:00"/>
    <n v="69411370"/>
    <n v="144"/>
    <s v="Released"/>
    <x v="10"/>
    <n v="938"/>
    <s v="James Badge Dale, John Krasinski, Max Martini, Pablo Schreiber, Toby Stephens"/>
    <s v="Michael Bay"/>
    <x v="912"/>
  </r>
  <r>
    <n v="50000000"/>
    <s v="Romance, Animation, Adventure, Comedy, Family, Fantasy"/>
    <n v="228326"/>
    <x v="942"/>
    <s v="en"/>
    <n v="34.890999000000001"/>
    <s v="Twentieth Century Fox Film Corporation"/>
    <s v="Mexico"/>
    <d v="2014-01-10T00:00:00"/>
    <n v="97437106"/>
    <n v="95"/>
    <s v="Released"/>
    <x v="7"/>
    <n v="755"/>
    <s v="Diego Luna, Channing Tatum, Zoe Saldana, Christina Applegate, Eugenio Derbez"/>
    <s v="Jorge R. Gutierrez"/>
    <x v="913"/>
  </r>
  <r>
    <n v="45000000"/>
    <s v="Thriller"/>
    <n v="9754"/>
    <x v="943"/>
    <s v="en"/>
    <n v="18.186025999999998"/>
    <s v="Village Roadshow Pictures"/>
    <s v="United States of America"/>
    <d v="2006-10-02T00:00:00"/>
    <n v="82800000"/>
    <n v="105"/>
    <s v="Released"/>
    <x v="24"/>
    <n v="267"/>
    <s v="Harrison Ford, Paul Bettany, Virginia Madsen, Carly Schroeder, Jimmy Bennett"/>
    <s v="Richard Loncraine"/>
    <x v="914"/>
  </r>
  <r>
    <n v="50000000"/>
    <s v="Crime, Drama, Thriller"/>
    <n v="66"/>
    <x v="944"/>
    <s v="en"/>
    <n v="13.576765"/>
    <s v="Columbia Pictures"/>
    <s v="United States of America"/>
    <d v="1997-02-14T00:00:00"/>
    <n v="50068310"/>
    <n v="121"/>
    <s v="Released"/>
    <x v="12"/>
    <n v="223"/>
    <s v="Clint Eastwood, Gene Hackman, Ed Harris, Scott Glenn, Laura Linney"/>
    <s v="Clint Eastwood"/>
    <x v="915"/>
  </r>
  <r>
    <n v="50000000"/>
    <s v="Action, Drama"/>
    <n v="4421"/>
    <x v="945"/>
    <s v="en"/>
    <n v="19.434671999999999"/>
    <s v="Caravan Pictures"/>
    <s v="United States of America"/>
    <d v="1997-08-22T00:00:00"/>
    <n v="48169156"/>
    <n v="125"/>
    <s v="Released"/>
    <x v="21"/>
    <n v="395"/>
    <s v="Demi Moore, Viggo Mortensen, Anne Bancroft, Jason Beghe, Daniel von Bargen"/>
    <s v="Ridley Scott"/>
    <x v="916"/>
  </r>
  <r>
    <n v="50000000"/>
    <s v="Drama, Thriller, Mystery"/>
    <n v="2649"/>
    <x v="946"/>
    <s v="en"/>
    <n v="62.925175000000003"/>
    <s v="PolyGram Filmed Entertainment"/>
    <s v="United States of America"/>
    <d v="1997-12-09T00:00:00"/>
    <n v="109423648"/>
    <n v="129"/>
    <s v="Released"/>
    <x v="17"/>
    <n v="1506"/>
    <s v="Michael Douglas, Sean Penn, Deborah Kara Unger, James Rebhorn, Spike Jonze"/>
    <s v="David Fincher"/>
    <x v="917"/>
  </r>
  <r>
    <n v="50000000"/>
    <s v="Horror, Mystery"/>
    <n v="588"/>
    <x v="947"/>
    <s v="en"/>
    <n v="32.927993999999998"/>
    <s v="Silent Hill DCP Inc."/>
    <s v="Canada"/>
    <d v="2006-04-21T00:00:00"/>
    <n v="97607453"/>
    <n v="125"/>
    <s v="Released"/>
    <x v="2"/>
    <n v="1067"/>
    <s v="Radha Mitchell, Sean Bean, Laurie Holden, Deborah Kara Unger, Kim Coates"/>
    <s v="Christophe Gans"/>
    <x v="918"/>
  </r>
  <r>
    <n v="0"/>
    <s v="Comedy"/>
    <n v="10393"/>
    <x v="948"/>
    <s v="en"/>
    <n v="14.837287999999999"/>
    <s v="Warner Bros."/>
    <s v="United States of America"/>
    <d v="2000-07-08T00:00:00"/>
    <n v="0"/>
    <n v="118"/>
    <s v="Released"/>
    <x v="4"/>
    <n v="203"/>
    <s v="Keanu Reeves, Gene Hackman, Brooke Langton, Orlando Jones, Faizon Love"/>
    <s v="Howard Deutch"/>
    <x v="265"/>
  </r>
  <r>
    <n v="50000000"/>
    <s v="Comedy"/>
    <n v="71552"/>
    <x v="949"/>
    <s v="en"/>
    <n v="39.920034999999999"/>
    <s v="Universal Pictures"/>
    <s v="United States of America"/>
    <d v="2012-04-04T00:00:00"/>
    <n v="234989584"/>
    <n v="113"/>
    <s v="Released"/>
    <x v="4"/>
    <n v="1611"/>
    <s v="Jason Biggs, Alyson Hannigan, Seann William Scott, Chris Klein, Thomas Ian Nicholas"/>
    <s v="Jon Hurwitz"/>
    <x v="919"/>
  </r>
  <r>
    <n v="50000000"/>
    <s v="Action, Adventure, Crime, Drama, Mystery, Thriller"/>
    <n v="9631"/>
    <x v="950"/>
    <s v="en"/>
    <n v="28.725621"/>
    <s v="Regency Enterprises"/>
    <s v="Germany"/>
    <d v="1998-07-29T00:00:00"/>
    <n v="44547681"/>
    <n v="140"/>
    <s v="Released"/>
    <x v="20"/>
    <n v="582"/>
    <s v="Samuel L. Jackson, Kevin Spacey, David Morse, Ron Rifkin, John Spencer"/>
    <s v="F. Gary Gray"/>
    <x v="920"/>
  </r>
  <r>
    <n v="50000000"/>
    <s v="Action, Thriller"/>
    <n v="216282"/>
    <x v="951"/>
    <s v="en"/>
    <n v="20.566554"/>
    <s v="New Line Cinema"/>
    <s v="United States of America"/>
    <d v="2014-06-08T00:00:00"/>
    <n v="160602194"/>
    <n v="89"/>
    <s v="Released"/>
    <x v="15"/>
    <n v="817"/>
    <s v="Richard Armitage, Sarah Wayne Callies, Matt Walsh, Nathan Kress, Alycia Debnam-Carey"/>
    <s v="Steven Quale"/>
    <x v="921"/>
  </r>
  <r>
    <n v="50000000"/>
    <s v="Action, Comedy, Crime"/>
    <n v="306"/>
    <x v="952"/>
    <s v="en"/>
    <n v="20.333953000000001"/>
    <s v="Paramount Pictures"/>
    <s v="United States of America"/>
    <d v="1994-05-24T00:00:00"/>
    <n v="119208989"/>
    <n v="104"/>
    <s v="Released"/>
    <x v="18"/>
    <n v="434"/>
    <s v="Eddie Murphy, Judge Reinhold, Héctor Elizondo, Gilbert R. Hill, Timothy Carhart"/>
    <s v="John Landis"/>
    <x v="922"/>
  </r>
  <r>
    <n v="50000000"/>
    <s v="Comedy, Horror, Fantasy"/>
    <n v="928"/>
    <x v="953"/>
    <s v="en"/>
    <n v="33.986370000000001"/>
    <s v="Amblin Entertainment"/>
    <s v="United States of America"/>
    <d v="1990-06-15T00:00:00"/>
    <n v="41482207"/>
    <n v="106"/>
    <s v="Released"/>
    <x v="13"/>
    <n v="652"/>
    <s v="Zach Galligan, Phoebe Cates, John Glover, Robert Prosky, Robert Picardo"/>
    <s v="Joe Dante"/>
    <x v="923"/>
  </r>
  <r>
    <n v="50000000"/>
    <s v="Drama"/>
    <n v="205587"/>
    <x v="954"/>
    <s v="en"/>
    <n v="42.472324"/>
    <s v="Village Roadshow Pictures"/>
    <s v="United States of America"/>
    <d v="2014-08-10T00:00:00"/>
    <n v="83719388"/>
    <n v="141"/>
    <s v="Released"/>
    <x v="0"/>
    <n v="1417"/>
    <s v="Robert Duvall, Robert Downey Jr., Vera Farmiga, Vincent D'Onofrio, Jeremy Strong"/>
    <s v="David Dobkin"/>
    <x v="924"/>
  </r>
  <r>
    <n v="50000000"/>
    <s v="Action, Thriller"/>
    <n v="6623"/>
    <x v="955"/>
    <s v="en"/>
    <n v="15.931084"/>
    <s v="DreamWorks SKG"/>
    <s v="United States of America"/>
    <d v="1997-09-26T00:00:00"/>
    <n v="0"/>
    <n v="124"/>
    <s v="Released"/>
    <x v="15"/>
    <n v="255"/>
    <s v="George Clooney, Nicole Kidman, Marcel Iure?, Goran Visnjic, Armin Mueller-Stahl"/>
    <s v="Mimi Leder"/>
    <x v="925"/>
  </r>
  <r>
    <n v="45000000"/>
    <s v="Horror, Action, Science Fiction"/>
    <n v="1577"/>
    <x v="956"/>
    <s v="en"/>
    <n v="29.880122"/>
    <s v="Impact Pictures"/>
    <s v="United Kingdom"/>
    <d v="2004-10-09T00:00:00"/>
    <n v="129394835"/>
    <n v="94"/>
    <s v="Released"/>
    <x v="4"/>
    <n v="1267"/>
    <s v="Milla Jovovich, Sienna Guillory, Oded Fehr, Thomas Kretschmann, Sophie Vavasseur"/>
    <s v="Alexander Witt"/>
    <x v="926"/>
  </r>
  <r>
    <n v="50000000"/>
    <s v="Comedy, Romance"/>
    <n v="9801"/>
    <x v="957"/>
    <s v="en"/>
    <n v="28.803802000000001"/>
    <s v="Miramax Films"/>
    <s v="France"/>
    <d v="2004-10-11T00:00:00"/>
    <n v="40203020"/>
    <n v="108"/>
    <s v="Released"/>
    <x v="4"/>
    <n v="750"/>
    <s v="Renée Zellweger, Hugh Grant, Colin Firth, Jim Broadbent, Gemma Jones"/>
    <s v="Beeban Kidron"/>
    <x v="927"/>
  </r>
  <r>
    <n v="50000000"/>
    <s v="Thriller, Crime, Drama"/>
    <n v="2116"/>
    <x v="958"/>
    <s v="en"/>
    <n v="14.993459"/>
    <s v="Original Film"/>
    <s v="United States of America"/>
    <d v="2003-03-10T00:00:00"/>
    <n v="55495563"/>
    <n v="105"/>
    <s v="Released"/>
    <x v="4"/>
    <n v="298"/>
    <s v="Denzel Washington, Eva Mendes, Sanaa Lathan, John Billingsley, Dean Cain"/>
    <s v="Carl Franklin"/>
    <x v="928"/>
  </r>
  <r>
    <n v="50000000"/>
    <s v="Action, Thriller"/>
    <n v="9624"/>
    <x v="959"/>
    <s v="en"/>
    <n v="9.1141679999999994"/>
    <s v="Warner Bros."/>
    <s v="United States of America"/>
    <d v="1994-02-18T00:00:00"/>
    <n v="49000000"/>
    <n v="102"/>
    <s v="Released"/>
    <x v="44"/>
    <n v="104"/>
    <s v="Steven Seagal, Michael Caine, Joan Chen, John C. McGinley, R. Lee Ermey"/>
    <s v="Steven Seagal"/>
    <x v="929"/>
  </r>
  <r>
    <n v="50000000"/>
    <s v="Adventure, Family, Science Fiction"/>
    <n v="14199"/>
    <x v="960"/>
    <s v="en"/>
    <n v="12.31101"/>
    <s v="Troublemaker Studios"/>
    <s v="United States of America"/>
    <d v="2005-10-06T00:00:00"/>
    <n v="69425966"/>
    <n v="92"/>
    <s v="Released"/>
    <x v="37"/>
    <n v="269"/>
    <s v="Taylor Lautner, Taylor Dooley, Cayden Boyd, David Arquette, Kristin Davis"/>
    <s v="Robert Rodriguez"/>
    <x v="930"/>
  </r>
  <r>
    <n v="40000000"/>
    <s v="Drama, Adventure, Romance, Thriller"/>
    <n v="1907"/>
    <x v="961"/>
    <s v="en"/>
    <n v="41.362082000000001"/>
    <s v="Figment Films"/>
    <s v="United Kingdom"/>
    <d v="2000-11-02T00:00:00"/>
    <n v="144056873"/>
    <n v="119"/>
    <s v="Released"/>
    <x v="2"/>
    <n v="1233"/>
    <s v="Leonardo DiCaprio, Guillaume Canet, Tilda Swinton, Virginie Ledoyen, Staffan Kihlbom"/>
    <s v="Danny Boyle"/>
    <x v="931"/>
  </r>
  <r>
    <n v="50000000"/>
    <s v="Drama, Comedy, Romance"/>
    <n v="4599"/>
    <x v="962"/>
    <s v="en"/>
    <n v="13.298204999999999"/>
    <s v="Touchstone Pictures"/>
    <s v="United States of America"/>
    <d v="2004-05-27T00:00:00"/>
    <n v="49718611"/>
    <n v="119"/>
    <s v="Released"/>
    <x v="5"/>
    <n v="189"/>
    <s v="Kate Hudson, John Corbett, Joan Cusack, Hayden Panettiere, Spencer Breslin"/>
    <s v="Garry Marshall"/>
    <x v="932"/>
  </r>
  <r>
    <n v="40000000"/>
    <s v="Action, Crime, Thriller"/>
    <n v="22832"/>
    <x v="963"/>
    <s v="en"/>
    <n v="19.085402999999999"/>
    <s v="Studio Babelsberg"/>
    <s v="Germany"/>
    <d v="2009-09-29T00:00:00"/>
    <n v="60462347"/>
    <n v="99"/>
    <s v="Released"/>
    <x v="13"/>
    <n v="371"/>
    <s v="Rain, Naomie Harris, Sung Kang, Randall Duk Kim, Rick Yune"/>
    <s v="James McTeigue"/>
    <x v="933"/>
  </r>
  <r>
    <n v="50000000"/>
    <s v="Drama, Romance"/>
    <n v="10390"/>
    <x v="964"/>
    <s v="en"/>
    <n v="9.6223449999999993"/>
    <s v="Universal Pictures"/>
    <s v="United States of America"/>
    <d v="1999-09-17T00:00:00"/>
    <n v="0"/>
    <n v="137"/>
    <s v="Released"/>
    <x v="2"/>
    <n v="88"/>
    <s v="Kevin Costner, Kelly Preston, John C. Reilly, Jena Malone, J.K. Simmons"/>
    <s v="Sam Raimi"/>
    <x v="925"/>
  </r>
  <r>
    <n v="50000000"/>
    <s v="Drama, Thriller, Crime"/>
    <n v="9879"/>
    <x v="965"/>
    <s v="en"/>
    <n v="11.106006000000001"/>
    <s v="Columbia Pictures"/>
    <s v="United States of America"/>
    <d v="1996-06-28T00:00:00"/>
    <n v="113309743"/>
    <n v="115"/>
    <s v="Released"/>
    <x v="37"/>
    <n v="205"/>
    <s v="Demi Moore, Burt Reynolds, Armand Assante, Ving Rhames, Robert Patrick"/>
    <s v="Andrew Bergman"/>
    <x v="934"/>
  </r>
  <r>
    <n v="50000000"/>
    <s v="Family, Comedy"/>
    <n v="38579"/>
    <x v="966"/>
    <s v="en"/>
    <n v="12.256220000000001"/>
    <s v="Twentieth Century Fox Film Corporation"/>
    <s v="United States of America"/>
    <d v="2010-04-06T00:00:00"/>
    <n v="83761844"/>
    <n v="87"/>
    <s v="Released"/>
    <x v="35"/>
    <n v="149"/>
    <s v="Owen Wilson, Emma Stone, George Lopez, Christopher Mintz-Plasse, Steve Coogan"/>
    <s v="Tom Dey"/>
    <x v="935"/>
  </r>
  <r>
    <n v="50000000"/>
    <s v="Drama, Fantasy"/>
    <n v="44603"/>
    <x v="967"/>
    <s v="en"/>
    <n v="13.365715"/>
    <s v="Amblin Entertainment"/>
    <s v="United States of America"/>
    <d v="2010-10-15T00:00:00"/>
    <n v="105197635"/>
    <n v="129"/>
    <s v="Released"/>
    <x v="15"/>
    <n v="510"/>
    <s v="Matt Damon, Bryce Dallas Howard, George McLaren, Thierry Neuvic, Cyndi Mayo Davis"/>
    <s v="Clint Eastwood"/>
    <x v="936"/>
  </r>
  <r>
    <n v="50000000"/>
    <s v="Crime, Drama, Thriller"/>
    <n v="11892"/>
    <x v="968"/>
    <s v="en"/>
    <n v="16.167093000000001"/>
    <s v="Castle Rock Entertainment"/>
    <s v="United States of America"/>
    <d v="2002-04-19T00:00:00"/>
    <n v="56714147"/>
    <n v="120"/>
    <s v="Released"/>
    <x v="21"/>
    <n v="268"/>
    <s v="Sandra Bullock, Ben Chaplin, Ryan Gosling, Michael Pitt, Agnes Bruckner"/>
    <s v="Barbet Schroeder"/>
    <x v="937"/>
  </r>
  <r>
    <n v="50000000"/>
    <s v="Action, Adventure, Crime, Thriller"/>
    <n v="9691"/>
    <x v="969"/>
    <s v="en"/>
    <n v="23.073933"/>
    <s v="Silver Pictures"/>
    <s v="France"/>
    <d v="1995-06-10T00:00:00"/>
    <n v="30303072"/>
    <n v="132"/>
    <s v="Released"/>
    <x v="21"/>
    <n v="387"/>
    <s v="Sylvester Stallone, Antonio Banderas, Julianne Moore, Anatoli Davydov, Muse Watson"/>
    <s v="Richard Donner"/>
    <x v="938"/>
  </r>
  <r>
    <n v="50000000"/>
    <s v="Crime, Drama, Thriller"/>
    <n v="1248"/>
    <x v="970"/>
    <s v="en"/>
    <n v="6.5670650000000004"/>
    <s v="Ingenious Film Partners"/>
    <s v="United Kingdom"/>
    <d v="2007-06-02T00:00:00"/>
    <n v="82169884"/>
    <n v="121"/>
    <s v="Released"/>
    <x v="21"/>
    <n v="654"/>
    <s v="Gaspard Ulliel, Aaran Thomas, Gong Li, Dominic West, Rhys Ifans"/>
    <s v="Peter Webber"/>
    <x v="939"/>
  </r>
  <r>
    <n v="50000000"/>
    <s v="Comedy, Drama, Romance"/>
    <n v="12220"/>
    <x v="971"/>
    <s v="en"/>
    <n v="6.2257699999999998"/>
    <s v="Universal Pictures"/>
    <s v="United States of America"/>
    <d v="1999-10-13T00:00:00"/>
    <n v="58900031"/>
    <n v="95"/>
    <s v="Released"/>
    <x v="5"/>
    <n v="75"/>
    <s v="Bruce Willis, Michelle Pfeiffer, Rob Reiner, Colleen Rennison, Jake Sandvig"/>
    <s v="Rob Reiner"/>
    <x v="940"/>
  </r>
  <r>
    <n v="44000000"/>
    <s v="Action, Adventure, Romance, Science Fiction, Thriller"/>
    <n v="72710"/>
    <x v="972"/>
    <s v="en"/>
    <n v="42.933027000000003"/>
    <s v="Nick Wechsler Productions"/>
    <s v="United States of America"/>
    <d v="2013-03-22T00:00:00"/>
    <n v="63327201"/>
    <n v="125"/>
    <s v="Released"/>
    <x v="21"/>
    <n v="1817"/>
    <s v="Saoirse Ronan, Diane Kruger, Jake Abel, William Hurt, Frances Fisher"/>
    <s v="Andrew Niccol"/>
    <x v="941"/>
  </r>
  <r>
    <n v="50000000"/>
    <s v="Action, Drama, Mystery, Thriller, Crime"/>
    <n v="10782"/>
    <x v="973"/>
    <s v="en"/>
    <n v="19.226762999999998"/>
    <s v="Intermedia Films"/>
    <s v="United States of America"/>
    <d v="2003-04-18T00:00:00"/>
    <n v="42792561"/>
    <n v="98"/>
    <s v="Released"/>
    <x v="13"/>
    <n v="286"/>
    <s v="John Travolta, Connie Nielsen, Samuel L. Jackson, Giovanni Ribisi, Tim Daly"/>
    <s v="John McTiernan"/>
    <x v="942"/>
  </r>
  <r>
    <n v="50000000"/>
    <s v="Crime, Drama, Mystery, Thriller"/>
    <n v="9573"/>
    <x v="974"/>
    <s v="en"/>
    <n v="10.089065"/>
    <s v="Malpaso Productions"/>
    <s v="United States of America"/>
    <d v="2002-04-08T00:00:00"/>
    <n v="26199517"/>
    <n v="110"/>
    <s v="Released"/>
    <x v="4"/>
    <n v="206"/>
    <s v="Clint Eastwood, Jeff Daniels, Anjelica Huston, Wanda De Jesus, Tina Lifford"/>
    <s v="Clint Eastwood"/>
    <x v="943"/>
  </r>
  <r>
    <n v="50000000"/>
    <s v="Drama, Thriller, Crime"/>
    <n v="4959"/>
    <x v="975"/>
    <s v="en"/>
    <n v="13.391833"/>
    <s v="Studio Babelsberg"/>
    <s v="Germany"/>
    <d v="2009-03-02T00:00:00"/>
    <n v="60161391"/>
    <n v="118"/>
    <s v="Released"/>
    <x v="21"/>
    <n v="368"/>
    <s v="Clive Owen, Naomi Watts, Armin Mueller-Stahl, Ulrich Thomsen, Brían F. O'Byrne"/>
    <s v="Tom Tykwer"/>
    <x v="944"/>
  </r>
  <r>
    <n v="50000000"/>
    <s v="Action, Adventure, Science Fiction, Thriller"/>
    <n v="10061"/>
    <x v="976"/>
    <s v="en"/>
    <n v="21.637233999999999"/>
    <s v="Paramount Pictures"/>
    <s v="United States of America"/>
    <d v="1996-09-08T00:00:00"/>
    <n v="42277365"/>
    <n v="97"/>
    <s v="Released"/>
    <x v="24"/>
    <n v="373"/>
    <s v="Kurt Russell, Stacy Keach, Steve Buscemi, Pam Grier, Cliff Robertson"/>
    <s v="John Carpenter"/>
    <x v="945"/>
  </r>
  <r>
    <n v="70000000"/>
    <s v="Adventure, Animation, Family, Fantasy, Science Fiction"/>
    <n v="10386"/>
    <x v="977"/>
    <s v="en"/>
    <n v="61.245956999999997"/>
    <s v="Warner Bros. Animation"/>
    <s v="United States of America"/>
    <d v="1999-06-08T00:00:00"/>
    <n v="23159305"/>
    <n v="86"/>
    <s v="Released"/>
    <x v="3"/>
    <n v="1436"/>
    <s v="Eli Marienthal, Jennifer Aniston, Vin Diesel, Christopher McDonald, Harry Connick Jr."/>
    <s v="Brad Bird"/>
    <x v="946"/>
  </r>
  <r>
    <n v="50000000"/>
    <s v="Adventure, Comedy, Drama"/>
    <n v="421"/>
    <x v="978"/>
    <s v="en"/>
    <n v="25.237969"/>
    <s v="Touchstone Pictures"/>
    <s v="United States of America"/>
    <d v="2004-10-12T00:00:00"/>
    <n v="34808403"/>
    <n v="119"/>
    <s v="Released"/>
    <x v="14"/>
    <n v="775"/>
    <s v="Bill Murray, Anjelica Huston, Cate Blanchett, Willem Dafoe, Owen Wilson"/>
    <s v="Wes Anderson"/>
    <x v="947"/>
  </r>
  <r>
    <n v="50000000"/>
    <s v="War, Action, Drama, History, Thriller"/>
    <n v="316152"/>
    <x v="979"/>
    <s v="en"/>
    <n v="21.589393000000001"/>
    <s v="Larger Than Life Productions"/>
    <s v="United States of America"/>
    <d v="2016-06-24T00:00:00"/>
    <n v="25035950"/>
    <n v="139"/>
    <s v="Released"/>
    <x v="16"/>
    <n v="428"/>
    <s v="Matthew McConaughey, Gugu Mbatha-Raw, Mahershala Ali, Keri Russell, Jacob Lofland"/>
    <s v="Gary Ross"/>
    <x v="948"/>
  </r>
  <r>
    <n v="50000000"/>
    <s v="Drama, Thriller, Crime"/>
    <n v="11615"/>
    <x v="980"/>
    <s v="en"/>
    <n v="22.442240999999999"/>
    <s v="Mikona Productions GmbH &amp; Co. KG"/>
    <s v="Germany"/>
    <d v="2003-02-21T00:00:00"/>
    <n v="38955598"/>
    <n v="130"/>
    <s v="Released"/>
    <x v="7"/>
    <n v="480"/>
    <s v="Kevin Spacey, Kate Winslet, Laura Linney, Gabriel Mann, Rhona Mitra"/>
    <s v="Alan Parker"/>
    <x v="949"/>
  </r>
  <r>
    <n v="40000000"/>
    <s v="Comedy, Action"/>
    <n v="13498"/>
    <x v="981"/>
    <s v="en"/>
    <n v="6.0044219999999999"/>
    <s v="Revolution Studios"/>
    <s v="United States of America"/>
    <d v="2005-02-25T00:00:00"/>
    <n v="0"/>
    <n v="100"/>
    <s v="Released"/>
    <x v="9"/>
    <n v="120"/>
    <s v="Tommy Lee Jones, Cedric the Entertainer, Christina Milian, Paula Garcés, Monica Keena"/>
    <s v="Stephen Herek"/>
    <x v="950"/>
  </r>
  <r>
    <n v="50000000"/>
    <s v="Action, Crime, Drama, Mystery, Thriller"/>
    <n v="241554"/>
    <x v="982"/>
    <s v="en"/>
    <n v="74.646529999999998"/>
    <s v="Vertigo Entertainment"/>
    <s v="United States of America"/>
    <d v="2015-11-03T00:00:00"/>
    <n v="71561644"/>
    <n v="114"/>
    <s v="Released"/>
    <x v="2"/>
    <n v="1148"/>
    <s v="Liam Neeson, Ed Harris, Joel Kinnaman, Boyd Holbrook, Bruce McGill"/>
    <s v="Jaume Collet-Serra"/>
    <x v="951"/>
  </r>
  <r>
    <n v="51500000"/>
    <s v="Thriller, Crime, Mystery"/>
    <n v="2252"/>
    <x v="983"/>
    <s v="en"/>
    <n v="35.481169000000001"/>
    <s v="BBC Films"/>
    <s v="United Kingdom"/>
    <d v="2007-09-14T00:00:00"/>
    <n v="55112356"/>
    <n v="100"/>
    <s v="Released"/>
    <x v="0"/>
    <n v="848"/>
    <s v="Naomi Watts, Viggo Mortensen, Vincent Cassel, Armin Mueller-Stahl, Sinéad Cusack"/>
    <s v="David Cronenberg"/>
    <x v="952"/>
  </r>
  <r>
    <n v="50000000"/>
    <s v="Action, Thriller, Adventure, Crime"/>
    <n v="11968"/>
    <x v="984"/>
    <s v="en"/>
    <n v="14.723466999999999"/>
    <s v="Columbia Pictures Corporation"/>
    <s v="United States of America"/>
    <d v="2005-09-30T00:00:00"/>
    <n v="44434439"/>
    <n v="110"/>
    <s v="Released"/>
    <x v="15"/>
    <n v="458"/>
    <s v="Paul Walker, Jessica Alba, Scott Caan, Ashley Scott, Josh Brolin"/>
    <s v="John Stockwell"/>
    <x v="953"/>
  </r>
  <r>
    <n v="60000000"/>
    <s v="Adventure, Drama, Action, History, War"/>
    <n v="10047"/>
    <x v="985"/>
    <s v="fr"/>
    <n v="21.084541999999999"/>
    <s v="Columbia Pictures"/>
    <s v="France"/>
    <d v="1999-10-18T00:00:00"/>
    <n v="66976317"/>
    <n v="148"/>
    <s v="Released"/>
    <x v="13"/>
    <n v="367"/>
    <s v="Milla Jovovich, Dustin Hoffman, Faye Dunaway, John Malkovich, Vincent Cassel"/>
    <s v="Luc Besson"/>
    <x v="954"/>
  </r>
  <r>
    <n v="49900000"/>
    <s v="Comedy"/>
    <n v="38319"/>
    <x v="986"/>
    <s v="en"/>
    <n v="21.408221999999999"/>
    <s v="Universal Pictures"/>
    <s v="United States of America"/>
    <d v="2011-08-04T00:00:00"/>
    <n v="26121638"/>
    <n v="102"/>
    <s v="Released"/>
    <x v="25"/>
    <n v="501"/>
    <s v="Danny McBride, James Franco, Natalie Portman, Zooey Deschanel, Justin Theroux"/>
    <s v="David Gordon Green"/>
    <x v="955"/>
  </r>
  <r>
    <n v="50000000"/>
    <s v="Drama, Thriller, Mystery"/>
    <n v="69668"/>
    <x v="987"/>
    <s v="en"/>
    <n v="19.267479000000002"/>
    <s v="Cliffjack Motion Pictures"/>
    <s v="Canada"/>
    <d v="2011-09-30T00:00:00"/>
    <n v="38502340"/>
    <n v="84"/>
    <s v="Released"/>
    <x v="15"/>
    <n v="391"/>
    <s v="Daniel Craig, Naomi Watts, Rachel Weisz, Marton Csokas, Elias Koteas"/>
    <s v="Jim Sheridan"/>
    <x v="956"/>
  </r>
  <r>
    <n v="50000000"/>
    <s v="Action, Drama, Thriller"/>
    <n v="9770"/>
    <x v="988"/>
    <s v="en"/>
    <n v="3.3140040000000002"/>
    <s v="Warner Bros."/>
    <s v="United States of America"/>
    <d v="1997-07-11T00:00:00"/>
    <n v="10541523"/>
    <n v="114"/>
    <s v="Released"/>
    <x v="5"/>
    <n v="81"/>
    <s v="John Travolta, Dustin Hoffman, Mia Kirshner, Alan Alda, Robert Prosky"/>
    <s v="Costa-Gavras"/>
    <x v="957"/>
  </r>
  <r>
    <n v="50000000"/>
    <s v="Action, Adventure, Comedy, Family"/>
    <n v="11212"/>
    <x v="989"/>
    <s v="en"/>
    <n v="21.312186000000001"/>
    <s v="Twentieth Century Fox Film Corporation"/>
    <s v="United States of America"/>
    <d v="1994-01-07T00:00:00"/>
    <n v="16671505"/>
    <n v="99"/>
    <s v="Released"/>
    <x v="15"/>
    <n v="274"/>
    <s v="Joe Mantegna, Lara Flynn Boyle, Joe Pantoliano, Brian Haley, Cynthia Nixon"/>
    <s v="Patrick Read Johnson"/>
    <x v="958"/>
  </r>
  <r>
    <n v="50000000"/>
    <s v="Drama, History, Romance"/>
    <n v="10533"/>
    <x v="990"/>
    <s v="en"/>
    <n v="7.4426800000000002"/>
    <s v="Hollywood Pictures"/>
    <s v="United States of America"/>
    <d v="1995-10-13T00:00:00"/>
    <n v="10382407"/>
    <n v="135"/>
    <s v="Released"/>
    <x v="18"/>
    <n v="108"/>
    <s v="Demi Moore, Gary Oldman, Robert Duvall, Robert Prosky, Edward Hardwicke"/>
    <s v="Roland Joffé"/>
    <x v="959"/>
  </r>
  <r>
    <n v="22000000"/>
    <s v="Drama, Thriller"/>
    <n v="38363"/>
    <x v="991"/>
    <s v="en"/>
    <n v="12.54949"/>
    <s v="River Road Entertainment"/>
    <s v="United States of America"/>
    <d v="2010-05-20T00:00:00"/>
    <n v="24188922"/>
    <n v="108"/>
    <s v="Released"/>
    <x v="11"/>
    <n v="235"/>
    <s v="Naomi Watts, Sean Penn, Ty Burrell, Brooke Smith, Bruce McGill"/>
    <s v="Doug Liman"/>
    <x v="960"/>
  </r>
  <r>
    <n v="50000000"/>
    <s v="Action, Crime"/>
    <n v="9923"/>
    <x v="992"/>
    <s v="en"/>
    <n v="18.394570999999999"/>
    <s v="New Line Cinema"/>
    <s v="France"/>
    <d v="2005-09-22T00:00:00"/>
    <n v="22944502"/>
    <n v="127"/>
    <s v="Released"/>
    <x v="21"/>
    <n v="444"/>
    <s v="Keira Knightley, Mickey Rourke, Edgar Ramírez, Delroy Lindo, Mo'Nique"/>
    <s v="Tony Scott"/>
    <x v="961"/>
  </r>
  <r>
    <n v="50000000"/>
    <s v="Action, Thriller, Mystery, Romance"/>
    <n v="11863"/>
    <x v="993"/>
    <s v="en"/>
    <n v="8.189406"/>
    <s v="Paramount Pictures"/>
    <s v="United States of America"/>
    <d v="1995-10-13T00:00:00"/>
    <n v="9851610"/>
    <n v="95"/>
    <s v="Released"/>
    <x v="25"/>
    <n v="44"/>
    <s v="David Caruso, Linda Fiorentino, Chazz Palminteri, Michael Biehn, Richard Crenna"/>
    <s v="William Friedkin"/>
    <x v="962"/>
  </r>
  <r>
    <n v="50000000"/>
    <s v="Action, Thriller, Science Fiction"/>
    <n v="18501"/>
    <x v="994"/>
    <s v="en"/>
    <n v="27.631262"/>
    <s v="Lakeshore Entertainment"/>
    <s v="United States of America"/>
    <d v="2009-03-09T00:00:00"/>
    <n v="40828540"/>
    <n v="95"/>
    <s v="Released"/>
    <x v="24"/>
    <n v="760"/>
    <s v="Gerard Butler, Michael C. Hall, Logan Lerman, Amber Valletta, Terry Crews"/>
    <s v="Brian Taylor"/>
    <x v="963"/>
  </r>
  <r>
    <n v="60000000"/>
    <s v="Fantasy, Drama, Romance"/>
    <n v="109491"/>
    <x v="995"/>
    <s v="en"/>
    <n v="40.721373"/>
    <s v="Alcon Entertainment"/>
    <s v="United States of America"/>
    <d v="2013-02-13T00:00:00"/>
    <n v="60052138"/>
    <n v="124"/>
    <s v="Released"/>
    <x v="24"/>
    <n v="984"/>
    <s v="Alden Ehrenreich, Alice Englert, Jeremy Irons, Viola Davis, Emmy Rossum"/>
    <s v="Richard LaGravenese"/>
    <x v="964"/>
  </r>
  <r>
    <n v="55000000"/>
    <s v="Comedy, Crime, Drama, Thriller"/>
    <n v="9275"/>
    <x v="996"/>
    <s v="en"/>
    <n v="11.329727"/>
    <s v="Senator Film Produktion"/>
    <s v="Germany"/>
    <d v="2002-03-28T00:00:00"/>
    <n v="0"/>
    <n v="109"/>
    <s v="Released"/>
    <x v="5"/>
    <n v="132"/>
    <s v="Robin Williams, Catherine Keener, Edward Norton, Danny DeVito, Jon Stewart"/>
    <s v="Danny DeVito"/>
    <x v="793"/>
  </r>
  <r>
    <n v="50000000"/>
    <s v="Comedy"/>
    <n v="329833"/>
    <x v="997"/>
    <s v="en"/>
    <n v="37.253774"/>
    <s v="Scott Rudin Productions"/>
    <s v="United States of America"/>
    <d v="2016-06-02T00:00:00"/>
    <n v="55969000"/>
    <n v="100"/>
    <s v="Released"/>
    <x v="34"/>
    <n v="797"/>
    <s v="Ben Stiller, Owen Wilson, Will Ferrell, Penélope Cruz, Kristen Wiig"/>
    <s v="Ben Stiller"/>
    <x v="965"/>
  </r>
  <r>
    <n v="50000000"/>
    <s v="Comedy, Crime"/>
    <n v="12634"/>
    <x v="998"/>
    <s v="en"/>
    <n v="6.3973880000000003"/>
    <s v="Shangri-La Entertainment"/>
    <s v="United States of America"/>
    <d v="2004-01-30T00:00:00"/>
    <n v="6808550"/>
    <n v="88"/>
    <s v="Released"/>
    <x v="35"/>
    <n v="76"/>
    <s v="Owen Wilson, Morgan Freeman, Gary Sinise, Sara Foster, Willie Nelson"/>
    <s v="George Armitage"/>
    <x v="966"/>
  </r>
  <r>
    <n v="60000000"/>
    <s v="Comedy, Drama, Romance, Science Fiction"/>
    <n v="10416"/>
    <x v="999"/>
    <s v="en"/>
    <n v="2.275331"/>
    <s v="Columbia Pictures"/>
    <s v="United States of America"/>
    <d v="2000-03-03T00:00:00"/>
    <n v="0"/>
    <n v="105"/>
    <s v="Released"/>
    <x v="9"/>
    <n v="37"/>
    <s v="Garry Shandling, Annette Bening, John Goodman, Greg Kinnear, Linda Fiorentino"/>
    <s v="Mike Nichols"/>
    <x v="698"/>
  </r>
  <r>
    <n v="50000000"/>
    <s v="Fantasy, Thriller, Action, Crime"/>
    <n v="47327"/>
    <x v="1000"/>
    <s v="en"/>
    <n v="30.387148"/>
    <s v="Summit Entertainment"/>
    <s v="United States of America"/>
    <d v="2011-02-24T00:00:00"/>
    <n v="28931401"/>
    <n v="105"/>
    <s v="Released"/>
    <x v="28"/>
    <n v="600"/>
    <s v="Nicolas Cage, Amber Heard, William Fichtner, Billy Burke, David Morse"/>
    <s v="Patrick Lussier"/>
    <x v="967"/>
  </r>
  <r>
    <n v="50000000"/>
    <s v="Action, Adventure, Science Fiction, Thriller"/>
    <n v="15268"/>
    <x v="1001"/>
    <s v="en"/>
    <n v="8.1396759999999997"/>
    <s v="Twentieth Century Fox Film Corporation"/>
    <s v="Canada"/>
    <d v="2009-02-27T00:00:00"/>
    <n v="12764201"/>
    <n v="97"/>
    <s v="Released"/>
    <x v="42"/>
    <n v="112"/>
    <s v="Kristin Kreuk, Chris Klein, Neal McDonough, Michael Clarke Duncan, Moon Bloodgood"/>
    <s v="Andrzej Bartkowiak"/>
    <x v="968"/>
  </r>
  <r>
    <n v="49000000"/>
    <s v="Action, Science Fiction, Thriller"/>
    <n v="10796"/>
    <x v="1002"/>
    <s v="en"/>
    <n v="21.746244999999998"/>
    <s v="Columbia Pictures"/>
    <s v="United States of America"/>
    <d v="2001-02-11T00:00:00"/>
    <n v="72700000"/>
    <n v="87"/>
    <s v="Released"/>
    <x v="8"/>
    <n v="437"/>
    <s v="Jet Li, Jason Statham, Carla Gugino, Delroy Lindo, James Morrison"/>
    <s v="James Wong"/>
    <x v="969"/>
  </r>
  <r>
    <n v="49000000"/>
    <s v="Action, Comedy, Thriller, Crime, Mystery"/>
    <n v="9548"/>
    <x v="1003"/>
    <s v="en"/>
    <n v="2.8084280000000001"/>
    <s v="Twentieth Century Fox Film Corporation"/>
    <s v="United States of America"/>
    <d v="1990-11-07T00:00:00"/>
    <n v="20423389"/>
    <n v="104"/>
    <s v="Released"/>
    <x v="13"/>
    <n v="71"/>
    <s v="Andrew Dice Clay, Wayne Newton, Priscilla Presley, Morris Day, Lauren Holly"/>
    <s v="Renny Harlin"/>
    <x v="970"/>
  </r>
  <r>
    <n v="50000000"/>
    <s v="Drama, Comedy"/>
    <n v="18947"/>
    <x v="1004"/>
    <s v="en"/>
    <n v="31.02233"/>
    <s v="Universal Pictures"/>
    <s v="Germany"/>
    <d v="2009-01-04T00:00:00"/>
    <n v="36348784"/>
    <n v="116"/>
    <s v="Released"/>
    <x v="0"/>
    <n v="666"/>
    <s v="Tom Sturridge, Philip Seymour Hoffman, Rhys Ifans, Bill Nighy, Emma Thompson"/>
    <s v="Richard Curtis"/>
    <x v="971"/>
  </r>
  <r>
    <n v="48000000"/>
    <s v="Thriller, Drama, Crime"/>
    <n v="1900"/>
    <x v="1005"/>
    <s v="en"/>
    <n v="25.170217000000001"/>
    <s v="USA Films"/>
    <s v="Germany"/>
    <d v="2000-12-27T00:00:00"/>
    <n v="207515725"/>
    <n v="147"/>
    <s v="Released"/>
    <x v="1"/>
    <n v="562"/>
    <s v="Michael Douglas, Benicio del Toro, Jacob Vargas, Tomás Milián, Russell G. Jones"/>
    <s v="Steven Soderbergh"/>
    <x v="972"/>
  </r>
  <r>
    <n v="48000000"/>
    <s v="Adventure, Action"/>
    <n v="89"/>
    <x v="1006"/>
    <s v="en"/>
    <n v="80.972475000000003"/>
    <s v="Lucasfilm"/>
    <s v="United States of America"/>
    <d v="1989-05-24T00:00:00"/>
    <n v="474171806"/>
    <n v="127"/>
    <s v="Released"/>
    <x v="3"/>
    <n v="3152"/>
    <s v="Harrison Ford, Sean Connery, Denholm Elliott, Alison Doody, John Rhys-Davies"/>
    <s v="Steven Spielberg"/>
    <x v="973"/>
  </r>
  <r>
    <n v="0"/>
    <s v="Drama, Romance"/>
    <n v="96724"/>
    <x v="1007"/>
    <s v="en"/>
    <n v="26.387039999999999"/>
    <s v="Universal Pictures"/>
    <s v="France"/>
    <d v="2012-06-09T00:00:00"/>
    <n v="68929150"/>
    <n v="130"/>
    <s v="Released"/>
    <x v="11"/>
    <n v="639"/>
    <s v="Keira Knightley, Jude Law, Aaron Taylor-Johnson, Kelly Macdonald, Matthew Macfadyen"/>
    <s v="Joe Wright"/>
    <x v="974"/>
  </r>
  <r>
    <n v="49000000"/>
    <s v="Crime, Action, Science Fiction"/>
    <n v="198184"/>
    <x v="1008"/>
    <s v="en"/>
    <n v="116.70031899999999"/>
    <s v="Columbia Pictures"/>
    <s v="Mexico"/>
    <d v="2015-04-03T00:00:00"/>
    <n v="104399548"/>
    <n v="120"/>
    <s v="Released"/>
    <x v="16"/>
    <n v="3062"/>
    <s v="Sharlto Copley, Dev Patel, Ninja, Yolandi Visser, Jose Pablo Cantillo"/>
    <s v="Neill Blomkamp"/>
    <x v="975"/>
  </r>
  <r>
    <n v="73000000"/>
    <s v="Drama, Mystery, Thriller, Crime"/>
    <n v="9481"/>
    <x v="1009"/>
    <s v="en"/>
    <n v="33.884459"/>
    <s v="Universal Pictures"/>
    <s v="United States of America"/>
    <d v="1999-04-11T00:00:00"/>
    <n v="151493655"/>
    <n v="118"/>
    <s v="Released"/>
    <x v="11"/>
    <n v="826"/>
    <s v="Denzel Washington, Angelina Jolie, Queen Latifah, Michael Rooker, Michael McGlone"/>
    <s v="Phillip Noyce"/>
    <x v="976"/>
  </r>
  <r>
    <n v="48000000"/>
    <s v="Crime, Drama, Thriller"/>
    <n v="4547"/>
    <x v="1010"/>
    <s v="en"/>
    <n v="53.043123999999999"/>
    <s v="Hofflund/Polone"/>
    <s v="United States of America"/>
    <d v="2002-03-29T00:00:00"/>
    <n v="196397415"/>
    <n v="111"/>
    <s v="Released"/>
    <x v="11"/>
    <n v="1267"/>
    <s v="Jodie Foster, Kristen Stewart, Forest Whitaker, Dwight Yoakam, Jared Leto"/>
    <s v="David Fincher"/>
    <x v="977"/>
  </r>
  <r>
    <n v="0"/>
    <s v="Horror"/>
    <n v="53953"/>
    <x v="1011"/>
    <s v="de"/>
    <n v="0.71676399999999996"/>
    <s v="Paramount Pictures"/>
    <s v="United States of America"/>
    <d v="2006-08-08T00:00:00"/>
    <n v="0"/>
    <n v="107"/>
    <s v="Released"/>
    <x v="43"/>
    <n v="13"/>
    <s v="Lochlyn Munro, Chandra West, Steve Bacic, Jianna Ballard, Carrie Fleming"/>
    <s v="Chuck Bowman"/>
    <x v="265"/>
  </r>
  <r>
    <n v="75000000"/>
    <s v="Action, Adventure, Comedy"/>
    <n v="6415"/>
    <x v="1012"/>
    <s v="en"/>
    <n v="34.973086000000002"/>
    <s v="Village Roadshow Pictures"/>
    <s v="United States of America"/>
    <d v="1999-09-27T00:00:00"/>
    <n v="108000000"/>
    <n v="114"/>
    <s v="Released"/>
    <x v="16"/>
    <n v="692"/>
    <s v="George Clooney, Mark Wahlberg, Ice Cube, Spike Jonze, Cliff Curtis"/>
    <s v="David O. Russell"/>
    <x v="978"/>
  </r>
  <r>
    <n v="50000000"/>
    <s v="Crime, Thriller"/>
    <n v="181283"/>
    <x v="1013"/>
    <s v="en"/>
    <n v="40.371098000000003"/>
    <s v="Summit Entertainment"/>
    <s v="United Kingdom"/>
    <d v="2015-03-15T00:00:00"/>
    <n v="3324330"/>
    <n v="137"/>
    <s v="Released"/>
    <x v="4"/>
    <n v="547"/>
    <s v="Tom Hardy, Gary Oldman, Noomi Rapace, Joel Kinnaman, Paddy Considine"/>
    <s v="Daniel Espinosa"/>
    <x v="979"/>
  </r>
  <r>
    <n v="48000000"/>
    <s v="Adventure, Comedy"/>
    <n v="9896"/>
    <x v="1014"/>
    <s v="en"/>
    <n v="18.600490000000001"/>
    <s v="Paramount Pictures"/>
    <s v="Canada"/>
    <d v="2001-07-30T00:00:00"/>
    <n v="85498534"/>
    <n v="112"/>
    <s v="Released"/>
    <x v="21"/>
    <n v="518"/>
    <s v="Cuba Gooding Jr., Seth Green, Whoopi Goldberg, Breckin Meyer, Amy Smart"/>
    <s v="Jerry Zucker"/>
    <x v="980"/>
  </r>
  <r>
    <n v="48000000"/>
    <s v="Drama, Science Fiction"/>
    <n v="167"/>
    <x v="1015"/>
    <s v="en"/>
    <n v="30.920075000000001"/>
    <s v="Intermedia Films"/>
    <s v="Germany"/>
    <d v="2001-10-22T00:00:00"/>
    <n v="50315140"/>
    <n v="120"/>
    <s v="Released"/>
    <x v="14"/>
    <n v="695"/>
    <s v="Jeff Bridges, Kevin Spacey, Mary McCormack, Alfre Woodard, Ajay Naidu"/>
    <s v="Iain Softley"/>
    <x v="981"/>
  </r>
  <r>
    <n v="0"/>
    <s v="Comedy, Fantasy, Romance, Science Fiction"/>
    <n v="11232"/>
    <x v="1016"/>
    <s v="en"/>
    <n v="11.940711"/>
    <s v="Miramax Films"/>
    <s v="United States of America"/>
    <d v="2001-12-25T00:00:00"/>
    <n v="0"/>
    <n v="118"/>
    <s v="Released"/>
    <x v="21"/>
    <n v="418"/>
    <s v="Meg Ryan, Hugh Jackman, Liev Schreiber, Breckin Meyer, Natasha Lyonne"/>
    <s v="James Mangold"/>
    <x v="265"/>
  </r>
  <r>
    <n v="48000000"/>
    <s v="Fantasy, Comedy, Romance"/>
    <n v="1636"/>
    <x v="1017"/>
    <s v="en"/>
    <n v="19.348006999999999"/>
    <s v="Twentieth Century Fox Film Corporation"/>
    <s v="United States of America"/>
    <d v="2000-10-19T00:00:00"/>
    <n v="90383208"/>
    <n v="93"/>
    <s v="Released"/>
    <x v="24"/>
    <n v="512"/>
    <s v="Elizabeth Hurley, Brendan Fraser, Frances O'Connor, Orlando Jones, Paul Adelstein"/>
    <s v="Harold Ramis"/>
    <x v="982"/>
  </r>
  <r>
    <n v="58000000"/>
    <s v="Music, Drama, Crime, Romance"/>
    <n v="2148"/>
    <x v="1018"/>
    <s v="en"/>
    <n v="8.5907499999999999"/>
    <s v="Orion Pictures"/>
    <s v="United States of America"/>
    <d v="1984-12-14T00:00:00"/>
    <n v="25928721"/>
    <n v="127"/>
    <s v="Released"/>
    <x v="16"/>
    <n v="68"/>
    <s v="Richard Gere, Gregory Hines, Diane Lane, Lonette McKee, Bob Hoskins"/>
    <s v="Francis Ford Coppola"/>
    <x v="983"/>
  </r>
  <r>
    <n v="55000000"/>
    <s v="Western"/>
    <n v="5176"/>
    <x v="1019"/>
    <s v="en"/>
    <n v="48.801088999999997"/>
    <s v="Tree Line Films"/>
    <s v="United States of America"/>
    <d v="2007-06-09T00:00:00"/>
    <n v="70016220"/>
    <n v="122"/>
    <s v="Released"/>
    <x v="1"/>
    <n v="1188"/>
    <s v="Russell Crowe, Christian Bale, Logan Lerman, Dallas Roberts, Peter Fonda"/>
    <s v="James Mangold"/>
    <x v="984"/>
  </r>
  <r>
    <n v="48000000"/>
    <s v="Thriller, Action"/>
    <n v="260346"/>
    <x v="1020"/>
    <s v="en"/>
    <n v="88.844776999999993"/>
    <s v="Twentieth Century Fox Film Corporation"/>
    <s v="France"/>
    <d v="2014-12-16T00:00:00"/>
    <n v="325771424"/>
    <n v="109"/>
    <s v="Released"/>
    <x v="4"/>
    <n v="2200"/>
    <s v="Liam Neeson, Forest Whitaker, Maggie Grace, Famke Janssen, Dougray Scott"/>
    <s v="Olivier Megaton"/>
    <x v="985"/>
  </r>
  <r>
    <n v="48000000"/>
    <s v="Romance, Comedy, Crime"/>
    <n v="1389"/>
    <x v="1021"/>
    <s v="en"/>
    <n v="16.000177999999998"/>
    <s v="Universal Pictures"/>
    <s v="United States of America"/>
    <d v="1998-06-26T00:00:00"/>
    <n v="77745568"/>
    <n v="123"/>
    <s v="Released"/>
    <x v="11"/>
    <n v="333"/>
    <s v="George Clooney, Jennifer Lopez, Ving Rhames, Don Cheadle, Albert Brooks"/>
    <s v="Steven Soderbergh"/>
    <x v="986"/>
  </r>
  <r>
    <n v="47000000"/>
    <s v="Comedy, Drama, Thriller"/>
    <n v="9894"/>
    <x v="1022"/>
    <s v="en"/>
    <n v="19.525659000000001"/>
    <s v="Columbia Pictures Corporation"/>
    <s v="United States of America"/>
    <d v="1996-10-06T00:00:00"/>
    <n v="102825796"/>
    <n v="96"/>
    <s v="Released"/>
    <x v="8"/>
    <n v="594"/>
    <s v="Jim Carrey, Matthew Broderick, Leslie Mann, Jack Black, George Segal"/>
    <s v="Ben Stiller"/>
    <x v="987"/>
  </r>
  <r>
    <n v="0"/>
    <s v="Drama"/>
    <n v="7504"/>
    <x v="1023"/>
    <s v="hi"/>
    <n v="1.246883"/>
    <s v="Cracking the Earth Films"/>
    <s v="Canada"/>
    <d v="1998-09-16T00:00:00"/>
    <n v="528972"/>
    <n v="101"/>
    <s v="Released"/>
    <x v="16"/>
    <n v="9"/>
    <s v="Aamir Khan, Nandita Das, Maia Sethna, Kitu Gidwani, Arif Zakaria"/>
    <s v="Deepa Mehta"/>
    <x v="988"/>
  </r>
  <r>
    <n v="47000000"/>
    <s v="Adventure, Action, Comedy, Thriller, Crime"/>
    <n v="8592"/>
    <x v="1024"/>
    <s v="en"/>
    <n v="7.8592259999999996"/>
    <s v="Touchstone Pictures"/>
    <s v="United States of America"/>
    <d v="1990-06-15T00:00:00"/>
    <n v="103738726"/>
    <n v="103"/>
    <s v="Released"/>
    <x v="5"/>
    <n v="251"/>
    <s v="Warren Beatty, Al Pacino, Madonna, Charlie Korsmo, Glenne Headly"/>
    <s v="Warren Beatty"/>
    <x v="989"/>
  </r>
  <r>
    <n v="48000000"/>
    <s v="Drama, Crime, Romance"/>
    <n v="913"/>
    <x v="1025"/>
    <s v="en"/>
    <n v="18.102571999999999"/>
    <s v="Irish Dreamtime"/>
    <s v="United States of America"/>
    <d v="1999-06-08T00:00:00"/>
    <n v="124305181"/>
    <n v="113"/>
    <s v="Released"/>
    <x v="16"/>
    <n v="339"/>
    <s v="Pierce Brosnan, Rene Russo, Denis Leary, Ben Gazzara, Frankie Faison"/>
    <s v="John McTiernan"/>
    <x v="990"/>
  </r>
  <r>
    <n v="48000000"/>
    <s v="Comedy, Drama, Romance"/>
    <n v="11091"/>
    <x v="1026"/>
    <s v="en"/>
    <n v="7.2261150000000001"/>
    <s v="Columbia Pictures"/>
    <s v="United States of America"/>
    <d v="2001-10-19T00:00:00"/>
    <n v="35743308"/>
    <n v="132"/>
    <s v="Released"/>
    <x v="11"/>
    <n v="103"/>
    <s v="Drew Barrymore, Steve Zahn, Adam Garcia, Brittany Murphy, Logan Lerman"/>
    <s v="Penny Marshall"/>
    <x v="991"/>
  </r>
  <r>
    <n v="15000000"/>
    <s v="Action, Adventure, Thriller, War"/>
    <n v="1368"/>
    <x v="1027"/>
    <s v="en"/>
    <n v="63.071046000000003"/>
    <s v="Orion Pictures"/>
    <s v="United States of America"/>
    <d v="1982-10-22T00:00:00"/>
    <n v="125212904"/>
    <n v="93"/>
    <s v="Released"/>
    <x v="0"/>
    <n v="1488"/>
    <s v="Sylvester Stallone, Richard Crenna, Brian Dennehy, Bill McKinney, Jack Starrett"/>
    <s v="Ted Kotcheff"/>
    <x v="992"/>
  </r>
  <r>
    <n v="0"/>
    <s v="Drama, Science Fiction, Adventure, Mystery"/>
    <n v="593"/>
    <x v="1028"/>
    <s v="ru"/>
    <n v="24.132270999999999"/>
    <s v="Mosfilm"/>
    <s v="Russia"/>
    <d v="1972-03-20T00:00:00"/>
    <n v="0"/>
    <n v="167"/>
    <s v="Released"/>
    <x v="27"/>
    <n v="357"/>
    <s v="Donatas Banionis, Natalya Bondarchuk, Jüri Järvet, Anatoliy Solonitsyn, Nikolay Grinko"/>
    <s v="Andrei Tarkovsky"/>
    <x v="265"/>
  </r>
  <r>
    <n v="47000000"/>
    <s v="Animation, Comedy, Family, Fantasy, Science Fiction"/>
    <n v="5393"/>
    <x v="1029"/>
    <s v="en"/>
    <n v="10.410933"/>
    <s v="Vanguard Films"/>
    <s v="Germany"/>
    <d v="2006-09-14T00:00:00"/>
    <n v="38085778"/>
    <n v="75"/>
    <s v="Released"/>
    <x v="46"/>
    <n v="104"/>
    <s v="George Carlin, Andy Dick, Sarah Michelle Gellar, Lisa Kaplan, Michael McShane"/>
    <s v="Yvette Kaplan"/>
    <x v="993"/>
  </r>
  <r>
    <n v="47000000"/>
    <s v="Drama, Horror, Thriller, Romance"/>
    <n v="9095"/>
    <x v="1030"/>
    <s v="en"/>
    <n v="6.0672119999999996"/>
    <s v="TriStar Pictures"/>
    <s v="United States of America"/>
    <d v="1996-02-23T00:00:00"/>
    <n v="12379402"/>
    <n v="104"/>
    <s v="Released"/>
    <x v="8"/>
    <n v="74"/>
    <s v="Julia Roberts, John Malkovich, George Cole, Michael Gambon, Glenn Close"/>
    <s v="Stephen Frears"/>
    <x v="994"/>
  </r>
  <r>
    <n v="38000000"/>
    <s v="Comedy, Romance"/>
    <n v="8874"/>
    <x v="1031"/>
    <s v="en"/>
    <n v="15.401854999999999"/>
    <s v="TriStar Pictures"/>
    <s v="United States of America"/>
    <d v="1997-06-19T00:00:00"/>
    <n v="299288605"/>
    <n v="105"/>
    <s v="Released"/>
    <x v="2"/>
    <n v="584"/>
    <s v="Julia Roberts, Dermot Mulroney, Cameron Diaz, Rupert Everett, Philip Bosco"/>
    <s v="P.J. Hogan"/>
    <x v="995"/>
  </r>
  <r>
    <n v="0"/>
    <s v="Comedy, Romance"/>
    <n v="11467"/>
    <x v="1032"/>
    <s v="en"/>
    <n v="10.698929"/>
    <s v="Columbia Pictures"/>
    <s v="United States of America"/>
    <d v="2001-07-17T00:00:00"/>
    <n v="0"/>
    <n v="102"/>
    <s v="Released"/>
    <x v="18"/>
    <n v="252"/>
    <s v="Julia Roberts, Billy Crystal, Catherine Zeta-Jones, John Cusack, Hank Azaria"/>
    <s v="Joe Roth"/>
    <x v="265"/>
  </r>
  <r>
    <n v="46000000"/>
    <s v="Crime, Mystery, Thriller"/>
    <n v="320"/>
    <x v="1033"/>
    <s v="en"/>
    <n v="41.322707999999999"/>
    <s v="Section Eight"/>
    <s v="United States of America"/>
    <d v="2002-05-24T00:00:00"/>
    <n v="113714830"/>
    <n v="118"/>
    <s v="Released"/>
    <x v="20"/>
    <n v="1148"/>
    <s v="Al Pacino, Robin Williams, Hilary Swank, Maura Tierney, Martin Donovan"/>
    <s v="Christopher Nolan"/>
    <x v="996"/>
  </r>
  <r>
    <n v="46000000"/>
    <s v="Science Fiction, Action, Adventure, Thriller"/>
    <n v="199"/>
    <x v="1034"/>
    <s v="en"/>
    <n v="25.671299999999999"/>
    <s v="Paramount Pictures"/>
    <s v="United States of America"/>
    <d v="1996-11-21T00:00:00"/>
    <n v="150000000"/>
    <n v="111"/>
    <s v="Released"/>
    <x v="10"/>
    <n v="661"/>
    <s v="Patrick Stewart, Jonathan Frakes, Brent Spiner, LeVar Burton, Michael Dorn"/>
    <s v="Jonathan Frakes"/>
    <x v="997"/>
  </r>
  <r>
    <n v="47000000"/>
    <s v="Action, Western, Drama, Fantasy, Thriller"/>
    <n v="20533"/>
    <x v="1035"/>
    <s v="en"/>
    <n v="22.581313000000002"/>
    <s v="Warner Bros."/>
    <s v="United States of America"/>
    <d v="2010-06-18T00:00:00"/>
    <n v="10539000"/>
    <n v="80"/>
    <s v="Released"/>
    <x v="37"/>
    <n v="420"/>
    <s v="Josh Brolin, John Malkovich, Megan Fox, Michael Fassbender, Will Arnett"/>
    <s v="Jimmy Hayward"/>
    <x v="998"/>
  </r>
  <r>
    <n v="46000000"/>
    <s v="Drama, Thriller, Mystery, War"/>
    <n v="10684"/>
    <x v="1036"/>
    <s v="en"/>
    <n v="12.971121999999999"/>
    <s v="Fox 2000 Pictures"/>
    <s v="United States of America"/>
    <d v="1996-04-07T00:00:00"/>
    <n v="100860818"/>
    <n v="117"/>
    <s v="Released"/>
    <x v="13"/>
    <n v="232"/>
    <s v="Denzel Washington, Meg Ryan, Lou Diamond Phillips, Matt Damon, Michael Moriarty"/>
    <s v="Edward Zwick"/>
    <x v="999"/>
  </r>
  <r>
    <n v="45000000"/>
    <s v="Comedy"/>
    <n v="1624"/>
    <x v="1037"/>
    <s v="en"/>
    <n v="26.721385999999999"/>
    <s v="Imagine Entertainment"/>
    <s v="United States of America"/>
    <d v="1997-03-21T00:00:00"/>
    <n v="181000000"/>
    <n v="86"/>
    <s v="Released"/>
    <x v="12"/>
    <n v="1424"/>
    <s v="Jim Carrey, Maura Tierney, Cary Elwes, Jennifer Tilly, Swoosie Kurtz"/>
    <s v="Tom Shadyac"/>
    <x v="1000"/>
  </r>
  <r>
    <n v="25000000"/>
    <s v="Crime, Drama, Thriller"/>
    <n v="325789"/>
    <x v="1038"/>
    <s v="en"/>
    <n v="24.672234"/>
    <s v="Good Films"/>
    <s v="United Kingdom"/>
    <d v="2016-07-13T00:00:00"/>
    <n v="15436808"/>
    <n v="127"/>
    <s v="Released"/>
    <x v="16"/>
    <n v="573"/>
    <s v="Bryan Cranston, Diane Kruger, John Leguizamo, Daniel Mays, Benjamin Bratt"/>
    <s v="Brad Furman"/>
    <x v="1001"/>
  </r>
  <r>
    <n v="46000000"/>
    <s v="Drama, History, War"/>
    <n v="113464"/>
    <x v="1039"/>
    <s v="en"/>
    <n v="0.146783"/>
    <s v="Metro-Goldwyn-Mayer (MGM)"/>
    <s v="South Korea"/>
    <d v="1981-04-05T00:00:00"/>
    <n v="5200000"/>
    <n v="140"/>
    <s v="Released"/>
    <x v="11"/>
    <n v="2"/>
    <s v="Laurence Olivier, Jacqueline Bisset, Ben Gazzara, Toshir? Mifune, Richard Roundtree"/>
    <s v="Terence Young"/>
    <x v="1002"/>
  </r>
  <r>
    <n v="46000000"/>
    <s v="Fantasy, Comedy, Family"/>
    <n v="888"/>
    <x v="1040"/>
    <s v="en"/>
    <n v="28.964162000000002"/>
    <s v="Universal Pictures"/>
    <s v="United States of America"/>
    <d v="1994-05-26T00:00:00"/>
    <n v="341631208"/>
    <n v="91"/>
    <s v="Released"/>
    <x v="35"/>
    <n v="543"/>
    <s v="John Goodman, Elizabeth Perkins, Rick Moranis, Rosie O'Donnell, Kyle MacLachlan"/>
    <s v="Brian Levant"/>
    <x v="1003"/>
  </r>
  <r>
    <n v="45000000"/>
    <s v="Action, Crime, Thriller"/>
    <n v="82675"/>
    <x v="1041"/>
    <s v="en"/>
    <n v="49.353524"/>
    <s v="Twentieth Century Fox Film Corporation"/>
    <s v="France"/>
    <d v="2012-09-27T00:00:00"/>
    <n v="376141306"/>
    <n v="91"/>
    <s v="Released"/>
    <x v="4"/>
    <n v="2757"/>
    <s v="Liam Neeson, Maggie Grace, Famke Janssen, Rade Serbedzija, Luke Grimes"/>
    <s v="Olivier Megaton"/>
    <x v="1004"/>
  </r>
  <r>
    <n v="48000000"/>
    <s v="Comedy"/>
    <n v="4256"/>
    <x v="1042"/>
    <s v="en"/>
    <n v="36.585509000000002"/>
    <s v="Dimension Films"/>
    <s v="United States of America"/>
    <d v="2003-10-24T00:00:00"/>
    <n v="220673217"/>
    <n v="84"/>
    <s v="Released"/>
    <x v="15"/>
    <n v="912"/>
    <s v="Pamela Anderson, Jenny McCarthy, Marny Eng, Charlie Sheen, Simon Rex"/>
    <s v="David Zucker"/>
    <x v="1005"/>
  </r>
  <r>
    <n v="45000000"/>
    <s v="Comedy, Crime, Action"/>
    <n v="1493"/>
    <x v="1043"/>
    <s v="en"/>
    <n v="32.624355000000001"/>
    <s v="Village Roadshow Pictures"/>
    <s v="United States of America"/>
    <d v="2000-12-14T00:00:00"/>
    <n v="212000000"/>
    <n v="111"/>
    <s v="Released"/>
    <x v="4"/>
    <n v="961"/>
    <s v="Sandra Bullock, Benjamin Bratt, Michael Caine, Candice Bergen, William Shatner"/>
    <s v="Donald Petrie"/>
    <x v="1006"/>
  </r>
  <r>
    <n v="45000000"/>
    <s v="Action, Science Fiction, Adventure, Comedy, Family"/>
    <n v="88751"/>
    <x v="1044"/>
    <s v="en"/>
    <n v="53.090421999999997"/>
    <s v="New Line Cinema"/>
    <s v="United States of America"/>
    <d v="2008-10-07T00:00:00"/>
    <n v="101702060"/>
    <n v="93"/>
    <s v="Released"/>
    <x v="15"/>
    <n v="1309"/>
    <s v="Brendan Fraser, Josh Hutcherson, Anita Briem, Seth Meyers, Jean Michel Paré"/>
    <s v="Eric Brevig"/>
    <x v="1007"/>
  </r>
  <r>
    <n v="40000000"/>
    <s v="Comedy, Drama, Family, Romance"/>
    <n v="11130"/>
    <x v="1045"/>
    <s v="en"/>
    <n v="30.002907"/>
    <s v="Walt Disney Pictures"/>
    <s v="United States of America"/>
    <d v="2004-06-08T00:00:00"/>
    <n v="95149435"/>
    <n v="113"/>
    <s v="Released"/>
    <x v="21"/>
    <n v="697"/>
    <s v="Anne Hathaway, Julie Andrews, Héctor Elizondo, John Rhys-Davies, Heather Matarazzo"/>
    <s v="Garry Marshall"/>
    <x v="1008"/>
  </r>
  <r>
    <n v="45000000"/>
    <s v="Drama, Mystery, Thriller, Crime"/>
    <n v="9944"/>
    <x v="1046"/>
    <s v="en"/>
    <n v="17.923254"/>
    <s v="Warner Bros."/>
    <s v="United States of America"/>
    <d v="1993-12-16T00:00:00"/>
    <n v="195268056"/>
    <n v="141"/>
    <s v="Released"/>
    <x v="2"/>
    <n v="371"/>
    <s v="Julia Roberts, Denzel Washington, Sam Shepard, William Atherton, John Lithgow"/>
    <s v="Alan J. Pakula"/>
    <x v="1009"/>
  </r>
  <r>
    <n v="45000000"/>
    <s v="Drama, Thriller, Crime, Mystery"/>
    <n v="10731"/>
    <x v="1047"/>
    <s v="en"/>
    <n v="17.746718999999999"/>
    <s v="Regency Enterprises"/>
    <s v="United States of America"/>
    <d v="1994-07-20T00:00:00"/>
    <n v="117615211"/>
    <n v="119"/>
    <s v="Released"/>
    <x v="12"/>
    <n v="278"/>
    <s v="Susan Sarandon, Tommy Lee Jones, Mary-Louise Parker, Anthony LaPaglia, Bradley Whitford"/>
    <s v="Joel Schumacher"/>
    <x v="1010"/>
  </r>
  <r>
    <n v="45000000"/>
    <s v="Drama, Comedy"/>
    <n v="7350"/>
    <x v="1048"/>
    <s v="en"/>
    <n v="31.305336"/>
    <s v="Two Ton Films"/>
    <s v="United States of America"/>
    <d v="2007-12-25T00:00:00"/>
    <n v="175372502"/>
    <n v="97"/>
    <s v="Released"/>
    <x v="10"/>
    <n v="1111"/>
    <s v="Jack Nicholson, Morgan Freeman, Sean Hayes, Beverly Todd, Alfonso Freeman"/>
    <s v="Rob Reiner"/>
    <x v="1011"/>
  </r>
  <r>
    <n v="45000000"/>
    <s v="Drama, Action, Thriller, Crime"/>
    <n v="9869"/>
    <x v="1049"/>
    <s v="en"/>
    <n v="19.637703999999999"/>
    <s v="Paramount Pictures"/>
    <s v="United States of America"/>
    <d v="1992-04-06T00:00:00"/>
    <n v="178051587"/>
    <n v="117"/>
    <s v="Released"/>
    <x v="2"/>
    <n v="433"/>
    <s v="Harrison Ford, Anne Archer, Patrick Bergin, Thora Birch, James Fox"/>
    <s v="Phillip Noyce"/>
    <x v="1012"/>
  </r>
  <r>
    <n v="43000000"/>
    <s v="Romance, Comedy"/>
    <n v="4379"/>
    <x v="1050"/>
    <s v="en"/>
    <n v="10.411996"/>
    <s v="New Line Cinema"/>
    <s v="United States of America"/>
    <d v="2005-05-13T00:00:00"/>
    <n v="154749918"/>
    <n v="101"/>
    <s v="Released"/>
    <x v="24"/>
    <n v="406"/>
    <s v="Jennifer Lopez, Jane Fonda, Michael Vartan, Wanda Sykes, Adam Scott"/>
    <s v="Robert Luketic"/>
    <x v="1013"/>
  </r>
  <r>
    <n v="46000000"/>
    <s v="Drama, Thriller, Crime"/>
    <n v="146233"/>
    <x v="1051"/>
    <s v="en"/>
    <n v="88.496872999999994"/>
    <s v="Alcon Entertainment"/>
    <s v="United States of America"/>
    <d v="2013-09-18T00:00:00"/>
    <n v="122126687"/>
    <n v="153"/>
    <s v="Released"/>
    <x v="32"/>
    <n v="3085"/>
    <s v="Hugh Jackman, Jake Gyllenhaal, Paul Dano, Maria Bello, Melissa Leo"/>
    <s v="Denis Villeneuve"/>
    <x v="1014"/>
  </r>
  <r>
    <n v="45000000"/>
    <s v="Action, Crime, Drama, Thriller"/>
    <n v="2034"/>
    <x v="1052"/>
    <s v="en"/>
    <n v="52.081130999999999"/>
    <s v="Village Roadshow Pictures"/>
    <s v="Australia"/>
    <d v="2001-05-10T00:00:00"/>
    <n v="104876233"/>
    <n v="122"/>
    <s v="Released"/>
    <x v="7"/>
    <n v="1634"/>
    <s v="Denzel Washington, Ethan Hawke, Scott Glenn, Tom Berenger, Harris Yulin"/>
    <s v="Antoine Fuqua"/>
    <x v="1015"/>
  </r>
  <r>
    <n v="45000000"/>
    <s v="Comedy, Family, Science Fiction"/>
    <n v="926"/>
    <x v="1053"/>
    <s v="en"/>
    <n v="30.816341000000001"/>
    <s v="DreamWorks SKG"/>
    <s v="United States of America"/>
    <d v="1999-12-23T00:00:00"/>
    <n v="90683916"/>
    <n v="102"/>
    <s v="Released"/>
    <x v="1"/>
    <n v="710"/>
    <s v="Tim Allen, Sigourney Weaver, Alan Rickman, Tony Shalhoub, Sam Rockwell"/>
    <s v="Dean Parisot"/>
    <x v="1016"/>
  </r>
  <r>
    <n v="45000000"/>
    <s v="Comedy"/>
    <n v="4248"/>
    <x v="1054"/>
    <s v="en"/>
    <n v="35.376970999999998"/>
    <s v="Gold/Miller Productions"/>
    <s v="Canada"/>
    <d v="2001-04-07T00:00:00"/>
    <n v="141220678"/>
    <n v="83"/>
    <s v="Released"/>
    <x v="9"/>
    <n v="982"/>
    <s v="Anna Faris, Marlon Wayans, James DeBello, Shawn Wayans, David Cross"/>
    <s v="Keenen Ivory Wayans"/>
    <x v="1017"/>
  </r>
  <r>
    <n v="45000000"/>
    <s v="Comedy, Family, Music"/>
    <n v="64328"/>
    <x v="1055"/>
    <s v="en"/>
    <n v="17.047276"/>
    <s v="Walt Disney Pictures"/>
    <s v="United States of America"/>
    <d v="2011-11-22T00:00:00"/>
    <n v="165184237"/>
    <n v="103"/>
    <s v="Released"/>
    <x v="11"/>
    <n v="501"/>
    <s v="Amy Adams, Jason Segel, Emily Blunt, John Krasinski, Zach Galifianakis"/>
    <s v="James Bobin"/>
    <x v="1018"/>
  </r>
  <r>
    <n v="45000000"/>
    <s v="Horror, Action"/>
    <n v="36647"/>
    <x v="1056"/>
    <s v="en"/>
    <n v="43.815491999999999"/>
    <s v="New Line Cinema"/>
    <s v="United States of America"/>
    <d v="1998-08-21T00:00:00"/>
    <n v="131183530"/>
    <n v="120"/>
    <s v="Released"/>
    <x v="11"/>
    <n v="1905"/>
    <s v="Wesley Snipes, Stephen Dorff, Kris Kristofferson, N'Bushe Wright, Donal Logue"/>
    <s v="Stephen Norrington"/>
    <x v="1019"/>
  </r>
  <r>
    <n v="30000000"/>
    <s v="Drama"/>
    <n v="7214"/>
    <x v="1057"/>
    <s v="en"/>
    <n v="23.234650999999999"/>
    <s v="Paramount Pictures"/>
    <s v="Germany"/>
    <d v="2005-01-14T00:00:00"/>
    <n v="76669806"/>
    <n v="136"/>
    <s v="Released"/>
    <x v="7"/>
    <n v="496"/>
    <s v="Samuel L. Jackson, Rob Brown, Robert Ri'chard, Rick Gonzalez, Channing Tatum"/>
    <s v="Thomas Carter"/>
    <x v="1020"/>
  </r>
  <r>
    <n v="45000000"/>
    <s v="Action, Adventure, Crime, Thriller"/>
    <n v="1537"/>
    <x v="1058"/>
    <s v="en"/>
    <n v="17.270538999999999"/>
    <s v="Paramount Pictures"/>
    <s v="United States of America"/>
    <d v="2002-07-04T00:00:00"/>
    <n v="94935764"/>
    <n v="89"/>
    <s v="Released"/>
    <x v="5"/>
    <n v="299"/>
    <s v="Ben Affleck, Samuel L. Jackson, Kim Staunton, Toni Collette, Sydney Pollack"/>
    <s v="Roger Michell"/>
    <x v="1021"/>
  </r>
  <r>
    <n v="45000000"/>
    <s v="Adventure, Horror, Thriller"/>
    <n v="9360"/>
    <x v="1059"/>
    <s v="en"/>
    <n v="27.684778999999999"/>
    <s v="Columbia Pictures Corporation"/>
    <s v="Brazil"/>
    <d v="1997-11-04T00:00:00"/>
    <n v="136885767"/>
    <n v="89"/>
    <s v="Released"/>
    <x v="34"/>
    <n v="610"/>
    <s v="Jennifer Lopez, Ice Cube, Jon Voight, Eric Stoltz, Owen Wilson"/>
    <s v="Luis Llosa"/>
    <x v="1022"/>
  </r>
  <r>
    <n v="45000000"/>
    <s v="Comedy"/>
    <n v="6282"/>
    <x v="1060"/>
    <s v="en"/>
    <n v="26.797809999999998"/>
    <s v="Jerry Bruckheimer Films"/>
    <s v="United States of America"/>
    <d v="2000-07-30T00:00:00"/>
    <n v="113916474"/>
    <n v="100"/>
    <s v="Released"/>
    <x v="15"/>
    <n v="575"/>
    <s v="Piper Perabo, Adam Garcia, John Goodman, Izabella Miko, Tyra Banks"/>
    <s v="David McNally"/>
    <x v="1023"/>
  </r>
  <r>
    <n v="40000000"/>
    <s v="Comedy, Romance, Drama"/>
    <n v="508"/>
    <x v="1061"/>
    <s v="en"/>
    <n v="37.073126999999999"/>
    <s v="Universal Pictures"/>
    <s v="United Kingdom"/>
    <d v="2003-07-09T00:00:00"/>
    <n v="244931766"/>
    <n v="135"/>
    <s v="Released"/>
    <x v="10"/>
    <n v="1869"/>
    <s v="Keira Knightley, Heike Makatsch, Emma Thompson, Laura Linney, Hugh Grant"/>
    <s v="Richard Curtis"/>
    <x v="1024"/>
  </r>
  <r>
    <n v="120000000"/>
    <s v="Adventure, Animation, Comedy, Family"/>
    <n v="9487"/>
    <x v="1062"/>
    <s v="en"/>
    <n v="87.350802000000002"/>
    <s v="Walt Disney Pictures"/>
    <s v="United States of America"/>
    <d v="1998-11-25T00:00:00"/>
    <n v="363258859"/>
    <n v="95"/>
    <s v="Released"/>
    <x v="20"/>
    <n v="2303"/>
    <s v="Kevin Spacey, Julia Louis-Dreyfus, Hayden Panettiere, Phyllis Diller, Bonnie Hunt"/>
    <s v="Andrew Stanton"/>
    <x v="1025"/>
  </r>
  <r>
    <n v="35000000"/>
    <s v="Horror, Mystery, Thriller"/>
    <n v="768"/>
    <x v="1063"/>
    <s v="en"/>
    <n v="26.134678000000001"/>
    <s v="Twentieth Century Fox Film Corporation"/>
    <s v="Czech Republic"/>
    <d v="2001-10-19T00:00:00"/>
    <n v="74558115"/>
    <n v="122"/>
    <s v="Released"/>
    <x v="16"/>
    <n v="741"/>
    <s v="Johnny Depp, Heather Graham, Ian Holm, Robbie Coltrane, Ian Richardson"/>
    <s v="Albert Hughes"/>
    <x v="1026"/>
  </r>
  <r>
    <n v="45000000"/>
    <s v="Action, Thriller"/>
    <n v="2636"/>
    <x v="1064"/>
    <s v="en"/>
    <n v="16.582709000000001"/>
    <s v="Jerry Weintraub Productions"/>
    <s v="Peru"/>
    <d v="1994-07-10T00:00:00"/>
    <n v="170362582"/>
    <n v="110"/>
    <s v="Released"/>
    <x v="18"/>
    <n v="313"/>
    <s v="Sylvester Stallone, Sharon Stone, James Woods, Rod Steiger, Eric Roberts"/>
    <s v="Luis Llosa"/>
    <x v="1027"/>
  </r>
  <r>
    <n v="45000000"/>
    <s v="Comedy, Drama, Romance"/>
    <n v="10478"/>
    <x v="1065"/>
    <s v="en"/>
    <n v="10.731574"/>
    <s v="Regency Enterprises"/>
    <s v="United States of America"/>
    <d v="1996-08-16T00:00:00"/>
    <n v="53854588"/>
    <n v="135"/>
    <s v="Released"/>
    <x v="5"/>
    <n v="150"/>
    <s v="Kevin Costner, Don Johnson, Cheech Marin, George Perez, Rene Russo"/>
    <s v="Ron Shelton"/>
    <x v="1028"/>
  </r>
  <r>
    <n v="0"/>
    <s v="Comedy, Drama, Family"/>
    <n v="27983"/>
    <x v="1066"/>
    <s v="en"/>
    <n v="2.0941510000000001"/>
    <s v="Desilu Productions"/>
    <s v="United States of America"/>
    <d v="1968-04-24T00:00:00"/>
    <n v="0"/>
    <n v="111"/>
    <s v="Released"/>
    <x v="13"/>
    <n v="26"/>
    <s v="Lucille Ball, Henry Fonda, Van Johnson, Tom Bosley, Louise Troy"/>
    <s v="Melville Shavelson"/>
    <x v="265"/>
  </r>
  <r>
    <n v="45000000"/>
    <s v="Romance, Comedy, Family"/>
    <n v="9981"/>
    <x v="1067"/>
    <s v="en"/>
    <n v="8.9926899999999996"/>
    <s v="Universal Pictures"/>
    <s v="United States of America"/>
    <d v="2005-05-13T00:00:00"/>
    <n v="56070433"/>
    <n v="95"/>
    <s v="Released"/>
    <x v="24"/>
    <n v="176"/>
    <s v="Will Ferrell, Robert Duvall, Kate Walsh, Musetta Vander, Josh Hutcherson"/>
    <s v="Jesse Dylan"/>
    <x v="1029"/>
  </r>
  <r>
    <n v="50000000"/>
    <s v="Adventure, Comedy, Family, Science Fiction"/>
    <n v="7453"/>
    <x v="1068"/>
    <s v="en"/>
    <n v="51.742064999999997"/>
    <s v="Spyglass Entertainment"/>
    <s v="United States of America"/>
    <d v="2005-01-15T00:00:00"/>
    <n v="104478416"/>
    <n v="109"/>
    <s v="Released"/>
    <x v="16"/>
    <n v="1315"/>
    <s v="Martin Freeman, Zooey Deschanel, Sam Rockwell, Yasiin Bey, John Malkovich"/>
    <s v="Garth Jennings"/>
    <x v="1030"/>
  </r>
  <r>
    <n v="0"/>
    <s v="Comedy, Drama, Family"/>
    <n v="15045"/>
    <x v="1069"/>
    <s v="en"/>
    <n v="7.157635"/>
    <s v="Twentieth Century Fox Film Corporation"/>
    <s v="United States of America"/>
    <d v="2004-12-12T00:00:00"/>
    <n v="0"/>
    <n v="93"/>
    <s v="Released"/>
    <x v="43"/>
    <n v="69"/>
    <s v="Kenan Thompson, Shedrack Anderson III, Jermaine Williams, Keith Robinson, Alphonso McAuley"/>
    <s v="Joel Zwick"/>
    <x v="265"/>
  </r>
  <r>
    <n v="45000000"/>
    <s v="Horror, Action, Science Fiction"/>
    <n v="7737"/>
    <x v="1070"/>
    <s v="en"/>
    <n v="12.065379999999999"/>
    <s v="Impact Pictures"/>
    <s v="Australia"/>
    <d v="2007-09-20T00:00:00"/>
    <n v="148412065"/>
    <n v="94"/>
    <s v="Released"/>
    <x v="4"/>
    <n v="1292"/>
    <s v="Milla Jovovich, Oded Fehr, Ali Larter, Iain Glen, Mike Epps"/>
    <s v="Russell Mulcahy"/>
    <x v="1031"/>
  </r>
  <r>
    <n v="40000000"/>
    <s v="Comedy"/>
    <n v="232672"/>
    <x v="1071"/>
    <s v="en"/>
    <n v="44.120328000000001"/>
    <s v="Happy Madison Productions"/>
    <s v="United States of America"/>
    <d v="2014-05-21T00:00:00"/>
    <n v="123494610"/>
    <n v="117"/>
    <s v="Released"/>
    <x v="16"/>
    <n v="1006"/>
    <s v="Drew Barrymore, Adam Sandler, Wendi McLendon-Covey, Bella Thorne, Terry Crews"/>
    <s v="Frank Coraci"/>
    <x v="1032"/>
  </r>
  <r>
    <n v="45000000"/>
    <s v="Adventure, Comedy, Drama"/>
    <n v="17379"/>
    <x v="1072"/>
    <s v="en"/>
    <n v="6.156015"/>
    <s v="Paramount Pictures"/>
    <s v="United States of America"/>
    <d v="2006-01-13T00:00:00"/>
    <n v="38399961"/>
    <n v="112"/>
    <s v="Released"/>
    <x v="12"/>
    <n v="119"/>
    <s v="Queen Latifah, LL Cool J, Timothy Hutton, Giancarlo Esposito, Alicia Witt"/>
    <s v="Wayne Wang"/>
    <x v="1033"/>
  </r>
  <r>
    <n v="45000000"/>
    <s v="Action, Adventure, Crime, Thriller"/>
    <n v="8987"/>
    <x v="1073"/>
    <s v="en"/>
    <n v="12.362876"/>
    <s v="Universal Pictures"/>
    <s v="United States of America"/>
    <d v="1994-09-30T00:00:00"/>
    <n v="0"/>
    <n v="111"/>
    <s v="Released"/>
    <x v="4"/>
    <n v="210"/>
    <s v="Meryl Streep, David Strathairn, Kevin Bacon, Benjamin Bratt, John C. Reilly"/>
    <s v="Curtis Hanson"/>
    <x v="1034"/>
  </r>
  <r>
    <n v="45000000"/>
    <s v="Adventure, Family, Fantasy"/>
    <n v="11359"/>
    <x v="1074"/>
    <s v="en"/>
    <n v="11.095914"/>
    <s v="Paramount Pictures"/>
    <s v="United States of America"/>
    <d v="1995-07-14T00:00:00"/>
    <n v="0"/>
    <n v="96"/>
    <s v="Released"/>
    <x v="5"/>
    <n v="134"/>
    <s v="Hal Scardino, Litefoot, Lindsay Crouse, Richard Jenkins, Rishi Bhat"/>
    <s v="Frank Oz"/>
    <x v="1034"/>
  </r>
  <r>
    <n v="45000000"/>
    <s v="Crime, Drama, Thriller"/>
    <n v="82525"/>
    <x v="1075"/>
    <s v="en"/>
    <n v="31.856589"/>
    <s v="Ixtlan"/>
    <s v="United States of America"/>
    <d v="2012-06-07T00:00:00"/>
    <n v="82966152"/>
    <n v="131"/>
    <s v="Released"/>
    <x v="13"/>
    <n v="766"/>
    <s v="Blake Lively, Taylor Kitsch, Aaron Taylor-Johnson, Benicio del Toro, Salma Hayek"/>
    <s v="Oliver Stone"/>
    <x v="1035"/>
  </r>
  <r>
    <n v="25000000"/>
    <s v="Action, Adventure, Crime, Thriller"/>
    <n v="9759"/>
    <x v="1076"/>
    <s v="en"/>
    <n v="24.459948000000001"/>
    <s v="New Line Cinema"/>
    <s v="Germany"/>
    <d v="2004-06-09T00:00:00"/>
    <n v="56422687"/>
    <n v="94"/>
    <s v="Released"/>
    <x v="4"/>
    <n v="537"/>
    <s v="Chris Evans, Kim Basinger, Jason Statham, Jessica Biel, William H. Macy"/>
    <s v="David R. Ellis"/>
    <x v="1036"/>
  </r>
  <r>
    <n v="40000000"/>
    <s v="Adventure, Action, Comedy"/>
    <n v="9486"/>
    <x v="1077"/>
    <s v="en"/>
    <n v="28.029015000000001"/>
    <s v="Universal Pictures"/>
    <s v="France"/>
    <d v="2003-06-04T00:00:00"/>
    <n v="160583018"/>
    <n v="88"/>
    <s v="Released"/>
    <x v="21"/>
    <n v="852"/>
    <s v="Rowan Atkinson, John Malkovich, Natalie Imbruglia, Tasha de Vasconcelos, Ben Miller"/>
    <s v="Peter Howitt"/>
    <x v="1037"/>
  </r>
  <r>
    <n v="50000000"/>
    <s v="Fantasy, Adventure, Animation, Comedy, Family"/>
    <n v="9906"/>
    <x v="1078"/>
    <s v="en"/>
    <n v="20.239061"/>
    <s v="Playtone"/>
    <s v="United States of America"/>
    <d v="2006-07-27T00:00:00"/>
    <n v="55181129"/>
    <n v="88"/>
    <s v="Released"/>
    <x v="18"/>
    <n v="366"/>
    <s v="Julia Roberts, Meryl Streep, Nicolas Cage, Paul Giamatti, Bruce Campbell"/>
    <s v="John A. Davis"/>
    <x v="1038"/>
  </r>
  <r>
    <n v="40000000"/>
    <s v="Action, Science Fiction, Adventure"/>
    <n v="841"/>
    <x v="1079"/>
    <s v="en"/>
    <n v="25.876581999999999"/>
    <s v="Dino De Laurentiis Company"/>
    <s v="United States of America"/>
    <d v="1984-12-14T00:00:00"/>
    <n v="30925690"/>
    <n v="137"/>
    <s v="Released"/>
    <x v="11"/>
    <n v="562"/>
    <s v="Kyle MacLachlan, Francesca Annis, Leonardo Cimino, Brad Dourif, José Ferrer"/>
    <s v="David Lynch"/>
    <x v="1039"/>
  </r>
  <r>
    <n v="0"/>
    <s v="Adventure, Drama, Music, Romance"/>
    <n v="4688"/>
    <x v="1080"/>
    <s v="en"/>
    <n v="11.872840999999999"/>
    <s v="Revolution Studios"/>
    <s v="United States of America"/>
    <d v="2007-09-14T00:00:00"/>
    <n v="0"/>
    <n v="133"/>
    <s v="Released"/>
    <x v="14"/>
    <n v="410"/>
    <s v="Evan Rachel Wood, Jim Sturgess, Joe Anderson, Dana Fuchs, Martin Luther"/>
    <s v="Julie Taymor"/>
    <x v="265"/>
  </r>
  <r>
    <n v="35000000"/>
    <s v="Drama, Romance"/>
    <n v="4148"/>
    <x v="1081"/>
    <s v="en"/>
    <n v="20.360548999999999"/>
    <s v="DreamWorks SKG"/>
    <s v="United Kingdom"/>
    <d v="2008-12-19T00:00:00"/>
    <n v="75225693"/>
    <n v="119"/>
    <s v="Released"/>
    <x v="19"/>
    <n v="796"/>
    <s v="Leonardo DiCaprio, Kate Winslet, Michael Shannon, Kathryn Hahn, David Harbour"/>
    <s v="Sam Mendes"/>
    <x v="1040"/>
  </r>
  <r>
    <n v="55000000"/>
    <s v="Action, Adventure, Crime, Thriller"/>
    <n v="2207"/>
    <x v="1082"/>
    <s v="en"/>
    <n v="32.310220000000001"/>
    <s v="Donners' Company"/>
    <s v="United States of America"/>
    <d v="2006-01-03T00:00:00"/>
    <n v="65664721"/>
    <n v="105"/>
    <s v="Released"/>
    <x v="13"/>
    <n v="661"/>
    <s v="Bruce Willis, Yasiin Bey, David Morse, Jenna Stern, David Zayas"/>
    <s v="Richard Donner"/>
    <x v="1041"/>
  </r>
  <r>
    <n v="70000000"/>
    <s v="Action, Adventure, Science Fiction, Thriller"/>
    <n v="9381"/>
    <x v="1083"/>
    <s v="en"/>
    <n v="27.568193999999998"/>
    <s v="StudioCanal"/>
    <s v="France"/>
    <d v="2008-08-20T00:00:00"/>
    <n v="72108608"/>
    <n v="101"/>
    <s v="Released"/>
    <x v="9"/>
    <n v="676"/>
    <s v="Vin Diesel, Michelle Yeoh, Mélanie Thierry, Lambert Wilson, Charlotte Rampling"/>
    <s v="Mathieu Kassovitz"/>
    <x v="1042"/>
  </r>
  <r>
    <n v="45000000"/>
    <s v="Action, Adventure, Crime, Drama, Thriller"/>
    <n v="9625"/>
    <x v="1084"/>
    <s v="en"/>
    <n v="6.2502820000000003"/>
    <s v="Warner Bros."/>
    <s v="United States of America"/>
    <d v="1996-04-10T00:00:00"/>
    <n v="0"/>
    <n v="92"/>
    <s v="Released"/>
    <x v="34"/>
    <n v="100"/>
    <s v="Steven Seagal, Keenen Ivory Wayans, Bob Gunton, Brian Cox, Michelle Johnson"/>
    <s v="John Gray"/>
    <x v="1034"/>
  </r>
  <r>
    <n v="45000000"/>
    <s v="Comedy, Fantasy, Science Fiction"/>
    <n v="9304"/>
    <x v="1085"/>
    <s v="en"/>
    <n v="11.120343999999999"/>
    <s v="Columbia Pictures Corporation"/>
    <s v="United States of America"/>
    <d v="1996-07-19T00:00:00"/>
    <n v="0"/>
    <n v="117"/>
    <s v="Released"/>
    <x v="18"/>
    <n v="154"/>
    <s v="Michael Keaton, Andie MacDowell, Harris Yulin, Eugene Levy, Zack Duhame"/>
    <s v="Harold Ramis"/>
    <x v="1034"/>
  </r>
  <r>
    <n v="45000000"/>
    <s v="Adventure, Comedy, Family, Fantasy, Science Fiction"/>
    <n v="20856"/>
    <x v="1086"/>
    <s v="en"/>
    <n v="13.707183000000001"/>
    <s v="Twentieth Century Fox Film Corporation"/>
    <s v="Canada"/>
    <d v="2009-07-31T00:00:00"/>
    <n v="57881056"/>
    <n v="86"/>
    <s v="Released"/>
    <x v="28"/>
    <n v="244"/>
    <s v="Carter Jenkins, Austin Butler, Kevin Nealon, Robert Hoffman, Doris Roberts"/>
    <s v="John Schultz"/>
    <x v="1043"/>
  </r>
  <r>
    <n v="35000000"/>
    <s v="Crime, Drama, Mystery, Thriller"/>
    <n v="5955"/>
    <x v="1087"/>
    <s v="en"/>
    <n v="12.495436"/>
    <s v="Epsilon Motion Pictures"/>
    <s v="United States of America"/>
    <d v="2001-09-01T00:00:00"/>
    <n v="29400000"/>
    <n v="123"/>
    <s v="Released"/>
    <x v="11"/>
    <n v="215"/>
    <s v="Jack Nicholson, Aaron Eckhart, Helen Mirren, Robin Wright, Vanessa Redgrave"/>
    <s v="Sean Penn"/>
    <x v="1044"/>
  </r>
  <r>
    <n v="45000000"/>
    <s v="Comedy, Music"/>
    <n v="9899"/>
    <x v="1088"/>
    <s v="en"/>
    <n v="6.8039649999999998"/>
    <s v="Sony Pictures"/>
    <s v="United States of America"/>
    <d v="2005-12-25T00:00:00"/>
    <n v="38058335"/>
    <n v="134"/>
    <s v="Released"/>
    <x v="4"/>
    <n v="151"/>
    <s v="Matthew Broderick, Uma Thurman, Will Ferrell, Eileen Essell, Gary Beach"/>
    <s v="Susan Stroman"/>
    <x v="1045"/>
  </r>
  <r>
    <n v="45000000"/>
    <s v="Adventure, Action"/>
    <n v="9826"/>
    <x v="1089"/>
    <s v="en"/>
    <n v="9.0252359999999996"/>
    <s v="Paramount Pictures"/>
    <s v="Australia"/>
    <d v="1996-06-06T00:00:00"/>
    <n v="17300889"/>
    <n v="100"/>
    <s v="Released"/>
    <x v="34"/>
    <n v="136"/>
    <s v="Billy Zane, Kristy Swanson, Treat Williams, Catherine Zeta-Jones, James Remar"/>
    <s v="Simon Wincer"/>
    <x v="1046"/>
  </r>
  <r>
    <n v="57000000"/>
    <s v="Drama, Romance, Western"/>
    <n v="21355"/>
    <x v="1090"/>
    <s v="en"/>
    <n v="7.5246709999999997"/>
    <s v="Columbia Pictures"/>
    <s v="United States of America"/>
    <d v="2000-11-12T00:00:00"/>
    <n v="0"/>
    <n v="117"/>
    <s v="Released"/>
    <x v="15"/>
    <n v="60"/>
    <s v="Matt Damon, Henry Thomas, Penélope Cruz, Sam Shepard, Robert Patrick"/>
    <s v="Billy Bob Thornton"/>
    <x v="1047"/>
  </r>
  <r>
    <n v="44000000"/>
    <s v="History, Drama"/>
    <n v="10858"/>
    <x v="1091"/>
    <s v="en"/>
    <n v="3.7701609999999999"/>
    <s v="Hollywood Pictures"/>
    <s v="United States of America"/>
    <d v="1995-12-22T00:00:00"/>
    <n v="13681765"/>
    <n v="192"/>
    <s v="Released"/>
    <x v="14"/>
    <n v="71"/>
    <s v="Anthony Hopkins, Joan Allen, Powers Boothe, Ed Harris, Bob Hoskins"/>
    <s v="Oliver Stone"/>
    <x v="1048"/>
  </r>
  <r>
    <n v="45000000"/>
    <s v="Thriller, Mystery"/>
    <n v="11439"/>
    <x v="1092"/>
    <s v="en"/>
    <n v="21.118196000000001"/>
    <s v="Studio Babelsberg"/>
    <s v="Germany"/>
    <d v="2010-12-02T00:00:00"/>
    <n v="60222298"/>
    <n v="128"/>
    <s v="Released"/>
    <x v="19"/>
    <n v="670"/>
    <s v="Ewan McGregor, Pierce Brosnan, Jon Bernthal, Kim Cattrall, Tom Wilkinson"/>
    <s v="Roman Polanski"/>
    <x v="1049"/>
  </r>
  <r>
    <n v="45000000"/>
    <s v="Adventure, Action, Horror, Science Fiction"/>
    <n v="9457"/>
    <x v="1093"/>
    <s v="en"/>
    <n v="6.5138559999999996"/>
    <s v="Hollywood Pictures"/>
    <s v="Canada"/>
    <d v="1998-01-30T00:00:00"/>
    <n v="11203026"/>
    <n v="106"/>
    <s v="Released"/>
    <x v="21"/>
    <n v="154"/>
    <s v="Treat Williams, Famke Janssen, Anthony Heald, Kevin J. O'Connor, Una Damon"/>
    <s v="Stephen Sommers"/>
    <x v="1050"/>
  </r>
  <r>
    <n v="45000000"/>
    <s v="Drama, War"/>
    <n v="12412"/>
    <x v="1094"/>
    <s v="en"/>
    <n v="11.387408000000001"/>
    <s v="Rai Cinema"/>
    <s v="Italy"/>
    <d v="2008-09-15T00:00:00"/>
    <n v="9323833"/>
    <n v="160"/>
    <s v="Released"/>
    <x v="2"/>
    <n v="90"/>
    <s v="Derek Luke, Michael Ealy, Laz Alonso, John Turturro, Valentina Cervi"/>
    <s v="Spike Lee"/>
    <x v="1051"/>
  </r>
  <r>
    <n v="110"/>
    <s v="Action, Drama, Fantasy"/>
    <n v="1494"/>
    <x v="1095"/>
    <s v="zh"/>
    <n v="9.9505049999999997"/>
    <s v="Beijing New Picture Film Co. Ltd."/>
    <s v="China"/>
    <d v="2006-12-21T00:00:00"/>
    <n v="0"/>
    <n v="114"/>
    <s v="Released"/>
    <x v="16"/>
    <n v="203"/>
    <s v="Chow Yun-fat, Gong Li, Jay Chou, Liu Ye, Qin Jun-Jie"/>
    <s v="Zhang Yimou"/>
    <x v="1052"/>
  </r>
  <r>
    <n v="45000000"/>
    <s v="Action, Crime, Thriller"/>
    <n v="13184"/>
    <x v="1096"/>
    <s v="en"/>
    <n v="14.813057000000001"/>
    <s v="Virtual Studios"/>
    <s v="United States of America"/>
    <d v="2008-08-21T00:00:00"/>
    <n v="42487390"/>
    <n v="99"/>
    <s v="Released"/>
    <x v="35"/>
    <n v="332"/>
    <s v="Nicolas Cage, Shahkrit Yamnarm, Charlie Yeung, Panward Hemmanee, Nirattisai Kaljaruek"/>
    <s v="Danny Pang"/>
    <x v="1053"/>
  </r>
  <r>
    <n v="40000000"/>
    <s v="Action, Comedy, Thriller"/>
    <n v="2185"/>
    <x v="1097"/>
    <s v="en"/>
    <n v="5.2016879999999999"/>
    <s v="Touchstone Pictures"/>
    <s v="United States of America"/>
    <d v="2002-05-04T00:00:00"/>
    <n v="8493890"/>
    <n v="85"/>
    <s v="Released"/>
    <x v="2"/>
    <n v="80"/>
    <s v="Tim Allen, Rene Russo, Patrick Warburton, Ben Foster, Zooey Deschanel"/>
    <s v="Barry Sonnenfeld"/>
    <x v="1054"/>
  </r>
  <r>
    <n v="45000000"/>
    <s v="Drama, Romance"/>
    <n v="6639"/>
    <x v="1098"/>
    <s v="en"/>
    <n v="5.3616989999999998"/>
    <s v="New Line Cinema"/>
    <s v="United States of America"/>
    <d v="2007-04-10T00:00:00"/>
    <n v="4607608"/>
    <n v="139"/>
    <s v="Released"/>
    <x v="12"/>
    <n v="81"/>
    <s v="Javier Bardem, Unax Ugalde, Benjamin Bratt, Catalina Sandino Moreno, Héctor Elizondo"/>
    <s v="Mike Newell"/>
    <x v="1055"/>
  </r>
  <r>
    <n v="45000000"/>
    <s v="Action, Thriller"/>
    <n v="38153"/>
    <x v="1099"/>
    <s v="en"/>
    <n v="3.8488929999999999"/>
    <s v="Hollywood Pictures"/>
    <s v="United States of America"/>
    <d v="1997-01-31T00:00:00"/>
    <n v="2154540"/>
    <n v="103"/>
    <s v="Released"/>
    <x v="49"/>
    <n v="11"/>
    <s v="Charlie Sheen, Donald Sutherland, Linda Hamilton, Stephen Lang, Nicholas Turturro"/>
    <s v="George P. Cosmatos"/>
    <x v="1056"/>
  </r>
  <r>
    <n v="45000000"/>
    <s v="Crime, Adventure, Action, Comedy, Thriller"/>
    <n v="58233"/>
    <x v="1100"/>
    <s v="en"/>
    <n v="35.658499999999997"/>
    <s v="Universal Pictures"/>
    <s v="United Kingdom"/>
    <d v="2011-09-15T00:00:00"/>
    <n v="160078586"/>
    <n v="101"/>
    <s v="Released"/>
    <x v="21"/>
    <n v="1007"/>
    <s v="Rowan Atkinson, Dominic West, Gillian Anderson, Rosamund Pike, Daniel Kaluuya"/>
    <s v="Oliver Parker"/>
    <x v="1057"/>
  </r>
  <r>
    <n v="65000000"/>
    <s v="Animation, Action, Comedy, Family"/>
    <n v="116977"/>
    <x v="1101"/>
    <s v="en"/>
    <n v="5.2587260000000002"/>
    <s v="Threshold Entertainment"/>
    <s v="United States of America"/>
    <d v="2012-06-15T00:00:00"/>
    <n v="73706"/>
    <n v="87"/>
    <s v="Released"/>
    <x v="50"/>
    <n v="28"/>
    <s v="Charlie Sheen, Wayne Brady, Hilary Duff, Eva Longoria, Christopher Lloyd"/>
    <s v="Lawrence Kasanoff"/>
    <x v="1058"/>
  </r>
  <r>
    <n v="44500000"/>
    <s v="Drama, Thriller"/>
    <n v="68734"/>
    <x v="1102"/>
    <s v="en"/>
    <n v="62.010559999999998"/>
    <s v="GK Films"/>
    <s v="United States of America"/>
    <d v="2012-11-10T00:00:00"/>
    <n v="232324128"/>
    <n v="120"/>
    <s v="Released"/>
    <x v="14"/>
    <n v="3423"/>
    <s v="Ben Affleck, Bryan Cranston, Alan Arkin, John Goodman, Victor Garber"/>
    <s v="Ben Affleck"/>
    <x v="1059"/>
  </r>
  <r>
    <n v="44000000"/>
    <s v="Adventure, Action, Thriller, Crime, Mystery"/>
    <n v="5503"/>
    <x v="1103"/>
    <s v="en"/>
    <n v="54.884296999999997"/>
    <s v="Warner Bros."/>
    <s v="United States of America"/>
    <d v="1993-06-08T00:00:00"/>
    <n v="368875760"/>
    <n v="130"/>
    <s v="Released"/>
    <x v="0"/>
    <n v="1220"/>
    <s v="Harrison Ford, Tommy Lee Jones, Sela Ward, Julianne Moore, Joe Pantoliano"/>
    <s v="Andrew Davis"/>
    <x v="1060"/>
  </r>
  <r>
    <n v="40000000"/>
    <s v="Action"/>
    <n v="27573"/>
    <x v="1104"/>
    <s v="en"/>
    <n v="33.747824999999999"/>
    <s v="Columbia Pictures"/>
    <s v="United States of America"/>
    <d v="2010-03-16T00:00:00"/>
    <n v="136000000"/>
    <n v="110"/>
    <s v="Released"/>
    <x v="18"/>
    <n v="858"/>
    <s v="Gerard Butler, Jennifer Aniston, Gio Perez, Siobhan Fallon, Joel Garland"/>
    <s v="Andy Tennant"/>
    <x v="1061"/>
  </r>
  <r>
    <n v="44000000"/>
    <s v="Crime, Drama, Thriller"/>
    <n v="819"/>
    <x v="1105"/>
    <s v="en"/>
    <n v="16.245068"/>
    <s v="Propaganda Films"/>
    <s v="United States of America"/>
    <d v="1996-10-18T00:00:00"/>
    <n v="165615285"/>
    <n v="147"/>
    <s v="Released"/>
    <x v="7"/>
    <n v="715"/>
    <s v="Robert De Niro, Brad Pitt, Kevin Bacon, Jason Patric, Ron Eldard"/>
    <s v="Barry Levinson"/>
    <x v="1062"/>
  </r>
  <r>
    <n v="44000000"/>
    <s v="Action, Adventure, Thriller, War"/>
    <n v="1369"/>
    <x v="1106"/>
    <s v="en"/>
    <n v="38.653968999999996"/>
    <s v="TriStar Pictures"/>
    <s v="United States of America"/>
    <d v="1985-05-21T00:00:00"/>
    <n v="300400432"/>
    <n v="96"/>
    <s v="Released"/>
    <x v="2"/>
    <n v="864"/>
    <s v="Sylvester Stallone, Richard Crenna, Charles Napier, Steven Berkoff, Julia Nickson"/>
    <s v="George P. Cosmatos"/>
    <x v="1063"/>
  </r>
  <r>
    <n v="44000000"/>
    <s v="Drama, Thriller"/>
    <n v="9623"/>
    <x v="1107"/>
    <s v="en"/>
    <n v="3.9373520000000002"/>
    <s v="Columbia Pictures Corporation"/>
    <s v="United States of America"/>
    <d v="1996-02-02T00:00:00"/>
    <n v="0"/>
    <n v="118"/>
    <s v="Released"/>
    <x v="18"/>
    <n v="89"/>
    <s v="Demi Moore, Alec Baldwin, Joseph Gordon-Levitt, Anne Heche, James Gandolfini"/>
    <s v="Brian Gibson"/>
    <x v="1064"/>
  </r>
  <r>
    <n v="2600000"/>
    <s v="Animation, Family"/>
    <n v="10895"/>
    <x v="1108"/>
    <s v="en"/>
    <n v="46.007990999999997"/>
    <s v="RKO Radio Pictures"/>
    <s v="United States of America"/>
    <d v="1940-02-23T00:00:00"/>
    <n v="84300000"/>
    <n v="88"/>
    <s v="Released"/>
    <x v="1"/>
    <n v="1355"/>
    <s v="Mel Blanc, Don Brodie, Walter Catlett, Marion Darlington, Frankie Darro"/>
    <s v="Ben Sharpsteen"/>
    <x v="1065"/>
  </r>
  <r>
    <n v="44000000"/>
    <s v="Action, Drama, History, Western"/>
    <n v="10935"/>
    <x v="1109"/>
    <s v="en"/>
    <n v="5.3801240000000004"/>
    <s v="United Artists"/>
    <s v="United States of America"/>
    <d v="1980-11-19T00:00:00"/>
    <n v="3484331"/>
    <n v="219"/>
    <s v="Released"/>
    <x v="12"/>
    <n v="55"/>
    <s v="Kris Kristofferson, Christopher Walken, John Hurt, Isabelle Huppert, Sam Waterston"/>
    <s v="Michael Cimino"/>
    <x v="1066"/>
  </r>
  <r>
    <n v="50000000"/>
    <s v="Fantasy, Action, Science Fiction, Thriller"/>
    <n v="834"/>
    <x v="1110"/>
    <s v="en"/>
    <n v="49.020045000000003"/>
    <s v="Lakeshore Entertainment"/>
    <s v="United States of America"/>
    <d v="2006-12-01T00:00:00"/>
    <n v="111340801"/>
    <n v="106"/>
    <s v="Released"/>
    <x v="12"/>
    <n v="1528"/>
    <s v="Kate Beckinsale, Scott Speedman, Tony Curran, Shane Brolly, Derek Jacobi"/>
    <s v="Len Wiseman"/>
    <x v="1067"/>
  </r>
  <r>
    <n v="40000000"/>
    <s v="Drama, Science Fiction, Thriller"/>
    <n v="228066"/>
    <x v="1111"/>
    <s v="en"/>
    <n v="24.821138000000001"/>
    <s v="Twentieth Century Fox Film Corporation"/>
    <s v="United Kingdom"/>
    <d v="2015-10-11T00:00:00"/>
    <n v="34227298"/>
    <n v="109"/>
    <s v="Released"/>
    <x v="24"/>
    <n v="685"/>
    <s v="James McAvoy, Daniel Radcliffe, Jessica Brown Findlay, Andrew Scott, Charles Dance"/>
    <s v="Paul McGuigan"/>
    <x v="1068"/>
  </r>
  <r>
    <n v="43000000"/>
    <s v="Drama"/>
    <n v="711"/>
    <x v="1112"/>
    <s v="en"/>
    <n v="19.043285999999998"/>
    <s v="Fountainbridge Films"/>
    <s v="United States of America"/>
    <d v="2000-12-21T00:00:00"/>
    <n v="80049764"/>
    <n v="136"/>
    <s v="Released"/>
    <x v="10"/>
    <n v="302"/>
    <s v="Sean Connery, Rob Brown, F. Murray Abraham, Anna Paquin, Busta Rhymes"/>
    <s v="Gus Van Sant"/>
    <x v="1069"/>
  </r>
  <r>
    <n v="43000000"/>
    <s v="Comedy, Drama"/>
    <n v="10468"/>
    <x v="1113"/>
    <s v="en"/>
    <n v="5.4189210000000001"/>
    <s v="Columbia Pictures"/>
    <s v="United States of America"/>
    <d v="2000-06-04T00:00:00"/>
    <n v="0"/>
    <n v="103"/>
    <s v="Released"/>
    <x v="21"/>
    <n v="208"/>
    <s v="Sandra Bullock, Viggo Mortensen, Dominic West, Elizabeth Perkins, Alan Tudyk"/>
    <s v="Betty Thomas"/>
    <x v="1070"/>
  </r>
  <r>
    <n v="45000000"/>
    <s v="Action, Crime"/>
    <n v="10027"/>
    <x v="1114"/>
    <s v="en"/>
    <n v="25.999887999999999"/>
    <s v="Canal Plus"/>
    <s v="France"/>
    <d v="2005-02-02T00:00:00"/>
    <n v="50871113"/>
    <n v="103"/>
    <s v="Released"/>
    <x v="16"/>
    <n v="518"/>
    <s v="Jet Li, Morgan Freeman, Bob Hoskins, Vincent Regan, Dylan Brown"/>
    <s v="Louis Leterrier"/>
    <x v="1071"/>
  </r>
  <r>
    <n v="43000000"/>
    <s v="Romance, Comedy"/>
    <n v="11812"/>
    <x v="1115"/>
    <s v="en"/>
    <n v="18.656320000000001"/>
    <s v="Konrad Pictures"/>
    <s v="United States of America"/>
    <d v="2002-12-04T00:00:00"/>
    <n v="68696770"/>
    <n v="84"/>
    <s v="Released"/>
    <x v="28"/>
    <n v="280"/>
    <s v="Cameron Diaz, Christina Applegate, Thomas Jane, Selma Blair, Jason Bateman"/>
    <s v="Roger Kumble"/>
    <x v="1072"/>
  </r>
  <r>
    <n v="42000000"/>
    <s v="Drama, Mystery, Thriller"/>
    <n v="37233"/>
    <x v="1116"/>
    <s v="en"/>
    <n v="23.736535"/>
    <s v="Paramount Pictures"/>
    <s v="United States of America"/>
    <d v="1993-06-30T00:00:00"/>
    <n v="270248367"/>
    <n v="154"/>
    <s v="Released"/>
    <x v="16"/>
    <n v="501"/>
    <s v="Tom Cruise, Jeanne Tripplehorn, Gene Hackman, Holly Hunter, Ed Harris"/>
    <s v="Sydney Pollack"/>
    <x v="1073"/>
  </r>
  <r>
    <n v="44000000"/>
    <s v="Drama"/>
    <n v="37950"/>
    <x v="1117"/>
    <s v="en"/>
    <n v="21.75433"/>
    <s v="Universal Pictures"/>
    <s v="United States of America"/>
    <d v="2010-01-05T00:00:00"/>
    <n v="48190704"/>
    <n v="99"/>
    <s v="Released"/>
    <x v="20"/>
    <n v="566"/>
    <s v="Zac Efron, Amanda Crew, Charlie Tahan, Augustus Prew, Donal Logue"/>
    <s v="Burr Steers"/>
    <x v="1074"/>
  </r>
  <r>
    <n v="40000000"/>
    <s v="Action, Thriller, Crime"/>
    <n v="27582"/>
    <x v="1118"/>
    <s v="en"/>
    <n v="44.094856"/>
    <s v="CBS Films"/>
    <s v="United States of America"/>
    <d v="2011-01-13T00:00:00"/>
    <n v="51070807"/>
    <n v="93"/>
    <s v="Released"/>
    <x v="2"/>
    <n v="1045"/>
    <s v="Jason Statham, Ben Foster, Donald Sutherland, Mini Anden, Tony Goldwyn"/>
    <s v="Simon West"/>
    <x v="1075"/>
  </r>
  <r>
    <n v="42000000"/>
    <s v="Action, Comedy, Crime"/>
    <n v="64688"/>
    <x v="1119"/>
    <s v="en"/>
    <n v="62.714025999999997"/>
    <s v="Columbia Pictures"/>
    <s v="United States of America"/>
    <d v="2012-12-03T00:00:00"/>
    <n v="201585328"/>
    <n v="109"/>
    <s v="Released"/>
    <x v="19"/>
    <n v="4074"/>
    <s v="Channing Tatum, Jonah Hill, Brie Larson, Dave Franco, Ellie Kemper"/>
    <s v="Phil Lord"/>
    <x v="1076"/>
  </r>
  <r>
    <n v="42000000"/>
    <s v="Romance, Comedy, Drama"/>
    <n v="509"/>
    <x v="1120"/>
    <s v="en"/>
    <n v="28.969151"/>
    <s v="Bookshop Productions"/>
    <s v="United Kingdom"/>
    <d v="1999-05-13T00:00:00"/>
    <n v="363889678"/>
    <n v="124"/>
    <s v="Released"/>
    <x v="10"/>
    <n v="1262"/>
    <s v="Julia Roberts, Hugh Grant, Gina McKee, Tim McInnerny, Rhys Ifans"/>
    <s v="Roger Michell"/>
    <x v="1077"/>
  </r>
  <r>
    <n v="45000000"/>
    <s v="Animation, Comedy, Family"/>
    <n v="7443"/>
    <x v="1121"/>
    <s v="en"/>
    <n v="31.789028999999999"/>
    <s v="DreamWorks SKG"/>
    <s v="United Kingdom"/>
    <d v="2000-06-21T00:00:00"/>
    <n v="224834564"/>
    <n v="84"/>
    <s v="Released"/>
    <x v="11"/>
    <n v="1150"/>
    <s v="Mel Gibson, Miranda Richardson, Timothy Spall, Imelda Staunton, Jane Horrocks"/>
    <s v="Nick Park"/>
    <x v="1078"/>
  </r>
  <r>
    <n v="42000000"/>
    <s v="Comedy, Romance"/>
    <n v="5966"/>
    <x v="1122"/>
    <s v="en"/>
    <n v="33.238295999999998"/>
    <s v="Jersey Films"/>
    <s v="United States of America"/>
    <d v="2004-01-16T00:00:00"/>
    <n v="171963386"/>
    <n v="90"/>
    <s v="Released"/>
    <x v="15"/>
    <n v="773"/>
    <s v="Ben Stiller, Jennifer Aniston, Philip Seymour Hoffman, Debra Messing, Alec Baldwin"/>
    <s v="John Hamburg"/>
    <x v="1079"/>
  </r>
  <r>
    <n v="40000000"/>
    <s v="Comedy, Romance"/>
    <n v="11066"/>
    <x v="1123"/>
    <s v="en"/>
    <n v="6.4204340000000002"/>
    <s v="Paramount Pictures"/>
    <s v="United States of America"/>
    <d v="1992-06-30T00:00:00"/>
    <n v="70100000"/>
    <n v="117"/>
    <s v="Released"/>
    <x v="9"/>
    <n v="134"/>
    <s v="Eddie Murphy, Robin Givens, Halle Berry, David Alan Grier, Grace Jones"/>
    <s v="Reginald Hudlin"/>
    <x v="1080"/>
  </r>
  <r>
    <n v="43000000"/>
    <s v="Action, Comedy, Crime"/>
    <n v="136795"/>
    <x v="1124"/>
    <s v="en"/>
    <n v="37.654688"/>
    <s v="Ingenious Film Partners"/>
    <s v="United States of America"/>
    <d v="2013-06-27T00:00:00"/>
    <n v="158674180"/>
    <n v="117"/>
    <s v="Released"/>
    <x v="11"/>
    <n v="1575"/>
    <s v="Sandra Bullock, Melissa McCarthy, Demián Bichir, Michael Rapaport, Taran Killam"/>
    <s v="Paul Feig"/>
    <x v="1081"/>
  </r>
  <r>
    <n v="31115000"/>
    <s v="Drama, History, Romance"/>
    <n v="8095"/>
    <x v="1125"/>
    <s v="en"/>
    <n v="13.244365"/>
    <s v="Twentieth Century Fox Film Corporation"/>
    <s v="United Kingdom"/>
    <d v="1963-12-06T00:00:00"/>
    <n v="71000000"/>
    <n v="248"/>
    <s v="Released"/>
    <x v="19"/>
    <n v="146"/>
    <s v="Elizabeth Taylor, Richard Burton, Rex Harrison, Roddy McDowall, Martin Landau"/>
    <s v="Joseph L. Mankiewicz"/>
    <x v="1082"/>
  </r>
  <r>
    <n v="0"/>
    <s v="Comedy"/>
    <n v="87826"/>
    <x v="1126"/>
    <s v="en"/>
    <n v="26.799913"/>
    <s v="Columbia Pictures"/>
    <s v="United States of America"/>
    <d v="2012-11-10T00:00:00"/>
    <n v="73100172"/>
    <n v="105"/>
    <s v="Released"/>
    <x v="21"/>
    <n v="593"/>
    <s v="Salma Hayek, Kevin James, Henry Winkler, Joe Rogan, Reggie Lee"/>
    <s v="Frank Coraci"/>
    <x v="1083"/>
  </r>
  <r>
    <n v="42000000"/>
    <s v="Drama, Mystery, Thriller, Crime"/>
    <n v="11560"/>
    <x v="1127"/>
    <s v="en"/>
    <n v="14.046704999999999"/>
    <s v="Twentieth Century Fox Film Corporation"/>
    <s v="United States of America"/>
    <d v="2002-03-04T00:00:00"/>
    <n v="63781810"/>
    <n v="115"/>
    <s v="Released"/>
    <x v="4"/>
    <n v="184"/>
    <s v="Ashley Judd, Morgan Freeman, Jim Caviezel, Amanda Peet, Adam Scott"/>
    <s v="Carl Franklin"/>
    <x v="1084"/>
  </r>
  <r>
    <n v="42000000"/>
    <s v="Comedy, Drama, Romance"/>
    <n v="25189"/>
    <x v="1128"/>
    <s v="en"/>
    <n v="3.8449260000000001"/>
    <s v="TriStar Pictures"/>
    <s v="United States of America"/>
    <d v="1996-11-15T00:00:00"/>
    <n v="0"/>
    <n v="126"/>
    <s v="Released"/>
    <x v="11"/>
    <n v="47"/>
    <s v="Barbra Streisand, Jeff Bridges, Lauren Bacall, George Segal, Mimi Rogers"/>
    <s v="Barbra Streisand"/>
    <x v="1085"/>
  </r>
  <r>
    <n v="32000000"/>
    <s v="Drama, Horror, Mystery"/>
    <n v="2637"/>
    <x v="1129"/>
    <s v="en"/>
    <n v="14.733513"/>
    <s v="Lakeshore Entertainment"/>
    <s v="United States of America"/>
    <d v="2002-01-25T00:00:00"/>
    <n v="55157539"/>
    <n v="119"/>
    <s v="Released"/>
    <x v="4"/>
    <n v="305"/>
    <s v="Richard Gere, Laura Linney, Will Patton, Bob Tracey, Debra Messing"/>
    <s v="Mark Pellington"/>
    <x v="1086"/>
  </r>
  <r>
    <n v="42000000"/>
    <s v="Comedy"/>
    <n v="18480"/>
    <x v="1130"/>
    <s v="en"/>
    <n v="16.122167999999999"/>
    <s v="Universal Pictures"/>
    <s v="United States of America"/>
    <d v="2009-08-07T00:00:00"/>
    <n v="0"/>
    <n v="83"/>
    <s v="Released"/>
    <x v="9"/>
    <n v="518"/>
    <s v="Sacha Baron Cohen, Richard Bey, Ron Paul, Gustaf Hammarsten, Clifford Bañagale"/>
    <s v="Larry Charles"/>
    <x v="1085"/>
  </r>
  <r>
    <n v="32000000"/>
    <s v="Adventure, Action, Thriller"/>
    <n v="709"/>
    <x v="1131"/>
    <s v="en"/>
    <n v="28.22119"/>
    <s v="Eon Productions"/>
    <s v="United Kingdom"/>
    <d v="1989-07-07T00:00:00"/>
    <n v="156167015"/>
    <n v="133"/>
    <s v="Released"/>
    <x v="5"/>
    <n v="541"/>
    <s v="Timothy Dalton, Carey Lowell, Robert Davi, Talisa Soto, Anthony Zerbe"/>
    <s v="John Glen"/>
    <x v="1087"/>
  </r>
  <r>
    <n v="42000000"/>
    <s v="Fantasy, Thriller, Horror"/>
    <n v="49730"/>
    <x v="1132"/>
    <s v="en"/>
    <n v="45.151657"/>
    <s v="Appian Way"/>
    <s v="Canada"/>
    <d v="2011-11-03T00:00:00"/>
    <n v="89162162"/>
    <n v="100"/>
    <s v="Released"/>
    <x v="24"/>
    <n v="922"/>
    <s v="Amanda Seyfried, Gary Oldman, Billy Burke, Shiloh Fernandez, Max Irons"/>
    <s v="Catherine Hardwicke"/>
    <x v="1088"/>
  </r>
  <r>
    <n v="60000000"/>
    <s v="Action, Crime, Thriller"/>
    <n v="2749"/>
    <x v="1133"/>
    <s v="en"/>
    <n v="15.205371"/>
    <s v="New Line Cinema"/>
    <s v="Germany"/>
    <d v="2001-01-03T00:00:00"/>
    <n v="56359980"/>
    <n v="120"/>
    <s v="Released"/>
    <x v="8"/>
    <n v="191"/>
    <s v="Robert De Niro, Charlize Theron, Edward Burns, Kelsey Grammer, Avery Brooks"/>
    <s v="John Herzfeld"/>
    <x v="1089"/>
  </r>
  <r>
    <n v="48000000"/>
    <s v="Adventure, Comedy, Family, Fantasy"/>
    <n v="9607"/>
    <x v="1134"/>
    <s v="en"/>
    <n v="14.587367"/>
    <s v="Hollywood Pictures"/>
    <s v="United Kingdom"/>
    <d v="1993-05-28T00:00:00"/>
    <n v="20915465"/>
    <n v="104"/>
    <s v="Released"/>
    <x v="49"/>
    <n v="232"/>
    <s v="Bob Hoskins, John Leguizamo, Dennis Hopper, Samantha Mathis, Fisher Stevens"/>
    <s v="Annabel Jankel"/>
    <x v="1090"/>
  </r>
  <r>
    <n v="42000000"/>
    <s v="Crime, Drama, Thriller"/>
    <n v="1830"/>
    <x v="1135"/>
    <s v="en"/>
    <n v="34.828240999999998"/>
    <s v="Saturn Films"/>
    <s v="France"/>
    <d v="2005-09-16T00:00:00"/>
    <n v="24127895"/>
    <n v="122"/>
    <s v="Released"/>
    <x v="10"/>
    <n v="1335"/>
    <s v="Nicolas Cage, Bridget Moynahan, Jared Leto, Ethan Hawke, Eamonn Walker"/>
    <s v="Andrew Niccol"/>
    <x v="1091"/>
  </r>
  <r>
    <n v="31000000"/>
    <s v="Drama, Adventure, Action, History"/>
    <n v="79"/>
    <x v="1136"/>
    <s v="zh"/>
    <n v="23.607392000000001"/>
    <s v="Beijing New Picture Film Co. Ltd."/>
    <s v="China"/>
    <d v="2002-12-19T00:00:00"/>
    <n v="177394432"/>
    <n v="99"/>
    <s v="Released"/>
    <x v="0"/>
    <n v="635"/>
    <s v="Jet Li, Tony Leung Chiu-Wai, Maggie Cheung, Donnie Yen, Zhang Ziyi"/>
    <s v="Zhang Yimou"/>
    <x v="1092"/>
  </r>
  <r>
    <n v="40000000"/>
    <s v="Action, Comedy, Crime"/>
    <n v="54054"/>
    <x v="1137"/>
    <s v="en"/>
    <n v="19.438503000000001"/>
    <s v="Lakeshore Entertainment"/>
    <s v="United States of America"/>
    <d v="2012-01-26T00:00:00"/>
    <n v="36893721"/>
    <n v="91"/>
    <s v="Released"/>
    <x v="28"/>
    <n v="388"/>
    <s v="Katherine Heigl, Jason O'Mara, Daniel Sunjata, John Leguizamo, Sherri Shepherd"/>
    <s v="Julie Anne Robinson"/>
    <x v="1093"/>
  </r>
  <r>
    <n v="44000000"/>
    <s v="Action, Comedy"/>
    <n v="228967"/>
    <x v="1138"/>
    <s v="en"/>
    <n v="74.168015999999994"/>
    <s v="Columbia Pictures"/>
    <s v="United States of America"/>
    <d v="2014-12-25T00:00:00"/>
    <n v="12342632"/>
    <n v="112"/>
    <s v="Released"/>
    <x v="4"/>
    <n v="2304"/>
    <s v="James Franco, Seth Rogen, Lizzy Caplan, Randall Park, Diana Bang"/>
    <s v="Seth Rogen"/>
    <x v="1094"/>
  </r>
  <r>
    <n v="42000000"/>
    <s v="Adventure, Fantasy, Action, Western, Thriller"/>
    <n v="46528"/>
    <x v="1139"/>
    <s v="en"/>
    <n v="7.3494970000000004"/>
    <s v="Boram Entertainment Inc."/>
    <s v="New Zealand"/>
    <d v="2010-02-12T00:00:00"/>
    <n v="11087569"/>
    <n v="100"/>
    <s v="Released"/>
    <x v="2"/>
    <n v="136"/>
    <s v="Kate Bosworth, Jang Dong-gun, Geoffrey Rush, Danny Huston, Ti Lung"/>
    <s v="Sngmoo Lee"/>
    <x v="1095"/>
  </r>
  <r>
    <n v="33000000"/>
    <s v="Action, Comedy, Crime"/>
    <n v="27936"/>
    <x v="1140"/>
    <s v="fr"/>
    <n v="7.6635150000000003"/>
    <s v="France 2 Cinéma"/>
    <s v="France"/>
    <d v="2009-10-28T00:00:00"/>
    <n v="14000000"/>
    <n v="100"/>
    <s v="Released"/>
    <x v="20"/>
    <n v="148"/>
    <s v="Dany Boon, Dominique Pinon, André Dussollier, Jean-Pierre Marielle, Julie Ferrier"/>
    <s v="Jean-Pierre Jeunet"/>
    <x v="1096"/>
  </r>
  <r>
    <n v="41000000"/>
    <s v="Drama"/>
    <n v="65"/>
    <x v="1141"/>
    <s v="en"/>
    <n v="32.798571000000003"/>
    <s v="Imagine Entertainment"/>
    <s v="United States of America"/>
    <d v="2002-08-11T00:00:00"/>
    <n v="215000000"/>
    <n v="110"/>
    <s v="Released"/>
    <x v="20"/>
    <n v="1626"/>
    <s v="Eminem, Mekhi Phifer, Brittany Murphy, Kim Basinger, Michael Shannon"/>
    <s v="Curtis Hanson"/>
    <x v="1097"/>
  </r>
  <r>
    <n v="0"/>
    <s v="Adventure, Comedy, Animation"/>
    <n v="280391"/>
    <x v="1142"/>
    <s v="fr"/>
    <n v="5.7944659999999999"/>
    <s v="Pathé Films"/>
    <s v="France"/>
    <d v="2015-08-04T00:00:00"/>
    <n v="0"/>
    <n v="100"/>
    <s v="Released"/>
    <x v="28"/>
    <n v="125"/>
    <s v="Jamel Debbouze, Arié Elmaleh, Mélissa Theuriau, Patrice Thibaud, Christian Hecq"/>
    <s v="Jamel Debbouze"/>
    <x v="265"/>
  </r>
  <r>
    <n v="65000000"/>
    <s v="Adventure, Drama, Romance, Action"/>
    <n v="9476"/>
    <x v="1143"/>
    <s v="en"/>
    <n v="36.670399000000003"/>
    <s v="Columbia Pictures Corporation"/>
    <s v="United States of America"/>
    <d v="2001-11-05T00:00:00"/>
    <n v="117487473"/>
    <n v="132"/>
    <s v="Released"/>
    <x v="16"/>
    <n v="907"/>
    <s v="Heath Ledger, Rufus Sewell, Shannyn Sossamon, Paul Bettany, Laura Fraser"/>
    <s v="Brian Helgeland"/>
    <x v="1098"/>
  </r>
  <r>
    <n v="41000000"/>
    <s v="Thriller, Fantasy, Action, Comedy"/>
    <n v="10610"/>
    <x v="1144"/>
    <s v="en"/>
    <n v="14.653718"/>
    <s v="Living Films"/>
    <s v="Hong Kong"/>
    <d v="2003-08-15T00:00:00"/>
    <n v="0"/>
    <n v="88"/>
    <s v="Released"/>
    <x v="28"/>
    <n v="281"/>
    <s v="Jackie Chan, Lee Evans, Claire Forlani, Julian Sands, John Rhys-Davies"/>
    <s v="Gordon Chan"/>
    <x v="1099"/>
  </r>
  <r>
    <n v="40000000"/>
    <s v="Mystery, Thriller, Drama"/>
    <n v="745"/>
    <x v="1145"/>
    <s v="en"/>
    <n v="73.085576000000003"/>
    <s v="Spyglass Entertainment"/>
    <s v="United States of America"/>
    <d v="1999-06-08T00:00:00"/>
    <n v="672806292"/>
    <n v="107"/>
    <s v="Released"/>
    <x v="27"/>
    <n v="3147"/>
    <s v="Bruce Willis, Toni Collette, Olivia Williams, Haley Joel Osment, Donnie Wahlberg"/>
    <s v="M. Night Shyamalan"/>
    <x v="1100"/>
  </r>
  <r>
    <n v="42000000"/>
    <s v="Action, Thriller, Crime"/>
    <n v="49527"/>
    <x v="1146"/>
    <s v="en"/>
    <n v="34.041407"/>
    <s v="Summit Entertainment"/>
    <s v="United States of America"/>
    <d v="2012-01-13T00:00:00"/>
    <n v="46221189"/>
    <n v="102"/>
    <s v="Released"/>
    <x v="13"/>
    <n v="925"/>
    <s v="Sam Worthington, Elizabeth Banks, Jamie Bell, Ed Harris, Edward Burns"/>
    <s v="Asger Leth"/>
    <x v="1101"/>
  </r>
  <r>
    <n v="41000000"/>
    <s v="Comedy"/>
    <n v="73937"/>
    <x v="1147"/>
    <s v="en"/>
    <n v="9.4197260000000007"/>
    <s v="Ingenious Media"/>
    <s v="United States of America"/>
    <d v="2011-10-13T00:00:00"/>
    <n v="7448385"/>
    <n v="100"/>
    <s v="Released"/>
    <x v="24"/>
    <n v="248"/>
    <s v="Owen Wilson, Steve Martin, Jack Black, Rashida Jones, Jim Parsons"/>
    <s v="David Frankel"/>
    <x v="1102"/>
  </r>
  <r>
    <n v="8000000"/>
    <s v="Drama"/>
    <n v="1885"/>
    <x v="1148"/>
    <s v="en"/>
    <n v="28.456572000000001"/>
    <s v="Columbia Pictures Corporation"/>
    <s v="United States of America"/>
    <d v="1984-06-22T00:00:00"/>
    <n v="90815558"/>
    <n v="126"/>
    <s v="Released"/>
    <x v="1"/>
    <n v="891"/>
    <s v="Ralph Macchio, Pat Morita, William Zabka, Martin Kove, Chad McQueen"/>
    <s v="John G. Avildsen"/>
    <x v="1103"/>
  </r>
  <r>
    <n v="40000000"/>
    <s v="Drama, Crime"/>
    <n v="168672"/>
    <x v="1149"/>
    <s v="en"/>
    <n v="49.664127999999998"/>
    <s v="Columbia Pictures"/>
    <s v="United States of America"/>
    <d v="2013-12-12T00:00:00"/>
    <n v="251171807"/>
    <n v="138"/>
    <s v="Released"/>
    <x v="20"/>
    <n v="2807"/>
    <s v="Christian Bale, Bradley Cooper, Amy Adams, Jeremy Renner, Jennifer Lawrence"/>
    <s v="David O. Russell"/>
    <x v="1104"/>
  </r>
  <r>
    <n v="40000000"/>
    <s v="Comedy, Romance, Drama"/>
    <n v="18240"/>
    <x v="1150"/>
    <s v="en"/>
    <n v="36.238968"/>
    <s v="Touchstone Pictures"/>
    <s v="United States of America"/>
    <d v="2009-01-06T00:00:00"/>
    <n v="317375031"/>
    <n v="108"/>
    <s v="Released"/>
    <x v="19"/>
    <n v="1804"/>
    <s v="Sandra Bullock, Ryan Reynolds, Mary Steenburgen, Craig T. Nelson, Betty White"/>
    <s v="Anne Fletcher"/>
    <x v="1105"/>
  </r>
  <r>
    <n v="70000000"/>
    <s v="Crime, Drama, Mystery, Thriller"/>
    <n v="10398"/>
    <x v="1151"/>
    <s v="en"/>
    <n v="19.439385999999999"/>
    <s v="Paramount Pictures"/>
    <s v="Canada"/>
    <d v="1999-09-24T00:00:00"/>
    <n v="177841558"/>
    <n v="105"/>
    <s v="Released"/>
    <x v="13"/>
    <n v="278"/>
    <s v="Tommy Lee Jones, Ashley Judd, Bruce Greenwood, Annabeth Gish, Benjamin Weir"/>
    <s v="Bruce Beresford"/>
    <x v="1106"/>
  </r>
  <r>
    <n v="40000000"/>
    <s v="Adventure, Comedy, Family, Science Fiction"/>
    <n v="165"/>
    <x v="1152"/>
    <s v="en"/>
    <n v="43.345252000000002"/>
    <s v="Universal Pictures"/>
    <s v="United States of America"/>
    <d v="1989-11-20T00:00:00"/>
    <n v="332000000"/>
    <n v="108"/>
    <s v="Released"/>
    <x v="6"/>
    <n v="3829"/>
    <s v="Michael J. Fox, Christopher Lloyd, Lea Thompson, Elisabeth Shue, James Tolkan"/>
    <s v="Robert Zemeckis"/>
    <x v="1107"/>
  </r>
  <r>
    <n v="40000000"/>
    <s v="Action, Science Fiction"/>
    <n v="240832"/>
    <x v="1153"/>
    <s v="en"/>
    <n v="115.241998"/>
    <s v="Universal Pictures"/>
    <s v="France"/>
    <d v="2014-07-14T00:00:00"/>
    <n v="126546825"/>
    <n v="89"/>
    <s v="Released"/>
    <x v="2"/>
    <n v="5878"/>
    <s v="Scarlett Johansson, Morgan Freeman, Choi Min-sik, Amr Waked, Julian Rhind-Tutt"/>
    <s v="Luc Besson"/>
    <x v="1108"/>
  </r>
  <r>
    <n v="40000000"/>
    <s v="Drama, Romance, Thriller"/>
    <n v="216015"/>
    <x v="1154"/>
    <s v="en"/>
    <n v="98.755656999999999"/>
    <s v="Focus Features"/>
    <s v="United States of America"/>
    <d v="2015-11-02T00:00:00"/>
    <n v="571006128"/>
    <n v="125"/>
    <s v="Released"/>
    <x v="25"/>
    <n v="3254"/>
    <s v="Dakota Johnson, Jamie Dornan, Jennifer Ehle, Eloise Mumford, Victor Rasuk"/>
    <s v="Sam Taylor-Johnson"/>
    <x v="1109"/>
  </r>
  <r>
    <n v="38000000"/>
    <s v="Action, Adventure, Comedy, Family, Science Fiction"/>
    <n v="12279"/>
    <x v="1155"/>
    <s v="en"/>
    <n v="21.998733999999999"/>
    <s v="Dimension Films"/>
    <s v="United States of America"/>
    <d v="2003-07-25T00:00:00"/>
    <n v="197011982"/>
    <n v="84"/>
    <s v="Released"/>
    <x v="34"/>
    <n v="511"/>
    <s v="Antonio Banderas, Carla Gugino, Alexa PenaVega, Daryl Sabara, Sylvester Stallone"/>
    <s v="Robert Rodriguez"/>
    <x v="1110"/>
  </r>
  <r>
    <n v="40000000"/>
    <s v="Crime, Drama, Thriller"/>
    <n v="1645"/>
    <x v="1156"/>
    <s v="en"/>
    <n v="25.219805000000001"/>
    <s v="Regency Enterprises"/>
    <s v="United States of America"/>
    <d v="1996-07-24T00:00:00"/>
    <n v="152266007"/>
    <n v="149"/>
    <s v="Released"/>
    <x v="10"/>
    <n v="509"/>
    <s v="Matthew McConaughey, Sandra Bullock, Samuel L. Jackson, Kevin Spacey, Oliver Platt"/>
    <s v="Joel Schumacher"/>
    <x v="1111"/>
  </r>
  <r>
    <n v="40000000"/>
    <s v="Comedy"/>
    <n v="11007"/>
    <x v="1157"/>
    <s v="en"/>
    <n v="26.516624"/>
    <s v="Twentieth Century Fox Film Corporation"/>
    <s v="United States of America"/>
    <d v="2003-12-24T00:00:00"/>
    <n v="190212113"/>
    <n v="98"/>
    <s v="Released"/>
    <x v="21"/>
    <n v="699"/>
    <s v="Steve Martin, Bonnie Hunt, Piper Perabo, Tom Welling, Hilary Duff"/>
    <s v="Shawn Levy"/>
    <x v="1112"/>
  </r>
  <r>
    <n v="40000000"/>
    <s v="Action, Drama, Thriller, War"/>
    <n v="193756"/>
    <x v="1158"/>
    <s v="en"/>
    <n v="37.084384"/>
    <s v="Universal Pictures"/>
    <s v="United States of America"/>
    <d v="2013-12-24T00:00:00"/>
    <n v="149295601"/>
    <n v="121"/>
    <s v="Released"/>
    <x v="6"/>
    <n v="1526"/>
    <s v="Mark Wahlberg, Taylor Kitsch, Emile Hirsch, Ben Foster, Yousuf Azami"/>
    <s v="Peter Berg"/>
    <x v="1113"/>
  </r>
  <r>
    <n v="40000000"/>
    <s v="Comedy"/>
    <n v="11287"/>
    <x v="1159"/>
    <s v="en"/>
    <n v="21.661028000000002"/>
    <s v="Columbia Pictures Corporation"/>
    <s v="United States of America"/>
    <d v="1992-01-07T00:00:00"/>
    <n v="107458785"/>
    <n v="128"/>
    <s v="Released"/>
    <x v="19"/>
    <n v="354"/>
    <s v="Tom Hanks, Geena Davis, Madonna, Lori Petty, Jon Lovitz"/>
    <s v="Penny Marshall"/>
    <x v="1114"/>
  </r>
  <r>
    <n v="40000000"/>
    <s v="Horror"/>
    <n v="259693"/>
    <x v="1160"/>
    <s v="en"/>
    <n v="68.794673000000003"/>
    <s v="New Line Cinema"/>
    <s v="Canada"/>
    <d v="2016-05-13T00:00:00"/>
    <n v="320170008"/>
    <n v="134"/>
    <s v="Released"/>
    <x v="10"/>
    <n v="1949"/>
    <s v="Patrick Wilson, Vera Farmiga, Madison Wolfe, Frances O'Connor, Lauren Esposito"/>
    <s v="James Wan"/>
    <x v="1115"/>
  </r>
  <r>
    <n v="40000000"/>
    <s v="Drama"/>
    <n v="37799"/>
    <x v="1161"/>
    <s v="en"/>
    <n v="69.278220000000005"/>
    <s v="Columbia Pictures"/>
    <s v="United States of America"/>
    <d v="2010-09-30T00:00:00"/>
    <n v="224920315"/>
    <n v="120"/>
    <s v="Released"/>
    <x v="14"/>
    <n v="3391"/>
    <s v="Jesse Eisenberg, Andrew Garfield, Justin Timberlake, Armie Hammer, Max Minghella"/>
    <s v="David Fincher"/>
    <x v="1116"/>
  </r>
  <r>
    <n v="40000000"/>
    <s v="Comedy, Romance, Drama"/>
    <n v="10184"/>
    <x v="1162"/>
    <s v="en"/>
    <n v="26.253357000000001"/>
    <s v="New Line Cinema"/>
    <s v="Netherlands"/>
    <d v="2009-06-02T00:00:00"/>
    <n v="177259441"/>
    <n v="129"/>
    <s v="Released"/>
    <x v="13"/>
    <n v="959"/>
    <s v="Ben Affleck, Jennifer Aniston, Drew Barrymore, Jennifer Connelly, Kevin Connolly"/>
    <s v="Ken Kwapis"/>
    <x v="1117"/>
  </r>
  <r>
    <n v="45000000"/>
    <s v="Comedy"/>
    <n v="4257"/>
    <x v="1163"/>
    <s v="en"/>
    <n v="32.549281999999998"/>
    <s v="Dimension Films"/>
    <s v="United States of America"/>
    <d v="2006-04-13T00:00:00"/>
    <n v="178262620"/>
    <n v="83"/>
    <s v="Released"/>
    <x v="28"/>
    <n v="750"/>
    <s v="Anna Faris, Regina Hall, Craig Bierko, Bill Pullman, Anthony Anderson"/>
    <s v="David Zucker"/>
    <x v="1118"/>
  </r>
  <r>
    <n v="40000000"/>
    <s v="Horror, Mystery"/>
    <n v="4234"/>
    <x v="1164"/>
    <s v="en"/>
    <n v="24.992056999999999"/>
    <s v="Konrad Pictures"/>
    <s v="United States of America"/>
    <d v="2000-03-02T00:00:00"/>
    <n v="161834276"/>
    <n v="116"/>
    <s v="Released"/>
    <x v="8"/>
    <n v="736"/>
    <s v="David Arquette, Neve Campbell, Courteney Cox, Patrick Dempsey, Scott Foley"/>
    <s v="Wes Craven"/>
    <x v="1119"/>
  </r>
  <r>
    <n v="40000000"/>
    <s v="Adventure, Comedy, Family, Science Fiction"/>
    <n v="196"/>
    <x v="1165"/>
    <s v="en"/>
    <n v="45.769562000000001"/>
    <s v="Universal Pictures"/>
    <s v="United States of America"/>
    <d v="1990-05-25T00:00:00"/>
    <n v="244527583"/>
    <n v="118"/>
    <s v="Released"/>
    <x v="14"/>
    <n v="2900"/>
    <s v="Michael J. Fox, Christopher Lloyd, Mary Steenburgen, Thomas F. Wilson, Lea Thompson"/>
    <s v="Robert Zemeckis"/>
    <x v="1120"/>
  </r>
  <r>
    <n v="40000000"/>
    <s v="Comedy"/>
    <n v="257091"/>
    <x v="1166"/>
    <s v="en"/>
    <n v="36.301202000000004"/>
    <s v="Gary Sanchez Productions"/>
    <s v="United States of America"/>
    <d v="2015-03-26T00:00:00"/>
    <n v="111811453"/>
    <n v="100"/>
    <s v="Released"/>
    <x v="5"/>
    <n v="944"/>
    <s v="Will Ferrell, Kevin Hart, Alison Brie, Craig T. Nelson, T.I."/>
    <s v="Etan Cohen"/>
    <x v="1121"/>
  </r>
  <r>
    <n v="40000000"/>
    <s v="Romance, Horror"/>
    <n v="6114"/>
    <x v="1167"/>
    <s v="en"/>
    <n v="45.022964000000002"/>
    <s v="American Zoetrope"/>
    <s v="United States of America"/>
    <d v="1992-11-13T00:00:00"/>
    <n v="215862692"/>
    <n v="128"/>
    <s v="Released"/>
    <x v="14"/>
    <n v="1056"/>
    <s v="Gary Oldman, Winona Ryder, Anthony Hopkins, Keanu Reeves, Richard E. Grant"/>
    <s v="Francis Ford Coppola"/>
    <x v="1122"/>
  </r>
  <r>
    <n v="40000000"/>
    <s v="Romance, Drama"/>
    <n v="24803"/>
    <x v="1168"/>
    <s v="en"/>
    <n v="22.853006000000001"/>
    <s v="Columbia Pictures"/>
    <s v="United States of America"/>
    <d v="2009-06-08T00:00:00"/>
    <n v="129540499"/>
    <n v="123"/>
    <s v="Released"/>
    <x v="16"/>
    <n v="560"/>
    <s v="Meryl Streep, Amy Adams, Stanley Tucci, Chris Messina, Linda Emond"/>
    <s v="Nora Ephron"/>
    <x v="1123"/>
  </r>
  <r>
    <n v="40000000"/>
    <s v="Drama"/>
    <n v="109410"/>
    <x v="1169"/>
    <s v="en"/>
    <n v="31.884558999999999"/>
    <s v="Warner Bros."/>
    <s v="United States of America"/>
    <d v="2013-12-04T00:00:00"/>
    <n v="95020213"/>
    <n v="128"/>
    <s v="Released"/>
    <x v="20"/>
    <n v="787"/>
    <s v="Chadwick Boseman, T.R. Knight, Harrison Ford, Nicole Beharie, Christopher Meloni"/>
    <s v="Brian Helgeland"/>
    <x v="1124"/>
  </r>
  <r>
    <n v="40000000"/>
    <s v="Thriller, Crime, Drama"/>
    <n v="1213"/>
    <x v="1170"/>
    <s v="en"/>
    <n v="31.385256999999999"/>
    <s v="Paramount Pictures"/>
    <s v="United States of America"/>
    <d v="1999-12-25T00:00:00"/>
    <n v="128798265"/>
    <n v="139"/>
    <s v="Released"/>
    <x v="10"/>
    <n v="767"/>
    <s v="Matt Damon, Gwyneth Paltrow, Jude Law, Cate Blanchett, Philip Seymour Hoffman"/>
    <s v="Anthony Minghella"/>
    <x v="1125"/>
  </r>
  <r>
    <n v="40000000"/>
    <s v="Comedy"/>
    <n v="100042"/>
    <x v="1171"/>
    <s v="en"/>
    <n v="67.767785000000003"/>
    <s v="New Line Cinema"/>
    <s v="United States of America"/>
    <d v="2014-12-11T00:00:00"/>
    <n v="169837010"/>
    <n v="110"/>
    <s v="Released"/>
    <x v="9"/>
    <n v="1127"/>
    <s v="Jim Carrey, Jeff Daniels, Rachel Melvin, Kathleen Turner, Brady Bluhm"/>
    <s v="Bobby Farrelly"/>
    <x v="1126"/>
  </r>
  <r>
    <n v="40000000"/>
    <s v="Adventure, Drama, Family"/>
    <n v="9036"/>
    <x v="1172"/>
    <s v="en"/>
    <n v="24.287306000000001"/>
    <s v="Walt Disney Pictures"/>
    <s v="United States of America"/>
    <d v="2006-02-17T00:00:00"/>
    <n v="120455994"/>
    <n v="120"/>
    <s v="Released"/>
    <x v="19"/>
    <n v="542"/>
    <s v="Paul Walker, Bruce Greenwood, Moon Bloodgood, Jason Biggs, Gerard Plunkett"/>
    <s v="Frank Marshall"/>
    <x v="1127"/>
  </r>
  <r>
    <n v="35000000"/>
    <s v="Comedy"/>
    <n v="257211"/>
    <x v="1173"/>
    <s v="en"/>
    <n v="53.114573"/>
    <s v="Waverly Films"/>
    <s v="United States of America"/>
    <d v="2015-09-24T00:00:00"/>
    <n v="194564672"/>
    <n v="121"/>
    <s v="Released"/>
    <x v="14"/>
    <n v="1881"/>
    <s v="Robert De Niro, Anne Hathaway, Rene Russo, Anders Holm, JoJo Kushner"/>
    <s v="Nancy Meyers"/>
    <x v="1128"/>
  </r>
  <r>
    <n v="40000000"/>
    <s v="Action, Comedy"/>
    <n v="323675"/>
    <x v="1174"/>
    <s v="en"/>
    <n v="25.136081999999998"/>
    <s v="Universal Pictures"/>
    <s v="United States of America"/>
    <d v="2016-01-14T00:00:00"/>
    <n v="124827316"/>
    <n v="102"/>
    <s v="Released"/>
    <x v="4"/>
    <n v="555"/>
    <s v="Kevin Hart, Ice Cube, Olivia Munn, Tika Sumpter, Ken Jeong"/>
    <s v="Tim Story"/>
    <x v="1129"/>
  </r>
  <r>
    <n v="40000000"/>
    <s v="Action, Adventure, Drama, History, Romance, War"/>
    <n v="9361"/>
    <x v="1175"/>
    <s v="en"/>
    <n v="37.776566000000003"/>
    <s v="Morgan Creek Productions"/>
    <s v="United States of America"/>
    <d v="1992-09-25T00:00:00"/>
    <n v="75505856"/>
    <n v="112"/>
    <s v="Released"/>
    <x v="14"/>
    <n v="732"/>
    <s v="Daniel Day-Lewis, Madeleine Stowe, Russell Means, Eric Schweig, Jodhi May"/>
    <s v="Michael Mann"/>
    <x v="1130"/>
  </r>
  <r>
    <n v="40000000"/>
    <s v="Drama, Music"/>
    <n v="1677"/>
    <x v="1176"/>
    <s v="en"/>
    <n v="21.743321000000002"/>
    <s v="Universal Pictures"/>
    <s v="United States of America"/>
    <d v="2004-10-29T00:00:00"/>
    <n v="124731534"/>
    <n v="152"/>
    <s v="Released"/>
    <x v="0"/>
    <n v="467"/>
    <s v="Jamie Foxx, Kerry Washington, Regina King, Harry Lennix, Clifton Powell"/>
    <s v="Taylor Hackford"/>
    <x v="1131"/>
  </r>
  <r>
    <n v="40000000"/>
    <s v="Action, Thriller, Crime"/>
    <n v="187"/>
    <x v="1177"/>
    <s v="en"/>
    <n v="66.003433000000001"/>
    <s v="Dimension Films"/>
    <s v="United States of America"/>
    <d v="2005-01-04T00:00:00"/>
    <n v="158733820"/>
    <n v="124"/>
    <s v="Released"/>
    <x v="0"/>
    <n v="2691"/>
    <s v="Jessica Alba, Devon Aoki, Clive Owen, Rosario Dawson, Mickey Rourke"/>
    <s v="Robert Rodriguez"/>
    <x v="1132"/>
  </r>
  <r>
    <n v="40000000"/>
    <s v="Drama, Action, Thriller, Crime"/>
    <n v="7461"/>
    <x v="1178"/>
    <s v="en"/>
    <n v="24.862767000000002"/>
    <s v="Columbia Pictures"/>
    <s v="United States of America"/>
    <d v="2008-01-02T00:00:00"/>
    <n v="151161491"/>
    <n v="90"/>
    <s v="Released"/>
    <x v="13"/>
    <n v="716"/>
    <s v="Dennis Quaid, Matthew Fox, Forest Whitaker, Sigourney Weaver, William Hurt"/>
    <s v="Pete Travis"/>
    <x v="1133"/>
  </r>
  <r>
    <n v="41000000"/>
    <s v="Comedy"/>
    <n v="16538"/>
    <x v="1179"/>
    <s v="en"/>
    <n v="25.391898999999999"/>
    <s v="The Montecito Picture Company"/>
    <s v="United States of America"/>
    <d v="2009-03-20T00:00:00"/>
    <n v="91636986"/>
    <n v="105"/>
    <s v="Released"/>
    <x v="11"/>
    <n v="515"/>
    <s v="Paul Rudd, Jason Segel, Rashida Jones, Andy Samberg, J.K. Simmons"/>
    <s v="John Hamburg"/>
    <x v="1134"/>
  </r>
  <r>
    <n v="40000000"/>
    <s v="Comedy, Romance"/>
    <n v="9889"/>
    <x v="1180"/>
    <s v="en"/>
    <n v="29.854773000000002"/>
    <s v="Twentieth Century Fox Film Corporation"/>
    <s v="United States of America"/>
    <d v="2001-01-11T00:00:00"/>
    <n v="141069860"/>
    <n v="114"/>
    <s v="Released"/>
    <x v="8"/>
    <n v="731"/>
    <s v="Gwyneth Paltrow, Jack Black, Jason Alexander, Joe Viterelli, Bruce McGill"/>
    <s v="Bobby Farrelly"/>
    <x v="1135"/>
  </r>
  <r>
    <n v="40000000"/>
    <s v="Drama, Thriller, History"/>
    <n v="820"/>
    <x v="1181"/>
    <s v="en"/>
    <n v="26.820409999999999"/>
    <s v="Camelot Productions"/>
    <s v="United States of America"/>
    <d v="1991-12-20T00:00:00"/>
    <n v="205405498"/>
    <n v="189"/>
    <s v="Released"/>
    <x v="17"/>
    <n v="502"/>
    <s v="Kevin Costner, Tommy Lee Jones, Gary Oldman, Kevin Bacon, Michael Rooker"/>
    <s v="Oliver Stone"/>
    <x v="1136"/>
  </r>
  <r>
    <n v="40000000"/>
    <s v="Comedy, Crime"/>
    <n v="11565"/>
    <x v="1182"/>
    <s v="en"/>
    <n v="17.612919999999999"/>
    <s v="Twentieth Century Fox Film Corporation"/>
    <s v="United States of America"/>
    <d v="2006-01-26T00:00:00"/>
    <n v="138259062"/>
    <n v="99"/>
    <s v="Released"/>
    <x v="9"/>
    <n v="371"/>
    <s v="Martin Lawrence, Nia Long, Emily Procter, Zachary Levi, Mark Moses"/>
    <s v="John Whitesell"/>
    <x v="1137"/>
  </r>
  <r>
    <n v="57000000"/>
    <s v="Action, Comedy, Crime, Romance"/>
    <n v="6073"/>
    <x v="1183"/>
    <s v="en"/>
    <n v="21.021809000000001"/>
    <s v="DreamWorks SKG"/>
    <s v="Mexico"/>
    <d v="2001-01-03T00:00:00"/>
    <n v="147845033"/>
    <n v="123"/>
    <s v="Released"/>
    <x v="15"/>
    <n v="441"/>
    <s v="Brad Pitt, Julia Roberts, James Gandolfini, J.K. Simmons, Gene Hackman"/>
    <s v="Gore Verbinski"/>
    <x v="1138"/>
  </r>
  <r>
    <n v="20000000"/>
    <s v="Comedy"/>
    <n v="16996"/>
    <x v="1184"/>
    <s v="en"/>
    <n v="52.571674000000002"/>
    <s v="New Line Cinema"/>
    <s v="United States of America"/>
    <d v="2009-11-03T00:00:00"/>
    <n v="136267476"/>
    <n v="102"/>
    <s v="Released"/>
    <x v="4"/>
    <n v="1350"/>
    <s v="Zac Efron, Leslie Mann, Matthew Perry, Tyler Steelman, Allison Miller"/>
    <s v="Burr Steers"/>
    <x v="1139"/>
  </r>
  <r>
    <n v="40000000"/>
    <s v="Comedy, Romance"/>
    <n v="193610"/>
    <x v="1185"/>
    <s v="en"/>
    <n v="34.519635999999998"/>
    <s v="Twentieth Century Fox Film Corporation"/>
    <s v="United States of America"/>
    <d v="2014-04-16T00:00:00"/>
    <n v="196781193"/>
    <n v="109"/>
    <s v="Released"/>
    <x v="13"/>
    <n v="1437"/>
    <s v="Cameron Diaz, Leslie Mann, Kate Upton, Don Johnson, Nikolaj Coster-Waldau"/>
    <s v="Nick Cassavetes"/>
    <x v="1140"/>
  </r>
  <r>
    <n v="40000000"/>
    <s v="Horror, Mystery"/>
    <n v="19912"/>
    <x v="1186"/>
    <s v="en"/>
    <n v="32.478076999999999"/>
    <s v="New Line Cinema"/>
    <s v="United States of America"/>
    <d v="2009-08-26T00:00:00"/>
    <n v="186167139"/>
    <n v="82"/>
    <s v="Released"/>
    <x v="9"/>
    <n v="831"/>
    <s v="Bobby Campo, Shantel VanSanten, Nick Zano, Haley Webb, Krista Allen"/>
    <s v="David R. Ellis"/>
    <x v="1141"/>
  </r>
  <r>
    <n v="40000000"/>
    <s v="Thriller, Drama"/>
    <n v="296098"/>
    <x v="1187"/>
    <s v="en"/>
    <n v="48.445977999999997"/>
    <s v="DreamWorks SKG"/>
    <s v="India"/>
    <d v="2015-10-15T00:00:00"/>
    <n v="165478348"/>
    <n v="141"/>
    <s v="Released"/>
    <x v="0"/>
    <n v="2583"/>
    <s v="Tom Hanks, Mark Rylance, Amy Ryan, Alan Alda, Sebastian Koch"/>
    <s v="Steven Spielberg"/>
    <x v="1142"/>
  </r>
  <r>
    <n v="40000000"/>
    <s v="Action, Drama, Thriller, War"/>
    <n v="8007"/>
    <x v="1188"/>
    <s v="en"/>
    <n v="24.012986000000001"/>
    <s v="Twentieth Century Fox Film Corporation"/>
    <s v="United States of America"/>
    <d v="2001-11-17T00:00:00"/>
    <n v="91753202"/>
    <n v="106"/>
    <s v="Released"/>
    <x v="21"/>
    <n v="457"/>
    <s v="Owen Wilson, Gene Hackman, Gabriel Macht, Charles Malik Whitfield, David Keith"/>
    <s v="John Moore"/>
    <x v="1143"/>
  </r>
  <r>
    <n v="40000000"/>
    <s v="Comedy"/>
    <n v="32823"/>
    <x v="1189"/>
    <s v="en"/>
    <n v="17.869443"/>
    <s v="Universal Pictures"/>
    <s v="United States of America"/>
    <d v="2010-04-06T00:00:00"/>
    <n v="90029656"/>
    <n v="109"/>
    <s v="Released"/>
    <x v="5"/>
    <n v="612"/>
    <s v="Jonah Hill, Russell Brand, Rose Byrne, Elisabeth Moss, Colm Meaney"/>
    <s v="Nicholas Stoller"/>
    <x v="1144"/>
  </r>
  <r>
    <n v="50000000"/>
    <s v="Drama, Romance, Comedy"/>
    <n v="4380"/>
    <x v="1190"/>
    <s v="en"/>
    <n v="14.231899"/>
    <s v="Miramax Films"/>
    <s v="United States of America"/>
    <d v="2004-10-15T00:00:00"/>
    <n v="170128460"/>
    <n v="107"/>
    <s v="Released"/>
    <x v="5"/>
    <n v="297"/>
    <s v="Richard Gere, Jennifer Lopez, Susan Sarandon, Lisa Ann Walter, Stanley Tucci"/>
    <s v="Peter Chelsom"/>
    <x v="1145"/>
  </r>
  <r>
    <n v="40000000"/>
    <s v="Comedy, Adventure, Fantasy, Science Fiction, Action"/>
    <n v="11551"/>
    <x v="1191"/>
    <s v="en"/>
    <n v="23.088571000000002"/>
    <s v="Universal Pictures"/>
    <s v="United States of America"/>
    <d v="1998-10-07T00:00:00"/>
    <n v="54682547"/>
    <n v="110"/>
    <s v="Released"/>
    <x v="13"/>
    <n v="511"/>
    <s v="Gregory Smith, Kirsten Dunst, Denis Leary, Phil Hartman, David Cross"/>
    <s v="Joe Dante"/>
    <x v="1146"/>
  </r>
  <r>
    <n v="40000000"/>
    <s v="Action, Adventure, Fantasy, Horror, Science Fiction, Thriller"/>
    <n v="10336"/>
    <x v="1192"/>
    <s v="en"/>
    <n v="19.833663999999999"/>
    <s v="New Line Cinema"/>
    <s v="United States of America"/>
    <d v="1997-07-31T00:00:00"/>
    <n v="87840042"/>
    <n v="96"/>
    <s v="Released"/>
    <x v="35"/>
    <n v="336"/>
    <s v="Michael Jai White, Martin Sheen, John Leguizamo, Theresa Randle, Nicol Williamson"/>
    <s v="Mark A.Z. Dippé"/>
    <x v="1147"/>
  </r>
  <r>
    <n v="35000000"/>
    <s v="Action, Adventure, Drama, Thriller"/>
    <n v="11362"/>
    <x v="1193"/>
    <s v="en"/>
    <n v="26.595983"/>
    <s v="Spyglass Entertainment"/>
    <s v="United States of America"/>
    <d v="2002-01-23T00:00:00"/>
    <n v="75395048"/>
    <n v="131"/>
    <s v="Released"/>
    <x v="7"/>
    <n v="453"/>
    <s v="Jim Caviezel, Guy Pearce, Richard Harris, James Frain, Dagmara Domi?czyk"/>
    <s v="Kevin Reynolds"/>
    <x v="1148"/>
  </r>
  <r>
    <n v="40000000"/>
    <s v="Crime, Drama, Thriller"/>
    <n v="50348"/>
    <x v="1194"/>
    <s v="en"/>
    <n v="26.072227999999999"/>
    <s v="Lakeshore Entertainment"/>
    <s v="United States of America"/>
    <d v="2011-03-17T00:00:00"/>
    <n v="85412898"/>
    <n v="119"/>
    <s v="Released"/>
    <x v="10"/>
    <n v="902"/>
    <s v="Matthew McConaughey, Marisa Tomei, Ryan Phillippe, William H. Macy, Josh Lucas"/>
    <s v="Brad Furman"/>
    <x v="1149"/>
  </r>
  <r>
    <n v="30000000"/>
    <s v="Action, Mystery, Thriller"/>
    <n v="48138"/>
    <x v="1195"/>
    <s v="en"/>
    <n v="38.643914000000002"/>
    <s v="Studio Babelsberg"/>
    <s v="France"/>
    <d v="2011-02-16T00:00:00"/>
    <n v="130786397"/>
    <n v="113"/>
    <s v="Released"/>
    <x v="11"/>
    <n v="1265"/>
    <s v="Liam Neeson, Diane Kruger, January Jones, Aidan Quinn, Bruno Ganz"/>
    <s v="Jaume Collet-Serra"/>
    <x v="1150"/>
  </r>
  <r>
    <n v="40000000"/>
    <s v="Drama, Mystery, Thriller"/>
    <n v="1124"/>
    <x v="1196"/>
    <s v="en"/>
    <n v="74.440708000000001"/>
    <s v="Warner Bros."/>
    <s v="United States of America"/>
    <d v="2006-10-19T00:00:00"/>
    <n v="109676311"/>
    <n v="130"/>
    <s v="Released"/>
    <x v="29"/>
    <n v="4391"/>
    <s v="Hugh Jackman, Christian Bale, Michael Caine, Scarlett Johansson, Andy Serkis"/>
    <s v="Christopher Nolan"/>
    <x v="1151"/>
  </r>
  <r>
    <n v="42000000"/>
    <s v="Comedy"/>
    <n v="227159"/>
    <x v="1197"/>
    <s v="en"/>
    <n v="82.185281000000003"/>
    <s v="New Line Cinema"/>
    <s v="United States of America"/>
    <d v="2014-11-26T00:00:00"/>
    <n v="107670357"/>
    <n v="108"/>
    <s v="Released"/>
    <x v="4"/>
    <n v="1536"/>
    <s v="Jason Bateman, Jason Sudeikis, Charlie Day, Jennifer Aniston, Kevin Spacey"/>
    <s v="Sean Anders"/>
    <x v="1152"/>
  </r>
  <r>
    <n v="40000000"/>
    <s v="Animation, Comedy, Adventure, Family, Science Fiction"/>
    <n v="68179"/>
    <x v="1198"/>
    <s v="en"/>
    <n v="18.14218"/>
    <s v="Rainmaker Entertainment"/>
    <s v="Canada"/>
    <d v="2013-02-14T00:00:00"/>
    <n v="74597643"/>
    <n v="89"/>
    <s v="Released"/>
    <x v="8"/>
    <n v="332"/>
    <s v="Brendan Fraser, Rob Corddry, Ricky Gervais, Jessica Alba, Sarah Jessica Parker"/>
    <s v="Callan Brunker"/>
    <x v="1153"/>
  </r>
  <r>
    <n v="40000000"/>
    <s v="Action, Adventure, Drama, Thriller"/>
    <n v="1579"/>
    <x v="1199"/>
    <s v="en"/>
    <n v="41.570047000000002"/>
    <s v="Icon Productions"/>
    <s v="United States of America"/>
    <d v="2006-07-12T00:00:00"/>
    <n v="120175290"/>
    <n v="139"/>
    <s v="Released"/>
    <x v="7"/>
    <n v="1221"/>
    <s v="Rudy Youngblood, Raoul Max Trujillo, Gerardo Taracena, Iazua Larios, Antonio Monroy"/>
    <s v="Mel Gibson"/>
    <x v="1154"/>
  </r>
  <r>
    <n v="40000000"/>
    <s v="Action, Adventure, Thriller"/>
    <n v="708"/>
    <x v="1200"/>
    <s v="en"/>
    <n v="23.331458999999999"/>
    <s v="United Artists"/>
    <s v="United Kingdom"/>
    <d v="1987-06-29T00:00:00"/>
    <n v="191185897"/>
    <n v="130"/>
    <s v="Released"/>
    <x v="13"/>
    <n v="440"/>
    <s v="Timothy Dalton, Maryam d'Abo, Jeroen Krabbé, Joe Don Baker, John Rhys-Davies"/>
    <s v="John Glen"/>
    <x v="1155"/>
  </r>
  <r>
    <n v="40000000"/>
    <s v="Action, Science Fiction, Adventure, Thriller"/>
    <n v="34851"/>
    <x v="1201"/>
    <s v="en"/>
    <n v="47.649554000000002"/>
    <s v="Twentieth Century Fox Film Corporation"/>
    <s v="United States of America"/>
    <d v="2010-03-07T00:00:00"/>
    <n v="126248813"/>
    <n v="107"/>
    <s v="Released"/>
    <x v="21"/>
    <n v="1206"/>
    <s v="Topher Grace, Alice Braga, Laurence Fishburne, Adrien Brody, Danny Trejo"/>
    <s v="Nimród Antal"/>
    <x v="1156"/>
  </r>
  <r>
    <n v="0"/>
    <s v="Comedy, Crime, Drama, Romance, Thriller"/>
    <n v="9930"/>
    <x v="1202"/>
    <s v="en"/>
    <n v="7.5194330000000003"/>
    <s v="Universal Pictures"/>
    <s v="United States of America"/>
    <d v="1986-06-18T00:00:00"/>
    <n v="0"/>
    <n v="116"/>
    <s v="Released"/>
    <x v="15"/>
    <n v="51"/>
    <s v="Robert Redford, Debra Winger, Daryl Hannah, Brian Dennehy, Terence Stamp"/>
    <s v="Ivan Reitman"/>
    <x v="265"/>
  </r>
  <r>
    <n v="40000000"/>
    <s v="Thriller, Mystery"/>
    <n v="1586"/>
    <x v="1203"/>
    <s v="en"/>
    <n v="32.908414"/>
    <s v="Columbia Pictures Corporation"/>
    <s v="United States of America"/>
    <d v="2004-12-03T00:00:00"/>
    <n v="92913171"/>
    <n v="96"/>
    <s v="Released"/>
    <x v="12"/>
    <n v="972"/>
    <s v="Johnny Depp, John Turturro, Timothy Hutton, Charles S. Dutton, Len Cariou"/>
    <s v="David Koepp"/>
    <x v="1157"/>
  </r>
  <r>
    <n v="40000000"/>
    <s v="Romance, Drama, Mystery"/>
    <n v="2044"/>
    <x v="1204"/>
    <s v="en"/>
    <n v="29.887360000000001"/>
    <s v="Village Roadshow Pictures"/>
    <s v="United States of America"/>
    <d v="2006-06-16T00:00:00"/>
    <n v="114830111"/>
    <n v="99"/>
    <s v="Released"/>
    <x v="11"/>
    <n v="670"/>
    <s v="Keanu Reeves, Sandra Bullock, Shohreh Aghdashloo, Christopher Plummer, Ebon Moss-Bachrach"/>
    <s v="Alejandro Agresti"/>
    <x v="1158"/>
  </r>
  <r>
    <n v="43000000"/>
    <s v="Drama, Horror, Mystery, Thriller"/>
    <n v="9913"/>
    <x v="1205"/>
    <s v="en"/>
    <n v="29.105407"/>
    <s v="Universal Pictures"/>
    <s v="Germany"/>
    <d v="2005-07-29T00:00:00"/>
    <n v="91974818"/>
    <n v="104"/>
    <s v="Released"/>
    <x v="12"/>
    <n v="573"/>
    <s v="Kate Hudson, Gena Rowlands, Peter Sarsgaard, John Hurt, Joy Bryant"/>
    <s v="Iain Softley"/>
    <x v="1159"/>
  </r>
  <r>
    <n v="0"/>
    <s v="Fantasy, Drama, Comedy, Family"/>
    <n v="71864"/>
    <x v="1206"/>
    <s v="en"/>
    <n v="16.394452000000001"/>
    <s v="Walt Disney Pictures"/>
    <s v="United States of America"/>
    <d v="2012-08-15T00:00:00"/>
    <n v="51854875"/>
    <n v="105"/>
    <s v="Released"/>
    <x v="11"/>
    <n v="386"/>
    <s v="Jennifer Garner, Joel Edgerton, Ron Livingston, Rosemarie DeWitt, CJ Adams"/>
    <s v="Peter Hedges"/>
    <x v="1160"/>
  </r>
  <r>
    <n v="40000000"/>
    <s v="Comedy, Romance"/>
    <n v="10761"/>
    <x v="1207"/>
    <s v="en"/>
    <n v="19.574774000000001"/>
    <s v="Columbia Pictures"/>
    <s v="United Kingdom"/>
    <d v="2008-02-05T00:00:00"/>
    <n v="84601681"/>
    <n v="101"/>
    <s v="Released"/>
    <x v="21"/>
    <n v="394"/>
    <s v="Patrick Dempsey, Michelle Monaghan, Kevin McKidd, Chris Messina, Richmond Arquette"/>
    <s v="Paul Weiland"/>
    <x v="1161"/>
  </r>
  <r>
    <n v="40000000"/>
    <s v="Music, Drama"/>
    <n v="209451"/>
    <x v="1208"/>
    <s v="en"/>
    <n v="14.199933"/>
    <s v="Warner Bros."/>
    <s v="United States of America"/>
    <d v="2014-05-06T00:00:00"/>
    <n v="67347013"/>
    <n v="134"/>
    <s v="Released"/>
    <x v="20"/>
    <n v="255"/>
    <s v="Christopher Walken, Vincent Piazza, Freya Tingley, James Madio, Sean Whalen"/>
    <s v="Clint Eastwood"/>
    <x v="1162"/>
  </r>
  <r>
    <n v="40000000"/>
    <s v="Drama, Crime, Thriller"/>
    <n v="11975"/>
    <x v="1209"/>
    <s v="en"/>
    <n v="12.229516"/>
    <s v="Paramount Pictures"/>
    <s v="United States of America"/>
    <d v="1997-11-18T00:00:00"/>
    <n v="45916769"/>
    <n v="135"/>
    <s v="Released"/>
    <x v="19"/>
    <n v="235"/>
    <s v="Matt Damon, Danny DeVito, Jon Voight, Claire Danes, Mary Kay Place"/>
    <s v="Francis Ford Coppola"/>
    <x v="1163"/>
  </r>
  <r>
    <n v="40000000"/>
    <s v="Horror, Thriller"/>
    <n v="4970"/>
    <x v="1210"/>
    <s v="en"/>
    <n v="27.303608000000001"/>
    <s v="Columbia Pictures Corporation"/>
    <s v="United States of America"/>
    <d v="2003-11-21T00:00:00"/>
    <n v="141591324"/>
    <n v="98"/>
    <s v="Released"/>
    <x v="15"/>
    <n v="629"/>
    <s v="Halle Berry, Robert Downey Jr., Charles S. Dutton, Penélope Cruz, John Carroll Lynch"/>
    <s v="Mathieu Kassovitz"/>
    <x v="1164"/>
  </r>
  <r>
    <n v="36000000"/>
    <s v="Drama, History, Mystery"/>
    <n v="11831"/>
    <x v="1211"/>
    <s v="en"/>
    <n v="3.6982759999999999"/>
    <s v="DreamWorks SKG"/>
    <s v="United States of America"/>
    <d v="1997-03-12T00:00:00"/>
    <n v="74000000"/>
    <n v="155"/>
    <s v="Released"/>
    <x v="20"/>
    <n v="316"/>
    <s v="Morgan Freeman, Nigel Hawthorne, Anthony Hopkins, Djimon Hounsou, Matthew McConaughey"/>
    <s v="Steven Spielberg"/>
    <x v="1165"/>
  </r>
  <r>
    <n v="40000000"/>
    <s v="Adventure"/>
    <n v="9096"/>
    <x v="1212"/>
    <s v="en"/>
    <n v="7.021871"/>
    <s v="Hollywood Pictures"/>
    <s v="United States of America"/>
    <d v="1992-07-02T00:00:00"/>
    <n v="0"/>
    <n v="106"/>
    <s v="Released"/>
    <x v="15"/>
    <n v="114"/>
    <s v="Sean Connery, Lorraine Bracco, José Wilker, Rodolfo De Alexandre, Angelo Barra Moreira"/>
    <s v="John McTiernan"/>
    <x v="950"/>
  </r>
  <r>
    <n v="40000000"/>
    <s v="Fantasy, Action, Science Fiction, Thriller, Horror"/>
    <n v="440"/>
    <x v="1213"/>
    <s v="en"/>
    <n v="39.381912999999997"/>
    <s v="Twentieth Century Fox Film Corporation"/>
    <s v="United States of America"/>
    <d v="2007-12-25T00:00:00"/>
    <n v="41797066"/>
    <n v="94"/>
    <s v="Released"/>
    <x v="31"/>
    <n v="740"/>
    <s v="Steven Pasquale, Reiko Aylesworth, John Ortiz, Ariel Gade, Sam Trammell"/>
    <s v="Colin Strause"/>
    <x v="1166"/>
  </r>
  <r>
    <n v="40000000"/>
    <s v="Comedy, Family"/>
    <n v="11011"/>
    <x v="1214"/>
    <s v="en"/>
    <n v="14.398356"/>
    <s v="Davis Entertainment"/>
    <s v="United States of America"/>
    <d v="1994-12-19T00:00:00"/>
    <n v="0"/>
    <n v="95"/>
    <s v="Released"/>
    <x v="9"/>
    <n v="415"/>
    <s v="Macaulay Culkin, John Larroquette, Edward Herrmann, Christine Ebersole, Michael Maccarone"/>
    <s v="Donald Petrie"/>
    <x v="950"/>
  </r>
  <r>
    <n v="65000000"/>
    <s v="Drama, Romance"/>
    <n v="10641"/>
    <x v="1215"/>
    <s v="en"/>
    <n v="8.6803340000000002"/>
    <s v="Lakeshore Entertainment"/>
    <s v="United States of America"/>
    <d v="2000-11-08T00:00:00"/>
    <n v="0"/>
    <n v="103"/>
    <s v="Released"/>
    <x v="8"/>
    <n v="135"/>
    <s v="Richard Gere, Winona Ryder, Anthony LaPaglia, Elaine Stritch, Vera Farmiga"/>
    <s v="Joan Chen"/>
    <x v="639"/>
  </r>
  <r>
    <n v="40000000"/>
    <s v="Comedy, Music, Romance"/>
    <n v="11172"/>
    <x v="1216"/>
    <s v="en"/>
    <n v="17.659032"/>
    <s v="Village Roadshow Pictures"/>
    <s v="United States of America"/>
    <d v="2007-09-02T00:00:00"/>
    <n v="145896422"/>
    <n v="96"/>
    <s v="Released"/>
    <x v="13"/>
    <n v="554"/>
    <s v="Drew Barrymore, Hugh Grant, Scott Porter, Brad Garrett, Haley Bennett"/>
    <s v="Marc Lawrence"/>
    <x v="1167"/>
  </r>
  <r>
    <n v="40000000"/>
    <s v="Adventure, Comedy, Science Fiction"/>
    <n v="39513"/>
    <x v="1217"/>
    <s v="en"/>
    <n v="43.151268000000002"/>
    <s v="Universal Pictures"/>
    <s v="United States of America"/>
    <d v="2011-02-14T00:00:00"/>
    <n v="97552050"/>
    <n v="104"/>
    <s v="Released"/>
    <x v="11"/>
    <n v="1789"/>
    <s v="Seth Rogen, Simon Pegg, Nick Frost, Jason Bateman, Kristen Wiig"/>
    <s v="Greg Mottola"/>
    <x v="1168"/>
  </r>
  <r>
    <n v="40000000"/>
    <s v="Comedy"/>
    <n v="82687"/>
    <x v="1218"/>
    <s v="en"/>
    <n v="15.283443999999999"/>
    <s v="Paramount Pictures"/>
    <s v="United States of America"/>
    <d v="2012-12-19T00:00:00"/>
    <n v="41863726"/>
    <n v="95"/>
    <s v="Released"/>
    <x v="9"/>
    <n v="284"/>
    <s v="Seth Rogen, Barbra Streisand, Yvonne Strahovski, Colin Hanks, Adam Scott"/>
    <s v="Anne Fletcher"/>
    <x v="1169"/>
  </r>
  <r>
    <n v="40000000"/>
    <s v="Horror, Mystery"/>
    <n v="41446"/>
    <x v="1219"/>
    <s v="en"/>
    <n v="35.219259999999998"/>
    <s v="Dimension Films"/>
    <s v="United States of America"/>
    <d v="2011-11-04T00:00:00"/>
    <n v="97138686"/>
    <n v="111"/>
    <s v="Released"/>
    <x v="4"/>
    <n v="902"/>
    <s v="David Arquette, Neve Campbell, Courteney Cox, Emma Roberts, Hayden Panettiere"/>
    <s v="Wes Craven"/>
    <x v="1170"/>
  </r>
  <r>
    <n v="40000000"/>
    <s v="Thriller, Crime, Mystery"/>
    <n v="8224"/>
    <x v="1220"/>
    <s v="en"/>
    <n v="25.580272000000001"/>
    <s v="Columbia Pictures Corporation"/>
    <s v="United States of America"/>
    <d v="1999-02-26T00:00:00"/>
    <n v="96618699"/>
    <n v="123"/>
    <s v="Released"/>
    <x v="4"/>
    <n v="474"/>
    <s v="Nicolas Cage, Joaquin Phoenix, James Gandolfini, Chris Bauer, Anthony Heald"/>
    <s v="Joel Schumacher"/>
    <x v="1171"/>
  </r>
  <r>
    <n v="38000000"/>
    <s v="Drama, Music"/>
    <n v="10537"/>
    <x v="1221"/>
    <s v="en"/>
    <n v="10.794174999999999"/>
    <s v="Imagine Entertainment"/>
    <s v="United States of America"/>
    <d v="1991-01-03T00:00:00"/>
    <n v="34416893"/>
    <n v="140"/>
    <s v="Released"/>
    <x v="19"/>
    <n v="275"/>
    <s v="Val Kilmer, Meg Ryan, Kyle MacLachlan, Frank Whaley, Kevin Dillon"/>
    <s v="Oliver Stone"/>
    <x v="1172"/>
  </r>
  <r>
    <n v="40000000"/>
    <s v="Comedy"/>
    <n v="225886"/>
    <x v="1222"/>
    <s v="en"/>
    <n v="72.641295999999997"/>
    <s v="Escape Artists"/>
    <s v="United States of America"/>
    <d v="2014-07-17T00:00:00"/>
    <n v="126069509"/>
    <n v="97"/>
    <s v="Released"/>
    <x v="28"/>
    <n v="1695"/>
    <s v="Cameron Diaz, Jason Segel, Rob Corddry, Ellie Kemper, Rob Lowe"/>
    <s v="Jake Kasdan"/>
    <x v="1173"/>
  </r>
  <r>
    <n v="40000000"/>
    <s v="Comedy, Drama"/>
    <n v="10385"/>
    <x v="1223"/>
    <s v="en"/>
    <n v="3.4155340000000001"/>
    <s v="Laurence Mark Productions"/>
    <s v="Germany"/>
    <d v="2000-02-16T00:00:00"/>
    <n v="36037909"/>
    <n v="94"/>
    <s v="Released"/>
    <x v="35"/>
    <n v="40"/>
    <s v="Meg Ryan, Diane Keaton, Lisa Kudrow, Walter Matthau, Adam Arkin"/>
    <s v="Diane Keaton"/>
    <x v="1174"/>
  </r>
  <r>
    <n v="47000000"/>
    <s v="Horror, Mystery"/>
    <n v="55779"/>
    <x v="1224"/>
    <s v="en"/>
    <n v="38.555481999999998"/>
    <s v="New Line Cinema"/>
    <s v="United States of America"/>
    <d v="2011-12-08T00:00:00"/>
    <n v="157887643"/>
    <n v="92"/>
    <s v="Released"/>
    <x v="5"/>
    <n v="866"/>
    <s v="Emma Bell, Nicholas D'Agosto, Miles Fisher, Ellen Wroe, Jacqueline MacInnes Wood"/>
    <s v="Steven Quale"/>
    <x v="1175"/>
  </r>
  <r>
    <n v="0"/>
    <s v="Comedy, Crime, Romance"/>
    <n v="10154"/>
    <x v="1225"/>
    <s v="en"/>
    <n v="6.786117"/>
    <s v="Castle Rock Entertainment"/>
    <s v="United Kingdom"/>
    <d v="1999-08-16T00:00:00"/>
    <n v="0"/>
    <n v="102"/>
    <s v="Released"/>
    <x v="28"/>
    <n v="140"/>
    <s v="Hugh Grant, James Caan, Jeanne Tripplehorn, Burt Young, James Fox"/>
    <s v="Kelly Makin"/>
    <x v="265"/>
  </r>
  <r>
    <n v="40000000"/>
    <s v="Drama, Romance"/>
    <n v="10647"/>
    <x v="1226"/>
    <s v="en"/>
    <n v="24.313683999999999"/>
    <s v="Bel Air Entertainment"/>
    <s v="United States of America"/>
    <d v="2000-12-10T00:00:00"/>
    <n v="55707411"/>
    <n v="122"/>
    <s v="Released"/>
    <x v="10"/>
    <n v="432"/>
    <s v="Kevin Spacey, Helen Hunt, Haley Joel Osment, Jay Mohr, Jim Caviezel"/>
    <s v="Mimi Leder"/>
    <x v="1176"/>
  </r>
  <r>
    <n v="30000000"/>
    <s v="Comedy, Drama, Romance"/>
    <n v="11431"/>
    <x v="1227"/>
    <s v="en"/>
    <n v="9.9650730000000003"/>
    <s v="Fox 2000 Pictures"/>
    <s v="Germany"/>
    <d v="2005-06-04T00:00:00"/>
    <n v="50451307"/>
    <n v="103"/>
    <s v="Released"/>
    <x v="5"/>
    <n v="182"/>
    <s v="Drew Barrymore, Jimmy Fallon, Jason Spevack, Jack Kehler, Maureen Keiller"/>
    <s v="Bobby Farrelly"/>
    <x v="1177"/>
  </r>
  <r>
    <n v="40000000"/>
    <s v="Comedy"/>
    <n v="8457"/>
    <x v="1228"/>
    <s v="en"/>
    <n v="15.055732000000001"/>
    <s v="Paramount Pictures"/>
    <s v="United States of America"/>
    <d v="2008-03-20T00:00:00"/>
    <n v="0"/>
    <n v="102"/>
    <s v="Released"/>
    <x v="18"/>
    <n v="275"/>
    <s v="Owen Wilson, Leslie Mann, Josh Peck, David Dorfman, Nate Hartley"/>
    <s v="Steven Brill"/>
    <x v="950"/>
  </r>
  <r>
    <n v="0"/>
    <s v="Comedy, Western"/>
    <n v="188161"/>
    <x v="1229"/>
    <s v="en"/>
    <n v="32.808675000000001"/>
    <s v="Media Rights Capital"/>
    <s v="United States of America"/>
    <d v="2014-05-22T00:00:00"/>
    <n v="0"/>
    <n v="116"/>
    <s v="Released"/>
    <x v="15"/>
    <n v="1468"/>
    <s v="Seth MacFarlane, Charlize Theron, Liam Neeson, Amanda Seyfried, Neil Patrick Harris"/>
    <s v="Seth MacFarlane"/>
    <x v="265"/>
  </r>
  <r>
    <n v="25000000"/>
    <s v="Adventure, Fantasy, Action, Thriller, Science Fiction"/>
    <n v="8850"/>
    <x v="1230"/>
    <s v="en"/>
    <n v="8.1782029999999999"/>
    <s v="Universal Pictures"/>
    <s v="United States of America"/>
    <d v="1994-01-07T00:00:00"/>
    <n v="48063435"/>
    <n v="108"/>
    <s v="Released"/>
    <x v="9"/>
    <n v="138"/>
    <s v="Alec Baldwin, John Lone, Penelope Ann Miller, Peter Boyle, Ian McKellen"/>
    <s v="Russell Mulcahy"/>
    <x v="1178"/>
  </r>
  <r>
    <n v="40000000"/>
    <s v="Drama"/>
    <n v="64685"/>
    <x v="1231"/>
    <s v="en"/>
    <n v="31.066873999999999"/>
    <s v="Paramount Pictures"/>
    <s v="United States of America"/>
    <d v="2011-12-24T00:00:00"/>
    <n v="55247881"/>
    <n v="129"/>
    <s v="Released"/>
    <x v="1"/>
    <n v="708"/>
    <s v="Thomas Horn, Tom Hanks, Sandra Bullock, Max von Sydow, John Goodman"/>
    <s v="Stephen Daldry"/>
    <x v="1179"/>
  </r>
  <r>
    <n v="40000000"/>
    <s v="Comedy, Drama, Romance"/>
    <n v="38357"/>
    <x v="1232"/>
    <s v="en"/>
    <n v="22.491388000000001"/>
    <s v="Bad Robot"/>
    <s v="United States of America"/>
    <d v="2010-12-01T00:00:00"/>
    <n v="58785180"/>
    <n v="102"/>
    <s v="Released"/>
    <x v="4"/>
    <n v="412"/>
    <s v="Rachel McAdams, Harrison Ford, Patrick Wilson, Jeff Goldblum, Diane Keaton"/>
    <s v="Roger Michell"/>
    <x v="1180"/>
  </r>
  <r>
    <n v="40000000"/>
    <s v="Drama"/>
    <n v="10060"/>
    <x v="1233"/>
    <s v="en"/>
    <n v="12.885985"/>
    <s v="Paramount Pictures"/>
    <s v="United States of America"/>
    <d v="2005-09-11T00:00:00"/>
    <n v="46442528"/>
    <n v="117"/>
    <s v="Released"/>
    <x v="2"/>
    <n v="186"/>
    <s v="50 Cent, Joy Bryant, Adewale Akinnuoye-Agbaje, Omar Benson Miller, Terrence Howard"/>
    <s v="Jim Sheridan"/>
    <x v="1181"/>
  </r>
  <r>
    <n v="40000000"/>
    <s v="Crime, Action, Adventure"/>
    <n v="11398"/>
    <x v="1234"/>
    <s v="en"/>
    <n v="7.8323369999999999"/>
    <s v="Amen Ra Films"/>
    <s v="Canada"/>
    <d v="2000-08-23T00:00:00"/>
    <n v="30199105"/>
    <n v="117"/>
    <s v="Released"/>
    <x v="24"/>
    <n v="135"/>
    <s v="Wesley Snipes, Donald Sutherland, Maury Chaykin, Anne Archer, Michael Biehn"/>
    <s v="Christian Duguay"/>
    <x v="1182"/>
  </r>
  <r>
    <n v="40000000"/>
    <s v="Drama, Romance"/>
    <n v="1833"/>
    <x v="1235"/>
    <s v="en"/>
    <n v="10.433667"/>
    <s v="Columbia Pictures"/>
    <s v="United States of America"/>
    <d v="2005-11-23T00:00:00"/>
    <n v="31670620"/>
    <n v="135"/>
    <s v="Released"/>
    <x v="19"/>
    <n v="155"/>
    <s v="Anthony Rapp, Adam Pascal, Rosario Dawson, Jesse L. Martin, Wilson Jermaine Heredia"/>
    <s v="Chris Columbus"/>
    <x v="1183"/>
  </r>
  <r>
    <n v="40000000"/>
    <s v="Drama, Horror, Thriller, Crime"/>
    <n v="10391"/>
    <x v="1236"/>
    <s v="en"/>
    <n v="3.321949"/>
    <s v="Paramount Pictures"/>
    <s v="United States of America"/>
    <d v="2000-11-08T00:00:00"/>
    <n v="0"/>
    <n v="107"/>
    <s v="Released"/>
    <x v="31"/>
    <n v="71"/>
    <s v="Kim Basinger, Angela Bettis, Holliston Coleman, Rufus Sewell, Christina Ricci"/>
    <s v="Chuck Russell"/>
    <x v="950"/>
  </r>
  <r>
    <n v="75000000"/>
    <s v="Comedy"/>
    <n v="8970"/>
    <x v="1237"/>
    <s v="en"/>
    <n v="4.8426260000000001"/>
    <s v="Paramount Pictures"/>
    <s v="United States of America"/>
    <d v="1999-02-04T00:00:00"/>
    <n v="29000000"/>
    <n v="90"/>
    <s v="Released"/>
    <x v="35"/>
    <n v="45"/>
    <s v="Steve Martin, Goldie Hawn, John Cleese, Mark McKinney, Jessica Cauffiel"/>
    <s v="Sam Weisman"/>
    <x v="1184"/>
  </r>
  <r>
    <n v="40000000"/>
    <s v="Fantasy, Horror, Science Fiction"/>
    <n v="9306"/>
    <x v="1238"/>
    <s v="en"/>
    <n v="13.210898"/>
    <s v="New Line Cinema"/>
    <s v="United States of America"/>
    <d v="1996-08-23T00:00:00"/>
    <n v="49627779"/>
    <n v="96"/>
    <s v="Released"/>
    <x v="46"/>
    <n v="147"/>
    <s v="Marlon Brando, Val Kilmer, David Thewlis, Fairuza Balk, Daniel Rigney"/>
    <s v="John Frankenheimer"/>
    <x v="1185"/>
  </r>
  <r>
    <n v="40000000"/>
    <s v="Action, Adventure, Drama"/>
    <n v="11370"/>
    <x v="1239"/>
    <s v="en"/>
    <n v="3.2969330000000001"/>
    <s v="Crystal Sky Worldwide"/>
    <s v="United Kingdom"/>
    <d v="2001-07-09T00:00:00"/>
    <n v="27053815"/>
    <n v="104"/>
    <s v="Released"/>
    <x v="25"/>
    <n v="56"/>
    <s v="Catherine Deneuve, Mena Suvari, Stephen Rea, Tim Roth, Justin Chambers"/>
    <s v="Peter Hyams"/>
    <x v="1186"/>
  </r>
  <r>
    <n v="35000000"/>
    <s v="Drama"/>
    <n v="12184"/>
    <x v="1240"/>
    <s v="en"/>
    <n v="22.939557000000001"/>
    <s v="Columbia Pictures"/>
    <s v="United Kingdom"/>
    <d v="2008-02-28T00:00:00"/>
    <n v="0"/>
    <n v="115"/>
    <s v="Released"/>
    <x v="12"/>
    <n v="477"/>
    <s v="Natalie Portman, Scarlett Johansson, Eric Bana, Jim Sturgess, Kristin Scott Thomas"/>
    <s v="Justin Chadwick"/>
    <x v="765"/>
  </r>
  <r>
    <n v="40000000"/>
    <s v="Drama, Romance"/>
    <n v="1921"/>
    <x v="1241"/>
    <s v="en"/>
    <n v="19.372805"/>
    <s v="Bel Air Entertainment"/>
    <s v="United States of America"/>
    <d v="2001-02-16T00:00:00"/>
    <n v="65754228"/>
    <n v="119"/>
    <s v="Released"/>
    <x v="12"/>
    <n v="278"/>
    <s v="Keanu Reeves, Charlize Theron, Jason Isaacs, Greg Germann, Lauren Graham"/>
    <s v="Pat O'Connor"/>
    <x v="1187"/>
  </r>
  <r>
    <n v="40000000"/>
    <s v="Horror"/>
    <n v="1683"/>
    <x v="1242"/>
    <s v="en"/>
    <n v="13.445696999999999"/>
    <s v="Village Roadshow Pictures"/>
    <s v="United States of America"/>
    <d v="2007-05-04T00:00:00"/>
    <n v="62771059"/>
    <n v="99"/>
    <s v="Released"/>
    <x v="9"/>
    <n v="205"/>
    <s v="Hilary Swank, David Morrissey, Idris Elba, AnnaSophia Robb, Stephen Rea"/>
    <s v="Stephen Hopkins"/>
    <x v="1188"/>
  </r>
  <r>
    <n v="500000"/>
    <s v="Drama, Crime"/>
    <n v="203"/>
    <x v="1243"/>
    <s v="en"/>
    <n v="17.002096000000002"/>
    <s v="Scorsese Productions"/>
    <s v="United States of America"/>
    <d v="1973-02-10T00:00:00"/>
    <n v="3000000"/>
    <n v="110"/>
    <s v="Released"/>
    <x v="0"/>
    <n v="345"/>
    <s v="Harvey Keitel, Robert De Niro, David Proval, Amy Robinson, Richard Romanus"/>
    <s v="Martin Scorsese"/>
    <x v="1189"/>
  </r>
  <r>
    <n v="40000000"/>
    <s v="Comedy, War"/>
    <n v="11858"/>
    <x v="1244"/>
    <s v="en"/>
    <n v="4.516953"/>
    <s v="Cinergi Pictures Entertainment"/>
    <s v="Canada"/>
    <d v="1994-03-06T00:00:00"/>
    <n v="24332324"/>
    <n v="128"/>
    <s v="Released"/>
    <x v="5"/>
    <n v="81"/>
    <s v="Danny DeVito, Mark Wahlberg, Gregory Hines, James Remar, Ed Begley Jr."/>
    <s v="Penny Marshall"/>
    <x v="1190"/>
  </r>
  <r>
    <n v="40000000"/>
    <s v="Action, Thriller, Crime, Drama"/>
    <n v="62835"/>
    <x v="1245"/>
    <s v="en"/>
    <n v="33.785969000000001"/>
    <s v="TF1 Films Production"/>
    <s v="France"/>
    <d v="2011-07-27T00:00:00"/>
    <n v="60965854"/>
    <n v="108"/>
    <s v="Released"/>
    <x v="11"/>
    <n v="824"/>
    <s v="Zoe Saldana, Cliff Curtis, Callum Blue, Michael Vartan, Lennie James"/>
    <s v="Olivier Megaton"/>
    <x v="1191"/>
  </r>
  <r>
    <n v="40000000"/>
    <s v="Fantasy, Animation, Drama, Romance, Family"/>
    <n v="18937"/>
    <x v="1246"/>
    <s v="en"/>
    <n v="16.059443000000002"/>
    <s v="Warner Bros."/>
    <s v="United States of America"/>
    <d v="1998-05-15T00:00:00"/>
    <n v="38172500"/>
    <n v="86"/>
    <s v="Released"/>
    <x v="1"/>
    <n v="190"/>
    <s v="Jessalyn Gilsig, Cary Elwes, Gary Oldman, Don Rickles, Jane Seymour"/>
    <s v="Frederik Du Chau"/>
    <x v="1192"/>
  </r>
  <r>
    <n v="40000000"/>
    <s v="Crime, Drama, Mystery"/>
    <n v="13536"/>
    <x v="1247"/>
    <s v="en"/>
    <n v="3.476966"/>
    <s v="Warner Bros. Pictures"/>
    <s v="United States of America"/>
    <d v="2002-06-09T00:00:00"/>
    <n v="22433915"/>
    <n v="108"/>
    <s v="Released"/>
    <x v="8"/>
    <n v="92"/>
    <s v="Robert De Niro, James Franco, Frances McDormand, Eliza Dushku, George Dzundza"/>
    <s v="Michael Caton-Jones"/>
    <x v="1193"/>
  </r>
  <r>
    <n v="0"/>
    <s v="Drama, Romance"/>
    <n v="15556"/>
    <x v="1248"/>
    <s v="en"/>
    <n v="5.7787240000000004"/>
    <s v="Metro-Goldwyn-Mayer (MGM)"/>
    <s v="United States of America"/>
    <d v="1999-01-15T00:00:00"/>
    <n v="0"/>
    <n v="128"/>
    <s v="Released"/>
    <x v="5"/>
    <n v="48"/>
    <s v="Val Kilmer, Mira Sorvino, Kelly McGillis, Steven Weber, Bruce Davison"/>
    <s v="Irwin Winkler"/>
    <x v="265"/>
  </r>
  <r>
    <n v="40000000"/>
    <s v="Action"/>
    <n v="10718"/>
    <x v="1249"/>
    <s v="en"/>
    <n v="7.3607930000000001"/>
    <s v="Village Roadshow Pictures"/>
    <s v="Australia"/>
    <d v="2004-01-16T00:00:00"/>
    <n v="46546197"/>
    <n v="84"/>
    <s v="Released"/>
    <x v="34"/>
    <n v="119"/>
    <s v="Martin Henderson, Ice Cube, Monet Mazur, Adam Scott, Matt Schulze"/>
    <s v="Joseph Kahn"/>
    <x v="1194"/>
  </r>
  <r>
    <n v="0"/>
    <s v="Drama, Thriller"/>
    <n v="11062"/>
    <x v="1250"/>
    <s v="en"/>
    <n v="3.6218370000000002"/>
    <s v="Columbia Pictures"/>
    <s v="United States of America"/>
    <d v="1996-02-16T00:00:00"/>
    <n v="0"/>
    <n v="111"/>
    <s v="Released"/>
    <x v="21"/>
    <n v="67"/>
    <s v="Al Pacino, John Cusack, Bridget Fonda, Danny Aiello, Martin Landau"/>
    <s v="Harold Becker"/>
    <x v="265"/>
  </r>
  <r>
    <n v="45000000"/>
    <s v="Drama"/>
    <n v="10802"/>
    <x v="1251"/>
    <s v="en"/>
    <n v="14.513305000000001"/>
    <s v="United Artists"/>
    <s v="France"/>
    <d v="1995-09-22T00:00:00"/>
    <n v="20350754"/>
    <n v="128"/>
    <s v="Released"/>
    <x v="31"/>
    <n v="256"/>
    <s v="Elizabeth Berkley, Kyle MacLachlan, Gina Gershon, Glenn Plummer, Robert Davi"/>
    <s v="Paul Verhoeven"/>
    <x v="1195"/>
  </r>
  <r>
    <n v="40000000"/>
    <s v="Drama, History"/>
    <n v="1887"/>
    <x v="1252"/>
    <s v="en"/>
    <n v="22.364549"/>
    <s v="American Zoetrope"/>
    <s v="France"/>
    <d v="2006-05-24T00:00:00"/>
    <n v="60474340"/>
    <n v="123"/>
    <s v="Released"/>
    <x v="11"/>
    <n v="642"/>
    <s v="Kirsten Dunst, Jason Schwartzman, Judy Davis, Rip Torn, Rose Byrne"/>
    <s v="Sofia Coppola"/>
    <x v="1196"/>
  </r>
  <r>
    <n v="40000000"/>
    <s v="Action, Crime, Drama, Thriller"/>
    <n v="6071"/>
    <x v="1253"/>
    <s v="en"/>
    <n v="6.9089400000000003"/>
    <s v="Twentieth Century Fox Film Corporation"/>
    <s v="United States of America"/>
    <d v="1995-04-21T00:00:00"/>
    <n v="0"/>
    <n v="101"/>
    <s v="Released"/>
    <x v="8"/>
    <n v="81"/>
    <s v="David Caruso, Samuel L. Jackson, Nicolas Cage, Helen Hunt, Kathryn Erbe"/>
    <s v="Barbet Schroeder"/>
    <x v="950"/>
  </r>
  <r>
    <n v="63600000"/>
    <s v="Action, Drama, Thriller, Crime"/>
    <n v="10461"/>
    <x v="1254"/>
    <s v="en"/>
    <n v="4.4947879999999998"/>
    <s v="Franchise Pictures"/>
    <s v="United States of America"/>
    <d v="2000-06-10T00:00:00"/>
    <n v="19412993"/>
    <n v="102"/>
    <s v="Released"/>
    <x v="30"/>
    <n v="145"/>
    <s v="Sylvester Stallone, Miranda Richardson, Rachael Leigh Cook, Mickey Rourke, Johnny Strong"/>
    <s v="Stephen T. Kay"/>
    <x v="1197"/>
  </r>
  <r>
    <n v="42000000"/>
    <s v="Thriller, Drama"/>
    <n v="80278"/>
    <x v="1255"/>
    <s v="en"/>
    <n v="47.559927999999999"/>
    <s v="Summit Entertainment"/>
    <s v="United States of America"/>
    <d v="2012-09-09T00:00:00"/>
    <n v="180274123"/>
    <n v="113"/>
    <s v="Released"/>
    <x v="10"/>
    <n v="2025"/>
    <s v="Naomi Watts, Ewan McGregor, Tom Holland, Samuel Joslin, Oaklee Pendergast"/>
    <s v="Juan Antonio Bayona"/>
    <x v="1198"/>
  </r>
  <r>
    <n v="55000000"/>
    <s v="Action, Adventure, Comedy"/>
    <n v="12704"/>
    <x v="1256"/>
    <s v="en"/>
    <n v="2.4105460000000001"/>
    <s v="Columbia Pictures"/>
    <s v="United States of America"/>
    <d v="1987-05-15T00:00:00"/>
    <n v="14375181"/>
    <n v="107"/>
    <s v="Released"/>
    <x v="36"/>
    <n v="28"/>
    <s v="Warren Beatty, Dustin Hoffman, Isabelle Adjani, Charles Grodin, Jack Weston"/>
    <s v="Elaine May"/>
    <x v="1199"/>
  </r>
  <r>
    <n v="40000000"/>
    <s v="Adventure, Animation, Comedy, Family"/>
    <n v="10315"/>
    <x v="1257"/>
    <s v="en"/>
    <n v="41.258955999999998"/>
    <s v="Twentieth Century Fox Film Corporation"/>
    <s v="United States of America"/>
    <d v="2009-10-23T00:00:00"/>
    <n v="46471023"/>
    <n v="87"/>
    <s v="Released"/>
    <x v="17"/>
    <n v="1176"/>
    <s v="George Clooney, Meryl Streep, Jason Schwartzman, Bill Murray, Wallace Wolodarsky"/>
    <s v="Wes Anderson"/>
    <x v="1200"/>
  </r>
  <r>
    <n v="40000000"/>
    <s v="Comedy, Drama, Romance"/>
    <n v="16643"/>
    <x v="1258"/>
    <s v="en"/>
    <n v="8.9808459999999997"/>
    <s v="Regency Enterprises"/>
    <s v="Canada"/>
    <d v="2002-04-26T00:00:00"/>
    <n v="16872671"/>
    <n v="103"/>
    <s v="Released"/>
    <x v="8"/>
    <n v="124"/>
    <s v="Angelina Jolie, Edward Burns, Tony Shalhoub, Christian Kane, Melissa Errico"/>
    <s v="Stephen Herek"/>
    <x v="1201"/>
  </r>
  <r>
    <n v="40000000"/>
    <s v="Comedy, Fantasy, Science Fiction"/>
    <n v="2687"/>
    <x v="1259"/>
    <s v="en"/>
    <n v="7.2229850000000004"/>
    <s v="Regency Enterprises"/>
    <s v="France"/>
    <d v="1992-02-28T00:00:00"/>
    <n v="14358033"/>
    <n v="99"/>
    <s v="Released"/>
    <x v="8"/>
    <n v="125"/>
    <s v="Chevy Chase, Daryl Hannah, Sam Neill, Michael McKean, Stephen Tobolowsky"/>
    <s v="John Carpenter"/>
    <x v="1202"/>
  </r>
  <r>
    <n v="10000000"/>
    <s v="Comedy, Romance"/>
    <n v="194"/>
    <x v="1260"/>
    <s v="fr"/>
    <n v="73.720243999999994"/>
    <s v="France 3 Cinéma"/>
    <s v="France"/>
    <d v="2001-04-25T00:00:00"/>
    <n v="173921954"/>
    <n v="122"/>
    <s v="Released"/>
    <x v="23"/>
    <n v="3310"/>
    <s v="Audrey Tautou, Mathieu Kassovitz, Rufus, Jamel Debbouze, Claire Maurier"/>
    <s v="Jean-Pierre Jeunet"/>
    <x v="1203"/>
  </r>
  <r>
    <n v="0"/>
    <s v="Comedy"/>
    <n v="11025"/>
    <x v="1261"/>
    <s v="en"/>
    <n v="10.0403"/>
    <s v="DiNovi Pictures"/>
    <s v="United States of America"/>
    <d v="2004-01-05T00:00:00"/>
    <n v="0"/>
    <n v="91"/>
    <s v="Released"/>
    <x v="18"/>
    <n v="185"/>
    <s v="Ashley Olsen, Mary-Kate Olsen, Eugene Levy, Andy Richter, Riley Smith"/>
    <s v="Dennie Gordon"/>
    <x v="265"/>
  </r>
  <r>
    <n v="60000000"/>
    <s v="Comedy"/>
    <n v="8849"/>
    <x v="1262"/>
    <s v="en"/>
    <n v="15.219263"/>
    <s v="Paramount Pictures"/>
    <s v="United Kingdom"/>
    <d v="2004-10-22T00:00:00"/>
    <n v="13395939"/>
    <n v="103"/>
    <s v="Released"/>
    <x v="24"/>
    <n v="248"/>
    <s v="Jude Law, Marisa Tomei, Omar Epps, Jane Krakowski, Renée Taylor"/>
    <s v="Charles Shyer"/>
    <x v="1204"/>
  </r>
  <r>
    <n v="40000000"/>
    <s v="Adventure, Drama, Romance"/>
    <n v="78698"/>
    <x v="1263"/>
    <s v="en"/>
    <n v="8.3036960000000004"/>
    <s v="Universal Pictures"/>
    <s v="United Kingdom"/>
    <d v="2012-02-02T00:00:00"/>
    <n v="24719215"/>
    <n v="107"/>
    <s v="Released"/>
    <x v="16"/>
    <n v="152"/>
    <s v="Drew Barrymore, John Krasinski, Kristen Bell, Vinessa Shaw, Dermot Mulroney"/>
    <s v="Ken Kwapis"/>
    <x v="1205"/>
  </r>
  <r>
    <n v="38000000"/>
    <s v="Drama, Mystery"/>
    <n v="30943"/>
    <x v="1264"/>
    <s v="en"/>
    <n v="4.7460849999999999"/>
    <s v="Columbia Pictures Corporation"/>
    <s v="United States of America"/>
    <d v="1999-12-03T00:00:00"/>
    <n v="28121100"/>
    <n v="106"/>
    <s v="Released"/>
    <x v="5"/>
    <n v="54"/>
    <s v="Michelle Pfeiffer, Treat Williams, Whoopi Goldberg, Jonathan Jackson, Cory Buck"/>
    <s v="Ulu Grosbard"/>
    <x v="1206"/>
  </r>
  <r>
    <n v="40000000"/>
    <s v="Horror, Thriller"/>
    <n v="9544"/>
    <x v="1265"/>
    <s v="en"/>
    <n v="6.7568859999999997"/>
    <s v="Milagro Films"/>
    <s v="Germany"/>
    <d v="2002-09-08T00:00:00"/>
    <n v="18902015"/>
    <n v="101"/>
    <s v="Released"/>
    <x v="51"/>
    <n v="105"/>
    <s v="Stephen Dorff, Natascha McElhone, Stephen Rea, Udo Kier, Amelia Curtis"/>
    <s v="William Malone"/>
    <x v="1207"/>
  </r>
  <r>
    <n v="40000000"/>
    <s v="Adventure, Fantasy, Action, Thriller"/>
    <n v="24418"/>
    <x v="1266"/>
    <s v="en"/>
    <n v="16.424807000000001"/>
    <s v="Universal Pictures"/>
    <s v="United States of America"/>
    <d v="2009-10-23T00:00:00"/>
    <n v="28169671"/>
    <n v="109"/>
    <s v="Released"/>
    <x v="18"/>
    <n v="348"/>
    <s v="John C. Reilly, Josh Hutcherson, Chris Massoglia, Patrick Fugit, Salma Hayek"/>
    <s v="Paul Weitz"/>
    <x v="1208"/>
  </r>
  <r>
    <n v="40000000"/>
    <s v="Action, Comedy, Thriller"/>
    <n v="7288"/>
    <x v="1267"/>
    <s v="en"/>
    <n v="15.590001000000001"/>
    <s v="Miramax Films"/>
    <s v="Germany"/>
    <d v="2003-09-26T00:00:00"/>
    <n v="19322135"/>
    <n v="89"/>
    <s v="Released"/>
    <x v="5"/>
    <n v="482"/>
    <s v="Ben Stiller, Drew Barrymore, Eileen Essell, Amber Valletta, Justin Theroux"/>
    <s v="Danny DeVito"/>
    <x v="1209"/>
  </r>
  <r>
    <n v="0"/>
    <s v="Comedy, Music"/>
    <n v="14655"/>
    <x v="1268"/>
    <s v="en"/>
    <n v="5.4836710000000002"/>
    <s v="Dimension Films"/>
    <s v="United States of America"/>
    <d v="2008-07-11T00:00:00"/>
    <n v="0"/>
    <n v="103"/>
    <s v="Released"/>
    <x v="2"/>
    <n v="47"/>
    <s v="Samuel L. Jackson, Bernie Mac, Sharon Leal, Adam Herschman, Sean Hayes"/>
    <s v="Malcolm D. Lee"/>
    <x v="265"/>
  </r>
  <r>
    <n v="0"/>
    <s v="Action, Drama, Thriller"/>
    <n v="24575"/>
    <x v="1269"/>
    <s v="en"/>
    <n v="1.630541"/>
    <s v="ITC Entertainment"/>
    <s v="United Kingdom"/>
    <d v="1980-01-01T00:00:00"/>
    <n v="0"/>
    <n v="115"/>
    <s v="Released"/>
    <x v="25"/>
    <n v="21"/>
    <s v="M. Emmet Walsh, Richard Jordan, David Selby, Anne Archer, Alec Guinness"/>
    <s v="Jerry Jameson"/>
    <x v="265"/>
  </r>
  <r>
    <n v="45000000"/>
    <s v="Action, Science Fiction"/>
    <n v="10366"/>
    <x v="1270"/>
    <s v="en"/>
    <n v="14.566663999999999"/>
    <s v="TriStar Pictures"/>
    <s v="United States of America"/>
    <d v="1999-05-08T00:00:00"/>
    <n v="10667893"/>
    <n v="82"/>
    <s v="Released"/>
    <x v="36"/>
    <n v="135"/>
    <s v="Jean-Claude Van Damme, Kiana Tom, Bill Goldberg, Michael Jai White, Heidi Schanz"/>
    <s v="Mic Rodgers"/>
    <x v="1210"/>
  </r>
  <r>
    <n v="33000000"/>
    <s v="Action, Horror, Mystery, Science Fiction, Thriller"/>
    <n v="19898"/>
    <x v="1271"/>
    <s v="en"/>
    <n v="28.353517"/>
    <s v="Impact Pictures"/>
    <s v="Germany"/>
    <d v="2009-08-09T00:00:00"/>
    <n v="20645327"/>
    <n v="108"/>
    <s v="Released"/>
    <x v="11"/>
    <n v="774"/>
    <s v="Ben Foster, Dennis Quaid, Cam Gigandet, Antje Traue, Cung Le"/>
    <s v="Christian Alvart"/>
    <x v="1211"/>
  </r>
  <r>
    <n v="40000000"/>
    <s v="Action, Science Fiction, Thriller"/>
    <n v="4965"/>
    <x v="1272"/>
    <s v="en"/>
    <n v="9.5799749999999992"/>
    <s v="Dimension Films"/>
    <s v="United States of America"/>
    <d v="2001-03-12T00:00:00"/>
    <n v="0"/>
    <n v="102"/>
    <s v="Released"/>
    <x v="4"/>
    <n v="135"/>
    <s v="Gary Sinise, Madeleine Stowe, Mekhi Phifer, Vincent D'Onofrio, Tony Shalhoub"/>
    <s v="Gary Fleder"/>
    <x v="950"/>
  </r>
  <r>
    <n v="40000000"/>
    <s v="Action, Adventure, Drama, Thriller"/>
    <n v="15074"/>
    <x v="1273"/>
    <s v="en"/>
    <n v="2.9118189999999999"/>
    <s v="Paramount Pictures"/>
    <s v="United States of America"/>
    <d v="2002-11-27T00:00:00"/>
    <n v="10959475"/>
    <n v="93"/>
    <s v="Released"/>
    <x v="35"/>
    <n v="28"/>
    <s v="Devon Sawa, Bridgette Wilson, Rufus Sewell, Rupert Graves, Heino Ferch"/>
    <s v="Christian Duguay"/>
    <x v="1212"/>
  </r>
  <r>
    <n v="0"/>
    <s v="Comedy, Fantasy, Science Fiction"/>
    <n v="56715"/>
    <x v="1274"/>
    <s v="en"/>
    <n v="10.844882"/>
    <s v="Gaumont"/>
    <s v="France"/>
    <d v="2001-06-04T00:00:00"/>
    <n v="0"/>
    <n v="88"/>
    <s v="Released"/>
    <x v="30"/>
    <n v="171"/>
    <s v="Jean Reno, Christina Applegate, Christian Clavier, Matt Ross, Tara Reid"/>
    <s v="Jean-Marie Poiré"/>
    <x v="265"/>
  </r>
  <r>
    <n v="50000000"/>
    <s v="Science Fiction, Thriller"/>
    <n v="1272"/>
    <x v="1275"/>
    <s v="en"/>
    <n v="51.502884000000002"/>
    <s v="DNA Films"/>
    <s v="United Kingdom"/>
    <d v="2007-05-04T00:00:00"/>
    <n v="32017803"/>
    <n v="107"/>
    <s v="Released"/>
    <x v="10"/>
    <n v="1182"/>
    <s v="Cillian Murphy, Rose Byrne, Chris Evans, Michelle Yeoh, Cliff Curtis"/>
    <s v="Danny Boyle"/>
    <x v="1213"/>
  </r>
  <r>
    <n v="40000000"/>
    <s v="Drama, Comedy"/>
    <n v="72358"/>
    <x v="1276"/>
    <s v="en"/>
    <n v="13.119133"/>
    <s v="Paramount Pictures"/>
    <s v="United States of America"/>
    <d v="2012-07-03T00:00:00"/>
    <n v="22044277"/>
    <n v="91"/>
    <s v="Released"/>
    <x v="21"/>
    <n v="373"/>
    <s v="Eddie Murphy, Allison Janney, Cliff Curtis, Clark Duke, Kerry Washington"/>
    <s v="Brian Robbins"/>
    <x v="1214"/>
  </r>
  <r>
    <n v="40000000"/>
    <s v="Adventure, Fantasy, Animation, Comedy, Science Fiction, Family"/>
    <n v="20542"/>
    <x v="1277"/>
    <s v="en"/>
    <n v="4.2384820000000003"/>
    <s v="Fathom Studios"/>
    <s v="United States of America"/>
    <d v="2008-12-12T00:00:00"/>
    <n v="0"/>
    <n v="94"/>
    <s v="Released"/>
    <x v="9"/>
    <n v="15"/>
    <s v="Freddie Prinze Jr., Jennifer Love Hewitt, Val Kilmer, Anne Bancroft, Chris Kattan"/>
    <s v="Marc F. Adler"/>
    <x v="950"/>
  </r>
  <r>
    <n v="40000000"/>
    <s v="Action, Drama, Crime"/>
    <n v="266396"/>
    <x v="1278"/>
    <s v="en"/>
    <n v="26.935458000000001"/>
    <s v="StudioCanal"/>
    <s v="France"/>
    <d v="2015-02-16T00:00:00"/>
    <n v="13644292"/>
    <n v="115"/>
    <s v="Released"/>
    <x v="18"/>
    <n v="392"/>
    <s v="Sean Penn, Jasmine Trinca, Javier Bardem, Ray Winstone, Mark Rylance"/>
    <s v="Pierre Morel"/>
    <x v="1215"/>
  </r>
  <r>
    <n v="40000000"/>
    <s v="Adventure, Action, Family"/>
    <n v="9978"/>
    <x v="1279"/>
    <s v="en"/>
    <n v="16.282962000000001"/>
    <s v="Isle of Man Film"/>
    <s v="Germany"/>
    <d v="2006-07-21T00:00:00"/>
    <n v="23937870"/>
    <n v="93"/>
    <s v="Released"/>
    <x v="22"/>
    <n v="213"/>
    <s v="Alex Pettyfer, Sarah Bolger, Ewan McGregor, Robbie Coltrane, Stephen Fry"/>
    <s v="Geoffrey Sax"/>
    <x v="1216"/>
  </r>
  <r>
    <n v="20000000"/>
    <s v="Thriller, Drama, Mystery"/>
    <n v="8271"/>
    <x v="1280"/>
    <s v="en"/>
    <n v="31.690456000000001"/>
    <s v="Paramount Pictures"/>
    <s v="United States of America"/>
    <d v="2007-12-04T00:00:00"/>
    <n v="117760134"/>
    <n v="105"/>
    <s v="Released"/>
    <x v="16"/>
    <n v="1006"/>
    <s v="Shia LaBeouf, Sarah Roemer, Carrie-Anne Moss, David Morse, Aaron Yoo"/>
    <s v="D.J. Caruso"/>
    <x v="1217"/>
  </r>
  <r>
    <n v="20000000"/>
    <s v="Action, Crime, Thriller, Drama"/>
    <n v="10428"/>
    <x v="1281"/>
    <s v="en"/>
    <n v="17.842245999999999"/>
    <s v="United Artists"/>
    <s v="United States of America"/>
    <d v="1995-09-14T00:00:00"/>
    <n v="7563728"/>
    <n v="107"/>
    <s v="Released"/>
    <x v="13"/>
    <n v="398"/>
    <s v="Jonny Lee Miller, Angelina Jolie, Jesse Bradford, Matthew Lillard, Renoly Santiago"/>
    <s v="Iain Softley"/>
    <x v="1218"/>
  </r>
  <r>
    <n v="0"/>
    <s v="Action, Adventure, Thriller, Drama"/>
    <n v="5353"/>
    <x v="1282"/>
    <s v="en"/>
    <n v="8.0483049999999992"/>
    <s v="Intermedia Films"/>
    <s v="Bosnia and Herzegovina"/>
    <d v="2007-03-09T00:00:00"/>
    <n v="0"/>
    <n v="101"/>
    <s v="Released"/>
    <x v="16"/>
    <n v="96"/>
    <s v="Richard Gere, Terrence Howard, James Brolin, Diane Kruger, Jesse Eisenberg"/>
    <s v="Richard Shepard"/>
    <x v="265"/>
  </r>
  <r>
    <n v="30000000"/>
    <s v="Comedy, Drama"/>
    <n v="11934"/>
    <x v="1283"/>
    <s v="en"/>
    <n v="14.188981999999999"/>
    <s v="PolyGram Filmed Entertainment"/>
    <s v="Germany"/>
    <d v="1994-11-03T00:00:00"/>
    <n v="0"/>
    <n v="111"/>
    <s v="Released"/>
    <x v="14"/>
    <n v="275"/>
    <s v="Tim Robbins, Jennifer Jason Leigh, Paul Newman, Charles Durning, John Mahoney"/>
    <s v="Joel Coen"/>
    <x v="1219"/>
  </r>
  <r>
    <n v="40000000"/>
    <s v="Action, Drama, History"/>
    <n v="14392"/>
    <x v="1284"/>
    <s v="zh"/>
    <n v="6.8844669999999999"/>
    <s v="Applause Pictures"/>
    <s v="China"/>
    <d v="2007-12-12T00:00:00"/>
    <n v="0"/>
    <n v="126"/>
    <s v="Released"/>
    <x v="2"/>
    <n v="83"/>
    <s v="Jet Li, Andy Lau, Takeshi Kaneshiro, Xu Jinglei, Wei Zongwan"/>
    <s v="Peter Chan"/>
    <x v="950"/>
  </r>
  <r>
    <n v="25000000"/>
    <s v="Action, History, War"/>
    <n v="19495"/>
    <x v="1285"/>
    <s v="en"/>
    <n v="8.2120180000000005"/>
    <s v="Wild Bunch"/>
    <s v="France"/>
    <d v="2005-07-17T00:00:00"/>
    <n v="0"/>
    <n v="112"/>
    <s v="Released"/>
    <x v="43"/>
    <n v="17"/>
    <s v="Kuno Becker, Jay Hernandez, Jason Scott Lee, Doskhan Zholzhaksynov, Ayanat Ksenbai"/>
    <s v="Sergei Bodrov Jr."/>
    <x v="1220"/>
  </r>
  <r>
    <n v="39200000"/>
    <s v="Action, Science Fiction, Drama"/>
    <n v="110415"/>
    <x v="1286"/>
    <s v="ko"/>
    <n v="64.238687999999996"/>
    <s v="CJ Entertainment"/>
    <s v="South Korea"/>
    <d v="2013-01-08T00:00:00"/>
    <n v="86758912"/>
    <n v="126"/>
    <s v="Released"/>
    <x v="19"/>
    <n v="2854"/>
    <s v="Chris Evans, Song Kang-ho, Ed Harris, John Hurt, Tilda Swinton"/>
    <s v="Bong Joon-ho"/>
    <x v="1221"/>
  </r>
  <r>
    <n v="25000000"/>
    <s v="Adventure, Animation, Comedy, Family, Fantasy"/>
    <n v="77459"/>
    <x v="1287"/>
    <s v="fr"/>
    <n v="17.375561999999999"/>
    <s v="Europa Corp"/>
    <s v="France"/>
    <d v="2011-12-10T00:00:00"/>
    <n v="0"/>
    <n v="90"/>
    <s v="Released"/>
    <x v="11"/>
    <n v="313"/>
    <s v="Vanessa Paradis, Mathieu Chedid, Gad Elmaleh, François Cluzet, Ludivine Sagnier"/>
    <s v="Bibo Bergeron"/>
    <x v="1220"/>
  </r>
  <r>
    <n v="0"/>
    <s v="Action, Comedy"/>
    <n v="26486"/>
    <x v="1288"/>
    <s v="en"/>
    <n v="6.7698"/>
    <s v="Touchstone Pictures"/>
    <s v="United States of America"/>
    <d v="2004-09-24T00:00:00"/>
    <n v="0"/>
    <n v="90"/>
    <s v="Released"/>
    <x v="5"/>
    <n v="15"/>
    <s v="Matthew Broderick, Alec Baldwin, Toni Collette, Calista Flockhart, Ray Liotta"/>
    <s v="Jeff Nathanson"/>
    <x v="265"/>
  </r>
  <r>
    <n v="15000000"/>
    <s v="Fantasy, Action, Thriller"/>
    <n v="9495"/>
    <x v="1289"/>
    <s v="en"/>
    <n v="44.690106999999998"/>
    <s v="Miramax Films"/>
    <s v="United States of America"/>
    <d v="1994-11-05T00:00:00"/>
    <n v="94000000"/>
    <n v="102"/>
    <s v="Released"/>
    <x v="7"/>
    <n v="953"/>
    <s v="Brandon Lee, Rochelle Davis, Ernie Hudson, Michael Wincott, Bai Ling"/>
    <s v="Alex Proyas"/>
    <x v="1222"/>
  </r>
  <r>
    <n v="40000000"/>
    <s v="Action, Adventure, War, History"/>
    <n v="256040"/>
    <x v="1290"/>
    <s v="te"/>
    <n v="16.254031999999999"/>
    <s v="Arka Media Works"/>
    <s v="India"/>
    <d v="2015-10-07T00:00:00"/>
    <n v="100000000"/>
    <n v="159"/>
    <s v="Released"/>
    <x v="17"/>
    <n v="135"/>
    <s v="Prabhas, Rana Daggubati, Tamanna Bhatia, Anushka Shetty, Ramya Krishnan"/>
    <s v="S.S. Rajamouli"/>
    <x v="1223"/>
  </r>
  <r>
    <n v="39000000"/>
    <s v="Drama, Romance, Fantasy"/>
    <n v="24420"/>
    <x v="1291"/>
    <s v="en"/>
    <n v="37.492927999999999"/>
    <s v="New Line Cinema"/>
    <s v="United States of America"/>
    <d v="2009-08-14T00:00:00"/>
    <n v="101229792"/>
    <n v="107"/>
    <s v="Released"/>
    <x v="19"/>
    <n v="798"/>
    <s v="Eric Bana, Rachel McAdams, Michelle Nolden, Arliss Howard, Ron Livingston"/>
    <s v="Robert Schwentke"/>
    <x v="1224"/>
  </r>
  <r>
    <n v="0"/>
    <s v="Comedy"/>
    <n v="1257"/>
    <x v="1292"/>
    <s v="en"/>
    <n v="18.678415000000001"/>
    <s v="Universal Pictures"/>
    <s v="United States of America"/>
    <d v="2007-02-02T00:00:00"/>
    <n v="69485490"/>
    <n v="102"/>
    <s v="Released"/>
    <x v="15"/>
    <n v="191"/>
    <s v="Diane Keaton, Mandy Moore, Gabriel Macht, Tom Everett Scott, Lauren Graham"/>
    <s v="Michael Lehmann"/>
    <x v="1225"/>
  </r>
  <r>
    <n v="39000000"/>
    <s v="Animation, Comedy, Family"/>
    <n v="62214"/>
    <x v="1293"/>
    <s v="en"/>
    <n v="27.908783"/>
    <s v="Tim Burton Productions"/>
    <s v="United States of America"/>
    <d v="2012-04-10T00:00:00"/>
    <n v="35287788"/>
    <n v="87"/>
    <s v="Released"/>
    <x v="16"/>
    <n v="932"/>
    <s v="Charlie Tahan, Catherine O'Hara, Martin Short, Martin Landau, Atticus Shaffer"/>
    <s v="Tim Burton"/>
    <x v="1226"/>
  </r>
  <r>
    <n v="39000000"/>
    <s v="Science Fiction, Action, Adventure, Thriller"/>
    <n v="16320"/>
    <x v="1294"/>
    <s v="en"/>
    <n v="45.388936999999999"/>
    <s v="Universal Pictures"/>
    <s v="United States of America"/>
    <d v="2005-08-25T00:00:00"/>
    <n v="38869464"/>
    <n v="119"/>
    <s v="Released"/>
    <x v="6"/>
    <n v="1264"/>
    <s v="Nathan Fillion, Gina Torres, Alan Tudyk, Morena Baccarin, Adam Baldwin"/>
    <s v="Joss Whedon"/>
    <x v="1227"/>
  </r>
  <r>
    <n v="39000000"/>
    <s v="Romance, Drama"/>
    <n v="8842"/>
    <x v="1295"/>
    <s v="en"/>
    <n v="2.817364"/>
    <s v="Paramount Pictures"/>
    <s v="Germany"/>
    <d v="2004-02-20T00:00:00"/>
    <n v="6614280"/>
    <n v="106"/>
    <s v="Released"/>
    <x v="44"/>
    <n v="32"/>
    <s v="Meg Ryan, Tony Shalhoub, Joe Cortese, Kerry Washington, Omar Epps"/>
    <s v="Charles S. Dutton"/>
    <x v="1228"/>
  </r>
  <r>
    <n v="39000000"/>
    <s v="Comedy, Action, Adventure, Fantasy, Science Fiction"/>
    <n v="9531"/>
    <x v="1296"/>
    <s v="en"/>
    <n v="22.164202"/>
    <s v="Warner Bros."/>
    <s v="United Kingdom"/>
    <d v="1983-06-17T00:00:00"/>
    <n v="75850624"/>
    <n v="125"/>
    <s v="Released"/>
    <x v="28"/>
    <n v="490"/>
    <s v="Christopher Reeve, Richard Pryor, Jackie Cooper, Marc McClure, Annette O'Toole"/>
    <s v="Richard Lester"/>
    <x v="1229"/>
  </r>
  <r>
    <n v="40000000"/>
    <s v="Comedy"/>
    <n v="64807"/>
    <x v="1297"/>
    <s v="en"/>
    <n v="21.362949"/>
    <s v="Gerber Pictures"/>
    <s v="United States of America"/>
    <d v="2013-12-25T00:00:00"/>
    <n v="44907260"/>
    <n v="113"/>
    <s v="Released"/>
    <x v="21"/>
    <n v="433"/>
    <s v="Robert De Niro, Sylvester Stallone, Alan Arkin, Jon Bernthal, Kevin Hart"/>
    <s v="Peter Segal"/>
    <x v="1230"/>
  </r>
  <r>
    <n v="80341000"/>
    <s v="Adventure, Drama, Action"/>
    <n v="12289"/>
    <x v="1298"/>
    <s v="zh"/>
    <n v="14.8375"/>
    <s v="Metropolitan Filmexport"/>
    <s v="China"/>
    <d v="2008-10-07T00:00:00"/>
    <n v="127814609"/>
    <n v="150"/>
    <s v="Released"/>
    <x v="14"/>
    <n v="205"/>
    <s v="Chang Chen, Hu Jun, Tony Leung Chiu-Wai, Takeshi Kaneshiro, Song Jia"/>
    <s v="John Woo"/>
    <x v="1231"/>
  </r>
  <r>
    <n v="30000000"/>
    <s v="Comedy, Romance"/>
    <n v="11529"/>
    <x v="1299"/>
    <s v="en"/>
    <n v="18.256028000000001"/>
    <s v="Touchstone Pictures"/>
    <s v="United States of America"/>
    <d v="2002-09-26T00:00:00"/>
    <n v="180622424"/>
    <n v="108"/>
    <s v="Released"/>
    <x v="21"/>
    <n v="394"/>
    <s v="Reese Witherspoon, Josh Lucas, Patrick Dempsey, Candice Bergen, Rhona Mitra"/>
    <s v="Andy Tennant"/>
    <x v="1232"/>
  </r>
  <r>
    <n v="38000000"/>
    <s v="Comedy, Romance"/>
    <n v="20943"/>
    <x v="1300"/>
    <s v="en"/>
    <n v="22.332927000000002"/>
    <s v="Lakeshore Entertainment"/>
    <s v="United States of America"/>
    <d v="2009-07-24T00:00:00"/>
    <n v="205298907"/>
    <n v="96"/>
    <s v="Released"/>
    <x v="12"/>
    <n v="972"/>
    <s v="Katherine Heigl, Gerard Butler, Eric Winter, Bree Turner, Nick Searcy"/>
    <s v="Robert Luketic"/>
    <x v="1233"/>
  </r>
  <r>
    <n v="0"/>
    <s v="Comedy, Family"/>
    <n v="9099"/>
    <x v="1301"/>
    <s v="en"/>
    <n v="5.4177869999999997"/>
    <s v="Imagine Entertainment"/>
    <s v="United States of America"/>
    <d v="1996-03-29T00:00:00"/>
    <n v="0"/>
    <n v="90"/>
    <s v="Released"/>
    <x v="18"/>
    <n v="94"/>
    <s v="Steve Martin, Dan Aykroyd, Phil Hartman, Glenne Headly, Daryl Mitchell"/>
    <s v="Jonathan Lynn"/>
    <x v="265"/>
  </r>
  <r>
    <n v="38000000"/>
    <s v="Action, Adventure, Family"/>
    <n v="9488"/>
    <x v="1302"/>
    <s v="en"/>
    <n v="24.085144"/>
    <s v="Dimension Films"/>
    <s v="United States of America"/>
    <d v="2002-07-08T00:00:00"/>
    <n v="119723358"/>
    <n v="100"/>
    <s v="Released"/>
    <x v="28"/>
    <n v="521"/>
    <s v="Antonio Banderas, Carla Gugino, Alexa PenaVega, Daryl Sabara, Steve Buscemi"/>
    <s v="Robert Rodriguez"/>
    <x v="1234"/>
  </r>
  <r>
    <n v="38000000"/>
    <s v="Science Fiction, Action, Adventure, Thriller"/>
    <n v="193"/>
    <x v="1303"/>
    <s v="en"/>
    <n v="14.779040999999999"/>
    <s v="Paramount Pictures"/>
    <s v="United States of America"/>
    <d v="1994-11-17T00:00:00"/>
    <n v="120000000"/>
    <n v="118"/>
    <s v="Released"/>
    <x v="12"/>
    <n v="452"/>
    <s v="Patrick Stewart, Jonathan Frakes, Brent Spiner, LeVar Burton, Michael Dorn"/>
    <s v="David Carson"/>
    <x v="1235"/>
  </r>
  <r>
    <n v="3860000"/>
    <s v="Action, Drama, History"/>
    <n v="44865"/>
    <x v="1304"/>
    <s v="zh"/>
    <n v="19.947265000000002"/>
    <s v="The Weinstein Company"/>
    <s v="China"/>
    <d v="2013-08-01T00:00:00"/>
    <n v="64076736"/>
    <n v="130"/>
    <s v="Released"/>
    <x v="2"/>
    <n v="273"/>
    <s v="Tony Leung Chiu-Wai, Zhang Ziyi, Song Hye-kyo, Chang Chen, Zhao Benshan"/>
    <s v="Wong Kar-wai"/>
    <x v="1236"/>
  </r>
  <r>
    <n v="38000000"/>
    <s v="Drama, Romance"/>
    <n v="55787"/>
    <x v="1305"/>
    <s v="en"/>
    <n v="16.801217999999999"/>
    <s v="Ingenious Media"/>
    <s v="United States of America"/>
    <d v="2011-03-15T00:00:00"/>
    <n v="114156230"/>
    <n v="120"/>
    <s v="Released"/>
    <x v="19"/>
    <n v="850"/>
    <s v="Robert Pattinson, Reese Witherspoon, Christoph Waltz, Tatum Etheridge, Hal Holbrook"/>
    <s v="Francis Lawrence"/>
    <x v="1237"/>
  </r>
  <r>
    <n v="40000000"/>
    <s v="Adventure, Family, Fantasy, Animation"/>
    <n v="257932"/>
    <x v="1306"/>
    <s v="zh"/>
    <n v="5.0576949999999998"/>
    <s v="Mili Pictures"/>
    <s v="China"/>
    <d v="2014-05-20T00:00:00"/>
    <n v="0"/>
    <n v="88"/>
    <s v="Released"/>
    <x v="20"/>
    <n v="19"/>
    <s v="Carrie-Anne Moss, Lucas Grabeel, Blythe Auffarth, Charlie Schlatter, Simon Jaglom"/>
    <s v="Yuefeng Song"/>
    <x v="950"/>
  </r>
  <r>
    <n v="50000000"/>
    <s v="Drama"/>
    <n v="10400"/>
    <x v="1307"/>
    <s v="en"/>
    <n v="20.825780999999999"/>
    <s v="Universal Pictures"/>
    <s v="United States of America"/>
    <d v="1999-09-17T00:00:00"/>
    <n v="73956241"/>
    <n v="146"/>
    <s v="Released"/>
    <x v="0"/>
    <n v="396"/>
    <s v="Denzel Washington, Vicellous Reon Shannon, Deborah Kara Unger, Liev Schreiber, John Hannah"/>
    <s v="Norman Jewison"/>
    <x v="1238"/>
  </r>
  <r>
    <n v="38000000"/>
    <s v="Drama, Thriller"/>
    <n v="1957"/>
    <x v="1308"/>
    <s v="en"/>
    <n v="11.500783"/>
    <s v="Winkler Films"/>
    <s v="United States of America"/>
    <d v="2002-05-24T00:00:00"/>
    <n v="51801187"/>
    <n v="114"/>
    <s v="Released"/>
    <x v="13"/>
    <n v="264"/>
    <s v="Jennifer Lopez, Billy Campbell, Juliette Lewis, Dan Futterman, Fred Ward"/>
    <s v="Michael Apted"/>
    <x v="1239"/>
  </r>
  <r>
    <n v="35000000"/>
    <s v="Crime, Comedy, Romance"/>
    <n v="10833"/>
    <x v="1309"/>
    <s v="en"/>
    <n v="13.932202999999999"/>
    <s v="Davis Entertainment"/>
    <s v="United States of America"/>
    <d v="2001-03-23T00:00:00"/>
    <n v="0"/>
    <n v="123"/>
    <s v="Released"/>
    <x v="8"/>
    <n v="254"/>
    <s v="Sigourney Weaver, Jennifer Love Hewitt, Gene Hackman, Ray Liotta, Jason Lee"/>
    <s v="David Mirkin"/>
    <x v="765"/>
  </r>
  <r>
    <n v="38000000"/>
    <s v="Action, Comedy, Family"/>
    <n v="256961"/>
    <x v="1310"/>
    <s v="en"/>
    <n v="41.258487000000002"/>
    <s v="Columbia Pictures"/>
    <s v="United States of America"/>
    <d v="2015-04-16T00:00:00"/>
    <n v="107597242"/>
    <n v="94"/>
    <s v="Released"/>
    <x v="35"/>
    <n v="567"/>
    <s v="Kevin James, Raini Rodriguez, Eduardo Verástegui, Daniella Alonso, Neal McDonough"/>
    <s v="Andy Fickman"/>
    <x v="1240"/>
  </r>
  <r>
    <n v="53000000"/>
    <s v="Drama, Romance, Thriller"/>
    <n v="5852"/>
    <x v="1311"/>
    <s v="en"/>
    <n v="6.4546340000000004"/>
    <s v="Epsilon Motion Pictures"/>
    <s v="United States of America"/>
    <d v="2001-05-15T00:00:00"/>
    <n v="29700000"/>
    <n v="102"/>
    <s v="Released"/>
    <x v="24"/>
    <n v="88"/>
    <s v="Jennifer Lopez, Jim Caviezel, Jeremy Sisto, Terrence Howard, Sônia Braga"/>
    <s v="Luis Mandoki"/>
    <x v="1241"/>
  </r>
  <r>
    <n v="38000000"/>
    <s v="Comedy"/>
    <n v="12312"/>
    <x v="1312"/>
    <s v="en"/>
    <n v="5.257009"/>
    <s v="Regency Enterprises"/>
    <s v="United States of America"/>
    <d v="2001-12-21T00:00:00"/>
    <n v="0"/>
    <n v="99"/>
    <s v="Released"/>
    <x v="18"/>
    <n v="40"/>
    <s v="Tim Allen, Julie Bowen, Kelly Lynch, Greg Germann, Jim Belushi"/>
    <s v="John Pasquin"/>
    <x v="1242"/>
  </r>
  <r>
    <n v="38000000"/>
    <s v="Horror, Mystery, Thriller"/>
    <n v="622"/>
    <x v="1313"/>
    <s v="en"/>
    <n v="30.359164"/>
    <s v="Bac Films"/>
    <s v="France"/>
    <d v="1999-08-24T00:00:00"/>
    <n v="58401898"/>
    <n v="133"/>
    <s v="Released"/>
    <x v="2"/>
    <n v="756"/>
    <s v="Johnny Depp, Frank Langella, Lena Olin, Emmanuelle Seigner, Barbara Jefford"/>
    <s v="Roman Polanski"/>
    <x v="1243"/>
  </r>
  <r>
    <n v="38000000"/>
    <s v="Drama, Thriller"/>
    <n v="11306"/>
    <x v="1314"/>
    <s v="en"/>
    <n v="3.426555"/>
    <s v="Columbia Pictures"/>
    <s v="United States of America"/>
    <d v="1996-09-27T00:00:00"/>
    <n v="17380126"/>
    <n v="118"/>
    <s v="Released"/>
    <x v="8"/>
    <n v="80"/>
    <s v="Hugh Grant, Gene Hackman, Sarah Jessica Parker, David Morse, Bill Nunn"/>
    <s v="Michael Apted"/>
    <x v="1244"/>
  </r>
  <r>
    <n v="57000000"/>
    <s v="Music, Drama, Comedy"/>
    <n v="12508"/>
    <x v="1315"/>
    <s v="en"/>
    <n v="11.60815"/>
    <s v="Bel Air Entertainment"/>
    <s v="United States of America"/>
    <d v="2001-04-09T00:00:00"/>
    <n v="16991902"/>
    <n v="105"/>
    <s v="Released"/>
    <x v="21"/>
    <n v="190"/>
    <s v="Mark Wahlberg, Jennifer Aniston, Jason Flemyng, Dominic West, Jason Bonham"/>
    <s v="Stephen Herek"/>
    <x v="1245"/>
  </r>
  <r>
    <n v="10000000"/>
    <s v="Drama"/>
    <n v="25793"/>
    <x v="1316"/>
    <s v="en"/>
    <n v="18.664624"/>
    <s v="Smokewood Entertainment Group"/>
    <s v="United States of America"/>
    <d v="2009-06-11T00:00:00"/>
    <n v="47536959"/>
    <n v="110"/>
    <s v="Released"/>
    <x v="1"/>
    <n v="417"/>
    <s v="Gabourey Sidibe, Mo'Nique, Paula Patton, Mariah Carey, Lenny Kravitz"/>
    <s v="Lee Daniels"/>
    <x v="1246"/>
  </r>
  <r>
    <n v="38000000"/>
    <s v="Action, Drama"/>
    <n v="10534"/>
    <x v="1317"/>
    <s v="en"/>
    <n v="10.047579000000001"/>
    <s v="Hollywood Pictures"/>
    <s v="United States of America"/>
    <d v="1996-02-02T00:00:00"/>
    <n v="10300000"/>
    <n v="129"/>
    <s v="Released"/>
    <x v="2"/>
    <n v="86"/>
    <s v="Jeff Bridges, Caroline Goodall, John Savage, Scott Wolf, Jeremy Sisto"/>
    <s v="Ridley Scott"/>
    <x v="1247"/>
  </r>
  <r>
    <n v="15000000"/>
    <s v="Horror, Mystery, Science Fiction"/>
    <n v="1091"/>
    <x v="1318"/>
    <s v="en"/>
    <n v="52.731378999999997"/>
    <s v="Universal Pictures"/>
    <s v="United States of America"/>
    <d v="1982-06-25T00:00:00"/>
    <n v="19629760"/>
    <n v="109"/>
    <s v="Released"/>
    <x v="23"/>
    <n v="1588"/>
    <s v="Kurt Russell, Keith David, Wilford Brimley, Donald Moffat, Richard Dysart"/>
    <s v="John Carpenter"/>
    <x v="1248"/>
  </r>
  <r>
    <n v="38000000"/>
    <s v="Science Fiction, Action, Thriller"/>
    <n v="87421"/>
    <x v="1319"/>
    <s v="en"/>
    <n v="46.630062000000002"/>
    <s v="One Race Productions"/>
    <s v="United States of America"/>
    <d v="2013-02-09T00:00:00"/>
    <n v="98337295"/>
    <n v="119"/>
    <s v="Released"/>
    <x v="13"/>
    <n v="2035"/>
    <s v="Vin Diesel, Karl Urban, Katee Sackhoff, Jordi Mollà, Bokeem Woodbine"/>
    <s v="David Twohy"/>
    <x v="1249"/>
  </r>
  <r>
    <n v="37000000"/>
    <s v="Action, Adventure, Mystery, Thriller"/>
    <n v="10871"/>
    <x v="1320"/>
    <s v="en"/>
    <n v="4.1315460000000002"/>
    <s v="Paramount Pictures"/>
    <s v="United States of America"/>
    <d v="1997-10-31T00:00:00"/>
    <n v="6482195"/>
    <n v="118"/>
    <s v="Released"/>
    <x v="15"/>
    <n v="52"/>
    <s v="Dennis Quaid, Danny Glover, R. Lee Ermey, Claudia Stedelin, Brent Hinkley"/>
    <s v="Jeb Stuart"/>
    <x v="1250"/>
  </r>
  <r>
    <n v="0"/>
    <s v="Action, Western"/>
    <n v="13503"/>
    <x v="1321"/>
    <s v="en"/>
    <n v="5.6419779999999999"/>
    <s v="Dimension Films"/>
    <s v="United States of America"/>
    <d v="2001-11-30T00:00:00"/>
    <n v="0"/>
    <n v="110"/>
    <s v="Released"/>
    <x v="9"/>
    <n v="19"/>
    <s v="James Van Der Beek, Rachael Leigh Cook, Ashton Kutcher, Dylan McDermott, Usher Raymond"/>
    <s v="Steve Miner"/>
    <x v="265"/>
  </r>
  <r>
    <n v="55000000"/>
    <s v="Adventure, Family, Fantasy"/>
    <n v="13600"/>
    <x v="1322"/>
    <s v="en"/>
    <n v="23.465539"/>
    <s v="Playtone"/>
    <s v="United States of America"/>
    <d v="2008-07-10T00:00:00"/>
    <n v="17869048"/>
    <n v="90"/>
    <s v="Released"/>
    <x v="13"/>
    <n v="605"/>
    <s v="Saoirse Ronan, Harry Treadaway, Mary Kay Place, Bill Murray, Martin Landau"/>
    <s v="Gil Kenan"/>
    <x v="1251"/>
  </r>
  <r>
    <n v="32000000"/>
    <s v="Drama"/>
    <n v="68722"/>
    <x v="1323"/>
    <s v="en"/>
    <n v="25.682509"/>
    <s v="Ghoulardi Film Company"/>
    <s v="United States of America"/>
    <d v="2012-07-09T00:00:00"/>
    <n v="28258060"/>
    <n v="137"/>
    <s v="Released"/>
    <x v="10"/>
    <n v="701"/>
    <s v="Joaquin Phoenix, Philip Seymour Hoffman, Amy Adams, Laura Dern, Jesse Plemons"/>
    <s v="Paul Thomas Anderson"/>
    <x v="1252"/>
  </r>
  <r>
    <n v="38000000"/>
    <s v="Adventure, Action, Comedy, Romance"/>
    <n v="14324"/>
    <x v="1324"/>
    <s v="en"/>
    <n v="6.7609219999999999"/>
    <s v="Ingenious Film Partners"/>
    <s v="Luxembourg"/>
    <d v="2007-12-17T00:00:00"/>
    <n v="5410749"/>
    <n v="93"/>
    <s v="Released"/>
    <x v="43"/>
    <n v="75"/>
    <s v="Ryan Cartwright, Hayden Christensen, Mischa Barton, Jay Villiers, Simone Spinazzè"/>
    <s v="David Leland"/>
    <x v="1253"/>
  </r>
  <r>
    <n v="40000000"/>
    <s v="Drama"/>
    <n v="14325"/>
    <x v="1325"/>
    <s v="en"/>
    <n v="3.8782299999999998"/>
    <s v="Davis Entertainment"/>
    <s v="Germany"/>
    <d v="2008-10-10T00:00:00"/>
    <n v="9793496"/>
    <n v="130"/>
    <s v="Released"/>
    <x v="14"/>
    <n v="71"/>
    <s v="Rob Brown, Dennis Quaid, Darrin Henson, Charles S. Dutton, Aunjanue Ellis"/>
    <s v="Gary Fleder"/>
    <x v="1254"/>
  </r>
  <r>
    <n v="38000000"/>
    <s v="Adventure, Science Fiction"/>
    <n v="299687"/>
    <x v="1326"/>
    <s v="en"/>
    <n v="57.889963999999999"/>
    <s v="Columbia Pictures"/>
    <s v="United States of America"/>
    <d v="2016-01-14T00:00:00"/>
    <n v="109906372"/>
    <n v="112"/>
    <s v="Released"/>
    <x v="24"/>
    <n v="1945"/>
    <s v="Chloë Grace Moretz, Nick Robinson, Alex Roe, Maika Monroe, Zackary Arthur"/>
    <s v="J Blakeson"/>
    <x v="1255"/>
  </r>
  <r>
    <n v="37000000"/>
    <s v="Drama"/>
    <n v="312221"/>
    <x v="1327"/>
    <s v="en"/>
    <n v="57.773583000000002"/>
    <s v="New Line Cinema"/>
    <s v="United States of America"/>
    <d v="2015-11-25T00:00:00"/>
    <n v="173567581"/>
    <n v="133"/>
    <s v="Released"/>
    <x v="7"/>
    <n v="1915"/>
    <s v="Michael B. Jordan, Sylvester Stallone, Graham McTavish, Tessa Thompson, Phylicia Rash?d"/>
    <s v="Ryan Coogler"/>
    <x v="1256"/>
  </r>
  <r>
    <n v="37000000"/>
    <s v="Crime, Drama, Thriller"/>
    <n v="23168"/>
    <x v="1328"/>
    <s v="en"/>
    <n v="24.218357999999998"/>
    <s v="Legendary Pictures"/>
    <s v="United States of America"/>
    <d v="2010-09-15T00:00:00"/>
    <n v="154026136"/>
    <n v="125"/>
    <s v="Released"/>
    <x v="10"/>
    <n v="1468"/>
    <s v="Ben Affleck, Rebecca Hall, Jeremy Renner, Jon Hamm, Blake Lively"/>
    <s v="Ben Affleck"/>
    <x v="1257"/>
  </r>
  <r>
    <n v="40000000"/>
    <s v="Romance, Comedy, Drama"/>
    <n v="76494"/>
    <x v="1329"/>
    <s v="en"/>
    <n v="27.009723000000001"/>
    <s v="Alcon Entertainment"/>
    <s v="United States of America"/>
    <d v="2012-05-17T00:00:00"/>
    <n v="79700000"/>
    <n v="110"/>
    <s v="Released"/>
    <x v="15"/>
    <n v="594"/>
    <s v="Cameron Diaz, Jennifer Lopez, Elizabeth Banks, Anna Kendrick, Brooklyn Decker"/>
    <s v="Kirk Jones"/>
    <x v="1258"/>
  </r>
  <r>
    <n v="37000000"/>
    <s v="Comedy, Drama"/>
    <n v="4944"/>
    <x v="1330"/>
    <s v="en"/>
    <n v="31.941347"/>
    <s v="Mike Zoss Productions"/>
    <s v="United States of America"/>
    <d v="2008-05-09T00:00:00"/>
    <n v="163720069"/>
    <n v="96"/>
    <s v="Released"/>
    <x v="11"/>
    <n v="1222"/>
    <s v="George Clooney, Frances McDormand, Brad Pitt, John Malkovich, Tilda Swinton"/>
    <s v="Joel Coen"/>
    <x v="1259"/>
  </r>
  <r>
    <n v="37000000"/>
    <s v="Adventure, Comedy, Family, Fantasy"/>
    <n v="10488"/>
    <x v="1331"/>
    <s v="en"/>
    <n v="14.353279000000001"/>
    <s v="Walden Media"/>
    <s v="United States of America"/>
    <d v="2008-03-04T00:00:00"/>
    <n v="100076342"/>
    <n v="96"/>
    <s v="Released"/>
    <x v="24"/>
    <n v="330"/>
    <s v="Abigail Breslin, Jodie Foster, Gerard Butler, Michael Carman, Mark Brady"/>
    <s v="Jennifer Flackett"/>
    <x v="1260"/>
  </r>
  <r>
    <n v="38000000"/>
    <s v="Drama, Action"/>
    <n v="96721"/>
    <x v="1332"/>
    <s v="en"/>
    <n v="33.003827999999999"/>
    <s v="Revolution Films"/>
    <s v="Germany"/>
    <d v="2013-02-09T00:00:00"/>
    <n v="90247624"/>
    <n v="123"/>
    <s v="Released"/>
    <x v="27"/>
    <n v="2277"/>
    <s v="Daniel Brühl, Chris Hemsworth, Olivia Wilde, Alexandra Maria Lara, Natalie Dormer"/>
    <s v="Ron Howard"/>
    <x v="1261"/>
  </r>
  <r>
    <n v="37000000"/>
    <s v="Drama"/>
    <n v="334"/>
    <x v="1333"/>
    <s v="en"/>
    <n v="30.993735999999998"/>
    <s v="New Line Cinema"/>
    <s v="United States of America"/>
    <d v="1999-08-12T00:00:00"/>
    <n v="48451803"/>
    <n v="188"/>
    <s v="Released"/>
    <x v="17"/>
    <n v="825"/>
    <s v="Julianne Moore, William H. Macy, John C. Reilly, Tom Cruise, Philip Baker Hall"/>
    <s v="Paul Thomas Anderson"/>
    <x v="1262"/>
  </r>
  <r>
    <n v="30000000"/>
    <s v="Action, Comedy, Crime"/>
    <n v="23742"/>
    <x v="1334"/>
    <s v="en"/>
    <n v="25.825771"/>
    <s v="Warner Bros."/>
    <s v="United States of America"/>
    <d v="2010-02-26T00:00:00"/>
    <n v="55583804"/>
    <n v="107"/>
    <s v="Released"/>
    <x v="28"/>
    <n v="511"/>
    <s v="Bruce Willis, Tracy Morgan, Juan Carlos Hernández, Seann William Scott, Michelle Trachtenberg"/>
    <s v="Kevin Smith"/>
    <x v="1263"/>
  </r>
  <r>
    <n v="38000000"/>
    <s v="Comedy, Romance"/>
    <n v="259694"/>
    <x v="1335"/>
    <s v="en"/>
    <n v="46.078370999999997"/>
    <s v="New Line Cinema"/>
    <s v="United States of America"/>
    <d v="2016-01-21T00:00:00"/>
    <n v="112343513"/>
    <n v="110"/>
    <s v="Released"/>
    <x v="5"/>
    <n v="1201"/>
    <s v="Dakota Johnson, Rebel Wilson, Alison Brie, Nicholas Braun, Damon Wayans Jr."/>
    <s v="Christian Ditter"/>
    <x v="1264"/>
  </r>
  <r>
    <n v="37000000"/>
    <s v="Drama, Family"/>
    <n v="62837"/>
    <x v="1336"/>
    <s v="en"/>
    <n v="6.6383900000000002"/>
    <s v="Alcon Entertainment"/>
    <s v="United States of America"/>
    <d v="2011-09-23T00:00:00"/>
    <n v="95404397"/>
    <n v="113"/>
    <s v="Released"/>
    <x v="19"/>
    <n v="163"/>
    <s v="Morgan Freeman, Ashley Judd, Harry Connick Jr., Nathan Gamble, Kris Kristofferson"/>
    <s v="Charles Martin Smith"/>
    <x v="1265"/>
  </r>
  <r>
    <n v="37000000"/>
    <s v="Adventure, Fantasy, Drama, Romance"/>
    <n v="8966"/>
    <x v="1337"/>
    <s v="en"/>
    <n v="127.08493799999999"/>
    <s v="Summit Entertainment"/>
    <s v="United States of America"/>
    <d v="2008-11-20T00:00:00"/>
    <n v="392616625"/>
    <n v="122"/>
    <s v="Released"/>
    <x v="15"/>
    <n v="3561"/>
    <s v="Kristen Stewart, Robert Pattinson, Billy Burke, Taylor Lautner, Peter Facinelli"/>
    <s v="Catherine Hardwicke"/>
    <x v="1266"/>
  </r>
  <r>
    <n v="36000000"/>
    <s v="Drama, Thriller, Crime"/>
    <n v="8470"/>
    <x v="1338"/>
    <s v="en"/>
    <n v="27.465433000000001"/>
    <s v="New Line Cinema"/>
    <s v="United States of America"/>
    <d v="2002-02-15T00:00:00"/>
    <n v="102244770"/>
    <n v="116"/>
    <s v="Released"/>
    <x v="10"/>
    <n v="594"/>
    <s v="Denzel Washington, Robert Duvall, Anne Heche, Kimberly Elise, Daniel E. Smith"/>
    <s v="Nick Cassavetes"/>
    <x v="1267"/>
  </r>
  <r>
    <n v="65000000"/>
    <s v="Action, Comedy, Crime"/>
    <n v="11001"/>
    <x v="1339"/>
    <s v="en"/>
    <n v="16.865781999999999"/>
    <s v="Columbia Pictures"/>
    <s v="Germany"/>
    <d v="1999-09-17T00:00:00"/>
    <n v="117758500"/>
    <n v="93"/>
    <s v="Released"/>
    <x v="4"/>
    <n v="352"/>
    <s v="Martin Lawrence, Luke Wilson, Dave Chappelle, Peter Greene, Nicole Ari Parker"/>
    <s v="Les Mayfield"/>
    <x v="1268"/>
  </r>
  <r>
    <n v="37000000"/>
    <s v="Comedy, Crime"/>
    <n v="138832"/>
    <x v="1340"/>
    <s v="en"/>
    <n v="100.348805"/>
    <s v="New Line Cinema"/>
    <s v="United States of America"/>
    <d v="2013-07-08T00:00:00"/>
    <n v="269994119"/>
    <n v="110"/>
    <s v="Released"/>
    <x v="20"/>
    <n v="2972"/>
    <s v="Jason Sudeikis, Jennifer Aniston, Will Poulter, Emma Roberts, Ed Helms"/>
    <s v="Rawson Marshall Thurber"/>
    <x v="1269"/>
  </r>
  <r>
    <n v="36500000"/>
    <s v="Action, Fantasy, Science Fiction, Thriller"/>
    <n v="16911"/>
    <x v="1341"/>
    <s v="ru"/>
    <n v="2.7858320000000001"/>
    <s v="Art Pictures Studio"/>
    <s v="Russia"/>
    <d v="2008-12-18T00:00:00"/>
    <n v="21834845"/>
    <n v="115"/>
    <s v="Released"/>
    <x v="28"/>
    <n v="23"/>
    <s v="Vasily Stepanov, Pyotr Fyodorov, ???? ???????, Fyodor Bondarchuk, Sergey Garmash"/>
    <s v="Fyodor Bondarchuk"/>
    <x v="1270"/>
  </r>
  <r>
    <n v="36000000"/>
    <s v="Drama, Action, Thriller"/>
    <n v="2163"/>
    <x v="1342"/>
    <s v="en"/>
    <n v="9.1763390000000005"/>
    <s v="Paramount Pictures"/>
    <s v="United States of America"/>
    <d v="1997-02-05T00:00:00"/>
    <n v="50159144"/>
    <n v="95"/>
    <s v="Released"/>
    <x v="16"/>
    <n v="198"/>
    <s v="Kurt Russell, J. T. Walsh, Kathleen Quinlan, M.C. Gainey, Jack Noseworthy"/>
    <s v="Jonathan Mostow"/>
    <x v="1271"/>
  </r>
  <r>
    <n v="36000000"/>
    <s v="Adventure, Action, Thriller"/>
    <n v="36670"/>
    <x v="1343"/>
    <s v="en"/>
    <n v="23.380756999999999"/>
    <s v="PSO International"/>
    <s v="Germany"/>
    <d v="1983-07-10T00:00:00"/>
    <n v="160000000"/>
    <n v="134"/>
    <s v="Released"/>
    <x v="15"/>
    <n v="338"/>
    <s v="Sean Connery, Kim Basinger, Klaus Maria Brandauer, Edward Fox, Barbara Carrera"/>
    <s v="Irvin Kershner"/>
    <x v="1272"/>
  </r>
  <r>
    <n v="36000000"/>
    <s v="Science Fiction, Comedy, Adventure"/>
    <n v="23048"/>
    <x v="1344"/>
    <s v="en"/>
    <n v="33.926473000000001"/>
    <s v="United Artists"/>
    <s v="United States of America"/>
    <d v="2010-03-26T00:00:00"/>
    <n v="64572262"/>
    <n v="101"/>
    <s v="Released"/>
    <x v="21"/>
    <n v="894"/>
    <s v="John Cusack, Lizzy Caplan, Rob Corddry, Craig Robinson, Clark Duke"/>
    <s v="Steve Pink"/>
    <x v="1273"/>
  </r>
  <r>
    <n v="36000000"/>
    <s v="Family, Drama"/>
    <n v="227735"/>
    <x v="1345"/>
    <s v="en"/>
    <n v="6.9678570000000004"/>
    <s v="Alcon Entertainment"/>
    <s v="United States of America"/>
    <d v="2014-12-09T00:00:00"/>
    <n v="52424533"/>
    <n v="107"/>
    <s v="Released"/>
    <x v="19"/>
    <n v="96"/>
    <s v="Morgan Freeman, Ashley Judd, Nathan Gamble, Cozi Zuehlsdorff, Harry Connick Jr."/>
    <s v="Charles Martin Smith"/>
    <x v="1274"/>
  </r>
  <r>
    <n v="42000000"/>
    <s v="Thriller"/>
    <n v="2155"/>
    <x v="1346"/>
    <s v="en"/>
    <n v="11.470135000000001"/>
    <s v="Dimension Films"/>
    <s v="United States of America"/>
    <d v="2000-02-25T00:00:00"/>
    <n v="32168970"/>
    <n v="124"/>
    <s v="Released"/>
    <x v="9"/>
    <n v="173"/>
    <s v="Ben Affleck, Gary Sinise, Charlize Theron, Dennis Farina, Donal Logue"/>
    <s v="John Frankenheimer"/>
    <x v="1275"/>
  </r>
  <r>
    <n v="36000000"/>
    <s v="Action, Drama"/>
    <n v="8409"/>
    <x v="1347"/>
    <s v="en"/>
    <n v="19.854932000000002"/>
    <s v="New Line Cinema"/>
    <s v="Germany"/>
    <d v="2003-04-04T00:00:00"/>
    <n v="44350926"/>
    <n v="109"/>
    <s v="Released"/>
    <x v="15"/>
    <n v="258"/>
    <s v="Vin Diesel, Larenz Tate, Timothy Olyphant, Geno Silva, Jacqueline Obradors"/>
    <s v="F. Gary Gray"/>
    <x v="1276"/>
  </r>
  <r>
    <n v="37000000"/>
    <s v="Drama, Comedy, Romance"/>
    <n v="222936"/>
    <x v="1348"/>
    <s v="en"/>
    <n v="29.652536000000001"/>
    <s v="Scott Rudin Productions"/>
    <s v="United States of America"/>
    <d v="2015-05-27T00:00:00"/>
    <n v="26250020"/>
    <n v="105"/>
    <s v="Released"/>
    <x v="25"/>
    <n v="692"/>
    <s v="Bradley Cooper, Emma Stone, Rachel McAdams, Bill Murray, John Krasinski"/>
    <s v="Cameron Crowe"/>
    <x v="1277"/>
  </r>
  <r>
    <n v="0"/>
    <s v="History, Drama"/>
    <n v="31908"/>
    <x v="1349"/>
    <s v="en"/>
    <n v="8.1029250000000008"/>
    <s v="Columbia Pictures"/>
    <s v="United States of America"/>
    <d v="1996-12-20T00:00:00"/>
    <n v="0"/>
    <n v="130"/>
    <s v="Released"/>
    <x v="13"/>
    <n v="40"/>
    <s v="Alec Baldwin, James Woods, Virginia Madsen, Whoopi Goldberg, Craig T. Nelson"/>
    <s v="Rob Reiner"/>
    <x v="265"/>
  </r>
  <r>
    <n v="0"/>
    <s v="Drama, Romance"/>
    <n v="10219"/>
    <x v="1350"/>
    <s v="en"/>
    <n v="2.7948300000000001"/>
    <s v="Universal Pictures"/>
    <s v="United States of America"/>
    <d v="1999-12-22T00:00:00"/>
    <n v="0"/>
    <n v="127"/>
    <s v="Released"/>
    <x v="2"/>
    <n v="32"/>
    <s v="Ethan Hawke, Youki Kudoh, Reeve Carney, Anne Suzuki, Rick Yune"/>
    <s v="Scott Hicks"/>
    <x v="265"/>
  </r>
  <r>
    <n v="37000000"/>
    <s v="Drama, Thriller, Horror"/>
    <n v="48171"/>
    <x v="1351"/>
    <s v="en"/>
    <n v="11.492474"/>
    <s v="New Line Cinema"/>
    <s v="United States of America"/>
    <d v="2011-01-28T00:00:00"/>
    <n v="96047633"/>
    <n v="114"/>
    <s v="Released"/>
    <x v="15"/>
    <n v="556"/>
    <s v="Anthony Hopkins, Colin O'Donoghue, Alice Braga, Toby Jones, Ciarán Hinds"/>
    <s v="Mikael Håfström"/>
    <x v="1278"/>
  </r>
  <r>
    <n v="36000000"/>
    <s v="Thriller, Science Fiction, Mystery, Romance"/>
    <n v="782"/>
    <x v="1352"/>
    <s v="en"/>
    <n v="70.398356000000007"/>
    <s v="Columbia Pictures"/>
    <s v="United States of America"/>
    <d v="1997-07-09T00:00:00"/>
    <n v="12532777"/>
    <n v="106"/>
    <s v="Released"/>
    <x v="17"/>
    <n v="1808"/>
    <s v="Ethan Hawke, Jude Law, Gore Vidal, Uma Thurman, Alan Arkin"/>
    <s v="Andrew Niccol"/>
    <x v="1279"/>
  </r>
  <r>
    <n v="36000000"/>
    <s v="Drama, Comedy"/>
    <n v="75531"/>
    <x v="1353"/>
    <s v="de"/>
    <n v="1.0684530000000001"/>
    <s v="Universal Pictures"/>
    <s v="United States of America"/>
    <d v="2000-01-28T00:00:00"/>
    <n v="3003296"/>
    <n v="95"/>
    <s v="Released"/>
    <x v="46"/>
    <n v="14"/>
    <s v="Bette Midler, Nathan Lane, Stockard Channing, David Hyde Pierce, John Cleese"/>
    <s v="Andrew Bergman"/>
    <x v="1280"/>
  </r>
  <r>
    <n v="37000000"/>
    <s v="Animation, Family"/>
    <n v="11802"/>
    <x v="1354"/>
    <s v="en"/>
    <n v="6.2932170000000003"/>
    <s v="Starz Media"/>
    <s v="United States of America"/>
    <d v="2008-07-17T00:00:00"/>
    <n v="63800345"/>
    <n v="81"/>
    <s v="Released"/>
    <x v="25"/>
    <n v="99"/>
    <s v="Andy Samberg, Cheryl Hines, Jeff Daniels, Patrick Warburton, Kristin Chenoweth"/>
    <s v="Kirk De Micco"/>
    <x v="1281"/>
  </r>
  <r>
    <n v="0"/>
    <s v="Comedy"/>
    <n v="9776"/>
    <x v="1355"/>
    <s v="en"/>
    <n v="3.4571939999999999"/>
    <s v="DreamWorks SKG"/>
    <s v="United States of America"/>
    <d v="2003-01-01T00:00:00"/>
    <n v="0"/>
    <n v="95"/>
    <s v="Released"/>
    <x v="28"/>
    <n v="71"/>
    <s v="Chris Rock, Bernie Mac, Dylan Baker, Nick Searcy, Lynn Whitfield"/>
    <s v="Chris Rock"/>
    <x v="265"/>
  </r>
  <r>
    <n v="35000000"/>
    <s v="Comedy"/>
    <n v="18785"/>
    <x v="1356"/>
    <s v="en"/>
    <n v="82.211659999999995"/>
    <s v="Legendary Pictures"/>
    <s v="Germany"/>
    <d v="2009-05-06T00:00:00"/>
    <n v="459270619"/>
    <n v="100"/>
    <s v="Released"/>
    <x v="0"/>
    <n v="6173"/>
    <s v="Bradley Cooper, Ed Helms, Zach Galifianakis, Justin Bartha, Heather Graham"/>
    <s v="Todd Phillips"/>
    <x v="1282"/>
  </r>
  <r>
    <n v="36000000"/>
    <s v="Action, Drama, History"/>
    <n v="365222"/>
    <x v="1357"/>
    <s v="cn"/>
    <n v="19.167376999999998"/>
    <s v="Mandarin Films Distribution Co."/>
    <s v="Hong Kong"/>
    <d v="2015-12-19T00:00:00"/>
    <n v="156844753"/>
    <n v="105"/>
    <s v="Released"/>
    <x v="11"/>
    <n v="379"/>
    <s v="Donnie Yen, Lynn Hung, Zhang Jin, Patrick Tam, Karena Ng"/>
    <s v="Wilson Yip"/>
    <x v="1283"/>
  </r>
  <r>
    <n v="33000000"/>
    <s v="Adventure, Comedy, Crime, Science Fiction"/>
    <n v="817"/>
    <x v="1358"/>
    <s v="en"/>
    <n v="18.316151000000001"/>
    <s v="New Line Cinema"/>
    <s v="United States of America"/>
    <d v="1999-08-06T00:00:00"/>
    <n v="310940086"/>
    <n v="95"/>
    <s v="Released"/>
    <x v="13"/>
    <n v="1011"/>
    <s v="Mike Myers, Heather Graham, Michael York, Robert Wagner, Rob Lowe"/>
    <s v="Jay Roach"/>
    <x v="1284"/>
  </r>
  <r>
    <n v="35000000"/>
    <s v="Fantasy, Action"/>
    <n v="268"/>
    <x v="1359"/>
    <s v="en"/>
    <n v="44.104469000000002"/>
    <s v="PolyGram Filmed Entertainment"/>
    <s v="United Kingdom"/>
    <d v="1989-06-23T00:00:00"/>
    <n v="411348924"/>
    <n v="126"/>
    <s v="Released"/>
    <x v="10"/>
    <n v="2096"/>
    <s v="Jack Nicholson, Michael Keaton, Kim Basinger, Michael Gough, Pat Hingle"/>
    <s v="Tim Burton"/>
    <x v="1285"/>
  </r>
  <r>
    <n v="0"/>
    <s v="Drama"/>
    <n v="45054"/>
    <x v="1360"/>
    <s v="en"/>
    <n v="6.668679"/>
    <s v="Paramount Pictures"/>
    <s v="United States of America"/>
    <d v="2011-03-25T00:00:00"/>
    <n v="0"/>
    <n v="112"/>
    <s v="Released"/>
    <x v="5"/>
    <n v="27"/>
    <s v="Charlie Cox, Dougray Scott, Wes Bentley, Rodrigo Santoro, Jordi Mollà"/>
    <s v="Roland Joffé"/>
    <x v="265"/>
  </r>
  <r>
    <n v="35000000"/>
    <s v="Adventure, Action, Comedy, Thriller, Crime"/>
    <n v="943"/>
    <x v="1361"/>
    <s v="en"/>
    <n v="36.172181999999999"/>
    <s v="Silver Pictures"/>
    <s v="United States of America"/>
    <d v="1992-05-15T00:00:00"/>
    <n v="321731527"/>
    <n v="118"/>
    <s v="Released"/>
    <x v="12"/>
    <n v="811"/>
    <s v="Mel Gibson, Danny Glover, Joe Pesci, Rene Russo, Stuart Wilson"/>
    <s v="Richard Donner"/>
    <x v="1286"/>
  </r>
  <r>
    <n v="29000000"/>
    <s v="Drama"/>
    <n v="22881"/>
    <x v="1362"/>
    <s v="en"/>
    <n v="25.767395"/>
    <s v="Alcon Entertainment"/>
    <s v="United States of America"/>
    <d v="2009-11-20T00:00:00"/>
    <n v="309208309"/>
    <n v="129"/>
    <s v="Released"/>
    <x v="0"/>
    <n v="1597"/>
    <s v="Sandra Bullock, Quinton Aaron, Kathy Bates, Tim McGraw, Jae Head"/>
    <s v="John Lee Hancock"/>
    <x v="1287"/>
  </r>
  <r>
    <n v="35000000"/>
    <s v="Action, Comedy, Family, Adventure"/>
    <n v="10054"/>
    <x v="1363"/>
    <s v="en"/>
    <n v="21.543389000000001"/>
    <s v="Dimension Films"/>
    <s v="United States of America"/>
    <d v="2001-03-18T00:00:00"/>
    <n v="147934180"/>
    <n v="88"/>
    <s v="Released"/>
    <x v="18"/>
    <n v="867"/>
    <s v="Alexa PenaVega, Daryl Sabara, Antonio Banderas, Carla Gugino, Alan Cumming"/>
    <s v="Robert Rodriguez"/>
    <x v="1288"/>
  </r>
  <r>
    <n v="35000000"/>
    <s v="Comedy, Crime"/>
    <n v="51540"/>
    <x v="1364"/>
    <s v="en"/>
    <n v="50.309843000000001"/>
    <s v="New Line Cinema"/>
    <s v="United States of America"/>
    <d v="2011-08-07T00:00:00"/>
    <n v="117000000"/>
    <n v="98"/>
    <s v="Released"/>
    <x v="11"/>
    <n v="2277"/>
    <s v="Jennifer Aniston, Jason Bateman, Charlie Day, Jason Sudeikis, Colin Farrell"/>
    <s v="Seth Gordon"/>
    <x v="1235"/>
  </r>
  <r>
    <n v="38000000"/>
    <s v="Drama, Adventure, Western"/>
    <n v="44264"/>
    <x v="1365"/>
    <s v="en"/>
    <n v="49.292383999999998"/>
    <s v="Paramount Pictures"/>
    <s v="United States of America"/>
    <d v="2010-12-22T00:00:00"/>
    <n v="252276927"/>
    <n v="110"/>
    <s v="Released"/>
    <x v="0"/>
    <n v="1668"/>
    <s v="Jeff Bridges, Matt Damon, Josh Brolin, Barry Pepper, Hailee Steinfeld"/>
    <s v="Joel Coen"/>
    <x v="1289"/>
  </r>
  <r>
    <n v="35000000"/>
    <s v="Comedy, Drama, Romance"/>
    <n v="350"/>
    <x v="1366"/>
    <s v="en"/>
    <n v="83.893257000000006"/>
    <s v="Twentieth Century Fox Film Corporation"/>
    <s v="United States of America"/>
    <d v="2006-06-30T00:00:00"/>
    <n v="326551094"/>
    <n v="109"/>
    <s v="Released"/>
    <x v="10"/>
    <n v="3088"/>
    <s v="Meryl Streep, Anne Hathaway, Emily Blunt, Stanley Tucci, Simon Baker"/>
    <s v="David Frankel"/>
    <x v="1290"/>
  </r>
  <r>
    <n v="35000000"/>
    <s v="Science Fiction, Adventure, Mystery"/>
    <n v="152"/>
    <x v="1367"/>
    <s v="en"/>
    <n v="24.616634000000001"/>
    <s v="Paramount Pictures"/>
    <s v="United States of America"/>
    <d v="1979-06-12T00:00:00"/>
    <n v="139000000"/>
    <n v="132"/>
    <s v="Released"/>
    <x v="13"/>
    <n v="530"/>
    <s v="William Shatner, Leonard Nimoy, DeForest Kelley, James Doohan, George Takei"/>
    <s v="Robert Wise"/>
    <x v="997"/>
  </r>
  <r>
    <n v="35000000"/>
    <s v="Comedy, Crime"/>
    <n v="109431"/>
    <x v="1368"/>
    <s v="en"/>
    <n v="34.005726000000003"/>
    <s v="Stuber Productions"/>
    <s v="United States of America"/>
    <d v="2013-07-02T00:00:00"/>
    <n v="173965010"/>
    <n v="111"/>
    <s v="Released"/>
    <x v="24"/>
    <n v="1645"/>
    <s v="Jason Bateman, Melissa McCarthy, Jon Favreau, Amanda Peet, T.I."/>
    <s v="Seth Gordon"/>
    <x v="1291"/>
  </r>
  <r>
    <n v="35000000"/>
    <s v="Crime, Thriller"/>
    <n v="1598"/>
    <x v="1369"/>
    <s v="en"/>
    <n v="27.714043"/>
    <s v="Universal Pictures"/>
    <s v="United States of America"/>
    <d v="1991-11-15T00:00:00"/>
    <n v="182300000"/>
    <n v="128"/>
    <s v="Released"/>
    <x v="10"/>
    <n v="675"/>
    <s v="Robert De Niro, Nick Nolte, Jessica Lange, Juliette Lewis, Joe Don Baker"/>
    <s v="Martin Scorsese"/>
    <x v="1292"/>
  </r>
  <r>
    <n v="35000000"/>
    <s v="Drama, Crime"/>
    <n v="8065"/>
    <x v="1370"/>
    <s v="en"/>
    <n v="45.149948000000002"/>
    <s v="Columbia Pictures"/>
    <s v="United States of America"/>
    <d v="2008-03-27T00:00:00"/>
    <n v="69823199"/>
    <n v="123"/>
    <s v="Released"/>
    <x v="11"/>
    <n v="1375"/>
    <s v="Jim Sturgess, Kevin Spacey, Kate Bosworth, Aaron Yoo, Liza Lapira"/>
    <s v="Robert Luketic"/>
    <x v="1293"/>
  </r>
  <r>
    <n v="35000000"/>
    <s v="Comedy"/>
    <n v="271718"/>
    <x v="1371"/>
    <s v="en"/>
    <n v="72.774940999999998"/>
    <s v="Universal Pictures"/>
    <s v="United States of America"/>
    <d v="2015-07-17T00:00:00"/>
    <n v="140795793"/>
    <n v="125"/>
    <s v="Released"/>
    <x v="5"/>
    <n v="1181"/>
    <s v="Amy Schumer, Bill Hader, Brie Larson, Colin Quinn, Vanessa Bayer"/>
    <s v="Judd Apatow"/>
    <x v="1294"/>
  </r>
  <r>
    <n v="35000000"/>
    <s v="Comedy, Romance"/>
    <n v="11638"/>
    <x v="1372"/>
    <s v="en"/>
    <n v="3.7426300000000001"/>
    <s v="Columbia Pictures"/>
    <s v="United States of America"/>
    <d v="2005-03-25T00:00:00"/>
    <n v="68915888"/>
    <n v="105"/>
    <s v="Released"/>
    <x v="18"/>
    <n v="225"/>
    <s v="Bernie Mac, Ashton Kutcher, Zoe Saldana, Judith Scott, Hal Williams"/>
    <s v="Kevin Rodney Sullivan"/>
    <x v="1295"/>
  </r>
  <r>
    <n v="27000000"/>
    <s v="Drama, Romance, War"/>
    <n v="409"/>
    <x v="1373"/>
    <s v="en"/>
    <n v="29.381878"/>
    <s v="Miramax Films"/>
    <s v="United Kingdom"/>
    <d v="1996-11-14T00:00:00"/>
    <n v="231976425"/>
    <n v="162"/>
    <s v="Released"/>
    <x v="10"/>
    <n v="542"/>
    <s v="Ralph Fiennes, Juliette Binoche, Willem Dafoe, Kristin Scott Thomas, Naveen Andrews"/>
    <s v="Anthony Minghella"/>
    <x v="1296"/>
  </r>
  <r>
    <n v="35000000"/>
    <s v="Crime, Drama, Mystery, Thriller"/>
    <n v="2118"/>
    <x v="1374"/>
    <s v="en"/>
    <n v="24.860326000000001"/>
    <s v="Regency Enterprises"/>
    <s v="United States of America"/>
    <d v="1997-09-19T00:00:00"/>
    <n v="126216940"/>
    <n v="138"/>
    <s v="Released"/>
    <x v="27"/>
    <n v="1310"/>
    <s v="Kevin Spacey, Guy Pearce, Danny DeVito, James Cromwell, Kim Basinger"/>
    <s v="Curtis Hanson"/>
    <x v="1297"/>
  </r>
  <r>
    <n v="35000000"/>
    <s v="Adventure, Comedy, Family"/>
    <n v="11459"/>
    <x v="1375"/>
    <s v="en"/>
    <n v="11.041658999999999"/>
    <s v="Walt Disney Pictures"/>
    <s v="United States of America"/>
    <d v="2005-07-29T00:00:00"/>
    <n v="86369815"/>
    <n v="100"/>
    <s v="Released"/>
    <x v="15"/>
    <n v="550"/>
    <s v="Michael Angarano, Kurt Russell, Kelly Preston, Danielle Panabaker, Kevin Heffernan"/>
    <s v="Mike Mitchell"/>
    <x v="1298"/>
  </r>
  <r>
    <n v="35000000"/>
    <s v="Comedy, Romance"/>
    <n v="10806"/>
    <x v="1376"/>
    <s v="en"/>
    <n v="11.897925000000001"/>
    <s v="Paramount Pictures"/>
    <s v="United States of America"/>
    <d v="1997-10-09T00:00:00"/>
    <n v="0"/>
    <n v="90"/>
    <s v="Released"/>
    <x v="2"/>
    <n v="177"/>
    <s v="Kevin Kline, Joan Cusack, Tom Selleck, Matt Dillon, Debbie Reynolds"/>
    <s v="Frank Oz"/>
    <x v="765"/>
  </r>
  <r>
    <n v="35000000"/>
    <s v="Science Fiction, Horror, Action"/>
    <n v="9348"/>
    <x v="1377"/>
    <s v="en"/>
    <n v="23.607071000000001"/>
    <s v="Metro-Goldwyn-Mayer (MGM)"/>
    <s v="United States of America"/>
    <d v="1995-07-07T00:00:00"/>
    <n v="113374103"/>
    <n v="108"/>
    <s v="Released"/>
    <x v="18"/>
    <n v="453"/>
    <s v="Natasha Henstridge, Ben Kingsley, Michael Madsen, Alfred Molina, Forest Whitaker"/>
    <s v="Roger Donaldson"/>
    <x v="1299"/>
  </r>
  <r>
    <n v="1800000"/>
    <s v="Horror"/>
    <n v="377"/>
    <x v="1378"/>
    <s v="en"/>
    <n v="38.204158"/>
    <s v="New Line Cinema"/>
    <s v="United States of America"/>
    <d v="1984-11-14T00:00:00"/>
    <n v="25504513"/>
    <n v="91"/>
    <s v="Released"/>
    <x v="0"/>
    <n v="1180"/>
    <s v="John Saxon, Ronee Blakley, Heather Langenkamp, Amanda Wyss, Jsu Garcia"/>
    <s v="Wes Craven"/>
    <x v="1300"/>
  </r>
  <r>
    <n v="33000000"/>
    <s v="Horror, Science Fiction, Thriller"/>
    <n v="8843"/>
    <x v="1379"/>
    <s v="en"/>
    <n v="25.413955000000001"/>
    <s v="New Line Cinema"/>
    <s v="Germany"/>
    <d v="2000-08-17T00:00:00"/>
    <n v="104155843"/>
    <n v="107"/>
    <s v="Released"/>
    <x v="21"/>
    <n v="436"/>
    <s v="Jennifer Lopez, Vincent D'Onofrio, Vince Vaughn, Marianne Jean-Baptiste, Catherine Sutherland"/>
    <s v="Tarsem Singh"/>
    <x v="1301"/>
  </r>
  <r>
    <n v="0"/>
    <s v="Action, Adventure, Drama"/>
    <n v="9313"/>
    <x v="1380"/>
    <s v="en"/>
    <n v="28.980270000000001"/>
    <s v="United Artists Corporation"/>
    <s v="United Kingdom"/>
    <d v="1998-12-03T00:00:00"/>
    <n v="0"/>
    <n v="132"/>
    <s v="Released"/>
    <x v="2"/>
    <n v="1018"/>
    <s v="Leonardo DiCaprio, Jeremy Irons, Gérard Depardieu, Gabriel Byrne, John Malkovich"/>
    <s v="Randall Wallace"/>
    <x v="265"/>
  </r>
  <r>
    <n v="35000000"/>
    <s v="Drama"/>
    <n v="39486"/>
    <x v="1381"/>
    <s v="en"/>
    <n v="9.5250369999999993"/>
    <s v="Walt Disney Pictures"/>
    <s v="United States of America"/>
    <d v="2010-08-20T00:00:00"/>
    <n v="60251371"/>
    <n v="123"/>
    <s v="Released"/>
    <x v="20"/>
    <n v="103"/>
    <s v="Diane Lane, John Malkovich, Scott Glenn, Dylan Walsh, Fred Dalton Thompson"/>
    <s v="Randall Wallace"/>
    <x v="1302"/>
  </r>
  <r>
    <n v="34000000"/>
    <s v="Adventure, Animation, Comedy, Family"/>
    <n v="1273"/>
    <x v="1382"/>
    <s v="en"/>
    <n v="18.39217"/>
    <s v="The Weinstein Company"/>
    <s v="United States of America"/>
    <d v="2007-03-23T00:00:00"/>
    <n v="95608995"/>
    <n v="90"/>
    <s v="Released"/>
    <x v="21"/>
    <n v="345"/>
    <s v="Chris Evans, Sarah Michelle Gellar, Mako, Kevin Smith, Patrick Stewart"/>
    <s v="Kevin Munroe"/>
    <x v="1303"/>
  </r>
  <r>
    <n v="32000000"/>
    <s v="Drama"/>
    <n v="13920"/>
    <x v="1383"/>
    <s v="en"/>
    <n v="9.2546470000000003"/>
    <s v="Revolution Studios"/>
    <s v="United States of America"/>
    <d v="2003-10-24T00:00:00"/>
    <n v="52277485"/>
    <n v="109"/>
    <s v="Released"/>
    <x v="20"/>
    <n v="141"/>
    <s v="Cuba Gooding Jr., Ed Harris, Alfre Woodard, S. Epatha Merkerson, Debra Winger"/>
    <s v="Mike Tollin"/>
    <x v="1304"/>
  </r>
  <r>
    <n v="35000000"/>
    <s v="Romance, Comedy"/>
    <n v="50544"/>
    <x v="1384"/>
    <s v="en"/>
    <n v="40.526586999999999"/>
    <s v="Castle Rock Entertainment"/>
    <s v="United States of America"/>
    <d v="2011-07-21T00:00:00"/>
    <n v="150483765"/>
    <n v="109"/>
    <s v="Released"/>
    <x v="11"/>
    <n v="2237"/>
    <s v="Justin Timberlake, Mila Kunis, Patricia Clarkson, Woody Harrelson, Nolan Gould"/>
    <s v="Will Gluck"/>
    <x v="1305"/>
  </r>
  <r>
    <n v="35000000"/>
    <s v="Comedy"/>
    <n v="325133"/>
    <x v="1385"/>
    <s v="en"/>
    <n v="50.179170999999997"/>
    <s v="Universal Pictures"/>
    <s v="United States of America"/>
    <d v="2016-04-05T00:00:00"/>
    <n v="108758521"/>
    <n v="91"/>
    <s v="Released"/>
    <x v="24"/>
    <n v="1462"/>
    <s v="Seth Rogen, Rose Byrne, Zac Efron, Chloë Grace Moretz, Kiersey Clemons"/>
    <s v="Nicholas Stoller"/>
    <x v="1306"/>
  </r>
  <r>
    <n v="35000000"/>
    <s v="Comedy, Drama, History"/>
    <n v="140823"/>
    <x v="1386"/>
    <s v="en"/>
    <n v="31.957947000000001"/>
    <s v="Walt Disney Pictures"/>
    <s v="Australia"/>
    <d v="2013-11-16T00:00:00"/>
    <n v="112544580"/>
    <n v="125"/>
    <s v="Released"/>
    <x v="7"/>
    <n v="1226"/>
    <s v="Emma Thompson, Tom Hanks, Paul Giamatti, Colin Farrell, Ruth Wilson"/>
    <s v="John Lee Hancock"/>
    <x v="1307"/>
  </r>
  <r>
    <n v="34000000"/>
    <s v="Drama, History"/>
    <n v="1883"/>
    <x v="1387"/>
    <s v="en"/>
    <n v="19.822790999999999"/>
    <s v="JVC Entertainment"/>
    <s v="United States of America"/>
    <d v="1992-11-18T00:00:00"/>
    <n v="48169908"/>
    <n v="202"/>
    <s v="Released"/>
    <x v="0"/>
    <n v="370"/>
    <s v="Denzel Washington, Angela Bassett, Albert Hall, Al Freeman, Jr., Delroy Lindo"/>
    <s v="Spike Lee"/>
    <x v="1308"/>
  </r>
  <r>
    <n v="35000000"/>
    <s v="Comedy"/>
    <n v="89492"/>
    <x v="1388"/>
    <s v="en"/>
    <n v="38.429648"/>
    <s v="Apatow Productions"/>
    <s v="United States of America"/>
    <d v="2012-12-20T00:00:00"/>
    <n v="88058786"/>
    <n v="134"/>
    <s v="Released"/>
    <x v="24"/>
    <n v="896"/>
    <s v="Paul Rudd, Leslie Mann, Jason Segel, Maude Apatow, Megan Fox"/>
    <s v="Judd Apatow"/>
    <x v="1309"/>
  </r>
  <r>
    <n v="35000000"/>
    <s v="Comedy, Family"/>
    <n v="22949"/>
    <x v="1389"/>
    <s v="en"/>
    <n v="13.707843"/>
    <s v="Walt Disney Pictures"/>
    <s v="United States of America"/>
    <d v="2009-11-24T00:00:00"/>
    <n v="92219310"/>
    <n v="88"/>
    <s v="Released"/>
    <x v="25"/>
    <n v="210"/>
    <s v="Robin Williams, John Travolta, Seth Green, Justin Long, Matt Dillon"/>
    <s v="Walt Becker"/>
    <x v="1310"/>
  </r>
  <r>
    <n v="35000000"/>
    <s v="Fantasy, Action, Adventure, Science Fiction, Thriller"/>
    <n v="12437"/>
    <x v="1390"/>
    <s v="en"/>
    <n v="51.927470999999997"/>
    <s v="Lakeshore Entertainment"/>
    <s v="United States of America"/>
    <d v="2009-01-22T00:00:00"/>
    <n v="91353501"/>
    <n v="92"/>
    <s v="Released"/>
    <x v="13"/>
    <n v="1428"/>
    <s v="Bill Nighy, Michael Sheen, Rhona Mitra, Shane Brolly, Steven Mackintosh"/>
    <s v="Patrick Tatopoulos"/>
    <x v="1311"/>
  </r>
  <r>
    <n v="35000000"/>
    <s v="Comedy"/>
    <n v="2959"/>
    <x v="1391"/>
    <s v="en"/>
    <n v="14.503568"/>
    <s v="Village Roadshow Pictures"/>
    <s v="Australia"/>
    <d v="2007-04-07T00:00:00"/>
    <n v="69307224"/>
    <n v="91"/>
    <s v="Released"/>
    <x v="25"/>
    <n v="253"/>
    <s v="Robin Williams, Mandy Moore, John Krasinski, Eric Christian Olsen, Christine Taylor"/>
    <s v="Ken Kwapis"/>
    <x v="1312"/>
  </r>
  <r>
    <n v="0"/>
    <s v="Comedy"/>
    <n v="9957"/>
    <x v="1392"/>
    <s v="en"/>
    <n v="6.7455600000000002"/>
    <s v="Columbia Pictures"/>
    <s v="United States of America"/>
    <d v="2006-07-04T00:00:00"/>
    <n v="0"/>
    <n v="80"/>
    <s v="Released"/>
    <x v="25"/>
    <n v="242"/>
    <s v="Jon Heder, Rob Schneider, David Spade, Jon Lovitz, Tim Meadows"/>
    <s v="Dennis Dugan"/>
    <x v="265"/>
  </r>
  <r>
    <n v="30000000"/>
    <s v="Comedy, Romance"/>
    <n v="11648"/>
    <x v="1393"/>
    <s v="en"/>
    <n v="11.120167"/>
    <s v="Team Todd"/>
    <s v="United States of America"/>
    <d v="2005-07-21T00:00:00"/>
    <n v="58405313"/>
    <n v="98"/>
    <s v="Released"/>
    <x v="15"/>
    <n v="140"/>
    <s v="Diane Lane, John Cusack, Elizabeth Perkins, Christopher Plummer, Dermot Mulroney"/>
    <s v="Gary David Goldberg"/>
    <x v="1313"/>
  </r>
  <r>
    <n v="35000000"/>
    <s v="Crime, Drama, Thriller"/>
    <n v="9366"/>
    <x v="1394"/>
    <s v="en"/>
    <n v="40.370441999999997"/>
    <s v="TriStar Pictures"/>
    <s v="United States of America"/>
    <d v="1997-02-27T00:00:00"/>
    <n v="41954997"/>
    <n v="127"/>
    <s v="Released"/>
    <x v="6"/>
    <n v="1147"/>
    <s v="Johnny Depp, Al Pacino, Michael Madsen, Bruno Kirby, James Russo"/>
    <s v="Mike Newell"/>
    <x v="1314"/>
  </r>
  <r>
    <n v="33000000"/>
    <s v="Horror, Action, Science Fiction"/>
    <n v="1576"/>
    <x v="1395"/>
    <s v="en"/>
    <n v="40.715623000000001"/>
    <s v="Impact Pictures"/>
    <s v="France"/>
    <d v="2002-03-15T00:00:00"/>
    <n v="102984862"/>
    <n v="100"/>
    <s v="Released"/>
    <x v="12"/>
    <n v="2065"/>
    <s v="Milla Jovovich, Michelle Rodriguez, Eric Mabius, Ryan McCluskey, Oscar Pearce"/>
    <s v="Paul W.S. Anderson"/>
    <x v="1315"/>
  </r>
  <r>
    <n v="10700000"/>
    <s v="Horror"/>
    <n v="609"/>
    <x v="1396"/>
    <s v="en"/>
    <n v="36.230204000000001"/>
    <s v="SLM Production Group"/>
    <s v="United States of America"/>
    <d v="1982-04-06T00:00:00"/>
    <n v="122200000"/>
    <n v="114"/>
    <s v="Released"/>
    <x v="10"/>
    <n v="794"/>
    <s v="Craig T. Nelson, JoBeth Williams, Beatrice Straight, Heather O'Rourke, Dominique Dunne"/>
    <s v="Tobe Hooper"/>
    <x v="1316"/>
  </r>
  <r>
    <n v="0"/>
    <s v="Comedy, Crime, Thriller"/>
    <n v="5516"/>
    <x v="1397"/>
    <s v="en"/>
    <n v="23.666229000000001"/>
    <s v="Mike Zoss Productions"/>
    <s v="United States of America"/>
    <d v="2004-03-25T00:00:00"/>
    <n v="0"/>
    <n v="104"/>
    <s v="Released"/>
    <x v="21"/>
    <n v="415"/>
    <s v="Tom Hanks, Irma P. Hall, Marlon Wayans, J.K. Simmons, Tzi Ma"/>
    <s v="Joel Coen"/>
    <x v="265"/>
  </r>
  <r>
    <n v="35000000"/>
    <s v="Action"/>
    <n v="13051"/>
    <x v="1398"/>
    <s v="en"/>
    <n v="25.903237000000001"/>
    <s v="Dune Entertainment"/>
    <s v="United States of America"/>
    <d v="2008-10-15T00:00:00"/>
    <n v="85416905"/>
    <n v="100"/>
    <s v="Released"/>
    <x v="25"/>
    <n v="613"/>
    <s v="Mark Wahlberg, Mila Kunis, Beau Bridges, Ludacris, Chris O'Donnell"/>
    <s v="John Moore"/>
    <x v="1317"/>
  </r>
  <r>
    <n v="40000000"/>
    <s v="Action, Thriller, Science Fiction"/>
    <n v="49530"/>
    <x v="1399"/>
    <s v="en"/>
    <n v="60.231382000000004"/>
    <s v="Regency Enterprises"/>
    <s v="United States of America"/>
    <d v="2011-10-27T00:00:00"/>
    <n v="173930596"/>
    <n v="109"/>
    <s v="Released"/>
    <x v="19"/>
    <n v="3417"/>
    <s v="Justin Timberlake, Amanda Seyfried, Cillian Murphy, Olivia Wilde, Alex Pettyfer"/>
    <s v="Andrew Niccol"/>
    <x v="1318"/>
  </r>
  <r>
    <n v="35000000"/>
    <s v="Comedy, Romance"/>
    <n v="34806"/>
    <x v="1400"/>
    <s v="en"/>
    <n v="18.382919999999999"/>
    <s v="Escape Artists"/>
    <s v="United States of America"/>
    <d v="2010-04-23T00:00:00"/>
    <n v="77477008"/>
    <n v="106"/>
    <s v="Released"/>
    <x v="8"/>
    <n v="458"/>
    <s v="Jennifer Lopez, Alex O'Loughlin, Danneel Ackles, Eric Christian Olsen, Anthony Anderson"/>
    <s v="Alan Poul"/>
    <x v="1319"/>
  </r>
  <r>
    <n v="35000000"/>
    <s v="Comedy, Drama, Romance"/>
    <n v="49022"/>
    <x v="1401"/>
    <s v="en"/>
    <n v="14.029012"/>
    <s v="Alcon Entertainment"/>
    <s v="United States of America"/>
    <d v="2011-05-05T00:00:00"/>
    <n v="59901913"/>
    <n v="112"/>
    <s v="Released"/>
    <x v="5"/>
    <n v="296"/>
    <s v="Kate Hudson, Ginnifer Goodwin, John Krasinski, Colin Egglesfield, Ashley Williams"/>
    <s v="Luke Greenfield"/>
    <x v="1320"/>
  </r>
  <r>
    <n v="0"/>
    <s v="Adventure, Comedy, Fantasy"/>
    <n v="11469"/>
    <x v="1402"/>
    <s v="en"/>
    <n v="15.913783"/>
    <s v="Twentieth Century Fox Film Corporation"/>
    <s v="United States of America"/>
    <d v="2001-11-21T00:00:00"/>
    <n v="0"/>
    <n v="95"/>
    <s v="Released"/>
    <x v="22"/>
    <n v="287"/>
    <s v="Martin Lawrence, Marsha Thomason, Tom Wilkinson, Vincent Regan, Daryl Mitchell"/>
    <s v="Gil Junger"/>
    <x v="265"/>
  </r>
  <r>
    <n v="35000000"/>
    <s v="Comedy, Family"/>
    <n v="23479"/>
    <x v="1403"/>
    <s v="en"/>
    <n v="6.8896329999999999"/>
    <s v="Paramount Pictures"/>
    <s v="United States of America"/>
    <d v="1976-07-04T00:00:00"/>
    <n v="35323292"/>
    <n v="102"/>
    <s v="Released"/>
    <x v="1"/>
    <n v="97"/>
    <s v="Walter Matthau, Tatum O'Neal, Ben Piazza, Vic Morrow, Erin Blunt"/>
    <s v="Michael Ritchie"/>
    <x v="1321"/>
  </r>
  <r>
    <n v="35000000"/>
    <s v="Action, Adventure, Thriller"/>
    <n v="11667"/>
    <x v="1404"/>
    <s v="en"/>
    <n v="19.286099"/>
    <s v="Universal Pictures"/>
    <s v="Japan"/>
    <d v="1994-12-22T00:00:00"/>
    <n v="99423521"/>
    <n v="102"/>
    <s v="Released"/>
    <x v="38"/>
    <n v="325"/>
    <s v="Jean-Claude Van Damme, Raúl Juliá, Ming-Na Wen, Damian Chapa, Kylie Minogue"/>
    <s v="Steven E. de Souza"/>
    <x v="1322"/>
  </r>
  <r>
    <n v="35000000"/>
    <s v="Drama, War"/>
    <n v="423"/>
    <x v="1405"/>
    <s v="en"/>
    <n v="50.587541000000002"/>
    <s v="Bac Films"/>
    <s v="France"/>
    <d v="2002-09-24T00:00:00"/>
    <n v="120072577"/>
    <n v="150"/>
    <s v="Released"/>
    <x v="29"/>
    <n v="1864"/>
    <s v="Adrien Brody, Thomas Kretschmann, Frank Finlay, Maureen Lipman, Emilia Fox"/>
    <s v="Roman Polanski"/>
    <x v="1323"/>
  </r>
  <r>
    <n v="35000000"/>
    <s v="Drama, History"/>
    <n v="2447"/>
    <x v="1406"/>
    <s v="en"/>
    <n v="3.7212719999999999"/>
    <s v="New Line Cinema"/>
    <s v="United States of America"/>
    <d v="2006-01-12T00:00:00"/>
    <n v="0"/>
    <n v="101"/>
    <s v="Released"/>
    <x v="12"/>
    <n v="35"/>
    <s v="Keisha Castle-Hughes, Oscar Isaac, Hiam Abbass, Shaun Toub, Ciarán Hinds"/>
    <s v="Catherine Hardwicke"/>
    <x v="765"/>
  </r>
  <r>
    <n v="40000000"/>
    <s v="Horror"/>
    <n v="10066"/>
    <x v="1407"/>
    <s v="en"/>
    <n v="17.157737999999998"/>
    <s v="Village Roadshow Pictures"/>
    <s v="United States of America"/>
    <d v="2005-04-30T00:00:00"/>
    <n v="68766121"/>
    <n v="113"/>
    <s v="Released"/>
    <x v="18"/>
    <n v="677"/>
    <s v="Elisha Cuthbert, Paris Hilton, Brian Van Holt, Jared Padalecki, Chad Michael Murray"/>
    <s v="Jaume Collet-Serra"/>
    <x v="1324"/>
  </r>
  <r>
    <n v="27000000"/>
    <s v="Drama, Romance"/>
    <n v="2288"/>
    <x v="1408"/>
    <s v="en"/>
    <n v="22.636907999999998"/>
    <s v="Columbia Pictures"/>
    <s v="United States of America"/>
    <d v="2004-01-12T00:00:00"/>
    <n v="115505027"/>
    <n v="104"/>
    <s v="Released"/>
    <x v="19"/>
    <n v="811"/>
    <s v="Julia Roberts, Jude Law, Natalie Portman, Clive Owen, Colin Stinton"/>
    <s v="Mike Nichols"/>
    <x v="1325"/>
  </r>
  <r>
    <n v="35000000"/>
    <s v="Drama, Crime, History"/>
    <n v="88794"/>
    <x v="1409"/>
    <s v="en"/>
    <n v="28.069419"/>
    <s v="Imagine Entertainment"/>
    <s v="United States of America"/>
    <d v="2011-09-11T00:00:00"/>
    <n v="84606030"/>
    <n v="137"/>
    <s v="Released"/>
    <x v="21"/>
    <n v="741"/>
    <s v="Leonardo DiCaprio, Josh Hamilton, Geoff Pierson, Armie Hammer, Naomi Watts"/>
    <s v="Clint Eastwood"/>
    <x v="1326"/>
  </r>
  <r>
    <n v="35000000"/>
    <s v="Horror, Mystery, Thriller"/>
    <n v="13515"/>
    <x v="1410"/>
    <s v="en"/>
    <n v="19.774543000000001"/>
    <s v="Regency Enterprises"/>
    <s v="Romania"/>
    <d v="2008-08-15T00:00:00"/>
    <n v="72436439"/>
    <n v="110"/>
    <s v="Released"/>
    <x v="21"/>
    <n v="485"/>
    <s v="Kiefer Sutherland, Paula Patton, Amy Smart, Cameron Boyce, Erica Gluck"/>
    <s v="Alexandre Aja"/>
    <x v="1327"/>
  </r>
  <r>
    <n v="35000000"/>
    <s v="Drama, Fantasy, Horror"/>
    <n v="11979"/>
    <x v="1411"/>
    <s v="en"/>
    <n v="11.644242999999999"/>
    <s v="Village Roadshow Pictures"/>
    <s v="Australia"/>
    <d v="2002-10-02T00:00:00"/>
    <n v="45479110"/>
    <n v="101"/>
    <s v="Released"/>
    <x v="9"/>
    <n v="239"/>
    <s v="Stuart Townsend, Aaliyah, Marguerite Moreau, Vincent Pérez, Paul McGann"/>
    <s v="Michael Rymer"/>
    <x v="1328"/>
  </r>
  <r>
    <n v="35000000"/>
    <s v="Science Fiction, Action, Thriller"/>
    <n v="169"/>
    <x v="1412"/>
    <s v="en"/>
    <n v="27.934978000000001"/>
    <s v="Twentieth Century Fox Film Corporation"/>
    <s v="United States of America"/>
    <d v="1990-11-20T00:00:00"/>
    <n v="57120318"/>
    <n v="108"/>
    <s v="Released"/>
    <x v="5"/>
    <n v="730"/>
    <s v="Kevin Peter Hall, Danny Glover, Gary Busey, Rubén Blades, María Conchita Alonso"/>
    <s v="Stephen Hopkins"/>
    <x v="1329"/>
  </r>
  <r>
    <n v="35000000"/>
    <s v="Drama"/>
    <n v="8090"/>
    <x v="1413"/>
    <s v="en"/>
    <n v="12.677505"/>
    <s v="Lakeshore Entertainment"/>
    <s v="United States of America"/>
    <d v="2008-01-22T00:00:00"/>
    <n v="32483410"/>
    <n v="101"/>
    <s v="Released"/>
    <x v="5"/>
    <n v="238"/>
    <s v="Diane Lane, Billy Burke, Colin Hanks, Joseph Cross, Mary Beth Hurt"/>
    <s v="Gregory Hoblit"/>
    <x v="1330"/>
  </r>
  <r>
    <n v="35000000"/>
    <s v="Comedy, Romance"/>
    <n v="11622"/>
    <x v="1414"/>
    <s v="en"/>
    <n v="8.7370579999999993"/>
    <s v="New Line Cinema"/>
    <s v="United States of America"/>
    <d v="1999-12-02T00:00:00"/>
    <n v="40263020"/>
    <n v="112"/>
    <s v="Released"/>
    <x v="2"/>
    <n v="245"/>
    <s v="Brendan Fraser, Alicia Silverstone, Christopher Walken, Sissy Spacek, Nathan Fillion"/>
    <s v="Hugh Wilson"/>
    <x v="1331"/>
  </r>
  <r>
    <n v="35000000"/>
    <s v="Science Fiction"/>
    <n v="3604"/>
    <x v="1415"/>
    <s v="en"/>
    <n v="12.343507000000001"/>
    <s v="Dino De Laurentiis Company"/>
    <s v="United States of America"/>
    <d v="1980-01-09T00:00:00"/>
    <n v="27107960"/>
    <n v="111"/>
    <s v="Released"/>
    <x v="4"/>
    <n v="233"/>
    <s v="Sam J. Jones, Melody Anderson, Max von Sydow, Chaim Topol, Ornella Muti"/>
    <s v="Mike Hodges"/>
    <x v="1332"/>
  </r>
  <r>
    <n v="35000000"/>
    <s v="Comedy, Romance"/>
    <n v="9541"/>
    <x v="1416"/>
    <s v="en"/>
    <n v="14.699342"/>
    <s v="Miramax Films"/>
    <s v="United States of America"/>
    <d v="2004-03-25T00:00:00"/>
    <n v="36098382"/>
    <n v="102"/>
    <s v="Released"/>
    <x v="15"/>
    <n v="325"/>
    <s v="Ben Affleck, Raquel Castro, Liv Tyler, Jennifer Lopez, George Carlin"/>
    <s v="Kevin Smith"/>
    <x v="1333"/>
  </r>
  <r>
    <n v="45000000"/>
    <s v="Action, Thriller, Crime, Mystery"/>
    <n v="94348"/>
    <x v="1417"/>
    <s v="en"/>
    <n v="14.513242999999999"/>
    <s v="Summit Entertainment"/>
    <s v="United States of America"/>
    <d v="2012-10-18T00:00:00"/>
    <n v="30353232"/>
    <n v="101"/>
    <s v="Released"/>
    <x v="22"/>
    <n v="300"/>
    <s v="Tyler Perry, Rachel Nichols, Jean Reno, Matthew Fox, Giancarlo Esposito"/>
    <s v="Rob Cohen"/>
    <x v="1334"/>
  </r>
  <r>
    <n v="35000000"/>
    <s v="Crime, Drama, Mystery, Thriller"/>
    <n v="8197"/>
    <x v="1418"/>
    <s v="en"/>
    <n v="5.525544"/>
    <s v="Warner Bros."/>
    <s v="United States of America"/>
    <d v="1997-11-21T00:00:00"/>
    <n v="25105255"/>
    <n v="155"/>
    <s v="Released"/>
    <x v="2"/>
    <n v="157"/>
    <s v="John Cusack, Kevin Spacey, Jude Law, Alison Eastwood, Jack Thompson"/>
    <s v="Clint Eastwood"/>
    <x v="1335"/>
  </r>
  <r>
    <n v="8900000"/>
    <s v="Crime, Action, Thriller"/>
    <n v="336004"/>
    <x v="1419"/>
    <s v="en"/>
    <n v="15.079993"/>
    <s v="Emmett/Furla Films"/>
    <s v="United States of America"/>
    <d v="2015-11-13T00:00:00"/>
    <n v="4100000"/>
    <n v="93"/>
    <s v="Released"/>
    <x v="24"/>
    <n v="318"/>
    <s v="Jeffrey Dean Morgan, Robert De Niro, Kate Bosworth, Dave Bautista, Gina Carano"/>
    <s v="Scott Mann"/>
    <x v="1336"/>
  </r>
  <r>
    <n v="35000000"/>
    <s v="Comedy, Fantasy"/>
    <n v="35019"/>
    <x v="1420"/>
    <s v="en"/>
    <n v="23.835055000000001"/>
    <s v="Universal Pictures"/>
    <s v="United States of America"/>
    <d v="2010-03-26T00:00:00"/>
    <n v="93246388"/>
    <n v="109"/>
    <s v="Released"/>
    <x v="21"/>
    <n v="436"/>
    <s v="Emma Thompson, Asa Butterfield, Ralph Fiennes, Maggie Gyllenhaal, Maggie Smith"/>
    <s v="Susanna White"/>
    <x v="1337"/>
  </r>
  <r>
    <n v="35000000"/>
    <s v="Crime, History"/>
    <n v="10410"/>
    <x v="1421"/>
    <s v="en"/>
    <n v="5.9269660000000002"/>
    <s v="Jersey Films"/>
    <s v="United States of America"/>
    <d v="1992-12-25T00:00:00"/>
    <n v="0"/>
    <n v="140"/>
    <s v="Released"/>
    <x v="4"/>
    <n v="81"/>
    <s v="Jack Nicholson, Danny DeVito, Armand Assante, J. T. Walsh, John C. Reilly"/>
    <s v="Danny DeVito"/>
    <x v="765"/>
  </r>
  <r>
    <n v="30000000"/>
    <s v="Drama, Mystery, Science Fiction, Thriller"/>
    <n v="8836"/>
    <x v="1422"/>
    <s v="en"/>
    <n v="25.454549"/>
    <s v="Twentieth Century Fox Film Corporation"/>
    <s v="Canada"/>
    <d v="2008-07-24T00:00:00"/>
    <n v="68369434"/>
    <n v="104"/>
    <s v="Released"/>
    <x v="18"/>
    <n v="523"/>
    <s v="David Duchovny, Gillian Anderson, Amanda Peet, Billy Connolly, Xzibit"/>
    <s v="Chris Carter"/>
    <x v="1338"/>
  </r>
  <r>
    <n v="31000000"/>
    <s v="Family, Fantasy, Comedy"/>
    <n v="14442"/>
    <x v="1423"/>
    <s v="en"/>
    <n v="22.715920000000001"/>
    <s v="World 2000 Entertainment"/>
    <s v="Ireland"/>
    <d v="2004-09-04T00:00:00"/>
    <n v="27388767"/>
    <n v="96"/>
    <s v="Released"/>
    <x v="5"/>
    <n v="437"/>
    <s v="Anne Hathaway, Hugh Dancy, Cary Elwes, Vivica A. Fox, Joanna Lumley"/>
    <s v="Tommy O'Haver"/>
    <x v="1339"/>
  </r>
  <r>
    <n v="35000000"/>
    <s v="Drama"/>
    <n v="321741"/>
    <x v="1424"/>
    <s v="en"/>
    <n v="35.120736000000001"/>
    <s v="Columbia Pictures"/>
    <s v="Australia"/>
    <d v="2015-12-11T00:00:00"/>
    <n v="50363790"/>
    <n v="123"/>
    <s v="Released"/>
    <x v="10"/>
    <n v="823"/>
    <s v="Will Smith, Alec Baldwin, Albert Brooks, Gugu Mbatha-Raw, David Morse"/>
    <s v="Peter Landesman"/>
    <x v="1340"/>
  </r>
  <r>
    <n v="35000000"/>
    <s v="Thriller, Action, Mystery"/>
    <n v="59965"/>
    <x v="1425"/>
    <s v="en"/>
    <n v="19.893646"/>
    <s v="Lions Gate Films"/>
    <s v="United States of America"/>
    <d v="2011-09-22T00:00:00"/>
    <n v="82087155"/>
    <n v="106"/>
    <s v="Released"/>
    <x v="24"/>
    <n v="961"/>
    <s v="Taylor Lautner, Lily Collins, Alfred Molina, Jason Isaacs, Maria Bello"/>
    <s v="John Singleton"/>
    <x v="1341"/>
  </r>
  <r>
    <n v="35000000"/>
    <s v="Animation, Family, Adventure"/>
    <n v="14175"/>
    <x v="1426"/>
    <s v="en"/>
    <n v="14.051852"/>
    <s v="Vanguard Films"/>
    <s v="United Kingdom"/>
    <d v="2005-03-25T00:00:00"/>
    <n v="19478106"/>
    <n v="76"/>
    <s v="Released"/>
    <x v="25"/>
    <n v="235"/>
    <s v="Ewan McGregor, Ricky Gervais, Tim Curry, Jim Broadbent, Hugh Laurie"/>
    <s v="Gary Chapman"/>
    <x v="1342"/>
  </r>
  <r>
    <n v="35000000"/>
    <s v="Comedy, Drama"/>
    <n v="11004"/>
    <x v="1427"/>
    <s v="en"/>
    <n v="9.0117290000000008"/>
    <s v="Paramount Pictures"/>
    <s v="Germany"/>
    <d v="2000-02-22T00:00:00"/>
    <n v="0"/>
    <n v="111"/>
    <s v="Released"/>
    <x v="1"/>
    <n v="161"/>
    <s v="Michael Douglas, Tobey Maguire, Frances McDormand, Katie Holmes, Rip Torn"/>
    <s v="Curtis Hanson"/>
    <x v="765"/>
  </r>
  <r>
    <n v="35000000"/>
    <s v="Action, Comedy, Science Fiction"/>
    <n v="11918"/>
    <x v="1428"/>
    <s v="en"/>
    <n v="19.088654999999999"/>
    <s v="Dimension Films"/>
    <s v="United States of America"/>
    <d v="2008-03-27T00:00:00"/>
    <n v="25871834"/>
    <n v="85"/>
    <s v="Released"/>
    <x v="31"/>
    <n v="379"/>
    <s v="Drake Bell, Sara Paxton, Leslie Nielsen, Christopher McDonald, Jeffrey Tambor"/>
    <s v="Craig Mazin"/>
    <x v="1343"/>
  </r>
  <r>
    <n v="56000000"/>
    <s v="Thriller, Crime, Drama"/>
    <n v="98357"/>
    <x v="1429"/>
    <s v="en"/>
    <n v="29.490057"/>
    <s v="Regency Enterprises"/>
    <s v="United States of America"/>
    <d v="2013-01-18T00:00:00"/>
    <n v="19701164"/>
    <n v="109"/>
    <s v="Released"/>
    <x v="8"/>
    <n v="593"/>
    <s v="Mark Wahlberg, Russell Crowe, Catherine Zeta-Jones, Jeffrey Wright, Barry Pepper"/>
    <s v="Allen Hughes"/>
    <x v="1344"/>
  </r>
  <r>
    <n v="35000000"/>
    <s v="Horror, Comedy"/>
    <n v="10012"/>
    <x v="1430"/>
    <s v="en"/>
    <n v="11.195593000000001"/>
    <s v="Craven-Maddalena Films"/>
    <s v="Germany"/>
    <d v="2005-02-25T00:00:00"/>
    <n v="19294901"/>
    <n v="97"/>
    <s v="Released"/>
    <x v="22"/>
    <n v="167"/>
    <s v="Portia de Rossi, Christina Ricci, Jesse Eisenberg, Milo Ventimiglia, Judy Greer"/>
    <s v="Wes Craven"/>
    <x v="1345"/>
  </r>
  <r>
    <n v="35000000"/>
    <s v="Crime, Action, Thriller"/>
    <n v="49526"/>
    <x v="1431"/>
    <s v="en"/>
    <n v="17.709887999999999"/>
    <s v="Pariah Entertainment Group"/>
    <s v="United States of America"/>
    <d v="2012-08-24T00:00:00"/>
    <n v="31083599"/>
    <n v="91"/>
    <s v="Released"/>
    <x v="13"/>
    <n v="832"/>
    <s v="Joseph Gordon-Levitt, Michael Shannon, Dania Ramirez, Jamie Chung, Wolé Parks"/>
    <s v="David Koepp"/>
    <x v="1346"/>
  </r>
  <r>
    <n v="35000000"/>
    <s v="Action, Comedy, Crime"/>
    <n v="268920"/>
    <x v="1432"/>
    <s v="en"/>
    <n v="18.262017"/>
    <s v="New Line Cinema"/>
    <s v="United States of America"/>
    <d v="2015-08-05T00:00:00"/>
    <n v="51680201"/>
    <n v="87"/>
    <s v="Released"/>
    <x v="9"/>
    <n v="647"/>
    <s v="Reese Witherspoon, Sofía Vergara, Michael Mosley, John Carroll Lynch, Richard T. Jones"/>
    <s v="Anne Fletcher"/>
    <x v="1347"/>
  </r>
  <r>
    <n v="35000000"/>
    <s v="War, Adventure, Drama, Romance"/>
    <n v="9093"/>
    <x v="1433"/>
    <s v="en"/>
    <n v="10.10364"/>
    <s v="Paramount Pictures"/>
    <s v="United Kingdom"/>
    <d v="2002-08-09T00:00:00"/>
    <n v="29882645"/>
    <n v="132"/>
    <s v="Released"/>
    <x v="11"/>
    <n v="159"/>
    <s v="Heath Ledger, Wes Bentley, Kate Hudson, Djimon Hounsou, Michael Sheen"/>
    <s v="Shekhar Kapur"/>
    <x v="1348"/>
  </r>
  <r>
    <n v="35000000"/>
    <s v="Action, Crime"/>
    <n v="119283"/>
    <x v="1434"/>
    <s v="en"/>
    <n v="28.670477000000002"/>
    <s v="SND"/>
    <s v="United States of America"/>
    <d v="2013-01-23T00:00:00"/>
    <n v="46216641"/>
    <n v="118"/>
    <s v="Released"/>
    <x v="8"/>
    <n v="1455"/>
    <s v="Jason Statham, Jennifer Lopez, Nick Nolte, Michael Chiklis, Clifton Collins Jr"/>
    <s v="Taylor Hackford"/>
    <x v="1349"/>
  </r>
  <r>
    <n v="31000000"/>
    <s v="Comedy, Romance"/>
    <n v="11823"/>
    <x v="1435"/>
    <s v="en"/>
    <n v="16.736733999999998"/>
    <s v="Universal Pictures"/>
    <s v="France"/>
    <d v="2004-09-13T00:00:00"/>
    <n v="41512007"/>
    <n v="98"/>
    <s v="Released"/>
    <x v="21"/>
    <n v="293"/>
    <s v="Kirsten Dunst, Paul Bettany, Sam Neill, James McAvoy, Bernard Hill"/>
    <s v="Richard Loncraine"/>
    <x v="1350"/>
  </r>
  <r>
    <n v="35000000"/>
    <s v="Comedy"/>
    <n v="35169"/>
    <x v="1436"/>
    <s v="en"/>
    <n v="13.668633"/>
    <s v="Summit Entertainment"/>
    <s v="United Arab Emirates"/>
    <d v="2010-02-04T00:00:00"/>
    <n v="39340177"/>
    <n v="92"/>
    <s v="Released"/>
    <x v="46"/>
    <n v="149"/>
    <s v="Brendan Fraser, Ken Jeong, Brooke Shields, Angela Kinsey, Rob Riggle"/>
    <s v="Roger Kumble"/>
    <x v="1351"/>
  </r>
  <r>
    <n v="30000000"/>
    <s v="Action, Horror, Thriller"/>
    <n v="118957"/>
    <x v="1437"/>
    <s v="en"/>
    <n v="9.7805879999999998"/>
    <s v="Pictures in Paradise"/>
    <s v="Singapore"/>
    <d v="2012-05-09T00:00:00"/>
    <n v="0"/>
    <n v="93"/>
    <s v="Released"/>
    <x v="28"/>
    <n v="191"/>
    <s v="Sharni Vinson, Phoebe Tonkin, Julian McMahon, Xavier Samuel, Cariba Heine"/>
    <s v="Kimble Rendall"/>
    <x v="1219"/>
  </r>
  <r>
    <n v="27000000"/>
    <s v="Fantasy, Action, Adventure"/>
    <n v="849"/>
    <x v="1438"/>
    <s v="en"/>
    <n v="9.9048809999999996"/>
    <s v="Columbia Pictures Corporation"/>
    <s v="Spain"/>
    <d v="1983-07-29T00:00:00"/>
    <n v="16519460"/>
    <n v="117"/>
    <s v="Released"/>
    <x v="15"/>
    <n v="129"/>
    <s v="Ken Marshall, Lysette Anthony, Francesca Annis, Alun Armstrong, David Battley"/>
    <s v="Peter Yates"/>
    <x v="1352"/>
  </r>
  <r>
    <n v="35000000"/>
    <s v="Action, Adventure, Drama, History"/>
    <n v="4515"/>
    <x v="1439"/>
    <s v="en"/>
    <n v="9.7890270000000008"/>
    <s v="Cruise/Wagner Productions"/>
    <s v="United States of America"/>
    <d v="2007-10-22T00:00:00"/>
    <n v="63215872"/>
    <n v="92"/>
    <s v="Released"/>
    <x v="21"/>
    <n v="216"/>
    <s v="Robert Redford, Meryl Streep, Tom Cruise, Michael Peña, Andrew Garfield"/>
    <s v="Robert Redford"/>
    <x v="1353"/>
  </r>
  <r>
    <n v="35000000"/>
    <s v="Action, Adventure, Drama, Thriller"/>
    <n v="18886"/>
    <x v="1440"/>
    <s v="en"/>
    <n v="6.8172899999999998"/>
    <s v="Paramount Pictures"/>
    <s v="United States of America"/>
    <d v="1991-01-18T00:00:00"/>
    <n v="0"/>
    <n v="115"/>
    <s v="Released"/>
    <x v="8"/>
    <n v="31"/>
    <s v="Danny Glover, Willem Dafoe, Brad Johnson, Rosanna Arquette, Tom Sizemore"/>
    <s v="John Milius"/>
    <x v="765"/>
  </r>
  <r>
    <n v="35000000"/>
    <s v="Comedy, Music"/>
    <n v="6575"/>
    <x v="1441"/>
    <s v="en"/>
    <n v="10.73522"/>
    <s v="Columbia Pictures Corporation"/>
    <s v="United States of America"/>
    <d v="2007-12-21T00:00:00"/>
    <n v="18317151"/>
    <n v="96"/>
    <s v="Released"/>
    <x v="16"/>
    <n v="212"/>
    <s v="John C. Reilly, Jenna Fischer, Tim Meadows, Kristen Wiig, Raymond J. Barry"/>
    <s v="Jake Kasdan"/>
    <x v="1354"/>
  </r>
  <r>
    <n v="0"/>
    <s v="Drama, Romance"/>
    <n v="6440"/>
    <x v="1442"/>
    <s v="en"/>
    <n v="11.139900000000001"/>
    <s v="Miramax Films"/>
    <s v="United States of America"/>
    <d v="2001-12-18T00:00:00"/>
    <n v="0"/>
    <n v="111"/>
    <s v="Released"/>
    <x v="12"/>
    <n v="108"/>
    <s v="Kevin Spacey, Julianne Moore, Cate Blanchett, Judi Dench, Pete Postlethwaite"/>
    <s v="Lasse Hallström"/>
    <x v="265"/>
  </r>
  <r>
    <n v="35000000"/>
    <s v="Action, Western"/>
    <n v="13496"/>
    <x v="1443"/>
    <s v="en"/>
    <n v="6.7279489999999997"/>
    <s v="Morgan Creek Productions"/>
    <s v="United States of America"/>
    <d v="2001-08-17T00:00:00"/>
    <n v="13678913"/>
    <n v="94"/>
    <s v="Released"/>
    <x v="8"/>
    <n v="55"/>
    <s v="Colin Farrell, Scott Caan, Ali Larter, Gabriel Macht, Gregory Smith"/>
    <s v="Les Mayfield"/>
    <x v="1355"/>
  </r>
  <r>
    <n v="35000000"/>
    <s v="Drama, History, Romance"/>
    <n v="18320"/>
    <x v="1444"/>
    <s v="en"/>
    <n v="16.343316999999999"/>
    <s v="GK Films"/>
    <s v="United Kingdom"/>
    <d v="2009-04-03T00:00:00"/>
    <n v="27409889"/>
    <n v="105"/>
    <s v="Released"/>
    <x v="10"/>
    <n v="322"/>
    <s v="Emily Blunt, Jim Broadbent, Mark Strong, Paul Bettany, Miranda Richardson"/>
    <s v="Jean-Marc Vallée"/>
    <x v="1356"/>
  </r>
  <r>
    <n v="40000000"/>
    <s v="Action, Crime, Mystery, Thriller"/>
    <n v="22787"/>
    <x v="1445"/>
    <s v="en"/>
    <n v="14.818718000000001"/>
    <s v="StudioCanal"/>
    <s v="Canada"/>
    <d v="2009-09-09T00:00:00"/>
    <n v="12206028"/>
    <n v="101"/>
    <s v="Released"/>
    <x v="28"/>
    <n v="220"/>
    <s v="Kate Beckinsale, Gabriel Macht, Tom Skerritt, Columbus Short, Shawn Doyle"/>
    <s v="Dominic Sena"/>
    <x v="1357"/>
  </r>
  <r>
    <n v="32000000"/>
    <s v="Drama, Fantasy"/>
    <n v="8967"/>
    <x v="1446"/>
    <s v="en"/>
    <n v="43.862456000000002"/>
    <s v="Fox Searchlight Pictures"/>
    <s v="United States of America"/>
    <d v="2011-05-18T00:00:00"/>
    <n v="54674226"/>
    <n v="139"/>
    <s v="Released"/>
    <x v="11"/>
    <n v="987"/>
    <s v="Brad Pitt, Sean Penn, Jessica Chastain, Hunter McCracken, Finnegan Williams"/>
    <s v="Terrence Malick"/>
    <x v="1358"/>
  </r>
  <r>
    <n v="33000000"/>
    <s v="Action, Adventure, Thriller"/>
    <n v="37498"/>
    <x v="1447"/>
    <s v="en"/>
    <n v="2.706207"/>
    <s v="TriStar Pictures"/>
    <s v="Aruba"/>
    <d v="1998-04-09T00:00:00"/>
    <n v="0"/>
    <n v="91"/>
    <s v="Released"/>
    <x v="34"/>
    <n v="64"/>
    <s v="Jean-Claude Van Damme, Lela Rochon, Paul Sorvino, Rob Schneider, Mark Houghton"/>
    <s v="Tsui Hark"/>
    <x v="1359"/>
  </r>
  <r>
    <n v="35000000"/>
    <s v="Action, Drama, Thriller, Crime"/>
    <n v="144336"/>
    <x v="1448"/>
    <s v="en"/>
    <n v="27.903998999999999"/>
    <s v="Open Road Films"/>
    <s v="United States of America"/>
    <d v="2014-03-28T00:00:00"/>
    <n v="17508518"/>
    <n v="110"/>
    <s v="Released"/>
    <x v="18"/>
    <n v="555"/>
    <s v="Arnold Schwarzenegger, Sam Worthington, Mireille Enos, Joe Manganiello, Harold Perrineau"/>
    <s v="David Ayer"/>
    <x v="1360"/>
  </r>
  <r>
    <n v="35000000"/>
    <s v="Drama, Fantasy, Horror, Mystery, Romance, Thriller"/>
    <n v="9616"/>
    <x v="1449"/>
    <s v="en"/>
    <n v="3.7468059999999999"/>
    <s v="Twentieth Century Fox Film Corporation"/>
    <s v="Germany"/>
    <d v="2003-05-09T00:00:00"/>
    <n v="11560806"/>
    <n v="102"/>
    <s v="Released"/>
    <x v="30"/>
    <n v="91"/>
    <s v="Heath Ledger, Shannyn Sossamon, Benno Fürmann, Mark Addy, Peter Weller"/>
    <s v="Brian Helgeland"/>
    <x v="1361"/>
  </r>
  <r>
    <n v="20500000"/>
    <s v="Action, Crime"/>
    <n v="13056"/>
    <x v="1450"/>
    <s v="en"/>
    <n v="17.112497999999999"/>
    <s v="Lionsgate"/>
    <s v="Canada"/>
    <d v="2008-05-12T00:00:00"/>
    <n v="10089373"/>
    <n v="102"/>
    <s v="Released"/>
    <x v="24"/>
    <n v="294"/>
    <s v="Ray Stevenson, Dominic West, Julie Benz, Colin Salmon, Doug Hutchison"/>
    <s v="Lexi Alexander"/>
    <x v="1362"/>
  </r>
  <r>
    <n v="35000000"/>
    <s v="Family, Fantasy, Comedy"/>
    <n v="14113"/>
    <x v="1451"/>
    <s v="en"/>
    <n v="10.304171999999999"/>
    <s v="Columbia Pictures"/>
    <s v="United States of America"/>
    <d v="2006-11-08T00:00:00"/>
    <n v="12506188"/>
    <n v="83"/>
    <s v="Released"/>
    <x v="31"/>
    <n v="135"/>
    <s v="Tim Allen, Courteney Cox, Chevy Chase, Spencer Breslin, Kevin Zegers"/>
    <s v="Peter Hewitt"/>
    <x v="1363"/>
  </r>
  <r>
    <n v="35000000"/>
    <s v="Adventure, Drama, Thriller"/>
    <n v="285783"/>
    <x v="1452"/>
    <s v="en"/>
    <n v="37.335720999999999"/>
    <s v="TriStar Pictures"/>
    <s v="United States of America"/>
    <d v="2015-09-30T00:00:00"/>
    <n v="61181942"/>
    <n v="123"/>
    <s v="Released"/>
    <x v="1"/>
    <n v="1121"/>
    <s v="Joseph Gordon-Levitt, Ben Kingsley, Charlotte Le Bon, Ben Schwartz, James Badge Dale"/>
    <s v="Robert Zemeckis"/>
    <x v="1364"/>
  </r>
  <r>
    <n v="0"/>
    <s v="Fantasy, Family, Action"/>
    <n v="49478"/>
    <x v="1453"/>
    <s v="en"/>
    <n v="0.91239499999999996"/>
    <s v="China Film Co-Production Corporation"/>
    <s v="China"/>
    <d v="1997-02-05T00:00:00"/>
    <n v="0"/>
    <n v="103"/>
    <s v="Released"/>
    <x v="34"/>
    <n v="9"/>
    <s v="Angus Macfadyen, Mario Yedidia, Marley Shelton, Chao Li Chi"/>
    <s v="Ronny Yu"/>
    <x v="265"/>
  </r>
  <r>
    <n v="35000000"/>
    <s v="Comedy, Drama, Romance"/>
    <n v="9726"/>
    <x v="1454"/>
    <s v="en"/>
    <n v="16.782471000000001"/>
    <s v="Fox 2000 Pictures"/>
    <s v="United States of America"/>
    <d v="2006-09-09T00:00:00"/>
    <n v="42064105"/>
    <n v="118"/>
    <s v="Released"/>
    <x v="11"/>
    <n v="357"/>
    <s v="Russell Crowe, Marion Cotillard, Albert Finney, Tom Hollander, Abbie Cornish"/>
    <s v="Ridley Scott"/>
    <x v="1365"/>
  </r>
  <r>
    <n v="35000000"/>
    <s v="Drama"/>
    <n v="20763"/>
    <x v="1455"/>
    <s v="en"/>
    <n v="3.5034079999999999"/>
    <s v="Columbia Pictures"/>
    <s v="United States of America"/>
    <d v="1992-02-21T00:00:00"/>
    <n v="4651977"/>
    <n v="114"/>
    <s v="Released"/>
    <x v="16"/>
    <n v="53"/>
    <s v="Elijah Wood, Lorraine Bracco, Adam Baldwin, John Heard, Joseph Mazzello"/>
    <s v="Richard Donner"/>
    <x v="1366"/>
  </r>
  <r>
    <n v="35000000"/>
    <s v="Action, Crime, Drama, Thriller"/>
    <n v="9702"/>
    <x v="1456"/>
    <s v="en"/>
    <n v="9.1228280000000002"/>
    <s v="Hollywood Pictures"/>
    <s v="United States of America"/>
    <d v="1993-05-02T00:00:00"/>
    <n v="0"/>
    <n v="180"/>
    <s v="Released"/>
    <x v="27"/>
    <n v="115"/>
    <s v="Damian Chapa, Jesse Borrego, Benjamin Bratt, Enrique Castillo, Victor Rivers"/>
    <s v="Taylor Hackford"/>
    <x v="765"/>
  </r>
  <r>
    <n v="35000000"/>
    <s v="Action, Crime, Drama, Mystery, Thriller"/>
    <n v="9311"/>
    <x v="1457"/>
    <s v="en"/>
    <n v="5.419181"/>
    <s v="Fox Searchlight Pictures"/>
    <s v="Germany"/>
    <d v="1997-02-13T00:00:00"/>
    <n v="0"/>
    <n v="121"/>
    <s v="Released"/>
    <x v="16"/>
    <n v="60"/>
    <s v="Julia Ormond, Gabriel Byrne, Richard Harris, Jim Broadbent, Tom Wilkinson"/>
    <s v="Bille August"/>
    <x v="765"/>
  </r>
  <r>
    <n v="35000000"/>
    <s v="Thriller, Crime, Romance"/>
    <n v="9280"/>
    <x v="1458"/>
    <s v="en"/>
    <n v="9.0727799999999998"/>
    <s v="Epsilon Motion Pictures"/>
    <s v="Switzerland"/>
    <d v="2002-06-11T00:00:00"/>
    <n v="16838910"/>
    <n v="114"/>
    <s v="Released"/>
    <x v="13"/>
    <n v="142"/>
    <s v="Rebecca Romijn, Antonio Banderas, Peter Coyote, Rie Rasmussen, Gregg Henry"/>
    <s v="Brian De Palma"/>
    <x v="1367"/>
  </r>
  <r>
    <n v="35000000"/>
    <s v="Action, History, War"/>
    <n v="26843"/>
    <x v="1459"/>
    <s v="en"/>
    <n v="2.8649789999999999"/>
    <s v="Falcon International Productions"/>
    <s v="Libyan Arab Jamahiriya"/>
    <d v="1981-04-17T00:00:00"/>
    <n v="0"/>
    <n v="173"/>
    <s v="Released"/>
    <x v="6"/>
    <n v="34"/>
    <s v="Anthony Quinn, Rod Steiger, Oliver Reed, Irene Papas, Raf Vallone"/>
    <s v="Moustapha Akkad"/>
    <x v="765"/>
  </r>
  <r>
    <n v="35000000"/>
    <s v="War, Adventure, Drama, Romance"/>
    <n v="11876"/>
    <x v="1460"/>
    <s v="en"/>
    <n v="2.877488"/>
    <s v="France 2 Cinéma"/>
    <s v="France"/>
    <d v="1995-09-20T00:00:00"/>
    <n v="15000000"/>
    <n v="135"/>
    <s v="Released"/>
    <x v="19"/>
    <n v="25"/>
    <s v="Juliette Binoche, Olivier Martinez, Pierre Arditi, François Cluzet, Gérard Depardieu"/>
    <s v="Jean-Paul Rappeneau"/>
    <x v="1368"/>
  </r>
  <r>
    <n v="38000000"/>
    <s v="Drama, War, Romance, Western"/>
    <n v="22267"/>
    <x v="1461"/>
    <s v="en"/>
    <n v="5.5162069999999996"/>
    <s v="Universal Pictures"/>
    <s v="United States of America"/>
    <d v="1999-11-24T00:00:00"/>
    <n v="635096"/>
    <n v="138"/>
    <s v="Released"/>
    <x v="16"/>
    <n v="49"/>
    <s v="Tobey Maguire, Skeet Ulrich, Jeffrey Wright, Jewel, Jonathan Rhys Meyers"/>
    <s v="Ang Lee"/>
    <x v="1369"/>
  </r>
  <r>
    <n v="0"/>
    <s v="Drama"/>
    <n v="45958"/>
    <x v="1462"/>
    <s v="es"/>
    <n v="13.930763000000001"/>
    <s v="Ikiru Films"/>
    <s v="Mexico"/>
    <d v="2010-10-20T00:00:00"/>
    <n v="25147786"/>
    <n v="148"/>
    <s v="Released"/>
    <x v="10"/>
    <n v="291"/>
    <s v="Javier Bardem, Maricel Álvarez, Hanaa Bouchaib, Guillermo Estrella, Eduard Fernández"/>
    <s v="Alejandro González Iñárritu"/>
    <x v="1370"/>
  </r>
  <r>
    <n v="35000000"/>
    <s v="Action, Comedy, Western, Crime"/>
    <n v="1969"/>
    <x v="1463"/>
    <s v="es"/>
    <n v="20.27704"/>
    <s v="Ultra Films"/>
    <s v="United States of America"/>
    <d v="2006-01-18T00:00:00"/>
    <n v="10496317"/>
    <n v="93"/>
    <s v="Released"/>
    <x v="15"/>
    <n v="307"/>
    <s v="Penélope Cruz, Salma Hayek, Dwight Yoakam, Steve Zahn, Denis Arndt"/>
    <s v="Joachim Rønning"/>
    <x v="1371"/>
  </r>
  <r>
    <n v="0"/>
    <s v="Drama, Crime"/>
    <n v="310706"/>
    <x v="1464"/>
    <s v="en"/>
    <n v="0.12673799999999999"/>
    <s v="Capitol Films"/>
    <s v="United States of America"/>
    <d v="2009-05-13T00:00:00"/>
    <n v="0"/>
    <n v="100"/>
    <s v="Released"/>
    <x v="52"/>
    <n v="0"/>
    <s v="Laurence Fishburne, Karl Urban, Brittany Snow, Aisha Tyler, Beverly D'Angelo"/>
    <s v="Tony Kaye"/>
    <x v="265"/>
  </r>
  <r>
    <n v="34000000"/>
    <s v="Action, Mystery, Science Fiction, Thriller"/>
    <n v="198663"/>
    <x v="1465"/>
    <s v="en"/>
    <n v="131.815575"/>
    <s v="Ingenious Media"/>
    <s v="United States of America"/>
    <d v="2014-10-09T00:00:00"/>
    <n v="348319861"/>
    <n v="113"/>
    <s v="Released"/>
    <x v="10"/>
    <n v="5371"/>
    <s v="Dylan O'Brien, Ki Hong Lee, Kaya Scodelario, Aml Ameen, Blake Cooper"/>
    <s v="Wes Ball"/>
    <x v="1372"/>
  </r>
  <r>
    <n v="35000000"/>
    <s v="Comedy"/>
    <n v="239573"/>
    <x v="1466"/>
    <s v="en"/>
    <n v="16.832312000000002"/>
    <s v="Studio Babelsberg"/>
    <s v="United States of America"/>
    <d v="2015-05-03T00:00:00"/>
    <n v="14431253"/>
    <n v="91"/>
    <s v="Released"/>
    <x v="35"/>
    <n v="320"/>
    <s v="Vince Vaughn, Dave Franco, James Marsden, June Diane Raphael, Sienna Miller"/>
    <s v="Ken Scott"/>
    <x v="1373"/>
  </r>
  <r>
    <n v="34000000"/>
    <s v="Drama, Romance"/>
    <n v="10436"/>
    <x v="1467"/>
    <s v="en"/>
    <n v="9.1337469999999996"/>
    <s v="Columbia Pictures"/>
    <s v="United States of America"/>
    <d v="1993-09-17T00:00:00"/>
    <n v="32255440"/>
    <n v="139"/>
    <s v="Released"/>
    <x v="10"/>
    <n v="169"/>
    <s v="Daniel Day-Lewis, Michelle Pfeiffer, Winona Ryder, Alexis Smith, Geraldine Chaplin"/>
    <s v="Martin Scorsese"/>
    <x v="1374"/>
  </r>
  <r>
    <n v="35000000"/>
    <s v="Drama, Adventure, Science Fiction, Romance"/>
    <n v="1381"/>
    <x v="1468"/>
    <s v="en"/>
    <n v="24.606012"/>
    <s v="Regency Enterprises"/>
    <s v="United States of America"/>
    <d v="2006-06-09T00:00:00"/>
    <n v="15304890"/>
    <n v="96"/>
    <s v="Released"/>
    <x v="20"/>
    <n v="827"/>
    <s v="Hugh Jackman, Rachel Weisz, Ellen Burstyn, Mark Margolis, Stephen McHattie"/>
    <s v="Darren Aronofsky"/>
    <x v="1375"/>
  </r>
  <r>
    <n v="70000000"/>
    <s v="Action, Comedy, Thriller"/>
    <n v="2162"/>
    <x v="1469"/>
    <s v="en"/>
    <n v="3.2769119999999998"/>
    <s v="Warner Bros."/>
    <s v="United States of America"/>
    <d v="1999-01-09T00:00:00"/>
    <n v="11263966"/>
    <n v="101"/>
    <s v="Released"/>
    <x v="28"/>
    <n v="29"/>
    <s v="Cuba Gooding Jr., Skeet Ulrich, Peter Firth, David Paymer, Daniel Hugh Kelly"/>
    <s v="Hugh Johnson"/>
    <x v="1376"/>
  </r>
  <r>
    <n v="35000000"/>
    <s v="Action, Crime, Drama, Thriller"/>
    <n v="127493"/>
    <x v="1470"/>
    <s v="en"/>
    <n v="16.830183999999999"/>
    <s v="Saturn Films"/>
    <s v="United States of America"/>
    <d v="2012-05-17T00:00:00"/>
    <n v="2106557"/>
    <n v="96"/>
    <s v="Released"/>
    <x v="22"/>
    <n v="344"/>
    <s v="Nicolas Cage, Malin Åkerman, Josh Lucas, Sami Gayle, Danny Huston"/>
    <s v="Simon West"/>
    <x v="1377"/>
  </r>
  <r>
    <n v="41677699"/>
    <s v="Animation, Family"/>
    <n v="12429"/>
    <x v="1471"/>
    <s v="ja"/>
    <n v="39.586759999999998"/>
    <s v="Studio Ghibli"/>
    <s v="Japan"/>
    <d v="2008-07-19T00:00:00"/>
    <n v="187479518"/>
    <n v="100"/>
    <s v="Released"/>
    <x v="17"/>
    <n v="926"/>
    <s v="Yuria Nara, Hiroki Doi, George Tokoro, Tomoko Yamaguchi, Yuki Amami"/>
    <s v="Hayao Miyazaki"/>
    <x v="1378"/>
  </r>
  <r>
    <n v="34000000"/>
    <s v="Drama, Romance"/>
    <n v="228205"/>
    <x v="1472"/>
    <s v="en"/>
    <n v="41.946522999999999"/>
    <s v="Fox 2000 Pictures"/>
    <s v="United States of America"/>
    <d v="2015-09-04T00:00:00"/>
    <n v="63013281"/>
    <n v="128"/>
    <s v="Released"/>
    <x v="7"/>
    <n v="1064"/>
    <s v="Scott Eastwood, Britt Robertson, Lolita Davidovich, Melissa Benoist, Jack Huston"/>
    <s v="George Tillman, Jr."/>
    <x v="1379"/>
  </r>
  <r>
    <n v="75000000"/>
    <s v="Drama, Science Fiction, Thriller"/>
    <n v="2900"/>
    <x v="1473"/>
    <s v="en"/>
    <n v="20.697555999999999"/>
    <s v="New Line Cinema"/>
    <s v="United States of America"/>
    <d v="1999-08-26T00:00:00"/>
    <n v="19598588"/>
    <n v="109"/>
    <s v="Released"/>
    <x v="9"/>
    <n v="254"/>
    <s v="Johnny Depp, Charlize Theron, Joe Morton, Clea DuVall, Nick Cassavetes"/>
    <s v="Rand Ravich"/>
    <x v="1380"/>
  </r>
  <r>
    <n v="34000000"/>
    <s v="Romance, Drama, Adventure"/>
    <n v="21311"/>
    <x v="1474"/>
    <s v="en"/>
    <n v="1.656695"/>
    <s v="Columbia Pictures"/>
    <s v="United States of America"/>
    <d v="2000-05-05T00:00:00"/>
    <n v="0"/>
    <n v="114"/>
    <s v="Released"/>
    <x v="28"/>
    <n v="18"/>
    <s v="Kim Basinger, Vincent Pérez, Liam Aiken, Daniel Craig, Eva Marie Saint"/>
    <s v="Hugh Hudson"/>
    <x v="1381"/>
  </r>
  <r>
    <n v="35000000"/>
    <s v="Comedy, Romance"/>
    <n v="77875"/>
    <x v="1475"/>
    <s v="en"/>
    <n v="17.932561"/>
    <s v="Evil Twins"/>
    <s v="United States of America"/>
    <d v="2012-11-29T00:00:00"/>
    <n v="0"/>
    <n v="106"/>
    <s v="Released"/>
    <x v="9"/>
    <n v="240"/>
    <s v="Gerard Butler, Jessica Biel, Uma Thurman, Catherine Zeta-Jones, Iqbal Theba"/>
    <s v="Gabriele Muccino"/>
    <x v="765"/>
  </r>
  <r>
    <n v="35000000"/>
    <s v="Drama, History"/>
    <n v="192136"/>
    <x v="1476"/>
    <s v="en"/>
    <n v="15.50957"/>
    <s v="Distant Horizons"/>
    <s v="United Kingdom"/>
    <d v="2013-06-12T00:00:00"/>
    <n v="27330000"/>
    <n v="141"/>
    <s v="Released"/>
    <x v="11"/>
    <n v="224"/>
    <s v="Idris Elba, Naomie Harris, Tony Kgoroge, Riaad Moosa, Fana Mokoena"/>
    <s v="Justin Chadwick"/>
    <x v="1382"/>
  </r>
  <r>
    <n v="32000000"/>
    <s v="Drama, History"/>
    <n v="18254"/>
    <x v="1477"/>
    <s v="en"/>
    <n v="4.6021850000000004"/>
    <s v="Barclays Mercantile Industrial Finance"/>
    <s v="United States of America"/>
    <d v="1981-12-25T00:00:00"/>
    <n v="40382659"/>
    <n v="195"/>
    <s v="Released"/>
    <x v="14"/>
    <n v="67"/>
    <s v="Warren Beatty, Diane Keaton, Edward Herrmann, Jack Nicholson, Jerzy Kosinski"/>
    <s v="Warren Beatty"/>
    <x v="1383"/>
  </r>
  <r>
    <n v="40000000"/>
    <s v="Drama"/>
    <n v="881"/>
    <x v="1478"/>
    <s v="en"/>
    <n v="40.379966000000003"/>
    <s v="David Brown Productions"/>
    <s v="United States of America"/>
    <d v="1992-11-12T00:00:00"/>
    <n v="243240178"/>
    <n v="138"/>
    <s v="Released"/>
    <x v="14"/>
    <n v="877"/>
    <s v="Tom Cruise, Jack Nicholson, Demi Moore, Kevin Bacon, Kevin Pollak"/>
    <s v="Rob Reiner"/>
    <x v="1384"/>
  </r>
  <r>
    <n v="50000000"/>
    <s v="Action, Crime, Thriller"/>
    <n v="10877"/>
    <x v="1479"/>
    <s v="en"/>
    <n v="12.601305999999999"/>
    <s v="Village Roadshow Pictures"/>
    <s v="Canada"/>
    <d v="2001-03-13T00:00:00"/>
    <n v="79958599"/>
    <n v="101"/>
    <s v="Released"/>
    <x v="28"/>
    <n v="110"/>
    <s v="Steven Seagal, DMX, Isaiah Washington, Anthony Anderson, Bill Duke"/>
    <s v="Andrzej Bartkowiak"/>
    <x v="1385"/>
  </r>
  <r>
    <n v="30000000"/>
    <s v="Crime, Comedy"/>
    <n v="9600"/>
    <x v="1480"/>
    <s v="en"/>
    <n v="24.389194"/>
    <s v="Twentieth Century Fox Film Corporation"/>
    <s v="Germany"/>
    <d v="2000-05-31T00:00:00"/>
    <n v="173959438"/>
    <n v="98"/>
    <s v="Released"/>
    <x v="24"/>
    <n v="506"/>
    <s v="Martin Lawrence, Nia Long, Paul Giamatti, Jascha Washington, Terrence Howard"/>
    <s v="Raja Gosnell"/>
    <x v="1386"/>
  </r>
  <r>
    <n v="34000000"/>
    <s v="Family, Fantasy, Animation, Adventure"/>
    <n v="202575"/>
    <x v="1481"/>
    <s v="en"/>
    <n v="12.867326"/>
    <s v="StudioCanal"/>
    <s v="Belgium"/>
    <d v="2013-12-24T00:00:00"/>
    <n v="0"/>
    <n v="85"/>
    <s v="Released"/>
    <x v="2"/>
    <n v="121"/>
    <s v="Brianne Siddall, Joey Camen, Elisa Gabrielli, Robin Atkin Downes, Shanelle Workman"/>
    <s v="Ben Stassen"/>
    <x v="1381"/>
  </r>
  <r>
    <n v="30000000"/>
    <s v="Horror, Action, Thriller, Science Fiction"/>
    <n v="71469"/>
    <x v="1482"/>
    <s v="en"/>
    <n v="23.328823"/>
    <s v="Summit Entertainment"/>
    <s v="United States of America"/>
    <d v="2011-12-22T00:00:00"/>
    <n v="64626786"/>
    <n v="89"/>
    <s v="Released"/>
    <x v="30"/>
    <n v="469"/>
    <s v="Emile Hirsch, Rachael Taylor, Olivia Thirlby, Joel Kinnaman, Max Minghella"/>
    <s v="Chris Gorak"/>
    <x v="1387"/>
  </r>
  <r>
    <n v="33000000"/>
    <s v="Music, Drama, Romance"/>
    <n v="85446"/>
    <x v="1483"/>
    <s v="en"/>
    <n v="29.775441000000001"/>
    <s v="Summit Entertainment"/>
    <s v="United States of America"/>
    <d v="2012-07-26T00:00:00"/>
    <n v="140470746"/>
    <n v="99"/>
    <s v="Released"/>
    <x v="19"/>
    <n v="663"/>
    <s v="Kathryn McCormick, Ryan Guzman, Stephen Boss, Megan Boone, Jessica Guadix"/>
    <s v="Scott Speer"/>
    <x v="1388"/>
  </r>
  <r>
    <n v="33000000"/>
    <s v="Action, Crime, Horror, Thriller"/>
    <n v="326"/>
    <x v="1484"/>
    <s v="en"/>
    <n v="19.642327999999999"/>
    <s v="New Line Cinema"/>
    <s v="United States of America"/>
    <d v="2006-06-08T00:00:00"/>
    <n v="62022014"/>
    <n v="105"/>
    <s v="Released"/>
    <x v="22"/>
    <n v="497"/>
    <s v="Samuel L. Jackson, Julianna Margulies, Kenan Thompson, Nathan Phillips, Rachel Blanchard"/>
    <s v="David R. Ellis"/>
    <x v="1389"/>
  </r>
  <r>
    <n v="33000000"/>
    <s v="Mystery, Thriller"/>
    <n v="10685"/>
    <x v="1485"/>
    <s v="en"/>
    <n v="7.3399080000000003"/>
    <s v="Universal Pictures"/>
    <s v="United States of America"/>
    <d v="2000-08-09T00:00:00"/>
    <n v="0"/>
    <n v="96"/>
    <s v="Released"/>
    <x v="31"/>
    <n v="110"/>
    <s v="James Spader, Keanu Reeves, Marisa Tomei, Ernie Hudson, Chris Ellis"/>
    <s v="Joe Charbanic"/>
    <x v="1359"/>
  </r>
  <r>
    <n v="33000000"/>
    <s v="Action, Crime, Drama"/>
    <n v="7220"/>
    <x v="1486"/>
    <s v="en"/>
    <n v="35.099611000000003"/>
    <s v="Lions Gate Films"/>
    <s v="Germany"/>
    <d v="2004-04-15T00:00:00"/>
    <n v="54700105"/>
    <n v="124"/>
    <s v="Released"/>
    <x v="4"/>
    <n v="766"/>
    <s v="Thomas Jane, John Travolta, Will Patton, Roy Scheider, Laura Harring"/>
    <s v="Jonathan Hensleigh"/>
    <x v="1390"/>
  </r>
  <r>
    <n v="30000000"/>
    <s v="Drama"/>
    <n v="9763"/>
    <x v="1487"/>
    <s v="en"/>
    <n v="16.541791"/>
    <s v="Touchstone Pictures"/>
    <s v="United Kingdom"/>
    <d v="2005-06-06T00:00:00"/>
    <n v="27610873"/>
    <n v="118"/>
    <s v="Released"/>
    <x v="16"/>
    <n v="238"/>
    <s v="Kuno Becker, Alessandro Nivola, Anna Friel, Stephen Dillane, Gary Lewis"/>
    <s v="Danny Cannon"/>
    <x v="1391"/>
  </r>
  <r>
    <n v="30000000"/>
    <s v="Action, Crime, Thriller"/>
    <n v="72387"/>
    <x v="1488"/>
    <s v="en"/>
    <n v="31.926950000000001"/>
    <s v="Lawrence Bender Productions"/>
    <s v="United States of America"/>
    <d v="2012-04-16T00:00:00"/>
    <n v="40346186"/>
    <n v="94"/>
    <s v="Released"/>
    <x v="2"/>
    <n v="799"/>
    <s v="Jason Statham, Chris Sarandon, James Hong, Catherine Chan, Robert John Burke"/>
    <s v="Boaz Yakin"/>
    <x v="1392"/>
  </r>
  <r>
    <n v="33000000"/>
    <s v="Comedy, Drama"/>
    <n v="12596"/>
    <x v="1489"/>
    <s v="en"/>
    <n v="9.0606419999999996"/>
    <s v="Regency Enterprises"/>
    <s v="Germany"/>
    <d v="1999-04-23T00:00:00"/>
    <n v="0"/>
    <n v="124"/>
    <s v="Released"/>
    <x v="8"/>
    <n v="116"/>
    <s v="John Cusack, Billy Bob Thornton, Cate Blanchett, Angelina Jolie, Gene Dinovi"/>
    <s v="Mike Newell"/>
    <x v="1359"/>
  </r>
  <r>
    <n v="32350000"/>
    <s v="Adventure, Action, Science Fiction"/>
    <n v="1892"/>
    <x v="1490"/>
    <s v="en"/>
    <n v="46.509070999999999"/>
    <s v="Lucasfilm"/>
    <s v="United States of America"/>
    <d v="1983-05-23T00:00:00"/>
    <n v="572700000"/>
    <n v="135"/>
    <s v="Released"/>
    <x v="32"/>
    <n v="4665"/>
    <s v="Mark Hamill, Harrison Ford, Carrie Fisher, Billy Dee Williams, Anthony Daniels"/>
    <s v="Richard Marquand"/>
    <x v="1393"/>
  </r>
  <r>
    <n v="30000000"/>
    <s v="Action, Thriller, Science Fiction"/>
    <n v="13460"/>
    <x v="1491"/>
    <s v="en"/>
    <n v="21.538222000000001"/>
    <s v="Rogue Pictures"/>
    <s v="Germany"/>
    <d v="2008-03-14T00:00:00"/>
    <n v="22211426"/>
    <n v="108"/>
    <s v="Released"/>
    <x v="15"/>
    <n v="363"/>
    <s v="Rhona Mitra, Bob Hoskins, Malcolm McDowell, Alexander Siddig, David O'Hara"/>
    <s v="Neil Marshall"/>
    <x v="1394"/>
  </r>
  <r>
    <n v="32000000"/>
    <s v="Drama, Romance"/>
    <n v="8055"/>
    <x v="1492"/>
    <s v="en"/>
    <n v="33.923786"/>
    <s v="Studio Babelsberg"/>
    <s v="Germany"/>
    <d v="2008-10-12T00:00:00"/>
    <n v="113019290"/>
    <n v="124"/>
    <s v="Released"/>
    <x v="0"/>
    <n v="813"/>
    <s v="Kate Winslet, Ralph Fiennes, David Kross, Jeanette Hain, Bruno Ganz"/>
    <s v="Stephen Daldry"/>
    <x v="1395"/>
  </r>
  <r>
    <n v="35000000"/>
    <s v="Comedy"/>
    <n v="50647"/>
    <x v="1493"/>
    <s v="en"/>
    <n v="20.908494000000001"/>
    <s v="Relativity Media"/>
    <s v="United States of America"/>
    <d v="2012-02-23T00:00:00"/>
    <n v="24159934"/>
    <n v="98"/>
    <s v="Released"/>
    <x v="28"/>
    <n v="394"/>
    <s v="Paul Rudd, Jennifer Aniston, Justin Theroux, Malin Åkerman, Lauren Ambrose"/>
    <s v="David Wain"/>
    <x v="1396"/>
  </r>
  <r>
    <n v="32000000"/>
    <s v="Comedy, Family, Fantasy"/>
    <n v="10719"/>
    <x v="1494"/>
    <s v="en"/>
    <n v="16.901954"/>
    <s v="New Line Cinema"/>
    <s v="United States of America"/>
    <d v="2003-09-10T00:00:00"/>
    <n v="173398518"/>
    <n v="97"/>
    <s v="Released"/>
    <x v="12"/>
    <n v="987"/>
    <s v="Will Ferrell, James Caan, Zooey Deschanel, Mary Steenburgen, Daniel Tay"/>
    <s v="Jon Favreau"/>
    <x v="1397"/>
  </r>
  <r>
    <n v="32000000"/>
    <s v="Drama, Fantasy, Romance, Science Fiction"/>
    <n v="9294"/>
    <x v="1495"/>
    <s v="en"/>
    <n v="15.039407000000001"/>
    <s v="Touchstone Pictures"/>
    <s v="United States of America"/>
    <d v="1996-05-07T00:00:00"/>
    <n v="152036382"/>
    <n v="123"/>
    <s v="Released"/>
    <x v="13"/>
    <n v="323"/>
    <s v="John Travolta, Kyra Sedgwick, Forest Whitaker, Robert Duvall, Jeffrey DeMunn"/>
    <s v="Jon Turteltaub"/>
    <x v="1398"/>
  </r>
  <r>
    <n v="33000000"/>
    <s v="Adventure, Comedy, Family"/>
    <n v="11888"/>
    <x v="1496"/>
    <s v="en"/>
    <n v="13.655735"/>
    <s v="Walt Disney Pictures"/>
    <s v="Canada"/>
    <d v="2002-01-18T00:00:00"/>
    <n v="0"/>
    <n v="99"/>
    <s v="Released"/>
    <x v="28"/>
    <n v="185"/>
    <s v="Jim Belushi, Cuba Gooding Jr., James Coburn, M. Emmet Walsh, Sisqó"/>
    <s v="Brian Levant"/>
    <x v="1359"/>
  </r>
  <r>
    <n v="0"/>
    <s v="Fantasy, Comedy, Drama"/>
    <n v="9647"/>
    <x v="1497"/>
    <s v="en"/>
    <n v="21.620317"/>
    <s v="Paramount Pictures"/>
    <s v="United States of America"/>
    <d v="1988-11-22T00:00:00"/>
    <n v="60328000"/>
    <n v="101"/>
    <s v="Released"/>
    <x v="19"/>
    <n v="390"/>
    <s v="Bill Murray, Karen Allen, John Forsythe, Bobcat Goldthwait, Carol Kane"/>
    <s v="Richard Donner"/>
    <x v="1399"/>
  </r>
  <r>
    <n v="32000000"/>
    <s v="Comedy, Family"/>
    <n v="9353"/>
    <x v="1498"/>
    <s v="en"/>
    <n v="14.642054999999999"/>
    <s v="Paramount Pictures"/>
    <s v="United States of America"/>
    <d v="2006-06-16T00:00:00"/>
    <n v="80197993"/>
    <n v="92"/>
    <s v="Released"/>
    <x v="24"/>
    <n v="359"/>
    <s v="Jack Black, Ana de la Reguera, Héctor Jiménez, Darius Rose, Moisés Arias"/>
    <s v="Jared Hess"/>
    <x v="1400"/>
  </r>
  <r>
    <n v="32500000"/>
    <s v="Comedy, Romance"/>
    <n v="55721"/>
    <x v="1499"/>
    <s v="en"/>
    <n v="17.107064999999999"/>
    <s v="Universal Pictures"/>
    <s v="United States of America"/>
    <d v="2011-04-28T00:00:00"/>
    <n v="288383523"/>
    <n v="125"/>
    <s v="Released"/>
    <x v="11"/>
    <n v="1661"/>
    <s v="Kristen Wiig, Rose Byrne, Maya Rudolph, Wendi McLendon-Covey, Ellie Kemper"/>
    <s v="Paul Feig"/>
    <x v="1401"/>
  </r>
  <r>
    <n v="32000000"/>
    <s v="Action, Comedy"/>
    <n v="109414"/>
    <x v="1500"/>
    <s v="en"/>
    <n v="38.217080000000003"/>
    <s v="Columbia Pictures"/>
    <s v="United States of America"/>
    <d v="2013-12-06T00:00:00"/>
    <n v="126041322"/>
    <n v="107"/>
    <s v="Released"/>
    <x v="2"/>
    <n v="2359"/>
    <s v="James Franco, Jonah Hill, Seth Rogen, Jay Baruchel, Danny McBride"/>
    <s v="Seth Rogen"/>
    <x v="1402"/>
  </r>
  <r>
    <n v="29000000"/>
    <s v="Horror"/>
    <n v="10307"/>
    <x v="1501"/>
    <s v="en"/>
    <n v="14.993169"/>
    <s v="FGM Entertainment"/>
    <s v="United States of America"/>
    <d v="1999-10-09T00:00:00"/>
    <n v="50041732"/>
    <n v="103"/>
    <s v="Released"/>
    <x v="21"/>
    <n v="242"/>
    <s v="Patricia Arquette, Gabriel Byrne, Jonathan Pryce, Nia Long, Thomas Kopache"/>
    <s v="Rupert Wainwright"/>
    <x v="1403"/>
  </r>
  <r>
    <n v="32000000"/>
    <s v="Drama"/>
    <n v="11978"/>
    <x v="1502"/>
    <s v="en"/>
    <n v="24.147269000000001"/>
    <s v="Fox 2000 Pictures"/>
    <s v="United States of America"/>
    <d v="2000-09-13T00:00:00"/>
    <n v="48814909"/>
    <n v="129"/>
    <s v="Released"/>
    <x v="10"/>
    <n v="544"/>
    <s v="Robert De Niro, Cuba Gooding Jr., Charlize Theron, Aunjanue Ellis, Hal Holbrook"/>
    <s v="George Tillman, Jr."/>
    <x v="1404"/>
  </r>
  <r>
    <n v="32000000"/>
    <s v="Action, Crime, Drama, Thriller"/>
    <n v="22907"/>
    <x v="1503"/>
    <s v="en"/>
    <n v="18.47242"/>
    <s v="Rainforest Films"/>
    <s v="United States of America"/>
    <d v="2010-08-26T00:00:00"/>
    <n v="69055695"/>
    <n v="107"/>
    <s v="Released"/>
    <x v="21"/>
    <n v="394"/>
    <s v="Chris Brown, Hayden Christensen, Matt Dillon, Michael Ealy, Idris Elba"/>
    <s v="John Luessenhop"/>
    <x v="1405"/>
  </r>
  <r>
    <n v="35000000"/>
    <s v="Comedy"/>
    <n v="87567"/>
    <x v="1504"/>
    <s v="en"/>
    <n v="18.843319999999999"/>
    <s v="Millenium Films"/>
    <s v="United States of America"/>
    <d v="2013-04-25T00:00:00"/>
    <n v="21819348"/>
    <n v="90"/>
    <s v="Released"/>
    <x v="8"/>
    <n v="414"/>
    <s v="Robert De Niro, Diane Keaton, Katherine Heigl, Amanda Seyfried, Topher Grace"/>
    <s v="Justin Zackham"/>
    <x v="1406"/>
  </r>
  <r>
    <n v="32000000"/>
    <s v="Crime, Comedy, Action"/>
    <n v="38322"/>
    <x v="1505"/>
    <s v="en"/>
    <n v="15.901137"/>
    <s v="Twentieth Century Fox Film Corporation"/>
    <s v="United States of America"/>
    <d v="2011-02-16T00:00:00"/>
    <n v="83615414"/>
    <n v="107"/>
    <s v="Released"/>
    <x v="28"/>
    <n v="313"/>
    <s v="Martin Lawrence, Brandon T. Jackson, Portia Doubleday, Mari Morrow, Faizon Love"/>
    <s v="John Whitesell"/>
    <x v="1407"/>
  </r>
  <r>
    <n v="32000000"/>
    <s v="Thriller, Science Fiction, Mystery"/>
    <n v="45612"/>
    <x v="1506"/>
    <s v="en"/>
    <n v="59.198880000000003"/>
    <s v="The Mark Gordon Company"/>
    <s v="Canada"/>
    <d v="2011-03-30T00:00:00"/>
    <n v="147332697"/>
    <n v="93"/>
    <s v="Released"/>
    <x v="14"/>
    <n v="2699"/>
    <s v="Jake Gyllenhaal, Michelle Monaghan, Vera Farmiga, Russell Peters, Michael Arden"/>
    <s v="Duncan Jones"/>
    <x v="1408"/>
  </r>
  <r>
    <n v="32000000"/>
    <s v="Action, Adventure, Drama, Thriller"/>
    <n v="7305"/>
    <x v="1507"/>
    <s v="en"/>
    <n v="14.48851"/>
    <s v="Paramount Pictures"/>
    <s v="United States of America"/>
    <d v="1993-01-15T00:00:00"/>
    <n v="36733909"/>
    <n v="120"/>
    <s v="Released"/>
    <x v="19"/>
    <n v="374"/>
    <s v="Ethan Hawke, Vincent Spano, Josh Hamilton, Bruce Ramsay, John Newton"/>
    <s v="Frank Marshall"/>
    <x v="1409"/>
  </r>
  <r>
    <n v="30000000"/>
    <s v="Thriller, Drama, Mystery"/>
    <n v="3594"/>
    <x v="1508"/>
    <s v="en"/>
    <n v="23.197407999999999"/>
    <s v="New Line Cinema"/>
    <s v="Germany"/>
    <d v="2007-02-23T00:00:00"/>
    <n v="77566815"/>
    <n v="101"/>
    <s v="Released"/>
    <x v="2"/>
    <n v="1018"/>
    <s v="Jim Carrey, Virginia Madsen, Logan Lerman, Danny Huston, Lynn Collins"/>
    <s v="Joel Schumacher"/>
    <x v="1410"/>
  </r>
  <r>
    <n v="33000000"/>
    <s v="Adventure, Drama, Family"/>
    <n v="157841"/>
    <x v="1509"/>
    <s v="en"/>
    <n v="10.651202"/>
    <s v="Epithète Films"/>
    <s v="Canada"/>
    <d v="2013-10-16T00:00:00"/>
    <n v="9494789"/>
    <n v="105"/>
    <s v="Released"/>
    <x v="19"/>
    <n v="232"/>
    <s v="Kyle Catlett, Helena Bonham Carter, Judy Davis, Callum Keith Rennie, Niamh Wilson"/>
    <s v="Jean-Pierre Jeunet"/>
    <x v="1411"/>
  </r>
  <r>
    <n v="35000000"/>
    <s v="Action, Comedy"/>
    <n v="11519"/>
    <x v="1510"/>
    <s v="en"/>
    <n v="10.032626"/>
    <s v="Columbia Pictures"/>
    <s v="United States of America"/>
    <d v="1979-12-13T00:00:00"/>
    <n v="31755742"/>
    <n v="113"/>
    <s v="Released"/>
    <x v="24"/>
    <n v="143"/>
    <s v="Dan Aykroyd, Ned Beatty, John Belushi, Lorraine Gary, Murray Hamilton"/>
    <s v="Steven Spielberg"/>
    <x v="1412"/>
  </r>
  <r>
    <n v="0"/>
    <s v="Drama, Family"/>
    <n v="12920"/>
    <x v="1511"/>
    <s v="en"/>
    <n v="6.048743"/>
    <s v="DreamWorks SKG"/>
    <s v="United States of America"/>
    <d v="2005-10-09T00:00:00"/>
    <n v="0"/>
    <n v="106"/>
    <s v="Released"/>
    <x v="2"/>
    <n v="67"/>
    <s v="Kurt Russell, Dakota Fanning, Kris Kristofferson, Elisabeth Shue, David Morse"/>
    <s v="John Gatins"/>
    <x v="265"/>
  </r>
  <r>
    <n v="32000000"/>
    <s v="Drama, Thriller, Crime"/>
    <n v="59"/>
    <x v="1512"/>
    <s v="en"/>
    <n v="34.628737999999998"/>
    <s v="New Line Cinema"/>
    <s v="United States of America"/>
    <d v="2005-09-23T00:00:00"/>
    <n v="60740827"/>
    <n v="96"/>
    <s v="Released"/>
    <x v="1"/>
    <n v="832"/>
    <s v="Viggo Mortensen, Maria Bello, Heidi Hayes, Ashton Holmes, William Hurt"/>
    <s v="David Cronenberg"/>
    <x v="1413"/>
  </r>
  <r>
    <n v="32000000"/>
    <s v="Action, Thriller, Crime"/>
    <n v="9335"/>
    <x v="1513"/>
    <s v="en"/>
    <n v="47.561199999999999"/>
    <s v="Canal Plus"/>
    <s v="France"/>
    <d v="2005-02-08T00:00:00"/>
    <n v="85167639"/>
    <n v="87"/>
    <s v="Released"/>
    <x v="13"/>
    <n v="1061"/>
    <s v="Jason Statham, Amber Valletta, Kate Nauta, Alessandro Gassman, François Berléand"/>
    <s v="Louis Leterrier"/>
    <x v="1414"/>
  </r>
  <r>
    <n v="32000000"/>
    <s v="Action, Western"/>
    <n v="12106"/>
    <x v="1514"/>
    <s v="en"/>
    <n v="16.473355000000002"/>
    <s v="TriStar Pictures"/>
    <s v="Japan"/>
    <d v="1995-09-02T00:00:00"/>
    <n v="18552460"/>
    <n v="107"/>
    <s v="Released"/>
    <x v="2"/>
    <n v="427"/>
    <s v="Sharon Stone, Gene Hackman, Russell Crowe, Leonardo DiCaprio, Tobin Bell"/>
    <s v="Sam Raimi"/>
    <x v="1415"/>
  </r>
  <r>
    <n v="28000000"/>
    <s v="Action, Comedy, Romance, Thriller"/>
    <n v="11141"/>
    <x v="1515"/>
    <s v="en"/>
    <n v="6.2014040000000001"/>
    <s v="New Line Cinema"/>
    <s v="Germany"/>
    <d v="2004-04-04T00:00:00"/>
    <n v="30016165"/>
    <n v="90"/>
    <s v="Released"/>
    <x v="24"/>
    <n v="104"/>
    <s v="Pierce Brosnan, Julianne Moore, Michael Sheen, Parker Posey, Frances Fisher"/>
    <s v="Peter Howitt"/>
    <x v="1416"/>
  </r>
  <r>
    <n v="32000000"/>
    <s v="Drama"/>
    <n v="8649"/>
    <x v="1516"/>
    <s v="en"/>
    <n v="15.560917999999999"/>
    <s v="Paramount Pictures"/>
    <s v="United States of America"/>
    <d v="1999-10-22T00:00:00"/>
    <n v="0"/>
    <n v="121"/>
    <s v="Released"/>
    <x v="16"/>
    <n v="225"/>
    <s v="Nicolas Cage, Patricia Arquette, John Goodman, Ving Rhames, Tom Sizemore"/>
    <s v="Martin Scorsese"/>
    <x v="1417"/>
  </r>
  <r>
    <n v="32000000"/>
    <s v="Action, Science Fiction, Thriller, Crime"/>
    <n v="31867"/>
    <x v="1517"/>
    <s v="en"/>
    <n v="25.799696999999998"/>
    <s v="Universal Pictures"/>
    <s v="Canada"/>
    <d v="2010-03-18T00:00:00"/>
    <n v="18409891"/>
    <n v="111"/>
    <s v="Released"/>
    <x v="13"/>
    <n v="620"/>
    <s v="Jude Law, Forest Whitaker, Alice Braga, Liev Schreiber, Carice van Houten"/>
    <s v="Miguel Sapochnik"/>
    <x v="1418"/>
  </r>
  <r>
    <n v="70000000"/>
    <s v="Fantasy, Drama, Horror, Action, Thriller, Science Fiction"/>
    <n v="10253"/>
    <x v="1518"/>
    <s v="ko"/>
    <n v="4.8220330000000002"/>
    <s v="Younggu-Art Movies"/>
    <s v="South Korea"/>
    <d v="2007-08-02T00:00:00"/>
    <n v="53587404"/>
    <n v="90"/>
    <s v="Released"/>
    <x v="49"/>
    <n v="104"/>
    <s v="Jason Behr, Robert Forster, Aimee Garcia, Chris Mulkey, Elizabeth Peña"/>
    <s v="Shim Hyung-Rae"/>
    <x v="1419"/>
  </r>
  <r>
    <n v="32000000"/>
    <s v="Fantasy, Comedy, Family"/>
    <n v="3587"/>
    <x v="1519"/>
    <s v="en"/>
    <n v="3.379454"/>
    <s v="Regency Enterprises"/>
    <s v="United States of America"/>
    <d v="1996-06-09T00:00:00"/>
    <n v="0"/>
    <n v="110"/>
    <s v="Released"/>
    <x v="9"/>
    <n v="44"/>
    <s v="Whoopi Goldberg, Gérard Depardieu, Haley Joel Osment, Ute Lemper, Andrea Martin"/>
    <s v="Norman Jewison"/>
    <x v="1417"/>
  </r>
  <r>
    <n v="30000000"/>
    <s v="Comedy"/>
    <n v="124459"/>
    <x v="1520"/>
    <s v="en"/>
    <n v="26.938500000000001"/>
    <s v="New Line Cinema"/>
    <s v="United States of America"/>
    <d v="2013-03-14T00:00:00"/>
    <n v="27437881"/>
    <n v="100"/>
    <s v="Released"/>
    <x v="28"/>
    <n v="724"/>
    <s v="Steve Carell, Jim Carrey, Steve Buscemi, Olivia Wilde, James Gandolfini"/>
    <s v="Don Scardino"/>
    <x v="1420"/>
  </r>
  <r>
    <n v="32000000"/>
    <s v="Animation, Comedy, Family, Music"/>
    <n v="24662"/>
    <x v="1521"/>
    <s v="en"/>
    <n v="4.0984439999999998"/>
    <s v="Warner Bros. Pictures"/>
    <s v="United States of America"/>
    <d v="1997-03-26T00:00:00"/>
    <n v="3566637"/>
    <n v="75"/>
    <s v="Released"/>
    <x v="14"/>
    <n v="24"/>
    <s v="Scott Bakula, Jasmine Guy, Natalie Cole, Ashley Peldon, Lindsay Ridgeway"/>
    <s v="Mark Dindal"/>
    <x v="1421"/>
  </r>
  <r>
    <n v="0"/>
    <s v="Drama"/>
    <n v="32274"/>
    <x v="1522"/>
    <s v="en"/>
    <n v="4.9015529999999998"/>
    <s v="Touchstone Pictures"/>
    <s v="United States of America"/>
    <d v="1999-10-12T00:00:00"/>
    <n v="0"/>
    <n v="132"/>
    <s v="Released"/>
    <x v="0"/>
    <n v="18"/>
    <s v="Hank Azaria, Rubén Blades, Joan Cusack, John Cusack, Bill Murray"/>
    <s v="Tim Robbins"/>
    <x v="265"/>
  </r>
  <r>
    <n v="32000000"/>
    <s v="War, Crime, Drama, Mystery, Romance, Thriller"/>
    <n v="182"/>
    <x v="1523"/>
    <s v="en"/>
    <n v="5.3479359999999998"/>
    <s v="Warner Bros."/>
    <s v="United States of America"/>
    <d v="2006-08-12T00:00:00"/>
    <n v="5914908"/>
    <n v="108"/>
    <s v="Released"/>
    <x v="5"/>
    <n v="86"/>
    <s v="George Clooney, Cate Blanchett, Tobey Maguire, Tony Curran, Leland Orser"/>
    <s v="Steven Soderbergh"/>
    <x v="1422"/>
  </r>
  <r>
    <n v="32000000"/>
    <s v="Adventure"/>
    <n v="5494"/>
    <x v="1524"/>
    <s v="en"/>
    <n v="4.1205489999999996"/>
    <s v="Carousel Picture Company"/>
    <s v="Germany"/>
    <d v="2004-03-28T00:00:00"/>
    <n v="0"/>
    <n v="93"/>
    <s v="Released"/>
    <x v="35"/>
    <n v="13"/>
    <s v="James Purefoy, Piper Perabo, Patrick Swayze, Michael Clarke Duncan, Bill Treacher"/>
    <s v="Tom Reeve"/>
    <x v="1417"/>
  </r>
  <r>
    <n v="31500000"/>
    <s v="Drama, War"/>
    <n v="28"/>
    <x v="1525"/>
    <s v="en"/>
    <n v="49.973461999999998"/>
    <s v="United Artists"/>
    <s v="United States of America"/>
    <d v="1979-08-15T00:00:00"/>
    <n v="89460381"/>
    <n v="153"/>
    <s v="Released"/>
    <x v="29"/>
    <n v="2055"/>
    <s v="Martin Sheen, Marlon Brando, Robert Duvall, Frederic Forrest, Sam Bottoms"/>
    <s v="Francis Ford Coppola"/>
    <x v="1423"/>
  </r>
  <r>
    <n v="32000000"/>
    <s v="Comedy, Drama, Romance"/>
    <n v="38073"/>
    <x v="1526"/>
    <s v="en"/>
    <n v="13.611544"/>
    <s v="New Line Cinema"/>
    <s v="United States of America"/>
    <d v="2010-01-09T00:00:00"/>
    <n v="42045846"/>
    <n v="102"/>
    <s v="Released"/>
    <x v="21"/>
    <n v="262"/>
    <s v="Drew Barrymore, Justin Long, Charlie Day, Jason Sudeikis, Christina Applegate"/>
    <s v="Nanette Burstein"/>
    <x v="1424"/>
  </r>
  <r>
    <n v="0"/>
    <s v="Music, Drama, Family"/>
    <n v="2054"/>
    <x v="1527"/>
    <s v="en"/>
    <n v="6.7752939999999997"/>
    <s v="Hollywood Pictures"/>
    <s v="United States of America"/>
    <d v="1995-12-29T00:00:00"/>
    <n v="106269971"/>
    <n v="137"/>
    <s v="Released"/>
    <x v="1"/>
    <n v="113"/>
    <s v="Richard Dreyfuss, Glenne Headly, Jay Thomas, Olympia Dukakis, William H. Macy"/>
    <s v="Stephen Herek"/>
    <x v="1425"/>
  </r>
  <r>
    <n v="31500000"/>
    <s v="Action"/>
    <n v="302156"/>
    <x v="1528"/>
    <s v="en"/>
    <n v="27.891012"/>
    <s v="Lionsgate"/>
    <s v="United Kingdom"/>
    <d v="2016-04-14T00:00:00"/>
    <n v="14708696"/>
    <n v="113"/>
    <s v="Released"/>
    <x v="8"/>
    <n v="557"/>
    <s v="Kevin Costner, Gary Oldman, Tommy Lee Jones, Ryan Reynolds, Jordi Mollà"/>
    <s v="Ariel Vromen"/>
    <x v="1426"/>
  </r>
  <r>
    <n v="31000000"/>
    <s v="Drama"/>
    <n v="606"/>
    <x v="1529"/>
    <s v="en"/>
    <n v="13.864974999999999"/>
    <s v="Universal Pictures"/>
    <s v="United States of America"/>
    <d v="1985-12-20T00:00:00"/>
    <n v="128499205"/>
    <n v="161"/>
    <s v="Released"/>
    <x v="10"/>
    <n v="279"/>
    <s v="Meryl Streep, Robert Redford, Klaus Maria Brandauer, Michael Kitchen, Malick Bowens"/>
    <s v="Sydney Pollack"/>
    <x v="1427"/>
  </r>
  <r>
    <n v="31000000"/>
    <s v="Drama"/>
    <n v="87502"/>
    <x v="1530"/>
    <s v="en"/>
    <n v="42.213765000000002"/>
    <s v="Paramount Pictures"/>
    <s v="United States of America"/>
    <d v="2012-02-11T00:00:00"/>
    <n v="161772375"/>
    <n v="138"/>
    <s v="Released"/>
    <x v="11"/>
    <n v="2415"/>
    <s v="Denzel Washington, Don Cheadle, Bruce Greenwood, Kelly Reilly, John Goodman"/>
    <s v="Robert Zemeckis"/>
    <x v="1428"/>
  </r>
  <r>
    <n v="34000000"/>
    <s v="Action, Adventure, Thriller, Science Fiction"/>
    <n v="698"/>
    <x v="1531"/>
    <s v="en"/>
    <n v="29.887404"/>
    <s v="United Artists"/>
    <s v="France"/>
    <d v="1979-06-26T00:00:00"/>
    <n v="210308099"/>
    <n v="126"/>
    <s v="Released"/>
    <x v="5"/>
    <n v="541"/>
    <s v="Roger Moore, Lois Chiles, Michael Lonsdale, Corinne Cléry, Richard Kiel"/>
    <s v="Lewis Gilbert"/>
    <x v="1429"/>
  </r>
  <r>
    <n v="30000000"/>
    <s v="Comedy, Drama"/>
    <n v="120467"/>
    <x v="1532"/>
    <s v="en"/>
    <n v="74.417456000000001"/>
    <s v="Fox Searchlight Pictures"/>
    <s v="United Kingdom"/>
    <d v="2014-02-26T00:00:00"/>
    <n v="174600318"/>
    <n v="99"/>
    <s v="Released"/>
    <x v="29"/>
    <n v="4519"/>
    <s v="Ralph Fiennes, Tony Revolori, F. Murray Abraham, Mathieu Amalric, Adrien Brody"/>
    <s v="Wes Anderson"/>
    <x v="1430"/>
  </r>
  <r>
    <n v="31000000"/>
    <s v="Drama, Mystery"/>
    <n v="11313"/>
    <x v="1533"/>
    <s v="en"/>
    <n v="7.0676199999999998"/>
    <s v="Castle Rock Entertainment"/>
    <s v="Australia"/>
    <d v="2001-07-09T00:00:00"/>
    <n v="24185781"/>
    <n v="101"/>
    <s v="Released"/>
    <x v="12"/>
    <n v="131"/>
    <s v="Anthony Hopkins, Anton Yelchin, Hope Davis, Mika Boorem, David Morse"/>
    <s v="Scott Hicks"/>
    <x v="1431"/>
  </r>
  <r>
    <n v="31000000"/>
    <s v="Comedy, Horror"/>
    <n v="6488"/>
    <x v="1534"/>
    <s v="en"/>
    <n v="15.895661"/>
    <s v="Amblin Entertainment"/>
    <s v="United States of America"/>
    <d v="1990-09-08T00:00:00"/>
    <n v="53208180"/>
    <n v="103"/>
    <s v="Released"/>
    <x v="13"/>
    <n v="433"/>
    <s v="Jeff Daniels, Harley Jane Kozak, Garette Ratliff Henson, Marlene Katz, Julian Sands"/>
    <s v="Frank Marshall"/>
    <x v="1432"/>
  </r>
  <r>
    <n v="31000000"/>
    <s v="Crime, Drama, Science Fiction, Thriller"/>
    <n v="10559"/>
    <x v="1535"/>
    <s v="en"/>
    <n v="19.258040999999999"/>
    <s v="New Line Cinema"/>
    <s v="United States of America"/>
    <d v="2000-04-28T00:00:00"/>
    <n v="68106245"/>
    <n v="118"/>
    <s v="Released"/>
    <x v="10"/>
    <n v="462"/>
    <s v="Dennis Quaid, Jim Caviezel, Andre Braugher, Elizabeth Mitchell, Noah Emmerich"/>
    <s v="Gregory Hoblit"/>
    <x v="1433"/>
  </r>
  <r>
    <n v="31000000"/>
    <s v="Comedy"/>
    <n v="296099"/>
    <x v="1536"/>
    <s v="en"/>
    <n v="47.753597999999997"/>
    <s v="New Line Cinema"/>
    <s v="United States of America"/>
    <d v="2015-07-28T00:00:00"/>
    <n v="104384188"/>
    <n v="99"/>
    <s v="Released"/>
    <x v="13"/>
    <n v="1195"/>
    <s v="Ed Helms, Christina Applegate, Skyler Gisondo, Steele Stebbins, Chris Hemsworth"/>
    <s v="John Francis Daley"/>
    <x v="1434"/>
  </r>
  <r>
    <n v="30250000"/>
    <s v="Comedy, Thriller, Crime"/>
    <n v="8012"/>
    <x v="1537"/>
    <s v="en"/>
    <n v="15.585138000000001"/>
    <s v="Jersey Films"/>
    <s v="United States of America"/>
    <d v="1995-10-20T00:00:00"/>
    <n v="115101622"/>
    <n v="105"/>
    <s v="Released"/>
    <x v="12"/>
    <n v="302"/>
    <s v="John Travolta, Gene Hackman, Rene Russo, Danny DeVito, Dennis Farina"/>
    <s v="Barry Sonnenfeld"/>
    <x v="1435"/>
  </r>
  <r>
    <n v="45000000"/>
    <s v="Action, Comedy, Crime, Drama, Music"/>
    <n v="1574"/>
    <x v="1538"/>
    <s v="en"/>
    <n v="32.217424999999999"/>
    <s v="Miramax Films"/>
    <s v="United States of America"/>
    <d v="2002-12-26T00:00:00"/>
    <n v="306776732"/>
    <n v="113"/>
    <s v="Released"/>
    <x v="1"/>
    <n v="677"/>
    <s v="Catherine Zeta-Jones, Renée Zellweger, Queen Latifah, Richard Gere, Christine Baranski"/>
    <s v="Rob Marshall"/>
    <x v="1436"/>
  </r>
  <r>
    <n v="34200000"/>
    <s v="Comedy, Drama"/>
    <n v="9032"/>
    <x v="1539"/>
    <s v="en"/>
    <n v="34.868589999999998"/>
    <s v="Columbia Pictures"/>
    <s v="United States of America"/>
    <d v="1999-06-25T00:00:00"/>
    <n v="234801895"/>
    <n v="93"/>
    <s v="Released"/>
    <x v="4"/>
    <n v="875"/>
    <s v="Adam Sandler, Joey Lauren Adams, Kristy Swanson, Cole Sprouse, Jon Stewart"/>
    <s v="Dennis Dugan"/>
    <x v="1437"/>
  </r>
  <r>
    <n v="30000000"/>
    <s v="Comedy, Romance"/>
    <n v="2770"/>
    <x v="1540"/>
    <s v="en"/>
    <n v="36.432597999999999"/>
    <s v="Universal Pictures"/>
    <s v="United States of America"/>
    <d v="2001-10-08T00:00:00"/>
    <n v="287553595"/>
    <n v="108"/>
    <s v="Released"/>
    <x v="21"/>
    <n v="1344"/>
    <s v="Jason Biggs, Thomas Ian Nicholas, Chris Klein, Seann William Scott, Eddie Kaye Thomas"/>
    <s v="J.B. Rogers"/>
    <x v="1438"/>
  </r>
  <r>
    <n v="30000000"/>
    <s v="Animation, Comedy, Family"/>
    <n v="862"/>
    <x v="1541"/>
    <s v="en"/>
    <n v="73.640445"/>
    <s v="Pixar Animation Studios"/>
    <s v="United States of America"/>
    <d v="1995-10-30T00:00:00"/>
    <n v="373554033"/>
    <n v="81"/>
    <s v="Released"/>
    <x v="27"/>
    <n v="5269"/>
    <s v="Tom Hanks, Tim Allen, Don Rickles, Jim Varney, Wallace Shawn"/>
    <s v="John Lasseter"/>
    <x v="1439"/>
  </r>
  <r>
    <n v="30000000"/>
    <s v="Action, Adventure, Crime"/>
    <n v="1637"/>
    <x v="1542"/>
    <s v="en"/>
    <n v="49.526736"/>
    <s v="Twentieth Century Fox Film Corporation"/>
    <s v="United States of America"/>
    <d v="1994-09-06T00:00:00"/>
    <n v="350448145"/>
    <n v="116"/>
    <s v="Released"/>
    <x v="20"/>
    <n v="1783"/>
    <s v="Keanu Reeves, Dennis Hopper, Sandra Bullock, Joe Morton, Jeff Daniels"/>
    <s v="Jan de Bont"/>
    <x v="1440"/>
  </r>
  <r>
    <n v="30000000"/>
    <s v="Drama, Romance"/>
    <n v="72570"/>
    <x v="1543"/>
    <s v="en"/>
    <n v="26.780961000000001"/>
    <s v="Spyglass Entertainment"/>
    <s v="United States of America"/>
    <d v="2012-05-02T00:00:00"/>
    <n v="196114570"/>
    <n v="104"/>
    <s v="Released"/>
    <x v="10"/>
    <n v="1293"/>
    <s v="Rachel McAdams, Channing Tatum, Sam Neill, Scott Speedman, Jessica Lange"/>
    <s v="Michael Sucsy"/>
    <x v="1441"/>
  </r>
  <r>
    <n v="31000000"/>
    <s v="Drama"/>
    <n v="27569"/>
    <x v="1544"/>
    <s v="en"/>
    <n v="6.4873440000000002"/>
    <s v="Double Feature Films"/>
    <s v="United States of America"/>
    <d v="2010-01-21T00:00:00"/>
    <n v="15134293"/>
    <n v="105"/>
    <s v="Released"/>
    <x v="21"/>
    <n v="89"/>
    <s v="Harrison Ford, Brendan Fraser, Keri Russell, Courtney B. Vance, Meredith Droeger"/>
    <s v="Tom Vaughan"/>
    <x v="1442"/>
  </r>
  <r>
    <n v="30000000"/>
    <s v="Drama"/>
    <n v="10637"/>
    <x v="1545"/>
    <s v="en"/>
    <n v="25.996219"/>
    <s v="Walt Disney Pictures"/>
    <s v="United States of America"/>
    <d v="2000-09-29T00:00:00"/>
    <n v="136706683"/>
    <n v="113"/>
    <s v="Released"/>
    <x v="6"/>
    <n v="821"/>
    <s v="Denzel Washington, Will Patton, Ryan Hurst, Wood Harris, Hayden Panettiere"/>
    <s v="Boaz Yakin"/>
    <x v="1443"/>
  </r>
  <r>
    <n v="30000000"/>
    <s v="Action, Adventure, Thriller"/>
    <n v="1669"/>
    <x v="1546"/>
    <s v="en"/>
    <n v="46.212155000000003"/>
    <s v="Paramount Pictures"/>
    <s v="United States of America"/>
    <d v="1990-02-03T00:00:00"/>
    <n v="199200000"/>
    <n v="134"/>
    <s v="Released"/>
    <x v="0"/>
    <n v="957"/>
    <s v="Alec Baldwin, Sean Connery, Scott Glenn, Sam Neill, James Earl Jones"/>
    <s v="John McTiernan"/>
    <x v="1444"/>
  </r>
  <r>
    <n v="25000000"/>
    <s v="Drama"/>
    <n v="132363"/>
    <x v="1547"/>
    <s v="en"/>
    <n v="32.105328"/>
    <s v="Laura Ziskin Productions"/>
    <s v="United States of America"/>
    <d v="2013-08-16T00:00:00"/>
    <n v="115922175"/>
    <n v="132"/>
    <s v="Released"/>
    <x v="0"/>
    <n v="1101"/>
    <s v="Forest Whitaker, David Banner, Michael Rainey Jr., LaJessie Smith, Mariah Carey"/>
    <s v="Lee Daniels"/>
    <x v="1445"/>
  </r>
  <r>
    <n v="20000000"/>
    <s v="Comedy"/>
    <n v="9472"/>
    <x v="1548"/>
    <s v="en"/>
    <n v="41.156216999999998"/>
    <s v="Twentieth Century Fox Film Corporation"/>
    <s v="Germany"/>
    <d v="2004-06-18T00:00:00"/>
    <n v="167722310"/>
    <n v="92"/>
    <s v="Released"/>
    <x v="13"/>
    <n v="981"/>
    <s v="Vince Vaughn, Christine Taylor, Ben Stiller, Rip Torn, Justin Long"/>
    <s v="Rawson Marshall Thurber"/>
    <x v="1446"/>
  </r>
  <r>
    <n v="30000000"/>
    <s v="Horror, Comedy, Fantasy"/>
    <n v="2907"/>
    <x v="1549"/>
    <s v="en"/>
    <n v="37.179546999999999"/>
    <s v="Paramount Pictures"/>
    <s v="United States of America"/>
    <d v="1991-11-22T00:00:00"/>
    <n v="191502426"/>
    <n v="99"/>
    <s v="Released"/>
    <x v="19"/>
    <n v="848"/>
    <s v="Raúl Juliá, Anjelica Huston, Christopher Lloyd, Christina Ricci, Carel Struycken"/>
    <s v="Barry Sonnenfeld"/>
    <x v="1447"/>
  </r>
  <r>
    <n v="30000000"/>
    <s v="Crime, Comedy, Adventure"/>
    <n v="9273"/>
    <x v="1550"/>
    <s v="en"/>
    <n v="34.391792000000002"/>
    <s v="O Entertainment"/>
    <s v="United States of America"/>
    <d v="1995-10-11T00:00:00"/>
    <n v="212385533"/>
    <n v="90"/>
    <s v="Released"/>
    <x v="4"/>
    <n v="1099"/>
    <s v="Jim Carrey, Ian McNeice, Simon Callow, Maynard Eziashi, Bob Gunton"/>
    <s v="Steve Oedekerk"/>
    <x v="1448"/>
  </r>
  <r>
    <n v="37000000"/>
    <s v="Comedy, Family, Romance"/>
    <n v="9880"/>
    <x v="1551"/>
    <s v="en"/>
    <n v="40.176265000000001"/>
    <s v="Walt Disney Pictures"/>
    <s v="United States of America"/>
    <d v="2001-03-08T00:00:00"/>
    <n v="165335153"/>
    <n v="115"/>
    <s v="Released"/>
    <x v="11"/>
    <n v="1023"/>
    <s v="Anne Hathaway, Julie Andrews, Heather Matarazzo, Robert Schwartzman, Héctor Elizondo"/>
    <s v="Garry Marshall"/>
    <x v="1449"/>
  </r>
  <r>
    <n v="26000000"/>
    <s v="Comedy"/>
    <n v="2925"/>
    <x v="1552"/>
    <s v="en"/>
    <n v="10.704596"/>
    <s v="Scott Rudin Productions"/>
    <s v="United States of America"/>
    <d v="1996-09-20T00:00:00"/>
    <n v="116400000"/>
    <n v="102"/>
    <s v="Released"/>
    <x v="11"/>
    <n v="166"/>
    <s v="Goldie Hawn, Bette Midler, Diane Keaton, Maggie Smith, Dan Hedaya"/>
    <s v="Hugh Wilson"/>
    <x v="1450"/>
  </r>
  <r>
    <n v="33000000"/>
    <s v="Crime, Mystery, Thriller"/>
    <n v="807"/>
    <x v="1553"/>
    <s v="en"/>
    <n v="79.579532"/>
    <s v="New Line Cinema"/>
    <s v="United States of America"/>
    <d v="1995-09-22T00:00:00"/>
    <n v="327311859"/>
    <n v="127"/>
    <s v="Released"/>
    <x v="33"/>
    <n v="5765"/>
    <s v="Brad Pitt, Morgan Freeman, Gwyneth Paltrow, John C. McGinley, Kevin Spacey"/>
    <s v="David Fincher"/>
    <x v="1451"/>
  </r>
  <r>
    <n v="30000000"/>
    <s v="Science Fiction"/>
    <n v="17654"/>
    <x v="1554"/>
    <s v="en"/>
    <n v="63.136780000000002"/>
    <s v="WingNut Films"/>
    <s v="United States of America"/>
    <d v="2009-05-08T00:00:00"/>
    <n v="210819611"/>
    <n v="112"/>
    <s v="Released"/>
    <x v="7"/>
    <n v="3382"/>
    <s v="Sharlto Copley, Jason Cope, Nathalie Boltt, Sylvaine Strike, Elizabeth Mkandawie"/>
    <s v="Neill Blomkamp"/>
    <x v="1452"/>
  </r>
  <r>
    <n v="30000000"/>
    <s v="Animation, Comedy, Family"/>
    <n v="11836"/>
    <x v="1555"/>
    <s v="en"/>
    <n v="27.870754999999999"/>
    <s v="Paramount Pictures"/>
    <s v="United States of America"/>
    <d v="2004-11-14T00:00:00"/>
    <n v="140161792"/>
    <n v="87"/>
    <s v="Released"/>
    <x v="19"/>
    <n v="574"/>
    <s v="Tom Kenny, Clancy Brown, Rodger Bumpass, Bill Fagerbakke, Carolyn Lawrence"/>
    <s v="Stephen Hillenburg"/>
    <x v="1453"/>
  </r>
  <r>
    <n v="25000000"/>
    <s v="Thriller, Crime, Drama, Mystery"/>
    <n v="322"/>
    <x v="1556"/>
    <s v="en"/>
    <n v="31.242999000000001"/>
    <s v="Village Roadshow Pictures"/>
    <s v="United States of America"/>
    <d v="2003-07-10T00:00:00"/>
    <n v="156822020"/>
    <n v="138"/>
    <s v="Released"/>
    <x v="3"/>
    <n v="1422"/>
    <s v="Sean Penn, Tim Robbins, Kevin Bacon, Laurence Fishburne, Marcia Gay Harden"/>
    <s v="Clint Eastwood"/>
    <x v="1454"/>
  </r>
  <r>
    <n v="30000000"/>
    <s v="Drama"/>
    <n v="70"/>
    <x v="1557"/>
    <s v="en"/>
    <n v="70.456012000000001"/>
    <s v="Lakeshore Entertainment"/>
    <s v="United States of America"/>
    <d v="2004-12-15T00:00:00"/>
    <n v="216763646"/>
    <n v="132"/>
    <s v="Released"/>
    <x v="27"/>
    <n v="2439"/>
    <s v="Clint Eastwood, Hilary Swank, Morgan Freeman, Jay Baruchel, Mike Colter"/>
    <s v="Clint Eastwood"/>
    <x v="1455"/>
  </r>
  <r>
    <n v="80000000"/>
    <s v="Comedy, Crime"/>
    <n v="9535"/>
    <x v="1558"/>
    <s v="en"/>
    <n v="29.415229"/>
    <s v="Spring Creek Productions"/>
    <s v="Australia"/>
    <d v="1999-05-03T00:00:00"/>
    <n v="176885658"/>
    <n v="103"/>
    <s v="Released"/>
    <x v="12"/>
    <n v="503"/>
    <s v="Robert De Niro, Billy Crystal, Lisa Kudrow, Chazz Palminteri, Joe Viterelli"/>
    <s v="Harold Ramis"/>
    <x v="1456"/>
  </r>
  <r>
    <n v="29000000"/>
    <s v="Romance, Drama"/>
    <n v="11036"/>
    <x v="1559"/>
    <s v="en"/>
    <n v="55.109138000000002"/>
    <s v="New Line Cinema"/>
    <s v="United States of America"/>
    <d v="2004-06-25T00:00:00"/>
    <n v="115603229"/>
    <n v="123"/>
    <s v="Released"/>
    <x v="27"/>
    <n v="3067"/>
    <s v="Rachel McAdams, Ryan Gosling, Gena Rowlands, James Garner, Sam Shepard"/>
    <s v="Nick Cassavetes"/>
    <x v="1457"/>
  </r>
  <r>
    <n v="30000000"/>
    <s v="Comedy, Romance"/>
    <n v="6557"/>
    <x v="1560"/>
    <s v="en"/>
    <n v="30.695228"/>
    <s v="Spyglass Entertainment"/>
    <s v="United States of America"/>
    <d v="2008-10-01T00:00:00"/>
    <n v="160259319"/>
    <n v="111"/>
    <s v="Released"/>
    <x v="4"/>
    <n v="978"/>
    <s v="Katherine Heigl, James Marsden, Malin Åkerman, Judy Greer, Edward Burns"/>
    <s v="Anne Fletcher"/>
    <x v="1458"/>
  </r>
  <r>
    <n v="35000000"/>
    <s v="Comedy, Drama, Family, Music, Romance"/>
    <n v="18126"/>
    <x v="1561"/>
    <s v="en"/>
    <n v="13.788422000000001"/>
    <s v="Walt Disney Pictures"/>
    <s v="United States of America"/>
    <d v="2009-10-04T00:00:00"/>
    <n v="155545279"/>
    <n v="102"/>
    <s v="Released"/>
    <x v="21"/>
    <n v="449"/>
    <s v="Miley Cyrus, Billy Ray Cyrus, Emily Osment, Jason Earles, Taylor Swift"/>
    <s v="Peter Chelsom"/>
    <x v="1459"/>
  </r>
  <r>
    <n v="30"/>
    <s v="Adventure, Animation, Comedy, Family"/>
    <n v="16340"/>
    <x v="1562"/>
    <s v="it"/>
    <n v="4.5902770000000004"/>
    <s v="Paramount Pictures"/>
    <s v="Germany"/>
    <d v="2000-09-14T00:00:00"/>
    <n v="103"/>
    <n v="78"/>
    <s v="Released"/>
    <x v="21"/>
    <n v="100"/>
    <s v="E.G. Daily, Susan Sarandon, John Lithgow, Tara Strong, Cheryl Chase"/>
    <s v="Stig Bergqvist"/>
    <x v="1460"/>
  </r>
  <r>
    <n v="30000000"/>
    <s v="Drama, Romance"/>
    <n v="10333"/>
    <x v="1563"/>
    <s v="en"/>
    <n v="3.8452310000000001"/>
    <s v="Columbia Pictures"/>
    <s v="United States of America"/>
    <d v="1991-12-25T00:00:00"/>
    <n v="74787599"/>
    <n v="132"/>
    <s v="Released"/>
    <x v="5"/>
    <n v="56"/>
    <s v="Nick Nolte, Barbra Streisand, Blythe Danner, Kate Nelligan, Jeroen Krabbé"/>
    <s v="Barbra Streisand"/>
    <x v="1461"/>
  </r>
  <r>
    <n v="30000000"/>
    <s v="Adventure, Drama, Romance, War"/>
    <n v="4476"/>
    <x v="1564"/>
    <s v="en"/>
    <n v="26.952726999999999"/>
    <s v="Bedford Falls Productions"/>
    <s v="United States of America"/>
    <d v="1994-12-16T00:00:00"/>
    <n v="160638883"/>
    <n v="133"/>
    <s v="Released"/>
    <x v="0"/>
    <n v="619"/>
    <s v="Brad Pitt, Anthony Hopkins, Aidan Quinn, Julia Ormond, Henry Thomas"/>
    <s v="Edward Zwick"/>
    <x v="1462"/>
  </r>
  <r>
    <n v="25000000"/>
    <s v="Drama, Romance"/>
    <n v="22947"/>
    <x v="1565"/>
    <s v="en"/>
    <n v="33.704180999999998"/>
    <s v="Paramount Pictures"/>
    <s v="United States of America"/>
    <d v="2009-05-09T00:00:00"/>
    <n v="163670000"/>
    <n v="109"/>
    <s v="Released"/>
    <x v="19"/>
    <n v="1205"/>
    <s v="George Clooney, Vera Farmiga, Anna Kendrick, Jason Bateman, Melanie Lynskey"/>
    <s v="Jason Reitman"/>
    <x v="1463"/>
  </r>
  <r>
    <n v="30000000"/>
    <s v="Drama, Comedy"/>
    <n v="2755"/>
    <x v="1566"/>
    <s v="en"/>
    <n v="19.925025999999999"/>
    <s v="New Line Cinema"/>
    <s v="United States of America"/>
    <d v="2002-12-13T00:00:00"/>
    <n v="105834556"/>
    <n v="125"/>
    <s v="Released"/>
    <x v="19"/>
    <n v="362"/>
    <s v="Jack Nicholson, Kathy Bates, Hope Davis, Dermot Mulroney, June Squibb"/>
    <s v="Alexander Payne"/>
    <x v="1464"/>
  </r>
  <r>
    <n v="35000000"/>
    <s v="Horror, Comedy, Romance"/>
    <n v="82654"/>
    <x v="1567"/>
    <s v="en"/>
    <n v="43.742241"/>
    <s v="Summit Entertainment"/>
    <s v="Canada"/>
    <d v="2013-01-31T00:00:00"/>
    <n v="116980662"/>
    <n v="97"/>
    <s v="Released"/>
    <x v="12"/>
    <n v="2652"/>
    <s v="Nicholas Hoult, Teresa Palmer, Analeigh Tipton, Rob Corddry, Dave Franco"/>
    <s v="Jonathan Levine"/>
    <x v="1465"/>
  </r>
  <r>
    <n v="30000000"/>
    <s v="Action, Thriller, Science Fiction"/>
    <n v="59967"/>
    <x v="1568"/>
    <s v="en"/>
    <n v="46.377628000000001"/>
    <s v="Endgame Entertainment"/>
    <s v="China"/>
    <d v="2012-09-26T00:00:00"/>
    <n v="47042000"/>
    <n v="118"/>
    <s v="Released"/>
    <x v="16"/>
    <n v="4697"/>
    <s v="Joseph Gordon-Levitt, Bruce Willis, Emily Blunt, Paul Dano, Noah Segan"/>
    <s v="Rian Johnson"/>
    <x v="1466"/>
  </r>
  <r>
    <n v="0"/>
    <s v="Fantasy, Comedy, Science Fiction, Romance"/>
    <n v="16300"/>
    <x v="1569"/>
    <s v="en"/>
    <n v="9.166658"/>
    <s v="Paramount Pictures"/>
    <s v="United States of America"/>
    <d v="2001-02-16T00:00:00"/>
    <n v="0"/>
    <n v="87"/>
    <s v="Released"/>
    <x v="31"/>
    <n v="95"/>
    <s v="Chris Rock, Regina King, Chazz Palminteri, Eugene Levy, Frankie Faison"/>
    <s v="Chris Weitz"/>
    <x v="265"/>
  </r>
  <r>
    <n v="30000000"/>
    <s v="Fantasy, Drama, Comedy, Family"/>
    <n v="9598"/>
    <x v="1570"/>
    <s v="en"/>
    <n v="34.36645"/>
    <s v="Universal Pictures"/>
    <s v="Australia"/>
    <d v="1995-07-18T00:00:00"/>
    <n v="254134910"/>
    <n v="89"/>
    <s v="Released"/>
    <x v="21"/>
    <n v="733"/>
    <s v="Christine Cavanaugh, Miriam Margolyes, Danny Mann, Hugo Weaving, Miriam Flynn"/>
    <s v="Chris Noonan"/>
    <x v="1467"/>
  </r>
  <r>
    <n v="30000000"/>
    <s v="Drama, Comedy, Romance"/>
    <n v="82696"/>
    <x v="1571"/>
    <s v="en"/>
    <n v="12.967136999999999"/>
    <s v="Columbia Pictures"/>
    <s v="United States of America"/>
    <d v="2012-07-08T00:00:00"/>
    <n v="114281051"/>
    <n v="100"/>
    <s v="Released"/>
    <x v="15"/>
    <n v="284"/>
    <s v="Meryl Streep, Steve Carell, Tommy Lee Jones, Jean Smart, Marin Ireland"/>
    <s v="David Frankel"/>
    <x v="1468"/>
  </r>
  <r>
    <n v="30000000"/>
    <s v="Comedy, Romance, Drama"/>
    <n v="9870"/>
    <x v="1572"/>
    <s v="en"/>
    <n v="50.670253000000002"/>
    <s v="Universal Pictures"/>
    <s v="United States of America"/>
    <d v="2008-04-17T00:00:00"/>
    <n v="105173115"/>
    <n v="111"/>
    <s v="Released"/>
    <x v="12"/>
    <n v="1172"/>
    <s v="Jason Segel, Kristen Bell, Mila Kunis, Russell Brand, Bill Hader"/>
    <s v="Nicholas Stoller"/>
    <x v="1469"/>
  </r>
  <r>
    <n v="45000000"/>
    <s v="Action, Crime"/>
    <n v="8292"/>
    <x v="1573"/>
    <s v="en"/>
    <n v="24.694551000000001"/>
    <s v="Paramount Pictures"/>
    <s v="United States of America"/>
    <d v="2005-11-08T00:00:00"/>
    <n v="92374674"/>
    <n v="109"/>
    <s v="Released"/>
    <x v="19"/>
    <n v="607"/>
    <s v="Mark Wahlberg, Tyrese Gibson, André Benjamin, Garrett Hedlund, Terrence Howard"/>
    <s v="John Singleton"/>
    <x v="1470"/>
  </r>
  <r>
    <n v="30000000"/>
    <s v="Comedy"/>
    <n v="8780"/>
    <x v="1574"/>
    <s v="en"/>
    <n v="11.409124"/>
    <s v="Relativity Media"/>
    <s v="United States of America"/>
    <d v="2008-04-23T00:00:00"/>
    <n v="63833449"/>
    <n v="99"/>
    <s v="Released"/>
    <x v="15"/>
    <n v="205"/>
    <s v="Tina Fey, Amy Poehler, Dax Shepard, Sigourney Weaver, Greg Kinnear"/>
    <s v="Michael McCullers"/>
    <x v="1471"/>
  </r>
  <r>
    <n v="0"/>
    <s v="Drama, Romance"/>
    <n v="9715"/>
    <x v="1575"/>
    <s v="en"/>
    <n v="7.9227160000000003"/>
    <s v="Twentieth Century Fox Film Corporation"/>
    <s v="United States of America"/>
    <d v="1998-05-29T00:00:00"/>
    <n v="0"/>
    <n v="114"/>
    <s v="Released"/>
    <x v="15"/>
    <n v="81"/>
    <s v="Sandra Bullock, Harry Connick Jr., Gena Rowlands, Mae Whitman, Michael Paré"/>
    <s v="Forest Whitaker"/>
    <x v="265"/>
  </r>
  <r>
    <n v="30000000"/>
    <s v="Comedy"/>
    <n v="10521"/>
    <x v="1576"/>
    <s v="en"/>
    <n v="33.385429000000002"/>
    <s v="Dune Entertainment"/>
    <s v="United States of America"/>
    <d v="2009-09-01T00:00:00"/>
    <n v="114663461"/>
    <n v="89"/>
    <s v="Released"/>
    <x v="5"/>
    <n v="856"/>
    <s v="Anne Hathaway, Kate Hudson, Bryan Greenberg, Chris Pratt, Steve Howey"/>
    <s v="Gary Winick"/>
    <x v="1472"/>
  </r>
  <r>
    <n v="19000000"/>
    <s v="Action, Adventure, Comedy, Thriller"/>
    <n v="10762"/>
    <x v="1577"/>
    <s v="en"/>
    <n v="8.5843980000000002"/>
    <s v="Paramount Pictures"/>
    <s v="United States of America"/>
    <d v="2004-08-20T00:00:00"/>
    <n v="69631118"/>
    <n v="95"/>
    <s v="Released"/>
    <x v="28"/>
    <n v="214"/>
    <s v="Seth Green, Matthew Lillard, Dax Shepard, Antony Starr, Andrew Hampton"/>
    <s v="Steven Brill"/>
    <x v="1473"/>
  </r>
  <r>
    <n v="37000000"/>
    <s v="Comedy, Fantasy, Romance"/>
    <n v="10096"/>
    <x v="1578"/>
    <s v="en"/>
    <n v="41.569541000000001"/>
    <s v="Columbia Pictures"/>
    <s v="United States of America"/>
    <d v="2004-04-13T00:00:00"/>
    <n v="96455697"/>
    <n v="98"/>
    <s v="Released"/>
    <x v="2"/>
    <n v="1204"/>
    <s v="Jennifer Garner, Mark Ruffalo, Judy Greer, Andy Serkis, Kathy Baker"/>
    <s v="Gary Winick"/>
    <x v="1474"/>
  </r>
  <r>
    <n v="30000000"/>
    <s v="Fantasy, Comedy, Romance"/>
    <n v="59436"/>
    <x v="1579"/>
    <s v="en"/>
    <n v="43.753585000000001"/>
    <s v="Gravier Productions"/>
    <s v="Spain"/>
    <d v="2011-11-05T00:00:00"/>
    <n v="151119219"/>
    <n v="94"/>
    <s v="Released"/>
    <x v="6"/>
    <n v="1990"/>
    <s v="Owen Wilson, Rachel McAdams, Kurt Fuller, Mimi Kennedy, Michael Sheen"/>
    <s v="Woody Allen"/>
    <x v="1475"/>
  </r>
  <r>
    <n v="0"/>
    <s v="Animation, Comedy, Family, Adventure"/>
    <n v="227783"/>
    <x v="1580"/>
    <s v="en"/>
    <n v="18.568021000000002"/>
    <s v="Open Road Films"/>
    <s v="Canada"/>
    <d v="2014-01-17T00:00:00"/>
    <n v="0"/>
    <n v="85"/>
    <s v="Released"/>
    <x v="18"/>
    <n v="319"/>
    <s v="Will Arnett, Katherine Heigl, Brendan Fraser, Liam Neeson, Stephen Lang"/>
    <s v="Peter Lepeniotis"/>
    <x v="265"/>
  </r>
  <r>
    <n v="53000000"/>
    <s v="Crime, Drama"/>
    <n v="4133"/>
    <x v="1581"/>
    <s v="en"/>
    <n v="28.350529000000002"/>
    <s v="New Line Cinema"/>
    <s v="United States of America"/>
    <d v="2001-04-04T00:00:00"/>
    <n v="83282296"/>
    <n v="124"/>
    <s v="Released"/>
    <x v="6"/>
    <n v="1317"/>
    <s v="Johnny Depp, Penélope Cruz, Ethan Suplee, Ray Liotta, Franka Potente"/>
    <s v="Ted Demme"/>
    <x v="1476"/>
  </r>
  <r>
    <n v="80000000"/>
    <s v="Romance, Drama"/>
    <n v="10207"/>
    <x v="1582"/>
    <s v="en"/>
    <n v="10.810510000000001"/>
    <s v="Bel Air Entertainment"/>
    <s v="United States of America"/>
    <d v="1999-02-22T00:00:00"/>
    <n v="118880016"/>
    <n v="131"/>
    <s v="Released"/>
    <x v="15"/>
    <n v="196"/>
    <s v="Kevin Costner, Robin Wright, Paul Newman, John Savage, Illeana Douglas"/>
    <s v="Luis Mandoki"/>
    <x v="1477"/>
  </r>
  <r>
    <n v="30000000"/>
    <s v="Science Fiction, Action, Adventure, Thriller"/>
    <n v="172"/>
    <x v="1583"/>
    <s v="en"/>
    <n v="19.578249"/>
    <s v="Paramount Pictures"/>
    <s v="United States of America"/>
    <d v="1989-09-06T00:00:00"/>
    <n v="70200000"/>
    <n v="107"/>
    <s v="Released"/>
    <x v="24"/>
    <n v="376"/>
    <s v="William Shatner, Leonard Nimoy, DeForest Kelley, James Doohan, George Takei"/>
    <s v="William Shatner"/>
    <x v="1478"/>
  </r>
  <r>
    <n v="30000000"/>
    <s v="Comedy, Drama, Family, Fantasy"/>
    <n v="21972"/>
    <x v="1584"/>
    <s v="en"/>
    <n v="5.7366700000000002"/>
    <s v="Twentieth Century Fox Film Corporation"/>
    <s v="United States of America"/>
    <d v="2002-03-07T00:00:00"/>
    <n v="0"/>
    <n v="99"/>
    <s v="Released"/>
    <x v="8"/>
    <n v="100"/>
    <s v="Shad Moss, Morris Chestnut, Jonathan Lipnicki, Brenda Song, Jesse Plemons"/>
    <s v="John Schultz"/>
    <x v="1219"/>
  </r>
  <r>
    <n v="30000000"/>
    <s v="Comedy, Crime"/>
    <n v="36593"/>
    <x v="1585"/>
    <s v="en"/>
    <n v="28.624037999999999"/>
    <s v="Paramount Pictures"/>
    <s v="United States of America"/>
    <d v="1994-03-18T00:00:00"/>
    <n v="51132598"/>
    <n v="83"/>
    <s v="Released"/>
    <x v="2"/>
    <n v="521"/>
    <s v="Leslie Nielsen, Priscilla Presley, George Kennedy, O.J. Simpson, Fred Ward"/>
    <s v="Peter Segal"/>
    <x v="1479"/>
  </r>
  <r>
    <n v="30000000"/>
    <s v="Adventure, Action, Thriller"/>
    <n v="707"/>
    <x v="1586"/>
    <s v="en"/>
    <n v="27.230492999999999"/>
    <s v="Eon Productions"/>
    <s v="France"/>
    <d v="1985-05-24T00:00:00"/>
    <n v="152427960"/>
    <n v="131"/>
    <s v="Released"/>
    <x v="21"/>
    <n v="506"/>
    <s v="Roger Moore, Christopher Walken, Tanya Roberts, Grace Jones, Patrick Macnee"/>
    <s v="John Glen"/>
    <x v="1480"/>
  </r>
  <r>
    <n v="30000000"/>
    <s v="Adventure, Animation, Comedy, Family"/>
    <n v="533"/>
    <x v="1587"/>
    <s v="en"/>
    <n v="30.380747"/>
    <s v="Aardman Animations"/>
    <s v="United Kingdom"/>
    <d v="2005-04-09T00:00:00"/>
    <n v="192452832"/>
    <n v="85"/>
    <s v="Released"/>
    <x v="20"/>
    <n v="643"/>
    <s v="Peter Sallis, Helena Bonham Carter, Ralph Fiennes, Nicholas Smith, Liz Smith"/>
    <s v="Nick Park"/>
    <x v="1481"/>
  </r>
  <r>
    <n v="30000000"/>
    <s v="Drama, Romance"/>
    <n v="6023"/>
    <x v="1588"/>
    <s v="en"/>
    <n v="29.489274000000002"/>
    <s v="Wendy Finerman Productions"/>
    <s v="United States of America"/>
    <d v="2007-11-15T00:00:00"/>
    <n v="156835339"/>
    <n v="126"/>
    <s v="Released"/>
    <x v="1"/>
    <n v="977"/>
    <s v="Hilary Swank, Gerard Butler, Lisa Kudrow, Harry Connick Jr., Gina Gershon"/>
    <s v="Richard LaGravenese"/>
    <x v="1482"/>
  </r>
  <r>
    <n v="30000000"/>
    <s v="Comedy"/>
    <n v="6439"/>
    <x v="1589"/>
    <s v="en"/>
    <n v="8.058109"/>
    <s v="Alcon Entertainment"/>
    <s v="United States of America"/>
    <d v="2005-06-01T00:00:00"/>
    <n v="93772522"/>
    <n v="102"/>
    <s v="Released"/>
    <x v="22"/>
    <n v="123"/>
    <s v="Frankie Muniz, Mandy Moore, Hayden Panettiere, Bruce Greenwood, Wendie Malick"/>
    <s v="Frederik Du Chau"/>
    <x v="1483"/>
  </r>
  <r>
    <n v="30000000"/>
    <s v="Drama, Romance"/>
    <n v="4347"/>
    <x v="1590"/>
    <s v="en"/>
    <n v="33.369304999999997"/>
    <s v="Universal Pictures"/>
    <s v="United Kingdom"/>
    <d v="2007-08-29T00:00:00"/>
    <n v="129266061"/>
    <n v="123"/>
    <s v="Released"/>
    <x v="6"/>
    <n v="1049"/>
    <s v="Keira Knightley, James McAvoy, Romola Garai, Saoirse Ronan, Brenda Blethyn"/>
    <s v="Joe Wright"/>
    <x v="1484"/>
  </r>
  <r>
    <n v="30000000"/>
    <s v="Comedy, Drama, Romance"/>
    <n v="37056"/>
    <x v="1591"/>
    <s v="en"/>
    <n v="16.52083"/>
    <s v="Summit Entertainment"/>
    <s v="United States of America"/>
    <d v="2010-05-14T00:00:00"/>
    <n v="0"/>
    <n v="105"/>
    <s v="Released"/>
    <x v="16"/>
    <n v="796"/>
    <s v="Amanda Seyfried, Christopher Egan, Gael García Bernal, Vanessa Redgrave, Franco Nero"/>
    <s v="Gary Winick"/>
    <x v="1219"/>
  </r>
  <r>
    <n v="30000000"/>
    <s v="Action, Thriller, Crime"/>
    <n v="4105"/>
    <x v="1592"/>
    <s v="en"/>
    <n v="11.196020000000001"/>
    <s v="Paramount Pictures"/>
    <s v="United States of America"/>
    <d v="1989-09-22T00:00:00"/>
    <n v="45892212"/>
    <n v="125"/>
    <s v="Released"/>
    <x v="13"/>
    <n v="243"/>
    <s v="Michael Douglas, Andy García, Kate Capshaw, Shigeru Kôyama, John Spencer"/>
    <s v="Ridley Scott"/>
    <x v="1485"/>
  </r>
  <r>
    <n v="30000000"/>
    <s v="Comedy"/>
    <n v="76489"/>
    <x v="1593"/>
    <s v="en"/>
    <n v="14.585967999999999"/>
    <s v="Wessler Entertainment"/>
    <s v="United States of America"/>
    <d v="2012-04-13T00:00:00"/>
    <n v="54819301"/>
    <n v="92"/>
    <s v="Released"/>
    <x v="31"/>
    <n v="140"/>
    <s v="Sean Hayes, Will Sasso, Chris Diamantopoulos, Jane Lynch, Sofía Vergara"/>
    <s v="Bobby Farrelly"/>
    <x v="1486"/>
  </r>
  <r>
    <n v="40000000"/>
    <s v="Romance, Fantasy, Animation, Music"/>
    <n v="3933"/>
    <x v="1594"/>
    <s v="en"/>
    <n v="43.571612000000002"/>
    <s v="Tim Burton Animation Company"/>
    <s v="United States of America"/>
    <d v="2005-09-09T00:00:00"/>
    <n v="117195061"/>
    <n v="77"/>
    <s v="Released"/>
    <x v="0"/>
    <n v="1894"/>
    <s v="Johnny Depp, Helena Bonham Carter, Emily Watson, Tracey Ullman, Paul Whitehouse"/>
    <s v="Tim Burton"/>
    <x v="1487"/>
  </r>
  <r>
    <n v="0"/>
    <s v="Drama"/>
    <n v="9918"/>
    <x v="1595"/>
    <s v="en"/>
    <n v="8.3050850000000001"/>
    <s v="Walt Disney Pictures"/>
    <s v="United States of America"/>
    <d v="2006-01-13T00:00:00"/>
    <n v="42647449"/>
    <n v="118"/>
    <s v="Released"/>
    <x v="0"/>
    <n v="144"/>
    <s v="Josh Lucas, Derek Luke, Jon Voight, Austin Nichols, Evan Jones"/>
    <s v="James Gartner"/>
    <x v="1488"/>
  </r>
  <r>
    <n v="30000000"/>
    <s v="Action, Crime, Drama, Mystery, Thriller"/>
    <n v="273481"/>
    <x v="1596"/>
    <s v="en"/>
    <n v="55.424027000000002"/>
    <s v="Lionsgate"/>
    <s v="United States of America"/>
    <d v="2015-09-17T00:00:00"/>
    <n v="84025816"/>
    <n v="121"/>
    <s v="Released"/>
    <x v="0"/>
    <n v="2416"/>
    <s v="Emily Blunt, Benicio del Toro, Josh Brolin, Victor Garber, Jon Bernthal"/>
    <s v="Denis Villeneuve"/>
    <x v="1489"/>
  </r>
  <r>
    <n v="30000000"/>
    <s v="Action, Drama"/>
    <n v="307081"/>
    <x v="1597"/>
    <s v="en"/>
    <n v="65.364452"/>
    <s v="Escape Artists"/>
    <s v="United States of America"/>
    <d v="2015-06-15T00:00:00"/>
    <n v="91709827"/>
    <n v="123"/>
    <s v="Released"/>
    <x v="7"/>
    <n v="2067"/>
    <s v="Jake Gyllenhaal, Rachel McAdams, Forest Whitaker, Oona Laurence, 50 Cent"/>
    <s v="Antoine Fuqua"/>
    <x v="1490"/>
  </r>
  <r>
    <n v="30000000"/>
    <s v="Horror, Thriller"/>
    <n v="16871"/>
    <x v="1598"/>
    <s v="en"/>
    <n v="45.083508999999999"/>
    <s v="Universal Pictures"/>
    <s v="United States of America"/>
    <d v="2009-03-15T00:00:00"/>
    <n v="90810892"/>
    <n v="99"/>
    <s v="Released"/>
    <x v="13"/>
    <n v="966"/>
    <s v="Alison Lohman, Justin Long, Lorna Raver, Dileep Rao, David Paymer"/>
    <s v="Sam Raimi"/>
    <x v="1491"/>
  </r>
  <r>
    <n v="25000000"/>
    <s v="Fantasy, Drama, Romance"/>
    <n v="293863"/>
    <x v="1599"/>
    <s v="en"/>
    <n v="82.052055999999993"/>
    <s v="Lakeshore Entertainment"/>
    <s v="United States of America"/>
    <d v="2015-04-16T00:00:00"/>
    <n v="65663276"/>
    <n v="112"/>
    <s v="Released"/>
    <x v="6"/>
    <n v="1990"/>
    <s v="Blake Lively, Michiel Huisman, Harrison Ford, Ellen Burstyn, Kathy Baker"/>
    <s v="Lee Toland Krieger"/>
    <x v="1492"/>
  </r>
  <r>
    <n v="0"/>
    <s v="Comedy, Drama, Family"/>
    <n v="13156"/>
    <x v="1600"/>
    <s v="en"/>
    <n v="15.011623999999999"/>
    <s v="New Line Cinema"/>
    <s v="United States of America"/>
    <d v="2003-09-19T00:00:00"/>
    <n v="0"/>
    <n v="111"/>
    <s v="Released"/>
    <x v="1"/>
    <n v="260"/>
    <s v="Michael Caine, Robert Duvall, Haley Joel Osment, Josh Lucas, Kyra Sedgwick"/>
    <s v="Tim McCanlies"/>
    <x v="265"/>
  </r>
  <r>
    <n v="30000000"/>
    <s v="Drama, Romance"/>
    <n v="41233"/>
    <x v="1601"/>
    <s v="en"/>
    <n v="25.060341999999999"/>
    <s v="Summit Entertainment"/>
    <s v="United States of America"/>
    <d v="2010-04-08T00:00:00"/>
    <n v="159291809"/>
    <n v="107"/>
    <s v="Released"/>
    <x v="16"/>
    <n v="582"/>
    <s v="Rick Malambri, Adam G. Sevani, Joe Slaughter, Sharni Vinson, Alyson Stoner"/>
    <s v="Jon M. Chu"/>
    <x v="1493"/>
  </r>
  <r>
    <n v="25000000"/>
    <s v="Adventure"/>
    <n v="9266"/>
    <x v="1602"/>
    <s v="en"/>
    <n v="11.42943"/>
    <s v="Imagine Entertainment"/>
    <s v="Germany"/>
    <d v="2002-08-08T00:00:00"/>
    <n v="51842679"/>
    <n v="104"/>
    <s v="Released"/>
    <x v="24"/>
    <n v="159"/>
    <s v="Kate Bosworth, Matthew Davis, Michelle Rodriguez, Sanoe Lake, Mika Boorem"/>
    <s v="John Stockwell"/>
    <x v="1494"/>
  </r>
  <r>
    <n v="30000000"/>
    <s v="Comedy, Drama, Fantasy, Romance"/>
    <n v="1262"/>
    <x v="1603"/>
    <s v="en"/>
    <n v="32.267890000000001"/>
    <s v="Mandate Pictures"/>
    <s v="United States of America"/>
    <d v="2006-09-09T00:00:00"/>
    <n v="53653224"/>
    <n v="113"/>
    <s v="Released"/>
    <x v="14"/>
    <n v="721"/>
    <s v="Will Ferrell, Maggie Gyllenhaal, Dustin Hoffman, Emma Thompson, Queen Latifah"/>
    <s v="Marc Forster"/>
    <x v="1495"/>
  </r>
  <r>
    <n v="30000000"/>
    <s v="Horror, Thriller"/>
    <n v="4513"/>
    <x v="1604"/>
    <s v="en"/>
    <n v="33.394081999999997"/>
    <s v="Columbia Pictures"/>
    <s v="New Zealand"/>
    <d v="2007-10-17T00:00:00"/>
    <n v="75505973"/>
    <n v="113"/>
    <s v="Released"/>
    <x v="13"/>
    <n v="767"/>
    <s v="Josh Hartnett, Melissa George, Ben Foster, Danny Huston, Mark Boone Junior"/>
    <s v="David Slade"/>
    <x v="1496"/>
  </r>
  <r>
    <n v="30000000"/>
    <s v="Horror, Thriller"/>
    <n v="22970"/>
    <x v="1605"/>
    <s v="en"/>
    <n v="73.987774999999999"/>
    <s v="Lionsgate"/>
    <s v="United States of America"/>
    <d v="2012-12-04T00:00:00"/>
    <n v="66486080"/>
    <n v="95"/>
    <s v="Released"/>
    <x v="11"/>
    <n v="2263"/>
    <s v="Kristen Connolly, Chris Hemsworth, Anna Hutchison, Fran Kranz, Jesse Williams"/>
    <s v="Drew Goddard"/>
    <x v="1497"/>
  </r>
  <r>
    <n v="30000000"/>
    <s v="Comedy"/>
    <n v="7278"/>
    <x v="1606"/>
    <s v="en"/>
    <n v="10.608998"/>
    <s v="Regency Enterprises"/>
    <s v="United States of America"/>
    <d v="2008-01-24T00:00:00"/>
    <n v="84646831"/>
    <n v="84"/>
    <s v="Released"/>
    <x v="39"/>
    <n v="359"/>
    <s v="Sean Maguire, Carmen Electra, Ken Davitian, Kevin Sorbo, Diedrich Bader"/>
    <s v="Jason Friedberg"/>
    <x v="1498"/>
  </r>
  <r>
    <n v="30000000"/>
    <s v="Adventure, Comedy, Crime"/>
    <n v="9013"/>
    <x v="1607"/>
    <s v="en"/>
    <n v="12.821329"/>
    <s v="Universal Pictures"/>
    <s v="United States of America"/>
    <d v="1988-07-20T00:00:00"/>
    <n v="38413606"/>
    <n v="126"/>
    <s v="Released"/>
    <x v="0"/>
    <n v="238"/>
    <s v="Robert De Niro, Charles Grodin, Yaphet Kotto, John Ashton, Dennis Farina"/>
    <s v="Martin Brest"/>
    <x v="1499"/>
  </r>
  <r>
    <n v="27000000"/>
    <s v="Action, Science Fiction"/>
    <n v="865"/>
    <x v="1608"/>
    <s v="en"/>
    <n v="30.131498000000001"/>
    <s v="Keith Barish Productions"/>
    <s v="United States of America"/>
    <d v="1987-11-13T00:00:00"/>
    <n v="38122105"/>
    <n v="101"/>
    <s v="Released"/>
    <x v="12"/>
    <n v="703"/>
    <s v="Arnold Schwarzenegger, Richard Dawson, María Conchita Alonso, Yaphet Kotto, Jim Brown"/>
    <s v="Paul Michael Glaser"/>
    <x v="1500"/>
  </r>
  <r>
    <n v="25000000"/>
    <s v="Horror, Comedy, Music"/>
    <n v="10776"/>
    <x v="1609"/>
    <s v="en"/>
    <n v="12.113235"/>
    <s v="The Geffen Company"/>
    <s v="United States of America"/>
    <d v="1986-12-19T00:00:00"/>
    <n v="38748395"/>
    <n v="94"/>
    <s v="Released"/>
    <x v="16"/>
    <n v="384"/>
    <s v="Rick Moranis, Ellen Greene, Vincent Gardenia, Steve Martin, Tisha Campbell-Martin"/>
    <s v="Frank Oz"/>
    <x v="1501"/>
  </r>
  <r>
    <n v="30000000"/>
    <s v="Action, Thriller, Adventure"/>
    <n v="50456"/>
    <x v="1610"/>
    <s v="en"/>
    <n v="31.191974999999999"/>
    <s v="Focus Features"/>
    <s v="Germany"/>
    <d v="2011-07-04T00:00:00"/>
    <n v="63782078"/>
    <n v="111"/>
    <s v="Released"/>
    <x v="11"/>
    <n v="1263"/>
    <s v="Saoirse Ronan, Eric Bana, Vicky Krieps, Cate Blanchett, Tom Hollander"/>
    <s v="Joe Wright"/>
    <x v="1502"/>
  </r>
  <r>
    <n v="30000000"/>
    <s v="Action, Fantasy, Science Fiction"/>
    <n v="9823"/>
    <x v="1611"/>
    <s v="en"/>
    <n v="11.916389000000001"/>
    <s v="New Line Cinema"/>
    <s v="United States of America"/>
    <d v="1997-11-21T00:00:00"/>
    <n v="51376861"/>
    <n v="95"/>
    <s v="Released"/>
    <x v="53"/>
    <n v="221"/>
    <s v="Robin Shou, Talisa Soto, James Remar, Sandra Hess, Lynn 'Red' Williams"/>
    <s v="John R. Leonetti"/>
    <x v="1503"/>
  </r>
  <r>
    <n v="30000000"/>
    <s v="Comedy, Romance, Drama"/>
    <n v="59861"/>
    <x v="1612"/>
    <s v="en"/>
    <n v="20.355457999999999"/>
    <s v="Universal Pictures"/>
    <s v="United States of America"/>
    <d v="2011-06-30T00:00:00"/>
    <n v="36160375"/>
    <n v="98"/>
    <s v="Released"/>
    <x v="8"/>
    <n v="359"/>
    <s v="Tom Hanks, Julia Roberts, Bryan Cranston, Cedric the Entertainer, Pam Grier"/>
    <s v="Tom Hanks"/>
    <x v="1504"/>
  </r>
  <r>
    <n v="30000000"/>
    <s v="Drama, Horror"/>
    <n v="133805"/>
    <x v="1613"/>
    <s v="en"/>
    <n v="63.848540999999997"/>
    <s v="Screen Gems"/>
    <s v="United States of America"/>
    <d v="2013-10-16T00:00:00"/>
    <n v="82394288"/>
    <n v="100"/>
    <s v="Released"/>
    <x v="15"/>
    <n v="1463"/>
    <s v="Chloë Grace Moretz, Julianne Moore, Judy Greer, Alex Russell, Portia Doubleday"/>
    <s v="Kimberly Peirce"/>
    <x v="1505"/>
  </r>
  <r>
    <n v="30000000"/>
    <s v="Music"/>
    <n v="12763"/>
    <x v="1614"/>
    <s v="en"/>
    <n v="8.9996749999999999"/>
    <s v="New Line Cinema"/>
    <s v="United States of America"/>
    <d v="2006-03-17T00:00:00"/>
    <n v="34742066"/>
    <n v="108"/>
    <s v="Released"/>
    <x v="16"/>
    <n v="162"/>
    <s v="Antonio Banderas, Rob Brown, Yaya DaCosta, Alfre Woodard, John Ortiz"/>
    <s v="Liz Friedlander"/>
    <x v="1506"/>
  </r>
  <r>
    <n v="30000000"/>
    <s v="Action, Adventure, Crime, Drama"/>
    <n v="9766"/>
    <x v="1615"/>
    <s v="en"/>
    <n v="9.2783610000000003"/>
    <s v="Columbia Pictures"/>
    <s v="United States of America"/>
    <d v="2006-09-15T00:00:00"/>
    <n v="41480851"/>
    <n v="125"/>
    <s v="Released"/>
    <x v="11"/>
    <n v="206"/>
    <s v="Dwayne Johnson, Xzibit, L. Scott Caldwell, Leon Rippy, Kevin Dunn"/>
    <s v="Phil Joanou"/>
    <x v="1507"/>
  </r>
  <r>
    <n v="45000000"/>
    <s v="Action, Comedy"/>
    <n v="14034"/>
    <x v="1616"/>
    <s v="en"/>
    <n v="7.1852119999999999"/>
    <s v="Metro-Goldwyn-Mayer (MGM)"/>
    <s v="United States of America"/>
    <d v="2001-05-31T00:00:00"/>
    <n v="0"/>
    <n v="94"/>
    <s v="Released"/>
    <x v="22"/>
    <n v="66"/>
    <s v="Martin Lawrence, Danny DeVito, John Leguizamo, Glenne Headly, Carmen Ejogo"/>
    <s v="Sam Weisman"/>
    <x v="1034"/>
  </r>
  <r>
    <n v="30000000"/>
    <s v="Action, Adventure, Animation, Science Fiction, Thriller"/>
    <n v="12244"/>
    <x v="1617"/>
    <s v="en"/>
    <n v="55.806401999999999"/>
    <s v="Focus Films"/>
    <s v="United States of America"/>
    <d v="2009-08-19T00:00:00"/>
    <n v="48428063"/>
    <n v="79"/>
    <s v="Released"/>
    <x v="16"/>
    <n v="1262"/>
    <s v="Christopher Plummer, Martin Landau, John C. Reilly, Crispin Glover, Jennifer Connelly"/>
    <s v="Shane Acker"/>
    <x v="1508"/>
  </r>
  <r>
    <n v="30000000"/>
    <s v="Thriller, Crime, Drama"/>
    <n v="109421"/>
    <x v="1618"/>
    <s v="en"/>
    <n v="48.237797"/>
    <s v="Di Bonaventura Pictures"/>
    <s v="United States of America"/>
    <d v="2013-07-02T00:00:00"/>
    <n v="63372757"/>
    <n v="106"/>
    <s v="Released"/>
    <x v="12"/>
    <n v="1323"/>
    <s v="Jude Law, Rooney Mara, Catherine Zeta-Jones, Channing Tatum, Vinessa Shaw"/>
    <s v="Steven Soderbergh"/>
    <x v="1509"/>
  </r>
  <r>
    <n v="0"/>
    <s v="Comedy, Romance"/>
    <n v="11137"/>
    <x v="1619"/>
    <s v="en"/>
    <n v="17.943944999999999"/>
    <s v="Paramount Pictures"/>
    <s v="Czech Republic"/>
    <d v="2004-03-28T00:00:00"/>
    <n v="0"/>
    <n v="111"/>
    <s v="Released"/>
    <x v="5"/>
    <n v="278"/>
    <s v="Julia Stiles, Luke Mably, Ben Miller, Miranda Richardson, James Fox"/>
    <s v="Martha Coolidge"/>
    <x v="265"/>
  </r>
  <r>
    <n v="30000000"/>
    <s v="Animation, Family"/>
    <n v="51162"/>
    <x v="1620"/>
    <s v="en"/>
    <n v="19.143720999999999"/>
    <s v="Walt Disney Pictures"/>
    <s v="United States of America"/>
    <d v="2011-04-13T00:00:00"/>
    <n v="14460000"/>
    <n v="63"/>
    <s v="Released"/>
    <x v="20"/>
    <n v="258"/>
    <s v="Jim Cummings, Travis Oates, Bud Luckey, Craig Ferguson, Tom Kenny"/>
    <s v="Stephen Anderson"/>
    <x v="1510"/>
  </r>
  <r>
    <n v="19000000"/>
    <s v="Comedy"/>
    <n v="10152"/>
    <x v="1621"/>
    <s v="en"/>
    <n v="15.67747"/>
    <s v="New Line Cinema"/>
    <s v="United States of America"/>
    <d v="2003-06-13T00:00:00"/>
    <n v="39267515"/>
    <n v="85"/>
    <s v="Released"/>
    <x v="38"/>
    <n v="210"/>
    <s v="Mimi Rogers, Eric Christian Olsen, Luis Guzmán, Rachel Nichols, Eugene Levy"/>
    <s v="Troy Miller"/>
    <x v="1511"/>
  </r>
  <r>
    <n v="30000000"/>
    <s v="Comedy, Drama"/>
    <n v="9452"/>
    <x v="1622"/>
    <s v="en"/>
    <n v="4.5236299999999998"/>
    <s v="Twentieth Century Fox Film Corporation"/>
    <s v="United States of America"/>
    <d v="1998-05-15T00:00:00"/>
    <n v="29202884"/>
    <n v="108"/>
    <s v="Released"/>
    <x v="2"/>
    <n v="66"/>
    <s v="Warren Beatty, Halle Berry, Sean Astin, Christine Baranski, Adilah Barnes"/>
    <s v="Warren Beatty"/>
    <x v="1512"/>
  </r>
  <r>
    <n v="0"/>
    <s v="Drama, Music"/>
    <n v="239566"/>
    <x v="1623"/>
    <s v="en"/>
    <n v="13.064264"/>
    <s v="Universal Studios"/>
    <s v="United States of America"/>
    <d v="2014-01-08T00:00:00"/>
    <n v="31911598"/>
    <n v="139"/>
    <s v="Released"/>
    <x v="12"/>
    <n v="158"/>
    <s v="Chadwick Boseman, Nelsan Ellis, Dan Aykroyd, Viola Davis, Lennie James"/>
    <s v="Tate Taylor"/>
    <x v="1513"/>
  </r>
  <r>
    <n v="0"/>
    <s v="Drama, Romance"/>
    <n v="53113"/>
    <x v="1624"/>
    <s v="en"/>
    <n v="2.6444269999999999"/>
    <s v="Universal Pictures"/>
    <s v="United States of America"/>
    <d v="1998-09-18T00:00:00"/>
    <n v="0"/>
    <n v="127"/>
    <s v="Released"/>
    <x v="13"/>
    <n v="27"/>
    <s v="Meryl Streep, Renée Zellweger, William Hurt, Tom Everett Scott, Lauren Graham"/>
    <s v="Carl Franklin"/>
    <x v="265"/>
  </r>
  <r>
    <n v="30000000"/>
    <s v="Action, Crime, Science Fiction, Thriller"/>
    <n v="9271"/>
    <x v="1625"/>
    <s v="en"/>
    <n v="5.3015889999999999"/>
    <s v="Paramount Pictures"/>
    <s v="United States of America"/>
    <d v="1995-04-08T00:00:00"/>
    <n v="24048000"/>
    <n v="106"/>
    <s v="Released"/>
    <x v="9"/>
    <n v="163"/>
    <s v="Denzel Washington, Russell Crowe, Kelly Lynch, William Forsythe, Stephen Spinella"/>
    <s v="Brett Leonard"/>
    <x v="1514"/>
  </r>
  <r>
    <n v="0"/>
    <s v="Fantasy, Drama, Action, Comedy, Crime, Science Fiction"/>
    <n v="4474"/>
    <x v="1626"/>
    <s v="en"/>
    <n v="20.252143"/>
    <s v="Regency Enterprises"/>
    <s v="United States of America"/>
    <d v="2006-06-20T00:00:00"/>
    <n v="60896147"/>
    <n v="95"/>
    <s v="Released"/>
    <x v="30"/>
    <n v="442"/>
    <s v="Uma Thurman, Luke Wilson, Anna Faris, Eddie Izzard, Rainn Wilson"/>
    <s v="Ivan Reitman"/>
    <x v="1515"/>
  </r>
  <r>
    <n v="30000000"/>
    <s v="Thriller, Crime, Horror"/>
    <n v="184346"/>
    <x v="1627"/>
    <s v="en"/>
    <n v="29.359200999999999"/>
    <s v="Jerry Bruckheimer Films"/>
    <s v="United States of America"/>
    <d v="2014-01-07T00:00:00"/>
    <n v="0"/>
    <n v="118"/>
    <s v="Released"/>
    <x v="5"/>
    <n v="690"/>
    <s v="Eric Bana, Edgar Ramírez, Olivia Munn, Joel McHale, Sean Harris"/>
    <s v="Scott Derrickson"/>
    <x v="1219"/>
  </r>
  <r>
    <n v="30000000"/>
    <s v="Action, Thriller"/>
    <n v="48340"/>
    <x v="1628"/>
    <s v="en"/>
    <n v="20.063165000000001"/>
    <s v="Universal Pictures"/>
    <s v="United States of America"/>
    <d v="2011-03-02T00:00:00"/>
    <n v="108609310"/>
    <n v="108"/>
    <s v="Released"/>
    <x v="15"/>
    <n v="339"/>
    <s v="Ioan Gruffudd, Richard Roxburgh, Alice Parkinson, Daniel Wyllie, Allison Cratchley"/>
    <s v="Alister Grierson"/>
    <x v="1516"/>
  </r>
  <r>
    <n v="35000000"/>
    <s v="Comedy, Romance, Drama"/>
    <n v="14846"/>
    <x v="1629"/>
    <s v="en"/>
    <n v="6.2461989999999998"/>
    <s v="Revolution Studios"/>
    <s v="United States of America"/>
    <d v="2004-06-08T00:00:00"/>
    <n v="22034832"/>
    <n v="111"/>
    <s v="Released"/>
    <x v="25"/>
    <n v="112"/>
    <s v="Brittany Murphy, Holly Hunter, Kathy Bates, Ron Livingston, Kevin Sussman"/>
    <s v="Nick Hurran"/>
    <x v="1517"/>
  </r>
  <r>
    <n v="30000000"/>
    <s v="Comedy"/>
    <n v="72207"/>
    <x v="1630"/>
    <s v="en"/>
    <n v="27.710629999999998"/>
    <s v="Universal Pictures"/>
    <s v="United States of America"/>
    <d v="2012-04-27T00:00:00"/>
    <n v="53909751"/>
    <n v="124"/>
    <s v="Released"/>
    <x v="8"/>
    <n v="457"/>
    <s v="Jason Segel, Emily Blunt, Chris Pratt, Alison Brie, Rhys Ifans"/>
    <s v="Nicholas Stoller"/>
    <x v="1518"/>
  </r>
  <r>
    <n v="30000000"/>
    <s v="Comedy, Drama"/>
    <n v="16232"/>
    <x v="1631"/>
    <s v="en"/>
    <n v="2.8508960000000001"/>
    <s v="Touchstone Pictures"/>
    <s v="United States of America"/>
    <d v="2004-06-15T00:00:00"/>
    <n v="21800302"/>
    <n v="104"/>
    <s v="Released"/>
    <x v="35"/>
    <n v="66"/>
    <s v="Bernie Mac, Angela Bassett, Michael Rispoli, Brian J. White, Dondre Whitfield"/>
    <s v="Charles Stone III"/>
    <x v="1519"/>
  </r>
  <r>
    <n v="30000000"/>
    <s v="Romance, Drama, Thriller, Crime"/>
    <n v="43539"/>
    <x v="1632"/>
    <s v="en"/>
    <n v="34.421695999999997"/>
    <s v="Lionsgate"/>
    <s v="United States of America"/>
    <d v="2010-11-18T00:00:00"/>
    <n v="51148651"/>
    <n v="133"/>
    <s v="Released"/>
    <x v="1"/>
    <n v="905"/>
    <s v="Russell Crowe, Elizabeth Banks, Brian Dennehy, RZA, Moran Atias"/>
    <s v="Paul Haggis"/>
    <x v="1520"/>
  </r>
  <r>
    <n v="30000000"/>
    <s v="Science Fiction, Action, Thriller"/>
    <n v="9920"/>
    <x v="1633"/>
    <s v="en"/>
    <n v="15.895339999999999"/>
    <s v="Screen Gems"/>
    <s v="United States of America"/>
    <d v="2006-03-03T00:00:00"/>
    <n v="31070211"/>
    <n v="87"/>
    <s v="Released"/>
    <x v="30"/>
    <n v="458"/>
    <s v="Milla Jovovich, Cameron Bright, Nick Chinlund, Sebastien Andrieu, Ida Martin"/>
    <s v="Kurt Wimmer"/>
    <x v="1521"/>
  </r>
  <r>
    <n v="30000000"/>
    <s v="Thriller"/>
    <n v="8978"/>
    <x v="1634"/>
    <s v="en"/>
    <n v="18.706503999999999"/>
    <s v="Rogue Pictures"/>
    <s v="United States of America"/>
    <d v="2005-01-19T00:00:00"/>
    <n v="35294470"/>
    <n v="109"/>
    <s v="Released"/>
    <x v="21"/>
    <n v="311"/>
    <s v="Ethan Hawke, Laurence Fishburne, Gabriel Byrne, Maria Bello, Drea de Matteo"/>
    <s v="Jean-François Richet"/>
    <x v="1522"/>
  </r>
  <r>
    <n v="30000000"/>
    <s v="Action, Drama, Crime, Thriller"/>
    <n v="11702"/>
    <x v="1635"/>
    <s v="en"/>
    <n v="9.6073909999999998"/>
    <s v="Columbia Pictures Corporation"/>
    <s v="United States of America"/>
    <d v="1998-06-02T00:00:00"/>
    <n v="19204929"/>
    <n v="87"/>
    <s v="Released"/>
    <x v="21"/>
    <n v="127"/>
    <s v="Chow Yun-fat, Mira Sorvino, Michael Rooker, Kenneth Tsang, Jürgen Prochnow"/>
    <s v="Antoine Fuqua"/>
    <x v="1523"/>
  </r>
  <r>
    <n v="25000000"/>
    <s v="Action, Comedy, Thriller"/>
    <n v="18550"/>
    <x v="1636"/>
    <s v="en"/>
    <n v="2.7725499999999998"/>
    <s v="Metro-Goldwyn-Mayer (MGM)"/>
    <s v="United States of America"/>
    <d v="1996-07-19T00:00:00"/>
    <n v="17193231"/>
    <n v="98"/>
    <s v="Released"/>
    <x v="25"/>
    <n v="47"/>
    <s v="Laurence Fishburne, Stephen Baldwin, Salma Hayek, Will Patton, Robert John Burke"/>
    <s v="Kevin Hooks"/>
    <x v="1524"/>
  </r>
  <r>
    <n v="0"/>
    <s v="Action, Comedy, Horror, Thriller"/>
    <n v="8869"/>
    <x v="1637"/>
    <s v="en"/>
    <n v="17.834976000000001"/>
    <s v="Village Roadshow Pictures"/>
    <s v="Australia"/>
    <d v="2002-07-17T00:00:00"/>
    <n v="0"/>
    <n v="99"/>
    <s v="Released"/>
    <x v="9"/>
    <n v="295"/>
    <s v="David Arquette, Kari Wuhrer, Scott Terra, Scarlett Johansson, Doug E. Doug"/>
    <s v="Ellory Elkayem"/>
    <x v="265"/>
  </r>
  <r>
    <n v="30000000"/>
    <s v="Drama, Comedy, Romance"/>
    <n v="43347"/>
    <x v="1638"/>
    <s v="en"/>
    <n v="20.236951000000001"/>
    <s v="Bedford Falls Productions"/>
    <s v="United States of America"/>
    <d v="2010-11-22T00:00:00"/>
    <n v="102820008"/>
    <n v="112"/>
    <s v="Released"/>
    <x v="16"/>
    <n v="1233"/>
    <s v="Jake Gyllenhaal, Anne Hathaway, Oliver Platt, Hank Azaria, Gabriel Macht"/>
    <s v="Edward Zwick"/>
    <x v="1525"/>
  </r>
  <r>
    <n v="30000000"/>
    <s v="Crime, Mystery, Thriller"/>
    <n v="3489"/>
    <x v="1639"/>
    <s v="en"/>
    <n v="16.883429"/>
    <s v="TriStar Pictures"/>
    <s v="United States of America"/>
    <d v="2007-02-14T00:00:00"/>
    <n v="16930884"/>
    <n v="108"/>
    <s v="Released"/>
    <x v="8"/>
    <n v="313"/>
    <s v="Al Pacino, Alicia Witt, Leelee Sobieski, Amy Brenneman, William Forsythe"/>
    <s v="Jon Avnet"/>
    <x v="1526"/>
  </r>
  <r>
    <n v="35000000"/>
    <s v="Drama"/>
    <n v="9701"/>
    <x v="1640"/>
    <s v="en"/>
    <n v="12.779201"/>
    <s v="Warner Bros."/>
    <s v="United States of America"/>
    <d v="2005-12-02T00:00:00"/>
    <n v="25224242"/>
    <n v="126"/>
    <s v="Released"/>
    <x v="20"/>
    <n v="125"/>
    <s v="Charlize Theron, Elle Peterson, Thomas Curtis, Frances McDormand, Sean Bean"/>
    <s v="Niki Caro"/>
    <x v="1527"/>
  </r>
  <r>
    <n v="40000000"/>
    <s v="Comedy, Thriller, Crime"/>
    <n v="2122"/>
    <x v="1641"/>
    <s v="en"/>
    <n v="14.729386"/>
    <s v="Cheyenne Enterprises"/>
    <s v="United States of America"/>
    <d v="2004-07-04T00:00:00"/>
    <n v="26155781"/>
    <n v="98"/>
    <s v="Released"/>
    <x v="18"/>
    <n v="278"/>
    <s v="Bruce Willis, Matthew Perry, Amanda Peet, Kevin Pollak, Frank Collison"/>
    <s v="Howard Deutch"/>
    <x v="1528"/>
  </r>
  <r>
    <n v="26000000"/>
    <s v="Horror, Thriller, Science Fiction"/>
    <n v="37707"/>
    <x v="1642"/>
    <s v="en"/>
    <n v="23.227876999999999"/>
    <s v="Gaumont"/>
    <s v="Canada"/>
    <d v="2009-06-10T00:00:00"/>
    <n v="0"/>
    <n v="104"/>
    <s v="Released"/>
    <x v="18"/>
    <n v="671"/>
    <s v="Adrien Brody, Sarah Polley, Delphine Chanéac, David Hewlett, Abigail Chu"/>
    <s v="Vincenzo Natali"/>
    <x v="1529"/>
  </r>
  <r>
    <n v="37000000"/>
    <s v="Comedy, Fantasy, Science Fiction"/>
    <n v="10658"/>
    <x v="1643"/>
    <s v="en"/>
    <n v="11.374306000000001"/>
    <s v="Lucasfilm"/>
    <s v="United States of America"/>
    <d v="1986-01-08T00:00:00"/>
    <n v="37962774"/>
    <n v="110"/>
    <s v="Released"/>
    <x v="22"/>
    <n v="221"/>
    <s v="Lea Thompson, Jeffrey Jones, Tim Robbins, Ed Gale, Holly Robinson Peete"/>
    <s v="Willard Huyck"/>
    <x v="1530"/>
  </r>
  <r>
    <n v="30000000"/>
    <s v="Thriller, Crime, Drama"/>
    <n v="13150"/>
    <x v="1644"/>
    <s v="en"/>
    <n v="10.703602"/>
    <s v="New Line Cinema"/>
    <s v="United States of America"/>
    <d v="2008-09-09T00:00:00"/>
    <n v="31148328"/>
    <n v="130"/>
    <s v="Released"/>
    <x v="2"/>
    <n v="240"/>
    <s v="Edward Norton, Jon Voight, Colin Farrell, Noah Emmerich, Jennifer Ehle"/>
    <s v="Gavin O'Connor"/>
    <x v="1531"/>
  </r>
  <r>
    <n v="30000000"/>
    <s v="Action, Adventure, Horror, Thriller"/>
    <n v="9042"/>
    <x v="1645"/>
    <s v="en"/>
    <n v="10.756266"/>
    <s v="Lakeshore Entertainment"/>
    <s v="Germany"/>
    <d v="2005-08-25T00:00:00"/>
    <n v="15007991"/>
    <n v="97"/>
    <s v="Released"/>
    <x v="22"/>
    <n v="202"/>
    <s v="Cole Hauser, Eddie Cibrian, Morris Chestnut, Lena Headey, Piper Perabo"/>
    <s v="Bruce Hunt"/>
    <x v="1532"/>
  </r>
  <r>
    <n v="30000000"/>
    <s v="Comedy, Romance"/>
    <n v="17813"/>
    <x v="1646"/>
    <s v="en"/>
    <n v="4.3524219999999998"/>
    <s v="Epsilon Motion Pictures"/>
    <s v="United States of America"/>
    <d v="2003-06-16T00:00:00"/>
    <n v="15368897"/>
    <n v="96"/>
    <s v="Released"/>
    <x v="35"/>
    <n v="68"/>
    <s v="Luke Wilson, Kate Hudson, Sophie Marceau, David Paymer, Paul Wilson"/>
    <s v="Rob Reiner"/>
    <x v="1533"/>
  </r>
  <r>
    <n v="30000000"/>
    <s v="Drama, Mystery, Romance, Thriller"/>
    <n v="11208"/>
    <x v="1647"/>
    <s v="en"/>
    <n v="9.3015620000000006"/>
    <s v="Lakeshore Entertainment"/>
    <s v="United States of America"/>
    <d v="2004-03-09T00:00:00"/>
    <n v="13001257"/>
    <n v="114"/>
    <s v="Released"/>
    <x v="19"/>
    <n v="157"/>
    <s v="Josh Hartnett, Rose Byrne, Matthew Lillard, Diane Kruger, Christopher Cousins"/>
    <s v="Paul McGuigan"/>
    <x v="1534"/>
  </r>
  <r>
    <n v="17000000"/>
    <s v="Horror, Comedy"/>
    <n v="58151"/>
    <x v="1648"/>
    <s v="en"/>
    <n v="18.27083"/>
    <s v="Touchstone Pictures"/>
    <s v="United Kingdom"/>
    <d v="2011-08-18T00:00:00"/>
    <n v="24922237"/>
    <n v="106"/>
    <s v="Released"/>
    <x v="21"/>
    <n v="603"/>
    <s v="Anton Yelchin, Colin Farrell, Toni Collette, Christopher Mintz-Plasse, David Tennant"/>
    <s v="Craig Gillespie"/>
    <x v="1535"/>
  </r>
  <r>
    <n v="30000000"/>
    <s v="Drama, History, Romance"/>
    <n v="11400"/>
    <x v="1649"/>
    <s v="en"/>
    <n v="19.106154"/>
    <s v="New Line Cinema"/>
    <s v="United States of America"/>
    <d v="2005-12-25T00:00:00"/>
    <n v="30536013"/>
    <n v="135"/>
    <s v="Released"/>
    <x v="12"/>
    <n v="330"/>
    <s v="Colin Farrell, Q'orianka Kilcher, Christopher Plummer, Christian Bale, August Schellenberg"/>
    <s v="Terrence Malick"/>
    <x v="1536"/>
  </r>
  <r>
    <n v="30000000"/>
    <s v="Action, Science Fiction"/>
    <n v="10350"/>
    <x v="1650"/>
    <s v="en"/>
    <n v="5.2595850000000004"/>
    <s v="Carousel Picture Company, The"/>
    <s v="Luxembourg"/>
    <d v="1999-11-03T00:00:00"/>
    <n v="0"/>
    <n v="100"/>
    <s v="Released"/>
    <x v="49"/>
    <n v="72"/>
    <s v="Freddie Prinze Jr., Saffron Burrows, Matthew Lillard, Tchéky Karyo, Jürgen Prochnow"/>
    <s v="Christopher Roberts"/>
    <x v="1219"/>
  </r>
  <r>
    <n v="0"/>
    <s v="Drama, Thriller"/>
    <n v="28902"/>
    <x v="1651"/>
    <s v="en"/>
    <n v="3.2262430000000002"/>
    <s v="DreamWorks SKG"/>
    <s v="United States of America"/>
    <d v="1999-01-15T00:00:00"/>
    <n v="0"/>
    <n v="100"/>
    <s v="Released"/>
    <x v="9"/>
    <n v="44"/>
    <s v="Annette Bening, Aidan Quinn, Stephen Rea, Robert Downey Jr., Paul Guilfoyle"/>
    <s v="Neil Jordan"/>
    <x v="265"/>
  </r>
  <r>
    <n v="100000000"/>
    <s v="Action, Adventure, Fantasy, Science Fiction, Thriller"/>
    <n v="14164"/>
    <x v="1652"/>
    <s v="en"/>
    <n v="21.677731999999999"/>
    <s v="Ingenious Film Partners"/>
    <s v="United States of America"/>
    <d v="2009-01-04T00:00:00"/>
    <n v="0"/>
    <n v="85"/>
    <s v="Released"/>
    <x v="54"/>
    <n v="462"/>
    <s v="Chow Yun-fat, Justin Chatwin, Joon Park, Jamie Chung, Emmy Rossum"/>
    <s v="James Wong"/>
    <x v="1537"/>
  </r>
  <r>
    <n v="30000000"/>
    <s v="Action, Crime, Thriller"/>
    <n v="76640"/>
    <x v="1653"/>
    <s v="en"/>
    <n v="43.882857000000001"/>
    <s v="Di Bonaventura Pictures"/>
    <s v="United States of America"/>
    <d v="2013-12-01T00:00:00"/>
    <n v="0"/>
    <n v="107"/>
    <s v="Released"/>
    <x v="8"/>
    <n v="1266"/>
    <s v="Arnold Schwarzenegger, Forest Whitaker, Rodrigo Santoro, Johnny Knoxville, Jaimie Alexander"/>
    <s v="Kim Jee-woon"/>
    <x v="1219"/>
  </r>
  <r>
    <n v="25000000"/>
    <s v="Drama, Horror, Science Fiction, Thriller"/>
    <n v="11058"/>
    <x v="1654"/>
    <s v="en"/>
    <n v="12.102349999999999"/>
    <s v="Lions Gate Films"/>
    <s v="Canada"/>
    <d v="2004-04-30T00:00:00"/>
    <n v="30114487"/>
    <n v="102"/>
    <s v="Released"/>
    <x v="34"/>
    <n v="114"/>
    <s v="Greg Kinnear, Rebecca Romijn, Robert De Niro, Cameron Bright, Zoie Palmer"/>
    <s v="Nick Hamm"/>
    <x v="1538"/>
  </r>
  <r>
    <n v="23000000"/>
    <s v="Comedy, Romance"/>
    <n v="14844"/>
    <x v="1655"/>
    <s v="en"/>
    <n v="3.3620450000000002"/>
    <s v="Alcon Entertainment"/>
    <s v="United Kingdom"/>
    <d v="2004-09-01T00:00:00"/>
    <n v="12"/>
    <n v="111"/>
    <s v="Released"/>
    <x v="4"/>
    <n v="152"/>
    <s v="Mandy Moore, Stark Sands, Tony Jayawardena, Jeremy Piven, Annabella Sciorra"/>
    <s v="Andy Cadiff"/>
    <x v="1539"/>
  </r>
  <r>
    <n v="30000000"/>
    <s v="Comedy, Animation, Family"/>
    <n v="57089"/>
    <x v="1656"/>
    <s v="en"/>
    <n v="10.694417"/>
    <s v="HW Two"/>
    <s v="United States of America"/>
    <d v="2011-04-29T00:00:00"/>
    <n v="13521829"/>
    <n v="86"/>
    <s v="Released"/>
    <x v="30"/>
    <n v="131"/>
    <s v="Hayden Panettiere, Bill Hader, Joan Cusack, Patrick Warburton, Glenn Close"/>
    <s v="Mike Disa"/>
    <x v="1540"/>
  </r>
  <r>
    <n v="30000000"/>
    <s v="Drama"/>
    <n v="1947"/>
    <x v="1657"/>
    <s v="en"/>
    <n v="6.3539709999999996"/>
    <s v="Miramax Films"/>
    <s v="United States of America"/>
    <d v="2005-09-09T00:00:00"/>
    <n v="18618284"/>
    <n v="108"/>
    <s v="Released"/>
    <x v="19"/>
    <n v="161"/>
    <s v="Robert Redford, Jennifer Lopez, Morgan Freeman, Becca Gardner, Josh Lucas"/>
    <s v="Lasse Hallström"/>
    <x v="1541"/>
  </r>
  <r>
    <n v="30000000"/>
    <s v="Adventure, Fantasy, Mystery"/>
    <n v="8054"/>
    <x v="1658"/>
    <s v="en"/>
    <n v="37.181018999999999"/>
    <s v="Infinity Features Entertainment"/>
    <s v="Canada"/>
    <d v="2009-01-10T00:00:00"/>
    <n v="64352607"/>
    <n v="123"/>
    <s v="Released"/>
    <x v="2"/>
    <n v="869"/>
    <s v="Christopher Plummer, Heath Ledger, Johnny Depp, Jude Law, Colin Farrell"/>
    <s v="Terry Gilliam"/>
    <x v="1542"/>
  </r>
  <r>
    <n v="30000000"/>
    <s v="Comedy, Drama"/>
    <n v="46829"/>
    <x v="1659"/>
    <s v="en"/>
    <n v="4.9527349999999997"/>
    <s v="Serendipity Point Films"/>
    <s v="Canada"/>
    <d v="2010-10-26T00:00:00"/>
    <n v="8454301"/>
    <n v="134"/>
    <s v="Released"/>
    <x v="0"/>
    <n v="129"/>
    <s v="Paul Giamatti, Dustin Hoffman, Rosamund Pike, Minnie Driver, Rachelle Lefevre"/>
    <s v="Richard J. Lewis"/>
    <x v="1543"/>
  </r>
  <r>
    <n v="30000000"/>
    <s v="Crime, Thriller, Drama"/>
    <n v="146238"/>
    <x v="1660"/>
    <s v="en"/>
    <n v="22.975918"/>
    <s v="Double Feature Films"/>
    <s v="United States of America"/>
    <d v="2013-09-24T00:00:00"/>
    <n v="62616646"/>
    <n v="91"/>
    <s v="Released"/>
    <x v="18"/>
    <n v="543"/>
    <s v="Ben Affleck, Gemma Arterton, Justin Timberlake, Anthony Mackie, David Costabile"/>
    <s v="Brad Furman"/>
    <x v="1544"/>
  </r>
  <r>
    <n v="30000000"/>
    <s v="Action, Crime, Drama"/>
    <n v="9989"/>
    <x v="1661"/>
    <s v="en"/>
    <n v="8.3595989999999993"/>
    <s v="Industry Entertainment"/>
    <s v="Canada"/>
    <d v="2001-12-01T00:00:00"/>
    <n v="18195610"/>
    <n v="108"/>
    <s v="Released"/>
    <x v="15"/>
    <n v="153"/>
    <s v="Ryan Phillippe, Rachael Leigh Cook, Tim Robbins, Claire Forlani, Richard Roundtree"/>
    <s v="Peter Howitt"/>
    <x v="1545"/>
  </r>
  <r>
    <n v="18000000"/>
    <s v="War"/>
    <n v="9665"/>
    <x v="1662"/>
    <s v="en"/>
    <n v="16.102271000000002"/>
    <s v="TriStar Pictures"/>
    <s v="United States of America"/>
    <d v="1989-12-15T00:00:00"/>
    <n v="26828365"/>
    <n v="122"/>
    <s v="Released"/>
    <x v="6"/>
    <n v="383"/>
    <s v="Matthew Broderick, Denzel Washington, Cary Elwes, Morgan Freeman, Jihmi Kennedy"/>
    <s v="Edward Zwick"/>
    <x v="1546"/>
  </r>
  <r>
    <n v="30000000"/>
    <s v="Drama, Crime"/>
    <n v="311"/>
    <x v="1663"/>
    <s v="en"/>
    <n v="49.336396999999998"/>
    <s v="Warner Bros."/>
    <s v="United States of America"/>
    <d v="1984-02-16T00:00:00"/>
    <n v="0"/>
    <n v="229"/>
    <s v="Released"/>
    <x v="26"/>
    <n v="1069"/>
    <s v="Robert De Niro, James Woods, Elizabeth McGovern, Joe Pesci, Burt Young"/>
    <s v="Sergio Leone"/>
    <x v="1219"/>
  </r>
  <r>
    <n v="0"/>
    <s v="Thriller, Action, Crime, Drama"/>
    <n v="102362"/>
    <x v="1664"/>
    <s v="en"/>
    <n v="29.647843999999999"/>
    <s v="Original Film"/>
    <s v="United States of America"/>
    <d v="2013-08-03T00:00:00"/>
    <n v="18074539"/>
    <n v="118"/>
    <s v="Released"/>
    <x v="5"/>
    <n v="638"/>
    <s v="Colin Farrell, Noomi Rapace, Terrence Howard, Dominic Cooper, Isabelle Huppert"/>
    <s v="Niels Arden Oplev"/>
    <x v="1547"/>
  </r>
  <r>
    <n v="0"/>
    <s v="Drama, Romance"/>
    <n v="11162"/>
    <x v="1665"/>
    <s v="en"/>
    <n v="12.467267"/>
    <s v="Movision"/>
    <s v="United Kingdom"/>
    <d v="2004-03-09T00:00:00"/>
    <n v="0"/>
    <n v="138"/>
    <s v="Released"/>
    <x v="19"/>
    <n v="144"/>
    <s v="Al Pacino, Jeremy Irons, Joseph Fiennes, Lynn Collins, Zuleikha Robinson"/>
    <s v="Michael Radford"/>
    <x v="265"/>
  </r>
  <r>
    <n v="0"/>
    <s v="Crime, Drama, Thriller"/>
    <n v="6016"/>
    <x v="1666"/>
    <s v="en"/>
    <n v="2.7748110000000001"/>
    <s v="Fox Searchlight Pictures"/>
    <s v="Canada"/>
    <d v="2003-03-04T00:00:00"/>
    <n v="0"/>
    <n v="108"/>
    <s v="Released"/>
    <x v="21"/>
    <n v="31"/>
    <s v="Nick Nolte, Tchéky Karyo, Nutsa Kukhianidze, Marc Lavoine, Saïd Taghmaoui"/>
    <s v="Neil Jordan"/>
    <x v="265"/>
  </r>
  <r>
    <n v="0"/>
    <s v="Action, Adventure, Drama, Romance"/>
    <n v="17186"/>
    <x v="1667"/>
    <s v="en"/>
    <n v="3.71305"/>
    <s v="Tag Entertainment"/>
    <s v="United States of America"/>
    <d v="2005-08-16T00:00:00"/>
    <n v="3102550"/>
    <n v="80"/>
    <s v="Released"/>
    <x v="9"/>
    <n v="29"/>
    <s v="Steve Howey, Mike Vogel, Cameron Richardson, Sophia Bush, Channing Tatum"/>
    <s v="Steve Boyum"/>
    <x v="1548"/>
  </r>
  <r>
    <n v="30000000"/>
    <s v="Drama, Family, Romance"/>
    <n v="13967"/>
    <x v="1668"/>
    <s v="en"/>
    <n v="8.3864319999999992"/>
    <s v="BBC Films"/>
    <s v="United Kingdom"/>
    <d v="2006-03-12T00:00:00"/>
    <n v="35078241"/>
    <n v="92"/>
    <s v="Released"/>
    <x v="2"/>
    <n v="141"/>
    <s v="Ewan McGregor, Renée Zellweger, Emily Watson, Barbara Flynn, Bill Paterson"/>
    <s v="Chris Noonan"/>
    <x v="1549"/>
  </r>
  <r>
    <n v="0"/>
    <s v="Fantasy, Drama, Action, Thriller, Romance"/>
    <n v="2008"/>
    <x v="1669"/>
    <s v="zh"/>
    <n v="3.8660260000000002"/>
    <s v="Paramount Pictures"/>
    <s v="China"/>
    <d v="2005-12-15T00:00:00"/>
    <n v="0"/>
    <n v="98"/>
    <s v="Released"/>
    <x v="35"/>
    <n v="29"/>
    <s v="Cecilia Cheung, Liu Ye, Hong Chen, Cheng Qian, Jang Dong-gun"/>
    <s v="Chen Kaige"/>
    <x v="265"/>
  </r>
  <r>
    <n v="21000000"/>
    <s v="Adventure, Action, Thriller"/>
    <n v="9053"/>
    <x v="1670"/>
    <s v="en"/>
    <n v="12.790407999999999"/>
    <s v="Impact Pictures"/>
    <s v="Germany"/>
    <d v="2006-07-09T00:00:00"/>
    <n v="480314"/>
    <n v="87"/>
    <s v="Released"/>
    <x v="35"/>
    <n v="205"/>
    <s v="Jaime Pressly, Devon Aoki, Holly Valance, Sarah Carter, Natassia Malthe"/>
    <s v="Corey Yuen Kwai"/>
    <x v="1550"/>
  </r>
  <r>
    <n v="30000000"/>
    <s v="Action, Drama, Western"/>
    <n v="4512"/>
    <x v="1671"/>
    <s v="en"/>
    <n v="35.533520000000003"/>
    <s v="Plan B Entertainment"/>
    <s v="Canada"/>
    <d v="2007-02-09T00:00:00"/>
    <n v="14711793"/>
    <n v="160"/>
    <s v="Released"/>
    <x v="10"/>
    <n v="776"/>
    <s v="Brad Pitt, Casey Affleck, Sam Shepard, Mary-Louise Parker, Paul Schneider"/>
    <s v="Andrew Dominik"/>
    <x v="1551"/>
  </r>
  <r>
    <n v="30000000"/>
    <s v="Adventure, Drama, Action, History, War"/>
    <n v="76349"/>
    <x v="1672"/>
    <s v="zh"/>
    <n v="4.0652119999999998"/>
    <s v="Variance Films"/>
    <s v="China"/>
    <d v="2011-03-07T00:00:00"/>
    <n v="108348"/>
    <n v="125"/>
    <s v="Released"/>
    <x v="35"/>
    <n v="41"/>
    <s v="Jackie Chan, Li Bingbing, Joan Chen, Jaycee Chan, Sun Chun"/>
    <s v="Jackie Chan"/>
    <x v="1552"/>
  </r>
  <r>
    <n v="0"/>
    <s v="Comedy"/>
    <n v="31203"/>
    <x v="1673"/>
    <s v="fr"/>
    <n v="20.362024999999999"/>
    <s v="Fidélité Productions"/>
    <s v="Belgium"/>
    <d v="2009-09-30T00:00:00"/>
    <n v="0"/>
    <n v="91"/>
    <s v="Released"/>
    <x v="5"/>
    <n v="306"/>
    <s v="Maxime Godart, Valérie Lemercier, Kad Merad, Sandrine Kiberlain, François-Xavier Demaison"/>
    <s v="Laurent Tirard"/>
    <x v="265"/>
  </r>
  <r>
    <n v="30000000"/>
    <s v="Thriller, Crime, Drama"/>
    <n v="265208"/>
    <x v="1674"/>
    <s v="en"/>
    <n v="48.034300000000002"/>
    <s v="Current Entertainment"/>
    <s v="United States of America"/>
    <d v="2015-01-14T00:00:00"/>
    <n v="0"/>
    <n v="92"/>
    <s v="Released"/>
    <x v="9"/>
    <n v="656"/>
    <s v="Jason Statham, Michael Angarano, Milo Ventimiglia, Dominik García-Lorido, Anne Heche"/>
    <s v="Simon West"/>
    <x v="1219"/>
  </r>
  <r>
    <n v="30000000"/>
    <s v="Action, Thriller, Crime"/>
    <n v="45610"/>
    <x v="1675"/>
    <s v="en"/>
    <n v="13.268936"/>
    <s v="Mpower Pictures"/>
    <s v="United States of America"/>
    <d v="2011-09-23T00:00:00"/>
    <n v="2527904"/>
    <n v="129"/>
    <s v="Released"/>
    <x v="12"/>
    <n v="286"/>
    <s v="Gerard Butler, Michelle Monaghan, Kathy Baker, Richard Goteri, Peter Carey"/>
    <s v="Marc Forster"/>
    <x v="1553"/>
  </r>
  <r>
    <n v="0"/>
    <s v="Animation, Family, Comedy"/>
    <n v="50135"/>
    <x v="1676"/>
    <s v="de"/>
    <n v="8.0100460000000009"/>
    <s v="Constantin Film Produktion"/>
    <s v="Germany"/>
    <d v="2010-07-10T00:00:00"/>
    <n v="0"/>
    <n v="93"/>
    <s v="Released"/>
    <x v="18"/>
    <n v="90"/>
    <s v="Christoph Maria Herbst, Ralf Schmitz, Thomas Fritsch, Bastian Pastewka, Oliver Kalkofe"/>
    <s v="Reinhard Klooss"/>
    <x v="265"/>
  </r>
  <r>
    <n v="30000000"/>
    <s v="History, Drama"/>
    <n v="1874"/>
    <x v="1677"/>
    <s v="en"/>
    <n v="12.257654"/>
    <s v="Film Afrika"/>
    <s v="Belgium"/>
    <d v="2007-11-02T00:00:00"/>
    <n v="0"/>
    <n v="140"/>
    <s v="Released"/>
    <x v="10"/>
    <n v="38"/>
    <s v="Joseph Fiennes, Dennis Haysbert, Diane Kruger, Shiloh Henderson, Patrick Lyster"/>
    <s v="Bille August"/>
    <x v="1219"/>
  </r>
  <r>
    <n v="27000000"/>
    <s v="Drama"/>
    <n v="271331"/>
    <x v="1678"/>
    <s v="en"/>
    <n v="6.0366840000000002"/>
    <s v="Thelma Films"/>
    <s v="France"/>
    <d v="2014-06-19T00:00:00"/>
    <n v="0"/>
    <n v="110"/>
    <s v="Released"/>
    <x v="41"/>
    <n v="16"/>
    <s v="Tim Roth, Sam Neill, Thomas Kretschmann, Gérard Depardieu, Jemima West"/>
    <s v="Frédéric Auburtin"/>
    <x v="83"/>
  </r>
  <r>
    <n v="30000000"/>
    <s v="Romance, Drama"/>
    <n v="215211"/>
    <x v="1679"/>
    <s v="en"/>
    <n v="10.958697000000001"/>
    <s v="Gaumont"/>
    <s v="Belgium"/>
    <d v="2014-05-14T00:00:00"/>
    <n v="0"/>
    <n v="103"/>
    <s v="Released"/>
    <x v="15"/>
    <n v="195"/>
    <s v="Nicole Kidman, Milo Ventimiglia, Paz Vega, Tim Roth, Parker Posey"/>
    <s v="Olivier Dahan"/>
    <x v="1219"/>
  </r>
  <r>
    <n v="30000000"/>
    <s v="Fantasy, Adventure, Animation"/>
    <n v="367961"/>
    <x v="1680"/>
    <s v="ru"/>
    <n v="2.625594"/>
    <s v="Art Pictures Studio"/>
    <s v="Russia"/>
    <d v="2015-12-11T00:00:00"/>
    <n v="0"/>
    <n v="85"/>
    <s v="Released"/>
    <x v="12"/>
    <n v="7"/>
    <s v="Maksim Chukharyov, Konstantin Khabenskiy, Mikhail Galustyan, Fyodor Bondarchuk, Natalya Ionova"/>
    <s v="Maksim Fadeev"/>
    <x v="1219"/>
  </r>
  <r>
    <n v="30000000"/>
    <s v="Crime, Thriller"/>
    <n v="10955"/>
    <x v="1681"/>
    <s v="en"/>
    <n v="2.9810469999999998"/>
    <s v="Mr. Mudd Production"/>
    <s v="United Kingdom"/>
    <d v="2002-02-09T00:00:00"/>
    <n v="0"/>
    <n v="110"/>
    <s v="Released"/>
    <x v="16"/>
    <n v="69"/>
    <s v="John Malkovich, Ray Winstone, Uwe Mansshardt, Hanns Zischler, Paolo Paoloni"/>
    <s v="Liliana Cavani"/>
    <x v="1219"/>
  </r>
  <r>
    <n v="19000000"/>
    <s v="Adventure, Animation, Comedy, Fantasy"/>
    <n v="223702"/>
    <x v="1682"/>
    <s v="en"/>
    <n v="66.242737000000005"/>
    <s v="Columbia Pictures"/>
    <s v="Canada"/>
    <d v="2016-11-07T00:00:00"/>
    <n v="140752617"/>
    <n v="83"/>
    <s v="Released"/>
    <x v="24"/>
    <n v="2238"/>
    <s v="Seth Rogen, Kristen Wiig, Jonah Hill, Bill Hader, Michael Cera"/>
    <s v="Conrad Vernon"/>
    <x v="1554"/>
  </r>
  <r>
    <n v="29000000"/>
    <s v="Comedy, Music"/>
    <n v="254470"/>
    <x v="1683"/>
    <s v="en"/>
    <n v="71.496893999999998"/>
    <s v="Universal Pictures"/>
    <s v="United States of America"/>
    <d v="2015-07-05T00:00:00"/>
    <n v="287506194"/>
    <n v="115"/>
    <s v="Released"/>
    <x v="20"/>
    <n v="1940"/>
    <s v="Anna Kendrick, Rebel Wilson, Hailee Steinfeld, Brittany Snow, Skylar Astin"/>
    <s v="Elizabeth Banks"/>
    <x v="1555"/>
  </r>
  <r>
    <n v="28000000"/>
    <s v="Drama, Music, Romance"/>
    <n v="69"/>
    <x v="1684"/>
    <s v="en"/>
    <n v="35.580032000000003"/>
    <s v="Tree Line Films"/>
    <s v="Germany"/>
    <d v="2005-09-13T00:00:00"/>
    <n v="186438883"/>
    <n v="136"/>
    <s v="Released"/>
    <x v="7"/>
    <n v="718"/>
    <s v="Joaquin Phoenix, Reese Witherspoon, Ginnifer Goodwin, Robert Patrick, Tyler Hilton"/>
    <s v="James Mangold"/>
    <x v="1556"/>
  </r>
  <r>
    <n v="30000000"/>
    <s v="Comedy"/>
    <n v="4967"/>
    <x v="1685"/>
    <s v="en"/>
    <n v="8.0858720000000002"/>
    <s v="Spyglass Entertainment"/>
    <s v="United States of America"/>
    <d v="2000-04-14T00:00:00"/>
    <n v="37036004"/>
    <n v="127"/>
    <s v="Released"/>
    <x v="5"/>
    <n v="159"/>
    <s v="Ben Stiller, Edward Norton, Jenna Elfman, Anne Bancroft, Eli Wallach"/>
    <s v="Edward Norton"/>
    <x v="1557"/>
  </r>
  <r>
    <n v="29000000"/>
    <s v="Adventure, Fantasy, Action, Comedy, Family"/>
    <n v="9449"/>
    <x v="1686"/>
    <s v="en"/>
    <n v="10.364582"/>
    <s v="Working Title Films"/>
    <s v="United Kingdom"/>
    <d v="1997-05-12T00:00:00"/>
    <n v="0"/>
    <n v="86"/>
    <s v="Released"/>
    <x v="15"/>
    <n v="135"/>
    <s v="John Goodman, Jim Broadbent, Celia Imrie, Tom Felton, Hugh Laurie"/>
    <s v="Peter Hewitt"/>
    <x v="1558"/>
  </r>
  <r>
    <n v="0"/>
    <s v="Drama, History"/>
    <n v="11499"/>
    <x v="1687"/>
    <s v="en"/>
    <n v="16.877839999999999"/>
    <s v="Imagine Entertainment"/>
    <s v="United States of America"/>
    <d v="2008-10-15T00:00:00"/>
    <n v="0"/>
    <n v="122"/>
    <s v="Released"/>
    <x v="0"/>
    <n v="328"/>
    <s v="Michael Sheen, Frank Langella, Kevin Bacon, Sam Rockwell, Mark Simich"/>
    <s v="Ron Howard"/>
    <x v="265"/>
  </r>
  <r>
    <n v="30000000"/>
    <s v="Comedy, Crime, Drama, Romance, Thriller"/>
    <n v="4912"/>
    <x v="1688"/>
    <s v="en"/>
    <n v="18.165956999999999"/>
    <s v="Miramax Films"/>
    <s v="United States of America"/>
    <d v="2002-12-30T00:00:00"/>
    <n v="33013805"/>
    <n v="113"/>
    <s v="Released"/>
    <x v="16"/>
    <n v="275"/>
    <s v="Sam Rockwell, Drew Barrymore, Julia Roberts, Rutger Hauer, Brad Pitt"/>
    <s v="George Clooney"/>
    <x v="1559"/>
  </r>
  <r>
    <n v="29000000"/>
    <s v="Comedy, Romance"/>
    <n v="12771"/>
    <x v="1689"/>
    <s v="en"/>
    <n v="8.9394100000000005"/>
    <s v="Paramount Pictures"/>
    <s v="Germany"/>
    <d v="2002-08-20T00:00:00"/>
    <n v="16930185"/>
    <n v="100"/>
    <s v="Released"/>
    <x v="35"/>
    <n v="85"/>
    <s v="Matthew Perry, Elizabeth Hurley, Vincent Pastore, Bruce Campbell, Cedric the Entertainer"/>
    <s v="Reginald Hudlin"/>
    <x v="1560"/>
  </r>
  <r>
    <n v="29000000"/>
    <s v="Comedy"/>
    <n v="323676"/>
    <x v="1690"/>
    <s v="en"/>
    <n v="20.55509"/>
    <s v="Universal Pictures"/>
    <s v="United States of America"/>
    <d v="2016-07-04T00:00:00"/>
    <n v="78636257"/>
    <n v="91"/>
    <s v="Released"/>
    <x v="18"/>
    <n v="431"/>
    <s v="Melissa McCarthy, Peter Dinklage, Kristen Bell, Kathy Bates, Kristen Schaal"/>
    <s v="Ben Falcone"/>
    <x v="1561"/>
  </r>
  <r>
    <n v="0"/>
    <s v="Drama"/>
    <n v="12506"/>
    <x v="1691"/>
    <s v="en"/>
    <n v="3.7357230000000001"/>
    <s v="Universal Pictures"/>
    <s v="United Kingdom"/>
    <d v="1987-05-11T00:00:00"/>
    <n v="0"/>
    <n v="157"/>
    <s v="Released"/>
    <x v="1"/>
    <n v="51"/>
    <s v="Denzel Washington, Kevin Kline, Penelope Wilton, Kate Hardie, John Matshikiza"/>
    <s v="Richard Attenborough"/>
    <x v="265"/>
  </r>
  <r>
    <n v="0"/>
    <s v="Comedy, Drama, Romance"/>
    <n v="24071"/>
    <x v="1692"/>
    <s v="en"/>
    <n v="4.310168"/>
    <s v="Touchstone Pictures"/>
    <s v="United States of America"/>
    <d v="1999-09-24T00:00:00"/>
    <n v="0"/>
    <n v="112"/>
    <s v="Released"/>
    <x v="2"/>
    <n v="26"/>
    <s v="Loren Dean, Hope Davis, Jason Lee, Alfre Woodard, Zooey Deschanel"/>
    <s v="Lawrence Kasdan"/>
    <x v="265"/>
  </r>
  <r>
    <n v="12000000"/>
    <s v="Drama, Horror, Comedy"/>
    <n v="11249"/>
    <x v="1693"/>
    <s v="en"/>
    <n v="12.653831"/>
    <s v="Rogue Pictures"/>
    <s v="Romania"/>
    <d v="2004-11-11T00:00:00"/>
    <n v="24829644"/>
    <n v="87"/>
    <s v="Released"/>
    <x v="31"/>
    <n v="287"/>
    <s v="Brad Dourif, Jennifer Tilly, Billy Boyd, Redman, Hannah Spearritt"/>
    <s v="Don Mancini"/>
    <x v="1562"/>
  </r>
  <r>
    <n v="29000000"/>
    <s v="Drama, Mystery, Thriller, Fantasy"/>
    <n v="9667"/>
    <x v="1694"/>
    <s v="en"/>
    <n v="24.240361"/>
    <s v="Section Eight"/>
    <s v="Germany"/>
    <d v="2005-04-03T00:00:00"/>
    <n v="21126225"/>
    <n v="103"/>
    <s v="Released"/>
    <x v="20"/>
    <n v="455"/>
    <s v="Adrien Brody, Keira Knightley, Kris Kristofferson, Jennifer Jason Leigh, Kelly Lynch"/>
    <s v="John Maybury"/>
    <x v="1563"/>
  </r>
  <r>
    <n v="28000000"/>
    <s v="Animation, Family, Comedy, Adventure, Fantasy, Romance"/>
    <n v="812"/>
    <x v="1695"/>
    <s v="en"/>
    <n v="92.982009000000005"/>
    <s v="Walt Disney Pictures"/>
    <s v="United States of America"/>
    <d v="1992-11-25T00:00:00"/>
    <n v="504050219"/>
    <n v="90"/>
    <s v="Released"/>
    <x v="6"/>
    <n v="3416"/>
    <s v="Scott Weinger, Robin Williams, Linda Larkin, Jonathan Freeman, Frank Welker"/>
    <s v="Ron Clements"/>
    <x v="1564"/>
  </r>
  <r>
    <n v="28000000"/>
    <s v="Drama, Music"/>
    <n v="277216"/>
    <x v="1696"/>
    <s v="en"/>
    <n v="61.762329999999999"/>
    <s v="New Line Cinema"/>
    <s v="United States of America"/>
    <d v="2015-08-13T00:00:00"/>
    <n v="201634991"/>
    <n v="147"/>
    <s v="Released"/>
    <x v="27"/>
    <n v="1355"/>
    <s v="O'Shea Jackson Jr., Corey Hawkins, Jason Mitchell, Neil Brown Jr., Aldis Hodge"/>
    <s v="F. Gary Gray"/>
    <x v="1565"/>
  </r>
  <r>
    <n v="28000000"/>
    <s v="Adventure, Action"/>
    <n v="87"/>
    <x v="1697"/>
    <s v="en"/>
    <n v="66.976776000000001"/>
    <s v="Lucasfilm"/>
    <s v="United States of America"/>
    <d v="1984-05-23T00:00:00"/>
    <n v="333000000"/>
    <n v="118"/>
    <s v="Released"/>
    <x v="14"/>
    <n v="2781"/>
    <s v="Harrison Ford, Kate Capshaw, Jonathan Ke Quan, Amrish Puri, Roshan Seth"/>
    <s v="Steven Spielberg"/>
    <x v="1566"/>
  </r>
  <r>
    <n v="30000000"/>
    <s v="Animation, Family"/>
    <n v="14444"/>
    <x v="1698"/>
    <s v="en"/>
    <n v="7.9811160000000001"/>
    <s v="Nickelodeon Movies"/>
    <s v="United States of America"/>
    <d v="1998-11-20T00:00:00"/>
    <n v="100491683"/>
    <n v="79"/>
    <s v="Released"/>
    <x v="8"/>
    <n v="147"/>
    <s v="Whoopi Goldberg, David Spade, E.G. Daily, Tara Strong, Christine Cavanaugh"/>
    <s v="Norton Virgien"/>
    <x v="1567"/>
  </r>
  <r>
    <n v="60000000"/>
    <s v="Crime, Mystery, Thriller, Action"/>
    <n v="2043"/>
    <x v="1699"/>
    <s v="en"/>
    <n v="21.252797000000001"/>
    <s v="Paramount Pictures"/>
    <s v="Canada"/>
    <d v="2001-06-04T00:00:00"/>
    <n v="105178561"/>
    <n v="104"/>
    <s v="Released"/>
    <x v="4"/>
    <n v="400"/>
    <s v="Morgan Freeman, Monica Potter, Michael Wincott, Dylan Baker, Mika Boorem"/>
    <s v="Lee Tamahori"/>
    <x v="1568"/>
  </r>
  <r>
    <n v="29000000"/>
    <s v="Comedy, Drama"/>
    <n v="315664"/>
    <x v="1700"/>
    <s v="en"/>
    <n v="19.237254"/>
    <s v="BBC Films"/>
    <s v="United Kingdom"/>
    <d v="2016-06-05T00:00:00"/>
    <n v="48902953"/>
    <n v="110"/>
    <s v="Released"/>
    <x v="16"/>
    <n v="392"/>
    <s v="Meryl Streep, Hugh Grant, Rebecca Ferguson, Simon Helberg, Nina Arianda"/>
    <s v="Stephen Frears"/>
    <x v="1569"/>
  </r>
  <r>
    <n v="29000000"/>
    <s v="Action"/>
    <n v="1428"/>
    <x v="1701"/>
    <s v="en"/>
    <n v="27.555645999999999"/>
    <s v="Columbia Pictures Corporation"/>
    <s v="United States of America"/>
    <d v="2003-11-09T00:00:00"/>
    <n v="98185582"/>
    <n v="102"/>
    <s v="Released"/>
    <x v="13"/>
    <n v="594"/>
    <s v="Antonio Banderas, Salma Hayek, Johnny Depp, Eva Mendes, Mickey Rourke"/>
    <s v="Robert Rodriguez"/>
    <x v="1570"/>
  </r>
  <r>
    <n v="28000000"/>
    <s v="Action, Thriller"/>
    <n v="562"/>
    <x v="1702"/>
    <s v="en"/>
    <n v="66.169628000000003"/>
    <s v="Twentieth Century Fox Film Corporation"/>
    <s v="United States of America"/>
    <d v="1988-07-15T00:00:00"/>
    <n v="140767956"/>
    <n v="131"/>
    <s v="Released"/>
    <x v="17"/>
    <n v="3948"/>
    <s v="Bruce Willis, Alan Rickman, Alexander Godunov, Bonnie Bedelia, Reginald VelJohnson"/>
    <s v="John McTiernan"/>
    <x v="1571"/>
  </r>
  <r>
    <n v="28000000"/>
    <s v="Comedy"/>
    <n v="15373"/>
    <x v="1703"/>
    <s v="en"/>
    <n v="24.917665"/>
    <s v="Universal Pictures"/>
    <s v="United States of America"/>
    <d v="2008-03-02T00:00:00"/>
    <n v="92380927"/>
    <n v="99"/>
    <s v="Released"/>
    <x v="12"/>
    <n v="564"/>
    <s v="Seann William Scott, Paul Rudd, Elizabeth Banks, Christopher Mintz-Plasse, Bobb'e J. Thompson"/>
    <s v="David Wain"/>
    <x v="1572"/>
  </r>
  <r>
    <n v="28000000"/>
    <s v="Comedy, Drama"/>
    <n v="318846"/>
    <x v="1704"/>
    <s v="en"/>
    <n v="57.518472000000003"/>
    <s v="Paramount Pictures"/>
    <s v="United States of America"/>
    <d v="2015-11-12T00:00:00"/>
    <n v="133346506"/>
    <n v="130"/>
    <s v="Released"/>
    <x v="7"/>
    <n v="2607"/>
    <s v="Christian Bale, Steve Carell, Ryan Gosling, Brad Pitt, Melissa Leo"/>
    <s v="Adam McKay"/>
    <x v="1573"/>
  </r>
  <r>
    <n v="0"/>
    <s v="Music, Comedy, Drama"/>
    <n v="26320"/>
    <x v="1705"/>
    <s v="en"/>
    <n v="11.870161"/>
    <s v="Focus Features"/>
    <s v="United States of America"/>
    <d v="2009-03-09T00:00:00"/>
    <n v="0"/>
    <n v="120"/>
    <s v="Released"/>
    <x v="13"/>
    <n v="127"/>
    <s v="Demetri Martin, Imelda Staunton, Henry Goodman, Liev Schreiber, Jonathan Groff"/>
    <s v="Ang Lee"/>
    <x v="265"/>
  </r>
  <r>
    <n v="28000000"/>
    <s v="Drama, History"/>
    <n v="14292"/>
    <x v="1706"/>
    <s v="en"/>
    <n v="7.5340030000000002"/>
    <s v="Walt Disney"/>
    <s v="United States of America"/>
    <d v="2004-06-02T00:00:00"/>
    <n v="64445708"/>
    <n v="135"/>
    <s v="Released"/>
    <x v="10"/>
    <n v="159"/>
    <s v="Kurt Russell, Patricia Clarkson, Noah Emmerich, Sean McCann, Kenneth Welsh"/>
    <s v="Gavin O'Connor"/>
    <x v="1574"/>
  </r>
  <r>
    <n v="28000000"/>
    <s v="Fantasy, Horror, Action"/>
    <n v="924"/>
    <x v="1707"/>
    <s v="en"/>
    <n v="44.529429"/>
    <s v="New Amsterdam Entertainment"/>
    <s v="United States of America"/>
    <d v="2004-03-19T00:00:00"/>
    <n v="102356381"/>
    <n v="101"/>
    <s v="Released"/>
    <x v="20"/>
    <n v="1016"/>
    <s v="Sarah Polley, Ving Rhames, Jake Weber, Mekhi Phifer, Ty Burrell"/>
    <s v="Zack Snyder"/>
    <x v="1575"/>
  </r>
  <r>
    <n v="35000000"/>
    <s v="Comedy"/>
    <n v="2018"/>
    <x v="1708"/>
    <s v="en"/>
    <n v="14.949395000000001"/>
    <s v="Columbia Pictures Corporation"/>
    <s v="United States of America"/>
    <d v="2001-01-26T00:00:00"/>
    <n v="94728529"/>
    <n v="103"/>
    <s v="Released"/>
    <x v="18"/>
    <n v="427"/>
    <s v="Jennifer Lopez, Matthew McConaughey, Justin Chambers, Joanna Gleason, Lou Myers"/>
    <s v="Adam Shankman"/>
    <x v="1576"/>
  </r>
  <r>
    <n v="30000000"/>
    <s v="Animation, Science Fiction"/>
    <n v="192577"/>
    <x v="1709"/>
    <s v="ja"/>
    <n v="14.726338"/>
    <s v="Toei Animation Company"/>
    <s v="Japan"/>
    <d v="2013-07-09T00:00:00"/>
    <n v="17137302"/>
    <n v="115"/>
    <s v="Released"/>
    <x v="11"/>
    <n v="356"/>
    <s v="Shun Oguri, Haruma Miura, Yu Aoi, Arata Furuta, Ayano Fukuda"/>
    <s v="Shinji Aramaki"/>
    <x v="1577"/>
  </r>
  <r>
    <n v="21000000"/>
    <s v="Comedy, Drama"/>
    <n v="9428"/>
    <x v="1710"/>
    <s v="en"/>
    <n v="24.13081"/>
    <s v="Touchstone Pictures"/>
    <s v="United States of America"/>
    <d v="2001-05-10T00:00:00"/>
    <n v="71441250"/>
    <n v="110"/>
    <s v="Released"/>
    <x v="6"/>
    <n v="1286"/>
    <s v="Gene Hackman, Anjelica Huston, Ben Stiller, Gwyneth Paltrow, Luke Wilson"/>
    <s v="Wes Anderson"/>
    <x v="1578"/>
  </r>
  <r>
    <n v="30000000"/>
    <s v="Mystery, Thriller"/>
    <n v="2832"/>
    <x v="1711"/>
    <s v="en"/>
    <n v="45.915165000000002"/>
    <s v="Konrad Pictures"/>
    <s v="United States of America"/>
    <d v="2003-04-25T00:00:00"/>
    <n v="90259536"/>
    <n v="90"/>
    <s v="Released"/>
    <x v="14"/>
    <n v="1061"/>
    <s v="John Cusack, Ray Liotta, Amanda Peet, John Hawkes, Alfred Molina"/>
    <s v="James Mangold"/>
    <x v="1579"/>
  </r>
  <r>
    <n v="28000000"/>
    <s v="Comedy"/>
    <n v="137093"/>
    <x v="1712"/>
    <s v="en"/>
    <n v="28.043507999999999"/>
    <s v="Laurence Mark Productions"/>
    <s v="United States of America"/>
    <d v="2013-10-31T00:00:00"/>
    <n v="134402450"/>
    <n v="105"/>
    <s v="Released"/>
    <x v="12"/>
    <n v="799"/>
    <s v="Robert De Niro, Morgan Freeman, Michael Douglas, Kevin Kline, Mary Steenburgen"/>
    <s v="Jon Turteltaub"/>
    <x v="1580"/>
  </r>
  <r>
    <n v="28000000"/>
    <s v="Adventure, Action, Thriller"/>
    <n v="699"/>
    <x v="1713"/>
    <s v="en"/>
    <n v="26.090745999999999"/>
    <s v="United Artists"/>
    <s v="United Kingdom"/>
    <d v="1981-06-23T00:00:00"/>
    <n v="195312802"/>
    <n v="127"/>
    <s v="Released"/>
    <x v="2"/>
    <n v="490"/>
    <s v="Roger Moore, Carole Bouquet, Chaim Topol, Lynn-Holly Johnson, Julian Glover"/>
    <s v="John Glen"/>
    <x v="1581"/>
  </r>
  <r>
    <n v="28000000"/>
    <s v="Comedy, Romance"/>
    <n v="9778"/>
    <x v="1714"/>
    <s v="en"/>
    <n v="14.530803000000001"/>
    <s v="Miramax Films"/>
    <s v="United States of America"/>
    <d v="2001-05-10T00:00:00"/>
    <n v="77516304"/>
    <n v="90"/>
    <s v="Released"/>
    <x v="16"/>
    <n v="521"/>
    <s v="John Cusack, Kate Beckinsale, Jeremy Piven, Bridget Moynahan, Eugene Levy"/>
    <s v="Peter Chelsom"/>
    <x v="1582"/>
  </r>
  <r>
    <n v="27000000"/>
    <s v="Thriller, Science Fiction, Action, Crime"/>
    <n v="8831"/>
    <x v="1715"/>
    <s v="en"/>
    <n v="13.308127000000001"/>
    <s v="Universal Pictures"/>
    <s v="Japan"/>
    <d v="1994-09-15T00:00:00"/>
    <n v="101646581"/>
    <n v="99"/>
    <s v="Released"/>
    <x v="18"/>
    <n v="282"/>
    <s v="Jean-Claude Van Damme, Mia Sara, Ron Silver, Bruce McGill, Gloria Reuben"/>
    <s v="Peter Hyams"/>
    <x v="1583"/>
  </r>
  <r>
    <n v="28000000"/>
    <s v="Comedy"/>
    <n v="9398"/>
    <x v="1716"/>
    <s v="en"/>
    <n v="38.095799999999997"/>
    <s v="Paramount Pictures"/>
    <s v="Germany"/>
    <d v="2001-09-28T00:00:00"/>
    <n v="60780981"/>
    <n v="89"/>
    <s v="Released"/>
    <x v="4"/>
    <n v="1337"/>
    <s v="Ben Stiller, Owen Wilson, Christine Taylor, Will Ferrell, Milla Jovovich"/>
    <s v="Ben Stiller"/>
    <x v="1584"/>
  </r>
  <r>
    <n v="28000000"/>
    <s v="Romance"/>
    <n v="112949"/>
    <x v="1717"/>
    <s v="en"/>
    <n v="37.729058999999999"/>
    <s v="Temple Hill Productions"/>
    <s v="United States of America"/>
    <d v="2013-07-02T00:00:00"/>
    <n v="97594140"/>
    <n v="115"/>
    <s v="Released"/>
    <x v="1"/>
    <n v="823"/>
    <s v="Julianne Hough, Josh Duhamel, Cobie Smulders, David Lyons, Mike Pniewski"/>
    <s v="Lasse Hallström"/>
    <x v="1585"/>
  </r>
  <r>
    <n v="28000000"/>
    <s v="Comedy, Family, Fantasy"/>
    <n v="10439"/>
    <x v="1718"/>
    <s v="en"/>
    <n v="18.650748"/>
    <s v="Walt Disney Pictures"/>
    <s v="United States of America"/>
    <d v="1993-07-16T00:00:00"/>
    <n v="39514713"/>
    <n v="96"/>
    <s v="Released"/>
    <x v="12"/>
    <n v="471"/>
    <s v="Bette Midler, Sarah Jessica Parker, Kathy Najimy, Omri Katz, Thora Birch"/>
    <s v="Kenny Ortega"/>
    <x v="1586"/>
  </r>
  <r>
    <n v="28000000"/>
    <s v="Comedy"/>
    <n v="3638"/>
    <x v="1719"/>
    <s v="en"/>
    <n v="15.794945999999999"/>
    <s v="Village Roadshow Pictures"/>
    <s v="Australia"/>
    <d v="2007-07-25T00:00:00"/>
    <n v="92601050"/>
    <n v="104"/>
    <s v="Released"/>
    <x v="4"/>
    <n v="327"/>
    <s v="Catherine Zeta-Jones, Aaron Eckhart, Abigail Breslin, Patricia Clarkson, Jenny Wade"/>
    <s v="Scott Hicks"/>
    <x v="1587"/>
  </r>
  <r>
    <n v="28000000"/>
    <s v="Action, Crime"/>
    <n v="23483"/>
    <x v="1720"/>
    <s v="en"/>
    <n v="45.054935999999998"/>
    <s v="Lionsgate"/>
    <s v="United Kingdom"/>
    <d v="2010-03-22T00:00:00"/>
    <n v="96188903"/>
    <n v="117"/>
    <s v="Released"/>
    <x v="14"/>
    <n v="4645"/>
    <s v="Aaron Taylor-Johnson, Chloë Grace Moretz, Christopher Mintz-Plasse, Nicolas Cage, Mark Strong"/>
    <s v="Matthew Vaughn"/>
    <x v="1588"/>
  </r>
  <r>
    <n v="28000000"/>
    <s v="Action, Adventure, Comedy"/>
    <n v="62206"/>
    <x v="1721"/>
    <s v="en"/>
    <n v="25.039383000000001"/>
    <s v="Columbia Pictures"/>
    <s v="United States of America"/>
    <d v="2011-11-08T00:00:00"/>
    <n v="40547440"/>
    <n v="83"/>
    <s v="Released"/>
    <x v="24"/>
    <n v="531"/>
    <s v="Jesse Eisenberg, Danny McBride, Aziz Ansari, Bianca Kajlich, Nick Swardson"/>
    <s v="Ruben Fleischer"/>
    <x v="1589"/>
  </r>
  <r>
    <n v="28000000"/>
    <s v="Thriller, Horror"/>
    <n v="10577"/>
    <x v="1722"/>
    <s v="en"/>
    <n v="6.7567709999999996"/>
    <s v="Neo Art &amp; Logic"/>
    <s v="United States of America"/>
    <d v="2000-12-22T00:00:00"/>
    <n v="33000337"/>
    <n v="99"/>
    <s v="Released"/>
    <x v="46"/>
    <n v="148"/>
    <s v="Gerard Butler, Christopher Plummer, Jonny Lee Miller, Justine Waddell, Jennifer Esposito"/>
    <s v="Patrick Lussier"/>
    <x v="1590"/>
  </r>
  <r>
    <n v="28000000"/>
    <s v="Family, Comedy"/>
    <n v="218778"/>
    <x v="1723"/>
    <s v="en"/>
    <n v="22.145949999999999"/>
    <s v="Walt Disney Pictures"/>
    <s v="United States of America"/>
    <d v="2014-08-10T00:00:00"/>
    <n v="100654149"/>
    <n v="81"/>
    <s v="Released"/>
    <x v="4"/>
    <n v="493"/>
    <s v="Steve Carell, Jennifer Garner, Ed Oxenbould, Dylan Minnette, Kerris Dorsey"/>
    <s v="Miguel Arteta"/>
    <x v="1591"/>
  </r>
  <r>
    <n v="28000000"/>
    <s v="Drama, Romance"/>
    <n v="4348"/>
    <x v="1724"/>
    <s v="en"/>
    <n v="36.583829999999999"/>
    <s v="Universal Pictures"/>
    <s v="France"/>
    <d v="2005-09-16T00:00:00"/>
    <n v="121147947"/>
    <n v="135"/>
    <s v="Released"/>
    <x v="27"/>
    <n v="1358"/>
    <s v="Keira Knightley, Matthew Macfadyen, Rosamund Pike, Simon Woods, Donald Sutherland"/>
    <s v="Joe Wright"/>
    <x v="1592"/>
  </r>
  <r>
    <n v="28000000"/>
    <s v="Science Fiction, Drama, Thriller"/>
    <n v="78"/>
    <x v="1725"/>
    <s v="en"/>
    <n v="94.056130999999993"/>
    <s v="Shaw Brothers"/>
    <s v="United States of America"/>
    <d v="1982-06-25T00:00:00"/>
    <n v="33139618"/>
    <n v="117"/>
    <s v="Released"/>
    <x v="32"/>
    <n v="3509"/>
    <s v="Harrison Ford, Rutger Hauer, Sean Young, Edward James Olmos, M. Emmet Walsh"/>
    <s v="Ridley Scott"/>
    <x v="1593"/>
  </r>
  <r>
    <n v="28000000"/>
    <s v="Adventure"/>
    <n v="11780"/>
    <x v="1726"/>
    <s v="en"/>
    <n v="10.703455999999999"/>
    <s v="United Artists"/>
    <s v="United Kingdom"/>
    <d v="1995-04-13T00:00:00"/>
    <n v="31596911"/>
    <n v="139"/>
    <s v="Released"/>
    <x v="11"/>
    <n v="148"/>
    <s v="Liam Neeson, Jessica Lange, John Hurt, Tim Roth, Eric Stoltz"/>
    <s v="Michael Caton-Jones"/>
    <x v="1594"/>
  </r>
  <r>
    <n v="28000000"/>
    <s v="Action, Drama, Thriller, Crime"/>
    <n v="192102"/>
    <x v="1727"/>
    <s v="en"/>
    <n v="41.638961000000002"/>
    <s v="Wonderland Sound and Vision"/>
    <s v="France"/>
    <d v="2014-02-14T00:00:00"/>
    <n v="52597999"/>
    <n v="113"/>
    <s v="Released"/>
    <x v="21"/>
    <n v="883"/>
    <s v="Kevin Costner, Amber Heard, Hailee Steinfeld, Connie Nielsen, Tómas Lemarquis"/>
    <s v="McG"/>
    <x v="1595"/>
  </r>
  <r>
    <n v="21000000"/>
    <s v="Drama, Crime, Thriller"/>
    <n v="2001"/>
    <x v="1728"/>
    <s v="en"/>
    <n v="14.518708"/>
    <s v="Columbia Pictures"/>
    <s v="United States of America"/>
    <d v="2007-05-25T00:00:00"/>
    <n v="54926886"/>
    <n v="117"/>
    <s v="Released"/>
    <x v="11"/>
    <n v="323"/>
    <s v="Joaquin Phoenix, Eva Mendes, Alex Veadov, Mark Wahlberg, Robert Duvall"/>
    <s v="James Gray"/>
    <x v="1596"/>
  </r>
  <r>
    <n v="0"/>
    <s v="Horror, Thriller"/>
    <n v="10383"/>
    <x v="1729"/>
    <s v="en"/>
    <n v="3.3123849999999999"/>
    <s v="New Line Cinema"/>
    <s v="United States of America"/>
    <d v="2000-10-13T00:00:00"/>
    <n v="0"/>
    <n v="97"/>
    <s v="Released"/>
    <x v="44"/>
    <n v="38"/>
    <s v="Winona Ryder, Ben Chaplin, Sarah Wynter, Philip Baker Hall, John Hurt"/>
    <s v="Janusz Kami?ski"/>
    <x v="265"/>
  </r>
  <r>
    <n v="35866397"/>
    <s v="Documentary"/>
    <n v="11516"/>
    <x v="1730"/>
    <s v="fr"/>
    <n v="3.75074"/>
    <s v="Bac Films"/>
    <s v="Switzerland"/>
    <d v="2001-12-12T00:00:00"/>
    <n v="20217080"/>
    <n v="98"/>
    <s v="Released"/>
    <x v="10"/>
    <n v="49"/>
    <s v="Philippe Labro, Jacques Perrin"/>
    <s v="Jacques Perrin"/>
    <x v="1597"/>
  </r>
  <r>
    <n v="28000000"/>
    <s v="Comedy, Drama, Family, Fantasy, Romance"/>
    <n v="10025"/>
    <x v="1731"/>
    <s v="en"/>
    <n v="22.074306"/>
    <s v="Regency Enterprises"/>
    <s v="United States of America"/>
    <d v="2006-12-05T00:00:00"/>
    <n v="38159905"/>
    <n v="103"/>
    <s v="Released"/>
    <x v="15"/>
    <n v="491"/>
    <s v="Lindsay Lohan, Samaire Armstrong, Chris Pine, Missi Pyle, Makenzie Vega Norfolk"/>
    <s v="Donald Petrie"/>
    <x v="1598"/>
  </r>
  <r>
    <n v="28000000"/>
    <s v="Drama, Comedy"/>
    <n v="15198"/>
    <x v="1732"/>
    <s v="en"/>
    <n v="4.4367919999999996"/>
    <s v="Hollywood Pictures"/>
    <s v="Canada"/>
    <d v="1999-01-10T00:00:00"/>
    <n v="8888143"/>
    <n v="119"/>
    <s v="Released"/>
    <x v="21"/>
    <n v="69"/>
    <s v="Russell Crowe, Hank Azaria, Mary McCormack, Burt Reynolds, Colm Meaney"/>
    <s v="Jay Roach"/>
    <x v="1599"/>
  </r>
  <r>
    <n v="28000000"/>
    <s v="Action, Comedy, Family"/>
    <n v="23172"/>
    <x v="1733"/>
    <s v="en"/>
    <n v="14.639324"/>
    <s v="Robert Simonds Productions"/>
    <s v="United States of America"/>
    <d v="2010-01-15T00:00:00"/>
    <n v="45236543"/>
    <n v="94"/>
    <s v="Released"/>
    <x v="18"/>
    <n v="345"/>
    <s v="Amber Valletta, Lucas Till, Jackie Chan, Billy Ray Cyrus, George Lopez"/>
    <s v="Brian Levant"/>
    <x v="1600"/>
  </r>
  <r>
    <n v="28000000"/>
    <s v="Adventure, Comedy, Family, Fantasy"/>
    <n v="17834"/>
    <x v="1734"/>
    <s v="en"/>
    <n v="1.767479"/>
    <s v="Universal Pictures"/>
    <s v="United States of America"/>
    <d v="1997-11-07T00:00:00"/>
    <n v="8345056"/>
    <n v="86"/>
    <s v="Released"/>
    <x v="18"/>
    <n v="46"/>
    <s v="Martin Short, Kathleen Turner, Mara Wilson, Robert Pastorelli, Deborah Odell"/>
    <s v="Michael Ritchie"/>
    <x v="1601"/>
  </r>
  <r>
    <n v="28000000"/>
    <s v="Action, Horror, Science Fiction"/>
    <n v="10016"/>
    <x v="1735"/>
    <s v="en"/>
    <n v="13.145205000000001"/>
    <s v="Screen Gems"/>
    <s v="United States of America"/>
    <d v="2001-08-24T00:00:00"/>
    <n v="14010832"/>
    <n v="98"/>
    <s v="Released"/>
    <x v="30"/>
    <n v="296"/>
    <s v="Natasha Henstridge, Ice Cube, Jason Statham, Clea DuVall, Pam Grier"/>
    <s v="John Carpenter"/>
    <x v="1602"/>
  </r>
  <r>
    <n v="28000000"/>
    <s v="Comedy, Drama"/>
    <n v="10317"/>
    <x v="1736"/>
    <s v="en"/>
    <n v="12.921594000000001"/>
    <s v="Participant Media"/>
    <s v="United States of America"/>
    <d v="2015-11-09T00:00:00"/>
    <n v="7002261"/>
    <n v="108"/>
    <s v="Released"/>
    <x v="15"/>
    <n v="195"/>
    <s v="Sandra Bullock, Anthony Mackie, Billy Bob Thornton, Zoe Kazan, Scoot McNairy"/>
    <s v="David Gordon Green"/>
    <x v="1603"/>
  </r>
  <r>
    <n v="28000000"/>
    <s v="Romance, Horror, Comedy, Thriller"/>
    <n v="58431"/>
    <x v="1737"/>
    <s v="en"/>
    <n v="28.397048000000002"/>
    <s v="Lionsgate"/>
    <s v="United States of America"/>
    <d v="2016-04-02T00:00:00"/>
    <n v="16374328"/>
    <n v="108"/>
    <s v="Released"/>
    <x v="18"/>
    <n v="640"/>
    <s v="Lily James, Sam Riley, Jack Huston, Bella Heathcote, Douglas Booth"/>
    <s v="Burr Steers"/>
    <x v="1604"/>
  </r>
  <r>
    <n v="28000000"/>
    <s v="Drama"/>
    <n v="9746"/>
    <x v="1738"/>
    <s v="en"/>
    <n v="7.0391890000000004"/>
    <s v="Touchstone Pictures"/>
    <s v="United States of America"/>
    <d v="1997-12-25T00:00:00"/>
    <n v="5684789"/>
    <n v="134"/>
    <s v="Released"/>
    <x v="20"/>
    <n v="91"/>
    <s v="Tenzin Thuthob Tsarong, Tencho Gyalpo, Tsewang Migyur Khangsar, Gyurme Tethong, Robert Lin"/>
    <s v="Martin Scorsese"/>
    <x v="1605"/>
  </r>
  <r>
    <n v="27000000"/>
    <s v="Comedy, Romance, Drama"/>
    <n v="13092"/>
    <x v="1739"/>
    <s v="en"/>
    <n v="16.785865999999999"/>
    <s v="UK Film Council"/>
    <s v="United Kingdom"/>
    <d v="2008-02-10T00:00:00"/>
    <n v="17286299"/>
    <n v="110"/>
    <s v="Released"/>
    <x v="13"/>
    <n v="244"/>
    <s v="Kelan Pannell, Janette Scott, Simon Pegg, Megan Fox, Gillian Anderson"/>
    <s v="Robert B. Weide"/>
    <x v="1606"/>
  </r>
  <r>
    <n v="28000000"/>
    <s v="Action, Adventure, Crime"/>
    <n v="59859"/>
    <x v="1740"/>
    <s v="en"/>
    <n v="40.286349999999999"/>
    <s v="Universal Pictures"/>
    <s v="United States of America"/>
    <d v="2013-07-17T00:00:00"/>
    <n v="60700000"/>
    <n v="103"/>
    <s v="Released"/>
    <x v="2"/>
    <n v="2224"/>
    <s v="Aaron Taylor-Johnson, Chloë Grace Moretz, Christopher Mintz-Plasse, Clark Duke, Jim Carrey"/>
    <s v="Jeff Wadlow"/>
    <x v="1607"/>
  </r>
  <r>
    <n v="24000000"/>
    <s v="Action"/>
    <n v="13495"/>
    <x v="1741"/>
    <s v="es"/>
    <n v="6.0096439999999998"/>
    <s v="Twentieth Century Fox Film Corporation"/>
    <s v="Spain"/>
    <d v="2006-01-09T00:00:00"/>
    <n v="23321954"/>
    <n v="145"/>
    <s v="Released"/>
    <x v="24"/>
    <n v="61"/>
    <s v="Viggo Mortensen, Elena Anaya, Unax Ugalde, Eduard Fernández, Eduardo Noriega"/>
    <s v="Agustín Díaz Yanes"/>
    <x v="1608"/>
  </r>
  <r>
    <n v="28000000"/>
    <s v="Action, Crime, Drama"/>
    <n v="254473"/>
    <x v="1742"/>
    <s v="en"/>
    <n v="25.520976000000001"/>
    <s v="Canal+"/>
    <s v="Canada"/>
    <d v="2014-04-22T00:00:00"/>
    <n v="68896829"/>
    <n v="90"/>
    <s v="Released"/>
    <x v="8"/>
    <n v="615"/>
    <s v="Paul Walker, David Belle, RZA, Robert Maillet, Carlo Rota"/>
    <s v="Camille Delamarre"/>
    <x v="1609"/>
  </r>
  <r>
    <n v="27500000"/>
    <s v="Adventure, Action, Thriller"/>
    <n v="700"/>
    <x v="1743"/>
    <s v="en"/>
    <n v="25.633662999999999"/>
    <s v="Eon Productions"/>
    <s v="United Kingdom"/>
    <d v="1983-05-06T00:00:00"/>
    <n v="187500000"/>
    <n v="131"/>
    <s v="Released"/>
    <x v="13"/>
    <n v="527"/>
    <s v="Roger Moore, Maud Adams, Louis Jourdan, Kristina Wayborn, Kabir Bedi"/>
    <s v="John Glen"/>
    <x v="1610"/>
  </r>
  <r>
    <n v="30000000"/>
    <s v="Comedy, Romance, Drama"/>
    <n v="4964"/>
    <x v="1744"/>
    <s v="en"/>
    <n v="22.527211000000001"/>
    <s v="Universal Pictures"/>
    <s v="United States of America"/>
    <d v="2007-01-06T00:00:00"/>
    <n v="219076518"/>
    <n v="129"/>
    <s v="Released"/>
    <x v="13"/>
    <n v="1214"/>
    <s v="Seth Rogen, Katherine Heigl, Leslie Mann, Paul Rudd, Jason Segel"/>
    <s v="Judd Apatow"/>
    <x v="1611"/>
  </r>
  <r>
    <n v="30000000"/>
    <s v="Drama"/>
    <n v="10024"/>
    <x v="1745"/>
    <s v="en"/>
    <n v="24.091519999999999"/>
    <s v="Mark Johnson Productions"/>
    <s v="United States of America"/>
    <d v="2009-06-26T00:00:00"/>
    <n v="95714875"/>
    <n v="109"/>
    <s v="Released"/>
    <x v="14"/>
    <n v="598"/>
    <s v="Cameron Diaz, Alec Baldwin, Abigail Breslin, Joan Cusack, Sofia Vassilieva"/>
    <s v="Nick Cassavetes"/>
    <x v="1612"/>
  </r>
  <r>
    <n v="35000000"/>
    <s v="Comedy, Drama"/>
    <n v="13490"/>
    <x v="1746"/>
    <s v="en"/>
    <n v="6.2482730000000002"/>
    <s v="Universal Pictures"/>
    <s v="United States of America"/>
    <d v="2008-08-02T00:00:00"/>
    <n v="43650785"/>
    <n v="114"/>
    <s v="Released"/>
    <x v="8"/>
    <n v="57"/>
    <s v="Martin Lawrence, James Earl Jones, Margaret Avery, Joy Bryant, Cedric the Entertainer"/>
    <s v="Malcolm D. Lee"/>
    <x v="1613"/>
  </r>
  <r>
    <n v="8000000"/>
    <s v="Drama, Adventure, History"/>
    <n v="15927"/>
    <x v="1747"/>
    <s v="en"/>
    <n v="9.5483910000000005"/>
    <s v="Columbia Pictures"/>
    <s v="United Kingdom"/>
    <d v="1984-12-14T00:00:00"/>
    <n v="27187653"/>
    <n v="163"/>
    <s v="Released"/>
    <x v="1"/>
    <n v="67"/>
    <s v="Judy Davis, Alec Guinness, Peggy Ashcroft, James Fox, Victor Banerjee"/>
    <s v="David Lean"/>
    <x v="1614"/>
  </r>
  <r>
    <n v="15000000"/>
    <s v="Drama, Romance"/>
    <n v="1259"/>
    <x v="1748"/>
    <s v="en"/>
    <n v="12.576381"/>
    <s v="Fox Searchlight Pictures"/>
    <s v="United Kingdom"/>
    <d v="2006-12-25T00:00:00"/>
    <n v="49469904"/>
    <n v="92"/>
    <s v="Released"/>
    <x v="1"/>
    <n v="235"/>
    <s v="Judi Dench, Cate Blanchett, Bill Nighy, Juno Temple, Max Lewis"/>
    <s v="Richard Eyre"/>
    <x v="1615"/>
  </r>
  <r>
    <n v="27500000"/>
    <s v="Drama, Thriller"/>
    <n v="5125"/>
    <x v="1749"/>
    <s v="en"/>
    <n v="12.741073"/>
    <s v="Anonymous Content"/>
    <s v="United States of America"/>
    <d v="2007-07-09T00:00:00"/>
    <n v="24748670"/>
    <n v="120"/>
    <s v="Released"/>
    <x v="13"/>
    <n v="205"/>
    <s v="Omar Metwally, Reese Witherspoon, Jake Gyllenhaal, Moa Khouas, Zineb Oukach"/>
    <s v="Gavin Hood"/>
    <x v="1616"/>
  </r>
  <r>
    <n v="27000000"/>
    <s v="Science Fiction, Action, Adventure, Thriller"/>
    <n v="174"/>
    <x v="1750"/>
    <s v="en"/>
    <n v="16.188572000000001"/>
    <s v="Paramount Pictures"/>
    <s v="United States of America"/>
    <d v="1991-05-12T00:00:00"/>
    <n v="96900000"/>
    <n v="113"/>
    <s v="Released"/>
    <x v="19"/>
    <n v="413"/>
    <s v="William Shatner, Leonard Nimoy, DeForest Kelley, James Doohan, George Takei"/>
    <s v="Nicholas Meyer"/>
    <x v="1617"/>
  </r>
  <r>
    <n v="27000000"/>
    <s v="Comedy, Drama, Romance"/>
    <n v="9583"/>
    <x v="1751"/>
    <s v="en"/>
    <n v="5.576937"/>
    <s v="All Girl Productions"/>
    <s v="United States of America"/>
    <d v="2002-07-06T00:00:00"/>
    <n v="0"/>
    <n v="116"/>
    <s v="Released"/>
    <x v="24"/>
    <n v="65"/>
    <s v="Sandra Bullock, Ellen Burstyn, Fionnula Flanagan, James Garner, Cherry Jones"/>
    <s v="Callie Khouri"/>
    <x v="83"/>
  </r>
  <r>
    <n v="27000000"/>
    <s v="Drama, Mystery, Thriller, Crime"/>
    <n v="9437"/>
    <x v="1752"/>
    <s v="en"/>
    <n v="18.913"/>
    <s v="Paramount Pictures"/>
    <s v="United States of America"/>
    <d v="1997-03-10T00:00:00"/>
    <n v="60527873"/>
    <n v="115"/>
    <s v="Released"/>
    <x v="13"/>
    <n v="345"/>
    <s v="Morgan Freeman, Ashley Judd, Cary Elwes, Alex McArthur, Tony Goldwyn"/>
    <s v="Gary Fleder"/>
    <x v="1618"/>
  </r>
  <r>
    <n v="27000000"/>
    <s v="Music, Comedy, Action, Crime"/>
    <n v="525"/>
    <x v="1753"/>
    <s v="en"/>
    <n v="44.714264"/>
    <s v="Universal Pictures"/>
    <s v="United States of America"/>
    <d v="1980-06-17T00:00:00"/>
    <n v="115229890"/>
    <n v="133"/>
    <s v="Released"/>
    <x v="17"/>
    <n v="1065"/>
    <s v="Dan Aykroyd, John Belushi, James Brown, Cab Calloway, Ray Charles"/>
    <s v="John Landis"/>
    <x v="1619"/>
  </r>
  <r>
    <n v="27000000"/>
    <s v="Adventure, Comedy, Drama, Family"/>
    <n v="10188"/>
    <x v="1754"/>
    <s v="en"/>
    <n v="11.870301"/>
    <s v="Paramount Pictures"/>
    <s v="United States of America"/>
    <d v="2008-06-08T00:00:00"/>
    <n v="44352417"/>
    <n v="117"/>
    <s v="Released"/>
    <x v="21"/>
    <n v="238"/>
    <s v="Alexis Bledel, Amber Tamblyn, America Ferrera, Blake Lively, Rachel Nichols"/>
    <s v="Sanaa Hamri"/>
    <x v="1620"/>
  </r>
  <r>
    <n v="0"/>
    <s v="Comedy, Music"/>
    <n v="63574"/>
    <x v="1755"/>
    <s v="en"/>
    <n v="5.7537050000000001"/>
    <s v="Alcon Entertainment"/>
    <s v="United States of America"/>
    <d v="2012-01-13T00:00:00"/>
    <n v="0"/>
    <n v="117"/>
    <s v="Released"/>
    <x v="19"/>
    <n v="33"/>
    <s v="Queen Latifah, Dolly Parton, Keke Palmer, Jeremy Jordan, Courtney B. Vance"/>
    <s v="Todd Graff"/>
    <x v="265"/>
  </r>
  <r>
    <n v="27000000"/>
    <s v="Drama, Comedy, Romance"/>
    <n v="245"/>
    <x v="1756"/>
    <s v="en"/>
    <n v="28.227983999999999"/>
    <s v="Universal Pictures"/>
    <s v="United Kingdom"/>
    <d v="2002-04-26T00:00:00"/>
    <n v="129000000"/>
    <n v="101"/>
    <s v="Released"/>
    <x v="16"/>
    <n v="607"/>
    <s v="Hugh Grant, Nicholas Hoult, Toni Collette, Rachel Weisz, Sharon Small"/>
    <s v="Chris Weitz"/>
    <x v="1621"/>
  </r>
  <r>
    <n v="27000000"/>
    <s v="Horror, Comedy, Action, Science Fiction, Thriller"/>
    <n v="9825"/>
    <x v="1757"/>
    <s v="en"/>
    <n v="11.678561"/>
    <s v="Fox 2000 Pictures"/>
    <s v="United States of America"/>
    <d v="1999-07-15T00:00:00"/>
    <n v="56870414"/>
    <n v="82"/>
    <s v="Released"/>
    <x v="18"/>
    <n v="247"/>
    <s v="Bill Pullman, Bridget Fonda, Oliver Platt, Brendan Gleeson, Betty White"/>
    <s v="Steve Miner"/>
    <x v="1622"/>
  </r>
  <r>
    <n v="27000000"/>
    <s v="Drama, Thriller, Crime, Mystery"/>
    <n v="186"/>
    <x v="1758"/>
    <s v="en"/>
    <n v="36.921444999999999"/>
    <s v="The Weinstein Company"/>
    <s v="Germany"/>
    <d v="2006-02-24T00:00:00"/>
    <n v="56308881"/>
    <n v="110"/>
    <s v="Released"/>
    <x v="6"/>
    <n v="1323"/>
    <s v="Josh Hartnett, Bruce Willis, Lucy Liu, Morgan Freeman, Ben Kingsley"/>
    <s v="Paul McGuigan"/>
    <x v="1623"/>
  </r>
  <r>
    <n v="27000000"/>
    <s v="Drama, History"/>
    <n v="9549"/>
    <x v="1759"/>
    <s v="en"/>
    <n v="17.567332"/>
    <s v="Warner Bros."/>
    <s v="United States of America"/>
    <d v="1983-10-20T00:00:00"/>
    <n v="21500000"/>
    <n v="193"/>
    <s v="Released"/>
    <x v="7"/>
    <n v="235"/>
    <s v="Fred Ward, Dennis Quaid, Ed Harris, Scott Glenn, Sam Shepard"/>
    <s v="Philip Kaufman"/>
    <x v="1624"/>
  </r>
  <r>
    <n v="30000000"/>
    <s v="Drama, History, Thriller"/>
    <n v="61891"/>
    <x v="1760"/>
    <s v="en"/>
    <n v="16.698315999999998"/>
    <s v="Columbia Pictures"/>
    <s v="United Kingdom"/>
    <d v="2011-10-21T00:00:00"/>
    <n v="15395087"/>
    <n v="130"/>
    <s v="Released"/>
    <x v="2"/>
    <n v="288"/>
    <s v="Jamie Campbell Bower, Rhys Ifans, David Thewlis, Joely Richardson, Vanessa Redgrave"/>
    <s v="Roland Emmerich"/>
    <x v="1625"/>
  </r>
  <r>
    <n v="27000000"/>
    <s v="Drama, Family, Fantasy, Adventure"/>
    <n v="34584"/>
    <x v="1761"/>
    <s v="en"/>
    <n v="47.862015999999997"/>
    <s v="Producers Sales Organization"/>
    <s v="Germany"/>
    <d v="1984-05-04T00:00:00"/>
    <n v="20158808"/>
    <n v="102"/>
    <s v="Released"/>
    <x v="10"/>
    <n v="1002"/>
    <s v="Barret Oliver, Gerald McRaney, Noah Hathaway, Drum Garrett, Darryl Cooksey"/>
    <s v="Wolfgang Petersen"/>
    <x v="1626"/>
  </r>
  <r>
    <n v="27000000"/>
    <s v="Mystery, Science Fiction"/>
    <n v="2666"/>
    <x v="1762"/>
    <s v="en"/>
    <n v="39.324831000000003"/>
    <s v="New Line Cinema"/>
    <s v="Australia"/>
    <d v="1998-02-27T00:00:00"/>
    <n v="27200316"/>
    <n v="100"/>
    <s v="Released"/>
    <x v="0"/>
    <n v="828"/>
    <s v="Rufus Sewell, William Hurt, Kiefer Sutherland, Jennifer Connelly, Richard O'Brien"/>
    <s v="Alex Proyas"/>
    <x v="1627"/>
  </r>
  <r>
    <n v="0"/>
    <s v="Drama, History, Romance"/>
    <n v="12783"/>
    <x v="1763"/>
    <s v="en"/>
    <n v="18.591657000000001"/>
    <s v="BIM Distribuzione"/>
    <s v="United Kingdom"/>
    <d v="2008-05-09T00:00:00"/>
    <n v="0"/>
    <n v="110"/>
    <s v="Released"/>
    <x v="19"/>
    <n v="396"/>
    <s v="Keira Knightley, Ralph Fiennes, Aidan McArdle, Simon McBurney, Charlotte Rampling"/>
    <s v="Saul Dibb"/>
    <x v="265"/>
  </r>
  <r>
    <n v="25000000"/>
    <s v="Adventure, Family, Fantasy"/>
    <n v="13155"/>
    <x v="1764"/>
    <s v="en"/>
    <n v="5.6501250000000001"/>
    <s v="Silver Screen Partners II"/>
    <s v="United Kingdom"/>
    <d v="1985-06-21T00:00:00"/>
    <n v="11137801"/>
    <n v="109"/>
    <s v="Released"/>
    <x v="19"/>
    <n v="120"/>
    <s v="Fairuza Balk, Nicol Williamson, Jean Marsh, Piper Laurie, Matt Clark"/>
    <s v="Walter Murch"/>
    <x v="1628"/>
  </r>
  <r>
    <n v="27000000"/>
    <s v="Crime, Action, Drama"/>
    <n v="42807"/>
    <x v="1765"/>
    <s v="en"/>
    <n v="3.123583"/>
    <s v="Twentieth Century Fox Film Corporation"/>
    <s v="United States of America"/>
    <d v="1998-03-26T00:00:00"/>
    <n v="76000000"/>
    <n v="113"/>
    <s v="Released"/>
    <x v="5"/>
    <n v="44"/>
    <s v="Matthew McConaughey, Skeet Ulrich, Ethan Hawke, Vincent D'Onofrio, Gail Cronauer"/>
    <s v="Richard Linklater"/>
    <x v="1629"/>
  </r>
  <r>
    <n v="27000000"/>
    <s v="Horror, Mystery, Thriller"/>
    <n v="28355"/>
    <x v="1766"/>
    <s v="en"/>
    <n v="23.917981999999999"/>
    <s v="Paramount Vantage"/>
    <s v="Canada"/>
    <d v="2009-08-13T00:00:00"/>
    <n v="29000000"/>
    <n v="109"/>
    <s v="Released"/>
    <x v="4"/>
    <n v="563"/>
    <s v="Renée Zellweger, Jodelle Ferland, Ian McShane, Kerry O'Malley, Callum Keith Rennie"/>
    <s v="Christian Alvart"/>
    <x v="1630"/>
  </r>
  <r>
    <n v="27000000"/>
    <s v="Crime, Thriller"/>
    <n v="8080"/>
    <x v="1767"/>
    <s v="en"/>
    <n v="8.7158219999999993"/>
    <s v="Paramount Pictures"/>
    <s v="Germany"/>
    <d v="2004-08-27T00:00:00"/>
    <n v="13000000"/>
    <n v="99"/>
    <s v="Released"/>
    <x v="18"/>
    <n v="98"/>
    <s v="Carrie-Anne Moss, Aaron Eckhart, Ben Kingsley, Harry Lennix, Kevin Chamberlin"/>
    <s v="E. Elias Merhige"/>
    <x v="250"/>
  </r>
  <r>
    <n v="0"/>
    <s v="Drama"/>
    <n v="5126"/>
    <x v="1768"/>
    <s v="en"/>
    <n v="5.7371610000000004"/>
    <s v="New Line Cinema"/>
    <s v="United States of America"/>
    <d v="2007-02-11T00:00:00"/>
    <n v="0"/>
    <n v="106"/>
    <s v="Released"/>
    <x v="20"/>
    <n v="79"/>
    <s v="John Cusack, Bobby Coleman, Amanda Peet, Joan Cusack, Oliver Platt"/>
    <s v="Menno Meyjes"/>
    <x v="265"/>
  </r>
  <r>
    <n v="27000000"/>
    <s v="Family, Comedy, Action"/>
    <n v="56288"/>
    <x v="1769"/>
    <s v="en"/>
    <n v="14.788073000000001"/>
    <s v="Dimension Films"/>
    <s v="United States of America"/>
    <d v="2011-08-18T00:00:00"/>
    <n v="85564310"/>
    <n v="89"/>
    <s v="Released"/>
    <x v="37"/>
    <n v="222"/>
    <s v="Jessica Alba, Mason Cook, Rowan Blanchard, Joel McHale, Jeremy Piven"/>
    <s v="Robert Rodriguez"/>
    <x v="1631"/>
  </r>
  <r>
    <n v="27000000"/>
    <s v="Thriller"/>
    <n v="303858"/>
    <x v="1770"/>
    <s v="en"/>
    <n v="38.279457999999998"/>
    <s v="TriStar Pictures"/>
    <s v="United States of America"/>
    <d v="2016-12-05T00:00:00"/>
    <n v="93282604"/>
    <n v="98"/>
    <s v="Released"/>
    <x v="11"/>
    <n v="1068"/>
    <s v="George Clooney, Julia Roberts, Jack O'Connell, Caitriona Balfe, Dominic West"/>
    <s v="Jodie Foster"/>
    <x v="1632"/>
  </r>
  <r>
    <n v="28"/>
    <s v="Thriller, Action, Comedy, Crime"/>
    <n v="1613"/>
    <x v="1771"/>
    <s v="en"/>
    <n v="9.6700309999999998"/>
    <s v="Film Council"/>
    <s v="Canada"/>
    <d v="2001-07-12T00:00:00"/>
    <n v="14"/>
    <n v="93"/>
    <s v="Released"/>
    <x v="5"/>
    <n v="173"/>
    <s v="Samuel L. Jackson, Robert Carlyle, Emily Mortimer, Meat Loaf, Rhys Ifans"/>
    <s v="Ronny Yu"/>
    <x v="1633"/>
  </r>
  <r>
    <n v="0"/>
    <s v="Comedy, Drama"/>
    <n v="31582"/>
    <x v="1772"/>
    <s v="en"/>
    <n v="5.2715589999999999"/>
    <s v="Metro-Goldwyn-Mayer (MGM)"/>
    <s v="United States of America"/>
    <d v="1999-11-26T00:00:00"/>
    <n v="4488529"/>
    <n v="112"/>
    <s v="Released"/>
    <x v="5"/>
    <n v="56"/>
    <s v="Robert De Niro, Philip Seymour Hoffman, Barry Miller, Chris Bauer, Skipp Sudduth"/>
    <s v="Joel Schumacher"/>
    <x v="1634"/>
  </r>
  <r>
    <n v="27000000"/>
    <s v="Mystery, Thriller, Crime"/>
    <n v="16617"/>
    <x v="1773"/>
    <s v="en"/>
    <n v="17.193659"/>
    <s v="Avenue Pictures Productions"/>
    <s v="Finland"/>
    <d v="2004-07-05T00:00:00"/>
    <n v="21148829"/>
    <n v="106"/>
    <s v="Released"/>
    <x v="2"/>
    <n v="333"/>
    <s v="LL Cool J, Jonny Lee Miller, Kathryn Morris, Patricia Velásquez, Clifton Collins Jr"/>
    <s v="Renny Harlin"/>
    <x v="1635"/>
  </r>
  <r>
    <n v="25000000"/>
    <s v="Comedy, Drama"/>
    <n v="8944"/>
    <x v="1774"/>
    <s v="en"/>
    <n v="8.3165300000000002"/>
    <s v="2929 Productions"/>
    <s v="United States of America"/>
    <d v="2008-10-17T00:00:00"/>
    <n v="6673422"/>
    <n v="104"/>
    <s v="Released"/>
    <x v="25"/>
    <n v="127"/>
    <s v="Bruce Willis, Robert De Niro, Sean Penn, Robin Wright, Stanley Tucci"/>
    <s v="Barry Levinson"/>
    <x v="1636"/>
  </r>
  <r>
    <n v="0"/>
    <s v="Drama, Thriller"/>
    <n v="41488"/>
    <x v="1775"/>
    <s v="en"/>
    <n v="2.653988"/>
    <s v="Sony Pictures Classics"/>
    <s v="France"/>
    <d v="2003-12-12T00:00:00"/>
    <n v="0"/>
    <n v="120"/>
    <s v="Released"/>
    <x v="5"/>
    <n v="23"/>
    <s v="Michael Caine, Tilda Swinton, Jeremy Northam, Alan Bates, Charlotte Rampling"/>
    <s v="Norman Jewison"/>
    <x v="265"/>
  </r>
  <r>
    <n v="0"/>
    <s v="Comedy, Drama, Music"/>
    <n v="37028"/>
    <x v="1776"/>
    <s v="en"/>
    <n v="0.54843500000000001"/>
    <s v="Walt deFaria"/>
    <s v="United Kingdom"/>
    <d v="2006-07-09T00:00:00"/>
    <n v="0"/>
    <n v="133"/>
    <s v="Released"/>
    <x v="1"/>
    <n v="6"/>
    <s v="Joseph Kaiser, Amy Carson, René Pape, Lyubov Petrova, Benjamin Jay Davis"/>
    <s v="Kenneth Branagh"/>
    <x v="265"/>
  </r>
  <r>
    <n v="26000000"/>
    <s v="Action, Adventure, Comedy, Family"/>
    <n v="14560"/>
    <x v="1777"/>
    <s v="en"/>
    <n v="31.250382999999999"/>
    <s v="Columbia Pictures"/>
    <s v="United States of America"/>
    <d v="2009-01-15T00:00:00"/>
    <n v="183293131"/>
    <n v="91"/>
    <s v="Released"/>
    <x v="25"/>
    <n v="788"/>
    <s v="Kevin James, Keir O'Donnell, Jayma Mays, Raini Rodriguez, Shirley Knight"/>
    <s v="Steve Carr"/>
    <x v="1637"/>
  </r>
  <r>
    <n v="26000000"/>
    <s v="Comedy"/>
    <n v="10330"/>
    <x v="1778"/>
    <s v="en"/>
    <n v="24.345651"/>
    <s v="Walt Disney Pictures"/>
    <s v="United States of America"/>
    <d v="2003-03-08T00:00:00"/>
    <n v="110230332"/>
    <n v="97"/>
    <s v="Released"/>
    <x v="21"/>
    <n v="879"/>
    <s v="Jamie Lee Curtis, Lindsay Lohan, Mark Harmon, Harold Gould, Haley Hudson"/>
    <s v="Mark Waters"/>
    <x v="1638"/>
  </r>
  <r>
    <n v="26000000"/>
    <s v="Comedy, Romance"/>
    <n v="6957"/>
    <x v="1779"/>
    <s v="en"/>
    <n v="38.473731999999998"/>
    <s v="Universal Pictures"/>
    <s v="United States of America"/>
    <d v="2005-11-08T00:00:00"/>
    <n v="109449237"/>
    <n v="116"/>
    <s v="Released"/>
    <x v="13"/>
    <n v="1983"/>
    <s v="Steve Carell, Catherine Keener, Paul Rudd, Romany Malco, Seth Rogen"/>
    <s v="Judd Apatow"/>
    <x v="1639"/>
  </r>
  <r>
    <n v="25000000"/>
    <s v="Romance, History"/>
    <n v="1934"/>
    <x v="1780"/>
    <s v="en"/>
    <n v="31.792964000000001"/>
    <s v="Miramax Films"/>
    <s v="United States of America"/>
    <d v="1998-11-12T00:00:00"/>
    <n v="289317794"/>
    <n v="122"/>
    <s v="Released"/>
    <x v="20"/>
    <n v="796"/>
    <s v="Joseph Fiennes, Gwyneth Paltrow, Geoffrey Rush, Tom Wilkinson, Judi Dench"/>
    <s v="John Madden"/>
    <x v="1640"/>
  </r>
  <r>
    <n v="28000000"/>
    <s v="Crime, Drama, Mystery, Thriller"/>
    <n v="169917"/>
    <x v="1781"/>
    <s v="en"/>
    <n v="61.309618999999998"/>
    <s v="Double Feature Films"/>
    <s v="United States of America"/>
    <d v="2014-09-18T00:00:00"/>
    <n v="53181600"/>
    <n v="113"/>
    <s v="Released"/>
    <x v="13"/>
    <n v="1131"/>
    <s v="Liam Neeson, Dan Stevens, David Harbour, Boyd Holbrook, Adam David Thompson"/>
    <s v="Scott Frank"/>
    <x v="1641"/>
  </r>
  <r>
    <n v="15000000"/>
    <s v="Comedy"/>
    <n v="951"/>
    <x v="1782"/>
    <s v="en"/>
    <n v="5.4111539999999998"/>
    <s v="Imagine Entertainment"/>
    <s v="United States of America"/>
    <d v="1990-12-21T00:00:00"/>
    <n v="201957688"/>
    <n v="111"/>
    <s v="Released"/>
    <x v="15"/>
    <n v="628"/>
    <s v="Arnold Schwarzenegger, Penelope Ann Miller, Pamela Reed, Linda Hunt, Richard Tyson"/>
    <s v="Ivan Reitman"/>
    <x v="1642"/>
  </r>
  <r>
    <n v="27000000"/>
    <s v="Action, Comedy"/>
    <n v="10189"/>
    <x v="1783"/>
    <s v="en"/>
    <n v="41.832391999999999"/>
    <s v="Columbia Pictures"/>
    <s v="United States of America"/>
    <d v="2008-06-08T00:00:00"/>
    <n v="101624843"/>
    <n v="111"/>
    <s v="Released"/>
    <x v="16"/>
    <n v="1148"/>
    <s v="Seth Rogen, James Franco, Danny McBride, Gary Cole, Rosie Perez"/>
    <s v="David Gordon Green"/>
    <x v="1643"/>
  </r>
  <r>
    <n v="26000000"/>
    <s v="Drama, Romance, Comedy"/>
    <n v="9454"/>
    <x v="1784"/>
    <s v="en"/>
    <n v="21.988861"/>
    <s v="Twentieth Century Fox Film Corporation"/>
    <s v="United States of America"/>
    <d v="1998-07-31T00:00:00"/>
    <n v="65705772"/>
    <n v="121"/>
    <s v="Released"/>
    <x v="20"/>
    <n v="399"/>
    <s v="Drew Barrymore, Dougray Scott, Anjelica Huston, Megan Dodds, Melanie Lynskey"/>
    <s v="Andy Tennant"/>
    <x v="1644"/>
  </r>
  <r>
    <n v="22000000"/>
    <s v="Western"/>
    <n v="2055"/>
    <x v="1785"/>
    <s v="en"/>
    <n v="19.068175"/>
    <s v="Tig Productions"/>
    <s v="United States of America"/>
    <d v="2003-08-29T00:00:00"/>
    <n v="68296293"/>
    <n v="139"/>
    <s v="Released"/>
    <x v="10"/>
    <n v="262"/>
    <s v="Kevin Costner, Robert Duvall, Michael Gambon, Michael Jeter, Diego Luna"/>
    <s v="Kevin Costner"/>
    <x v="1645"/>
  </r>
  <r>
    <n v="26000000"/>
    <s v="Drama, Horror, Science Fiction, Thriller"/>
    <n v="1551"/>
    <x v="1786"/>
    <s v="en"/>
    <n v="24.114459"/>
    <s v="Columbia Pictures Corporation"/>
    <s v="United States of America"/>
    <d v="1990-09-08T00:00:00"/>
    <n v="61489265"/>
    <n v="115"/>
    <s v="Released"/>
    <x v="2"/>
    <n v="404"/>
    <s v="Kiefer Sutherland, Julia Roberts, Kevin Bacon, William Baldwin, Oliver Platt"/>
    <s v="Joel Schumacher"/>
    <x v="1646"/>
  </r>
  <r>
    <n v="22000000"/>
    <s v="Drama, History, War"/>
    <n v="5902"/>
    <x v="1787"/>
    <s v="en"/>
    <n v="20.256571000000001"/>
    <s v="United Artists"/>
    <s v="United Kingdom"/>
    <d v="1977-06-15T00:00:00"/>
    <n v="50750000"/>
    <n v="175"/>
    <s v="Released"/>
    <x v="1"/>
    <n v="207"/>
    <s v="Dirk Bogarde, James Caan, Michael Caine, Sean Connery, Edward Fox"/>
    <s v="Richard Attenborough"/>
    <x v="1647"/>
  </r>
  <r>
    <n v="26000000"/>
    <s v="Horror, Thriller"/>
    <n v="11460"/>
    <x v="1788"/>
    <s v="en"/>
    <n v="8.8026260000000001"/>
    <s v="DreamWorks SKG"/>
    <s v="United States of America"/>
    <d v="2005-04-08T00:00:00"/>
    <n v="57891803"/>
    <n v="85"/>
    <s v="Released"/>
    <x v="13"/>
    <n v="455"/>
    <s v="Rachel McAdams, Cillian Murphy, Brian Cox, Jayma Mays, Jack Scalia"/>
    <s v="Wes Craven"/>
    <x v="1648"/>
  </r>
  <r>
    <n v="26000000"/>
    <s v="Horror, Mystery"/>
    <n v="9358"/>
    <x v="1789"/>
    <s v="en"/>
    <n v="37.355826"/>
    <s v="New Line Cinema"/>
    <s v="United States of America"/>
    <d v="2003-01-31T00:00:00"/>
    <n v="90426405"/>
    <n v="90"/>
    <s v="Released"/>
    <x v="5"/>
    <n v="1023"/>
    <s v="Ali Larter, A.J. Cook, Michael Landes, Tony Todd, Keegan Connor Tracy"/>
    <s v="David R. Ellis"/>
    <x v="1649"/>
  </r>
  <r>
    <n v="26000000"/>
    <s v="Action, Adventure, Comedy"/>
    <n v="134"/>
    <x v="1790"/>
    <s v="en"/>
    <n v="39.742009000000003"/>
    <s v="Universal Pictures"/>
    <s v="France"/>
    <d v="2000-08-30T00:00:00"/>
    <n v="71868327"/>
    <n v="106"/>
    <s v="Released"/>
    <x v="7"/>
    <n v="1112"/>
    <s v="George Clooney, John Turturro, Tim Blake Nelson, John Goodman, Holly Hunter"/>
    <s v="Joel Coen"/>
    <x v="1650"/>
  </r>
  <r>
    <n v="26000000"/>
    <s v="Horror"/>
    <n v="22894"/>
    <x v="1791"/>
    <s v="en"/>
    <n v="30.981604000000001"/>
    <s v="Bold Films"/>
    <s v="United States of America"/>
    <d v="2010-01-21T00:00:00"/>
    <n v="67918658"/>
    <n v="100"/>
    <s v="Released"/>
    <x v="25"/>
    <n v="629"/>
    <s v="Paul Bettany, Dennis Quaid, Kevin Durand, Kate Walsh, Doug Jones"/>
    <s v="Scott Stewart"/>
    <x v="1651"/>
  </r>
  <r>
    <n v="25000000"/>
    <s v="Thriller, Crime, Action"/>
    <n v="134374"/>
    <x v="1792"/>
    <s v="en"/>
    <n v="31.893932"/>
    <s v="Paramount Pictures"/>
    <s v="United States of America"/>
    <d v="2013-04-18T00:00:00"/>
    <n v="86175291"/>
    <n v="130"/>
    <s v="Released"/>
    <x v="4"/>
    <n v="1573"/>
    <s v="Mark Wahlberg, Dwayne Johnson, Anthony Mackie, Tony Shalhoub, Ed Harris"/>
    <s v="Michael Bay"/>
    <x v="1652"/>
  </r>
  <r>
    <n v="0"/>
    <s v="Comedy, Drama, Romance"/>
    <n v="1901"/>
    <x v="1793"/>
    <s v="en"/>
    <n v="15.376391"/>
    <s v="Depth of Field"/>
    <s v="United States of America"/>
    <d v="2004-12-29T00:00:00"/>
    <n v="0"/>
    <n v="109"/>
    <s v="Released"/>
    <x v="5"/>
    <n v="194"/>
    <s v="Topher Grace, Scarlett Johansson, Dennis Quaid, Marg Helgenberger, David Paymer"/>
    <s v="Paul Weitz"/>
    <x v="265"/>
  </r>
  <r>
    <n v="26000000"/>
    <s v="Adventure, Family, Science Fiction, Thriller"/>
    <n v="15028"/>
    <x v="1794"/>
    <s v="en"/>
    <n v="5.8941629999999998"/>
    <s v="Paramount Pictures"/>
    <s v="United States of America"/>
    <d v="2002-03-17T00:00:00"/>
    <n v="38793283"/>
    <n v="94"/>
    <s v="Released"/>
    <x v="31"/>
    <n v="89"/>
    <s v="Jesse Bradford, Paula Garcés, Robin Thomas, French Stewart, Michael Biehn"/>
    <s v="Jonathan Frakes"/>
    <x v="1653"/>
  </r>
  <r>
    <n v="26000000"/>
    <s v="Action, Crime, Drama, Western"/>
    <n v="11509"/>
    <x v="1795"/>
    <s v="en"/>
    <n v="10.981038"/>
    <s v="Columbia Pictures"/>
    <s v="United States of America"/>
    <d v="1985-10-07T00:00:00"/>
    <n v="0"/>
    <n v="127"/>
    <s v="Released"/>
    <x v="14"/>
    <n v="146"/>
    <s v="Kevin Kline, Scott Glenn, Kevin Costner, Danny Glover, Brian Dennehy"/>
    <s v="Lawrence Kasdan"/>
    <x v="1529"/>
  </r>
  <r>
    <n v="26000000"/>
    <s v="Drama, Thriller, War"/>
    <n v="7445"/>
    <x v="1796"/>
    <s v="en"/>
    <n v="22.07638"/>
    <s v="Lionsgate"/>
    <s v="United States of America"/>
    <d v="2009-01-27T00:00:00"/>
    <n v="43318349"/>
    <n v="104"/>
    <s v="Released"/>
    <x v="20"/>
    <n v="633"/>
    <s v="Tobey Maguire, Jake Gyllenhaal, Natalie Portman, Sam Shepard, Mare Winningham"/>
    <s v="Jim Sheridan"/>
    <x v="1654"/>
  </r>
  <r>
    <n v="26000000"/>
    <s v="Comedy"/>
    <n v="17047"/>
    <x v="1797"/>
    <s v="en"/>
    <n v="10.925618"/>
    <s v="Splendid Pictures"/>
    <s v="United States of America"/>
    <d v="2004-03-12T00:00:00"/>
    <n v="28818995"/>
    <n v="100"/>
    <s v="Released"/>
    <x v="25"/>
    <n v="144"/>
    <s v="Frankie Muniz, Anthony Anderson, Hannah Spearritt, Alfie Allen, Cynthia Stevenson"/>
    <s v="Kevin Allen"/>
    <x v="1655"/>
  </r>
  <r>
    <n v="56000000"/>
    <s v="Comedy, Romance"/>
    <n v="62838"/>
    <x v="1798"/>
    <s v="en"/>
    <n v="21.219291999999999"/>
    <s v="New Line Cinema"/>
    <s v="United States of America"/>
    <d v="2011-08-12T00:00:00"/>
    <n v="142044638"/>
    <n v="118"/>
    <s v="Released"/>
    <x v="8"/>
    <n v="718"/>
    <s v="Robert De Niro, Katherine Heigl, Ashton Kutcher, Carla Gugino, Lea Michele"/>
    <s v="Garry Marshall"/>
    <x v="1656"/>
  </r>
  <r>
    <n v="42000000"/>
    <s v="Drama, Thriller, Mystery, Romance"/>
    <n v="2057"/>
    <x v="1799"/>
    <s v="en"/>
    <n v="14.831402000000001"/>
    <s v="Metro-Goldwyn-Mayer (MGM)"/>
    <s v="France"/>
    <d v="2001-03-08T00:00:00"/>
    <n v="35402320"/>
    <n v="118"/>
    <s v="Released"/>
    <x v="15"/>
    <n v="198"/>
    <s v="Angelina Jolie, Antonio Banderas, Gregory Itzin, Jack Thompson, Allison Mackie"/>
    <s v="Michael Cristofer"/>
    <x v="1657"/>
  </r>
  <r>
    <n v="26000000"/>
    <s v="Crime, Thriller, Mystery"/>
    <n v="70436"/>
    <x v="1800"/>
    <s v="en"/>
    <n v="22.520841999999998"/>
    <s v="Relativity Media"/>
    <s v="Hungary"/>
    <d v="2012-09-03T00:00:00"/>
    <n v="29657751"/>
    <n v="111"/>
    <s v="Released"/>
    <x v="4"/>
    <n v="426"/>
    <s v="John Cusack, Luke Evans, Alice Eve, Brendan Gleeson, Kevin McNally"/>
    <s v="James McTeigue"/>
    <x v="1658"/>
  </r>
  <r>
    <n v="30000000"/>
    <s v="Comedy"/>
    <n v="16784"/>
    <x v="1801"/>
    <s v="en"/>
    <n v="3.3140939999999999"/>
    <s v="Twentieth Century Fox Film Corporation"/>
    <s v="Germany"/>
    <d v="2004-02-24T00:00:00"/>
    <n v="14000000"/>
    <n v="110"/>
    <s v="Released"/>
    <x v="30"/>
    <n v="54"/>
    <s v="Ray Romano, Gene Hackman, Marcia Gay Harden, Maura Tierney, June Squibb"/>
    <s v="Donald Petrie"/>
    <x v="1659"/>
  </r>
  <r>
    <n v="26000000"/>
    <s v="Action, Fantasy, Science Fiction"/>
    <n v="8011"/>
    <x v="1802"/>
    <s v="en"/>
    <n v="7.9644510000000004"/>
    <s v="Trans-Film"/>
    <s v="Canada"/>
    <d v="1994-11-29T00:00:00"/>
    <n v="36800000"/>
    <n v="99"/>
    <s v="Released"/>
    <x v="44"/>
    <n v="110"/>
    <s v="Christopher Lambert, Mario Van Peebles, Deborah Kara Unger, Mako, Martin Neufeld"/>
    <s v="Andrew Morahan"/>
    <x v="1660"/>
  </r>
  <r>
    <n v="26000000"/>
    <s v="Crime, Drama, Thriller"/>
    <n v="31640"/>
    <x v="1803"/>
    <s v="en"/>
    <n v="1.492056"/>
    <s v="Fox Searchlight Pictures"/>
    <s v="United Kingdom"/>
    <d v="1996-03-10T00:00:00"/>
    <n v="0"/>
    <n v="101"/>
    <s v="Released"/>
    <x v="18"/>
    <n v="34"/>
    <s v="Jack Nicholson, Stephen Dorff, Jennifer Lopez, Judy Davis, Michael Caine"/>
    <s v="Bob Rafelson"/>
    <x v="1529"/>
  </r>
  <r>
    <n v="26000000"/>
    <s v="Fantasy, Horror"/>
    <n v="9092"/>
    <x v="1804"/>
    <s v="en"/>
    <n v="4.8106210000000003"/>
    <s v="Interscope Communications"/>
    <s v="United States of America"/>
    <d v="1997-07-18T00:00:00"/>
    <n v="0"/>
    <n v="100"/>
    <s v="Released"/>
    <x v="21"/>
    <n v="62"/>
    <s v="Sigourney Weaver, Sam Neill, Monica Keena, Gil Bellows, Brian Glover"/>
    <s v="Michael Cohn"/>
    <x v="1529"/>
  </r>
  <r>
    <n v="0"/>
    <s v="Comedy, Crime, Mystery, Romance, Thriller"/>
    <n v="2779"/>
    <x v="1805"/>
    <s v="en"/>
    <n v="9.3172650000000008"/>
    <s v="DreamWorks SKG"/>
    <s v="Germany"/>
    <d v="2001-05-08T00:00:00"/>
    <n v="0"/>
    <n v="103"/>
    <s v="Released"/>
    <x v="11"/>
    <n v="165"/>
    <s v="Dan Aykroyd, Helen Hunt, Woody Allen, Charlize Theron, David Ogden Stiers"/>
    <s v="Woody Allen"/>
    <x v="265"/>
  </r>
  <r>
    <n v="26000000"/>
    <s v="Romance, Comedy"/>
    <n v="316002"/>
    <x v="1806"/>
    <s v="en"/>
    <n v="5.644844"/>
    <s v="K. JAM Media"/>
    <s v="United States of America"/>
    <d v="2015-10-02T00:00:00"/>
    <n v="0"/>
    <n v="100"/>
    <s v="Released"/>
    <x v="42"/>
    <n v="95"/>
    <s v="Jake Gyllenhaal, Jessica Biel, James Marsden, Catherine Keener, Paul Reubens"/>
    <s v="David O. Russell"/>
    <x v="1529"/>
  </r>
  <r>
    <n v="25530000"/>
    <s v="Adventure, Family"/>
    <n v="36355"/>
    <x v="1807"/>
    <s v="en"/>
    <n v="4.4750069999999997"/>
    <s v="Universal Pictures"/>
    <s v="United States of America"/>
    <d v="1996-05-17T00:00:00"/>
    <n v="20080020"/>
    <n v="95"/>
    <s v="Released"/>
    <x v="28"/>
    <n v="84"/>
    <s v="Elijah Wood, Paul Hogan, Jonathan Banks, Jason Fuchs, Robert Deacon"/>
    <s v="Alan Shapiro"/>
    <x v="1661"/>
  </r>
  <r>
    <n v="26000000"/>
    <s v="Science Fiction, Mystery, Thriller"/>
    <n v="238615"/>
    <x v="1808"/>
    <s v="en"/>
    <n v="66.097436999999999"/>
    <s v="Endgame Entertainment"/>
    <s v="United States of America"/>
    <d v="2015-10-07T00:00:00"/>
    <n v="30523226"/>
    <n v="116"/>
    <s v="Released"/>
    <x v="2"/>
    <n v="1091"/>
    <s v="Ryan Reynolds, Ben Kingsley, Natalie Martinez, Matthew Goode, Michelle Dockery"/>
    <s v="Tarsem Singh"/>
    <x v="1662"/>
  </r>
  <r>
    <n v="25000000"/>
    <s v="Drama, Mystery, Thriller"/>
    <n v="1985"/>
    <x v="1809"/>
    <s v="en"/>
    <n v="20.679652000000001"/>
    <s v="Studio Babelsberg"/>
    <s v="China"/>
    <d v="2005-08-31T00:00:00"/>
    <n v="82466670"/>
    <n v="129"/>
    <s v="Released"/>
    <x v="20"/>
    <n v="417"/>
    <s v="Ralph Fiennes, Rachel Weisz, Danny Huston, Bill Nighy, Donald Sumpter"/>
    <s v="Fernando Meirelles"/>
    <x v="1663"/>
  </r>
  <r>
    <n v="30000000"/>
    <s v="Drama"/>
    <n v="615"/>
    <x v="1810"/>
    <s v="en"/>
    <n v="38.171416999999998"/>
    <s v="Icon Productions"/>
    <s v="United States of America"/>
    <d v="2004-02-25T00:00:00"/>
    <n v="611899420"/>
    <n v="127"/>
    <s v="Released"/>
    <x v="1"/>
    <n v="864"/>
    <s v="Jim Caviezel, Maia Morgenstern, Monica Bellucci, Rosalinda Celentano, Sergio Rubini"/>
    <s v="Mel Gibson"/>
    <x v="1664"/>
  </r>
  <r>
    <n v="25000000"/>
    <s v="Comedy, Drama, Family"/>
    <n v="788"/>
    <x v="1811"/>
    <s v="en"/>
    <n v="30.884535"/>
    <s v="Twentieth Century Fox Film Corporation"/>
    <s v="United States of America"/>
    <d v="1993-11-24T00:00:00"/>
    <n v="441286195"/>
    <n v="125"/>
    <s v="Released"/>
    <x v="10"/>
    <n v="1591"/>
    <s v="Robin Williams, Sally Field, Pierce Brosnan, Harvey Fierstein, Polly Holliday"/>
    <s v="Chris Columbus"/>
    <x v="1665"/>
  </r>
  <r>
    <n v="25000000"/>
    <s v="Drama"/>
    <n v="380"/>
    <x v="1812"/>
    <s v="en"/>
    <n v="49.510657999999999"/>
    <s v="United Artists"/>
    <s v="United States of America"/>
    <d v="1988-11-12T00:00:00"/>
    <n v="412800000"/>
    <n v="133"/>
    <s v="Released"/>
    <x v="3"/>
    <n v="1709"/>
    <s v="Dustin Hoffman, Tom Cruise, Valeria Golino, Gerald R. Molen, Jack Murdock"/>
    <s v="Barry Levinson"/>
    <x v="1666"/>
  </r>
  <r>
    <n v="33000000"/>
    <s v="Drama"/>
    <n v="13223"/>
    <x v="1813"/>
    <s v="en"/>
    <n v="50.7453"/>
    <s v="Village Roadshow Pictures"/>
    <s v="United States of America"/>
    <d v="2008-09-12T00:00:00"/>
    <n v="269958228"/>
    <n v="116"/>
    <s v="Released"/>
    <x v="23"/>
    <n v="3086"/>
    <s v="Clint Eastwood, Christopher Carley, Bee Vang, Ahney Her, Brian Haley"/>
    <s v="Clint Eastwood"/>
    <x v="1667"/>
  </r>
  <r>
    <n v="25100000"/>
    <s v="Drama, History"/>
    <n v="10523"/>
    <x v="1814"/>
    <s v="en"/>
    <n v="10.445391000000001"/>
    <s v="Ixtlan Productions"/>
    <s v="United States of America"/>
    <d v="2008-10-17T00:00:00"/>
    <n v="29506464"/>
    <n v="131"/>
    <s v="Released"/>
    <x v="4"/>
    <n v="143"/>
    <s v="Josh Brolin, Elizabeth Banks, Ellen Burstyn, Ioan Gruffudd, Thandie Newton"/>
    <s v="Oliver Stone"/>
    <x v="1668"/>
  </r>
  <r>
    <n v="25000000"/>
    <s v="Action, Thriller"/>
    <n v="8681"/>
    <x v="1815"/>
    <s v="en"/>
    <n v="80.879031999999995"/>
    <s v="Twentieth Century Fox Film Corporation"/>
    <s v="France"/>
    <d v="2008-02-18T00:00:00"/>
    <n v="226830568"/>
    <n v="93"/>
    <s v="Released"/>
    <x v="0"/>
    <n v="4369"/>
    <s v="Liam Neeson, Famke Janssen, Maggie Grace, Katie Cassidy, Holly Valance"/>
    <s v="Pierre Morel"/>
    <x v="1669"/>
  </r>
  <r>
    <n v="26000000"/>
    <s v="Drama, Romance"/>
    <n v="239571"/>
    <x v="1816"/>
    <s v="en"/>
    <n v="33.939140000000002"/>
    <s v="Relativity Media"/>
    <s v="United States of America"/>
    <d v="2014-10-16T00:00:00"/>
    <n v="35926213"/>
    <n v="117"/>
    <s v="Released"/>
    <x v="0"/>
    <n v="765"/>
    <s v="Michelle Monaghan, James Marsden, Liana Liberato, Luke Bracey, Gerald McRaney"/>
    <s v="Michael Hoffman"/>
    <x v="1670"/>
  </r>
  <r>
    <n v="25000000"/>
    <s v="Thriller, Action, Drama, Music, Romance"/>
    <n v="619"/>
    <x v="1817"/>
    <s v="en"/>
    <n v="26.576384999999998"/>
    <s v="Tig Productions"/>
    <s v="United States of America"/>
    <d v="1992-11-25T00:00:00"/>
    <n v="411006740"/>
    <n v="129"/>
    <s v="Released"/>
    <x v="4"/>
    <n v="661"/>
    <s v="Whitney Houston, Kevin Costner, Michele Lamar Richards, Ralph Waite, Gary Kemp"/>
    <s v="Mick Jackson"/>
    <x v="1671"/>
  </r>
  <r>
    <n v="22000000"/>
    <s v="Drama, History, War"/>
    <n v="424"/>
    <x v="1818"/>
    <s v="en"/>
    <n v="104.469351"/>
    <s v="Universal Pictures"/>
    <s v="United States of America"/>
    <d v="1993-11-29T00:00:00"/>
    <n v="321365567"/>
    <n v="195"/>
    <s v="Released"/>
    <x v="47"/>
    <n v="4329"/>
    <s v="Liam Neeson, Ben Kingsley, Ralph Fiennes, Caroline Goodall, Jonathan Sagall"/>
    <s v="Steven Spielberg"/>
    <x v="1672"/>
  </r>
  <r>
    <n v="25000000"/>
    <s v="Drama"/>
    <n v="50014"/>
    <x v="1819"/>
    <s v="en"/>
    <n v="42.191509000000003"/>
    <s v="DreamWorks SKG"/>
    <s v="India"/>
    <d v="2011-09-08T00:00:00"/>
    <n v="124272124"/>
    <n v="146"/>
    <s v="Released"/>
    <x v="23"/>
    <n v="1910"/>
    <s v="Emma Stone, Viola Davis, Octavia Spencer, Bryce Dallas Howard, Jessica Chastain"/>
    <s v="Tate Taylor"/>
    <x v="1673"/>
  </r>
  <r>
    <n v="28000000"/>
    <s v="Drama, Thriller"/>
    <n v="162903"/>
    <x v="1820"/>
    <s v="en"/>
    <n v="20.267061999999999"/>
    <s v="DreamWorks SKG"/>
    <s v="Belgium"/>
    <d v="2013-11-10T00:00:00"/>
    <n v="8555008"/>
    <n v="128"/>
    <s v="Released"/>
    <x v="8"/>
    <n v="364"/>
    <s v="Benedict Cumberbatch, Daniel Brühl, Anthony Mackie, David Thewlis, Alicia Vikander"/>
    <s v="Bill Condon"/>
    <x v="1674"/>
  </r>
  <r>
    <n v="0"/>
    <s v="Mystery, Fantasy, Adventure, Comedy"/>
    <n v="11024"/>
    <x v="1821"/>
    <s v="en"/>
    <n v="22.644275"/>
    <s v="Mosaic Media Group"/>
    <s v="United States of America"/>
    <d v="2004-03-24T00:00:00"/>
    <n v="181466833"/>
    <n v="93"/>
    <s v="Released"/>
    <x v="9"/>
    <n v="500"/>
    <s v="Freddie Prinze Jr., Sarah Michelle Gellar, Matthew Lillard, Linda Cardellini, Seth Green"/>
    <s v="Raja Gosnell"/>
    <x v="1675"/>
  </r>
  <r>
    <n v="26000000"/>
    <s v="Thriller, Adventure, Mystery, Fantasy"/>
    <n v="208763"/>
    <x v="1822"/>
    <s v="ru"/>
    <n v="7.1827610000000002"/>
    <s v="Universal Pictures"/>
    <s v="Czech Republic"/>
    <d v="2014-01-30T00:00:00"/>
    <n v="0"/>
    <n v="127"/>
    <s v="Released"/>
    <x v="31"/>
    <n v="71"/>
    <s v="Jason Flemyng, Aleksey Chadov, Agniya Ditkovskite, Yuriy Tsurilo, Olga Zaytseva"/>
    <s v="Oleg Stepchenko"/>
    <x v="1529"/>
  </r>
  <r>
    <n v="30000000"/>
    <s v="Horror"/>
    <n v="6466"/>
    <x v="1823"/>
    <s v="en"/>
    <n v="26.695920000000001"/>
    <s v="New Line Cinema"/>
    <s v="Canada"/>
    <d v="2003-08-15T00:00:00"/>
    <n v="114908830"/>
    <n v="97"/>
    <s v="Released"/>
    <x v="15"/>
    <n v="594"/>
    <s v="Robert Englund, Ken Kirzinger, Jason Ritter, Monica Keena, Lochlyn Munro"/>
    <s v="Ronny Yu"/>
    <x v="1676"/>
  </r>
  <r>
    <n v="0"/>
    <s v="Thriller, Drama"/>
    <n v="254024"/>
    <x v="1824"/>
    <s v="en"/>
    <n v="7.3362559999999997"/>
    <s v="Revolution Films"/>
    <s v="Italy"/>
    <d v="2014-06-09T00:00:00"/>
    <n v="0"/>
    <n v="100"/>
    <s v="Released"/>
    <x v="34"/>
    <n v="64"/>
    <s v="Kate Beckinsale, Cara Delevingne, Daniel Brühl, Ava Acres, Corrado Invernizzi"/>
    <s v="Michael Winterbottom"/>
    <x v="265"/>
  </r>
  <r>
    <n v="25000000"/>
    <s v="Action, Adventure, Animation, Comedy, Family, Fantasy, Science Fiction"/>
    <n v="12589"/>
    <x v="1825"/>
    <s v="en"/>
    <n v="12.739720999999999"/>
    <s v="Nickelodeon Movies"/>
    <s v="United States of America"/>
    <d v="2001-12-21T00:00:00"/>
    <n v="80936232"/>
    <n v="83"/>
    <s v="Released"/>
    <x v="24"/>
    <n v="231"/>
    <s v="Debi Derryberry, Megan Cavanagh, Mark DeCarlo, Jeffrey Garcia, Patrick Stewart"/>
    <s v="John A. Davis"/>
    <x v="1677"/>
  </r>
  <r>
    <n v="25000000"/>
    <s v="Action, Thriller, Science Fiction"/>
    <n v="7191"/>
    <x v="1826"/>
    <s v="en"/>
    <n v="46.942396000000002"/>
    <s v="Paramount Pictures"/>
    <s v="United States of America"/>
    <d v="2008-01-15T00:00:00"/>
    <n v="170764026"/>
    <n v="85"/>
    <s v="Released"/>
    <x v="12"/>
    <n v="2251"/>
    <s v="Lizzy Caplan, Jessica Lucas, Odette Annable, Michael Stahl-David, Mike Vogel"/>
    <s v="Matt Reeves"/>
    <x v="1678"/>
  </r>
  <r>
    <n v="25000000"/>
    <s v="Science Fiction, Adventure, Action, Comedy, Family"/>
    <n v="1497"/>
    <x v="1827"/>
    <s v="en"/>
    <n v="15.505137"/>
    <s v="New Line Cinema"/>
    <s v="Hong Kong"/>
    <d v="1991-03-22T00:00:00"/>
    <n v="78000000"/>
    <n v="88"/>
    <s v="Released"/>
    <x v="15"/>
    <n v="286"/>
    <s v="Paige Turco, David Warner, Michelan Sisti, Leif Tilden, Kenn Scott"/>
    <s v="Michael Pressman"/>
    <x v="1679"/>
  </r>
  <r>
    <n v="25000000"/>
    <s v="Crime, Drama, History, Thriller"/>
    <n v="117"/>
    <x v="1828"/>
    <s v="en"/>
    <n v="38.272888999999999"/>
    <s v="Paramount Pictures"/>
    <s v="United States of America"/>
    <d v="1987-02-06T00:00:00"/>
    <n v="76270454"/>
    <n v="119"/>
    <s v="Released"/>
    <x v="3"/>
    <n v="1384"/>
    <s v="Kevin Costner, Sean Connery, Charles Martin Smith, Andy García, Robert De Niro"/>
    <s v="Brian De Palma"/>
    <x v="1680"/>
  </r>
  <r>
    <n v="25000000"/>
    <s v="Crime, Drama, Thriller"/>
    <n v="6977"/>
    <x v="1829"/>
    <s v="en"/>
    <n v="53.645266999999997"/>
    <s v="Miramax Films"/>
    <s v="United States of America"/>
    <d v="2007-08-11T00:00:00"/>
    <n v="171600000"/>
    <n v="122"/>
    <s v="Released"/>
    <x v="27"/>
    <n v="3003"/>
    <s v="Tommy Lee Jones, Javier Bardem, Josh Brolin, Woody Harrelson, Kelly Macdonald"/>
    <s v="Joel Coen"/>
    <x v="1681"/>
  </r>
  <r>
    <n v="25000000"/>
    <s v="Action, Comedy"/>
    <n v="168530"/>
    <x v="1830"/>
    <s v="en"/>
    <n v="28.468"/>
    <s v="Universal Pictures"/>
    <s v="United States of America"/>
    <d v="2014-07-01T00:00:00"/>
    <n v="153997819"/>
    <n v="99"/>
    <s v="Released"/>
    <x v="4"/>
    <n v="853"/>
    <s v="Ice Cube, Kevin Hart, John Leguizamo, Bruce McGill, Tika Sumpter"/>
    <s v="Tim Story"/>
    <x v="1682"/>
  </r>
  <r>
    <n v="25000000"/>
    <s v="Comedy, Romance, Drama"/>
    <n v="634"/>
    <x v="1831"/>
    <s v="en"/>
    <n v="35.310712000000002"/>
    <s v="Miramax Films"/>
    <s v="France"/>
    <d v="2001-04-13T00:00:00"/>
    <n v="281929795"/>
    <n v="97"/>
    <s v="Released"/>
    <x v="11"/>
    <n v="1356"/>
    <s v="Renée Zellweger, Colin Firth, Hugh Grant, Gemma Jones, Jim Broadbent"/>
    <s v="Sharon Maguire"/>
    <x v="1683"/>
  </r>
  <r>
    <n v="25000000"/>
    <s v="Comedy, Drama, Romance"/>
    <n v="392"/>
    <x v="1832"/>
    <s v="en"/>
    <n v="28.727730999999999"/>
    <s v="Miramax Films"/>
    <s v="United Kingdom"/>
    <d v="2000-12-14T00:00:00"/>
    <n v="152500343"/>
    <n v="121"/>
    <s v="Released"/>
    <x v="20"/>
    <n v="951"/>
    <s v="Juliette Binoche, Alfred Molina, Johnny Depp, Judi Dench, Leslie Caron"/>
    <s v="Lasse Hallström"/>
    <x v="1684"/>
  </r>
  <r>
    <n v="45000000"/>
    <s v="Comedy"/>
    <n v="10327"/>
    <x v="1833"/>
    <s v="en"/>
    <n v="4.3406159999999998"/>
    <s v="Type A Films"/>
    <s v="United States of America"/>
    <d v="2003-02-07T00:00:00"/>
    <n v="124914842"/>
    <n v="95"/>
    <s v="Released"/>
    <x v="22"/>
    <n v="377"/>
    <s v="Reese Witherspoon, Sally Field, Regina King, Jennifer Coolidge, James Newman"/>
    <s v="Charles Herman-Wurmfeld"/>
    <x v="1685"/>
  </r>
  <r>
    <n v="25000000"/>
    <s v="Comedy"/>
    <n v="88042"/>
    <x v="1834"/>
    <s v="en"/>
    <n v="14.604911"/>
    <s v="Twentieth Century Fox Film Corporation"/>
    <s v="United States of America"/>
    <d v="2012-12-25T00:00:00"/>
    <n v="119772232"/>
    <n v="104"/>
    <s v="Released"/>
    <x v="8"/>
    <n v="210"/>
    <s v="Billy Crystal, Bette Midler, Marisa Tomei, Tom Everett Scott, Bailee Madison"/>
    <s v="Andy Fickman"/>
    <x v="1686"/>
  </r>
  <r>
    <n v="25000000"/>
    <s v="Comedy, Romance"/>
    <n v="41630"/>
    <x v="1835"/>
    <s v="en"/>
    <n v="38.688822000000002"/>
    <s v="Katalyst Films"/>
    <s v="United States of America"/>
    <d v="2011-01-21T00:00:00"/>
    <n v="147780440"/>
    <n v="107"/>
    <s v="Released"/>
    <x v="4"/>
    <n v="1331"/>
    <s v="Natalie Portman, Ashton Kutcher, Kevin Kline, Cary Elwes, Greta Gerwig"/>
    <s v="Ivan Reitman"/>
    <x v="1687"/>
  </r>
  <r>
    <n v="25000000"/>
    <s v="Action, Adventure, Drama, History, Western"/>
    <n v="11969"/>
    <x v="1836"/>
    <s v="en"/>
    <n v="30.537845000000001"/>
    <s v="Hollywood Pictures"/>
    <s v="United States of America"/>
    <d v="1993-12-25T00:00:00"/>
    <n v="56505065"/>
    <n v="130"/>
    <s v="Released"/>
    <x v="6"/>
    <n v="626"/>
    <s v="Kurt Russell, Val Kilmer, Sam Elliott, Bill Paxton, Powers Boothe"/>
    <s v="George P. Cosmatos"/>
    <x v="1688"/>
  </r>
  <r>
    <n v="25000000"/>
    <s v="Action, Crime, Thriller"/>
    <n v="2085"/>
    <x v="1837"/>
    <s v="en"/>
    <n v="19.750059"/>
    <s v="Silver Pictures"/>
    <s v="United States of America"/>
    <d v="2000-03-20T00:00:00"/>
    <n v="91036760"/>
    <n v="115"/>
    <s v="Released"/>
    <x v="21"/>
    <n v="330"/>
    <s v="Jet Li, Aaliyah, Isaiah Washington, Russell Wong, DMX"/>
    <s v="Andrzej Bartkowiak"/>
    <x v="1689"/>
  </r>
  <r>
    <n v="2800000"/>
    <s v="Horror, Thriller"/>
    <n v="794"/>
    <x v="1838"/>
    <s v="en"/>
    <n v="25.939385000000001"/>
    <s v="Twentieth Century Fox Film Corporation"/>
    <s v="United Kingdom"/>
    <d v="1976-06-06T00:00:00"/>
    <n v="60922980"/>
    <n v="111"/>
    <s v="Released"/>
    <x v="0"/>
    <n v="476"/>
    <s v="Gregory Peck, Lee Remick, David Warner, Billie Whitelaw, Harvey Stephens"/>
    <s v="Richard Donner"/>
    <x v="1690"/>
  </r>
  <r>
    <n v="25000000"/>
    <s v="Horror, Mystery"/>
    <n v="9286"/>
    <x v="1839"/>
    <s v="en"/>
    <n v="31.643409999999999"/>
    <s v="New Line Cinema"/>
    <s v="Canada"/>
    <d v="2006-10-02T00:00:00"/>
    <n v="117719158"/>
    <n v="93"/>
    <s v="Released"/>
    <x v="15"/>
    <n v="974"/>
    <s v="Mary Elizabeth Winstead, Ryan Merriman, Kris Lemche, Alexz Johnson, Sam Easton"/>
    <s v="James Wong"/>
    <x v="1691"/>
  </r>
  <r>
    <n v="25000000"/>
    <s v="Drama, Romance"/>
    <n v="77877"/>
    <x v="1840"/>
    <s v="en"/>
    <n v="26.811540999999998"/>
    <s v="Village Roadshow Pictures"/>
    <s v="United States of America"/>
    <d v="2012-04-19T00:00:00"/>
    <n v="99357138"/>
    <n v="101"/>
    <s v="Released"/>
    <x v="20"/>
    <n v="946"/>
    <s v="Zac Efron, Blythe Danner, Taylor Schilling, Jay R. Ferguson, Riley Thomas Stewart"/>
    <s v="Scott Hicks"/>
    <x v="1692"/>
  </r>
  <r>
    <n v="60000000"/>
    <s v="Adventure, Drama, Family"/>
    <n v="1265"/>
    <x v="1841"/>
    <s v="en"/>
    <n v="40.646101999999999"/>
    <s v="Walden Media"/>
    <s v="United States of America"/>
    <d v="2007-02-16T00:00:00"/>
    <n v="137587063"/>
    <n v="96"/>
    <s v="Released"/>
    <x v="10"/>
    <n v="1113"/>
    <s v="Josh Hutcherson, AnnaSophia Robb, Robert Patrick, Zooey Deschanel, Bailee Madison"/>
    <s v="Gábor Csupó"/>
    <x v="1693"/>
  </r>
  <r>
    <n v="25000000"/>
    <s v="Drama"/>
    <n v="866"/>
    <x v="1842"/>
    <s v="en"/>
    <n v="34.160448000000002"/>
    <s v="Miramax Films"/>
    <s v="United Kingdom"/>
    <d v="2004-10-17T00:00:00"/>
    <n v="116766556"/>
    <n v="106"/>
    <s v="Released"/>
    <x v="0"/>
    <n v="1223"/>
    <s v="Johnny Depp, Kate Winslet, Julie Christie, Dustin Hoffman, Freddie Highmore"/>
    <s v="Marc Forster"/>
    <x v="1694"/>
  </r>
  <r>
    <n v="0"/>
    <s v="Comedy, Drama"/>
    <n v="175555"/>
    <x v="1843"/>
    <s v="en"/>
    <n v="5.3771550000000001"/>
    <s v="Lions Gate"/>
    <s v="United States of America"/>
    <d v="2013-12-13T00:00:00"/>
    <n v="0"/>
    <n v="100"/>
    <s v="Released"/>
    <x v="10"/>
    <n v="35"/>
    <s v="Tyler Perry, Anna Maria Horsford, Tika Sumpter, Eric Lively, Chad Michael Murray"/>
    <s v="Tyler Perry"/>
    <x v="265"/>
  </r>
  <r>
    <n v="25000000"/>
    <s v="Action, Drama, Thriller"/>
    <n v="75174"/>
    <x v="1844"/>
    <s v="en"/>
    <n v="48.552871000000003"/>
    <s v="Scott Free Productions"/>
    <s v="Canada"/>
    <d v="2012-01-26T00:00:00"/>
    <n v="77278331"/>
    <n v="117"/>
    <s v="Released"/>
    <x v="12"/>
    <n v="1451"/>
    <s v="Liam Neeson, Dermot Mulroney, Frank Grillo, Dallas Roberts, Joe Anderson"/>
    <s v="Joe Carnahan"/>
    <x v="1695"/>
  </r>
  <r>
    <n v="25000000"/>
    <s v="Horror, Mystery, Thriller"/>
    <n v="11096"/>
    <x v="1845"/>
    <s v="en"/>
    <n v="18.228538"/>
    <s v="Twentieth Century Fox Film Corporation"/>
    <s v="United States of America"/>
    <d v="2005-01-27T00:00:00"/>
    <n v="122644820"/>
    <n v="101"/>
    <s v="Released"/>
    <x v="4"/>
    <n v="440"/>
    <s v="Robert De Niro, Dakota Fanning, Famke Janssen, Elisabeth Shue, Amy Irving"/>
    <s v="John Polson"/>
    <x v="1696"/>
  </r>
  <r>
    <n v="26000000"/>
    <s v="Comedy"/>
    <n v="8699"/>
    <x v="1846"/>
    <s v="en"/>
    <n v="29.342744"/>
    <s v="Apatow Productions"/>
    <s v="United States of America"/>
    <d v="2004-09-07T00:00:00"/>
    <n v="90574188"/>
    <n v="94"/>
    <s v="Released"/>
    <x v="19"/>
    <n v="1493"/>
    <s v="Will Ferrell, Christina Applegate, Paul Rudd, David Koechner, Steve Carell"/>
    <s v="Adam McKay"/>
    <x v="1697"/>
  </r>
  <r>
    <n v="25000000"/>
    <s v="Drama, Crime"/>
    <n v="769"/>
    <x v="1847"/>
    <s v="en"/>
    <n v="63.654243999999998"/>
    <s v="Winkler Films"/>
    <s v="United States of America"/>
    <d v="1990-12-09T00:00:00"/>
    <n v="46836394"/>
    <n v="145"/>
    <s v="Released"/>
    <x v="26"/>
    <n v="3128"/>
    <s v="Robert De Niro, Ray Liotta, Joe Pesci, Lorraine Bracco, Paul Sorvino"/>
    <s v="Martin Scorsese"/>
    <x v="1698"/>
  </r>
  <r>
    <n v="28000000"/>
    <s v="Action"/>
    <n v="10923"/>
    <x v="1848"/>
    <s v="en"/>
    <n v="11.859396"/>
    <s v="Splendid Pictures"/>
    <s v="Canada"/>
    <d v="2003-03-14T00:00:00"/>
    <n v="58795814"/>
    <n v="102"/>
    <s v="Released"/>
    <x v="35"/>
    <n v="284"/>
    <s v="Frankie Muniz, Hilary Duff, Angie Harmon, Keith David, Cynthia Stevenson"/>
    <s v="Harald Zwart"/>
    <x v="1699"/>
  </r>
  <r>
    <n v="25000000"/>
    <s v="Fantasy, Comedy, Family"/>
    <n v="11283"/>
    <x v="1849"/>
    <s v="en"/>
    <n v="24.356483000000001"/>
    <s v="Universal Pictures"/>
    <s v="France"/>
    <d v="2005-10-21T00:00:00"/>
    <n v="122489822"/>
    <n v="97"/>
    <s v="Released"/>
    <x v="12"/>
    <n v="711"/>
    <s v="Emma Thompson, Colin Firth, Kelly Macdonald, Thomas Brodie-Sangster, Eliza Bennett"/>
    <s v="Kirk Jones"/>
    <x v="1700"/>
  </r>
  <r>
    <n v="25000000"/>
    <s v="Action, Crime, Drama, Thriller"/>
    <n v="111"/>
    <x v="1850"/>
    <s v="en"/>
    <n v="70.105981"/>
    <s v="Universal Pictures"/>
    <s v="United States of America"/>
    <d v="1983-08-12T00:00:00"/>
    <n v="65884703"/>
    <n v="170"/>
    <s v="Released"/>
    <x v="29"/>
    <n v="2948"/>
    <s v="Al Pacino, Steven Bauer, Michelle Pfeiffer, Mary Elizabeth Mastrantonio, Robert Loggia"/>
    <s v="Brian De Palma"/>
    <x v="1701"/>
  </r>
  <r>
    <n v="25000000"/>
    <s v="Action, Adventure, Comedy"/>
    <n v="11676"/>
    <x v="1851"/>
    <s v="en"/>
    <n v="8.6182079999999992"/>
    <s v="Touchstone Pictures"/>
    <s v="United States of America"/>
    <d v="1997-07-18T00:00:00"/>
    <n v="0"/>
    <n v="97"/>
    <s v="Released"/>
    <x v="2"/>
    <n v="174"/>
    <s v="Tim Robbins, Martin Lawrence, John C. McGinley, Kelly Preston, Irma P. Hall"/>
    <s v="Steve Oedekerk"/>
    <x v="1220"/>
  </r>
  <r>
    <n v="23000000"/>
    <s v="Drama, History"/>
    <n v="746"/>
    <x v="1852"/>
    <s v="en"/>
    <n v="21.189028"/>
    <s v="Columbia Pictures"/>
    <s v="France"/>
    <d v="1987-10-21T00:00:00"/>
    <n v="43984230"/>
    <n v="163"/>
    <s v="Released"/>
    <x v="6"/>
    <n v="355"/>
    <s v="John Lone, Peter O'Toole, Joan Chen, Dennis Dun, Ryuichi Sakamoto"/>
    <s v="Bernardo Bertolucci"/>
    <x v="1702"/>
  </r>
  <r>
    <n v="25000000"/>
    <s v="Thriller, Action, Drama, Crime"/>
    <n v="77866"/>
    <x v="1853"/>
    <s v="en"/>
    <n v="31.364901"/>
    <s v="Universal Pictures"/>
    <s v="United States of America"/>
    <d v="2012-12-01T00:00:00"/>
    <n v="63100000"/>
    <n v="109"/>
    <s v="Released"/>
    <x v="4"/>
    <n v="770"/>
    <s v="Mark Wahlberg, Kate Beckinsale, Ben Foster, Giovanni Ribisi, J.K. Simmons"/>
    <s v="Baltasar Kormákur"/>
    <x v="1703"/>
  </r>
  <r>
    <n v="0"/>
    <s v="Action, Adventure, Comedy"/>
    <n v="9416"/>
    <x v="1854"/>
    <s v="en"/>
    <n v="7.615653"/>
    <s v="New Line Cinema"/>
    <s v="United States of America"/>
    <d v="1997-08-22T00:00:00"/>
    <n v="0"/>
    <n v="97"/>
    <s v="Released"/>
    <x v="5"/>
    <n v="87"/>
    <s v="Chris Tucker, Charlie Sheen, Heather Locklear, Paul Sorvino, Elise Neal"/>
    <s v="Brett Ratner"/>
    <x v="265"/>
  </r>
  <r>
    <n v="25000000"/>
    <s v="Drama"/>
    <n v="7345"/>
    <x v="1855"/>
    <s v="en"/>
    <n v="37.817905000000003"/>
    <s v="Miramax Films"/>
    <s v="United States of America"/>
    <d v="2007-12-28T00:00:00"/>
    <n v="77208711"/>
    <n v="158"/>
    <s v="Released"/>
    <x v="32"/>
    <n v="1537"/>
    <s v="Daniel Day-Lewis, Paul Dano, Dillon Freasier, Ciarán Hinds, Kevin J. O'Connor"/>
    <s v="Paul Thomas Anderson"/>
    <x v="1704"/>
  </r>
  <r>
    <n v="35000000"/>
    <s v="Animation, Adventure, Family"/>
    <n v="14317"/>
    <x v="1856"/>
    <s v="en"/>
    <n v="5.7846609999999998"/>
    <s v="Paramount Pictures"/>
    <s v="United States of America"/>
    <d v="2002-12-20T00:00:00"/>
    <n v="0"/>
    <n v="85"/>
    <s v="Released"/>
    <x v="15"/>
    <n v="44"/>
    <s v="Lacey Chabert, Tom Kane, Cree Summer, Tim Curry, Lynn Redgrave"/>
    <s v="Cathy Malkasian"/>
    <x v="765"/>
  </r>
  <r>
    <n v="0"/>
    <s v="Animation, Family"/>
    <n v="20694"/>
    <x v="1857"/>
    <s v="en"/>
    <n v="8.2557080000000003"/>
    <s v="Nickelodeon Movies"/>
    <s v="United States of America"/>
    <d v="2003-06-13T00:00:00"/>
    <n v="0"/>
    <n v="84"/>
    <s v="Released"/>
    <x v="24"/>
    <n v="61"/>
    <s v="E.G. Daily, Nancy Cartwright, Kath Soucie, Dionne Quan, Tim Curry"/>
    <s v="Norton Virgien"/>
    <x v="265"/>
  </r>
  <r>
    <n v="25000000"/>
    <s v="Action, Comedy"/>
    <n v="12277"/>
    <x v="1858"/>
    <s v="en"/>
    <n v="6.0860830000000004"/>
    <s v="Universal Pictures"/>
    <s v="United States of America"/>
    <d v="2002-05-31T00:00:00"/>
    <n v="41604473"/>
    <n v="86"/>
    <s v="Released"/>
    <x v="18"/>
    <n v="112"/>
    <s v="Eddie Griffin, Chris Kattan, Denise Richards, Aunjanue Ellis, Chi McBride"/>
    <s v="Malcolm D. Lee"/>
    <x v="1705"/>
  </r>
  <r>
    <n v="25000000"/>
    <s v="Drama, Comedy"/>
    <n v="9779"/>
    <x v="1859"/>
    <s v="en"/>
    <n v="17.173719999999999"/>
    <s v="DiNovi Pictures"/>
    <s v="United States of America"/>
    <d v="2005-01-06T00:00:00"/>
    <n v="39053061"/>
    <n v="119"/>
    <s v="Released"/>
    <x v="2"/>
    <n v="386"/>
    <s v="Amber Tamblyn, Alexis Bledel, America Ferrera, Blake Lively, Jenna Boyd"/>
    <s v="Ken Kwapis"/>
    <x v="1706"/>
  </r>
  <r>
    <n v="25000000"/>
    <s v="Action, Crime, Thriller"/>
    <n v="2140"/>
    <x v="1860"/>
    <s v="en"/>
    <n v="16.936575999999999"/>
    <s v="Twentieth Century Fox Film Corporation"/>
    <s v="France"/>
    <d v="2001-06-07T00:00:00"/>
    <n v="64437847"/>
    <n v="98"/>
    <s v="Released"/>
    <x v="12"/>
    <n v="298"/>
    <s v="Jet Li, Bridget Fonda, Tchéky Karyo, Max Ryan, Ric Young"/>
    <s v="Chris Nahon"/>
    <x v="1707"/>
  </r>
  <r>
    <n v="25000000"/>
    <s v="Romance, Comedy"/>
    <n v="12620"/>
    <x v="1861"/>
    <s v="en"/>
    <n v="25.838073000000001"/>
    <s v="Columbia Pictures"/>
    <s v="United States of America"/>
    <d v="2008-08-22T00:00:00"/>
    <n v="70442940"/>
    <n v="97"/>
    <s v="Released"/>
    <x v="24"/>
    <n v="529"/>
    <s v="Anna Faris, Emma Stone, Kat Dennings, Katharine McPhee, Rumer Willis"/>
    <s v="Fred Wolf"/>
    <x v="1708"/>
  </r>
  <r>
    <n v="25000000"/>
    <s v="Comedy, Romance"/>
    <n v="14177"/>
    <x v="1862"/>
    <s v="en"/>
    <n v="5.6256320000000004"/>
    <s v="Metro-Goldwyn-Mayer (MGM)"/>
    <s v="United States of America"/>
    <d v="2005-02-06T00:00:00"/>
    <n v="36351350"/>
    <n v="105"/>
    <s v="Released"/>
    <x v="9"/>
    <n v="115"/>
    <s v="Queen Latifah, Alicia Silverstone, Andie MacDowell, Alfre Woodard, Mena Suvari"/>
    <s v="Bille Woodruff"/>
    <x v="1709"/>
  </r>
  <r>
    <n v="25000000"/>
    <s v="Drama"/>
    <n v="198185"/>
    <x v="1863"/>
    <s v="en"/>
    <n v="17.312432999999999"/>
    <s v="Walt Disney Pictures"/>
    <s v="United States of America"/>
    <d v="2014-09-05T00:00:00"/>
    <n v="38307627"/>
    <n v="124"/>
    <s v="Released"/>
    <x v="16"/>
    <n v="259"/>
    <s v="Jon Hamm, Bill Paxton, Lake Bell, Suraj Sharma, Aasif Mandvi"/>
    <s v="Craig Gillespie"/>
    <x v="1710"/>
  </r>
  <r>
    <n v="25000000"/>
    <s v="Drama, Science Fiction"/>
    <n v="227156"/>
    <x v="1864"/>
    <s v="en"/>
    <n v="53.811461000000001"/>
    <s v="The Weinstein Company"/>
    <s v="United States of America"/>
    <d v="2014-11-08T00:00:00"/>
    <n v="66980456"/>
    <n v="94"/>
    <s v="Released"/>
    <x v="12"/>
    <n v="1798"/>
    <s v="Jeff Bridges, Meryl Streep, Brenton Thwaites, Odeya Rush, Alexander Skarsgård"/>
    <s v="Phillip Noyce"/>
    <x v="1711"/>
  </r>
  <r>
    <n v="0"/>
    <s v="Comedy"/>
    <n v="10735"/>
    <x v="1865"/>
    <s v="en"/>
    <n v="7.0577649999999998"/>
    <s v="DiNovi Pictures"/>
    <s v="United States of America"/>
    <d v="2003-03-27T00:00:00"/>
    <n v="0"/>
    <n v="105"/>
    <s v="Released"/>
    <x v="15"/>
    <n v="368"/>
    <s v="Amanda Bynes, Colin Firth, Kelly Preston, Jonathan Pryce, Oliver James"/>
    <s v="Dennie Gordon"/>
    <x v="265"/>
  </r>
  <r>
    <n v="17000000"/>
    <s v="Horror, Thriller"/>
    <n v="11351"/>
    <x v="1866"/>
    <s v="en"/>
    <n v="19.045145999999999"/>
    <s v="United Artists"/>
    <s v="United States of America"/>
    <d v="2003-08-08T00:00:00"/>
    <n v="63102666"/>
    <n v="104"/>
    <s v="Released"/>
    <x v="18"/>
    <n v="299"/>
    <s v="Ray Wise, Jonathan Breck, Garikayi Mutambirwa, Eric Nenninger, Josh Hammond"/>
    <s v="Victor Salva"/>
    <x v="1712"/>
  </r>
  <r>
    <n v="25000000"/>
    <s v="Comedy, Drama, Romance"/>
    <n v="10030"/>
    <x v="1867"/>
    <s v="en"/>
    <n v="21.729434000000001"/>
    <s v="Lionsgate"/>
    <s v="Canada"/>
    <d v="2007-09-21T00:00:00"/>
    <n v="59192128"/>
    <n v="101"/>
    <s v="Released"/>
    <x v="18"/>
    <n v="444"/>
    <s v="Dane Cook, Jessica Alba, Dan Fogler, Ellia English, Lonny Ross"/>
    <s v="Mark Helfrich"/>
    <x v="1713"/>
  </r>
  <r>
    <n v="25000000"/>
    <s v="Action, Crime, Drama"/>
    <n v="10623"/>
    <x v="1868"/>
    <s v="en"/>
    <n v="12.837116"/>
    <s v="Silver Pictures"/>
    <s v="United States of America"/>
    <d v="2003-02-28T00:00:00"/>
    <n v="56489558"/>
    <n v="101"/>
    <s v="Released"/>
    <x v="15"/>
    <n v="236"/>
    <s v="Jet Li, DMX, Kelly Hu, Anthony Anderson, Tom Arnold"/>
    <s v="Andrzej Bartkowiak"/>
    <x v="1714"/>
  </r>
  <r>
    <n v="25000000"/>
    <s v="Drama"/>
    <n v="590"/>
    <x v="1869"/>
    <s v="en"/>
    <n v="20.953264999999998"/>
    <s v="Paramount Pictures"/>
    <s v="United States of America"/>
    <d v="2002-12-27T00:00:00"/>
    <n v="41597830"/>
    <n v="114"/>
    <s v="Released"/>
    <x v="10"/>
    <n v="451"/>
    <s v="Nicole Kidman, Julianne Moore, Meryl Streep, Stephen Dillane, Miranda Richardson"/>
    <s v="Stephen Daldry"/>
    <x v="1715"/>
  </r>
  <r>
    <n v="20000000"/>
    <s v="Comedy, Drama, Family, Romance"/>
    <n v="9655"/>
    <x v="1870"/>
    <s v="en"/>
    <n v="10.81439"/>
    <s v="DreamWorks SKG"/>
    <s v="United States of America"/>
    <d v="2006-03-17T00:00:00"/>
    <n v="33889159"/>
    <n v="105"/>
    <s v="Released"/>
    <x v="12"/>
    <n v="671"/>
    <s v="Amanda Bynes, Channing Tatum, Laura Ramsey, Vinnie Jones, David Cross"/>
    <s v="Andy Fickman"/>
    <x v="1716"/>
  </r>
  <r>
    <n v="25000000"/>
    <s v="Family, Comedy"/>
    <n v="1268"/>
    <x v="1871"/>
    <s v="en"/>
    <n v="27.683873999999999"/>
    <s v="Tiger Aspect Productions"/>
    <s v="United Kingdom"/>
    <d v="2007-03-22T00:00:00"/>
    <n v="229736344"/>
    <n v="90"/>
    <s v="Released"/>
    <x v="4"/>
    <n v="663"/>
    <s v="Rowan Atkinson, Max Baldry, Emma de Caunes, Willem Dafoe, Karel Roden"/>
    <s v="Steve Bendelack"/>
    <x v="1717"/>
  </r>
  <r>
    <n v="20000000"/>
    <s v="Adventure, Action, Horror, Science Fiction, Thriller"/>
    <n v="11237"/>
    <x v="1872"/>
    <s v="en"/>
    <n v="9.8554739999999992"/>
    <s v="Screen Gems"/>
    <s v="United States of America"/>
    <d v="2004-08-26T00:00:00"/>
    <n v="70992898"/>
    <n v="97"/>
    <s v="Released"/>
    <x v="31"/>
    <n v="199"/>
    <s v="Johnny Messner, KaDee Strickland, Matthew Marsden, Nicholas Gonzalez, Eugene Byrd"/>
    <s v="Dwight H. Little"/>
    <x v="1718"/>
  </r>
  <r>
    <n v="25500000"/>
    <s v="Thriller, Crime, Drama"/>
    <n v="190955"/>
    <x v="1873"/>
    <s v="en"/>
    <n v="12.756344"/>
    <s v="Wild Bunch"/>
    <s v="France"/>
    <d v="2013-08-22T00:00:00"/>
    <n v="2415472"/>
    <n v="128"/>
    <s v="Released"/>
    <x v="21"/>
    <n v="171"/>
    <s v="Clive Owen, Billy Crudup, Marion Cotillard, Mila Kunis, Zoe Saldana"/>
    <s v="Guillaume Canet"/>
    <x v="1719"/>
  </r>
  <r>
    <n v="25000000"/>
    <s v="Drama"/>
    <n v="5123"/>
    <x v="1874"/>
    <s v="en"/>
    <n v="29.533436999999999"/>
    <s v="Warner Bros."/>
    <s v="United States of America"/>
    <d v="2007-11-21T00:00:00"/>
    <n v="66122026"/>
    <n v="114"/>
    <s v="Released"/>
    <x v="14"/>
    <n v="797"/>
    <s v="Freddie Highmore, Keri Russell, Jonathan Rhys Meyers, Terrence Howard, Robin Williams"/>
    <s v="Kirsten Sheridan"/>
    <x v="1720"/>
  </r>
  <r>
    <n v="30000000"/>
    <s v="Drama, History"/>
    <n v="4518"/>
    <x v="1875"/>
    <s v="en"/>
    <n v="14.179538000000001"/>
    <s v="Channel Four Films"/>
    <s v="United States of America"/>
    <d v="1998-09-13T00:00:00"/>
    <n v="82150642"/>
    <n v="124"/>
    <s v="Released"/>
    <x v="14"/>
    <n v="334"/>
    <s v="Cate Blanchett, Geoffrey Rush, Christopher Eccleston, Joseph Fiennes, Richard Attenborough"/>
    <s v="Shekhar Kapur"/>
    <x v="1721"/>
  </r>
  <r>
    <n v="25000000"/>
    <s v="Horror, Comedy"/>
    <n v="11932"/>
    <x v="1876"/>
    <s v="en"/>
    <n v="14.340095"/>
    <s v="Universal Pictures"/>
    <s v="Canada"/>
    <d v="1998-10-16T00:00:00"/>
    <n v="50671850"/>
    <n v="89"/>
    <s v="Released"/>
    <x v="18"/>
    <n v="350"/>
    <s v="Ed Gale, Jennifer Tilly, Brad Dourif, Katherine Heigl, Nick Stabile"/>
    <s v="Ronny Yu"/>
    <x v="1722"/>
  </r>
  <r>
    <n v="25485000"/>
    <s v="History, Action, Drama, Adventure, War"/>
    <n v="11165"/>
    <x v="1877"/>
    <s v="en"/>
    <n v="9.7959849999999999"/>
    <s v="Twentieth Century Fox Film Corporation"/>
    <s v="Japan"/>
    <d v="1970-01-26T00:00:00"/>
    <n v="29548291"/>
    <n v="144"/>
    <s v="Released"/>
    <x v="1"/>
    <n v="147"/>
    <s v="Martin Balsam, Sô Yamamura, Joseph Cotten, Tatsuya Mihashi, E.G. Marshall"/>
    <s v="Richard Fleischer"/>
    <x v="1723"/>
  </r>
  <r>
    <n v="25000000"/>
    <s v="Adventure, Fantasy, Drama, Comedy, Music"/>
    <n v="6116"/>
    <x v="1878"/>
    <s v="en"/>
    <n v="6.889437"/>
    <s v="Columbia Pictures Corporation"/>
    <s v="United Kingdom"/>
    <d v="1997-12-19T00:00:00"/>
    <n v="100000000"/>
    <n v="93"/>
    <s v="Released"/>
    <x v="34"/>
    <n v="123"/>
    <s v="Victoria Beckham, Melanie Brown, Emma Bunton, Melanie Chisholm, Geri Halliwell"/>
    <s v="Bob Spiers"/>
    <x v="1724"/>
  </r>
  <r>
    <n v="25000000"/>
    <s v="Comedy"/>
    <n v="57431"/>
    <x v="1879"/>
    <s v="en"/>
    <n v="19.428993999999999"/>
    <s v="Twentieth Century Fox Film Corporation"/>
    <s v="United States of America"/>
    <d v="2011-09-12T00:00:00"/>
    <n v="34942188"/>
    <n v="81"/>
    <s v="Released"/>
    <x v="9"/>
    <n v="325"/>
    <s v="Sam Rockwell, Jonah Hill, Max Records, Ari Graynor, J.B. Smoove"/>
    <s v="David Gordon Green"/>
    <x v="1725"/>
  </r>
  <r>
    <n v="0"/>
    <s v="Action, Comedy, Music"/>
    <n v="21724"/>
    <x v="1880"/>
    <s v="en"/>
    <n v="7.3260339999999999"/>
    <s v="Paramount Pictures"/>
    <s v="United States of America"/>
    <d v="2009-05-22T00:00:00"/>
    <n v="0"/>
    <n v="83"/>
    <s v="Released"/>
    <x v="34"/>
    <n v="71"/>
    <s v="Shoshana Bush, Damon Wayans Jr., Essence Atkins, Chris Elliott, David Alan Grier"/>
    <s v="Damien Dante Wayans"/>
    <x v="265"/>
  </r>
  <r>
    <n v="25000000"/>
    <s v="Drama, Crime"/>
    <n v="278"/>
    <x v="1881"/>
    <s v="en"/>
    <n v="136.74772899999999"/>
    <s v="Castle Rock Entertainment"/>
    <s v="United States of America"/>
    <d v="1994-09-23T00:00:00"/>
    <n v="28341469"/>
    <n v="142"/>
    <s v="Released"/>
    <x v="55"/>
    <n v="8205"/>
    <s v="Tim Robbins, Morgan Freeman, Bob Gunton, Clancy Brown, Mark Rolston"/>
    <s v="Frank Darabont"/>
    <x v="1726"/>
  </r>
  <r>
    <n v="21150000"/>
    <s v="Adventure, Comedy"/>
    <n v="9290"/>
    <x v="1882"/>
    <s v="en"/>
    <n v="6.081772"/>
    <s v="Bungalow Productions"/>
    <s v="Australia"/>
    <d v="2001-12-04T00:00:00"/>
    <n v="39438674"/>
    <n v="92"/>
    <s v="Released"/>
    <x v="34"/>
    <n v="146"/>
    <s v="Paul Hogan, Linda Kozlowski, Jere Burns, Jonathan Banks, Alec Wilson"/>
    <s v="Simon Wincer"/>
    <x v="1727"/>
  </r>
  <r>
    <n v="27000000"/>
    <s v="Comedy"/>
    <n v="11543"/>
    <x v="1883"/>
    <s v="en"/>
    <n v="17.329269"/>
    <s v="Motion Picture Corporation of America"/>
    <s v="United States of America"/>
    <d v="1996-04-07T00:00:00"/>
    <n v="25023434"/>
    <n v="113"/>
    <s v="Released"/>
    <x v="19"/>
    <n v="244"/>
    <s v="Woody Harrelson, Randy Quaid, Vanessa Angel, Bill Murray, Chris Elliott"/>
    <s v="Bobby Farrelly"/>
    <x v="1728"/>
  </r>
  <r>
    <n v="25000000"/>
    <s v="Thriller, Crime, Drama"/>
    <n v="284536"/>
    <x v="1884"/>
    <s v="en"/>
    <n v="22.622453"/>
    <s v="Paramount Pictures"/>
    <s v="United States of America"/>
    <d v="2014-12-25T00:00:00"/>
    <n v="39171130"/>
    <n v="111"/>
    <s v="Released"/>
    <x v="8"/>
    <n v="543"/>
    <s v="Mark Wahlberg, John Goodman, Brie Larson, Michael Kenneth Williams, Jessica Lange"/>
    <s v="Rupert Wyatt"/>
    <x v="1729"/>
  </r>
  <r>
    <n v="25000000"/>
    <s v="Comedy, Drama"/>
    <n v="152737"/>
    <x v="1885"/>
    <s v="en"/>
    <n v="20.561682000000001"/>
    <s v="Jean Doumanian Productions"/>
    <s v="United States of America"/>
    <d v="2013-12-26T00:00:00"/>
    <n v="74188937"/>
    <n v="121"/>
    <s v="Released"/>
    <x v="1"/>
    <n v="483"/>
    <s v="Meryl Streep, Julia Roberts, Chris Cooper, Ewan McGregor, Margo Martindale"/>
    <s v="John Wells"/>
    <x v="1730"/>
  </r>
  <r>
    <n v="25000000"/>
    <s v="Drama, Comedy, Family"/>
    <n v="13374"/>
    <x v="1886"/>
    <s v="en"/>
    <n v="13.288176999999999"/>
    <s v="Walt Disney Pictures"/>
    <s v="United States of America"/>
    <d v="2005-03-17T00:00:00"/>
    <n v="27645491"/>
    <n v="98"/>
    <s v="Released"/>
    <x v="5"/>
    <n v="185"/>
    <s v="Michelle Trachtenberg, Joan Cusack, Amy Stewart, Hayden Panettiere, Kim Cattrall"/>
    <s v="Tim Fywell"/>
    <x v="1731"/>
  </r>
  <r>
    <n v="30000000"/>
    <s v="Comedy"/>
    <n v="8976"/>
    <x v="1887"/>
    <s v="en"/>
    <n v="19.212551999999999"/>
    <s v="Mile High Productions"/>
    <s v="United States of America"/>
    <d v="2005-04-22T00:00:00"/>
    <n v="42886719"/>
    <n v="107"/>
    <s v="Released"/>
    <x v="11"/>
    <n v="318"/>
    <s v="Ashton Kutcher, Amanda Peet, Aimee Garcia, Taryn Manning, Ali Larter"/>
    <s v="Nigel Cole"/>
    <x v="1732"/>
  </r>
  <r>
    <n v="23000000"/>
    <s v="Comedy, Drama, History"/>
    <n v="319888"/>
    <x v="1888"/>
    <s v="en"/>
    <n v="29.365850999999999"/>
    <s v="Studio Babelsberg"/>
    <s v="Germany"/>
    <d v="2016-02-26T00:00:00"/>
    <n v="46152800"/>
    <n v="106"/>
    <s v="Released"/>
    <x v="0"/>
    <n v="661"/>
    <s v="Taron Egerton, Hugh Jackman, Christopher Walken, Ania Sowinski, Mads Sjøgård Pettersen"/>
    <s v="Dexter Fletcher"/>
    <x v="1733"/>
  </r>
  <r>
    <n v="25000000"/>
    <s v="Drama"/>
    <n v="9469"/>
    <x v="1889"/>
    <s v="en"/>
    <n v="10.232599"/>
    <s v="40 Acres &amp; A Mule Filmworks"/>
    <s v="United States of America"/>
    <d v="1998-01-05T00:00:00"/>
    <n v="21567853"/>
    <n v="136"/>
    <s v="Released"/>
    <x v="19"/>
    <n v="134"/>
    <s v="Denzel Washington, Ray Allen, Milla Jovovich, Rosario Dawson, Hill Harper"/>
    <s v="Spike Lee"/>
    <x v="1734"/>
  </r>
  <r>
    <n v="25000000"/>
    <s v="Romance, Drama, Comedy"/>
    <n v="1909"/>
    <x v="1890"/>
    <s v="en"/>
    <n v="8.8706139999999998"/>
    <s v="New Line Cinema"/>
    <s v="United States of America"/>
    <d v="1994-01-10T00:00:00"/>
    <n v="22200000"/>
    <n v="97"/>
    <s v="Released"/>
    <x v="13"/>
    <n v="183"/>
    <s v="Johnny Depp, Marlon Brando, Faye Dunaway, Géraldine Pailhas, Bob Dishy"/>
    <s v="Jeremy Leven"/>
    <x v="1735"/>
  </r>
  <r>
    <n v="25000000"/>
    <s v="Drama, Romance, War"/>
    <n v="22971"/>
    <x v="1891"/>
    <s v="en"/>
    <n v="19.402816000000001"/>
    <s v="Screen Gems"/>
    <s v="United States of America"/>
    <d v="2010-04-02T00:00:00"/>
    <n v="114977104"/>
    <n v="115"/>
    <s v="Released"/>
    <x v="16"/>
    <n v="1262"/>
    <s v="Amanda Seyfried, Channing Tatum, Henry Thomas, Richard Jenkins, Scott Porter"/>
    <s v="Lasse Hallström"/>
    <x v="1736"/>
  </r>
  <r>
    <n v="25000000"/>
    <s v="Action, Adventure, Crime, Mystery, Thriller"/>
    <n v="34813"/>
    <x v="1892"/>
    <s v="en"/>
    <n v="24.903417999999999"/>
    <s v="DC Comics"/>
    <s v="United States of America"/>
    <d v="2010-04-23T00:00:00"/>
    <n v="23580000"/>
    <n v="97"/>
    <s v="Released"/>
    <x v="13"/>
    <n v="515"/>
    <s v="Jeffrey Dean Morgan, Zoe Saldana, Chris Evans, Idris Elba, Columbus Short"/>
    <s v="Sylvain White"/>
    <x v="1737"/>
  </r>
  <r>
    <n v="25000000"/>
    <s v="Fantasy, Horror, Thriller"/>
    <n v="46261"/>
    <x v="1893"/>
    <s v="en"/>
    <n v="14.562196999999999"/>
    <s v="Miramax Films"/>
    <s v="United States of America"/>
    <d v="2010-06-11T00:00:00"/>
    <n v="36993168"/>
    <n v="99"/>
    <s v="Released"/>
    <x v="9"/>
    <n v="341"/>
    <s v="Katie Holmes, Guy Pearce, Bailee Madison, Alan Dale, Jack Thompson"/>
    <s v="Troy Nixey"/>
    <x v="1738"/>
  </r>
  <r>
    <n v="25000000"/>
    <s v="Action, Thriller, Crime"/>
    <n v="10431"/>
    <x v="1894"/>
    <s v="en"/>
    <n v="18.896239000000001"/>
    <s v="Mosaic Media Group"/>
    <s v="United States of America"/>
    <d v="2007-08-24T00:00:00"/>
    <n v="40452643"/>
    <n v="103"/>
    <s v="Released"/>
    <x v="21"/>
    <n v="414"/>
    <s v="Jet Li, Jason Statham, John Lone, Devon Aoki, Luis Guzmán"/>
    <s v="Philip G. Atwell"/>
    <x v="1739"/>
  </r>
  <r>
    <n v="25000000"/>
    <s v="Comedy, Drama, Romance"/>
    <n v="8051"/>
    <x v="1895"/>
    <s v="en"/>
    <n v="15.960915999999999"/>
    <s v="Columbia Pictures"/>
    <s v="United States of America"/>
    <d v="2002-10-25T00:00:00"/>
    <n v="17000000"/>
    <n v="95"/>
    <s v="Released"/>
    <x v="1"/>
    <n v="530"/>
    <s v="Adam Sandler, Emily Watson, Philip Seymour Hoffman, Luis Guzmán, Mary Lynn Rajskub"/>
    <s v="Paul Thomas Anderson"/>
    <x v="486"/>
  </r>
  <r>
    <n v="25000000"/>
    <s v="Comedy"/>
    <n v="9352"/>
    <x v="1896"/>
    <s v="en"/>
    <n v="25.848002999999999"/>
    <s v="DreamWorks SKG"/>
    <s v="United States of America"/>
    <d v="2004-02-20T00:00:00"/>
    <n v="20796847"/>
    <n v="93"/>
    <s v="Released"/>
    <x v="11"/>
    <n v="656"/>
    <s v="Scott Mechlowicz, Jacob Pitts, Michelle Trachtenberg, Travis Wester, Vinnie Jones"/>
    <s v="Jeff Schaffer"/>
    <x v="1740"/>
  </r>
  <r>
    <n v="13000000"/>
    <s v="Crime, Action, Thriller"/>
    <n v="10167"/>
    <x v="1897"/>
    <s v="en"/>
    <n v="6.3370629999999997"/>
    <s v="Franchise Pictures"/>
    <s v="Germany"/>
    <d v="2002-11-15T00:00:00"/>
    <n v="0"/>
    <n v="98"/>
    <s v="Released"/>
    <x v="46"/>
    <n v="82"/>
    <s v="Steven Seagal, Morris Chestnut, Ja Rule, Nia Peeples, Claudia Christian"/>
    <s v="Don Michael Paul"/>
    <x v="1741"/>
  </r>
  <r>
    <n v="26000000"/>
    <s v="Comedy, Family"/>
    <n v="18147"/>
    <x v="1898"/>
    <s v="en"/>
    <n v="10.006282000000001"/>
    <s v="Paramount Pictures"/>
    <s v="United States of America"/>
    <d v="2006-08-12T00:00:00"/>
    <n v="0"/>
    <n v="90"/>
    <s v="Released"/>
    <x v="9"/>
    <n v="66"/>
    <s v="Lewis Black, Wilmer Valderrama, Tyler James Williams, Dyllan Christopher, Brett Kelly"/>
    <s v="Paul Feig"/>
    <x v="1529"/>
  </r>
  <r>
    <n v="0"/>
    <s v="Drama"/>
    <n v="17170"/>
    <x v="1899"/>
    <s v="en"/>
    <n v="2.753501"/>
    <s v="United Artists"/>
    <s v="Japan"/>
    <d v="1988-01-04T00:00:00"/>
    <n v="0"/>
    <n v="107"/>
    <s v="Released"/>
    <x v="34"/>
    <n v="28"/>
    <s v="Michael J. Fox, Kiefer Sutherland, Phoebe Cates, Jason Robards, Dianne Wiest"/>
    <s v="James Bridges"/>
    <x v="265"/>
  </r>
  <r>
    <n v="0"/>
    <s v="Animation, Family, Fantasy"/>
    <n v="18975"/>
    <x v="1900"/>
    <s v="en"/>
    <n v="6.7184970000000002"/>
    <s v="New Line Cinema"/>
    <s v="Czech Republic"/>
    <d v="1996-07-26T00:00:00"/>
    <n v="0"/>
    <n v="90"/>
    <s v="Released"/>
    <x v="35"/>
    <n v="54"/>
    <s v="Martin Landau, Jonathan Taylor Thomas, Geneviève Bujold, Udo Kier, Bebe Neuwirth"/>
    <s v="Steve Barron"/>
    <x v="265"/>
  </r>
  <r>
    <n v="25000000"/>
    <s v="Drama, Family"/>
    <n v="15487"/>
    <x v="1901"/>
    <s v="en"/>
    <n v="7.538513"/>
    <s v="Walt Disney Pictures"/>
    <s v="United States of America"/>
    <d v="2005-09-30T00:00:00"/>
    <n v="15431177"/>
    <n v="120"/>
    <s v="Released"/>
    <x v="1"/>
    <n v="110"/>
    <s v="Shia LaBeouf, Stephen Dillane, Josh Flitter, Peter Firth, Peyton List"/>
    <s v="Bill Paxton"/>
    <x v="1742"/>
  </r>
  <r>
    <n v="30000000"/>
    <s v="Thriller, Science Fiction"/>
    <n v="22825"/>
    <x v="1902"/>
    <s v="en"/>
    <n v="21.606000999999999"/>
    <s v="Media Rights Capital"/>
    <s v="United States of America"/>
    <d v="2009-09-17T00:00:00"/>
    <n v="33333531"/>
    <n v="115"/>
    <s v="Released"/>
    <x v="9"/>
    <n v="597"/>
    <s v="Cameron Diaz, James Marsden, Frank Langella, Michael Zegen, James Rebhorn"/>
    <s v="Richard Kelly"/>
    <x v="1743"/>
  </r>
  <r>
    <n v="8000000"/>
    <s v="Drama, Horror"/>
    <n v="11152"/>
    <x v="1903"/>
    <s v="en"/>
    <n v="13.715714999999999"/>
    <s v="Spyglass Entertainment"/>
    <s v="United States of America"/>
    <d v="2008-02-04T00:00:00"/>
    <n v="0"/>
    <n v="91"/>
    <s v="Released"/>
    <x v="24"/>
    <n v="265"/>
    <s v="Shawn Ashmore, Jonathan Tucker, Jena Malone, Laura Ramsey, Joe Anderson"/>
    <s v="Carter Smith"/>
    <x v="486"/>
  </r>
  <r>
    <n v="25000000"/>
    <s v="Comedy"/>
    <n v="1831"/>
    <x v="1904"/>
    <s v="en"/>
    <n v="3.7075109999999998"/>
    <s v="Paramount Pictures"/>
    <s v="United States of America"/>
    <d v="2000-03-03T00:00:00"/>
    <n v="24362772"/>
    <n v="108"/>
    <s v="Released"/>
    <x v="43"/>
    <n v="29"/>
    <s v="Madonna, Rupert Everett, Benjamin Bratt, Malcolm Stumpf, Josef Sommer"/>
    <s v="John Schlesinger"/>
    <x v="1744"/>
  </r>
  <r>
    <n v="25000000"/>
    <s v="Drama, Horror, Mystery, Thriller"/>
    <n v="43931"/>
    <x v="1905"/>
    <s v="en"/>
    <n v="7.0011760000000001"/>
    <s v="Relativity Media"/>
    <s v="United States of America"/>
    <d v="2010-08-10T00:00:00"/>
    <n v="19829957"/>
    <n v="107"/>
    <s v="Released"/>
    <x v="25"/>
    <n v="147"/>
    <s v="Max Thieriot, John Magaro, Denzel Whitaker, Zena Grey, Nick Lashaway"/>
    <s v="Wes Craven"/>
    <x v="1745"/>
  </r>
  <r>
    <n v="25000000"/>
    <s v="Comedy"/>
    <n v="10591"/>
    <x v="1906"/>
    <s v="en"/>
    <n v="39.784025999999997"/>
    <s v="Regency Enterprises"/>
    <s v="United States of America"/>
    <d v="2004-09-04T00:00:00"/>
    <n v="30411183"/>
    <n v="108"/>
    <s v="Released"/>
    <x v="2"/>
    <n v="824"/>
    <s v="Emile Hirsch, Elisha Cuthbert, Timothy Olyphant, James Remar, Chris Marquette"/>
    <s v="Luke Greenfield"/>
    <x v="1746"/>
  </r>
  <r>
    <n v="25000000"/>
    <s v="Action, Adventure, Thriller"/>
    <n v="10861"/>
    <x v="1907"/>
    <s v="en"/>
    <n v="10.115011000000001"/>
    <s v="Columbia Pictures"/>
    <s v="United States of America"/>
    <d v="1996-09-13T00:00:00"/>
    <n v="51702483"/>
    <n v="100"/>
    <s v="Released"/>
    <x v="25"/>
    <n v="101"/>
    <s v="Jean-Claude Van Damme, Natasha Henstridge, Jean-Hugues Anglade, Zach Grenier, Paul Ben-Victor"/>
    <s v="Ringo Lam"/>
    <x v="1747"/>
  </r>
  <r>
    <n v="0"/>
    <s v="Action, Comedy, Drama"/>
    <n v="12770"/>
    <x v="1908"/>
    <s v="en"/>
    <n v="7.3211810000000002"/>
    <s v="Columbia Pictures"/>
    <s v="United States of America"/>
    <d v="2002-09-13T00:00:00"/>
    <n v="0"/>
    <n v="85"/>
    <s v="Released"/>
    <x v="37"/>
    <n v="46"/>
    <s v="Jason Lee, Tom Green, Leslie Mann, Dennis Farina, John C. McGinley"/>
    <s v="Bruce McCulloch"/>
    <x v="265"/>
  </r>
  <r>
    <n v="25000000"/>
    <s v="Crime, Thriller"/>
    <n v="276907"/>
    <x v="1909"/>
    <s v="en"/>
    <n v="32.854557"/>
    <s v="Working Title Films"/>
    <s v="United Kingdom"/>
    <d v="2015-09-09T00:00:00"/>
    <n v="42972994"/>
    <n v="131"/>
    <s v="Released"/>
    <x v="19"/>
    <n v="973"/>
    <s v="Tom Hardy, Emily Browning, Christopher Eccleston, David Thewlis, Taron Egerton"/>
    <s v="Brian Helgeland"/>
    <x v="1748"/>
  </r>
  <r>
    <n v="0"/>
    <s v="Action, Comedy"/>
    <n v="10074"/>
    <x v="1910"/>
    <s v="en"/>
    <n v="6.3095869999999996"/>
    <s v="Paramount Pictures"/>
    <s v="United States of America"/>
    <d v="2007-03-08T00:00:00"/>
    <n v="14334401"/>
    <n v="88"/>
    <s v="Released"/>
    <x v="2"/>
    <n v="313"/>
    <s v="Andy Samberg, Isla Fisher, Bill Hader, Sissy Spacek, Danny McBride"/>
    <s v="Akiva Schaffer"/>
    <x v="1749"/>
  </r>
  <r>
    <n v="28000000"/>
    <s v="Horror, Thriller"/>
    <n v="65055"/>
    <x v="1911"/>
    <s v="en"/>
    <n v="8.363702"/>
    <s v="Incentive Filmed Entertainment"/>
    <s v="United States of America"/>
    <d v="2011-02-09T00:00:00"/>
    <n v="10126458"/>
    <n v="91"/>
    <s v="Released"/>
    <x v="31"/>
    <n v="132"/>
    <s v="Sara Paxton, Chris Carmack, Joel David Moore, Chris Zylka, Dustin Milligan"/>
    <s v="David R. Ellis"/>
    <x v="1750"/>
  </r>
  <r>
    <n v="25"/>
    <s v="Drama"/>
    <n v="10397"/>
    <x v="1912"/>
    <s v="en"/>
    <n v="4.8879400000000004"/>
    <s v="Paramount Pictures"/>
    <s v="Ireland"/>
    <d v="1999-12-25T00:00:00"/>
    <n v="13"/>
    <n v="145"/>
    <s v="Released"/>
    <x v="10"/>
    <n v="59"/>
    <s v="Emily Watson, Robert Carlyle, Joe Breen, Michael Legge, Ciaran Owens"/>
    <s v="Alan Parker"/>
    <x v="1751"/>
  </r>
  <r>
    <n v="25000000"/>
    <s v="Drama"/>
    <n v="200505"/>
    <x v="1913"/>
    <s v="en"/>
    <n v="14.17009"/>
    <s v="Summit Entertainment"/>
    <s v="United States of America"/>
    <d v="2014-11-04T00:00:00"/>
    <n v="28831145"/>
    <n v="109"/>
    <s v="Released"/>
    <x v="11"/>
    <n v="304"/>
    <s v="Kevin Costner, Jennifer Garner, Tom Welling, Sam Elliott, Terry Crews"/>
    <s v="Ivan Reitman"/>
    <x v="1752"/>
  </r>
  <r>
    <n v="25000000"/>
    <s v="Fantasy, Horror, Science Fiction, Thriller"/>
    <n v="11954"/>
    <x v="1914"/>
    <s v="en"/>
    <n v="12.183619999999999"/>
    <s v="TriStar Pictures"/>
    <s v="United Kingdom"/>
    <d v="1985-06-20T00:00:00"/>
    <n v="0"/>
    <n v="116"/>
    <s v="Released"/>
    <x v="13"/>
    <n v="135"/>
    <s v="Steve Railsback, Peter Firth, Frank Finlay, Mathilda May, Patrick Stewart"/>
    <s v="Tobe Hooper"/>
    <x v="1220"/>
  </r>
  <r>
    <n v="25000000"/>
    <s v="Crime, Drama, History"/>
    <n v="60309"/>
    <x v="1915"/>
    <s v="en"/>
    <n v="9.1692710000000002"/>
    <s v="Wildwood Enterprises"/>
    <s v="United States of America"/>
    <d v="2010-10-09T00:00:00"/>
    <n v="15478800"/>
    <n v="122"/>
    <s v="Released"/>
    <x v="13"/>
    <n v="137"/>
    <s v="Evan Rachel Wood, James McAvoy, Kevin Kline, Robin Wright, Alexis Bledel"/>
    <s v="Robert Redford"/>
    <x v="1753"/>
  </r>
  <r>
    <n v="25000000"/>
    <s v="Drama"/>
    <n v="9787"/>
    <x v="1916"/>
    <s v="en"/>
    <n v="8.1277279999999994"/>
    <s v="Columbia Pictures"/>
    <s v="Germany"/>
    <d v="2005-03-06T00:00:00"/>
    <n v="13411957"/>
    <n v="107"/>
    <s v="Released"/>
    <x v="10"/>
    <n v="210"/>
    <s v="Emile Hirsch, Victor Rasuk, Rebecca De Mornay, John Robinson, Michael Angarano"/>
    <s v="Catherine Hardwicke"/>
    <x v="1754"/>
  </r>
  <r>
    <n v="25000000"/>
    <s v="Drama, History"/>
    <n v="293646"/>
    <x v="1917"/>
    <s v="en"/>
    <n v="10.699952"/>
    <s v="Alcon Entertainment"/>
    <s v="United States of America"/>
    <d v="2015-06-08T00:00:00"/>
    <n v="24902723"/>
    <n v="120"/>
    <s v="Released"/>
    <x v="21"/>
    <n v="378"/>
    <s v="Antonio Banderas, Rodrigo Santoro, Juliette Binoche, James Brolin, Lou Diamond Phillips"/>
    <s v="Patricia Riggen"/>
    <x v="1755"/>
  </r>
  <r>
    <n v="25000000"/>
    <s v="Action, Adventure, Comedy, Fantasy"/>
    <n v="6978"/>
    <x v="1918"/>
    <s v="en"/>
    <n v="29.796393999999999"/>
    <s v="Twentieth Century Fox Film Corporation"/>
    <s v="United States of America"/>
    <d v="1986-05-30T00:00:00"/>
    <n v="11000000"/>
    <n v="99"/>
    <s v="Released"/>
    <x v="14"/>
    <n v="705"/>
    <s v="Kurt Russell, Kim Cattrall, Dennis Dun, James Hong, Victor Wong"/>
    <s v="John Carpenter"/>
    <x v="250"/>
  </r>
  <r>
    <n v="0"/>
    <s v="Comedy, Romance"/>
    <n v="133698"/>
    <x v="1919"/>
    <s v="fr"/>
    <n v="11.609209999999999"/>
    <s v="TF1 Films Production"/>
    <s v="France"/>
    <d v="2012-10-29T00:00:00"/>
    <n v="0"/>
    <n v="104"/>
    <s v="Released"/>
    <x v="24"/>
    <n v="194"/>
    <s v="Diane Kruger, Dany Boon, Alice Pol, Robert Plagnol, Jonathan Cohen"/>
    <s v="Pascal Chaumeil"/>
    <x v="265"/>
  </r>
  <r>
    <n v="25000000"/>
    <s v="Action, Drama"/>
    <n v="59440"/>
    <x v="1920"/>
    <s v="en"/>
    <n v="51.915025"/>
    <s v="Solaris Film"/>
    <s v="United States of America"/>
    <d v="2011-09-09T00:00:00"/>
    <n v="23057115"/>
    <n v="140"/>
    <s v="Released"/>
    <x v="27"/>
    <n v="1272"/>
    <s v="Tom Hardy, Jennifer Morrison, Nick Nolte, Joel Edgerton, Frank Grillo"/>
    <s v="Gavin O'Connor"/>
    <x v="1756"/>
  </r>
  <r>
    <n v="28000000"/>
    <s v="Drama, Thriller"/>
    <n v="1770"/>
    <x v="1921"/>
    <s v="en"/>
    <n v="8.3146240000000002"/>
    <s v="Geffen Pictures"/>
    <s v="Ireland"/>
    <d v="1996-10-25T00:00:00"/>
    <n v="16900000"/>
    <n v="132"/>
    <s v="Released"/>
    <x v="19"/>
    <n v="97"/>
    <s v="Liam Neeson, Aidan Quinn, Stephen Rea, Alan Rickman, Julia Roberts"/>
    <s v="Neil Jordan"/>
    <x v="1757"/>
  </r>
  <r>
    <n v="0"/>
    <s v="War, Drama, History"/>
    <n v="10655"/>
    <x v="1922"/>
    <s v="en"/>
    <n v="5.5290350000000004"/>
    <s v="TriStar Television"/>
    <s v="United States of America"/>
    <d v="1993-08-10T00:00:00"/>
    <n v="25000000"/>
    <n v="254"/>
    <s v="Released"/>
    <x v="16"/>
    <n v="90"/>
    <s v="Jeff Daniels, Tom Berenger, Martin Sheen, Sam Elliott, Stephen Lang"/>
    <s v="Ronald F. Maxwell"/>
    <x v="817"/>
  </r>
  <r>
    <n v="25000000"/>
    <s v="Drama, War"/>
    <n v="8988"/>
    <x v="1923"/>
    <s v="en"/>
    <n v="4.0025789999999999"/>
    <s v="Paramount Pictures"/>
    <s v="United States of America"/>
    <d v="2008-03-28T00:00:00"/>
    <n v="11207130"/>
    <n v="113"/>
    <s v="Released"/>
    <x v="4"/>
    <n v="82"/>
    <s v="Ryan Phillippe, Abbie Cornish, Joseph Gordon-Levitt, Channing Tatum, Josef Sommer"/>
    <s v="Kimberly Peirce"/>
    <x v="1758"/>
  </r>
  <r>
    <n v="25000000"/>
    <s v="Drama, Mystery, Thriller"/>
    <n v="15992"/>
    <x v="1924"/>
    <s v="en"/>
    <n v="3.888776"/>
    <s v="Paramount Pictures"/>
    <s v="Australia"/>
    <d v="2002-10-14T00:00:00"/>
    <n v="10719357"/>
    <n v="99"/>
    <s v="Released"/>
    <x v="46"/>
    <n v="45"/>
    <s v="Katie Holmes, Benjamin Bratt, Charlie Hunnam, Zooey Deschanel, Fred Ward"/>
    <s v="Stephen Gaghan"/>
    <x v="1759"/>
  </r>
  <r>
    <n v="25000000"/>
    <s v="Drama, Thriller"/>
    <n v="17707"/>
    <x v="1925"/>
    <s v="en"/>
    <n v="7.2964589999999996"/>
    <s v="Twentieth Century Fox Film Corporation"/>
    <s v="United States of America"/>
    <d v="1999-08-13T00:00:00"/>
    <n v="13000000"/>
    <n v="100"/>
    <s v="Released"/>
    <x v="13"/>
    <n v="111"/>
    <s v="Claire Danes, Kate Beckinsale, Bill Pullman, Jacqueline Kim, Lou Diamond Phillips"/>
    <s v="Jonathan Kaplan"/>
    <x v="1760"/>
  </r>
  <r>
    <n v="14000000"/>
    <s v="Horror, Thriller"/>
    <n v="77883"/>
    <x v="1926"/>
    <s v="en"/>
    <n v="21.680423999999999"/>
    <s v="Ghost House Pictures"/>
    <s v="United States of America"/>
    <d v="2012-08-30T00:00:00"/>
    <n v="85446075"/>
    <n v="92"/>
    <s v="Released"/>
    <x v="15"/>
    <n v="498"/>
    <s v="Jeffrey Dean Morgan, Natasha Calis, Madison Davenport, Kyra Sedgwick, Rob LaBelle"/>
    <s v="Ole Bornedal"/>
    <x v="1761"/>
  </r>
  <r>
    <n v="25000000"/>
    <s v="Comedy, Romance, Drama"/>
    <n v="40001"/>
    <x v="1927"/>
    <s v="en"/>
    <n v="7.9467689999999997"/>
    <s v="TriStar Pictures"/>
    <s v="United States of America"/>
    <d v="1996-04-19T00:00:00"/>
    <n v="10070000"/>
    <n v="105"/>
    <s v="Released"/>
    <x v="28"/>
    <n v="25"/>
    <s v="Shirley MacLaine, Ricki Lake, Brendan Fraser, Jane Krakowski, Loren Dean"/>
    <s v="Richard Benjamin"/>
    <x v="1762"/>
  </r>
  <r>
    <n v="25000000"/>
    <s v="Drama, Thriller"/>
    <n v="64639"/>
    <x v="1928"/>
    <s v="en"/>
    <n v="7.4734550000000004"/>
    <s v="Battleplan Productions"/>
    <s v="United States of America"/>
    <d v="2011-09-16T00:00:00"/>
    <n v="10324441"/>
    <n v="110"/>
    <s v="Released"/>
    <x v="18"/>
    <n v="144"/>
    <s v="James Marsden, Kate Bosworth, Alexander Skarsgård, Dominic Purcell, Laz Alonso"/>
    <s v="Rod Lurie"/>
    <x v="1763"/>
  </r>
  <r>
    <n v="25000000"/>
    <s v="Comedy, Drama"/>
    <n v="9903"/>
    <x v="1929"/>
    <s v="en"/>
    <n v="5.0735359999999998"/>
    <s v="Miramax Films"/>
    <s v="United States of America"/>
    <d v="2006-10-14T00:00:00"/>
    <n v="11772461"/>
    <n v="116"/>
    <s v="Released"/>
    <x v="12"/>
    <n v="60"/>
    <s v="Richard Gere, Alfred Molina, Marcia Gay Harden, Hope Davis, Julie Delpy"/>
    <s v="Lasse Hallström"/>
    <x v="1764"/>
  </r>
  <r>
    <n v="0"/>
    <s v="Action, Crime, Thriller"/>
    <n v="21338"/>
    <x v="1930"/>
    <s v="en"/>
    <n v="3.6230020000000001"/>
    <s v="Stone Group Pictures"/>
    <s v="United States of America"/>
    <d v="1991-05-17T00:00:00"/>
    <n v="0"/>
    <n v="92"/>
    <s v="Released"/>
    <x v="8"/>
    <n v="34"/>
    <s v="Brian Bosworth, Lance Henriksen, William Forsythe, Arabella Holzbog, Sam McMurray"/>
    <s v="Craig R. Baxley"/>
    <x v="265"/>
  </r>
  <r>
    <n v="32000000"/>
    <s v="Adventure, Drama"/>
    <n v="20766"/>
    <x v="1931"/>
    <s v="en"/>
    <n v="41.075532000000003"/>
    <s v="2929 Productions"/>
    <s v="United States of America"/>
    <d v="2009-11-25T00:00:00"/>
    <n v="27635305"/>
    <n v="111"/>
    <s v="Released"/>
    <x v="20"/>
    <n v="1087"/>
    <s v="Viggo Mortensen, Kodi Smit-McPhee, Charlize Theron, Robert Duvall, Guy Pearce"/>
    <s v="John Hillcoat"/>
    <x v="1765"/>
  </r>
  <r>
    <n v="25000000"/>
    <s v="Action, Adventure, Comedy, Fantasy, Science Fiction"/>
    <n v="24264"/>
    <x v="1932"/>
    <s v="en"/>
    <n v="4.020194"/>
    <s v="Columbia Pictures Corporation"/>
    <s v="United States of America"/>
    <d v="1984-08-17T00:00:00"/>
    <n v="5778353"/>
    <n v="117"/>
    <s v="Released"/>
    <x v="35"/>
    <n v="22"/>
    <s v="Tanya Roberts, Ted Wass, Donovan Scott, Elizabeth of Toro, France Zobda"/>
    <s v="John Guillermin"/>
    <x v="1766"/>
  </r>
  <r>
    <n v="0"/>
    <s v="Action, Comedy"/>
    <n v="19803"/>
    <x v="1933"/>
    <s v="en"/>
    <n v="2.0838559999999999"/>
    <s v="Miramax Films"/>
    <s v="United States of America"/>
    <d v="2005-02-09T00:00:00"/>
    <n v="0"/>
    <n v="95"/>
    <s v="Released"/>
    <x v="18"/>
    <n v="28"/>
    <s v="Nick Cannon, Roselyn Sánchez, Shawn Ashmore, Cheech Marin, Kelly Hu"/>
    <s v="Marcos Siega"/>
    <x v="265"/>
  </r>
  <r>
    <n v="25000000"/>
    <s v="Comedy, Romance"/>
    <n v="20309"/>
    <x v="1934"/>
    <s v="en"/>
    <n v="2.9093460000000002"/>
    <s v="Twentieth Century Fox Film Corporation"/>
    <s v="United States of America"/>
    <d v="2001-12-03T00:00:00"/>
    <n v="0"/>
    <n v="95"/>
    <s v="Released"/>
    <x v="30"/>
    <n v="47"/>
    <s v="Chris Klein, Heather Graham, Orlando Jones, Sally Field, Richard Jenkins"/>
    <s v="J.B. Rogers"/>
    <x v="1220"/>
  </r>
  <r>
    <n v="25000000"/>
    <s v="Drama"/>
    <n v="9912"/>
    <x v="1935"/>
    <s v="en"/>
    <n v="8.4505130000000008"/>
    <s v="New Zealand Film Commission"/>
    <s v="New Zealand"/>
    <d v="2005-12-10T00:00:00"/>
    <n v="0"/>
    <n v="127"/>
    <s v="Released"/>
    <x v="7"/>
    <n v="166"/>
    <s v="Anthony Hopkins, Iain Rea, Tessa Mitchell, Aaron Murphy, Tim Shadbolt"/>
    <s v="Roger Donaldson"/>
    <x v="1220"/>
  </r>
  <r>
    <n v="25000000"/>
    <s v="Action, Comedy, Fantasy, Science Fiction"/>
    <n v="9067"/>
    <x v="1936"/>
    <s v="en"/>
    <n v="8.1869359999999993"/>
    <s v="Trilogy Entertainment Group"/>
    <s v="United States of America"/>
    <d v="1995-03-31T00:00:00"/>
    <n v="4064495"/>
    <n v="98"/>
    <s v="Released"/>
    <x v="18"/>
    <n v="138"/>
    <s v="Lori Petty, Ice-T, Naomi Watts, Malcolm McDowell, Iggy Pop"/>
    <s v="Rachel Talalay"/>
    <x v="1767"/>
  </r>
  <r>
    <n v="0"/>
    <s v="Comedy, Crime"/>
    <n v="27360"/>
    <x v="1937"/>
    <s v="en"/>
    <n v="5.0790170000000003"/>
    <s v="Paramount Pictures"/>
    <s v="Canada"/>
    <d v="2005-04-22T00:00:00"/>
    <n v="0"/>
    <n v="95"/>
    <s v="Released"/>
    <x v="22"/>
    <n v="14"/>
    <s v="Anthony Anderson, Jay Mohr, Kellita Smith, Brooke D'Orsay, Donald Faison"/>
    <s v="Jeffrey W. Byrd"/>
    <x v="265"/>
  </r>
  <r>
    <n v="25000000"/>
    <s v="Drama, Mystery, Science Fiction, Thriller"/>
    <n v="8338"/>
    <x v="1938"/>
    <s v="en"/>
    <n v="17.603822999999998"/>
    <s v="Rhombus Media"/>
    <s v="Brazil"/>
    <d v="2008-05-14T00:00:00"/>
    <n v="19844979"/>
    <n v="121"/>
    <s v="Released"/>
    <x v="12"/>
    <n v="387"/>
    <s v="Julianne Moore, Mark Ruffalo, Alice Braga, Gael García Bernal, Danny Glover"/>
    <s v="Fernando Meirelles"/>
    <x v="1768"/>
  </r>
  <r>
    <n v="25000000"/>
    <s v="Action, Adventure, Fantasy, Horror"/>
    <n v="168705"/>
    <x v="1939"/>
    <s v="en"/>
    <n v="7.008216"/>
    <s v="Boll KG"/>
    <s v="United States of America"/>
    <d v="2005-10-22T00:00:00"/>
    <n v="2405420"/>
    <n v="95"/>
    <s v="Released"/>
    <x v="48"/>
    <n v="118"/>
    <s v="Kristanna Loken, Ben Kingsley, Michelle Rodriguez, Michael Madsen, Matthew Davis"/>
    <s v="Uwe Boll"/>
    <x v="1769"/>
  </r>
  <r>
    <n v="25000000"/>
    <s v="Comedy, Drama"/>
    <n v="72113"/>
    <x v="1940"/>
    <s v="en"/>
    <n v="20.011434999999999"/>
    <s v="Wild Bunch"/>
    <s v="Spain"/>
    <d v="2011-09-16T00:00:00"/>
    <n v="27603069"/>
    <n v="80"/>
    <s v="Released"/>
    <x v="10"/>
    <n v="738"/>
    <s v="Kate Winslet, Jodie Foster, Christoph Waltz, John C. Reilly, Elvis Polanski"/>
    <s v="Roman Polanski"/>
    <x v="1770"/>
  </r>
  <r>
    <n v="25000000"/>
    <s v="Drama, Mystery, Thriller"/>
    <n v="9729"/>
    <x v="1941"/>
    <s v="en"/>
    <n v="4.051221"/>
    <s v="Serendipity Point Films"/>
    <s v="United States of America"/>
    <d v="2005-07-10T00:00:00"/>
    <n v="0"/>
    <n v="107"/>
    <s v="Released"/>
    <x v="5"/>
    <n v="66"/>
    <s v="Kevin Bacon, Colin Firth, Alison Lohman, David Hayman, Rachel Blanchard"/>
    <s v="Atom Egoyan"/>
    <x v="1220"/>
  </r>
  <r>
    <n v="0"/>
    <s v="Fantasy, Family"/>
    <n v="94352"/>
    <x v="1942"/>
    <s v="en"/>
    <n v="5.9874859999999996"/>
    <s v="Reel FX Creative Studios"/>
    <s v="United States of America"/>
    <d v="2012-09-11T00:00:00"/>
    <n v="34153101"/>
    <n v="91"/>
    <s v="Released"/>
    <x v="4"/>
    <n v="58"/>
    <s v="Erica Linz, Igor Zaripov, Matt Gillanders, Jason Berrent, Dallas Barnett"/>
    <s v="Andrew Adamson"/>
    <x v="1771"/>
  </r>
  <r>
    <n v="25000000"/>
    <s v="Drama"/>
    <n v="22256"/>
    <x v="1943"/>
    <s v="en"/>
    <n v="3.8498730000000001"/>
    <s v="Cruise/Wagner Productions"/>
    <s v="United States of America"/>
    <d v="1998-11-09T00:00:00"/>
    <n v="777423"/>
    <n v="117"/>
    <s v="Released"/>
    <x v="13"/>
    <n v="19"/>
    <s v="Billy Crudup, Donald Sutherland, Monica Potter, Jeremy Sisto, Matthew Lillard"/>
    <s v="Robert Towne"/>
    <x v="1772"/>
  </r>
  <r>
    <n v="25000000"/>
    <s v="Comedy, Drama, Romance"/>
    <n v="12404"/>
    <x v="1944"/>
    <s v="en"/>
    <n v="3.5931649999999999"/>
    <s v="Isle of Man Film"/>
    <s v="United States of America"/>
    <d v="2009-11-25T00:00:00"/>
    <n v="2336172"/>
    <n v="114"/>
    <s v="Released"/>
    <x v="16"/>
    <n v="49"/>
    <s v="Zac Efron, Claire Danes, Christian McKay, Imogen Poots, Zoe Kazan"/>
    <s v="Richard Linklater"/>
    <x v="1773"/>
  </r>
  <r>
    <n v="13500000"/>
    <s v="Drama, Romance, Crime, Mystery"/>
    <n v="152742"/>
    <x v="1945"/>
    <s v="en"/>
    <n v="30.058263"/>
    <s v="Paco Cinematografica"/>
    <s v="Italy"/>
    <d v="2013-01-01T00:00:00"/>
    <n v="19255873"/>
    <n v="124"/>
    <s v="Released"/>
    <x v="27"/>
    <n v="704"/>
    <s v="Geoffrey Rush, Jim Sturgess, Sylvia Hoeks, Donald Sutherland, Maximilian Dirr"/>
    <s v="Giuseppe Tornatore"/>
    <x v="1774"/>
  </r>
  <r>
    <n v="25000000"/>
    <s v="Drama, Crime"/>
    <n v="11699"/>
    <x v="1946"/>
    <s v="en"/>
    <n v="17.339852"/>
    <s v="Saturn Films"/>
    <s v="United States of America"/>
    <d v="2009-11-09T00:00:00"/>
    <n v="10589102"/>
    <n v="122"/>
    <s v="Released"/>
    <x v="21"/>
    <n v="326"/>
    <s v="Nicolas Cage, Eva Mendes, Val Kilmer, Fairuza Balk, Shawn Hatosy"/>
    <s v="Werner Herzog"/>
    <x v="1775"/>
  </r>
  <r>
    <n v="0"/>
    <s v="Animation, Family"/>
    <n v="49953"/>
    <x v="1947"/>
    <s v="en"/>
    <n v="15.805448999999999"/>
    <s v="Motion Investment Group"/>
    <s v="France"/>
    <d v="2010-03-08T00:00:00"/>
    <n v="0"/>
    <n v="88"/>
    <s v="Released"/>
    <x v="24"/>
    <n v="151"/>
    <s v="Yuri Lowenthal, Gemma Arterton, Isabelle Fuhrman, Melanie Griffith, Tim Curry"/>
    <s v="Ben Stassen"/>
    <x v="265"/>
  </r>
  <r>
    <n v="25000000"/>
    <s v="Comedy, Drama"/>
    <n v="48034"/>
    <x v="1948"/>
    <s v="fr"/>
    <n v="15.279021"/>
    <s v="M6 Films"/>
    <s v="France"/>
    <d v="2010-10-20T00:00:00"/>
    <n v="48531470"/>
    <n v="154"/>
    <s v="Released"/>
    <x v="14"/>
    <n v="380"/>
    <s v="François Cluzet, Marion Cotillard, Benoît Magimel, Gilles Lellouche, Jean Dujardin"/>
    <s v="Guillaume Canet"/>
    <x v="1776"/>
  </r>
  <r>
    <n v="0"/>
    <s v="Drama"/>
    <n v="39845"/>
    <x v="1949"/>
    <s v="en"/>
    <n v="5.0001259999999998"/>
    <s v="Capitol Films"/>
    <s v="United States of America"/>
    <d v="2010-06-30T00:00:00"/>
    <n v="0"/>
    <n v="117"/>
    <s v="Released"/>
    <x v="21"/>
    <n v="21"/>
    <s v="Helen Mirren, Joe Pesci, Sergio Peris-Mencheta, Gina Gershon, Bai Ling"/>
    <s v="Taylor Hackford"/>
    <x v="265"/>
  </r>
  <r>
    <n v="0"/>
    <s v="Family, Adventure, Animation"/>
    <n v="25353"/>
    <x v="1950"/>
    <s v="fr"/>
    <n v="1.6849479999999999"/>
    <s v="Herold and Family"/>
    <s v="France"/>
    <d v="2009-01-04T00:00:00"/>
    <n v="0"/>
    <n v="82"/>
    <s v="Released"/>
    <x v="53"/>
    <n v="7"/>
    <s v="Jérôme Deschamps, Yolande Moreau, Louise Wallon, Arthur Deschamps, Jean-Claude Bolle-Reddat"/>
    <s v="Jérôme Deschamps"/>
    <x v="265"/>
  </r>
  <r>
    <n v="25000000"/>
    <s v="Family, Animation"/>
    <n v="36696"/>
    <x v="1951"/>
    <s v="ru"/>
    <n v="5.7535639999999999"/>
    <s v="CN Film"/>
    <s v="United States of America"/>
    <d v="2010-03-18T00:00:00"/>
    <n v="6500000"/>
    <n v="85"/>
    <s v="Released"/>
    <x v="2"/>
    <n v="10"/>
    <s v="Anna Bolshova, Evgeny Mironov, Sergey Garmash, Aleksandr Bashirov, Elena Yakovleva"/>
    <s v="Inna Evlannikova"/>
    <x v="1777"/>
  </r>
  <r>
    <n v="25000000"/>
    <s v="Thriller, Crime, Drama"/>
    <n v="109091"/>
    <x v="1952"/>
    <s v="en"/>
    <n v="35.022029000000003"/>
    <s v="Ingenious Media"/>
    <s v="United Kingdom"/>
    <d v="2013-10-25T00:00:00"/>
    <n v="71009334"/>
    <n v="117"/>
    <s v="Released"/>
    <x v="35"/>
    <n v="712"/>
    <s v="Michael Fassbender, Cameron Diaz, Javier Bardem, Goran Visnjic, Penélope Cruz"/>
    <s v="Ridley Scott"/>
    <x v="1778"/>
  </r>
  <r>
    <n v="25000000"/>
    <s v="Romance, Adventure, Action, History"/>
    <n v="38543"/>
    <x v="1953"/>
    <s v="en"/>
    <n v="12.317080000000001"/>
    <s v="Rising Star"/>
    <s v="United Kingdom"/>
    <d v="2011-03-03T00:00:00"/>
    <n v="0"/>
    <n v="121"/>
    <s v="Released"/>
    <x v="13"/>
    <n v="227"/>
    <s v="James Purefoy, Kate Mara, Jason Flemyng, Paul Giamatti, Brian Cox"/>
    <s v="Jonathan English"/>
    <x v="1220"/>
  </r>
  <r>
    <n v="25000000"/>
    <s v="History, Action, Drama"/>
    <n v="33157"/>
    <x v="1954"/>
    <s v="en"/>
    <n v="1.894749"/>
    <s v="Paramount Pictures"/>
    <s v="Italy"/>
    <d v="1970-10-26T00:00:00"/>
    <n v="3052000"/>
    <n v="128"/>
    <s v="Released"/>
    <x v="10"/>
    <n v="31"/>
    <s v="Rod Steiger, Christopher Plummer, Orson Welles, Jack Hawkins, Virginia McKenna"/>
    <s v="Sergey Bondarchuk"/>
    <x v="1779"/>
  </r>
  <r>
    <n v="25000000"/>
    <s v="Crime, Action, Thriller"/>
    <n v="290864"/>
    <x v="1955"/>
    <s v="cn"/>
    <n v="6.8958659999999998"/>
    <s v="Emperor Motion Pictures"/>
    <s v="Hong Kong"/>
    <d v="2014-10-31T00:00:00"/>
    <n v="0"/>
    <n v="100"/>
    <s v="Released"/>
    <x v="11"/>
    <n v="114"/>
    <s v="Donnie Yen, Charlie Yeung, Wang Baoqiang, Bai Bing, Deep Ng"/>
    <s v="Teddy Chan"/>
    <x v="1220"/>
  </r>
  <r>
    <n v="25000000"/>
    <s v="Action, Thriller"/>
    <n v="242166"/>
    <x v="1956"/>
    <s v="en"/>
    <n v="3.3441580000000002"/>
    <s v="Aldamisa Entertainment"/>
    <s v="Russia"/>
    <d v="2014-12-03T00:00:00"/>
    <n v="0"/>
    <n v="100"/>
    <s v="Released"/>
    <x v="38"/>
    <n v="26"/>
    <s v="Cam Gigandet, Rachael Leigh Cook, Shane West, Bill Pullman, Brian Krause"/>
    <s v="Mario Van Peebles"/>
    <x v="1220"/>
  </r>
  <r>
    <n v="14000000"/>
    <s v="Drama, Romance"/>
    <n v="859"/>
    <x v="1957"/>
    <s v="en"/>
    <n v="14.480627999999999"/>
    <s v="Lorimar Film Entertainment"/>
    <s v="United Kingdom"/>
    <d v="1988-12-16T00:00:00"/>
    <n v="34670720"/>
    <n v="119"/>
    <s v="Released"/>
    <x v="10"/>
    <n v="257"/>
    <s v="Glenn Close, John Malkovich, Michelle Pfeiffer, Swoosie Kurtz, Keanu Reeves"/>
    <s v="Stephen Frears"/>
    <x v="1780"/>
  </r>
  <r>
    <n v="25000000"/>
    <s v="Adventure, Drama"/>
    <n v="83770"/>
    <x v="1958"/>
    <s v="en"/>
    <n v="14.613151999999999"/>
    <s v="American Zoetrope"/>
    <s v="Brazil"/>
    <d v="2012-05-22T00:00:00"/>
    <n v="8784318"/>
    <n v="137"/>
    <s v="Released"/>
    <x v="18"/>
    <n v="301"/>
    <s v="Garrett Hedlund, Sam Riley, Kristen Stewart, Amy Adams, Tom Sturridge"/>
    <s v="Walter Salles"/>
    <x v="1781"/>
  </r>
  <r>
    <n v="24000000"/>
    <s v="Science Fiction, Adventure"/>
    <n v="168"/>
    <x v="1959"/>
    <s v="en"/>
    <n v="22.258427999999999"/>
    <s v="Paramount Pictures"/>
    <s v="United States of America"/>
    <d v="1986-11-25T00:00:00"/>
    <n v="133000000"/>
    <n v="119"/>
    <s v="Released"/>
    <x v="1"/>
    <n v="477"/>
    <s v="William Shatner, Leonard Nimoy, DeForest Kelley, James Doohan, George Takei"/>
    <s v="Leonard Nimoy"/>
    <x v="1782"/>
  </r>
  <r>
    <n v="24000000"/>
    <s v="Drama"/>
    <n v="1246"/>
    <x v="1960"/>
    <s v="en"/>
    <n v="30.445257000000002"/>
    <s v="Columbia Pictures"/>
    <s v="United States of America"/>
    <d v="2006-12-20T00:00:00"/>
    <n v="155721132"/>
    <n v="102"/>
    <s v="Released"/>
    <x v="11"/>
    <n v="835"/>
    <s v="Sylvester Stallone, Burt Young, Milo Ventimiglia, Geraldine Hughes, James Francis Kelly III"/>
    <s v="Sylvester Stallone"/>
    <x v="1783"/>
  </r>
  <r>
    <n v="24000000"/>
    <s v="Horror, Mystery"/>
    <n v="4233"/>
    <x v="1961"/>
    <s v="en"/>
    <n v="35.244036999999999"/>
    <s v="Miramax Films"/>
    <s v="United States of America"/>
    <d v="1997-09-12T00:00:00"/>
    <n v="172363301"/>
    <n v="120"/>
    <s v="Released"/>
    <x v="4"/>
    <n v="840"/>
    <s v="David Arquette, Neve Campbell, Courteney Cox, Sarah Michelle Gellar, Jamie Kennedy"/>
    <s v="Wes Craven"/>
    <x v="1784"/>
  </r>
  <r>
    <n v="25000000"/>
    <s v="Action, Drama, Western"/>
    <n v="174751"/>
    <x v="1962"/>
    <s v="en"/>
    <n v="15.333575"/>
    <s v="Handsomecharlie Films"/>
    <s v="United States of America"/>
    <d v="2016-01-01T00:00:00"/>
    <n v="1397284"/>
    <n v="98"/>
    <s v="Released"/>
    <x v="9"/>
    <n v="285"/>
    <s v="Natalie Portman, Joel Edgerton, Ewan McGregor, Noah Emmerich, Boyd Holbrook"/>
    <s v="Gavin O'Connor"/>
    <x v="1785"/>
  </r>
  <r>
    <n v="24000000"/>
    <s v="Comedy, Romance"/>
    <n v="184098"/>
    <x v="1963"/>
    <s v="en"/>
    <n v="15.237142"/>
    <s v="Will Packer Productions"/>
    <s v="United States of America"/>
    <d v="2014-06-20T00:00:00"/>
    <n v="70181428"/>
    <n v="105"/>
    <s v="Released"/>
    <x v="12"/>
    <n v="225"/>
    <s v="Adam Brody, Michael Ealy, Jerry Ferrara, Meagan Good, Regina Hall"/>
    <s v="Tim Story"/>
    <x v="1786"/>
  </r>
  <r>
    <n v="41300000"/>
    <s v="Comedy, Crime"/>
    <n v="2069"/>
    <x v="1964"/>
    <s v="en"/>
    <n v="23.441134999999999"/>
    <s v="Franchise Pictures"/>
    <s v="Canada"/>
    <d v="2000-02-18T00:00:00"/>
    <n v="106371651"/>
    <n v="98"/>
    <s v="Released"/>
    <x v="13"/>
    <n v="531"/>
    <s v="Bruce Willis, Matthew Perry, Rosanna Arquette, Michael Clarke Duncan, Kevin Pollak"/>
    <s v="Jonathan Lynn"/>
    <x v="1787"/>
  </r>
  <r>
    <n v="8200000"/>
    <s v="Drama, Family, Music, Romance"/>
    <n v="1788"/>
    <x v="1965"/>
    <s v="en"/>
    <n v="25.034140000000001"/>
    <s v="Paramount Pictures"/>
    <s v="United States of America"/>
    <d v="1984-02-17T00:00:00"/>
    <n v="80035402"/>
    <n v="107"/>
    <s v="Released"/>
    <x v="12"/>
    <n v="505"/>
    <s v="Kevin Bacon, John Lithgow, Dianne Wiest, Chris Penn, Lori Singer"/>
    <s v="Herbert Ross"/>
    <x v="1788"/>
  </r>
  <r>
    <n v="24000000"/>
    <s v="Comedy"/>
    <n v="11635"/>
    <x v="1966"/>
    <s v="en"/>
    <n v="24.70166"/>
    <s v="DreamWorks SKG"/>
    <s v="United States of America"/>
    <d v="2003-02-21T00:00:00"/>
    <n v="87055349"/>
    <n v="91"/>
    <s v="Released"/>
    <x v="16"/>
    <n v="541"/>
    <s v="Luke Wilson, Will Ferrell, Vince Vaughn, Ellen Pompeo, Leah Remini"/>
    <s v="Todd Phillips"/>
    <x v="1789"/>
  </r>
  <r>
    <n v="24000000"/>
    <s v="Comedy, Drama"/>
    <n v="177"/>
    <x v="1967"/>
    <s v="en"/>
    <n v="16.146571999999999"/>
    <s v="TriStar Pictures"/>
    <s v="United States of America"/>
    <d v="1991-09-09T00:00:00"/>
    <n v="41895491"/>
    <n v="137"/>
    <s v="Released"/>
    <x v="0"/>
    <n v="341"/>
    <s v="Jeff Bridges, Robin Williams, Mercedes Ruehl, Amanda Plummer, Michael Jeter"/>
    <s v="Terry Gilliam"/>
    <x v="1790"/>
  </r>
  <r>
    <n v="65000000"/>
    <s v="Horror, Mystery, Thriller"/>
    <n v="3600"/>
    <x v="1968"/>
    <s v="en"/>
    <n v="20.793026000000001"/>
    <s v="Columbia Pictures"/>
    <s v="United States of America"/>
    <d v="1998-11-13T00:00:00"/>
    <n v="40002112"/>
    <n v="100"/>
    <s v="Released"/>
    <x v="22"/>
    <n v="374"/>
    <s v="Jennifer Love Hewitt, Freddie Prinze Jr., Mekhi Phifer, Brandy Norwood, Muse Watson"/>
    <s v="Danny Cannon"/>
    <x v="1791"/>
  </r>
  <r>
    <n v="24000000"/>
    <s v="Romance, Comedy, Drama"/>
    <n v="2621"/>
    <x v="1969"/>
    <s v="en"/>
    <n v="5.7714790000000002"/>
    <s v="Metro-Goldwyn-Mayer (MGM)"/>
    <s v="United States of America"/>
    <d v="2000-07-04T00:00:00"/>
    <n v="36609995"/>
    <n v="115"/>
    <s v="Released"/>
    <x v="4"/>
    <n v="67"/>
    <s v="David Duchovny, Minnie Driver, Carroll O'Connor, Robert Loggia, Jim Belushi"/>
    <s v="Bonnie Hunt"/>
    <x v="1792"/>
  </r>
  <r>
    <n v="24000000"/>
    <s v="Comedy"/>
    <n v="10358"/>
    <x v="1970"/>
    <s v="en"/>
    <n v="27.326466"/>
    <s v="Blue Askew"/>
    <s v="United States of America"/>
    <d v="2008-09-18T00:00:00"/>
    <n v="42105111"/>
    <n v="102"/>
    <s v="Released"/>
    <x v="4"/>
    <n v="721"/>
    <s v="Seth Rogen, Elizabeth Banks, Jennifer Schwalbach Smith, Jason Mewes, Gerry Bednob"/>
    <s v="Kevin Smith"/>
    <x v="1793"/>
  </r>
  <r>
    <n v="24000000"/>
    <s v="Comedy, Crime, Thriller"/>
    <n v="10480"/>
    <x v="1971"/>
    <s v="en"/>
    <n v="3.5723389999999999"/>
    <s v="Gramercy Pictures"/>
    <s v="Germany"/>
    <d v="2000-08-09T00:00:00"/>
    <n v="0"/>
    <n v="108"/>
    <s v="Released"/>
    <x v="5"/>
    <n v="111"/>
    <s v="Renée Zellweger, Morgan Freeman, Chris Rock, Greg Kinnear, Aaron Eckhart"/>
    <s v="Neil LaBute"/>
    <x v="1794"/>
  </r>
  <r>
    <n v="24000000"/>
    <s v="Comedy, War"/>
    <n v="10313"/>
    <x v="1972"/>
    <s v="en"/>
    <n v="20.69219"/>
    <s v="BBC Films"/>
    <s v="United Kingdom"/>
    <d v="2009-10-17T00:00:00"/>
    <n v="68729358"/>
    <n v="93"/>
    <s v="Released"/>
    <x v="5"/>
    <n v="742"/>
    <s v="George Clooney, Ewan McGregor, Jeff Bridges, Kevin Spacey, Robert Patrick"/>
    <s v="Grant Heslov"/>
    <x v="1795"/>
  </r>
  <r>
    <n v="0"/>
    <s v="Adventure, Drama, Action, Comedy, Romance"/>
    <n v="18828"/>
    <x v="1973"/>
    <s v="en"/>
    <n v="1.903405"/>
    <s v="Touchstone Pictures"/>
    <s v="United States of America"/>
    <d v="2001-12-01T00:00:00"/>
    <n v="0"/>
    <n v="88"/>
    <s v="Released"/>
    <x v="18"/>
    <n v="24"/>
    <s v="Orlando Jones, Eddie Griffin, Garcelle Beauvais, Gary Grubbs, Daniel Roebuck"/>
    <s v="George Gallo"/>
    <x v="265"/>
  </r>
  <r>
    <n v="40000000"/>
    <s v="Drama"/>
    <n v="3558"/>
    <x v="1974"/>
    <s v="en"/>
    <n v="10.713521"/>
    <s v="Columbia Pictures Corporation"/>
    <s v="Germany"/>
    <d v="1999-12-21T00:00:00"/>
    <n v="0"/>
    <n v="127"/>
    <s v="Released"/>
    <x v="3"/>
    <n v="721"/>
    <s v="Winona Ryder, Angelina Jolie, Clea DuVall, Brittany Murphy, Elisabeth Moss"/>
    <s v="James Mangold"/>
    <x v="950"/>
  </r>
  <r>
    <n v="17000000"/>
    <s v="Comedy, Romance"/>
    <n v="13476"/>
    <x v="1975"/>
    <s v="en"/>
    <n v="7.701041"/>
    <s v="DreamWorks SKG"/>
    <s v="United States of America"/>
    <d v="2004-01-23T00:00:00"/>
    <n v="16980098"/>
    <n v="95"/>
    <s v="Released"/>
    <x v="18"/>
    <n v="160"/>
    <s v="Josh Duhamel, Kate Bosworth, Topher Grace, Nathan Lane, Sean Hayes"/>
    <s v="Robert Luketic"/>
    <x v="1796"/>
  </r>
  <r>
    <n v="24000000"/>
    <s v="Fantasy, Comedy, Science Fiction, Family"/>
    <n v="10208"/>
    <x v="1976"/>
    <s v="en"/>
    <n v="6.5891929999999999"/>
    <s v="Columbia Pictures"/>
    <s v="United States of America"/>
    <d v="1999-07-14T00:00:00"/>
    <n v="16290976"/>
    <n v="87"/>
    <s v="Released"/>
    <x v="15"/>
    <n v="92"/>
    <s v="Steve Whitmire, Dave Goelz, Bill Barretta, Frank Oz, Jerry Nelson"/>
    <s v="Tim Hill"/>
    <x v="1797"/>
  </r>
  <r>
    <n v="24000000"/>
    <s v="Adventure, Family, Fantasy, Music"/>
    <n v="24961"/>
    <x v="1977"/>
    <s v="en"/>
    <n v="2.7533129999999999"/>
    <s v="Universal Pictures"/>
    <s v="United States of America"/>
    <d v="1978-10-24T00:00:00"/>
    <n v="21049053"/>
    <n v="134"/>
    <s v="Released"/>
    <x v="5"/>
    <n v="58"/>
    <s v="Diana Ross, Michael Jackson, Nipsey Russell, Ted Ross, Theresa Merritt"/>
    <s v="Sidney Lumet"/>
    <x v="1798"/>
  </r>
  <r>
    <n v="24000000"/>
    <s v="Action, Comedy, Drama"/>
    <n v="20697"/>
    <x v="1978"/>
    <s v="en"/>
    <n v="3.1130089999999999"/>
    <s v="Bel Air Entertainment"/>
    <s v="United States of America"/>
    <d v="2000-07-04T00:00:00"/>
    <n v="12372410"/>
    <n v="107"/>
    <s v="Released"/>
    <x v="34"/>
    <n v="49"/>
    <s v="David Arquette, Scott Caan, Oliver Platt, Rose McGowan, Bill Goldberg"/>
    <s v="Brian Robbins"/>
    <x v="1799"/>
  </r>
  <r>
    <n v="24000000"/>
    <s v="Comedy, Drama"/>
    <n v="20761"/>
    <x v="1979"/>
    <s v="en"/>
    <n v="5.5662029999999998"/>
    <s v="Touchstone Pictures"/>
    <s v="United States of America"/>
    <d v="1999-12-25T00:00:00"/>
    <n v="8434146"/>
    <n v="124"/>
    <s v="Released"/>
    <x v="8"/>
    <n v="53"/>
    <s v="Antonio Banderas, Woody Harrelson, Lolita Davidovich, Tom Sizemore, Lucy Liu"/>
    <s v="Ron Shelton"/>
    <x v="1800"/>
  </r>
  <r>
    <n v="24000000"/>
    <s v="Romance, Comedy"/>
    <n v="70868"/>
    <x v="1980"/>
    <s v="en"/>
    <n v="8.6308249999999997"/>
    <s v="The Weinstein Company"/>
    <s v="United States of America"/>
    <d v="2011-09-16T00:00:00"/>
    <n v="30551495"/>
    <n v="89"/>
    <s v="Released"/>
    <x v="35"/>
    <n v="141"/>
    <s v="Sarah Jessica Parker, Pierce Brosnan, Sarah Shahi, Busy Philipps, Olivia Munn"/>
    <s v="Douglas McGrath"/>
    <x v="1801"/>
  </r>
  <r>
    <n v="24000000"/>
    <s v="Comedy, Horror"/>
    <n v="43593"/>
    <x v="1981"/>
    <s v="en"/>
    <n v="23.343838999999999"/>
    <s v="The Weinstein Company"/>
    <s v="United States of America"/>
    <d v="2010-08-20T00:00:00"/>
    <n v="83188165"/>
    <n v="88"/>
    <s v="Released"/>
    <x v="28"/>
    <n v="581"/>
    <s v="Elisabeth Shue, Adam Scott, Jerry O'Connell, Steven R. McQueen, Jessica Szohr"/>
    <s v="Alexandre Aja"/>
    <x v="1802"/>
  </r>
  <r>
    <n v="23000000"/>
    <s v="Drama, Music"/>
    <n v="6478"/>
    <x v="1982"/>
    <s v="en"/>
    <n v="6.1382130000000004"/>
    <s v="Lionsgate"/>
    <s v="Germany"/>
    <d v="2004-12-17T00:00:00"/>
    <n v="0"/>
    <n v="118"/>
    <s v="Released"/>
    <x v="11"/>
    <n v="55"/>
    <s v="Kevin Spacey, Kate Bosworth, John Goodman, Bob Hoskins, Brenda Blethyn"/>
    <s v="Kevin Spacey"/>
    <x v="1803"/>
  </r>
  <r>
    <n v="24000000"/>
    <s v="Animation, Comedy, Family"/>
    <n v="40688"/>
    <x v="1983"/>
    <s v="en"/>
    <n v="2.3534410000000001"/>
    <s v="Walt Disney Pictures"/>
    <s v="United States of America"/>
    <d v="1998-03-27T00:00:00"/>
    <n v="4562146"/>
    <n v="93"/>
    <s v="Released"/>
    <x v="38"/>
    <n v="19"/>
    <s v="Paul Walker, John Ashton, Dennis Hopper, Eric Braeden, Richard Lineback"/>
    <s v="Steve Boyum"/>
    <x v="1804"/>
  </r>
  <r>
    <n v="28000000"/>
    <s v="Adventure, Fantasy, Animation, Science Fiction, Family"/>
    <n v="26672"/>
    <x v="1984"/>
    <s v="en"/>
    <n v="2.439184"/>
    <s v="Miramax Films"/>
    <s v="United Kingdom"/>
    <d v="1993-09-23T00:00:00"/>
    <n v="669276"/>
    <n v="72"/>
    <s v="Released"/>
    <x v="20"/>
    <n v="26"/>
    <s v="Vincent Price, Anthony Quayle, Sean Connery, Joan Sims, Paul Matthews"/>
    <s v="Richard Williams"/>
    <x v="1805"/>
  </r>
  <r>
    <n v="0"/>
    <s v="Romance, Drama"/>
    <n v="45881"/>
    <x v="1985"/>
    <s v="en"/>
    <n v="0.51567700000000005"/>
    <s v="Paramount Pictures"/>
    <s v="Spain"/>
    <d v="2004-01-01T00:00:00"/>
    <n v="0"/>
    <n v="120"/>
    <s v="Released"/>
    <x v="9"/>
    <n v="15"/>
    <s v="Gabriel Byrne, F. Murray Abraham, Kathy Bates, Robert De Niro, Harvey Keitel"/>
    <s v="Mary McGuckian"/>
    <x v="265"/>
  </r>
  <r>
    <n v="24000000"/>
    <s v="Crime, Drama, Action, Thriller"/>
    <n v="41283"/>
    <x v="1986"/>
    <s v="en"/>
    <n v="26.324874000000001"/>
    <s v="Castle Rock Entertainment"/>
    <s v="United States of America"/>
    <d v="2010-11-23T00:00:00"/>
    <n v="23081726"/>
    <n v="98"/>
    <s v="Released"/>
    <x v="4"/>
    <n v="568"/>
    <s v="Dwayne Johnson, Billy Bob Thornton, Maggie Grace, Carla Gugino, Tom Berenger"/>
    <s v="George Tillman, Jr."/>
    <x v="1806"/>
  </r>
  <r>
    <n v="24000000"/>
    <s v="Fantasy, Animation, Adventure"/>
    <n v="4935"/>
    <x v="1987"/>
    <s v="ja"/>
    <n v="49.549984000000002"/>
    <s v="Studio Ghibli"/>
    <s v="Japan"/>
    <d v="2004-11-19T00:00:00"/>
    <n v="234710455"/>
    <n v="119"/>
    <s v="Released"/>
    <x v="26"/>
    <n v="1991"/>
    <s v="Takuya Kimura, Akihiro Miwa, Tatsuya Gashûin, Mitsunori Isaki, Yo Oizumi"/>
    <s v="Hayao Miyazaki"/>
    <x v="1807"/>
  </r>
  <r>
    <n v="23600000"/>
    <s v="Comedy, Horror"/>
    <n v="19908"/>
    <x v="1988"/>
    <s v="en"/>
    <n v="57.300674000000001"/>
    <s v="Columbia Pictures"/>
    <s v="United States of America"/>
    <d v="2009-07-10T00:00:00"/>
    <n v="102391382"/>
    <n v="88"/>
    <s v="Released"/>
    <x v="0"/>
    <n v="3550"/>
    <s v="Jesse Eisenberg, Woody Harrelson, Emma Stone, Abigail Breslin, Amber Heard"/>
    <s v="Ruben Fleischer"/>
    <x v="1808"/>
  </r>
  <r>
    <n v="23000000"/>
    <s v="Comedy"/>
    <n v="10663"/>
    <x v="1989"/>
    <s v="en"/>
    <n v="23.839127000000001"/>
    <s v="Touchstone Pictures"/>
    <s v="United States of America"/>
    <d v="1998-06-11T00:00:00"/>
    <n v="185991646"/>
    <n v="90"/>
    <s v="Released"/>
    <x v="5"/>
    <n v="512"/>
    <s v="Adam Sandler, Kathy Bates, Fairuza Balk, Henry Winkler, Jerry Reed"/>
    <s v="Frank Coraci"/>
    <x v="1809"/>
  </r>
  <r>
    <n v="18000000"/>
    <s v="Adventure, Action, Science Fiction"/>
    <n v="1891"/>
    <x v="1990"/>
    <s v="en"/>
    <n v="78.517830000000004"/>
    <s v="Lucasfilm"/>
    <s v="United States of America"/>
    <d v="1980-05-17T00:00:00"/>
    <n v="538400000"/>
    <n v="124"/>
    <s v="Released"/>
    <x v="26"/>
    <n v="5879"/>
    <s v="Mark Hamill, Harrison Ford, Carrie Fisher, Billy Dee Williams, Anthony Daniels"/>
    <s v="Irvin Kershner"/>
    <x v="1810"/>
  </r>
  <r>
    <n v="19000000"/>
    <s v="Action, Comedy, Crime, Thriller"/>
    <n v="9737"/>
    <x v="1991"/>
    <s v="en"/>
    <n v="33.872182000000002"/>
    <s v="Columbia Pictures"/>
    <s v="United States of America"/>
    <d v="1995-07-04T00:00:00"/>
    <n v="141407024"/>
    <n v="118"/>
    <s v="Released"/>
    <x v="11"/>
    <n v="1699"/>
    <s v="Will Smith, Martin Lawrence, Téa Leoni, Tchéky Karyo, Joe Pantoliano"/>
    <s v="Michael Bay"/>
    <x v="1811"/>
  </r>
  <r>
    <n v="23000000"/>
    <s v="Comedy, Crime"/>
    <n v="37137"/>
    <x v="1992"/>
    <s v="en"/>
    <n v="27.332560000000001"/>
    <s v="Paramount Pictures"/>
    <s v="United States of America"/>
    <d v="1991-06-28T00:00:00"/>
    <n v="86930411"/>
    <n v="85"/>
    <s v="Released"/>
    <x v="16"/>
    <n v="546"/>
    <s v="Leslie Nielsen, Priscilla Presley, George Kennedy, O.J. Simpson, Robert Goulet"/>
    <s v="David Zucker"/>
    <x v="1812"/>
  </r>
  <r>
    <n v="23000000"/>
    <s v="Horror"/>
    <n v="9532"/>
    <x v="1993"/>
    <s v="en"/>
    <n v="38.799596000000001"/>
    <s v="New Line Cinema"/>
    <s v="United States of America"/>
    <d v="2000-03-16T00:00:00"/>
    <n v="53302314"/>
    <n v="98"/>
    <s v="Released"/>
    <x v="12"/>
    <n v="1378"/>
    <s v="Devon Sawa, Ali Larter, Kerr Smith, Tony Todd, Seann William Scott"/>
    <s v="James Wong"/>
    <x v="1813"/>
  </r>
  <r>
    <n v="12500000"/>
    <s v="Drama"/>
    <n v="10316"/>
    <x v="1994"/>
    <s v="en"/>
    <n v="20.317468999999999"/>
    <s v="Appian Way"/>
    <s v="United States of America"/>
    <d v="2011-09-24T00:00:00"/>
    <n v="75993061"/>
    <n v="101"/>
    <s v="Released"/>
    <x v="11"/>
    <n v="910"/>
    <s v="Ryan Gosling, George Clooney, Philip Seymour Hoffman, Paul Giamatti, Evan Rachel Wood"/>
    <s v="George Clooney"/>
    <x v="1814"/>
  </r>
  <r>
    <n v="23000000"/>
    <s v="Thriller, Science Fiction, Action"/>
    <n v="2787"/>
    <x v="1995"/>
    <s v="en"/>
    <n v="18.493202"/>
    <s v="Interscope Communications"/>
    <s v="United States of America"/>
    <d v="2000-02-18T00:00:00"/>
    <n v="53187659"/>
    <n v="108"/>
    <s v="Released"/>
    <x v="19"/>
    <n v="1789"/>
    <s v="Vin Diesel, Radha Mitchell, Cole Hauser, Lewis Fitz-Gerald, Claudia Black"/>
    <s v="David Twohy"/>
    <x v="1815"/>
  </r>
  <r>
    <n v="23000000"/>
    <s v="Comedy, Romance"/>
    <n v="12658"/>
    <x v="1996"/>
    <s v="en"/>
    <n v="7.901891"/>
    <s v="Fox 2000 Pictures"/>
    <s v="United States of America"/>
    <d v="2001-03-30T00:00:00"/>
    <n v="0"/>
    <n v="97"/>
    <s v="Released"/>
    <x v="21"/>
    <n v="118"/>
    <s v="Ashley Judd, Greg Kinnear, Hugh Jackman, Marisa Tomei, Ellen Barkin"/>
    <s v="Tony Goldwyn"/>
    <x v="1803"/>
  </r>
  <r>
    <n v="23000000"/>
    <s v="Romance, Science Fiction, Drama"/>
    <n v="152601"/>
    <x v="1997"/>
    <s v="en"/>
    <n v="53.682366999999999"/>
    <s v="Warner Bros."/>
    <s v="China"/>
    <d v="2013-12-18T00:00:00"/>
    <n v="47351251"/>
    <n v="126"/>
    <s v="Released"/>
    <x v="32"/>
    <n v="4097"/>
    <s v="Joaquin Phoenix, Scarlett Johansson, Rooney Mara, Amy Adams, Olivia Wilde"/>
    <s v="Spike Jonze"/>
    <x v="1816"/>
  </r>
  <r>
    <n v="23000000"/>
    <s v="Mystery, Thriller, Drama"/>
    <n v="10866"/>
    <x v="1998"/>
    <s v="en"/>
    <n v="11.183197"/>
    <s v="Regency Enterprises"/>
    <s v="United States of America"/>
    <d v="2001-05-10T00:00:00"/>
    <n v="36642838"/>
    <n v="97"/>
    <s v="Released"/>
    <x v="2"/>
    <n v="325"/>
    <s v="Steve Zahn, Paul Walker, Leelee Sobieski, Jessica Bowman, Stuart Stone"/>
    <s v="John Dahl"/>
    <x v="1817"/>
  </r>
  <r>
    <n v="25000000"/>
    <s v="Fantasy, Adventure, Family"/>
    <n v="227707"/>
    <x v="1999"/>
    <s v="en"/>
    <n v="8.8427220000000002"/>
    <s v="Matador Pictures"/>
    <s v="Belgium"/>
    <d v="2013-05-12T00:00:00"/>
    <n v="6399"/>
    <n v="99"/>
    <s v="Released"/>
    <x v="22"/>
    <n v="73"/>
    <s v="Aneurin Barnard, Michael Sheen, Lena Headey, Sam Neill, Ioan Gruffudd"/>
    <s v="Jonathan Newman"/>
    <x v="1818"/>
  </r>
  <r>
    <n v="23000000"/>
    <s v="Drama, Comedy, Romance"/>
    <n v="21349"/>
    <x v="2000"/>
    <s v="en"/>
    <n v="8.9767379999999992"/>
    <s v="Twentieth Century Fox Film Corporation"/>
    <s v="United States of America"/>
    <d v="1999-12-11T00:00:00"/>
    <n v="18653615"/>
    <n v="114"/>
    <s v="Released"/>
    <x v="5"/>
    <n v="66"/>
    <s v="Susan Sarandon, Natalie Portman, Hart Bochner, Eileen Ryan, Ray Baker"/>
    <s v="Wayne Wang"/>
    <x v="1819"/>
  </r>
  <r>
    <n v="0"/>
    <s v="Action, Comedy"/>
    <n v="19150"/>
    <x v="2001"/>
    <s v="en"/>
    <n v="2.6341190000000001"/>
    <s v="Touchstone Pictures"/>
    <s v="United States of America"/>
    <d v="2000-08-21T00:00:00"/>
    <n v="0"/>
    <n v="88"/>
    <s v="Released"/>
    <x v="12"/>
    <n v="11"/>
    <s v="Richard Dreyfuss, Burt Reynolds, Dan Hedaya, Seymour Cassel, Carrie-Anne Moss"/>
    <s v="Michael Dinner"/>
    <x v="265"/>
  </r>
  <r>
    <n v="23000000"/>
    <s v="Action, Thriller"/>
    <n v="70435"/>
    <x v="2002"/>
    <s v="en"/>
    <n v="26.257950999999998"/>
    <s v="Irish Film Board"/>
    <s v="Ireland"/>
    <d v="2011-06-11T00:00:00"/>
    <n v="33372606"/>
    <n v="93"/>
    <s v="Released"/>
    <x v="24"/>
    <n v="505"/>
    <s v="Gina Carano, Ewan McGregor, Michael Fassbender, Bill Paxton, Channing Tatum"/>
    <s v="Steven Soderbergh"/>
    <x v="1820"/>
  </r>
  <r>
    <n v="23000000"/>
    <s v="Adventure, Thriller"/>
    <n v="580"/>
    <x v="2003"/>
    <s v="en"/>
    <n v="12.777008"/>
    <s v="Universal Pictures"/>
    <s v="United States of America"/>
    <d v="1987-07-17T00:00:00"/>
    <n v="51881013"/>
    <n v="89"/>
    <s v="Released"/>
    <x v="48"/>
    <n v="224"/>
    <s v="Lorraine Gary, Lance Guest, Mario Van Peebles, Michael Caine, Karen Young"/>
    <s v="Joseph Sargent"/>
    <x v="1821"/>
  </r>
  <r>
    <n v="0"/>
    <s v="Drama"/>
    <n v="9819"/>
    <x v="2004"/>
    <s v="en"/>
    <n v="6.1302310000000002"/>
    <s v="Miramax Films"/>
    <s v="United States of America"/>
    <d v="1996-12-18T00:00:00"/>
    <n v="0"/>
    <n v="98"/>
    <s v="Released"/>
    <x v="16"/>
    <n v="124"/>
    <s v="Diane Keaton, Meryl Streep, Leonardo DiCaprio, Robert De Niro, Hume Cronyn"/>
    <s v="Jerry Zaks"/>
    <x v="265"/>
  </r>
  <r>
    <n v="0"/>
    <s v="Drama, Family"/>
    <n v="13579"/>
    <x v="2005"/>
    <s v="en"/>
    <n v="4.0307240000000002"/>
    <s v="Cube Vision"/>
    <s v="United States of America"/>
    <d v="2008-08-22T00:00:00"/>
    <n v="0"/>
    <n v="94"/>
    <s v="Released"/>
    <x v="11"/>
    <n v="11"/>
    <s v="Ice Cube, Keke Palmer, Tasha Smith, Jill Marie Jones, Dash Mihok"/>
    <s v="Fred Durst"/>
    <x v="265"/>
  </r>
  <r>
    <n v="23000000"/>
    <s v="Drama"/>
    <n v="20024"/>
    <x v="2006"/>
    <s v="en"/>
    <n v="6.9212629999999997"/>
    <s v="Columbia Pictures Corporation"/>
    <s v="United States of America"/>
    <d v="1999-03-12T00:00:00"/>
    <n v="10827816"/>
    <n v="102"/>
    <s v="Released"/>
    <x v="16"/>
    <n v="55"/>
    <s v="Ralph Fiennes, Stephen Rea, Julianne Moore, James Bolam, Ian Hart"/>
    <s v="Neil Jordan"/>
    <x v="1822"/>
  </r>
  <r>
    <n v="23000000"/>
    <s v="Action, Thriller"/>
    <n v="2453"/>
    <x v="2007"/>
    <s v="en"/>
    <n v="12.869436"/>
    <s v="Metro-Goldwyn-Mayer (MGM)"/>
    <s v="United States of America"/>
    <d v="1991-08-23T00:00:00"/>
    <n v="7434726"/>
    <n v="98"/>
    <s v="Released"/>
    <x v="4"/>
    <n v="82"/>
    <s v="Mickey Rourke, Don Johnson, Chelsea Field, Daniel Baldwin, Giancarlo Esposito"/>
    <s v="Simon Wincer"/>
    <x v="1823"/>
  </r>
  <r>
    <n v="23000000"/>
    <s v="History, Drama, Thriller, Crime, Mystery"/>
    <n v="6973"/>
    <x v="2008"/>
    <s v="en"/>
    <n v="15.676123"/>
    <s v="Summit Entertainment"/>
    <s v="United States of America"/>
    <d v="2007-08-31T00:00:00"/>
    <n v="29541790"/>
    <n v="124"/>
    <s v="Released"/>
    <x v="16"/>
    <n v="261"/>
    <s v="Tommy Lee Jones, Charlize Theron, Susan Sarandon, Frances Fisher, James Franco"/>
    <s v="Paul Haggis"/>
    <x v="1824"/>
  </r>
  <r>
    <n v="0"/>
    <s v="Drama, History"/>
    <n v="11156"/>
    <x v="2009"/>
    <s v="fr"/>
    <n v="8.4265889999999999"/>
    <s v="France 2 Cinéma"/>
    <s v="Belgium"/>
    <d v="2009-04-22T00:00:00"/>
    <n v="0"/>
    <n v="110"/>
    <s v="Released"/>
    <x v="16"/>
    <n v="246"/>
    <s v="Audrey Tautou, Benoît Poelvoorde, Alessandro Nivola, Marie Gillain, Emmanuelle Devos"/>
    <s v="Anne Fontaine"/>
    <x v="265"/>
  </r>
  <r>
    <n v="11000000"/>
    <s v="Western, Drama"/>
    <n v="354110"/>
    <x v="2010"/>
    <s v="en"/>
    <n v="11.071522"/>
    <s v="Minds Eye Entertainment"/>
    <s v="Canada"/>
    <d v="2015-09-16T00:00:00"/>
    <n v="0"/>
    <n v="90"/>
    <s v="Released"/>
    <x v="15"/>
    <n v="101"/>
    <s v="Demi Moore, Kiefer Sutherland, Donald Sutherland, Brian Cox, Siobhan Williams"/>
    <s v="Jon Cassar"/>
    <x v="1825"/>
  </r>
  <r>
    <n v="23000000"/>
    <s v="Drama, Comedy, Romance"/>
    <n v="22215"/>
    <x v="2011"/>
    <s v="en"/>
    <n v="5.4940470000000001"/>
    <s v="Pathé Renn Productions"/>
    <s v="Germany"/>
    <d v="2009-10-02T00:00:00"/>
    <n v="9366227"/>
    <n v="86"/>
    <s v="Released"/>
    <x v="5"/>
    <n v="56"/>
    <s v="Michelle Pfeiffer, Kathy Bates, Rupert Friend, Felicity Jones, Iben Hjejle"/>
    <s v="Stephen Frears"/>
    <x v="1826"/>
  </r>
  <r>
    <n v="23000000"/>
    <s v="Drama, Romance"/>
    <n v="11632"/>
    <x v="2012"/>
    <s v="en"/>
    <n v="6.6181489999999998"/>
    <s v="Alliance Films"/>
    <s v="United Kingdom"/>
    <d v="2004-01-09T00:00:00"/>
    <n v="16123851"/>
    <n v="141"/>
    <s v="Released"/>
    <x v="18"/>
    <n v="73"/>
    <s v="Reese Witherspoon, James Purefoy, Jonathan Rhys Meyers, Romola Garai, Gabriel Byrne"/>
    <s v="Mira Nair"/>
    <x v="1827"/>
  </r>
  <r>
    <n v="23000000"/>
    <s v="Drama, Action, History"/>
    <n v="30596"/>
    <x v="2013"/>
    <s v="cn"/>
    <n v="7.8768830000000003"/>
    <s v="China Film Group Corporation"/>
    <s v="China"/>
    <d v="2009-12-18T00:00:00"/>
    <n v="5837674"/>
    <n v="139"/>
    <s v="Released"/>
    <x v="11"/>
    <n v="57"/>
    <s v="Donnie Yen, Wang Xue-qi, Tony Leung Ka-Fai, Nicholas Tse, Hu Jun"/>
    <s v="Teddy Chan"/>
    <x v="1828"/>
  </r>
  <r>
    <n v="25000000"/>
    <s v="Horror, Thriller"/>
    <n v="3021"/>
    <x v="2014"/>
    <s v="en"/>
    <n v="35.169778999999998"/>
    <s v="The Weinstein Company"/>
    <s v="United States of America"/>
    <d v="2007-12-07T00:00:00"/>
    <n v="94679598"/>
    <n v="104"/>
    <s v="Released"/>
    <x v="11"/>
    <n v="1343"/>
    <s v="John Cusack, Samuel L. Jackson, Mary McCormack, Jasmine Jessica Anthony, Tony Shalhoub"/>
    <s v="Mikael Håfström"/>
    <x v="1829"/>
  </r>
  <r>
    <n v="22700000"/>
    <s v="Comedy, Science Fiction"/>
    <n v="957"/>
    <x v="2015"/>
    <s v="en"/>
    <n v="39.890797999999997"/>
    <s v="Brooksfilms Ltd."/>
    <s v="United States of America"/>
    <d v="1987-06-24T00:00:00"/>
    <n v="38119483"/>
    <n v="96"/>
    <s v="Released"/>
    <x v="19"/>
    <n v="902"/>
    <s v="Mel Brooks, Rick Moranis, Bill Pullman, Daphne Zuniga, John Candy"/>
    <s v="Mel Brooks"/>
    <x v="1830"/>
  </r>
  <r>
    <n v="22500000"/>
    <s v="War, Drama"/>
    <n v="256917"/>
    <x v="2016"/>
    <s v="en"/>
    <n v="22.096285999999999"/>
    <s v="Hopscotch Features"/>
    <s v="Australia"/>
    <d v="2014-12-25T00:00:00"/>
    <n v="15520023"/>
    <n v="112"/>
    <s v="Released"/>
    <x v="20"/>
    <n v="431"/>
    <s v="Russell Crowe, Olga Kurylenko, Y?lmaz Erdo?an, Cem Y?lmaz, Jai Courtney"/>
    <s v="Russell Crowe"/>
    <x v="1831"/>
  </r>
  <r>
    <n v="22000000"/>
    <s v="Fantasy, Drama, Thriller, Mystery, Romance"/>
    <n v="251"/>
    <x v="2017"/>
    <s v="en"/>
    <n v="41.967005"/>
    <s v="Paramount Pictures"/>
    <s v="United States of America"/>
    <d v="1990-12-07T00:00:00"/>
    <n v="505000000"/>
    <n v="127"/>
    <s v="Released"/>
    <x v="1"/>
    <n v="1339"/>
    <s v="Patrick Swayze, Demi Moore, Whoopi Goldberg, Tony Goldwyn, Vincent Schiavelli"/>
    <s v="Jerry Zucker"/>
    <x v="1832"/>
  </r>
  <r>
    <n v="23000000"/>
    <s v="Romance, Comedy"/>
    <n v="544"/>
    <x v="2018"/>
    <s v="en"/>
    <n v="57.110486000000002"/>
    <s v="Twentieth Century Fox Film Corporation"/>
    <s v="United States of America"/>
    <d v="1998-07-15T00:00:00"/>
    <n v="369884651"/>
    <n v="119"/>
    <s v="Released"/>
    <x v="11"/>
    <n v="1590"/>
    <s v="Cameron Diaz, Ben Stiller, Matt Dillon, Lee Evans, Chris Elliott"/>
    <s v="Bobby Farrelly"/>
    <x v="1833"/>
  </r>
  <r>
    <n v="22000000"/>
    <s v="Fantasy, Drama, Comedy, Family"/>
    <n v="11395"/>
    <x v="2019"/>
    <s v="en"/>
    <n v="16.234052999999999"/>
    <s v="Walt Disney Pictures"/>
    <s v="United States of America"/>
    <d v="1994-10-11T00:00:00"/>
    <n v="189833357"/>
    <n v="97"/>
    <s v="Released"/>
    <x v="2"/>
    <n v="489"/>
    <s v="Tim Allen, Judge Reinhold, Wendy Crewson, David Krumholtz, Peter Boyle"/>
    <s v="John Pasquin"/>
    <x v="1834"/>
  </r>
  <r>
    <n v="20000000"/>
    <s v="Drama, Family"/>
    <n v="14635"/>
    <x v="2020"/>
    <s v="en"/>
    <n v="11.263361"/>
    <s v="Walt Disney Pictures"/>
    <s v="United States of America"/>
    <d v="2002-03-25T00:00:00"/>
    <n v="75597042"/>
    <n v="127"/>
    <s v="Released"/>
    <x v="11"/>
    <n v="110"/>
    <s v="Dennis Quaid, Rachel Griffiths, Beth Grant, Angus T. Jones, Brian Cox"/>
    <s v="John Lee Hancock"/>
    <x v="1835"/>
  </r>
  <r>
    <n v="22000000"/>
    <s v="Comedy, Family"/>
    <n v="13680"/>
    <x v="2021"/>
    <s v="en"/>
    <n v="20.699211999999999"/>
    <s v="Walt Disney Pictures"/>
    <s v="United States of America"/>
    <d v="2007-09-28T00:00:00"/>
    <n v="147880543"/>
    <n v="110"/>
    <s v="Released"/>
    <x v="21"/>
    <n v="428"/>
    <s v="Dwayne Johnson, Madison Pettis, Kyra Sedgwick, Roselyn Sánchez, Morris Chestnut"/>
    <s v="Andy Fickman"/>
    <x v="1836"/>
  </r>
  <r>
    <n v="24000000"/>
    <s v="Drama, Romance"/>
    <n v="688"/>
    <x v="2022"/>
    <s v="en"/>
    <n v="17.606086999999999"/>
    <s v="Amblin Entertainment"/>
    <s v="United States of America"/>
    <d v="1995-05-28T00:00:00"/>
    <n v="182016617"/>
    <n v="135"/>
    <s v="Released"/>
    <x v="7"/>
    <n v="385"/>
    <s v="Meryl Streep, Clint Eastwood, Annie Corley, Victor Slezak, Jim Haynie"/>
    <s v="Clint Eastwood"/>
    <x v="1837"/>
  </r>
  <r>
    <n v="22000000"/>
    <s v="Action, Comedy"/>
    <n v="11090"/>
    <x v="2023"/>
    <s v="en"/>
    <n v="13.786075"/>
    <s v="Revolution Studios"/>
    <s v="United States of America"/>
    <d v="2001-01-06T00:00:00"/>
    <n v="84772742"/>
    <n v="84"/>
    <s v="Released"/>
    <x v="46"/>
    <n v="304"/>
    <s v="Rob Schneider, Colleen Haskell, John C. McGinley, Ed Asner, Guy Torry"/>
    <s v="Luke Greenfield"/>
    <x v="1838"/>
  </r>
  <r>
    <n v="22000000"/>
    <s v="Drama, History"/>
    <n v="783"/>
    <x v="2024"/>
    <s v="en"/>
    <n v="35.227212000000002"/>
    <s v="Columbia Pictures"/>
    <s v="India"/>
    <d v="1982-11-30T00:00:00"/>
    <n v="77737889"/>
    <n v="191"/>
    <s v="Released"/>
    <x v="6"/>
    <n v="716"/>
    <s v="Ben Kingsley, Candice Bergen, Edward Fox, John Gielgud, Trevor Howard"/>
    <s v="Richard Attenborough"/>
    <x v="1839"/>
  </r>
  <r>
    <n v="22000000"/>
    <s v="Drama"/>
    <n v="228194"/>
    <x v="2025"/>
    <s v="en"/>
    <n v="27.898437999999999"/>
    <s v="Amblin Entertainment"/>
    <s v="India"/>
    <d v="2014-06-08T00:00:00"/>
    <n v="88880821"/>
    <n v="122"/>
    <s v="Released"/>
    <x v="7"/>
    <n v="508"/>
    <s v="Helen Mirren, Manish Dayal, Om Puri, Charlotte Le Bon, Rohan Chand"/>
    <s v="Lasse Hallström"/>
    <x v="1840"/>
  </r>
  <r>
    <n v="22000000"/>
    <s v="Crime, Drama, Mystery, Thriller, Action"/>
    <n v="1642"/>
    <x v="2026"/>
    <s v="en"/>
    <n v="23.218143999999999"/>
    <s v="Columbia Pictures"/>
    <s v="United States of America"/>
    <d v="1995-07-28T00:00:00"/>
    <n v="110627965"/>
    <n v="114"/>
    <s v="Released"/>
    <x v="24"/>
    <n v="354"/>
    <s v="Sandra Bullock, Jeremy Northam, Dennis Miller, Wendy Gazelle, Ken Howard"/>
    <s v="Irwin Winkler"/>
    <x v="1841"/>
  </r>
  <r>
    <n v="22000000"/>
    <s v="Drama"/>
    <n v="10950"/>
    <x v="2027"/>
    <s v="en"/>
    <n v="26.071643999999999"/>
    <s v="New Line Cinema"/>
    <s v="United States of America"/>
    <d v="2001-12-28T00:00:00"/>
    <n v="92542418"/>
    <n v="132"/>
    <s v="Released"/>
    <x v="0"/>
    <n v="530"/>
    <s v="Sean Penn, Michelle Pfeiffer, Dianne Wiest, Dakota Fanning, Richard Schiff"/>
    <s v="Jessie Nelson"/>
    <x v="1842"/>
  </r>
  <r>
    <n v="22000000"/>
    <s v="Drama"/>
    <n v="235260"/>
    <x v="2028"/>
    <s v="en"/>
    <n v="9.1757620000000006"/>
    <s v="Hearst Entertainment Productions"/>
    <s v="United States of America"/>
    <d v="2014-02-28T00:00:00"/>
    <n v="67800064"/>
    <n v="138"/>
    <s v="Released"/>
    <x v="5"/>
    <n v="83"/>
    <s v="Roma Downey, Diogo Morgado, Louise Delamere, Darwin Shaw, Amber Rose Revah"/>
    <s v="Christopher Spencer"/>
    <x v="1843"/>
  </r>
  <r>
    <n v="22000000"/>
    <s v="Fantasy, Action, Thriller"/>
    <n v="277"/>
    <x v="2029"/>
    <s v="en"/>
    <n v="81.829237000000006"/>
    <s v="Lakeshore Entertainment"/>
    <s v="Germany"/>
    <d v="2003-09-19T00:00:00"/>
    <n v="95708457"/>
    <n v="121"/>
    <s v="Released"/>
    <x v="16"/>
    <n v="2512"/>
    <s v="Kate Beckinsale, Scott Speedman, Michael Sheen, Shane Brolly, Bill Nighy"/>
    <s v="Len Wiseman"/>
    <x v="1844"/>
  </r>
  <r>
    <n v="22000000"/>
    <s v="Drama, Thriller"/>
    <n v="8999"/>
    <x v="2030"/>
    <s v="en"/>
    <n v="17.709099999999999"/>
    <s v="Miramax Films"/>
    <s v="United Kingdom"/>
    <d v="2005-11-11T00:00:00"/>
    <n v="57479076"/>
    <n v="108"/>
    <s v="Released"/>
    <x v="4"/>
    <n v="319"/>
    <s v="Clive Owen, Jennifer Aniston, Vincent Cassel, Melissa George, Addison Timlin"/>
    <s v="Mikael Håfström"/>
    <x v="1845"/>
  </r>
  <r>
    <n v="22000000"/>
    <s v="Drama, Comedy, Crime"/>
    <n v="11323"/>
    <x v="2031"/>
    <s v="en"/>
    <n v="17.772518000000002"/>
    <s v="Section Eight"/>
    <s v="United States of America"/>
    <d v="2009-09-18T00:00:00"/>
    <n v="35424826"/>
    <n v="108"/>
    <s v="Released"/>
    <x v="21"/>
    <n v="301"/>
    <s v="Matt Damon, Scott Bakula, Joel McHale, Melanie Lynskey, Ann Dowd"/>
    <s v="Steven Soderbergh"/>
    <x v="1846"/>
  </r>
  <r>
    <n v="22000000"/>
    <s v="Drama, Romance"/>
    <n v="10445"/>
    <x v="2032"/>
    <s v="en"/>
    <n v="5.6097549999999998"/>
    <s v="Shadowlands Productions"/>
    <s v="United Kingdom"/>
    <d v="1993-12-25T00:00:00"/>
    <n v="0"/>
    <n v="131"/>
    <s v="Released"/>
    <x v="20"/>
    <n v="61"/>
    <s v="Anthony Hopkins, Debra Winger, John Wood, Julian Fellowes, Roddy Maude-Roxby"/>
    <s v="Richard Attenborough"/>
    <x v="1847"/>
  </r>
  <r>
    <n v="22000000"/>
    <s v="Comedy"/>
    <n v="11453"/>
    <x v="2033"/>
    <s v="en"/>
    <n v="10.259461"/>
    <s v="Columbia Pictures Corporation"/>
    <s v="United States of America"/>
    <d v="2005-06-08T00:00:00"/>
    <n v="22400154"/>
    <n v="83"/>
    <s v="Released"/>
    <x v="34"/>
    <n v="225"/>
    <s v="Rob Schneider, Eddie Griffin, Jeroen Krabbé, Til Schweiger, Hanna Verboom"/>
    <s v="Mike Bigelow"/>
    <x v="1848"/>
  </r>
  <r>
    <n v="26000000"/>
    <s v="Comedy"/>
    <n v="146239"/>
    <x v="2034"/>
    <s v="en"/>
    <n v="30.114383"/>
    <s v="DreamWorks SKG"/>
    <s v="United States of America"/>
    <d v="2013-10-10T00:00:00"/>
    <n v="51164106"/>
    <n v="105"/>
    <s v="Released"/>
    <x v="13"/>
    <n v="551"/>
    <s v="Vince Vaughn, Cobie Smulders, Chris Pratt, Britt Robertson, Jack Reynor"/>
    <s v="Ken Scott"/>
    <x v="1849"/>
  </r>
  <r>
    <n v="0"/>
    <s v="Thriller"/>
    <n v="205588"/>
    <x v="2035"/>
    <s v="en"/>
    <n v="10.547959000000001"/>
    <s v="StudioCanal"/>
    <s v="France"/>
    <d v="2016-05-05T00:00:00"/>
    <n v="9930095"/>
    <n v="108"/>
    <s v="Released"/>
    <x v="21"/>
    <n v="160"/>
    <s v="Ewan McGregor, Stellan Skarsgård, Damian Lewis, Naomie Harris, Jeremy Northam"/>
    <s v="Susanna White"/>
    <x v="1850"/>
  </r>
  <r>
    <n v="22000000"/>
    <s v="Comedy, Crime, Romance"/>
    <n v="10878"/>
    <x v="2036"/>
    <s v="en"/>
    <n v="12.887672999999999"/>
    <s v="Village Roadshow Pictures"/>
    <s v="United States of America"/>
    <d v="2001-09-02T00:00:00"/>
    <n v="19351569"/>
    <n v="90"/>
    <s v="Released"/>
    <x v="9"/>
    <n v="154"/>
    <s v="Jason Biggs, Steve Zahn, Jack Black, Amanda Peet, Amanda Detmer"/>
    <s v="Dennis Dugan"/>
    <x v="1851"/>
  </r>
  <r>
    <n v="22000000"/>
    <s v="Comedy, Family"/>
    <n v="82650"/>
    <x v="2037"/>
    <s v="en"/>
    <n v="13.410919"/>
    <s v="Fox 2000 Pictures"/>
    <s v="United States of America"/>
    <d v="2012-02-08T00:00:00"/>
    <n v="77112176"/>
    <n v="94"/>
    <s v="Released"/>
    <x v="21"/>
    <n v="223"/>
    <s v="Zachary Gordon, Robert Capron, Devon Bostick, Rachael Harris, Steve Zahn"/>
    <s v="David Bowers"/>
    <x v="1852"/>
  </r>
  <r>
    <n v="0"/>
    <s v="Thriller, Drama, Crime, Romance"/>
    <n v="10279"/>
    <x v="2038"/>
    <s v="en"/>
    <n v="3.7078899999999999"/>
    <s v="40 Acres &amp; A Mule Filmworks"/>
    <s v="United States of America"/>
    <d v="1999-02-07T00:00:00"/>
    <n v="0"/>
    <n v="142"/>
    <s v="Released"/>
    <x v="2"/>
    <n v="112"/>
    <s v="John Leguizamo, Adrien Brody, Mira Sorvino, Jennifer Esposito, Anthony LaPaglia"/>
    <s v="Spike Lee"/>
    <x v="265"/>
  </r>
  <r>
    <n v="22000000"/>
    <s v="Comedy"/>
    <n v="2294"/>
    <x v="2039"/>
    <s v="en"/>
    <n v="21.865020999999999"/>
    <s v="Dimension Films"/>
    <s v="United States of America"/>
    <d v="2001-08-22T00:00:00"/>
    <n v="33788161"/>
    <n v="104"/>
    <s v="Released"/>
    <x v="12"/>
    <n v="480"/>
    <s v="Kevin Smith, Jason Mewes, Ben Affleck, Jeff Anderson, Brian O'Halloran"/>
    <s v="Kevin Smith"/>
    <x v="1853"/>
  </r>
  <r>
    <n v="30000000"/>
    <s v="Drama, Thriller"/>
    <n v="2176"/>
    <x v="2040"/>
    <s v="en"/>
    <n v="9.4485170000000007"/>
    <s v="Original Film"/>
    <s v="United States of America"/>
    <d v="2001-09-14T00:00:00"/>
    <n v="23619609"/>
    <n v="106"/>
    <s v="Released"/>
    <x v="9"/>
    <n v="201"/>
    <s v="Leelee Sobieski, Diane Lane, Stellan Skarsgård, Bruce Dern, Kathy Baker"/>
    <s v="Daniel Sackheim"/>
    <x v="1854"/>
  </r>
  <r>
    <n v="22000000"/>
    <s v="Comedy, Drama, Mystery"/>
    <n v="270487"/>
    <x v="2041"/>
    <s v="en"/>
    <n v="39.006186999999997"/>
    <s v="Universal Pictures"/>
    <s v="United States of America"/>
    <d v="2016-05-02T00:00:00"/>
    <n v="63647656"/>
    <n v="106"/>
    <s v="Released"/>
    <x v="8"/>
    <n v="1309"/>
    <s v="Josh Brolin, George Clooney, Alden Ehrenreich, Ralph Fiennes, Scarlett Johansson"/>
    <s v="Joel Coen"/>
    <x v="1855"/>
  </r>
  <r>
    <n v="22000000"/>
    <s v="Comedy, Music"/>
    <n v="19366"/>
    <x v="2042"/>
    <s v="en"/>
    <n v="6.4045709999999998"/>
    <s v="Universal Pictures"/>
    <s v="Canada"/>
    <d v="2001-06-04T00:00:00"/>
    <n v="0"/>
    <n v="98"/>
    <s v="Released"/>
    <x v="28"/>
    <n v="72"/>
    <s v="Rachael Leigh Cook, Rosario Dawson, Tara Reid, Gabriel Mann, Alan Cumming"/>
    <s v="Deborah Kaplan"/>
    <x v="1847"/>
  </r>
  <r>
    <n v="22000000"/>
    <s v="Action, Thriller"/>
    <n v="204082"/>
    <x v="2043"/>
    <s v="en"/>
    <n v="35.737654999999997"/>
    <s v="Millennium Films"/>
    <s v="United States of America"/>
    <d v="2013-11-27T00:00:00"/>
    <n v="43058898"/>
    <n v="100"/>
    <s v="Released"/>
    <x v="12"/>
    <n v="875"/>
    <s v="Jason Statham, James Franco, Izabela Vidovic, Winona Ryder, Rachelle Lefevre"/>
    <s v="Gary Fleder"/>
    <x v="1856"/>
  </r>
  <r>
    <n v="22000000"/>
    <s v="Family, Horror"/>
    <n v="24100"/>
    <x v="2044"/>
    <s v="en"/>
    <n v="4.3651960000000001"/>
    <s v="New Line Cinema"/>
    <s v="Germany"/>
    <d v="2000-10-27T00:00:00"/>
    <n v="13555988"/>
    <n v="95"/>
    <s v="Released"/>
    <x v="4"/>
    <n v="77"/>
    <s v="Richard E. Grant, Jonathan Lipnicki, Jim Carter, Alice Krige, Pamela Gidley"/>
    <s v="Uli Edel"/>
    <x v="1857"/>
  </r>
  <r>
    <n v="22000000"/>
    <s v="Comedy, Romance"/>
    <n v="1599"/>
    <x v="2045"/>
    <s v="en"/>
    <n v="14.925632999999999"/>
    <s v="Fox Searchlight Pictures"/>
    <s v="Germany"/>
    <d v="2004-10-09T00:00:00"/>
    <n v="0"/>
    <n v="106"/>
    <s v="Released"/>
    <x v="13"/>
    <n v="239"/>
    <s v="Jason Schwartzman, Dustin Hoffman, Lily Tomlin, Jude Law, Mark Wahlberg"/>
    <s v="David O. Russell"/>
    <x v="1847"/>
  </r>
  <r>
    <n v="22000000"/>
    <s v="Action, Adventure, Crime, Science Fiction, Thriller"/>
    <n v="5550"/>
    <x v="2046"/>
    <s v="en"/>
    <n v="14.725467"/>
    <s v="Orion Pictures"/>
    <s v="United States of America"/>
    <d v="1993-04-17T00:00:00"/>
    <n v="10696210"/>
    <n v="104"/>
    <s v="Released"/>
    <x v="36"/>
    <n v="305"/>
    <s v="Robert John Burke, Nancy Allen, Mario Machado, Jodi Long, John Posey"/>
    <s v="Fred Dekker"/>
    <x v="1858"/>
  </r>
  <r>
    <n v="0"/>
    <s v="Action, Science Fiction, Thriller"/>
    <n v="30379"/>
    <x v="2047"/>
    <s v="en"/>
    <n v="0.80958799999999997"/>
    <s v="Infinity Omnimedia"/>
    <s v="United States of America"/>
    <d v="2001-07-09T00:00:00"/>
    <n v="0"/>
    <n v="104"/>
    <s v="Released"/>
    <x v="40"/>
    <n v="8"/>
    <s v="Michael York, Michael Biehn, Diane Venora, R. Lee Ermey, Udo Kier"/>
    <s v="Brian Trenchard-Smith"/>
    <x v="265"/>
  </r>
  <r>
    <n v="0"/>
    <s v="Drama, Comedy, Thriller, Music, Romance"/>
    <n v="42586"/>
    <x v="2048"/>
    <s v="en"/>
    <n v="0.81688300000000003"/>
    <s v="Paramount Pictures"/>
    <s v="United States of America"/>
    <d v="1970-01-01T00:00:00"/>
    <n v="0"/>
    <n v="107"/>
    <s v="Released"/>
    <x v="31"/>
    <n v="8"/>
    <s v="Julie Andrews, Rock Hudson, Jeremy Kemp, Lance Percival, Michael Witney"/>
    <s v="Blake Edwards"/>
    <x v="265"/>
  </r>
  <r>
    <n v="70000000"/>
    <s v="Comedy, Family, Romance"/>
    <n v="17709"/>
    <x v="2049"/>
    <s v="en"/>
    <n v="8.7920540000000003"/>
    <s v="Universal Pictures"/>
    <s v="United States of America"/>
    <d v="1999-08-27T00:00:00"/>
    <n v="0"/>
    <n v="77"/>
    <s v="Released"/>
    <x v="53"/>
    <n v="48"/>
    <s v="Brendan Fraser, Sarah Jessica Parker, Alfred Molina, Eric Idle, Robert Prosky"/>
    <s v="Hugh Wilson"/>
    <x v="1859"/>
  </r>
  <r>
    <n v="25000000"/>
    <s v="Thriller, Action, Crime"/>
    <n v="287948"/>
    <x v="2050"/>
    <s v="en"/>
    <n v="25.002714999999998"/>
    <s v="EuropaCorp"/>
    <s v="Belgium"/>
    <d v="2015-03-09T00:00:00"/>
    <n v="72629670"/>
    <n v="96"/>
    <s v="Released"/>
    <x v="25"/>
    <n v="559"/>
    <s v="Ed Skrein, Ray Stevenson, Loan Chabanol, Gabriella Wright, Tatjana Pajkovi?"/>
    <s v="Camille Delamarre"/>
    <x v="1860"/>
  </r>
  <r>
    <n v="0"/>
    <s v="Drama, Romance"/>
    <n v="7548"/>
    <x v="2051"/>
    <s v="en"/>
    <n v="7.588597"/>
    <s v="First Choice Films"/>
    <s v="United Kingdom"/>
    <d v="2004-09-16T00:00:00"/>
    <n v="0"/>
    <n v="114"/>
    <s v="Released"/>
    <x v="5"/>
    <n v="128"/>
    <s v="Johnny Depp, Samantha Morton, John Malkovich, Rosamund Pike, Paul Ritter"/>
    <s v="Laurence Dunmore"/>
    <x v="265"/>
  </r>
  <r>
    <n v="21000000"/>
    <s v="Drama, Thriller, War"/>
    <n v="9075"/>
    <x v="2052"/>
    <s v="nl"/>
    <n v="13.906611"/>
    <s v="CoBo Fund"/>
    <s v="Netherlands"/>
    <d v="2006-01-09T00:00:00"/>
    <n v="26193068"/>
    <n v="145"/>
    <s v="Released"/>
    <x v="0"/>
    <n v="277"/>
    <s v="Carice van Houten, Sebastian Koch, Thom Hoffman, Halina Reijn, Waldemar Kobus"/>
    <s v="Paul Verhoeven"/>
    <x v="1861"/>
  </r>
  <r>
    <n v="22000000"/>
    <s v="Romance, Drama, History, War, Music"/>
    <n v="11661"/>
    <x v="2053"/>
    <s v="fr"/>
    <n v="13.960945000000001"/>
    <s v="Senator Film Produktion"/>
    <s v="Belgium"/>
    <d v="2005-09-11T00:00:00"/>
    <n v="17709155"/>
    <n v="116"/>
    <s v="Released"/>
    <x v="0"/>
    <n v="212"/>
    <s v="Diane Kruger, Natalie Dessay, Benno Fürmann, Guillaume Canet, Gary Lewis"/>
    <s v="Christian Carion"/>
    <x v="1862"/>
  </r>
  <r>
    <n v="2000000"/>
    <s v="Action, Comedy, Romance"/>
    <n v="109513"/>
    <x v="2054"/>
    <s v="en"/>
    <n v="16.668854"/>
    <s v="Primate Pictures"/>
    <s v="United States of America"/>
    <d v="2012-08-22T00:00:00"/>
    <n v="14400000"/>
    <n v="100"/>
    <s v="Released"/>
    <x v="18"/>
    <n v="224"/>
    <s v="Kristen Bell, Dax Shepard, Tom Arnold, Kristin Chenoweth, Michael Rosenbaum"/>
    <s v="Dax Shepard"/>
    <x v="1863"/>
  </r>
  <r>
    <n v="0"/>
    <s v="Action, Comedy, Crime"/>
    <n v="12085"/>
    <x v="2055"/>
    <s v="en"/>
    <n v="6.8471330000000004"/>
    <s v="Millennium Films"/>
    <s v="United States of America"/>
    <d v="2008-01-17T00:00:00"/>
    <n v="0"/>
    <n v="104"/>
    <s v="Released"/>
    <x v="5"/>
    <n v="140"/>
    <s v="Diane Keaton, Queen Latifah, Katie Holmes, Ted Danson, Roger Cross"/>
    <s v="Callie Khouri"/>
    <x v="265"/>
  </r>
  <r>
    <n v="22000000"/>
    <s v="Mystery, Thriller"/>
    <n v="204922"/>
    <x v="2056"/>
    <s v="en"/>
    <n v="48.784734"/>
    <s v="StudioCanal"/>
    <s v="France"/>
    <d v="2014-03-09T00:00:00"/>
    <n v="15447154"/>
    <n v="92"/>
    <s v="Released"/>
    <x v="13"/>
    <n v="659"/>
    <s v="Nicole Kidman, Colin Firth, Mark Strong, Anne-Marie Duff, Jing Lusi"/>
    <s v="Rowan Joffe"/>
    <x v="1864"/>
  </r>
  <r>
    <n v="22000000"/>
    <s v="Action, Thriller, Adventure"/>
    <n v="38985"/>
    <x v="2057"/>
    <s v="en"/>
    <n v="9.0882090000000009"/>
    <s v="Paramount Pictures"/>
    <s v="United States of America"/>
    <d v="1977-06-24T00:00:00"/>
    <n v="12000000"/>
    <n v="121"/>
    <s v="Released"/>
    <x v="6"/>
    <n v="98"/>
    <s v="Roy Scheider, Bruno Cremer, Francisco Rabal, Amidou, Ramon Bieri"/>
    <s v="William Friedkin"/>
    <x v="1865"/>
  </r>
  <r>
    <n v="22000000"/>
    <s v="Drama"/>
    <n v="44113"/>
    <x v="2058"/>
    <s v="en"/>
    <n v="12.445176"/>
    <s v="Stone Productions"/>
    <s v="United States of America"/>
    <d v="2010-07-10T00:00:00"/>
    <n v="9479718"/>
    <n v="105"/>
    <s v="Released"/>
    <x v="25"/>
    <n v="192"/>
    <s v="Frances Conroy, Robert De Niro, Edward Norton, Milla Jovovich, Enver Gjokaj"/>
    <s v="John Curran"/>
    <x v="1866"/>
  </r>
  <r>
    <n v="0"/>
    <s v="Romance, Drama, Comedy"/>
    <n v="21494"/>
    <x v="2059"/>
    <s v="fr"/>
    <n v="4.6133499999999996"/>
    <s v="Paramount Pictures"/>
    <s v="France"/>
    <d v="2007-01-31T00:00:00"/>
    <n v="0"/>
    <n v="115"/>
    <s v="Released"/>
    <x v="19"/>
    <n v="45"/>
    <s v="Romain Duris, Fabrice Luchini, Edouard Baer, Ludivine Sagnier, Laura Morante"/>
    <s v="Laurent Tirard"/>
    <x v="265"/>
  </r>
  <r>
    <n v="22000000"/>
    <s v="Thriller, Drama, Crime"/>
    <n v="164457"/>
    <x v="2060"/>
    <s v="en"/>
    <n v="29.230298000000001"/>
    <s v="Appian Way"/>
    <s v="United States of America"/>
    <d v="2013-06-12T00:00:00"/>
    <n v="15400000"/>
    <n v="116"/>
    <s v="Released"/>
    <x v="11"/>
    <n v="720"/>
    <s v="Christian Bale, Zoe Saldana, Woody Harrelson, Sam Shepard, Willem Dafoe"/>
    <s v="Scott Cooper"/>
    <x v="1867"/>
  </r>
  <r>
    <n v="25000000"/>
    <s v="Drama, Mystery, Crime"/>
    <n v="4566"/>
    <x v="2061"/>
    <s v="en"/>
    <n v="18.961323"/>
    <s v="Castle Rock Entertainment"/>
    <s v="United States of America"/>
    <d v="2007-09-28T00:00:00"/>
    <n v="92991835"/>
    <n v="119"/>
    <s v="Released"/>
    <x v="11"/>
    <n v="501"/>
    <s v="George Clooney, Tom Wilkinson, Tilda Swinton, Sydney Pollack, Michael O'Keefe"/>
    <s v="Tony Gilroy"/>
    <x v="1868"/>
  </r>
  <r>
    <n v="0"/>
    <s v="Comedy, Drama"/>
    <n v="17795"/>
    <x v="2062"/>
    <s v="en"/>
    <n v="2.8093780000000002"/>
    <s v="Warner Bros."/>
    <s v="United States of America"/>
    <d v="1996-12-20T00:00:00"/>
    <n v="0"/>
    <n v="101"/>
    <s v="Released"/>
    <x v="2"/>
    <n v="46"/>
    <s v="Jack Lemmon, James Garner, Dan Aykroyd, John Heard, Wilford Brimley"/>
    <s v="Peter Segal"/>
    <x v="265"/>
  </r>
  <r>
    <n v="21500000"/>
    <s v="Drama, Thriller, Mystery"/>
    <n v="1073"/>
    <x v="2063"/>
    <s v="en"/>
    <n v="12.819447"/>
    <s v="Lakeshore Entertainment"/>
    <s v="United States of America"/>
    <d v="1999-03-19T00:00:00"/>
    <n v="0"/>
    <n v="117"/>
    <s v="Released"/>
    <x v="10"/>
    <n v="239"/>
    <s v="Jeff Bridges, Tim Robbins, Joan Cusack, Hope Davis, Robert Gossett"/>
    <s v="Mark Pellington"/>
    <x v="1869"/>
  </r>
  <r>
    <n v="22000000"/>
    <s v="Animation, Adventure, Romance"/>
    <n v="153158"/>
    <x v="2064"/>
    <s v="es"/>
    <n v="14.866351"/>
    <s v="100 Bares"/>
    <s v="Argentina"/>
    <d v="2013-07-18T00:00:00"/>
    <n v="24000000"/>
    <n v="106"/>
    <s v="Released"/>
    <x v="21"/>
    <n v="122"/>
    <s v="Juan José Campanella, Diego Ramos, Pablo Rago, Axel Kuschevatzky, David Masajnik"/>
    <s v="Juan José Campanella"/>
    <x v="1630"/>
  </r>
  <r>
    <n v="17000000"/>
    <s v="Romance, Comedy"/>
    <n v="81836"/>
    <x v="2065"/>
    <s v="en"/>
    <n v="15.013386000000001"/>
    <s v="Gravier Productions"/>
    <s v="Italy"/>
    <d v="2012-04-20T00:00:00"/>
    <n v="73244881"/>
    <n v="111"/>
    <s v="Released"/>
    <x v="24"/>
    <n v="546"/>
    <s v="Ellen Page, Woody Allen, Jesse Eisenberg, Penélope Cruz, Alec Baldwin"/>
    <s v="Woody Allen"/>
    <x v="1870"/>
  </r>
  <r>
    <n v="18000000"/>
    <s v="Science Fiction, Action, Adventure, Thriller"/>
    <n v="10724"/>
    <x v="2066"/>
    <s v="en"/>
    <n v="8.7005649999999992"/>
    <s v="Malpaso Productions"/>
    <s v="United States of America"/>
    <d v="1982-06-13T00:00:00"/>
    <n v="70687344"/>
    <n v="136"/>
    <s v="Released"/>
    <x v="18"/>
    <n v="139"/>
    <s v="Clint Eastwood, Freddie Jones, David Huffman, Warren Clarke, Ronald Lacey"/>
    <s v="Clint Eastwood"/>
    <x v="1871"/>
  </r>
  <r>
    <n v="21000000"/>
    <s v="Animation, Comedy, Music"/>
    <n v="9473"/>
    <x v="2067"/>
    <s v="en"/>
    <n v="27.197799"/>
    <s v="Paramount Pictures"/>
    <s v="United States of America"/>
    <d v="1999-06-30T00:00:00"/>
    <n v="0"/>
    <n v="81"/>
    <s v="Released"/>
    <x v="14"/>
    <n v="893"/>
    <s v="Trey Parker, Matt Stone, Mary Kay Bergman, Isaac Hayes, George Clooney"/>
    <s v="Trey Parker"/>
    <x v="1872"/>
  </r>
  <r>
    <n v="9000000"/>
    <s v="Comedy, Drama"/>
    <n v="2196"/>
    <x v="2068"/>
    <s v="en"/>
    <n v="20.410354000000002"/>
    <s v="Sidney Kimmel Entertainment"/>
    <s v="United Kingdom"/>
    <d v="2007-09-02T00:00:00"/>
    <n v="46"/>
    <n v="90"/>
    <s v="Released"/>
    <x v="1"/>
    <n v="497"/>
    <s v="Matthew Macfadyen, Keeley Hawes, Andy Nyman, Ewen Bremner, Daisy Donovan"/>
    <s v="Frank Oz"/>
    <x v="1873"/>
  </r>
  <r>
    <n v="21000000"/>
    <s v="Action, Adventure, Comedy, Family, Fantasy, Science Fiction"/>
    <n v="1499"/>
    <x v="2069"/>
    <s v="en"/>
    <n v="10.207065"/>
    <s v="New Line Cinema"/>
    <s v="Hong Kong"/>
    <d v="1993-03-17T00:00:00"/>
    <n v="42000000"/>
    <n v="96"/>
    <s v="Released"/>
    <x v="22"/>
    <n v="184"/>
    <s v="Paige Turco, Stuart Wilson, Sab Shimono, Vivian Wu, Mark Caso"/>
    <s v="Stuart Gillard"/>
    <x v="1874"/>
  </r>
  <r>
    <n v="32000000"/>
    <s v="Comedy, Romance"/>
    <n v="20857"/>
    <x v="2070"/>
    <s v="en"/>
    <n v="5.683281"/>
    <s v="Paramount Pictures"/>
    <s v="Germany"/>
    <d v="2001-09-14T00:00:00"/>
    <n v="40222729"/>
    <n v="106"/>
    <s v="Released"/>
    <x v="2"/>
    <n v="123"/>
    <s v="Keanu Reeves, Diane Lane, Michael B. Jordan, D. B. Sweeney, John Hawkes"/>
    <s v="Brian Robbins"/>
    <x v="1875"/>
  </r>
  <r>
    <n v="21000000"/>
    <s v="Drama, Comedy, Romance"/>
    <n v="82693"/>
    <x v="2071"/>
    <s v="en"/>
    <n v="63.599972999999999"/>
    <s v="The Weinstein Company"/>
    <s v="United States of America"/>
    <d v="2012-08-09T00:00:00"/>
    <n v="205738714"/>
    <n v="122"/>
    <s v="Released"/>
    <x v="1"/>
    <n v="4742"/>
    <s v="Bradley Cooper, Jennifer Lawrence, Robert De Niro, Jacki Weaver, Chris Tucker"/>
    <s v="David O. Russell"/>
    <x v="1876"/>
  </r>
  <r>
    <n v="21000000"/>
    <s v="Crime, Drama"/>
    <n v="1646"/>
    <x v="2072"/>
    <s v="en"/>
    <n v="17.746981000000002"/>
    <s v="Double Feature Films"/>
    <s v="Germany"/>
    <d v="2007-05-01T00:00:00"/>
    <n v="41170784"/>
    <n v="123"/>
    <s v="Released"/>
    <x v="17"/>
    <n v="356"/>
    <s v="Hilary Swank, Scott Glenn, Imelda Staunton, Patrick Dempsey, Mario"/>
    <s v="Richard LaGravenese"/>
    <x v="1877"/>
  </r>
  <r>
    <n v="0"/>
    <s v="Drama"/>
    <n v="44944"/>
    <x v="2073"/>
    <s v="en"/>
    <n v="1.9345239999999999"/>
    <s v="Lions Gate Films"/>
    <s v="United States of America"/>
    <d v="2010-05-11T00:00:00"/>
    <n v="37000000"/>
    <n v="134"/>
    <s v="Released"/>
    <x v="10"/>
    <n v="22"/>
    <s v="Kimberly Elise, Janet Jackson, Loretta Devine, Thandie Newton, Anika Noni Rose"/>
    <s v="Tyler Perry"/>
    <x v="1878"/>
  </r>
  <r>
    <n v="21000000"/>
    <s v="Action, Crime, Thriller"/>
    <n v="4108"/>
    <x v="2074"/>
    <s v="en"/>
    <n v="34.433520999999999"/>
    <s v="TF1 Films Productions"/>
    <s v="United States of America"/>
    <d v="2002-02-10T00:00:00"/>
    <n v="43928932"/>
    <n v="92"/>
    <s v="Released"/>
    <x v="16"/>
    <n v="1692"/>
    <s v="Jason Statham, Shu Qi, François Berléand, Matt Schulze, Ric Young"/>
    <s v="Louis Leterrier"/>
    <x v="1879"/>
  </r>
  <r>
    <n v="20000000"/>
    <s v="Drama, Action"/>
    <n v="8456"/>
    <x v="2075"/>
    <s v="en"/>
    <n v="26.21425"/>
    <s v="Summit Entertainment"/>
    <s v="United States of America"/>
    <d v="2008-04-03T00:00:00"/>
    <n v="41627431"/>
    <n v="115"/>
    <s v="Released"/>
    <x v="12"/>
    <n v="497"/>
    <s v="Sean Faris, Amber Heard, Cam Gigandet, Djimon Hounsou, Evan Peters"/>
    <s v="Jeff Wadlow"/>
    <x v="1880"/>
  </r>
  <r>
    <n v="21000000"/>
    <s v="Horror, Thriller, Science Fiction"/>
    <n v="7341"/>
    <x v="2076"/>
    <s v="en"/>
    <n v="4.7815380000000003"/>
    <s v="United Artists"/>
    <s v="United States of America"/>
    <d v="1999-11-03T00:00:00"/>
    <n v="17762705"/>
    <n v="104"/>
    <s v="Released"/>
    <x v="22"/>
    <n v="76"/>
    <s v="Emily Bergl, Jason London, Amy Irving, J. Smith-Cameron, Dylan Bruno"/>
    <s v="Katt Shea"/>
    <x v="1881"/>
  </r>
  <r>
    <n v="17000000"/>
    <s v="Drama, Comedy, Romance"/>
    <n v="19255"/>
    <x v="2077"/>
    <s v="en"/>
    <n v="10.135590000000001"/>
    <s v="Neal Street Productions"/>
    <s v="United States of America"/>
    <d v="2009-05-06T00:00:00"/>
    <n v="14899417"/>
    <n v="98"/>
    <s v="Released"/>
    <x v="19"/>
    <n v="189"/>
    <s v="John Krasinski, Maya Rudolph, Carmen Ejogo, Catherine O'Hara, Jeff Daniels"/>
    <s v="Sam Mendes"/>
    <x v="1882"/>
  </r>
  <r>
    <n v="21000000"/>
    <s v="Drama, Comedy"/>
    <n v="10187"/>
    <x v="2078"/>
    <s v="en"/>
    <n v="5.8158810000000001"/>
    <s v="Touchstone Pictures"/>
    <s v="United States of America"/>
    <d v="2008-01-08T00:00:00"/>
    <n v="17600000"/>
    <n v="120"/>
    <s v="Released"/>
    <x v="15"/>
    <n v="65"/>
    <s v="Kevin Costner, Madeline Carroll, Paula Patton, Kelsey Grammer, Dennis Hopper"/>
    <s v="Joshua Michael Stern"/>
    <x v="1883"/>
  </r>
  <r>
    <n v="21000000"/>
    <s v="Romance, Drama"/>
    <n v="31005"/>
    <x v="2079"/>
    <s v="en"/>
    <n v="8.9823350000000008"/>
    <s v="Punch Productions"/>
    <s v="United States of America"/>
    <d v="2002-09-09T00:00:00"/>
    <n v="10011050"/>
    <n v="117"/>
    <s v="Released"/>
    <x v="11"/>
    <n v="52"/>
    <s v="Jake Gyllenhaal, Dustin Hoffman, Susan Sarandon, Aleksia Landeau, Ellen Pompeo"/>
    <s v="Brad Silberling"/>
    <x v="1884"/>
  </r>
  <r>
    <n v="30000000"/>
    <s v="Drama, Thriller, Mystery"/>
    <n v="49517"/>
    <x v="2080"/>
    <s v="en"/>
    <n v="33.649652000000003"/>
    <s v="StudioCanal"/>
    <s v="France"/>
    <d v="2011-09-16T00:00:00"/>
    <n v="0"/>
    <n v="127"/>
    <s v="Released"/>
    <x v="16"/>
    <n v="840"/>
    <s v="John Hurt, Gary Oldman, Kathy Burke, Benedict Cumberbatch, Colin Firth"/>
    <s v="Tomas Alfredson"/>
    <x v="1219"/>
  </r>
  <r>
    <n v="0"/>
    <s v="Drama, Comedy, Romance"/>
    <n v="44857"/>
    <x v="2081"/>
    <s v="en"/>
    <n v="2.636193"/>
    <s v="Metro-Goldwyn-Mayer (MGM)"/>
    <s v="United States of America"/>
    <d v="1999-10-22T00:00:00"/>
    <n v="0"/>
    <n v="102"/>
    <s v="Released"/>
    <x v="18"/>
    <n v="14"/>
    <s v="Elisabeth Shue, Aaron Eckhart, Jill Hennessy, Thomas Jane, D.W. Moffett"/>
    <s v="John Duigan"/>
    <x v="265"/>
  </r>
  <r>
    <n v="21000000"/>
    <s v="Drama"/>
    <n v="50780"/>
    <x v="2082"/>
    <s v="en"/>
    <n v="13.847872000000001"/>
    <s v="Summit Entertainment"/>
    <s v="United Arab Emirates"/>
    <d v="2011-11-02T00:00:00"/>
    <n v="970816"/>
    <n v="91"/>
    <s v="Released"/>
    <x v="2"/>
    <n v="276"/>
    <s v="Jodie Foster, Mel Gibson, Jennifer Lawrence, Anton Yelchin, Zachary Booth"/>
    <s v="Jodie Foster"/>
    <x v="1885"/>
  </r>
  <r>
    <n v="35000000"/>
    <s v="Comedy"/>
    <n v="16363"/>
    <x v="2083"/>
    <s v="en"/>
    <n v="4.1893779999999996"/>
    <s v="Universal Pictures"/>
    <s v="United States of America"/>
    <d v="1982-07-23T00:00:00"/>
    <n v="69701637"/>
    <n v="114"/>
    <s v="Released"/>
    <x v="5"/>
    <n v="41"/>
    <s v="Burt Reynolds, Dolly Parton, Dom DeLuise, Charles Durning, Jim Nabors"/>
    <s v="Colin Higgins"/>
    <x v="1886"/>
  </r>
  <r>
    <n v="15000000"/>
    <s v="Action, Thriller, Science Fiction, Horror"/>
    <n v="1946"/>
    <x v="2084"/>
    <s v="en"/>
    <n v="21.928025000000002"/>
    <s v="Alliance Atlantis Communications"/>
    <s v="Canada"/>
    <d v="1999-04-14T00:00:00"/>
    <n v="2856712"/>
    <n v="97"/>
    <s v="Released"/>
    <x v="19"/>
    <n v="475"/>
    <s v="Jennifer Jason Leigh, Jude Law, Ian Holm, Willem Dafoe, Don McKellar"/>
    <s v="David Cronenberg"/>
    <x v="1887"/>
  </r>
  <r>
    <n v="18000000"/>
    <s v="Adventure, Action"/>
    <n v="85"/>
    <x v="2085"/>
    <s v="en"/>
    <n v="68.159595999999993"/>
    <s v="Lucasfilm"/>
    <s v="United States of America"/>
    <d v="1981-12-06T00:00:00"/>
    <n v="389925971"/>
    <n v="115"/>
    <s v="Released"/>
    <x v="27"/>
    <n v="3854"/>
    <s v="Harrison Ford, Karen Allen, Paul Freeman, Ronald Lacey, John Rhys-Davies"/>
    <s v="Steven Spielberg"/>
    <x v="1888"/>
  </r>
  <r>
    <n v="18000000"/>
    <s v="Comedy, Family, Adventure, Crime"/>
    <n v="772"/>
    <x v="2086"/>
    <s v="en"/>
    <n v="81.487684999999999"/>
    <s v="Twentieth Century Fox Film Corporation"/>
    <s v="United States of America"/>
    <d v="1992-11-19T00:00:00"/>
    <n v="358991681"/>
    <n v="120"/>
    <s v="Released"/>
    <x v="2"/>
    <n v="2395"/>
    <s v="Macaulay Culkin, Joe Pesci, Catherine O'Hara, Daniel Stern, John Heard"/>
    <s v="Chris Columbus"/>
    <x v="1889"/>
  </r>
  <r>
    <n v="20000000"/>
    <s v="Science Fiction, Drama"/>
    <n v="840"/>
    <x v="2087"/>
    <s v="en"/>
    <n v="52.456505"/>
    <s v="Columbia Pictures Corporation"/>
    <s v="United States of America"/>
    <d v="1977-11-16T00:00:00"/>
    <n v="303788635"/>
    <n v="135"/>
    <s v="Released"/>
    <x v="0"/>
    <n v="1098"/>
    <s v="Richard Dreyfuss, François Truffaut, Teri Garr, Melinda Dillon, Bob Balaban"/>
    <s v="Steven Spielberg"/>
    <x v="1890"/>
  </r>
  <r>
    <n v="38000000"/>
    <s v="Horror, Thriller"/>
    <n v="9682"/>
    <x v="2088"/>
    <s v="en"/>
    <n v="9.6627150000000004"/>
    <s v="Dimension Films"/>
    <s v="United States of America"/>
    <d v="2006-11-08T00:00:00"/>
    <n v="29907685"/>
    <n v="90"/>
    <s v="Released"/>
    <x v="35"/>
    <n v="150"/>
    <s v="Kristen Bell, Ian Somerhalder, Christina Milian, Rick Gonzalez, Jonathan Tucker"/>
    <s v="Jim Sonzero"/>
    <x v="1891"/>
  </r>
  <r>
    <n v="20000000"/>
    <s v="Action, Comedy, Crime"/>
    <n v="96"/>
    <x v="2089"/>
    <s v="en"/>
    <n v="25.28436"/>
    <s v="Paramount Pictures"/>
    <s v="United States of America"/>
    <d v="1987-05-18T00:00:00"/>
    <n v="299965036"/>
    <n v="100"/>
    <s v="Released"/>
    <x v="4"/>
    <n v="613"/>
    <s v="Eddie Murphy, Judge Reinhold, John Ashton, Ronny Cox, Paul Reiser"/>
    <s v="Tony Scott"/>
    <x v="1892"/>
  </r>
  <r>
    <n v="20000000"/>
    <s v="Comedy"/>
    <n v="10678"/>
    <x v="2090"/>
    <s v="en"/>
    <n v="8.3513850000000005"/>
    <s v="Hyde Park Films"/>
    <s v="United States of America"/>
    <d v="2003-07-03T00:00:00"/>
    <n v="132675402"/>
    <n v="105"/>
    <s v="Released"/>
    <x v="9"/>
    <n v="183"/>
    <s v="Steve Martin, Queen Latifah, Eugene Levy, Joan Plowright, Jean Smart"/>
    <s v="Adam Shankman"/>
    <x v="1893"/>
  </r>
  <r>
    <n v="19000000"/>
    <s v="Crime, Drama, Thriller"/>
    <n v="274"/>
    <x v="2091"/>
    <s v="en"/>
    <n v="18.174804000000002"/>
    <s v="Orion Pictures"/>
    <s v="United States of America"/>
    <d v="1991-01-02T00:00:00"/>
    <n v="272742922"/>
    <n v="119"/>
    <s v="Released"/>
    <x v="33"/>
    <n v="4443"/>
    <s v="Jodie Foster, Anthony Hopkins, Scott Glenn, Ted Levine, Anthony Heald"/>
    <s v="Jonathan Demme"/>
    <x v="1894"/>
  </r>
  <r>
    <n v="20000000"/>
    <s v="Music, Comedy"/>
    <n v="8872"/>
    <x v="2092"/>
    <s v="en"/>
    <n v="21.815121999999999"/>
    <s v="Paramount Pictures"/>
    <s v="United States of America"/>
    <d v="1992-02-14T00:00:00"/>
    <n v="121697323"/>
    <n v="94"/>
    <s v="Released"/>
    <x v="11"/>
    <n v="728"/>
    <s v="Mike Myers, Dana Carvey, Rob Lowe, Tia Carrere, Lara Flynn Boyle"/>
    <s v="Penelope Spheeris"/>
    <x v="1895"/>
  </r>
  <r>
    <n v="20000000"/>
    <s v="Comedy, Documentary, Action"/>
    <n v="16290"/>
    <x v="2093"/>
    <s v="en"/>
    <n v="20.99174"/>
    <s v="MTV Films"/>
    <s v="United States of America"/>
    <d v="2010-10-15T00:00:00"/>
    <n v="117224271"/>
    <n v="94"/>
    <s v="Released"/>
    <x v="12"/>
    <n v="428"/>
    <s v="Johnny Knoxville, Bam Margera, Ryan Dunn, Steve-O, Chris Pontius"/>
    <s v="Jeff Tremaine"/>
    <x v="1896"/>
  </r>
  <r>
    <n v="20000000"/>
    <s v="Horror, Thriller"/>
    <n v="579"/>
    <x v="2094"/>
    <s v="en"/>
    <n v="19.636043999999998"/>
    <s v="Universal Pictures"/>
    <s v="United States of America"/>
    <d v="1978-06-16T00:00:00"/>
    <n v="187884007"/>
    <n v="116"/>
    <s v="Released"/>
    <x v="5"/>
    <n v="406"/>
    <s v="Roy Scheider, Lorraine Gary, Murray Hamilton, Joseph Mascolo, Jeffrey Kramer"/>
    <s v="Jeannot Szwarc"/>
    <x v="1897"/>
  </r>
  <r>
    <n v="20000000"/>
    <s v="Adventure, Comedy, Family"/>
    <n v="14405"/>
    <x v="2095"/>
    <s v="en"/>
    <n v="12.25264"/>
    <s v="Walt Disney Pictures"/>
    <s v="United States of America"/>
    <d v="2008-03-10T00:00:00"/>
    <n v="149281606"/>
    <n v="91"/>
    <s v="Released"/>
    <x v="31"/>
    <n v="209"/>
    <s v="Drew Barrymore, Piper Perabo, Andy García, George Lopez, Paul Rodríguez"/>
    <s v="Raja Gosnell"/>
    <x v="1898"/>
  </r>
  <r>
    <n v="13000000"/>
    <s v="Horror, Thriller"/>
    <n v="138843"/>
    <x v="2096"/>
    <s v="en"/>
    <n v="49.975408999999999"/>
    <s v="New Line Cinema"/>
    <s v="United States of America"/>
    <d v="2013-07-18T00:00:00"/>
    <n v="318000141"/>
    <n v="112"/>
    <s v="Released"/>
    <x v="6"/>
    <n v="3092"/>
    <s v="Patrick Wilson, Vera Farmiga, Lili Taylor, Ron Livingston, Shanley Caswell"/>
    <s v="James Wan"/>
    <x v="1899"/>
  </r>
  <r>
    <n v="32000000"/>
    <s v="Adventure, Comedy, Family, Romance"/>
    <n v="11637"/>
    <x v="2097"/>
    <s v="en"/>
    <n v="13.590676999999999"/>
    <s v="Columbia Pictures"/>
    <s v="United States of America"/>
    <d v="2005-01-20T00:00:00"/>
    <n v="97918663"/>
    <n v="95"/>
    <s v="Released"/>
    <x v="25"/>
    <n v="221"/>
    <s v="Ice Cube, Nia Long, Aleisha Allen, Philip Bolden, Jay Mohr"/>
    <s v="Brian Levant"/>
    <x v="1900"/>
  </r>
  <r>
    <n v="20000000"/>
    <s v="Comedy"/>
    <n v="226486"/>
    <x v="2098"/>
    <s v="en"/>
    <n v="21.657563"/>
    <s v="New Line Cinema"/>
    <s v="United States of America"/>
    <d v="2014-02-07T00:00:00"/>
    <n v="100525432"/>
    <n v="97"/>
    <s v="Released"/>
    <x v="35"/>
    <n v="500"/>
    <s v="Melissa McCarthy, Susan Sarandon, Kathy Bates, Allison Janney, Dan Aykroyd"/>
    <s v="Ben Falcone"/>
    <x v="1901"/>
  </r>
  <r>
    <n v="35000000"/>
    <s v="Comedy, Music"/>
    <n v="1584"/>
    <x v="2099"/>
    <s v="en"/>
    <n v="43.057322999999997"/>
    <s v="Paramount Pictures"/>
    <s v="Germany"/>
    <d v="2003-03-10T00:00:00"/>
    <n v="131282949"/>
    <n v="108"/>
    <s v="Released"/>
    <x v="19"/>
    <n v="1414"/>
    <s v="Jack Black, Joan Cusack, Mike White, Sarah Silverman, Adam Pascal"/>
    <s v="Richard Linklater"/>
    <x v="1902"/>
  </r>
  <r>
    <n v="18000000"/>
    <s v="Action, Fantasy"/>
    <n v="9312"/>
    <x v="2100"/>
    <s v="en"/>
    <n v="16.470894999999999"/>
    <s v="New Line Cinema"/>
    <s v="United States of America"/>
    <d v="1995-08-18T00:00:00"/>
    <n v="122195920"/>
    <n v="101"/>
    <s v="Released"/>
    <x v="9"/>
    <n v="442"/>
    <s v="Christopher Lambert, Robin Shou, Linden Ashby, Cary-Hiroyuki Tagawa, Bridgette Wilson"/>
    <s v="Paul W.S. Anderson"/>
    <x v="1903"/>
  </r>
  <r>
    <n v="37000000"/>
    <s v="Comedy"/>
    <n v="12153"/>
    <x v="2101"/>
    <s v="en"/>
    <n v="28.703006999999999"/>
    <s v="Columbia Pictures"/>
    <s v="United States of America"/>
    <d v="2004-06-23T00:00:00"/>
    <n v="113086475"/>
    <n v="109"/>
    <s v="Released"/>
    <x v="2"/>
    <n v="679"/>
    <s v="Shawn Wayans, Marlon Wayans, Jaime King, Frankie Faison, Maitland Ward"/>
    <s v="Keenen Ivory Wayans"/>
    <x v="1904"/>
  </r>
  <r>
    <n v="20000000"/>
    <s v="Comedy, Drama"/>
    <n v="65057"/>
    <x v="2102"/>
    <s v="en"/>
    <n v="40.903931"/>
    <s v="Fox Searchlight Pictures"/>
    <s v="United States of America"/>
    <d v="2011-09-09T00:00:00"/>
    <n v="177243185"/>
    <n v="115"/>
    <s v="Released"/>
    <x v="19"/>
    <n v="934"/>
    <s v="George Clooney, Shailene Woodley, Amara Miller, Nick Krause, Robert Forster"/>
    <s v="Alexander Payne"/>
    <x v="1905"/>
  </r>
  <r>
    <n v="20000000"/>
    <s v="Adventure, Family, Drama, Comedy"/>
    <n v="8326"/>
    <x v="2103"/>
    <s v="en"/>
    <n v="22.001408000000001"/>
    <s v="Walt Disney Pictures"/>
    <s v="United States of America"/>
    <d v="2003-04-18T00:00:00"/>
    <n v="0"/>
    <n v="117"/>
    <s v="Released"/>
    <x v="19"/>
    <n v="383"/>
    <s v="Sigourney Weaver, Jon Voight, Tim Blake Nelson, Patricia Arquette, Shia LaBeouf"/>
    <s v="Andrew Davis"/>
    <x v="1368"/>
  </r>
  <r>
    <n v="0"/>
    <s v="Drama, Family, Romance"/>
    <n v="35690"/>
    <x v="2104"/>
    <s v="en"/>
    <n v="23.139970999999999"/>
    <s v="Touchstone Pictures"/>
    <s v="United States of America"/>
    <d v="2010-03-31T00:00:00"/>
    <n v="0"/>
    <n v="107"/>
    <s v="Released"/>
    <x v="1"/>
    <n v="923"/>
    <s v="Miley Cyrus, Greg Kinnear, Bobby Coleman, Liam Hemsworth, Hallock Beals"/>
    <s v="Julie Anne Robinson"/>
    <x v="265"/>
  </r>
  <r>
    <n v="20000000"/>
    <s v="Drama, History"/>
    <n v="76203"/>
    <x v="2105"/>
    <s v="en"/>
    <n v="95.922899999999998"/>
    <s v="Plan B Entertainment"/>
    <s v="United States of America"/>
    <d v="2013-10-18T00:00:00"/>
    <n v="187000000"/>
    <n v="134"/>
    <s v="Released"/>
    <x v="32"/>
    <n v="3674"/>
    <s v="Chiwetel Ejiofor, Michael Fassbender, Lupita Nyong'o, Benedict Cumberbatch, Paul Dano"/>
    <s v="Steve McQueen"/>
    <x v="1006"/>
  </r>
  <r>
    <n v="20000000"/>
    <s v="Drama, Romance, Comedy, Music"/>
    <n v="13497"/>
    <x v="2106"/>
    <s v="en"/>
    <n v="4.7489290000000004"/>
    <s v="Fox 2000 Pictures"/>
    <s v="United States of America"/>
    <d v="2002-12-13T00:00:00"/>
    <n v="57588485"/>
    <n v="118"/>
    <s v="Released"/>
    <x v="13"/>
    <n v="116"/>
    <s v="Nick Cannon, Zoe Saldana, Orlando Jones, Leonard Roberts, GQ"/>
    <s v="Charles Stone III"/>
    <x v="1906"/>
  </r>
  <r>
    <n v="20000000"/>
    <s v="Comedy, Romance"/>
    <n v="35688"/>
    <x v="2107"/>
    <s v="en"/>
    <n v="2.9862860000000002"/>
    <s v="Lions Gate Films"/>
    <s v="United States of America"/>
    <d v="2010-02-04T00:00:00"/>
    <n v="60072596"/>
    <n v="121"/>
    <s v="Released"/>
    <x v="4"/>
    <n v="29"/>
    <s v="Tyler Perry, Janet Jackson, Jill Scott, Sharon Leal, Malik Yoba"/>
    <s v="Tyler Perry"/>
    <x v="1907"/>
  </r>
  <r>
    <n v="20000000"/>
    <s v="Fantasy, Drama, Romance"/>
    <n v="162"/>
    <x v="2108"/>
    <s v="en"/>
    <n v="47.513629999999999"/>
    <s v="Twentieth Century Fox Film Corporation"/>
    <s v="United States of America"/>
    <d v="1990-05-12T00:00:00"/>
    <n v="53000000"/>
    <n v="105"/>
    <s v="Released"/>
    <x v="17"/>
    <n v="3601"/>
    <s v="Johnny Depp, Winona Ryder, Dianne Wiest, Alan Arkin, Anthony Michael Hall"/>
    <s v="Tim Burton"/>
    <x v="978"/>
  </r>
  <r>
    <n v="20000000"/>
    <s v="Drama, Romance"/>
    <n v="296096"/>
    <x v="2109"/>
    <s v="en"/>
    <n v="53.161904999999997"/>
    <s v="New Line Cinema"/>
    <s v="United States of America"/>
    <d v="2016-02-06T00:00:00"/>
    <n v="207945075"/>
    <n v="110"/>
    <s v="Released"/>
    <x v="3"/>
    <n v="2562"/>
    <s v="Emilia Clarke, Sam Claflin, Janet McTeer, Charles Dance, Brendan Coyle"/>
    <s v="Thea Sharrock"/>
    <x v="1908"/>
  </r>
  <r>
    <n v="0"/>
    <s v="Drama, Comedy, Crime"/>
    <n v="103370"/>
    <x v="2110"/>
    <s v="en"/>
    <n v="7.0509510000000004"/>
    <s v="Tyler Perry Company, The"/>
    <s v="United States of America"/>
    <d v="2012-06-29T00:00:00"/>
    <n v="0"/>
    <n v="114"/>
    <s v="Released"/>
    <x v="5"/>
    <n v="52"/>
    <s v="Tyler Perry, Eugene Levy, Denise Richards, Doris Roberts, Devan Leos"/>
    <s v="Tyler Perry"/>
    <x v="265"/>
  </r>
  <r>
    <n v="1800000"/>
    <s v="Action, Crime, Thriller"/>
    <n v="1051"/>
    <x v="2111"/>
    <s v="en"/>
    <n v="15.978135999999999"/>
    <s v="Twentieth Century Fox Film Corporation"/>
    <s v="United States of America"/>
    <d v="1971-09-10T00:00:00"/>
    <n v="41158757"/>
    <n v="104"/>
    <s v="Released"/>
    <x v="6"/>
    <n v="422"/>
    <s v="Gene Hackman, Fernando Rey, Roy Scheider, Tony Lo Bianco, Marcel Bozzuffi"/>
    <s v="William Friedkin"/>
    <x v="1909"/>
  </r>
  <r>
    <n v="20000000"/>
    <s v="Comedy"/>
    <n v="376659"/>
    <x v="2112"/>
    <s v="en"/>
    <n v="42.512295999999999"/>
    <s v="STX Entertainment"/>
    <s v="United States of America"/>
    <d v="2016-07-28T00:00:00"/>
    <n v="183936074"/>
    <n v="100"/>
    <s v="Released"/>
    <x v="2"/>
    <n v="1252"/>
    <s v="Mila Kunis, Kristen Bell, Kathryn Hahn, Christina Applegate, Jada Pinkett Smith"/>
    <s v="Jon Lucas"/>
    <x v="1910"/>
  </r>
  <r>
    <n v="20000000"/>
    <s v="Comedy"/>
    <n v="10073"/>
    <x v="2113"/>
    <s v="en"/>
    <n v="10.098722"/>
    <s v="Regency Enterprises"/>
    <s v="Switzerland"/>
    <d v="2006-02-17T00:00:00"/>
    <n v="48548426"/>
    <n v="83"/>
    <s v="Released"/>
    <x v="40"/>
    <n v="222"/>
    <s v="Alyson Hannigan, Adam Campbell, Sophie Monk, Jennifer Coolidge, Fred Willard"/>
    <s v="Jason Friedberg"/>
    <x v="1911"/>
  </r>
  <r>
    <n v="20000000"/>
    <s v="Adventure, Fantasy, Animation, Family"/>
    <n v="16690"/>
    <x v="2114"/>
    <s v="en"/>
    <n v="15.341196"/>
    <s v="Walt Disney Pictures"/>
    <s v="Australia"/>
    <d v="2002-02-14T00:00:00"/>
    <n v="109862682"/>
    <n v="72"/>
    <s v="Released"/>
    <x v="4"/>
    <n v="290"/>
    <s v="Harriet Owen, Blayne Weaver, Jeff Bennett, Kath Soucie, Corey Burton"/>
    <s v="Robin Budd"/>
    <x v="1912"/>
  </r>
  <r>
    <n v="20000000"/>
    <s v="History, Drama"/>
    <n v="273895"/>
    <x v="2115"/>
    <s v="en"/>
    <n v="29.023184000000001"/>
    <s v="Plan B Entertainment"/>
    <s v="United Kingdom"/>
    <d v="2014-12-25T00:00:00"/>
    <n v="66787908"/>
    <n v="127"/>
    <s v="Released"/>
    <x v="6"/>
    <n v="817"/>
    <s v="David Oyelowo, Tom Wilkinson, Carmen Ejogo, André Holland, Omar J. Dorsey"/>
    <s v="Ava DuVernay"/>
    <x v="1913"/>
  </r>
  <r>
    <n v="20000000"/>
    <s v="Family, Animation, Adventure"/>
    <n v="14873"/>
    <x v="2116"/>
    <s v="en"/>
    <n v="19.819893"/>
    <s v="Walt Disney Pictures"/>
    <s v="Australia"/>
    <d v="2003-07-02T00:00:00"/>
    <n v="135680000"/>
    <n v="72"/>
    <s v="Released"/>
    <x v="24"/>
    <n v="269"/>
    <s v="John Goodman, Haley Joel Osment, Mae Whitman, Connor Funk, Bob Joles"/>
    <s v="Steve Trenbirth"/>
    <x v="1914"/>
  </r>
  <r>
    <n v="20000000"/>
    <s v="Thriller, Horror, Drama, Mystery"/>
    <n v="8968"/>
    <x v="2117"/>
    <s v="en"/>
    <n v="11.624230000000001"/>
    <s v="Ghost House Pictures"/>
    <s v="United States of America"/>
    <d v="2005-04-02T00:00:00"/>
    <n v="67192859"/>
    <n v="89"/>
    <s v="Released"/>
    <x v="46"/>
    <n v="191"/>
    <s v="Emily Deschanel, Barry Watson, Skye McCole Bartusiak, Lucy Lawless, Tory Mussett"/>
    <s v="Stephen T. Kay"/>
    <x v="1915"/>
  </r>
  <r>
    <n v="20000000"/>
    <s v="Thriller, Drama, Mystery"/>
    <n v="9963"/>
    <x v="2118"/>
    <s v="en"/>
    <n v="22.049786999999998"/>
    <s v="TriStar Pictures"/>
    <s v="United States of America"/>
    <d v="2007-08-02T00:00:00"/>
    <n v="84146832"/>
    <n v="96"/>
    <s v="Released"/>
    <x v="15"/>
    <n v="381"/>
    <s v="Sandra Bullock, Julian McMahon, Courtney Taylor Burness, Nia Long, Shyann McClure"/>
    <s v="Mennan Yapo"/>
    <x v="1916"/>
  </r>
  <r>
    <n v="30000000"/>
    <s v="Animation, Family"/>
    <n v="15655"/>
    <x v="2119"/>
    <s v="en"/>
    <n v="9.8298590000000008"/>
    <s v="Walt Disney Pictures"/>
    <s v="United States of America"/>
    <d v="2000-11-02T00:00:00"/>
    <n v="45554533"/>
    <n v="77"/>
    <s v="Released"/>
    <x v="2"/>
    <n v="143"/>
    <s v="Jim Cummings, Nikita Hopkins, Ken Sansom, John Fiedler, Peter Cullen"/>
    <s v="Jun Falkenstein"/>
    <x v="1917"/>
  </r>
  <r>
    <n v="20000000"/>
    <s v="Horror, Thriller, Mystery"/>
    <n v="21208"/>
    <x v="2120"/>
    <s v="en"/>
    <n v="29.295801000000001"/>
    <s v="Dark Castle Entertainment"/>
    <s v="Canada"/>
    <d v="2009-07-24T00:00:00"/>
    <n v="41596251"/>
    <n v="123"/>
    <s v="Released"/>
    <x v="19"/>
    <n v="1261"/>
    <s v="Vera Farmiga, Peter Sarsgaard, Isabelle Fuhrman, CCH Pounder, Jimmy Bennett"/>
    <s v="Jaume Collet-Serra"/>
    <x v="1918"/>
  </r>
  <r>
    <n v="20000000"/>
    <s v="Adventure, Drama, Family"/>
    <n v="272878"/>
    <x v="2121"/>
    <s v="en"/>
    <n v="14.136476"/>
    <s v="Sunswept Entertainment"/>
    <s v="United States of America"/>
    <d v="2015-06-26T00:00:00"/>
    <n v="43967255"/>
    <n v="111"/>
    <s v="Released"/>
    <x v="20"/>
    <n v="276"/>
    <s v="Thomas Haden Church, Josh Wiggins, Lauren Graham, Robbie Amell, Mia Xitlali"/>
    <s v="Boaz Yakin"/>
    <x v="1919"/>
  </r>
  <r>
    <n v="20000000"/>
    <s v="Action, Adventure, Comedy"/>
    <n v="9760"/>
    <x v="2122"/>
    <s v="en"/>
    <n v="6.0646380000000004"/>
    <s v="Twentieth Century Fox Film Corporation"/>
    <s v="United States of America"/>
    <d v="2007-01-25T00:00:00"/>
    <n v="86865564"/>
    <n v="86"/>
    <s v="Released"/>
    <x v="51"/>
    <n v="326"/>
    <s v="Kal Penn, Adam Campbell, Jennifer Coolidge, Jayma Mays, Faune A. Chambers"/>
    <s v="Jason Friedberg"/>
    <x v="1920"/>
  </r>
  <r>
    <n v="20000000"/>
    <s v="Drama, Thriller, History"/>
    <n v="314365"/>
    <x v="2123"/>
    <s v="en"/>
    <n v="41.503588000000001"/>
    <s v="Universal Pictures"/>
    <s v="Canada"/>
    <d v="2015-06-11T00:00:00"/>
    <n v="88346473"/>
    <n v="128"/>
    <s v="Released"/>
    <x v="23"/>
    <n v="2686"/>
    <s v="Mark Ruffalo, Michael Keaton, Rachel McAdams, Liev Schreiber, John Slattery"/>
    <s v="Tom McCarthy"/>
    <x v="1921"/>
  </r>
  <r>
    <n v="20000000"/>
    <s v="Drama, Crime, Thriller"/>
    <n v="13279"/>
    <x v="2124"/>
    <s v="en"/>
    <n v="20.495749"/>
    <s v="Screen Gems"/>
    <s v="United States of America"/>
    <d v="2008-09-19T00:00:00"/>
    <n v="27640028"/>
    <n v="110"/>
    <s v="Released"/>
    <x v="5"/>
    <n v="292"/>
    <s v="Samuel L. Jackson, Patrick Wilson, Kerry Washington, Ron Glass, Justin Chambers"/>
    <s v="Neil LaBute"/>
    <x v="1922"/>
  </r>
  <r>
    <n v="20000000"/>
    <s v="Horror, Thriller"/>
    <n v="1975"/>
    <x v="2125"/>
    <s v="en"/>
    <n v="13.906943999999999"/>
    <s v="Columbia Pictures Corporation"/>
    <s v="United States of America"/>
    <d v="2006-10-13T00:00:00"/>
    <n v="39143839"/>
    <n v="102"/>
    <s v="Released"/>
    <x v="25"/>
    <n v="283"/>
    <s v="Sarah Michelle Gellar, Amber Tamblyn, Edison Chen, Arielle Kebbel, Jennifer Beals"/>
    <s v="Takashi Shimizu"/>
    <x v="1923"/>
  </r>
  <r>
    <n v="20000000"/>
    <s v="Comedy, Drama, Romance"/>
    <n v="33644"/>
    <x v="2126"/>
    <s v="en"/>
    <n v="2.003047"/>
    <s v="Twentieth Century Fox Film Corporation"/>
    <s v="United States of America"/>
    <d v="1998-08-14T00:00:00"/>
    <n v="37672350"/>
    <n v="124"/>
    <s v="Released"/>
    <x v="21"/>
    <n v="24"/>
    <s v="Angela Bassett, Taye Diggs, Whoopi Goldberg, Regina King, Suzzanne Douglas"/>
    <s v="Kevin Rodney Sullivan"/>
    <x v="1924"/>
  </r>
  <r>
    <n v="0"/>
    <s v="Adventure, Comedy, Family, Fantasy, Science Fiction"/>
    <n v="1649"/>
    <x v="2127"/>
    <s v="en"/>
    <n v="11.349664000000001"/>
    <s v="Orion Pictures"/>
    <s v="United States of America"/>
    <d v="1991-07-19T00:00:00"/>
    <n v="0"/>
    <n v="98"/>
    <s v="Released"/>
    <x v="5"/>
    <n v="308"/>
    <s v="Keanu Reeves, Alex Winter, George Carlin, William Sadler, Joss Ackland"/>
    <s v="Peter Hewitt"/>
    <x v="265"/>
  </r>
  <r>
    <n v="20000000"/>
    <s v="Comedy, Drama, Romance, Thriller"/>
    <n v="9895"/>
    <x v="2128"/>
    <s v="en"/>
    <n v="11.203334999999999"/>
    <s v="Universal Pictures"/>
    <s v="United States of America"/>
    <d v="2006-09-10T00:00:00"/>
    <n v="41237648"/>
    <n v="115"/>
    <s v="Released"/>
    <x v="15"/>
    <n v="129"/>
    <s v="Robin Williams, Christopher Walken, Laura Linney, Lewis Black, Jeff Goldblum"/>
    <s v="Barry Levinson"/>
    <x v="1925"/>
  </r>
  <r>
    <n v="20000000"/>
    <s v="Adventure, Family, Science Fiction, Action"/>
    <n v="9570"/>
    <x v="2129"/>
    <s v="en"/>
    <n v="8.2653169999999996"/>
    <s v="Walt Disney Productions"/>
    <s v="United States of America"/>
    <d v="1979-12-18T00:00:00"/>
    <n v="35841901"/>
    <n v="98"/>
    <s v="Released"/>
    <x v="4"/>
    <n v="131"/>
    <s v="Maximilian Schell, Anthony Perkins, Robert Forster, Joseph Bottoms, Ernest Borgnine"/>
    <s v="Gary Nelson"/>
    <x v="1926"/>
  </r>
  <r>
    <n v="20000000"/>
    <s v="Crime, Drama, Thriller"/>
    <n v="27579"/>
    <x v="2130"/>
    <s v="en"/>
    <n v="18.632155999999998"/>
    <s v="This Is That Productions"/>
    <s v="United Kingdom"/>
    <d v="2010-08-31T00:00:00"/>
    <n v="65464324"/>
    <n v="104"/>
    <s v="Released"/>
    <x v="15"/>
    <n v="481"/>
    <s v="George Clooney, Violante Placido, Thekla Reuten, Paolo Bonacelli, Johan Leysen"/>
    <s v="Anton Corbijn"/>
    <x v="1927"/>
  </r>
  <r>
    <n v="20000000"/>
    <s v="Drama"/>
    <n v="16052"/>
    <x v="2131"/>
    <s v="en"/>
    <n v="6.9259199999999996"/>
    <s v="Q Productions"/>
    <s v="United States of America"/>
    <d v="1997-03-21T00:00:00"/>
    <n v="60000000"/>
    <n v="127"/>
    <s v="Released"/>
    <x v="10"/>
    <n v="114"/>
    <s v="Jennifer Lopez, Edward James Olmos, Constance Marie, Jon Seda, Lupe Ontiveros"/>
    <s v="Gregory Nava"/>
    <x v="795"/>
  </r>
  <r>
    <n v="20000000"/>
    <s v="Horror, Comedy"/>
    <n v="40264"/>
    <x v="2132"/>
    <s v="en"/>
    <n v="17.165039"/>
    <s v="Regency Enterprises"/>
    <s v="United States of America"/>
    <d v="2010-08-18T00:00:00"/>
    <n v="80547866"/>
    <n v="82"/>
    <s v="Released"/>
    <x v="36"/>
    <n v="315"/>
    <s v="Chris Riggi, Matt Lanter, Jenn Proske, Ken Jeong, Bradley Dodds"/>
    <s v="Jason Friedberg"/>
    <x v="1928"/>
  </r>
  <r>
    <n v="25000000"/>
    <s v="Drama"/>
    <n v="1164"/>
    <x v="2133"/>
    <s v="en"/>
    <n v="25.785924999999999"/>
    <s v="Paramount Vantage"/>
    <s v="France"/>
    <d v="2006-08-09T00:00:00"/>
    <n v="135330182"/>
    <n v="143"/>
    <s v="Released"/>
    <x v="1"/>
    <n v="1055"/>
    <s v="Brad Pitt, Cate Blanchett, Gael García Bernal, Rinko Kikuchi, Adriana Barraza"/>
    <s v="Alejandro González Iñárritu"/>
    <x v="1929"/>
  </r>
  <r>
    <n v="19800000"/>
    <s v="Drama, Comedy"/>
    <n v="239678"/>
    <x v="2134"/>
    <s v="en"/>
    <n v="20.311684"/>
    <s v="Spring Creek Productions"/>
    <s v="United States of America"/>
    <d v="2014-10-09T00:00:00"/>
    <n v="41296320"/>
    <n v="103"/>
    <s v="Released"/>
    <x v="11"/>
    <n v="505"/>
    <s v="Jason Bateman, Tina Fey, Adam Driver, Rose Byrne, Corey Stoll"/>
    <s v="Shawn Levy"/>
    <x v="1930"/>
  </r>
  <r>
    <n v="20000000"/>
    <s v="Drama, Mystery"/>
    <n v="14359"/>
    <x v="2135"/>
    <s v="en"/>
    <n v="20.975165000000001"/>
    <s v="Scott Rudin Productions"/>
    <s v="United States of America"/>
    <d v="2008-11-27T00:00:00"/>
    <n v="50907234"/>
    <n v="104"/>
    <s v="Released"/>
    <x v="10"/>
    <n v="435"/>
    <s v="Meryl Streep, Philip Seymour Hoffman, Amy Adams, Viola Davis, Alice Drummond"/>
    <s v="John Patrick Shanley"/>
    <x v="1931"/>
  </r>
  <r>
    <n v="32000000"/>
    <s v="Music, Adventure, Animation, Action, Comedy"/>
    <n v="3989"/>
    <x v="2136"/>
    <s v="en"/>
    <n v="26.509174999999999"/>
    <s v="Paramount Pictures"/>
    <s v="Germany"/>
    <d v="2004-10-10T00:00:00"/>
    <n v="50907422"/>
    <n v="98"/>
    <s v="Released"/>
    <x v="16"/>
    <n v="660"/>
    <s v="Trey Parker, Matt Stone, Kristen Miller, Masasa Moyo, Daran Norris"/>
    <s v="Trey Parker"/>
    <x v="1932"/>
  </r>
  <r>
    <n v="20000000"/>
    <s v="Horror, Thriller"/>
    <n v="76617"/>
    <x v="2137"/>
    <s v="en"/>
    <n v="26.497025000000001"/>
    <s v="Nu Image Films"/>
    <s v="United States of America"/>
    <d v="2013-03-01T00:00:00"/>
    <n v="47241945"/>
    <n v="92"/>
    <s v="Released"/>
    <x v="28"/>
    <n v="465"/>
    <s v="Alexandra Daddario, Dan Yeager, Bill Moseley, Marilyn Burns, Tania Raymonde"/>
    <s v="John Luessenhop"/>
    <x v="1933"/>
  </r>
  <r>
    <n v="0"/>
    <s v="Drama, Thriller"/>
    <n v="1710"/>
    <x v="2138"/>
    <s v="en"/>
    <n v="14.211698999999999"/>
    <s v="Regency Enterprises"/>
    <s v="United States of America"/>
    <d v="1995-10-27T00:00:00"/>
    <n v="0"/>
    <n v="124"/>
    <s v="Released"/>
    <x v="12"/>
    <n v="194"/>
    <s v="Sigourney Weaver, Holly Hunter, Will Patton, William McNamara, Harry Connick Jr."/>
    <s v="Jon Amiel"/>
    <x v="265"/>
  </r>
  <r>
    <n v="20000000"/>
    <s v="Comedy"/>
    <n v="4258"/>
    <x v="2139"/>
    <s v="en"/>
    <n v="36.819043999999998"/>
    <s v="Dimension Films"/>
    <s v="United States of America"/>
    <d v="2013-11-04T00:00:00"/>
    <n v="78378744"/>
    <n v="86"/>
    <s v="Released"/>
    <x v="46"/>
    <n v="793"/>
    <s v="Simon Rex, Ashley Tisdale, Charlie Sheen, Lindsay Lohan, Erica Ash"/>
    <s v="Malcolm D. Lee"/>
    <x v="1934"/>
  </r>
  <r>
    <n v="20000000"/>
    <s v="Drama, Action, Comedy, Western, Music"/>
    <n v="20391"/>
    <x v="2140"/>
    <s v="en"/>
    <n v="7.9025359999999996"/>
    <s v="Paramount Pictures"/>
    <s v="United States of America"/>
    <d v="1969-10-15T00:00:00"/>
    <n v="31678778"/>
    <n v="158"/>
    <s v="Released"/>
    <x v="13"/>
    <n v="63"/>
    <s v="Lee Marvin, Clint Eastwood, Jean Seberg, Harve Presnell, Ray Walston"/>
    <s v="Joshua Logan"/>
    <x v="1935"/>
  </r>
  <r>
    <n v="20000000"/>
    <s v="History, Drama"/>
    <n v="10139"/>
    <x v="2141"/>
    <s v="en"/>
    <n v="30.909699"/>
    <s v="Focus Features"/>
    <s v="United States of America"/>
    <d v="2008-11-26T00:00:00"/>
    <n v="54586584"/>
    <n v="128"/>
    <s v="Released"/>
    <x v="14"/>
    <n v="612"/>
    <s v="Sean Penn, Emile Hirsch, James Franco, Josh Brolin, Diego Luna"/>
    <s v="Gus Van Sant"/>
    <x v="1936"/>
  </r>
  <r>
    <n v="20000000"/>
    <s v="Action"/>
    <n v="335778"/>
    <x v="2142"/>
    <s v="en"/>
    <n v="16.663796999999999"/>
    <s v="Columbia Pictures"/>
    <s v="United States of America"/>
    <d v="2016-02-19T00:00:00"/>
    <n v="46069568"/>
    <n v="107"/>
    <s v="Released"/>
    <x v="8"/>
    <n v="295"/>
    <s v="Tom Felton, Cliff Curtis, Joseph Fiennes, Peter Firth, Mark Killeen"/>
    <s v="Kevin Reynolds"/>
    <x v="1937"/>
  </r>
  <r>
    <n v="35000000"/>
    <s v="Horror, Mystery, Thriller"/>
    <n v="9645"/>
    <x v="2143"/>
    <s v="en"/>
    <n v="27.724913000000001"/>
    <s v="Village Roadshow Pictures"/>
    <s v="Australia"/>
    <d v="2002-10-25T00:00:00"/>
    <n v="68349884"/>
    <n v="91"/>
    <s v="Released"/>
    <x v="28"/>
    <n v="531"/>
    <s v="Gabriel Byrne, Julianna Margulies, Desmond Harrington, Ron Eldard, Isaiah Washington"/>
    <s v="Steve Beck"/>
    <x v="1938"/>
  </r>
  <r>
    <n v="19000000"/>
    <s v="Comedy"/>
    <n v="55465"/>
    <x v="2144"/>
    <s v="en"/>
    <n v="17.971882999999998"/>
    <s v="New Line Cinema"/>
    <s v="United States of America"/>
    <d v="2011-04-11T00:00:00"/>
    <n v="35387212"/>
    <n v="108"/>
    <s v="Released"/>
    <x v="21"/>
    <n v="328"/>
    <s v="Neil Patrick Harris, John Cho, Elias Koteas, Danneel Ackles, Kal Penn"/>
    <s v="Todd Strauss-Schulson"/>
    <x v="1939"/>
  </r>
  <r>
    <n v="20000000"/>
    <s v="Crime, Drama, Mystery"/>
    <n v="617"/>
    <x v="2145"/>
    <s v="en"/>
    <n v="25.041992"/>
    <s v="Columbia Pictures"/>
    <s v="United States of America"/>
    <d v="1998-03-20T00:00:00"/>
    <n v="67200000"/>
    <n v="108"/>
    <s v="Released"/>
    <x v="2"/>
    <n v="444"/>
    <s v="Matt Dillon, Kevin Bacon, Denise Richards, Neve Campbell, Theresa Russell"/>
    <s v="John McNaughton"/>
    <x v="1940"/>
  </r>
  <r>
    <n v="0"/>
    <s v="Horror, Thriller, Mystery"/>
    <n v="19904"/>
    <x v="2146"/>
    <s v="en"/>
    <n v="7.9244279999999998"/>
    <s v="Screen Gems"/>
    <s v="United States of America"/>
    <d v="2009-10-16T00:00:00"/>
    <n v="0"/>
    <n v="101"/>
    <s v="Released"/>
    <x v="9"/>
    <n v="167"/>
    <s v="Dylan Walsh, Sela Ward, Penn Badgley, Amber Heard, Sherry Stringfield"/>
    <s v="Nelson McCormick"/>
    <x v="265"/>
  </r>
  <r>
    <n v="20000000"/>
    <s v="Drama, Thriller"/>
    <n v="48289"/>
    <x v="2147"/>
    <s v="en"/>
    <n v="14.857884"/>
    <s v="Miramax Films"/>
    <s v="United States of America"/>
    <d v="2010-11-04T00:00:00"/>
    <n v="45636368"/>
    <n v="113"/>
    <s v="Released"/>
    <x v="2"/>
    <n v="257"/>
    <s v="Helen Mirren, Ciarán Hinds, Tom Wilkinson, Jessica Chastain, Sam Worthington"/>
    <s v="John Madden"/>
    <x v="1941"/>
  </r>
  <r>
    <n v="30000000"/>
    <s v="Comedy, Drama, Romance, Music"/>
    <n v="243"/>
    <x v="2148"/>
    <s v="en"/>
    <n v="23.982956000000001"/>
    <s v="Buena Vista"/>
    <s v="United Kingdom"/>
    <d v="2000-03-17T00:00:00"/>
    <n v="47126295"/>
    <n v="113"/>
    <s v="Released"/>
    <x v="10"/>
    <n v="628"/>
    <s v="John Cusack, Iben Hjejle, Todd Louiso, Jack Black, Lisa Bonet"/>
    <s v="Stephen Frears"/>
    <x v="1942"/>
  </r>
  <r>
    <n v="20000000"/>
    <s v="Horror, Mystery, Thriller"/>
    <n v="6933"/>
    <x v="2149"/>
    <s v="en"/>
    <n v="12.458131"/>
    <s v="Intermedia Films"/>
    <s v="Germany"/>
    <d v="2008-04-01T00:00:00"/>
    <n v="0"/>
    <n v="87"/>
    <s v="Released"/>
    <x v="34"/>
    <n v="171"/>
    <s v="Shannyn Sossamon, Edward Burns, Ana Claudia Talancón, Ray Wise, Azura Skye"/>
    <s v="Eric Valette"/>
    <x v="1368"/>
  </r>
  <r>
    <n v="20000000"/>
    <s v="Drama, Thriller"/>
    <n v="17182"/>
    <x v="2150"/>
    <s v="en"/>
    <n v="3.9963920000000002"/>
    <s v="Paramount Pictures"/>
    <s v="United States of America"/>
    <d v="1996-12-01T00:00:00"/>
    <n v="0"/>
    <n v="101"/>
    <s v="Released"/>
    <x v="15"/>
    <n v="63"/>
    <s v="Sally Field, Kiefer Sutherland, Ed Harris, Beverly D'Angelo, Charlayne Woodard"/>
    <s v="John Schlesinger"/>
    <x v="1368"/>
  </r>
  <r>
    <n v="20000000"/>
    <s v="Thriller, Crime, Drama"/>
    <n v="8848"/>
    <x v="2151"/>
    <s v="en"/>
    <n v="30.387754000000001"/>
    <s v="Atlas Entertainment"/>
    <s v="Australia"/>
    <d v="2008-02-28T00:00:00"/>
    <n v="64822796"/>
    <n v="112"/>
    <s v="Released"/>
    <x v="16"/>
    <n v="697"/>
    <s v="Jason Statham, Saffron Burrows, Stephen Campbell Moore, Daniel Mays, James Faulkner"/>
    <s v="Roger Donaldson"/>
    <x v="1943"/>
  </r>
  <r>
    <n v="20000000"/>
    <s v="Science Fiction, Drama, Romance"/>
    <n v="38"/>
    <x v="2152"/>
    <s v="en"/>
    <n v="56.481487000000001"/>
    <s v="Anonymous Content"/>
    <s v="United States of America"/>
    <d v="2004-03-19T00:00:00"/>
    <n v="72258126"/>
    <n v="108"/>
    <s v="Released"/>
    <x v="32"/>
    <n v="3652"/>
    <s v="Jim Carrey, Kate Winslet, Kirsten Dunst, Mark Ruffalo, Elijah Wood"/>
    <s v="Michel Gondry"/>
    <x v="1944"/>
  </r>
  <r>
    <n v="20000000"/>
    <s v="Comedy, Romance"/>
    <n v="38303"/>
    <x v="2153"/>
    <s v="en"/>
    <n v="19.962713000000001"/>
    <s v="Oops Doughnuts Productions"/>
    <s v="United States of America"/>
    <d v="2010-09-24T00:00:00"/>
    <n v="32005248"/>
    <n v="105"/>
    <s v="Released"/>
    <x v="21"/>
    <n v="368"/>
    <s v="Kristen Bell, Sigourney Weaver, Betty White, Kristin Chenoweth, Odette Annable"/>
    <s v="Andy Fickman"/>
    <x v="1945"/>
  </r>
  <r>
    <n v="20000000"/>
    <s v="Action, Crime, Drama, Thriller"/>
    <n v="1266"/>
    <x v="2154"/>
    <s v="en"/>
    <n v="18.666875999999998"/>
    <s v="Fox Searchlight Pictures"/>
    <s v="United States of America"/>
    <d v="2008-10-04T00:00:00"/>
    <n v="65569869"/>
    <n v="109"/>
    <s v="Released"/>
    <x v="2"/>
    <n v="363"/>
    <s v="Keanu Reeves, Forest Whitaker, Chris Evans, Hugh Laurie, Martha Higareda"/>
    <s v="David Ayer"/>
    <x v="1946"/>
  </r>
  <r>
    <n v="20000000"/>
    <s v="Comedy, Action, Science Fiction"/>
    <n v="107985"/>
    <x v="2155"/>
    <s v="en"/>
    <n v="55.964604999999999"/>
    <s v="Universal Pictures"/>
    <s v="United Kingdom"/>
    <d v="2013-07-18T00:00:00"/>
    <n v="46089287"/>
    <n v="109"/>
    <s v="Released"/>
    <x v="19"/>
    <n v="1778"/>
    <s v="Simon Pegg, Nick Frost, Martin Freeman, Eddie Marsan, Paddy Considine"/>
    <s v="Edgar Wright"/>
    <x v="1947"/>
  </r>
  <r>
    <n v="0"/>
    <s v="Action, Adventure, Crime, Family, Mystery, Thriller"/>
    <n v="14043"/>
    <x v="2156"/>
    <s v="en"/>
    <n v="5.0347999999999997"/>
    <s v="Virtual Studios"/>
    <s v="United States of America"/>
    <d v="2007-06-15T00:00:00"/>
    <n v="0"/>
    <n v="99"/>
    <s v="Released"/>
    <x v="15"/>
    <n v="143"/>
    <s v="Emma Roberts, Josh Flitter, Max Thieriot, Rachael Leigh Cook, Tate Donovan"/>
    <s v="Andrew Fleming"/>
    <x v="265"/>
  </r>
  <r>
    <n v="20000000"/>
    <s v="Fantasy, Horror, Action, Thriller, Science Fiction"/>
    <n v="19901"/>
    <x v="2157"/>
    <s v="en"/>
    <n v="28.019226"/>
    <s v="Lionsgate"/>
    <s v="United States of America"/>
    <d v="2009-06-01T00:00:00"/>
    <n v="51416464"/>
    <n v="98"/>
    <s v="Released"/>
    <x v="21"/>
    <n v="634"/>
    <s v="Ethan Hawke, Sam Neill, Willem Dafoe, Claudia Karvan, Isabel Lucas"/>
    <s v="Michael Spierig"/>
    <x v="1948"/>
  </r>
  <r>
    <n v="20000000"/>
    <s v="Comedy, Romance"/>
    <n v="34016"/>
    <x v="2158"/>
    <s v="en"/>
    <n v="16.176976"/>
    <s v="DreamWorks SKG"/>
    <s v="United States of America"/>
    <d v="2010-11-03T00:00:00"/>
    <n v="49779728"/>
    <n v="104"/>
    <s v="Released"/>
    <x v="5"/>
    <n v="525"/>
    <s v="Alice Eve, Jay Baruchel, Mike Vogel, Krysten Ritter, Debra Jo Rupp"/>
    <s v="Jim Field Smith"/>
    <x v="1949"/>
  </r>
  <r>
    <n v="20000000"/>
    <s v="Adventure, Comedy, Romance"/>
    <n v="59860"/>
    <x v="2159"/>
    <s v="en"/>
    <n v="17.237143"/>
    <s v="Dune Entertainment"/>
    <s v="Hungary"/>
    <d v="2011-01-07T00:00:00"/>
    <n v="17425000"/>
    <n v="109"/>
    <s v="Released"/>
    <x v="21"/>
    <n v="593"/>
    <s v="Selena Gomez, Katie Cassidy, Cory Monteith, Leighton Meester, Andie MacDowell"/>
    <s v="Thomas Bezucha"/>
    <x v="1950"/>
  </r>
  <r>
    <n v="9000000"/>
    <s v="Horror, Thriller"/>
    <n v="10069"/>
    <x v="2160"/>
    <s v="en"/>
    <n v="4.3450300000000004"/>
    <s v="Spyglass Entertainment"/>
    <s v="United States of America"/>
    <d v="2006-03-24T00:00:00"/>
    <n v="27105095"/>
    <n v="100"/>
    <s v="Released"/>
    <x v="28"/>
    <n v="155"/>
    <s v="Jon Foster, Samaire Armstrong, Frankie Muniz, Jimmi Simpson, Wendell Pierce"/>
    <s v="William Brent Bell"/>
    <x v="1951"/>
  </r>
  <r>
    <n v="0"/>
    <s v="Romance, Action, Adventure, Western, Drama"/>
    <n v="9588"/>
    <x v="2161"/>
    <s v="en"/>
    <n v="11.360996999999999"/>
    <s v="Pathe"/>
    <s v="Australia"/>
    <d v="1990-10-17T00:00:00"/>
    <n v="0"/>
    <n v="119"/>
    <s v="Released"/>
    <x v="11"/>
    <n v="119"/>
    <s v="Tom Selleck, Laura San Giacomo, Alan Rickman, Chris Haywood, Ron Haddrick"/>
    <s v="Simon Wincer"/>
    <x v="265"/>
  </r>
  <r>
    <n v="20000000"/>
    <s v="Family, Animation"/>
    <n v="12819"/>
    <x v="2162"/>
    <s v="en"/>
    <n v="12.300789"/>
    <s v="Lions Gate Family Entertainment"/>
    <s v="United States of America"/>
    <d v="2010-09-17T00:00:00"/>
    <n v="39300000"/>
    <n v="88"/>
    <s v="Released"/>
    <x v="28"/>
    <n v="124"/>
    <s v="Hayden Panettiere, Justin Long, Dennis Hopper, Christina Ricci, Danny Glover"/>
    <s v="Ben Gluck"/>
    <x v="1952"/>
  </r>
  <r>
    <n v="20000000"/>
    <s v="Action, Adventure, Fantasy, Horror, Science Fiction, Thriller"/>
    <n v="9954"/>
    <x v="2163"/>
    <s v="en"/>
    <n v="15.804814"/>
    <s v="Screen Gems, Inc."/>
    <s v="United States of America"/>
    <d v="2006-08-09T00:00:00"/>
    <n v="37597471"/>
    <n v="97"/>
    <s v="Released"/>
    <x v="25"/>
    <n v="288"/>
    <s v="Steven Strait, Laura Ramsey, Jessica Lucas, Taylor Kitsch, Chace Crawford"/>
    <s v="Renny Harlin"/>
    <x v="1953"/>
  </r>
  <r>
    <n v="0"/>
    <s v="Comedy, Drama"/>
    <n v="10115"/>
    <x v="2164"/>
    <s v="en"/>
    <n v="9.7505570000000006"/>
    <s v="Spyglass Entertainment"/>
    <s v="Germany"/>
    <d v="2006-04-21T00:00:00"/>
    <n v="0"/>
    <n v="105"/>
    <s v="Released"/>
    <x v="2"/>
    <n v="148"/>
    <s v="Jeff Bridges, Missy Peregrym, Vanessa Lengies, Maddy Curley, Nikki SooHoo"/>
    <s v="Jessica Bendinger"/>
    <x v="265"/>
  </r>
  <r>
    <n v="40000000"/>
    <s v="Comedy, Family"/>
    <n v="25132"/>
    <x v="2165"/>
    <s v="en"/>
    <n v="4.1009419999999999"/>
    <s v="Warner Bros. Pictures"/>
    <s v="United Arab Emirates"/>
    <d v="2009-08-21T00:00:00"/>
    <n v="28972508"/>
    <n v="89"/>
    <s v="Released"/>
    <x v="22"/>
    <n v="44"/>
    <s v="Jimmy Bennett, Kat Dennings, Jolie Vanier, William H. Macy, James Spader"/>
    <s v="Robert Rodriguez"/>
    <x v="1954"/>
  </r>
  <r>
    <n v="20000000"/>
    <s v="Fantasy, Drama, Comedy, Thriller"/>
    <n v="577"/>
    <x v="2166"/>
    <s v="en"/>
    <n v="12.309715000000001"/>
    <s v="The Rank Organisation"/>
    <s v="United States of America"/>
    <d v="1995-05-20T00:00:00"/>
    <n v="21284514"/>
    <n v="106"/>
    <s v="Released"/>
    <x v="19"/>
    <n v="175"/>
    <s v="Nicole Kidman, Matt Dillon, Joaquin Phoenix, Casey Affleck, Illeana Douglas"/>
    <s v="Gus Van Sant"/>
    <x v="1955"/>
  </r>
  <r>
    <n v="20000000"/>
    <s v="Mystery, Adventure, Crime"/>
    <n v="328387"/>
    <x v="2167"/>
    <s v="en"/>
    <n v="62.933898999999997"/>
    <s v="Lionsgate"/>
    <s v="United States of America"/>
    <d v="2016-07-27T00:00:00"/>
    <n v="83707310"/>
    <n v="96"/>
    <s v="Released"/>
    <x v="14"/>
    <n v="2181"/>
    <s v="Emma Roberts, Dave Franco, Emily Meade, Miles Heizer, Juliette Lewis"/>
    <s v="Henry Joost"/>
    <x v="1956"/>
  </r>
  <r>
    <n v="20000000"/>
    <s v="Drama, Western, Crime"/>
    <n v="12690"/>
    <x v="2168"/>
    <s v="en"/>
    <n v="16.074397000000001"/>
    <s v="New Line Cinema"/>
    <s v="United States of America"/>
    <d v="2008-12-09T00:00:00"/>
    <n v="20211394"/>
    <n v="115"/>
    <s v="Released"/>
    <x v="2"/>
    <n v="299"/>
    <s v="Viggo Mortensen, Ed Harris, Renée Zellweger, Jeremy Irons, Timothy Spall"/>
    <s v="Ed Harris"/>
    <x v="1957"/>
  </r>
  <r>
    <n v="20000000"/>
    <s v="Action, Drama, Fantasy, Horror, Thriller"/>
    <n v="9945"/>
    <x v="2169"/>
    <s v="en"/>
    <n v="17.016283999999999"/>
    <s v="Columbia Pictures"/>
    <s v="United States of America"/>
    <d v="1998-04-15T00:00:00"/>
    <n v="0"/>
    <n v="108"/>
    <s v="Released"/>
    <x v="15"/>
    <n v="255"/>
    <s v="James Woods, Daniel Baldwin, Sheryl Lee, Thomas Ian Griffith, Maximilian Schell"/>
    <s v="John Carpenter"/>
    <x v="1368"/>
  </r>
  <r>
    <n v="806948"/>
    <s v="Drama, Horror, Thriller"/>
    <n v="539"/>
    <x v="2170"/>
    <s v="en"/>
    <n v="93.067865999999995"/>
    <s v="Paramount Pictures"/>
    <s v="United States of America"/>
    <d v="1960-06-16T00:00:00"/>
    <n v="32000000"/>
    <n v="109"/>
    <s v="Released"/>
    <x v="26"/>
    <n v="2320"/>
    <s v="Anthony Perkins, Vera Miles, John Gavin, Janet Leigh, Martin Balsam"/>
    <s v="Alfred Hitchcock"/>
    <x v="1958"/>
  </r>
  <r>
    <n v="20000000"/>
    <s v="Romance, Comedy"/>
    <n v="13596"/>
    <x v="2171"/>
    <s v="en"/>
    <n v="17.145287"/>
    <s v="Lionsgate"/>
    <s v="United States of America"/>
    <d v="2008-09-19T00:00:00"/>
    <n v="36620508"/>
    <n v="101"/>
    <s v="Released"/>
    <x v="9"/>
    <n v="220"/>
    <s v="Dane Cook, Kate Hudson, Alec Baldwin, Jason Biggs, Diora Baird"/>
    <s v="Howard Deutch"/>
    <x v="1959"/>
  </r>
  <r>
    <n v="20000000"/>
    <s v="Drama, Romance"/>
    <n v="226857"/>
    <x v="2172"/>
    <s v="en"/>
    <n v="27.256848999999999"/>
    <s v="Universal Pictures"/>
    <s v="United States of America"/>
    <d v="2014-12-02T00:00:00"/>
    <n v="34077920"/>
    <n v="103"/>
    <s v="Released"/>
    <x v="19"/>
    <n v="542"/>
    <s v="Alex Pettyfer, Gabriella Wilde, Robert Patrick, Rhys Wakefield, Emma Rigby"/>
    <s v="Shana Feste"/>
    <x v="1960"/>
  </r>
  <r>
    <n v="20000000"/>
    <s v="Comedy, Drama, Romance"/>
    <n v="13159"/>
    <x v="2173"/>
    <s v="en"/>
    <n v="7.878177"/>
    <s v="Universal Pictures"/>
    <s v="United States of America"/>
    <d v="2007-11-05T00:00:00"/>
    <n v="0"/>
    <n v="113"/>
    <s v="Released"/>
    <x v="24"/>
    <n v="130"/>
    <s v="Jane Fonda, Lindsay Lohan, Felicity Huffman, Dermot Mulroney, Cary Elwes"/>
    <s v="Garry Marshall"/>
    <x v="1368"/>
  </r>
  <r>
    <n v="20000000"/>
    <s v="Comedy"/>
    <n v="47941"/>
    <x v="2174"/>
    <s v="en"/>
    <n v="0.17396400000000001"/>
    <s v="Paramount Pictures"/>
    <s v="United States of America"/>
    <d v="1981-07-31T00:00:00"/>
    <n v="2297493"/>
    <n v="98"/>
    <s v="Released"/>
    <x v="31"/>
    <n v="7"/>
    <s v="Chevy Chase, Carrie Fisher, Eve Arden, Joseph Maher, Robert Donner"/>
    <s v="Steve Rash"/>
    <x v="1961"/>
  </r>
  <r>
    <n v="20000000"/>
    <s v="Adventure, Drama, Fantasy, Romance"/>
    <n v="526"/>
    <x v="2175"/>
    <s v="en"/>
    <n v="14.370111"/>
    <s v="Twentieth Century Fox Film Corporation"/>
    <s v="United States of America"/>
    <d v="1985-03-27T00:00:00"/>
    <n v="18432000"/>
    <n v="121"/>
    <s v="Released"/>
    <x v="20"/>
    <n v="260"/>
    <s v="Matthew Broderick, Rutger Hauer, Michelle Pfeiffer, Alfred Molina, John Wood"/>
    <s v="Richard Donner"/>
    <x v="1962"/>
  </r>
  <r>
    <n v="20000000"/>
    <s v="Comedy, Drama, Family"/>
    <n v="22796"/>
    <x v="2176"/>
    <s v="en"/>
    <n v="11.090254"/>
    <s v="Caravan Pictures"/>
    <s v="United States of America"/>
    <d v="1998-11-09T00:00:00"/>
    <n v="18253415"/>
    <n v="114"/>
    <s v="Released"/>
    <x v="11"/>
    <n v="52"/>
    <s v="Jim Carrey, Ashley Judd, Ian Michael Smith, Joseph Mazzello, Oliver Platt"/>
    <s v="Mark Steven Johnson"/>
    <x v="1963"/>
  </r>
  <r>
    <n v="20000000"/>
    <s v="Drama"/>
    <n v="2355"/>
    <x v="2177"/>
    <s v="en"/>
    <n v="20.827780000000001"/>
    <s v="Columbia Pictures"/>
    <s v="United States of America"/>
    <d v="2007-03-23T00:00:00"/>
    <n v="22222308"/>
    <n v="124"/>
    <s v="Released"/>
    <x v="14"/>
    <n v="334"/>
    <s v="Adam Sandler, Don Cheadle, Jada Pinkett Smith, Liv Tyler, Saffron Burrows"/>
    <s v="Mike Binder"/>
    <x v="1964"/>
  </r>
  <r>
    <n v="15000000"/>
    <s v="Adventure, Drama"/>
    <n v="5915"/>
    <x v="2178"/>
    <s v="en"/>
    <n v="43.644978000000002"/>
    <s v="Paramount Vantage"/>
    <s v="United States of America"/>
    <d v="2007-11-09T00:00:00"/>
    <n v="56255142"/>
    <n v="148"/>
    <s v="Released"/>
    <x v="23"/>
    <n v="3045"/>
    <s v="Emile Hirsch, Marcia Gay Harden, William Hurt, Jena Malone, Brian H. Dierker"/>
    <s v="Sean Penn"/>
    <x v="1965"/>
  </r>
  <r>
    <n v="20000000"/>
    <s v="Comedy, Drama, Romance"/>
    <n v="9842"/>
    <x v="2179"/>
    <s v="en"/>
    <n v="8.2443240000000007"/>
    <s v="Dimension Films"/>
    <s v="United States of America"/>
    <d v="2006-09-29T00:00:00"/>
    <n v="17807569"/>
    <n v="100"/>
    <s v="Released"/>
    <x v="24"/>
    <n v="111"/>
    <s v="Billy Bob Thornton, Jon Heder, Jacinda Barrett, Sarah Silverman, Michael Clarke Duncan"/>
    <s v="Todd Phillips"/>
    <x v="1966"/>
  </r>
  <r>
    <n v="20000000"/>
    <s v="Thriller, Horror, Mystery"/>
    <n v="61012"/>
    <x v="2180"/>
    <s v="en"/>
    <n v="23.292760999999999"/>
    <s v="Davis-Films"/>
    <s v="France"/>
    <d v="2012-10-10T00:00:00"/>
    <n v="52302796"/>
    <n v="94"/>
    <s v="Released"/>
    <x v="35"/>
    <n v="432"/>
    <s v="Adelaide Clemens, Kit Harington, Sean Bean, Carrie-Anne Moss, Radha Mitchell"/>
    <s v="Michael J. Bassett"/>
    <x v="1967"/>
  </r>
  <r>
    <n v="19000000"/>
    <s v="Horror, Action, Thriller, Crime"/>
    <n v="755"/>
    <x v="2181"/>
    <s v="en"/>
    <n v="64.181668000000002"/>
    <s v="A Band Apart"/>
    <s v="United States of America"/>
    <d v="1996-01-19T00:00:00"/>
    <n v="25836616"/>
    <n v="108"/>
    <s v="Released"/>
    <x v="1"/>
    <n v="1603"/>
    <s v="George Clooney, Quentin Tarantino, Harvey Keitel, Juliette Lewis, Ernest Liu"/>
    <s v="Robert Rodriguez"/>
    <x v="1968"/>
  </r>
  <r>
    <n v="0"/>
    <s v="Animation, Family"/>
    <n v="13682"/>
    <x v="2182"/>
    <s v="en"/>
    <n v="9.0315399999999997"/>
    <s v="Walt Disney Pictures"/>
    <s v="United States of America"/>
    <d v="2005-11-02T00:00:00"/>
    <n v="0"/>
    <n v="68"/>
    <s v="Released"/>
    <x v="12"/>
    <n v="88"/>
    <s v="Jim Cummings, John Fiedler, Nikita Hopkins, Kath Soucie, Ken Sansom"/>
    <s v="Frank Nissen"/>
    <x v="265"/>
  </r>
  <r>
    <n v="0"/>
    <s v="Comedy, Drama, Romance"/>
    <n v="9089"/>
    <x v="2183"/>
    <s v="en"/>
    <n v="4.0315849999999998"/>
    <s v="Paramount Pictures"/>
    <s v="United States of America"/>
    <d v="1995-02-11T00:00:00"/>
    <n v="17519169"/>
    <n v="103"/>
    <s v="Released"/>
    <x v="2"/>
    <n v="39"/>
    <s v="Holly Hunter, Robert Downey Jr., Anne Bancroft, Charles Durning, Claire Danes"/>
    <s v="Jodie Foster"/>
    <x v="1969"/>
  </r>
  <r>
    <n v="20000000"/>
    <s v="Action, Comedy, Crime, Fantasy"/>
    <n v="9470"/>
    <x v="2184"/>
    <s v="cn"/>
    <n v="13.658984999999999"/>
    <s v="Columbia Pictures"/>
    <s v="China"/>
    <d v="2004-10-02T00:00:00"/>
    <n v="100914445"/>
    <n v="99"/>
    <s v="Released"/>
    <x v="0"/>
    <n v="831"/>
    <s v="Stephen Chow, Yuen Wah, Yuen Qiu, Lam Tze-Chung, Huang Sheng-Yi"/>
    <s v="Stephen Chow"/>
    <x v="1970"/>
  </r>
  <r>
    <n v="35000000"/>
    <s v="Adventure, Comedy, Family"/>
    <n v="18357"/>
    <x v="2185"/>
    <s v="en"/>
    <n v="6.9083509999999997"/>
    <s v="Walt Disney Pictures"/>
    <s v="United States of America"/>
    <d v="2002-07-26T00:00:00"/>
    <n v="0"/>
    <n v="88"/>
    <s v="Released"/>
    <x v="43"/>
    <n v="20"/>
    <s v="Haley Joel Osment, Diedrich Bader, Candy Ford, James Gammon, Brad Garrett"/>
    <s v="Peter Hastings"/>
    <x v="765"/>
  </r>
  <r>
    <n v="20000000"/>
    <s v="Drama"/>
    <n v="7979"/>
    <x v="2186"/>
    <s v="en"/>
    <n v="10.446721999999999"/>
    <s v="DreamWorks SKG"/>
    <s v="China"/>
    <d v="2007-10-14T00:00:00"/>
    <n v="73276047"/>
    <n v="128"/>
    <s v="Released"/>
    <x v="7"/>
    <n v="394"/>
    <s v="Khalid Abdalla, Atossa Leoni, Shaun Toub, Zekeria Ebrahimi, Ahmad Khan Mahmoodzada"/>
    <s v="Marc Forster"/>
    <x v="1971"/>
  </r>
  <r>
    <n v="20000000"/>
    <s v="Drama, Crime, Thriller"/>
    <n v="470"/>
    <x v="2187"/>
    <s v="en"/>
    <n v="32.243357000000003"/>
    <s v="This Is That Productions"/>
    <s v="United States of America"/>
    <d v="2003-06-09T00:00:00"/>
    <n v="60427839"/>
    <n v="124"/>
    <s v="Released"/>
    <x v="0"/>
    <n v="918"/>
    <s v="Sean Penn, Naomi Watts, Benicio del Toro, Danny Huston, Carly Nahon"/>
    <s v="Alejandro González Iñárritu"/>
    <x v="1972"/>
  </r>
  <r>
    <n v="20000000"/>
    <s v="Action, Drama, Thriller"/>
    <n v="15644"/>
    <x v="2188"/>
    <s v="en"/>
    <n v="9.149089"/>
    <s v="Icon Productions"/>
    <s v="United States of America"/>
    <d v="2004-03-09T00:00:00"/>
    <n v="16605763"/>
    <n v="84"/>
    <s v="Released"/>
    <x v="15"/>
    <n v="52"/>
    <s v="Cole Hauser, Robin Tunney, Dennis Farina, Daniel Baldwin, Tom Sizemore"/>
    <s v="Paul Abascal"/>
    <x v="1973"/>
  </r>
  <r>
    <n v="20000000"/>
    <s v="Comedy, Romance"/>
    <n v="9582"/>
    <x v="2189"/>
    <s v="en"/>
    <n v="5.5968349999999996"/>
    <s v="Metro-Goldwyn-Mayer (MGM)"/>
    <s v="United States of America"/>
    <d v="2003-01-17T00:00:00"/>
    <n v="17432163"/>
    <n v="101"/>
    <s v="Released"/>
    <x v="28"/>
    <n v="83"/>
    <s v="Jason Lee, Julia Stiles, Selma Blair, James Brolin, Shawn Hatosy"/>
    <s v="Chris Koch"/>
    <x v="1974"/>
  </r>
  <r>
    <n v="0"/>
    <s v="Drama, Comedy, Romance, Family"/>
    <n v="10642"/>
    <x v="2190"/>
    <s v="en"/>
    <n v="5.2144079999999997"/>
    <s v="Columbia Pictures"/>
    <s v="United States of America"/>
    <d v="2000-07-21T00:00:00"/>
    <n v="0"/>
    <n v="98"/>
    <s v="Released"/>
    <x v="35"/>
    <n v="120"/>
    <s v="Jason Biggs, Mena Suvari, Zak Orth, Thomas Sadoski, Jimmi Simpson"/>
    <s v="Amy Heckerling"/>
    <x v="265"/>
  </r>
  <r>
    <n v="20000000"/>
    <s v="Documentary"/>
    <n v="22074"/>
    <x v="2191"/>
    <s v="en"/>
    <n v="10.50098"/>
    <s v="The Weinstein Company"/>
    <s v="United States of America"/>
    <d v="2009-06-09T00:00:00"/>
    <n v="17436509"/>
    <n v="120"/>
    <s v="Released"/>
    <x v="10"/>
    <n v="167"/>
    <s v="Michael Moore, Thora Birch, William Black, Elijah Cummings, Baron Hill"/>
    <s v="Michael Moore"/>
    <x v="1975"/>
  </r>
  <r>
    <n v="20000000"/>
    <s v="Drama, History"/>
    <n v="2428"/>
    <x v="2192"/>
    <s v="en"/>
    <n v="3.0112049999999999"/>
    <s v="George Stevens Productions"/>
    <s v="United States of America"/>
    <d v="1965-02-15T00:00:00"/>
    <n v="15473333"/>
    <n v="199"/>
    <s v="Released"/>
    <x v="11"/>
    <n v="41"/>
    <s v="Max von Sydow, Michael Anderson Jr., Carroll Baker, Ina Balin, Victor Buono"/>
    <s v="George Stevens"/>
    <x v="1976"/>
  </r>
  <r>
    <n v="19500000"/>
    <s v="Crime, Drama, Mystery"/>
    <n v="290751"/>
    <x v="2193"/>
    <s v="en"/>
    <n v="15.012237000000001"/>
    <s v="Ingenious Media"/>
    <s v="Spain"/>
    <d v="2015-10-14T00:00:00"/>
    <n v="34854990"/>
    <n v="111"/>
    <s v="Released"/>
    <x v="13"/>
    <n v="336"/>
    <s v="Chiwetel Ejiofor, Nicole Kidman, Julia Roberts, Dean Norris, Lyndon Smith"/>
    <s v="Billy Ray"/>
    <x v="1977"/>
  </r>
  <r>
    <n v="25000000"/>
    <s v="Action, Comedy"/>
    <n v="13805"/>
    <x v="2194"/>
    <s v="en"/>
    <n v="16.238961"/>
    <s v="Grosvenor Park Media Ltd."/>
    <s v="United States of America"/>
    <d v="2008-08-29T00:00:00"/>
    <n v="14109284"/>
    <n v="87"/>
    <s v="Released"/>
    <x v="41"/>
    <n v="240"/>
    <s v="Matt Lanter, Vanessa Lachey, Nicole Ari Parker, Crista Flanagan, Gary 'G. Thang' Johnson"/>
    <s v="Jason Friedberg"/>
    <x v="1978"/>
  </r>
  <r>
    <n v="20000000"/>
    <s v="Action, Crime, Drama, Thriller"/>
    <n v="4597"/>
    <x v="2195"/>
    <s v="en"/>
    <n v="15.212289999999999"/>
    <s v="Screen Gems"/>
    <s v="United States of America"/>
    <d v="2009-04-12T00:00:00"/>
    <n v="22942221"/>
    <n v="88"/>
    <s v="Released"/>
    <x v="18"/>
    <n v="208"/>
    <s v="Columbus Short, Laurence Fishburne, Skeet Ulrich, Amaury Nolasco, Matt Dillon"/>
    <s v="Nimród Antal"/>
    <x v="1979"/>
  </r>
  <r>
    <n v="20000000"/>
    <s v="Comedy, Thriller, Crime, Action"/>
    <n v="9414"/>
    <x v="2196"/>
    <s v="en"/>
    <n v="6.3970419999999999"/>
    <s v="Regency Enterprises"/>
    <s v="United States of America"/>
    <d v="1997-11-14T00:00:00"/>
    <n v="13801755"/>
    <n v="97"/>
    <s v="Released"/>
    <x v="11"/>
    <n v="125"/>
    <s v="Bill Murray, Peter Gallagher, Joanne Whalley, Alfred Molina, Richard Wilson"/>
    <s v="Jon Amiel"/>
    <x v="1980"/>
  </r>
  <r>
    <n v="20000000"/>
    <s v="Comedy, Romance"/>
    <n v="63492"/>
    <x v="2197"/>
    <s v="en"/>
    <n v="19.220789"/>
    <s v="Regency Enterprises"/>
    <s v="United States of America"/>
    <d v="2011-09-30T00:00:00"/>
    <n v="30426096"/>
    <n v="106"/>
    <s v="Released"/>
    <x v="13"/>
    <n v="671"/>
    <s v="Chris Evans, Anna Faris, Martin Freeman, Chris Pratt, Ari Graynor"/>
    <s v="Mark Mylod"/>
    <x v="1981"/>
  </r>
  <r>
    <n v="20000000"/>
    <s v="Action, Thriller, Science Fiction"/>
    <n v="81796"/>
    <x v="2198"/>
    <s v="en"/>
    <n v="35.232278000000001"/>
    <s v="Canal+"/>
    <s v="France"/>
    <d v="2012-12-04T00:00:00"/>
    <n v="32204030"/>
    <n v="95"/>
    <s v="Released"/>
    <x v="15"/>
    <n v="715"/>
    <s v="Guy Pearce, Maggie Grace, Joseph Gilgun, Lennie James, Peter Stormare"/>
    <s v="Stephen St. Leger"/>
    <x v="1982"/>
  </r>
  <r>
    <n v="40000000"/>
    <s v="Comedy"/>
    <n v="10710"/>
    <x v="2199"/>
    <s v="en"/>
    <n v="9.8427710000000008"/>
    <s v="Columbia Pictures"/>
    <s v="United States of America"/>
    <d v="2004-04-30T00:00:00"/>
    <n v="0"/>
    <n v="99"/>
    <s v="Released"/>
    <x v="30"/>
    <n v="139"/>
    <s v="Ben Stiller, Jack Black, Rachel Weisz, Christopher Walken, Amy Poehler"/>
    <s v="Barry Levinson"/>
    <x v="950"/>
  </r>
  <r>
    <n v="20000000"/>
    <s v="Action, Thriller, Crime"/>
    <n v="15092"/>
    <x v="2200"/>
    <s v="en"/>
    <n v="35.542808999999998"/>
    <s v="Lakeshore Entertainment"/>
    <s v="United States of America"/>
    <d v="2009-04-16T00:00:00"/>
    <n v="34560577"/>
    <n v="96"/>
    <s v="Released"/>
    <x v="5"/>
    <n v="861"/>
    <s v="Jason Statham, Amy Smart, Dwight Yoakam, Efren Ramirez, Julanne Chidi Hill"/>
    <s v="Brian Taylor"/>
    <x v="1983"/>
  </r>
  <r>
    <n v="0"/>
    <s v="Action, Comedy, Thriller"/>
    <n v="11382"/>
    <x v="2201"/>
    <s v="en"/>
    <n v="7.8292950000000001"/>
    <s v="Miramax Films"/>
    <s v="United States of America"/>
    <d v="1994-10-14T00:00:00"/>
    <n v="0"/>
    <n v="98"/>
    <s v="Released"/>
    <x v="10"/>
    <n v="130"/>
    <s v="John Cusack, Dianne Wiest, Jennifer Tilly, Chazz Palminteri, Mary-Louise Parker"/>
    <s v="Woody Allen"/>
    <x v="265"/>
  </r>
  <r>
    <n v="20000000"/>
    <s v="Drama"/>
    <n v="15005"/>
    <x v="2202"/>
    <s v="en"/>
    <n v="3.476925"/>
    <s v="Gener8Xion Entertainment"/>
    <s v="United States of America"/>
    <d v="2006-10-13T00:00:00"/>
    <n v="13391174"/>
    <n v="123"/>
    <s v="Released"/>
    <x v="4"/>
    <n v="12"/>
    <s v="Tiffany Dupont, Peter O'Toole, Luke Goss, John Noble, Omar Sharif"/>
    <s v="Michael O. Sajbel"/>
    <x v="1984"/>
  </r>
  <r>
    <n v="30000000"/>
    <s v="Drama, Action, Thriller, Romance"/>
    <n v="8198"/>
    <x v="2203"/>
    <s v="en"/>
    <n v="5.1337440000000001"/>
    <s v="Miramax Films"/>
    <s v="United States of America"/>
    <d v="2002-11-22T00:00:00"/>
    <n v="27674124"/>
    <n v="101"/>
    <s v="Released"/>
    <x v="12"/>
    <n v="81"/>
    <s v="Michael Caine, Brendan Fraser, ?? Th? H?i Y?n, Tzi Ma, Rade Serbedzija"/>
    <s v="Phillip Noyce"/>
    <x v="1985"/>
  </r>
  <r>
    <n v="20000000"/>
    <s v="Comedy, Drama"/>
    <n v="6963"/>
    <x v="2204"/>
    <s v="en"/>
    <n v="14.031377000000001"/>
    <s v="Paramount Pictures"/>
    <s v="Germany"/>
    <d v="2005-10-20T00:00:00"/>
    <n v="12482775"/>
    <n v="101"/>
    <s v="Released"/>
    <x v="21"/>
    <n v="289"/>
    <s v="Nicolas Cage, Michael Caine, Hope Davis, Gemmenne de la Peña, Nicholas Hoult"/>
    <s v="Gore Verbinski"/>
    <x v="1986"/>
  </r>
  <r>
    <n v="20000000"/>
    <s v="Action, Adventure, Drama, Thriller"/>
    <n v="15070"/>
    <x v="2205"/>
    <s v="en"/>
    <n v="17.227376"/>
    <s v="Miramax Films"/>
    <s v="United States of America"/>
    <d v="2002-08-23T00:00:00"/>
    <n v="12398628"/>
    <n v="96"/>
    <s v="Released"/>
    <x v="4"/>
    <n v="139"/>
    <s v="Wesley Snipes, Ving Rhames, Peter Falk, Michael Rooker, Jon Seda"/>
    <s v="Walter Hill"/>
    <x v="1987"/>
  </r>
  <r>
    <n v="0"/>
    <s v="Comedy, Fantasy, Romance"/>
    <n v="12797"/>
    <x v="2206"/>
    <s v="en"/>
    <n v="17.98817"/>
    <s v="DreamWorks SKG"/>
    <s v="United States of America"/>
    <d v="2008-09-19T00:00:00"/>
    <n v="0"/>
    <n v="102"/>
    <s v="Released"/>
    <x v="12"/>
    <n v="286"/>
    <s v="Ricky Gervais, Greg Kinnear, Téa Leoni, Billy Campbell, Jordan Carlos"/>
    <s v="David Koepp"/>
    <x v="265"/>
  </r>
  <r>
    <n v="20000000"/>
    <s v="Action, Adventure, Drama, Thriller"/>
    <n v="17134"/>
    <x v="2207"/>
    <s v="en"/>
    <n v="15.661350000000001"/>
    <s v="The Mark Gordon Company"/>
    <s v="United States of America"/>
    <d v="2009-03-19T00:00:00"/>
    <n v="17280326"/>
    <n v="108"/>
    <s v="Released"/>
    <x v="8"/>
    <n v="220"/>
    <s v="John Cena, Aidan Gillen, Ashley Scott, Steve Harris, Brian J. White"/>
    <s v="Renny Harlin"/>
    <x v="1988"/>
  </r>
  <r>
    <n v="20000000"/>
    <s v="Drama, Horror, Mystery"/>
    <n v="41402"/>
    <x v="2208"/>
    <s v="en"/>
    <n v="19.705310999999998"/>
    <s v="Hammer Film Productions"/>
    <s v="United Kingdom"/>
    <d v="2010-01-10T00:00:00"/>
    <n v="24145613"/>
    <n v="116"/>
    <s v="Released"/>
    <x v="19"/>
    <n v="641"/>
    <s v="Kodi Smit-McPhee, Chloë Grace Moretz, Richard Jenkins, Elias Koteas, Sasha Barrese"/>
    <s v="Matt Reeves"/>
    <x v="1989"/>
  </r>
  <r>
    <n v="0"/>
    <s v="Adventure, Action, Comedy, Family"/>
    <n v="18885"/>
    <x v="2209"/>
    <s v="en"/>
    <n v="2.6457220000000001"/>
    <s v="TriStar Pictures"/>
    <s v="Japan"/>
    <d v="1994-06-05T00:00:00"/>
    <n v="0"/>
    <n v="93"/>
    <s v="Released"/>
    <x v="44"/>
    <n v="48"/>
    <s v="Victor Wong, Max Elliott Slade, Sean Fox, J. Evan Bonifant, Caroline Junko King"/>
    <s v="Charles T. Kanganis"/>
    <x v="265"/>
  </r>
  <r>
    <n v="0"/>
    <s v="Drama, Comedy"/>
    <n v="4953"/>
    <x v="2210"/>
    <s v="en"/>
    <n v="17.662683000000001"/>
    <s v="New Line Cinema"/>
    <s v="United States of America"/>
    <d v="2008-01-20T00:00:00"/>
    <n v="0"/>
    <n v="102"/>
    <s v="Released"/>
    <x v="13"/>
    <n v="424"/>
    <s v="Jack Black, Yasiin Bey, Danny Glover, Mia Farrow, Marcus Carl Franklin"/>
    <s v="Michel Gondry"/>
    <x v="265"/>
  </r>
  <r>
    <n v="0"/>
    <s v="Comedy, Drama"/>
    <n v="10773"/>
    <x v="2211"/>
    <s v="en"/>
    <n v="2.8941539999999999"/>
    <s v="Paramount Pictures"/>
    <s v="United Kingdom"/>
    <d v="2005-09-09T00:00:00"/>
    <n v="0"/>
    <n v="103"/>
    <s v="Released"/>
    <x v="12"/>
    <n v="62"/>
    <s v="Judi Dench, Bob Hoskins, Will Young, Christopher Guest, Kelly Reilly"/>
    <s v="Stephen Frears"/>
    <x v="265"/>
  </r>
  <r>
    <n v="20000000"/>
    <s v="Action, Thriller"/>
    <n v="146198"/>
    <x v="2212"/>
    <s v="en"/>
    <n v="29.371987000000001"/>
    <s v="Worldview Entertainment"/>
    <s v="United States of America"/>
    <d v="2016-02-19T00:00:00"/>
    <n v="12639297"/>
    <n v="115"/>
    <s v="Released"/>
    <x v="24"/>
    <n v="797"/>
    <s v="Casey Affleck, Chiwetel Ejiofor, Woody Harrelson, Kate Winslet, Anthony Mackie"/>
    <s v="John Hillcoat"/>
    <x v="1990"/>
  </r>
  <r>
    <n v="20000000"/>
    <s v="Comedy, Drama"/>
    <n v="2639"/>
    <x v="2213"/>
    <s v="en"/>
    <n v="11.352693"/>
    <s v="Fine Line Features"/>
    <s v="United States of America"/>
    <d v="1997-08-26T00:00:00"/>
    <n v="10686841"/>
    <n v="96"/>
    <s v="Released"/>
    <x v="7"/>
    <n v="187"/>
    <s v="Woody Allen, Kirstie Alley, Billy Crystal, Judy Davis, Caroline Aaron"/>
    <s v="Woody Allen"/>
    <x v="1991"/>
  </r>
  <r>
    <n v="20000000"/>
    <s v="Comedy, Romance"/>
    <n v="10563"/>
    <x v="2214"/>
    <s v="en"/>
    <n v="7.5537729999999996"/>
    <s v="Village Roadshow Pictures"/>
    <s v="Australia"/>
    <d v="1999-10-22T00:00:00"/>
    <n v="0"/>
    <n v="98"/>
    <s v="Released"/>
    <x v="9"/>
    <n v="62"/>
    <s v="Matthew Perry, Neve Campbell, Dylan McDermott, Oliver Platt, Cylk Cozart"/>
    <s v="Damon Santostefano"/>
    <x v="1368"/>
  </r>
  <r>
    <n v="20000000"/>
    <s v="Drama"/>
    <n v="295964"/>
    <x v="2215"/>
    <s v="en"/>
    <n v="30.477114"/>
    <s v="Double Feature Films"/>
    <s v="United States of America"/>
    <d v="2015-02-10T00:00:00"/>
    <n v="36606743"/>
    <n v="100"/>
    <s v="Released"/>
    <x v="2"/>
    <n v="950"/>
    <s v="Bradley Cooper, Sienna Miller, Lily James, Alicia Vikander, Uma Thurman"/>
    <s v="John Wells"/>
    <x v="1992"/>
  </r>
  <r>
    <n v="20000000"/>
    <s v="Comedy, Crime, Drama"/>
    <n v="5971"/>
    <x v="2216"/>
    <s v="en"/>
    <n v="9.9270180000000003"/>
    <s v="Paramount Pictures"/>
    <s v="United States of America"/>
    <d v="1989-12-15T00:00:00"/>
    <n v="0"/>
    <n v="106"/>
    <s v="Released"/>
    <x v="24"/>
    <n v="105"/>
    <s v="Robert De Niro, Sean Penn, Demi Moore, Hoyt Axton, Bruno Kirby"/>
    <s v="Neil Jordan"/>
    <x v="1368"/>
  </r>
  <r>
    <n v="20000000"/>
    <s v="Music, Comedy, Romance"/>
    <n v="9716"/>
    <x v="2217"/>
    <s v="en"/>
    <n v="12.379780999999999"/>
    <s v="Miramax Films"/>
    <s v="United States of America"/>
    <d v="1996-06-12T00:00:00"/>
    <n v="0"/>
    <n v="101"/>
    <s v="Released"/>
    <x v="11"/>
    <n v="147"/>
    <s v="Drew Barrymore, Diva Gray, Natasha Lyonne, Edward Norton, Woody Allen"/>
    <s v="Woody Allen"/>
    <x v="1368"/>
  </r>
  <r>
    <n v="20000000"/>
    <s v="Action, Crime, Drama, Thriller"/>
    <n v="11835"/>
    <x v="2218"/>
    <s v="en"/>
    <n v="12.643703"/>
    <s v="Twentieth Century Fox Film Corporation"/>
    <s v="United States of America"/>
    <d v="2007-08-31T00:00:00"/>
    <n v="16974459"/>
    <n v="105"/>
    <s v="Released"/>
    <x v="11"/>
    <n v="297"/>
    <s v="Kevin Bacon, Garrett Hedlund, Kelly Preston, Jordan Garrett, John Goodman"/>
    <s v="James Wan"/>
    <x v="1993"/>
  </r>
  <r>
    <n v="21000000"/>
    <s v="Drama"/>
    <n v="26171"/>
    <x v="2219"/>
    <s v="en"/>
    <n v="15.440465"/>
    <s v="Miramax Films"/>
    <s v="United States of America"/>
    <d v="2009-04-12T00:00:00"/>
    <n v="0"/>
    <n v="99"/>
    <s v="Released"/>
    <x v="11"/>
    <n v="284"/>
    <s v="Robert De Niro, Drew Barrymore, Kate Beckinsale, Sam Rockwell, Melissa Leo"/>
    <s v="Kirk Jones"/>
    <x v="1872"/>
  </r>
  <r>
    <n v="0"/>
    <s v="Comedy, Family"/>
    <n v="31117"/>
    <x v="2220"/>
    <s v="en"/>
    <n v="5.886228"/>
    <s v="Crystal Sky Worldwide"/>
    <s v="Germany"/>
    <d v="2004-08-27T00:00:00"/>
    <n v="9109322"/>
    <n v="88"/>
    <s v="Released"/>
    <x v="56"/>
    <n v="35"/>
    <s v="Jon Voight, Scott Baio, Vanessa Angel, Skyler Shaye, Whoopi Goldberg"/>
    <s v="Bob Clark"/>
    <x v="1994"/>
  </r>
  <r>
    <n v="0"/>
    <s v="Action, Comedy, Crime"/>
    <n v="9074"/>
    <x v="2221"/>
    <s v="en"/>
    <n v="6.9256450000000003"/>
    <s v="New Line Cinema"/>
    <s v="United States of America"/>
    <d v="2005-08-09T00:00:00"/>
    <n v="12382362"/>
    <n v="83"/>
    <s v="Released"/>
    <x v="9"/>
    <n v="133"/>
    <s v="Samuel L. Jackson, Eugene Levy, Luke Goss, Miguel Ferrer, Susie Essman"/>
    <s v="Les Mayfield"/>
    <x v="1995"/>
  </r>
  <r>
    <n v="20000000"/>
    <s v="Action, Comedy, Crime"/>
    <n v="14396"/>
    <x v="2222"/>
    <s v="en"/>
    <n v="9.3614599999999992"/>
    <s v="New Line Cinema"/>
    <s v="United States of America"/>
    <d v="2007-05-01T00:00:00"/>
    <n v="10337477"/>
    <n v="84"/>
    <s v="Released"/>
    <x v="34"/>
    <n v="78"/>
    <s v="Cedric the Entertainer, Lucy Liu, Nicollette Sheridan, Mark Dacascos, Callum Keith Rennie"/>
    <s v="Les Mayfield"/>
    <x v="1996"/>
  </r>
  <r>
    <n v="20000000"/>
    <s v="Comedy"/>
    <n v="15673"/>
    <x v="2223"/>
    <s v="en"/>
    <n v="6.1026629999999997"/>
    <s v="Universal Pictures"/>
    <s v="United States of America"/>
    <d v="2004-04-16T00:00:00"/>
    <n v="11341016"/>
    <n v="98"/>
    <s v="Released"/>
    <x v="12"/>
    <n v="24"/>
    <s v="Nia Vardalos, Toni Collette, David Duchovny, Stephen Spinella, Alec Mapa"/>
    <s v="Michael Lembeck"/>
    <x v="1997"/>
  </r>
  <r>
    <n v="8000000"/>
    <s v="Comedy, Drama, Music, Romance"/>
    <n v="42618"/>
    <x v="2224"/>
    <s v="en"/>
    <n v="0.70914299999999997"/>
    <s v="Universal Pictures"/>
    <s v="United States of America"/>
    <d v="1969-01-01T00:00:00"/>
    <n v="20000000"/>
    <n v="149"/>
    <s v="Released"/>
    <x v="11"/>
    <n v="15"/>
    <s v="Shirley MacLaine, John McMartin, Ricardo Montalban, Sammy Davis, Jr., Chita Rivera"/>
    <s v="Bob Fosse"/>
    <x v="319"/>
  </r>
  <r>
    <n v="20000000"/>
    <s v="Comedy, Romance, Crime, Drama, Mystery"/>
    <n v="171274"/>
    <x v="2225"/>
    <s v="en"/>
    <n v="45.742216999999997"/>
    <s v="Ghoulardi Film Company"/>
    <s v="United States of America"/>
    <d v="2014-12-25T00:00:00"/>
    <n v="11110975"/>
    <n v="148"/>
    <s v="Released"/>
    <x v="11"/>
    <n v="833"/>
    <s v="Joaquin Phoenix, Josh Brolin, Owen Wilson, Katherine Waterston, Reese Witherspoon"/>
    <s v="Paul Thomas Anderson"/>
    <x v="1998"/>
  </r>
  <r>
    <n v="0"/>
    <s v="Family"/>
    <n v="24432"/>
    <x v="2226"/>
    <s v="en"/>
    <n v="1.682839"/>
    <s v="Paramount Pictures"/>
    <s v="France"/>
    <d v="2006-02-24T00:00:00"/>
    <n v="0"/>
    <n v="85"/>
    <s v="Released"/>
    <x v="51"/>
    <n v="18"/>
    <s v="Daniel Tay, Jimmy Fallon, Jon Stewart, Whoopi Goldberg, William H. Macy"/>
    <s v="Frank Passingham"/>
    <x v="265"/>
  </r>
  <r>
    <n v="20000000"/>
    <s v="Music, Drama"/>
    <n v="109417"/>
    <x v="2227"/>
    <s v="en"/>
    <n v="8.2373360000000009"/>
    <s v="Screen Gems"/>
    <s v="United States of America"/>
    <d v="2013-09-21T00:00:00"/>
    <n v="16549477"/>
    <n v="110"/>
    <s v="Released"/>
    <x v="5"/>
    <n v="88"/>
    <s v="Josh Holloway, Josh Peck, Chris Brown, Laz Alonso, Caity Lotz"/>
    <s v="Benson Lee"/>
    <x v="1999"/>
  </r>
  <r>
    <n v="20000000"/>
    <s v="Comedy, Fantasy"/>
    <n v="13948"/>
    <x v="2228"/>
    <s v="en"/>
    <n v="2.6053739999999999"/>
    <s v="Mpower Pictures"/>
    <s v="United States of America"/>
    <d v="2008-03-10T00:00:00"/>
    <n v="7000000"/>
    <n v="83"/>
    <s v="Released"/>
    <x v="38"/>
    <n v="20"/>
    <s v="Kevin Farley, Kelsey Grammer, Leslie Nielsen, Trace Adkins, Robert Davi"/>
    <s v="David Zucker"/>
    <x v="1741"/>
  </r>
  <r>
    <n v="12000000"/>
    <s v="Action, Crime, Thriller"/>
    <n v="106747"/>
    <x v="2229"/>
    <s v="en"/>
    <n v="29.072963999999999"/>
    <s v="Open Road Films"/>
    <s v="United States of America"/>
    <d v="2013-12-09T00:00:00"/>
    <n v="15008161"/>
    <n v="107"/>
    <s v="Released"/>
    <x v="28"/>
    <n v="631"/>
    <s v="Danny Trejo, Mel Gibson, Amber Heard, Michelle Rodriguez, Sofía Vergara"/>
    <s v="Robert Rodriguez"/>
    <x v="2000"/>
  </r>
  <r>
    <n v="22000000"/>
    <s v="Horror"/>
    <n v="10929"/>
    <x v="2230"/>
    <s v="en"/>
    <n v="1.3225279999999999"/>
    <s v="New Line Cinema"/>
    <s v="United States of America"/>
    <d v="2003-03-14T00:00:00"/>
    <n v="0"/>
    <n v="100"/>
    <s v="Released"/>
    <x v="15"/>
    <n v="82"/>
    <s v="Crispin Glover, R. Lee Ermey, Laura Harring, Jackie Burroughs, Ashlyn Gere"/>
    <s v="Glen Morgan"/>
    <x v="1847"/>
  </r>
  <r>
    <n v="0"/>
    <s v="Comedy"/>
    <n v="14220"/>
    <x v="2231"/>
    <s v="en"/>
    <n v="4.9613060000000004"/>
    <s v="Paramount Pictures"/>
    <s v="United States of America"/>
    <d v="2008-01-02T00:00:00"/>
    <n v="6575282"/>
    <n v="87"/>
    <s v="Released"/>
    <x v="34"/>
    <n v="69"/>
    <s v="Steve Zahn, Allen Covert, Jonah Hill, Kevin Heffernan, Ashley Scott"/>
    <s v="Fred Wolf"/>
    <x v="2001"/>
  </r>
  <r>
    <n v="0"/>
    <s v="Comedy, Drama, Music"/>
    <n v="46435"/>
    <x v="2232"/>
    <s v="en"/>
    <n v="8.6285190000000007"/>
    <s v="Newmarket Capital Group"/>
    <s v="United Kingdom"/>
    <d v="1999-03-09T00:00:00"/>
    <n v="0"/>
    <n v="160"/>
    <s v="Released"/>
    <x v="19"/>
    <n v="41"/>
    <s v="Allan Corduner, Jim Broadbent, Timothy Spall, Dexter Fletcher, Shirley Henderson"/>
    <s v="Mike Leigh"/>
    <x v="265"/>
  </r>
  <r>
    <n v="20000000"/>
    <s v="Comedy, Drama, War"/>
    <n v="256962"/>
    <x v="2233"/>
    <s v="en"/>
    <n v="12.232048000000001"/>
    <s v="Metanoia Films"/>
    <s v="Mexico"/>
    <d v="2015-04-23T00:00:00"/>
    <n v="6420319"/>
    <n v="106"/>
    <s v="Released"/>
    <x v="10"/>
    <n v="185"/>
    <s v="Jakob Salvati, Emily Watson, Cary-Hiroyuki Tagawa, Michael Rapaport, David Henrie"/>
    <s v="Alejandro Monteverde"/>
    <x v="2002"/>
  </r>
  <r>
    <n v="15000000"/>
    <s v="Drama, Thriller"/>
    <n v="48231"/>
    <x v="2234"/>
    <s v="en"/>
    <n v="27.133277"/>
    <s v="Recorded Pictures Company"/>
    <s v="Switzerland"/>
    <d v="2011-09-30T00:00:00"/>
    <n v="27462041"/>
    <n v="99"/>
    <s v="Released"/>
    <x v="13"/>
    <n v="571"/>
    <s v="Keira Knightley, Viggo Mortensen, Michael Fassbender, Sarah Gadon, Vincent Cassel"/>
    <s v="David Cronenberg"/>
    <x v="2003"/>
  </r>
  <r>
    <n v="8700000"/>
    <s v="Animation, Science Fiction, Thriller"/>
    <n v="3509"/>
    <x v="2235"/>
    <s v="en"/>
    <n v="26.093043000000002"/>
    <s v="Thousand Words"/>
    <s v="United States of America"/>
    <d v="2006-05-25T00:00:00"/>
    <n v="7659918"/>
    <n v="100"/>
    <s v="Released"/>
    <x v="20"/>
    <n v="532"/>
    <s v="Keanu Reeves, Winona Ryder, Woody Harrelson, Robert Downey Jr., Mitch Baker"/>
    <s v="Richard Linklater"/>
    <x v="2004"/>
  </r>
  <r>
    <n v="0"/>
    <s v="Drama"/>
    <n v="82684"/>
    <x v="2236"/>
    <s v="en"/>
    <n v="13.621200999999999"/>
    <s v="Fox 2000 Pictures"/>
    <s v="United States of America"/>
    <d v="2012-10-25T00:00:00"/>
    <n v="0"/>
    <n v="117"/>
    <s v="Released"/>
    <x v="10"/>
    <n v="216"/>
    <s v="Gerard Butler, Jonny Weston, Elisabeth Shue, Abigail Spencer, Leven Rambin"/>
    <s v="Curtis Hanson"/>
    <x v="265"/>
  </r>
  <r>
    <n v="20000000"/>
    <s v="Action, Fantasy, Horror, Thriller"/>
    <n v="12142"/>
    <x v="2237"/>
    <s v="en"/>
    <n v="9.2929870000000001"/>
    <s v="Boll Kino Beteiligungs GmbH &amp; Co. KG"/>
    <s v="Canada"/>
    <d v="2005-01-28T00:00:00"/>
    <n v="10442808"/>
    <n v="96"/>
    <s v="Released"/>
    <x v="57"/>
    <n v="173"/>
    <s v="Christian Slater, Tara Reid, Stephen Dorff, Frank C. Turner, Matthew Walker"/>
    <s v="Uwe Boll"/>
    <x v="2005"/>
  </r>
  <r>
    <n v="20000000"/>
    <s v="Comedy, Drama, Family, Music"/>
    <n v="23367"/>
    <x v="2238"/>
    <s v="en"/>
    <n v="7.7166059999999996"/>
    <s v="Summit Entertainment"/>
    <s v="United States of America"/>
    <d v="2009-06-08T00:00:00"/>
    <n v="5210988"/>
    <n v="111"/>
    <s v="Released"/>
    <x v="9"/>
    <n v="126"/>
    <s v="Vanessa Hudgens, Aly Michalka, Gaelan Connell, Lisa Kudrow, Scott Porter"/>
    <s v="Todd Graff"/>
    <x v="2006"/>
  </r>
  <r>
    <n v="20000000"/>
    <s v="Drama, Mystery, Thriller"/>
    <n v="10740"/>
    <x v="2239"/>
    <s v="en"/>
    <n v="7.6980750000000002"/>
    <s v="Fine Line Features"/>
    <s v="France"/>
    <d v="2004-08-09T00:00:00"/>
    <n v="0"/>
    <n v="100"/>
    <s v="Released"/>
    <x v="5"/>
    <n v="179"/>
    <s v="Nicole Kidman, Cameron Bright, Danny Huston, Lauren Bacall, Alison Elliott"/>
    <s v="Jonathan Glazer"/>
    <x v="1368"/>
  </r>
  <r>
    <n v="20000000"/>
    <s v="Crime, Drama, Thriller"/>
    <n v="241239"/>
    <x v="2240"/>
    <s v="en"/>
    <n v="37.629308999999999"/>
    <s v="Participant Media"/>
    <s v="United Arab Emirates"/>
    <d v="2014-12-30T00:00:00"/>
    <n v="12007070"/>
    <n v="125"/>
    <s v="Released"/>
    <x v="11"/>
    <n v="546"/>
    <s v="Oscar Isaac, Jessica Chastain, Albert Brooks, Elyes Gabel, David Oyelowo"/>
    <s v="J.C. Chandor"/>
    <x v="2007"/>
  </r>
  <r>
    <n v="0"/>
    <s v="Drama, Romance, War, History"/>
    <n v="14582"/>
    <x v="2241"/>
    <s v="en"/>
    <n v="2.4059110000000001"/>
    <s v="Rhombus Media"/>
    <s v="Canada"/>
    <d v="2008-10-17T00:00:00"/>
    <n v="0"/>
    <n v="114"/>
    <s v="Released"/>
    <x v="2"/>
    <n v="26"/>
    <s v="Paul Gross, Caroline Dhavernas, Joe Dinicol, Meredith Bailey, Adam Harrington"/>
    <s v="Paul Gross"/>
    <x v="265"/>
  </r>
  <r>
    <n v="0"/>
    <s v="Drama"/>
    <n v="14914"/>
    <x v="2242"/>
    <s v="en"/>
    <n v="3.3502969999999999"/>
    <s v="Universal Pictures"/>
    <s v="United States of America"/>
    <d v="2008-07-09T00:00:00"/>
    <n v="0"/>
    <n v="119"/>
    <s v="Released"/>
    <x v="2"/>
    <n v="59"/>
    <s v="Aaron Abrams, Alan Alda, Lauren Graham, Greg Kinnear, Tatiana Maslany"/>
    <s v="Marc Abraham"/>
    <x v="265"/>
  </r>
  <r>
    <n v="20000000"/>
    <s v="Drama, Music"/>
    <n v="3902"/>
    <x v="2243"/>
    <s v="en"/>
    <n v="13.032308"/>
    <s v="Endgame Entertainment"/>
    <s v="United States of America"/>
    <d v="2007-01-10T00:00:00"/>
    <n v="4001121"/>
    <n v="135"/>
    <s v="Released"/>
    <x v="16"/>
    <n v="195"/>
    <s v="Cate Blanchett, Heath Ledger, Julianne Moore, Ben Whishaw, Charlotte Gainsbourg"/>
    <s v="Todd Haynes"/>
    <x v="2008"/>
  </r>
  <r>
    <n v="20000000"/>
    <s v="Action, Thriller"/>
    <n v="77948"/>
    <x v="2244"/>
    <s v="en"/>
    <n v="15.131867"/>
    <s v="Summit Entertainment"/>
    <s v="United States of America"/>
    <d v="2012-04-04T00:00:00"/>
    <n v="16863583"/>
    <n v="93"/>
    <s v="Released"/>
    <x v="30"/>
    <n v="271"/>
    <s v="Henry Cavill, Verónica Echegui, Sigourney Weaver, Bruce Willis, Caroline Goodall"/>
    <s v="Mabrouk El Mechri"/>
    <x v="2009"/>
  </r>
  <r>
    <n v="20000000"/>
    <s v="Adventure, Comedy, Drama, Romance"/>
    <n v="21755"/>
    <x v="2245"/>
    <s v="en"/>
    <n v="10.218306999999999"/>
    <s v="The Weinstein Company"/>
    <s v="United States of America"/>
    <d v="2008-09-09T00:00:00"/>
    <n v="5530764"/>
    <n v="114"/>
    <s v="Released"/>
    <x v="20"/>
    <n v="203"/>
    <s v="Rachel Weisz, Adrien Brody, Mark Ruffalo, Rinko Kikuchi, Robbie Coltrane"/>
    <s v="Rian Johnson"/>
    <x v="2010"/>
  </r>
  <r>
    <n v="21000000"/>
    <s v="Drama"/>
    <n v="4960"/>
    <x v="2246"/>
    <s v="en"/>
    <n v="12.761176000000001"/>
    <s v="Likely Story"/>
    <s v="United States of America"/>
    <d v="2008-10-24T00:00:00"/>
    <n v="0"/>
    <n v="124"/>
    <s v="Released"/>
    <x v="6"/>
    <n v="278"/>
    <s v="Philip Seymour Hoffman, Samantha Morton, Jennifer Jason Leigh, Michelle Williams, Catherine Keener"/>
    <s v="Charlie Kaufman"/>
    <x v="1872"/>
  </r>
  <r>
    <n v="26500000"/>
    <s v="Adventure, Fantasy, Animation"/>
    <n v="128"/>
    <x v="2247"/>
    <s v="ja"/>
    <n v="60.732737999999998"/>
    <s v="Miramax Films"/>
    <s v="Japan"/>
    <d v="1997-12-07T00:00:00"/>
    <n v="159375308"/>
    <n v="134"/>
    <s v="Released"/>
    <x v="26"/>
    <n v="1983"/>
    <s v="Y?ji Matsuda, Yuriko Ishida, Y?ko Tanaka, Kaoru Kobayashi, Masahiko Nishimura"/>
    <s v="Hayao Miyazaki"/>
    <x v="2011"/>
  </r>
  <r>
    <n v="0"/>
    <s v="Comedy, Drama, Foreign"/>
    <n v="14652"/>
    <x v="2248"/>
    <s v="fr"/>
    <n v="0.49446000000000001"/>
    <s v="Paramount Pictures"/>
    <s v="France"/>
    <d v="2003-04-16T00:00:00"/>
    <n v="0"/>
    <n v="114"/>
    <s v="Released"/>
    <x v="8"/>
    <n v="20"/>
    <s v="Grégori Derangère, Gérard Depardieu, Isabelle Adjani, Virginie Ledoyen, Yvan Attal"/>
    <s v="Jean-Paul Rappeneau"/>
    <x v="265"/>
  </r>
  <r>
    <n v="0"/>
    <s v="Comedy, Music"/>
    <n v="40932"/>
    <x v="2249"/>
    <s v="en"/>
    <n v="6.5742849999999997"/>
    <s v="EMI Films"/>
    <s v="United States of America"/>
    <d v="1980-06-20T00:00:00"/>
    <n v="0"/>
    <n v="124"/>
    <s v="Released"/>
    <x v="31"/>
    <n v="9"/>
    <s v="Alex Briley, David Hodo, Glenn Hughes, Randy Jones, Felipe Rose"/>
    <s v="Nancy Walker"/>
    <x v="265"/>
  </r>
  <r>
    <n v="2000000"/>
    <s v="Action, Adventure, Crime, Drama, Thriller, Western"/>
    <n v="16608"/>
    <x v="2250"/>
    <s v="en"/>
    <n v="14.617944"/>
    <s v="Autonomous"/>
    <s v="Australia"/>
    <d v="2005-06-10T00:00:00"/>
    <n v="5048693"/>
    <n v="104"/>
    <s v="Released"/>
    <x v="14"/>
    <n v="218"/>
    <s v="Guy Pearce, Ray Winstone, Emily Watson, Danny Huston, David Wenham"/>
    <s v="John Hillcoat"/>
    <x v="2012"/>
  </r>
  <r>
    <n v="20000000"/>
    <s v="Drama"/>
    <n v="334531"/>
    <x v="2251"/>
    <s v="en"/>
    <n v="3.1029870000000002"/>
    <s v="Paul Schiff Productions"/>
    <s v="United States of America"/>
    <d v="2015-11-13T00:00:00"/>
    <n v="0"/>
    <n v="118"/>
    <s v="Released"/>
    <x v="20"/>
    <n v="36"/>
    <s v="Aaron Eckhart, Finn Wittrock, Robin Tunney, Sarah Bolger, Michael Reilly Burke"/>
    <s v="Angelo Pizzo"/>
    <x v="1368"/>
  </r>
  <r>
    <n v="20000000"/>
    <s v="Comedy"/>
    <n v="32316"/>
    <x v="2252"/>
    <s v="en"/>
    <n v="5.65327"/>
    <s v="Paramount Pictures"/>
    <s v="United States of America"/>
    <d v="2003-08-22T00:00:00"/>
    <n v="1675706"/>
    <n v="84"/>
    <s v="Released"/>
    <x v="58"/>
    <n v="12"/>
    <s v="Lisa Kudrow, Damon Wayans, Richard Benjamin, Jane Krakowski, Christine Baranski"/>
    <s v="Richard Benjamin"/>
    <x v="2013"/>
  </r>
  <r>
    <n v="20000000"/>
    <s v="Action, Science Fiction, Thriller"/>
    <n v="7299"/>
    <x v="2253"/>
    <s v="en"/>
    <n v="44.566609"/>
    <s v="Dimension Films"/>
    <s v="United States of America"/>
    <d v="2002-06-12T00:00:00"/>
    <n v="5359645"/>
    <n v="107"/>
    <s v="Released"/>
    <x v="1"/>
    <n v="1552"/>
    <s v="Christian Bale, Taye Diggs, Emily Watson, Angus Macfadyen, Sean Bean"/>
    <s v="Kurt Wimmer"/>
    <x v="2014"/>
  </r>
  <r>
    <n v="40000000"/>
    <s v="Drama, War"/>
    <n v="13405"/>
    <x v="2254"/>
    <s v="zh"/>
    <n v="8.9784079999999999"/>
    <s v="Australian Film Finance Corporation"/>
    <s v="Australia"/>
    <d v="2008-03-07T00:00:00"/>
    <n v="7400000"/>
    <n v="125"/>
    <s v="Released"/>
    <x v="11"/>
    <n v="52"/>
    <s v="Jonathan Rhys Meyers, Radha Mitchell, Chow Yun-fat, Michelle Yeoh"/>
    <s v="Roger Spottiswoode"/>
    <x v="2015"/>
  </r>
  <r>
    <n v="0"/>
    <s v="Drama, Action, Thriller, Crime"/>
    <n v="19457"/>
    <x v="2255"/>
    <s v="en"/>
    <n v="10.150993"/>
    <s v="Miramax Films"/>
    <s v="United States of America"/>
    <d v="2000-04-27T00:00:00"/>
    <n v="0"/>
    <n v="115"/>
    <s v="Released"/>
    <x v="21"/>
    <n v="97"/>
    <s v="Mark Wahlberg, Joaquin Phoenix, Charlize Theron, James Caan, Ellen Burstyn"/>
    <s v="James Gray"/>
    <x v="265"/>
  </r>
  <r>
    <n v="0"/>
    <s v="Family"/>
    <n v="112937"/>
    <x v="2256"/>
    <s v="en"/>
    <n v="0.28576000000000001"/>
    <s v="Paramount Pictures"/>
    <s v="United States of America"/>
    <d v="2012-08-29T00:00:00"/>
    <n v="0"/>
    <n v="88"/>
    <s v="Released"/>
    <x v="59"/>
    <n v="8"/>
    <s v="Christopher Lloyd, Cary Elwes, Jaime Pressly, Cloris Leachman, Chazz Palminteri"/>
    <s v="Matthew Diamond"/>
    <x v="265"/>
  </r>
  <r>
    <n v="10000000"/>
    <s v="Drama, Romance"/>
    <n v="314385"/>
    <x v="2257"/>
    <s v="en"/>
    <n v="11.267676"/>
    <s v="Plan B Entertainment"/>
    <s v="France"/>
    <d v="2015-12-11T00:00:00"/>
    <n v="3727746"/>
    <n v="122"/>
    <s v="Released"/>
    <x v="9"/>
    <n v="156"/>
    <s v="Angelina Jolie, Brad Pitt, Mélanie Laurent, Melvil Poupaud, Niels Arestrup"/>
    <s v="Angelina Jolie"/>
    <x v="2016"/>
  </r>
  <r>
    <n v="20000000"/>
    <s v="Animation, Fantasy, Science Fiction"/>
    <n v="8953"/>
    <x v="2258"/>
    <s v="ja"/>
    <n v="9.1298080000000006"/>
    <s v="Bandai Visual Company"/>
    <s v="Japan"/>
    <d v="2004-07-17T00:00:00"/>
    <n v="0"/>
    <n v="126"/>
    <s v="Released"/>
    <x v="12"/>
    <n v="102"/>
    <s v="Anne Suzuki, Masane Tsukayama, Katsuo Nakamura, Manami Konishi, Kiyoshi Kodama"/>
    <s v="Katsuhiro ?tomo"/>
    <x v="1368"/>
  </r>
  <r>
    <n v="0"/>
    <s v="Drama"/>
    <n v="29078"/>
    <x v="2259"/>
    <s v="en"/>
    <n v="2.0134050000000001"/>
    <s v="Bristol Bay Productions"/>
    <s v="United States of America"/>
    <d v="2005-01-01T00:00:00"/>
    <n v="0"/>
    <n v="101"/>
    <s v="Released"/>
    <x v="15"/>
    <n v="14"/>
    <s v="Gerard Butler, Wes Bentley, Gavin Rossdale, Costas Mandylor, Louis Mandylor"/>
    <s v="David Anspaugh"/>
    <x v="265"/>
  </r>
  <r>
    <n v="0"/>
    <s v="Drama, Mystery, Thriller, Crime, Romance"/>
    <n v="46503"/>
    <x v="2260"/>
    <s v="en"/>
    <n v="20.086645000000001"/>
    <s v="The Weinstein Company"/>
    <s v="United States of America"/>
    <d v="2010-03-12T00:00:00"/>
    <n v="0"/>
    <n v="101"/>
    <s v="Released"/>
    <x v="5"/>
    <n v="286"/>
    <s v="Kirsten Dunst, Ryan Gosling, Kristen Wiig, Frank Langella, Lily Rabe"/>
    <s v="Andrew Jarecki"/>
    <x v="265"/>
  </r>
  <r>
    <n v="20000000"/>
    <s v="Adventure"/>
    <n v="10448"/>
    <x v="2261"/>
    <s v="en"/>
    <n v="3.581906"/>
    <s v="Tig Productions"/>
    <s v="United States of America"/>
    <d v="1994-09-09T00:00:00"/>
    <n v="305070"/>
    <n v="107"/>
    <s v="Released"/>
    <x v="13"/>
    <n v="33"/>
    <s v="Jason Scott Lee, Esai Morales, Sandrine Holt, Eru Potaka-Dewes, Emilio Tuki Hito"/>
    <s v="Kevin Reynolds"/>
    <x v="2017"/>
  </r>
  <r>
    <n v="0"/>
    <s v="Comedy, Drama, Family, Fantasy, Science Fiction"/>
    <n v="13688"/>
    <x v="2262"/>
    <s v="cn"/>
    <n v="12.373248"/>
    <s v="Columbia Pictures Film Production Asia"/>
    <s v="Hong Kong"/>
    <d v="2008-01-30T00:00:00"/>
    <n v="47301471"/>
    <n v="86"/>
    <s v="Released"/>
    <x v="4"/>
    <n v="107"/>
    <s v="Stephen Chow, Xu Jiao, Kitty Zhang Yuqi, Lam Tze-Chung, Lee Sheung-Ching"/>
    <s v="Stephen Chow"/>
    <x v="2018"/>
  </r>
  <r>
    <n v="0"/>
    <s v="Comedy, Fantasy"/>
    <n v="10353"/>
    <x v="2263"/>
    <s v="fr"/>
    <n v="12.283025"/>
    <s v="Gaumont"/>
    <s v="France"/>
    <d v="1998-11-02T00:00:00"/>
    <n v="0"/>
    <n v="118"/>
    <s v="Released"/>
    <x v="15"/>
    <n v="221"/>
    <s v="Christian Clavier, Jean Reno, Marie-Anne Chazel, Christian Bujeau, Muriel Robin"/>
    <s v="Jean-Marie Poiré"/>
    <x v="265"/>
  </r>
  <r>
    <n v="20000000"/>
    <s v="Action, Comedy, Horror, Mystery, Science Fiction, Thriller"/>
    <n v="43935"/>
    <x v="2264"/>
    <s v="en"/>
    <n v="10.617236"/>
    <s v="Hyde Park Films"/>
    <s v="United States of America"/>
    <d v="2011-03-16T00:00:00"/>
    <n v="4634062"/>
    <n v="107"/>
    <s v="Released"/>
    <x v="44"/>
    <n v="139"/>
    <s v="Brandon Routh, Peter Stormare, Sam Huntington, Taye Diggs, Anita Briem"/>
    <s v="Kevin Munroe"/>
    <x v="2019"/>
  </r>
  <r>
    <n v="20000000"/>
    <s v="Drama, Thriller"/>
    <n v="11458"/>
    <x v="2265"/>
    <s v="en"/>
    <n v="6.3773080000000002"/>
    <s v="Paramount Pictures"/>
    <s v="Germany"/>
    <d v="2002-11-21T00:00:00"/>
    <n v="0"/>
    <n v="100"/>
    <s v="Released"/>
    <x v="18"/>
    <n v="48"/>
    <s v="Al Pacino, Kim Basinger, Ryan O'Neal, Téa Leoni, Jonathan Walker"/>
    <s v="Daniel Algrant"/>
    <x v="1368"/>
  </r>
  <r>
    <n v="20000000"/>
    <s v="Drama, Fantasy"/>
    <n v="44638"/>
    <x v="2266"/>
    <s v="en"/>
    <n v="3.6205370000000001"/>
    <s v="Miramax Films"/>
    <s v="United States of America"/>
    <d v="2010-10-12T00:00:00"/>
    <n v="346594"/>
    <n v="110"/>
    <s v="Released"/>
    <x v="21"/>
    <n v="31"/>
    <s v="Helen Mirren, Felicity Jones, Reeve Carney, David Strathairn, Tom Conti"/>
    <s v="Julie Taymor"/>
    <x v="2020"/>
  </r>
  <r>
    <n v="0"/>
    <s v="Horror, Mystery, Thriller"/>
    <n v="241257"/>
    <x v="2267"/>
    <s v="en"/>
    <n v="27.215665999999999"/>
    <s v="The Weinstein Company"/>
    <s v="Canada"/>
    <d v="2015-01-10T00:00:00"/>
    <n v="17671101"/>
    <n v="106"/>
    <s v="Released"/>
    <x v="28"/>
    <n v="585"/>
    <s v="Ethan Hawke, Emma Watson, David Thewlis, Lothaire Bluteau, Dale Dickey"/>
    <s v="Alejandro Amenábar"/>
    <x v="2021"/>
  </r>
  <r>
    <n v="0"/>
    <s v="Action, History, Drama"/>
    <n v="14538"/>
    <x v="2268"/>
    <s v="en"/>
    <n v="4.1271550000000001"/>
    <s v="Visualizer Film Productions"/>
    <s v="China"/>
    <d v="2008-03-04T00:00:00"/>
    <n v="0"/>
    <n v="102"/>
    <s v="Released"/>
    <x v="16"/>
    <n v="35"/>
    <s v="Sammo Hung, Vanness Wu, Maggie Q, Andy Lau, Ti Lung"/>
    <s v="Daniel Lee"/>
    <x v="265"/>
  </r>
  <r>
    <n v="20000000"/>
    <s v="Crime, Drama, Thriller"/>
    <n v="13250"/>
    <x v="2269"/>
    <s v="en"/>
    <n v="13.118983"/>
    <s v="Icon Productions"/>
    <s v="Canada"/>
    <d v="2007-07-27T00:00:00"/>
    <n v="0"/>
    <n v="95"/>
    <s v="Released"/>
    <x v="2"/>
    <n v="130"/>
    <s v="Pierce Brosnan, Maria Bello, Gerard Butler, Emma Karwandy, Claudette Mink"/>
    <s v="Mike Barker"/>
    <x v="1368"/>
  </r>
  <r>
    <n v="20000000"/>
    <s v="Comedy, Animation, Adventure, Family"/>
    <n v="133931"/>
    <x v="2270"/>
    <s v="en"/>
    <n v="14.182301000000001"/>
    <s v="Industrial Development Corporation of South Africa"/>
    <s v="South Africa"/>
    <d v="2012-05-06T00:00:00"/>
    <n v="0"/>
    <n v="83"/>
    <s v="Released"/>
    <x v="28"/>
    <n v="68"/>
    <s v="Jeremy Suarez, Samuel L. Jackson, Abigail Breslin, Leonard Nimoy, Jeff Goldblum"/>
    <s v="Wayne Thornley"/>
    <x v="1368"/>
  </r>
  <r>
    <n v="0"/>
    <s v="Drama, History"/>
    <n v="280871"/>
    <x v="2271"/>
    <s v="ta"/>
    <n v="0.41617900000000002"/>
    <s v="Camphor Cinema"/>
    <s v="India"/>
    <d v="2014-11-07T00:00:00"/>
    <n v="0"/>
    <n v="170"/>
    <s v="Released"/>
    <x v="35"/>
    <n v="3"/>
    <s v="Abhinay Vaddi, Suhasini Maniratnam, Kevin McGowan, Abbas, Anmol"/>
    <s v="Gnana Rajasekaran"/>
    <x v="265"/>
  </r>
  <r>
    <n v="0"/>
    <s v="Animation"/>
    <n v="239897"/>
    <x v="2272"/>
    <s v="en"/>
    <n v="0.48540499999999998"/>
    <s v="Paramount Pictures"/>
    <s v="United States of America"/>
    <d v="2014-01-24T00:00:00"/>
    <n v="0"/>
    <n v="98"/>
    <s v="Released"/>
    <x v="60"/>
    <n v="1"/>
    <s v="Melissa Leo, Maggie Wheeler, Joey D. Vieira, R. Martin Klein, Thomas Francis Walsh III"/>
    <s v="Tom Walsh"/>
    <x v="265"/>
  </r>
  <r>
    <n v="20000000"/>
    <s v="Drama"/>
    <n v="184341"/>
    <x v="2273"/>
    <s v="en"/>
    <n v="7.4441889999999997"/>
    <s v="Weinstein Company, The"/>
    <s v="Panama"/>
    <d v="2016-08-26T00:00:00"/>
    <n v="0"/>
    <n v="105"/>
    <s v="Released"/>
    <x v="4"/>
    <n v="109"/>
    <s v="Robert De Niro, Edgar Ramírez, Jurnee Smollett, Ellen Barkin, Rubén Blades"/>
    <s v="Jonathan Jakubowicz"/>
    <x v="1368"/>
  </r>
  <r>
    <n v="20000000"/>
    <s v="Thriller"/>
    <n v="334074"/>
    <x v="2274"/>
    <s v="en"/>
    <n v="33.625476999999997"/>
    <s v="Nu Image Films"/>
    <s v="United Kingdom"/>
    <d v="2015-05-21T00:00:00"/>
    <n v="0"/>
    <n v="96"/>
    <s v="Released"/>
    <x v="9"/>
    <n v="404"/>
    <s v="Pierce Brosnan, Milla Jovovich, Dylan McDermott, Angela Bassett, Robert Forster"/>
    <s v="James McTeigue"/>
    <x v="1368"/>
  </r>
  <r>
    <n v="27220000"/>
    <s v="Thriller, Crime"/>
    <n v="199373"/>
    <x v="2275"/>
    <s v="en"/>
    <n v="28.060472000000001"/>
    <s v="Grindstone Entertainment Group"/>
    <s v="United States of America"/>
    <d v="2013-07-18T00:00:00"/>
    <n v="5496951"/>
    <n v="105"/>
    <s v="Released"/>
    <x v="4"/>
    <n v="465"/>
    <s v="Nicolas Cage, Vanessa Hudgens, John Cusack, Radha Mitchell, Jodi Lyn O'Keefe"/>
    <s v="Scott Walker"/>
    <x v="2022"/>
  </r>
  <r>
    <n v="19400000"/>
    <s v="Drama, Romance"/>
    <n v="14202"/>
    <x v="2276"/>
    <s v="en"/>
    <n v="20.746932000000001"/>
    <s v="Emotion Pictures"/>
    <s v="Canada"/>
    <d v="2006-09-12T00:00:00"/>
    <n v="0"/>
    <n v="125"/>
    <s v="Released"/>
    <x v="14"/>
    <n v="312"/>
    <s v="Edward Norton, Juliet Howland, Naomi Watts, Ian Renwick, Liev Schreiber"/>
    <s v="John Curran"/>
    <x v="2023"/>
  </r>
  <r>
    <n v="27000000"/>
    <s v="Action, Crime, Drama, History, Thriller"/>
    <n v="6968"/>
    <x v="2277"/>
    <s v="de"/>
    <n v="7.7270349999999999"/>
    <s v="Nouvelles Éditions de Films (NEF)"/>
    <s v="Czech Republic"/>
    <d v="2008-09-24T00:00:00"/>
    <n v="0"/>
    <n v="150"/>
    <s v="Released"/>
    <x v="14"/>
    <n v="157"/>
    <s v="Martina Gedeck, Moritz Bleibtreu, Johanna Wokalek, Nadja Uhl, Stipe Erceg"/>
    <s v="Uli Edel"/>
    <x v="83"/>
  </r>
  <r>
    <n v="22000000"/>
    <s v="Adventure, Drama, Western"/>
    <n v="581"/>
    <x v="2278"/>
    <s v="en"/>
    <n v="45.707835000000003"/>
    <s v="Tig Productions"/>
    <s v="United Kingdom"/>
    <d v="1990-09-11T00:00:00"/>
    <n v="424208848"/>
    <n v="181"/>
    <s v="Released"/>
    <x v="3"/>
    <n v="1046"/>
    <s v="Kevin Costner, Mary McDonnell, Graham Greene, Rodney A. Grant, Floyd Red Crow Westerman"/>
    <s v="Kevin Costner"/>
    <x v="2024"/>
  </r>
  <r>
    <n v="20000000"/>
    <s v="Comedy"/>
    <n v="52449"/>
    <x v="2279"/>
    <s v="en"/>
    <n v="28.497242"/>
    <s v="Columbia Pictures"/>
    <s v="United States of America"/>
    <d v="2011-05-16T00:00:00"/>
    <n v="216197492"/>
    <n v="92"/>
    <s v="Released"/>
    <x v="9"/>
    <n v="1584"/>
    <s v="Cameron Diaz, Jason Segel, Justin Timberlake, Lucy Punch, Phyllis Smith"/>
    <s v="Jake Kasdan"/>
    <x v="2025"/>
  </r>
  <r>
    <n v="19000000"/>
    <s v="Drama, Crime, Mystery"/>
    <n v="12150"/>
    <x v="2280"/>
    <s v="en"/>
    <n v="11.47316"/>
    <s v="Universal Pictures Corporation"/>
    <s v="United States of America"/>
    <d v="1989-09-15T00:00:00"/>
    <n v="110879513"/>
    <n v="113"/>
    <s v="Released"/>
    <x v="19"/>
    <n v="141"/>
    <s v="Al Pacino, Ellen Barkin, John Goodman, Michael Rooker, William Hickey"/>
    <s v="Harold Becker"/>
    <x v="2026"/>
  </r>
  <r>
    <n v="19000000"/>
    <s v="Comedy"/>
    <n v="11247"/>
    <x v="2281"/>
    <s v="en"/>
    <n v="25.281320000000001"/>
    <s v="Gaylord Films"/>
    <s v="Canada"/>
    <d v="2004-10-07T00:00:00"/>
    <n v="70067909"/>
    <n v="95"/>
    <s v="Released"/>
    <x v="4"/>
    <n v="713"/>
    <s v="Hilary Duff, Jennifer Coolidge, Chad Michael Murray, Dan Byrd, Regina King"/>
    <s v="Mark Rosman"/>
    <x v="2027"/>
  </r>
  <r>
    <n v="14000000"/>
    <s v="Crime, Horror, Mystery"/>
    <n v="4232"/>
    <x v="2282"/>
    <s v="en"/>
    <n v="45.996110000000002"/>
    <s v="Woods Entertainment"/>
    <s v="United States of America"/>
    <d v="1996-12-20T00:00:00"/>
    <n v="173046663"/>
    <n v="111"/>
    <s v="Released"/>
    <x v="10"/>
    <n v="1476"/>
    <s v="David Arquette, Neve Campbell, Courteney Cox, Matthew Lillard, Rose McGowan"/>
    <s v="Wes Craven"/>
    <x v="2028"/>
  </r>
  <r>
    <n v="0"/>
    <s v="Horror, Thriller"/>
    <n v="9378"/>
    <x v="2283"/>
    <s v="en"/>
    <n v="20.392858"/>
    <s v="Columbia Pictures Corporation"/>
    <s v="Canada"/>
    <d v="2001-10-26T00:00:00"/>
    <n v="0"/>
    <n v="91"/>
    <s v="Released"/>
    <x v="9"/>
    <n v="440"/>
    <s v="Tony Shalhoub, Embeth Davidtz, Matthew Lillard, Shannon Elizabeth, Matthew Harrison"/>
    <s v="Steve Beck"/>
    <x v="265"/>
  </r>
  <r>
    <n v="19000000"/>
    <s v="Horror, Thriller"/>
    <n v="694"/>
    <x v="2284"/>
    <s v="en"/>
    <n v="78.699993000000006"/>
    <s v="Hawk Films"/>
    <s v="United States of America"/>
    <d v="1980-05-22T00:00:00"/>
    <n v="44017374"/>
    <n v="144"/>
    <s v="Released"/>
    <x v="33"/>
    <n v="3757"/>
    <s v="Jack Nicholson, Shelley Duvall, Danny Lloyd, Scatman Crothers, Barry Nelson"/>
    <s v="Stanley Kubrick"/>
    <x v="2029"/>
  </r>
  <r>
    <n v="19000000"/>
    <s v="Adventure, Comedy, Science Fiction, Family"/>
    <n v="105"/>
    <x v="2285"/>
    <s v="en"/>
    <n v="76.603233000000003"/>
    <s v="Universal Pictures"/>
    <s v="United States of America"/>
    <d v="1985-03-07T00:00:00"/>
    <n v="381109762"/>
    <n v="116"/>
    <s v="Released"/>
    <x v="29"/>
    <n v="6079"/>
    <s v="Michael J. Fox, Christopher Lloyd, Lea Thompson, Crispin Glover, Thomas F. Wilson"/>
    <s v="Robert Zemeckis"/>
    <x v="2030"/>
  </r>
  <r>
    <n v="19000000"/>
    <s v="Horror, Mystery, Thriller"/>
    <n v="11377"/>
    <x v="2286"/>
    <s v="en"/>
    <n v="13.664614"/>
    <s v="Dark Castle Entertainment"/>
    <s v="United States of America"/>
    <d v="1999-10-29T00:00:00"/>
    <n v="40846082"/>
    <n v="93"/>
    <s v="Released"/>
    <x v="18"/>
    <n v="209"/>
    <s v="Geoffrey Rush, Famke Janssen, Taye Diggs, Peter Gallagher, Chris Kattan"/>
    <s v="William Malone"/>
    <x v="2031"/>
  </r>
  <r>
    <n v="0"/>
    <s v="Drama, Comedy"/>
    <n v="26367"/>
    <x v="2287"/>
    <s v="en"/>
    <n v="2.2428089999999998"/>
    <s v="Lions Gate Films"/>
    <s v="United States of America"/>
    <d v="2009-11-09T00:00:00"/>
    <n v="0"/>
    <n v="113"/>
    <s v="Released"/>
    <x v="21"/>
    <n v="40"/>
    <s v="Tyler Perry, Taraji P. Henson, Adam Rodríguez, Mary J. Blige, Gladys Knight"/>
    <s v="Tyler Perry"/>
    <x v="265"/>
  </r>
  <r>
    <n v="27000000"/>
    <s v="Action, Drama"/>
    <n v="385383"/>
    <x v="2288"/>
    <s v="en"/>
    <n v="1.224105"/>
    <s v="Cinestyle Media Group"/>
    <s v="United States of America"/>
    <d v="2016-07-22T00:00:00"/>
    <n v="0"/>
    <n v="90"/>
    <s v="Released"/>
    <x v="42"/>
    <n v="8"/>
    <s v="Erin O'Brien, Miesha Tate, Holly Holm, Cristiane Justino, Susie Celek"/>
    <s v="Rob Hawk"/>
    <x v="83"/>
  </r>
  <r>
    <n v="19000000"/>
    <s v="Comedy, Romance, Drama"/>
    <n v="41210"/>
    <x v="2289"/>
    <s v="en"/>
    <n v="27.494036999999999"/>
    <s v="Mandate Pictures"/>
    <s v="United States of America"/>
    <d v="2010-11-05T00:00:00"/>
    <n v="49830607"/>
    <n v="101"/>
    <s v="Released"/>
    <x v="5"/>
    <n v="583"/>
    <s v="Jason Bateman, Jennifer Aniston, Jeff Goldblum, Juliette Lewis, Todd Louiso"/>
    <s v="Josh Gordon"/>
    <x v="2032"/>
  </r>
  <r>
    <n v="18000000"/>
    <s v="Comedy"/>
    <n v="12090"/>
    <x v="2290"/>
    <s v="en"/>
    <n v="18.475180000000002"/>
    <s v="Twentieth Century Fox Film Corporation"/>
    <s v="Germany"/>
    <d v="2003-09-01T00:00:00"/>
    <n v="101564935"/>
    <n v="95"/>
    <s v="Released"/>
    <x v="28"/>
    <n v="404"/>
    <s v="Ashton Kutcher, Brittany Murphy, Christian Kane, David Moscow, Alex Thomas"/>
    <s v="Shawn Levy"/>
    <x v="2033"/>
  </r>
  <r>
    <n v="19100000"/>
    <s v="Drama, Action, Thriller, Crime, War"/>
    <n v="62630"/>
    <x v="2291"/>
    <s v="en"/>
    <n v="10.559414"/>
    <s v="Corrino Media Corporation"/>
    <s v="Netherlands"/>
    <d v="2011-11-02T00:00:00"/>
    <n v="5728213"/>
    <n v="109"/>
    <s v="Released"/>
    <x v="11"/>
    <n v="208"/>
    <s v="Dominic Cooper, Ludivine Sagnier, Raad Rawi, Mehmet Ferda, Philip Quast"/>
    <s v="Lee Tamahori"/>
    <x v="2034"/>
  </r>
  <r>
    <n v="0"/>
    <s v="Animation, Drama, Family, Science Fiction"/>
    <n v="16110"/>
    <x v="2292"/>
    <s v="en"/>
    <n v="1.9163509999999999"/>
    <s v="Destination Films"/>
    <s v="United Kingdom"/>
    <d v="2000-07-26T00:00:00"/>
    <n v="0"/>
    <n v="85"/>
    <s v="Released"/>
    <x v="46"/>
    <n v="8"/>
    <s v="Alec Baldwin, Peter Fonda, Mara Wilson"/>
    <s v="Britt Allcroft"/>
    <x v="265"/>
  </r>
  <r>
    <n v="20000000"/>
    <s v="Mystery, Horror, Action"/>
    <n v="29427"/>
    <x v="2293"/>
    <s v="en"/>
    <n v="28.867567999999999"/>
    <s v="Penn Station Entertainment"/>
    <s v="United States of America"/>
    <d v="2010-02-26T00:00:00"/>
    <n v="54956140"/>
    <n v="101"/>
    <s v="Released"/>
    <x v="13"/>
    <n v="633"/>
    <s v="Timothy Olyphant, Radha Mitchell, Joe Anderson, Danielle Panabaker, Christie Lynn Smith"/>
    <s v="Breck Eisner"/>
    <x v="2035"/>
  </r>
  <r>
    <n v="15000000"/>
    <s v="Fantasy, Adventure, Animation, Family"/>
    <n v="129"/>
    <x v="2294"/>
    <s v="ja"/>
    <n v="118.96856200000001"/>
    <s v="Studio Ghibli"/>
    <s v="Japan"/>
    <d v="2001-07-20T00:00:00"/>
    <n v="274925095"/>
    <n v="125"/>
    <s v="Released"/>
    <x v="47"/>
    <n v="3840"/>
    <s v="Rumi Hiiragi, Miyu Irino, Mari Natsuki, Takashi Naito, Yasuko Sawaguchi"/>
    <s v="Hayao Miyazaki"/>
    <x v="2036"/>
  </r>
  <r>
    <n v="0"/>
    <s v="Action, Crime"/>
    <n v="244114"/>
    <x v="2295"/>
    <s v="zh"/>
    <n v="3.3769670000000001"/>
    <s v="Focus Films"/>
    <s v="Hong Kong"/>
    <d v="2013-12-12T00:00:00"/>
    <n v="0"/>
    <n v="110"/>
    <s v="Released"/>
    <x v="5"/>
    <n v="43"/>
    <s v="Andy Lau, Gordon Lam Ka-Tung, Yao Chen, Hu Jun, Ray Lui"/>
    <s v="Alan Yuen"/>
    <x v="265"/>
  </r>
  <r>
    <n v="25000000"/>
    <s v="Action, Drama, History"/>
    <n v="2669"/>
    <x v="2296"/>
    <s v="en"/>
    <n v="7.4364910000000002"/>
    <s v="Dino De Laurentiis Company"/>
    <s v="United States of America"/>
    <d v="1984-04-05T00:00:00"/>
    <n v="8613462"/>
    <n v="132"/>
    <s v="Released"/>
    <x v="11"/>
    <n v="108"/>
    <s v="Mel Gibson, Anthony Hopkins, Laurence Olivier, Edward Fox, Daniel Day-Lewis"/>
    <s v="Roger Donaldson"/>
    <x v="2037"/>
  </r>
  <r>
    <n v="0"/>
    <s v="Drama"/>
    <n v="203833"/>
    <x v="2297"/>
    <s v="en"/>
    <n v="57.841560000000001"/>
    <s v="Studio Babelsberg"/>
    <s v="Germany"/>
    <d v="2013-08-11T00:00:00"/>
    <n v="76586316"/>
    <n v="131"/>
    <s v="Released"/>
    <x v="6"/>
    <n v="1486"/>
    <s v="Geoffrey Rush, Sophie Nélisse, Emily Watson, Nico Liersch, Ben Schnetzer"/>
    <s v="Brian Percival"/>
    <x v="2038"/>
  </r>
  <r>
    <n v="19000000"/>
    <s v="Comedy, Adventure, Romance"/>
    <n v="13523"/>
    <x v="2298"/>
    <s v="en"/>
    <n v="17.952817"/>
    <s v="Summit Entertainment, LLC"/>
    <s v="United States of America"/>
    <d v="2008-10-16T00:00:00"/>
    <n v="18755936"/>
    <n v="109"/>
    <s v="Released"/>
    <x v="21"/>
    <n v="342"/>
    <s v="Josh Zuckerman, Amanda Crew, Clark Duke, James Marsden, Seth Green"/>
    <s v="Sean Anders"/>
    <x v="2039"/>
  </r>
  <r>
    <n v="19000000"/>
    <s v="Romance, Comedy"/>
    <n v="25195"/>
    <x v="2299"/>
    <s v="en"/>
    <n v="21.959741999999999"/>
    <s v="Universal Pictures"/>
    <s v="Ireland"/>
    <d v="2010-08-01T00:00:00"/>
    <n v="29922472"/>
    <n v="100"/>
    <s v="Released"/>
    <x v="12"/>
    <n v="465"/>
    <s v="Amy Adams, Matthew Goode, Adam Scott, John Lithgow, Flaminia Cinque"/>
    <s v="Anand Tucker"/>
    <x v="2040"/>
  </r>
  <r>
    <n v="19000000"/>
    <s v="Drama, History"/>
    <n v="17277"/>
    <x v="2300"/>
    <s v="en"/>
    <n v="4.2299420000000003"/>
    <s v="Paramount Pictures"/>
    <s v="United States of America"/>
    <d v="1964-03-24T00:00:00"/>
    <n v="4750000"/>
    <n v="188"/>
    <s v="Released"/>
    <x v="21"/>
    <n v="33"/>
    <s v="Sophia Loren, Stephen Boyd, Alec Guinness, Christopher Plummer, Anthony Quayle"/>
    <s v="Anthony Mann"/>
    <x v="2041"/>
  </r>
  <r>
    <n v="19000000"/>
    <s v="Comedy, Drama, Romance"/>
    <n v="50725"/>
    <x v="2301"/>
    <s v="en"/>
    <n v="11.766564000000001"/>
    <s v="Imagine Entertainment"/>
    <s v="United States of America"/>
    <d v="2011-04-03T00:00:00"/>
    <n v="6928068"/>
    <n v="97"/>
    <s v="Released"/>
    <x v="13"/>
    <n v="208"/>
    <s v="Topher Grace, Anna Faris, Dan Fogler, Teresa Palmer, Michelle Trachtenberg"/>
    <s v="Michael Dowse"/>
    <x v="2042"/>
  </r>
  <r>
    <n v="0"/>
    <s v="Drama"/>
    <n v="82631"/>
    <x v="2302"/>
    <s v="en"/>
    <n v="2.3662510000000001"/>
    <s v="Gran Via Productions"/>
    <s v="United States of America"/>
    <d v="2012-09-28T00:00:00"/>
    <n v="5310554"/>
    <n v="121"/>
    <s v="Released"/>
    <x v="15"/>
    <n v="40"/>
    <s v="Viola Davis, Maggie Gyllenhaal, Ving Rhames, Lance Reddick, Rosie Perez"/>
    <s v="Daniel Barnz"/>
    <x v="2043"/>
  </r>
  <r>
    <n v="19000000"/>
    <s v="Family, Fantasy, Music"/>
    <n v="73191"/>
    <x v="2303"/>
    <s v="en"/>
    <n v="6.8227999999999997E-2"/>
    <s v="Warner Bros. Family Entertainment"/>
    <s v="United States of America"/>
    <d v="1993-11-24T00:00:00"/>
    <n v="2119994"/>
    <n v="93"/>
    <s v="Released"/>
    <x v="24"/>
    <n v="5"/>
    <s v="Darci Kistler, Damian Woetzel, Bart Robinson Cook, Kyra Nichols, Jessica Lynn Cohen"/>
    <s v="Emile Ardolino"/>
    <x v="2044"/>
  </r>
  <r>
    <n v="18000000"/>
    <s v="Thriller, Drama, Music, Crime"/>
    <n v="22479"/>
    <x v="2304"/>
    <s v="en"/>
    <n v="5.3807330000000002"/>
    <s v="Fine Line Features"/>
    <s v="United States of America"/>
    <d v="1996-08-16T00:00:00"/>
    <n v="0"/>
    <n v="116"/>
    <s v="Released"/>
    <x v="4"/>
    <n v="12"/>
    <s v="Jennifer Jason Leigh, Miranda Richardson, Harry Belafonte, Michael Murphy, Dermot Mulroney"/>
    <s v="Robert Altman"/>
    <x v="2045"/>
  </r>
  <r>
    <n v="0"/>
    <s v="Drama"/>
    <n v="340611"/>
    <x v="2305"/>
    <s v="en"/>
    <n v="5.6259889999999997"/>
    <s v="Likely Story"/>
    <s v="United States of America"/>
    <d v="2016-07-29T00:00:00"/>
    <n v="0"/>
    <n v="110"/>
    <s v="Released"/>
    <x v="20"/>
    <n v="69"/>
    <s v="Logan Lerman, Sarah Gadon, Tracy Letts, Linda Emond, Danny Burstein"/>
    <s v="James Schamus"/>
    <x v="265"/>
  </r>
  <r>
    <n v="19000000"/>
    <s v="Horror, Thriller, Drama"/>
    <n v="10065"/>
    <x v="2306"/>
    <s v="en"/>
    <n v="30.205943000000001"/>
    <s v="Platinum Dunes"/>
    <s v="United States of America"/>
    <d v="2005-04-15T00:00:00"/>
    <n v="108047131"/>
    <n v="90"/>
    <s v="Released"/>
    <x v="21"/>
    <n v="588"/>
    <s v="Ryan Reynolds, Melissa George, Jesse James, Chloë Grace Moretz, Jimmy Bennett"/>
    <s v="Andrew Douglas"/>
    <x v="2046"/>
  </r>
  <r>
    <n v="19000000"/>
    <s v="Comedy, Crime, Drama"/>
    <n v="2757"/>
    <x v="2307"/>
    <s v="en"/>
    <n v="26.441669000000001"/>
    <s v="Beverly Detroit"/>
    <s v="United States of America"/>
    <d v="2002-06-12T00:00:00"/>
    <n v="32801173"/>
    <n v="114"/>
    <s v="Released"/>
    <x v="7"/>
    <n v="638"/>
    <s v="Nicolas Cage, Meryl Streep, Chris Cooper, Tilda Swinton, Cara Seymour"/>
    <s v="Spike Jonze"/>
    <x v="2047"/>
  </r>
  <r>
    <n v="15000000"/>
    <s v="Horror"/>
    <n v="11683"/>
    <x v="2308"/>
    <s v="en"/>
    <n v="15.262492"/>
    <s v="Universal Pictures"/>
    <s v="Canada"/>
    <d v="2005-06-24T00:00:00"/>
    <n v="46770602"/>
    <n v="93"/>
    <s v="Released"/>
    <x v="21"/>
    <n v="381"/>
    <s v="Simon Baker, John Leguizamo, Dennis Hopper, Robert Joy, Asia Argento"/>
    <s v="George A. Romero"/>
    <x v="2048"/>
  </r>
  <r>
    <n v="0"/>
    <s v="Action"/>
    <n v="244339"/>
    <x v="2309"/>
    <s v="cn"/>
    <n v="1.5839179999999999"/>
    <s v="Sun Entertainment Culture"/>
    <s v="Hong Kong"/>
    <d v="2013-10-03T00:00:00"/>
    <n v="0"/>
    <n v="107"/>
    <s v="Released"/>
    <x v="15"/>
    <n v="11"/>
    <s v="Lau Ching-Wan, Angelica Lee, Chen Sicheng, Natalie Tong, Eddie Cheung Siu-Fai"/>
    <s v="Danny Pang"/>
    <x v="265"/>
  </r>
  <r>
    <n v="18500000"/>
    <s v="Adventure, Drama, Comedy"/>
    <n v="1878"/>
    <x v="2310"/>
    <s v="en"/>
    <n v="44.511363000000003"/>
    <s v="Universal Pictures"/>
    <s v="United States of America"/>
    <d v="1998-05-22T00:00:00"/>
    <n v="10680275"/>
    <n v="118"/>
    <s v="Released"/>
    <x v="0"/>
    <n v="1301"/>
    <s v="Johnny Depp, Benicio del Toro, Tobey Maguire, Christina Ricci, Ellen Barkin"/>
    <s v="Terry Gilliam"/>
    <x v="2049"/>
  </r>
  <r>
    <n v="18500000"/>
    <s v="Comedy, Romance, Fantasy"/>
    <n v="23082"/>
    <x v="2311"/>
    <s v="en"/>
    <n v="16.665841"/>
    <s v="Media Rights Capital"/>
    <s v="United States of America"/>
    <d v="2009-09-13T00:00:00"/>
    <n v="31912793"/>
    <n v="100"/>
    <s v="Released"/>
    <x v="21"/>
    <n v="518"/>
    <s v="Ricky Gervais, Jennifer Garner, Jonah Hill, Louis C.K., Jeffrey Tambor"/>
    <s v="Ricky Gervais"/>
    <x v="2050"/>
  </r>
  <r>
    <n v="18000000"/>
    <s v="Comedy"/>
    <n v="195589"/>
    <x v="2312"/>
    <s v="en"/>
    <n v="36.471231000000003"/>
    <s v="Universal Pictures"/>
    <s v="United States of America"/>
    <d v="2014-08-05T00:00:00"/>
    <n v="268157400"/>
    <n v="96"/>
    <s v="Released"/>
    <x v="13"/>
    <n v="2713"/>
    <s v="Seth Rogen, Zac Efron, Rose Byrne, Dave Franco, Ike Barinholtz"/>
    <s v="Nicholas Stoller"/>
    <x v="2051"/>
  </r>
  <r>
    <n v="23000000"/>
    <s v="Romance, Comedy, Crime, Fantasy"/>
    <n v="854"/>
    <x v="2313"/>
    <s v="en"/>
    <n v="85.303179999999998"/>
    <s v="New Line Cinema"/>
    <s v="United States of America"/>
    <d v="1994-07-29T00:00:00"/>
    <n v="351583407"/>
    <n v="101"/>
    <s v="Released"/>
    <x v="16"/>
    <n v="2472"/>
    <s v="Jim Carrey, Cameron Diaz, Nancy Fish, Tim Bagley, Johnny Williams"/>
    <s v="Chuck Russell"/>
    <x v="2052"/>
  </r>
  <r>
    <n v="18000000"/>
    <s v="Fantasy, Drama, Comedy, Romance, Family"/>
    <n v="2280"/>
    <x v="2314"/>
    <s v="en"/>
    <n v="20.716023"/>
    <s v="Gracie Films"/>
    <s v="United States of America"/>
    <d v="1988-03-06T00:00:00"/>
    <n v="151668774"/>
    <n v="104"/>
    <s v="Released"/>
    <x v="1"/>
    <n v="993"/>
    <s v="Tom Hanks, Elizabeth Perkins, Robert Loggia, John Heard, Jared Rushton"/>
    <s v="Penny Marshall"/>
    <x v="2053"/>
  </r>
  <r>
    <n v="18000000"/>
    <s v="Comedy"/>
    <n v="496"/>
    <x v="2315"/>
    <s v="en"/>
    <n v="29.487784000000001"/>
    <s v="Twentieth Century Fox Film Corporation"/>
    <s v="United States of America"/>
    <d v="2006-01-11T00:00:00"/>
    <n v="261572744"/>
    <n v="82"/>
    <s v="Released"/>
    <x v="11"/>
    <n v="1579"/>
    <s v="Sacha Baron Cohen, Ken Davitian, Luenell, Pamela Anderson, Bob Barr"/>
    <s v="Larry Charles"/>
    <x v="2054"/>
  </r>
  <r>
    <n v="18000000"/>
    <s v="Comedy"/>
    <n v="8835"/>
    <x v="2316"/>
    <s v="en"/>
    <n v="25.439540000000001"/>
    <s v="Marc Platt Productions"/>
    <s v="United States of America"/>
    <d v="2001-07-13T00:00:00"/>
    <n v="141774679"/>
    <n v="96"/>
    <s v="Released"/>
    <x v="4"/>
    <n v="882"/>
    <s v="Reese Witherspoon, Luke Wilson, Selma Blair, Matthew Davis, Victor Garber"/>
    <s v="Robert Luketic"/>
    <x v="2055"/>
  </r>
  <r>
    <n v="18000000"/>
    <s v="Science Fiction, Action, Adventure, Thriller"/>
    <n v="157"/>
    <x v="2317"/>
    <s v="en"/>
    <n v="15.314026999999999"/>
    <s v="Paramount Pictures"/>
    <s v="United States of America"/>
    <d v="1984-05-31T00:00:00"/>
    <n v="87000000"/>
    <n v="105"/>
    <s v="Released"/>
    <x v="12"/>
    <n v="434"/>
    <s v="William Shatner, Leonard Nimoy, DeForest Kelley, James Doohan, George Takei"/>
    <s v="Leonard Nimoy"/>
    <x v="2056"/>
  </r>
  <r>
    <n v="19000000"/>
    <s v="Crime, Drama, Horror, Thriller"/>
    <n v="8643"/>
    <x v="2318"/>
    <s v="en"/>
    <n v="32.602868000000001"/>
    <s v="Lakeshore Entertainment"/>
    <s v="United States of America"/>
    <d v="2005-09-09T00:00:00"/>
    <n v="144216468"/>
    <n v="122"/>
    <s v="Released"/>
    <x v="2"/>
    <n v="659"/>
    <s v="Laura Linney, Tom Wilkinson, Campbell Scott, Jennifer Carpenter, Kenneth Welsh"/>
    <s v="Scott Derrickson"/>
    <x v="2057"/>
  </r>
  <r>
    <n v="17000000"/>
    <s v="Comedy"/>
    <n v="10402"/>
    <x v="2319"/>
    <s v="en"/>
    <n v="9.8323260000000001"/>
    <s v="Happy Madison Productions"/>
    <s v="United States of America"/>
    <d v="1999-10-12T00:00:00"/>
    <n v="65535067"/>
    <n v="88"/>
    <s v="Released"/>
    <x v="18"/>
    <n v="308"/>
    <s v="Rob Schneider, William Forsythe, Eddie Griffin, Arija Bareikis, Oded Fehr"/>
    <s v="Mike Mitchell"/>
    <x v="2058"/>
  </r>
  <r>
    <n v="16000000"/>
    <s v="Thriller, Action, Science Fiction"/>
    <n v="218043"/>
    <x v="2320"/>
    <s v="en"/>
    <n v="33.452469000000001"/>
    <s v="Stoney Lake Entertainment"/>
    <s v="United States of America"/>
    <d v="2014-03-10T00:00:00"/>
    <n v="19682924"/>
    <n v="110"/>
    <s v="Released"/>
    <x v="39"/>
    <n v="392"/>
    <s v="Nicolas Cage, Chad Michael Murray, Lea Thompson, Nicky Whelan, Martin Klebba"/>
    <s v="Vic Armstrong"/>
    <x v="2059"/>
  </r>
  <r>
    <n v="0"/>
    <s v="Comedy, Drama, Romance"/>
    <n v="9043"/>
    <x v="2321"/>
    <s v="en"/>
    <n v="14.190837"/>
    <s v="Fox 2000 Pictures"/>
    <s v="United States of America"/>
    <d v="2005-12-14T00:00:00"/>
    <n v="0"/>
    <n v="103"/>
    <s v="Released"/>
    <x v="13"/>
    <n v="249"/>
    <s v="Claire Danes, Diane Keaton, Rachel McAdams, Dermot Mulroney, Sarah Jessica Parker"/>
    <s v="Thomas Bezucha"/>
    <x v="265"/>
  </r>
  <r>
    <n v="18000000"/>
    <s v="Comedy, Drama"/>
    <n v="21301"/>
    <x v="2322"/>
    <s v="en"/>
    <n v="6.5018149999999997"/>
    <s v="Metro-Goldwyn-Mayer (MGM)"/>
    <s v="United States of America"/>
    <d v="2004-01-20T00:00:00"/>
    <n v="65070412"/>
    <n v="106"/>
    <s v="Released"/>
    <x v="24"/>
    <n v="74"/>
    <s v="Ice Cube, Cedric the Entertainer, Sean Patrick Thomas, Keke Palmer, Michael Ealy"/>
    <s v="Kevin Rodney Sullivan"/>
    <x v="2060"/>
  </r>
  <r>
    <n v="23000000"/>
    <s v="Drama, Comedy, Crime"/>
    <n v="10147"/>
    <x v="2323"/>
    <s v="en"/>
    <n v="26.588730000000002"/>
    <s v="Columbia Pictures"/>
    <s v="Germany"/>
    <d v="2003-11-26T00:00:00"/>
    <n v="76488889"/>
    <n v="91"/>
    <s v="Released"/>
    <x v="11"/>
    <n v="656"/>
    <s v="Billy Bob Thornton, Tony Cox, Brett Kelly, Bernie Mac, John Ritter"/>
    <s v="Terry Zwigoff"/>
    <x v="2061"/>
  </r>
  <r>
    <n v="16500000"/>
    <s v="Science Fiction, Comedy, Crime"/>
    <n v="816"/>
    <x v="2324"/>
    <s v="en"/>
    <n v="36.157159999999998"/>
    <s v="New Line Cinema"/>
    <s v="Germany"/>
    <d v="1997-02-05T00:00:00"/>
    <n v="67683989"/>
    <n v="94"/>
    <s v="Released"/>
    <x v="11"/>
    <n v="1013"/>
    <s v="Mike Myers, Elizabeth Hurley, Michael York, Mimi Rogers, Seth Green"/>
    <s v="Jay Roach"/>
    <x v="2062"/>
  </r>
  <r>
    <n v="18000000"/>
    <s v="Romance, Comedy, Family"/>
    <n v="302688"/>
    <x v="2325"/>
    <s v="en"/>
    <n v="16.027954999999999"/>
    <s v="Universal Pictures"/>
    <s v="Canada"/>
    <d v="2016-03-23T00:00:00"/>
    <n v="88923251"/>
    <n v="94"/>
    <s v="Released"/>
    <x v="18"/>
    <n v="322"/>
    <s v="John Corbett, Elena Kampouris, Nia Vardalos, Ian Gomez, John Stamos"/>
    <s v="Kirk Jones"/>
    <x v="2063"/>
  </r>
  <r>
    <n v="21000000"/>
    <s v="Family, Comedy"/>
    <n v="60307"/>
    <x v="2326"/>
    <s v="en"/>
    <n v="14.329891"/>
    <s v="Fox 2000 Pictures"/>
    <s v="United States of America"/>
    <d v="2011-03-25T00:00:00"/>
    <n v="72417394"/>
    <n v="99"/>
    <s v="Released"/>
    <x v="2"/>
    <n v="238"/>
    <s v="Zachary Gordon, Devon Bostick, Rachael Harris, Robert Capron, Steve Zahn"/>
    <s v="David Bowers"/>
    <x v="2064"/>
  </r>
  <r>
    <n v="18000000"/>
    <s v="Science Fiction, Action, Adventure, Thriller"/>
    <n v="106"/>
    <x v="2327"/>
    <s v="en"/>
    <n v="50.009408000000001"/>
    <s v="Twentieth Century Fox Film Corporation"/>
    <s v="United States of America"/>
    <d v="1987-11-06T00:00:00"/>
    <n v="98235548"/>
    <n v="107"/>
    <s v="Released"/>
    <x v="7"/>
    <n v="2093"/>
    <s v="Arnold Schwarzenegger, Carl Weathers, Elpidia Carrillo, Bill Duke, Jesse Ventura"/>
    <s v="John McTiernan"/>
    <x v="2065"/>
  </r>
  <r>
    <n v="18000000"/>
    <s v="Drama, History, Music"/>
    <n v="279"/>
    <x v="2328"/>
    <s v="en"/>
    <n v="31.826750000000001"/>
    <s v="Warner Bros."/>
    <s v="United States of America"/>
    <d v="1984-10-26T00:00:00"/>
    <n v="51973029"/>
    <n v="160"/>
    <s v="Released"/>
    <x v="23"/>
    <n v="1076"/>
    <s v="F. Murray Abraham, Tom Hulce, Elizabeth Berridge, Roy Dotrice, Simon Callow"/>
    <s v="Miloš Forman"/>
    <x v="2066"/>
  </r>
  <r>
    <n v="0"/>
    <s v="Crime, Horror"/>
    <n v="8617"/>
    <x v="2329"/>
    <s v="en"/>
    <n v="9.6420410000000007"/>
    <s v="Alliance Films"/>
    <s v="United States of America"/>
    <d v="2008-10-04T00:00:00"/>
    <n v="14796236"/>
    <n v="88"/>
    <s v="Released"/>
    <x v="30"/>
    <n v="167"/>
    <s v="Brittany Snow, Scott Porter, Jessica Stroup, Dana Davis, Kelly Blatz"/>
    <s v="Nelson McCormick"/>
    <x v="2067"/>
  </r>
  <r>
    <n v="17000000"/>
    <s v="Comedy"/>
    <n v="10625"/>
    <x v="2330"/>
    <s v="en"/>
    <n v="36.423717000000003"/>
    <s v="Paramount Pictures"/>
    <s v="United States of America"/>
    <d v="2004-04-30T00:00:00"/>
    <n v="129042871"/>
    <n v="97"/>
    <s v="Released"/>
    <x v="1"/>
    <n v="2320"/>
    <s v="Lindsay Lohan, Rachel McAdams, Tim Meadows, Ana Gasteyer, Amy Poehler"/>
    <s v="Mark Waters"/>
    <x v="2068"/>
  </r>
  <r>
    <n v="0"/>
    <s v="Comedy, Drama, Romance"/>
    <n v="10934"/>
    <x v="2331"/>
    <s v="en"/>
    <n v="12.309718"/>
    <s v="Timnick Films"/>
    <s v="Italy"/>
    <d v="2003-04-30T00:00:00"/>
    <n v="0"/>
    <n v="113"/>
    <s v="Released"/>
    <x v="12"/>
    <n v="172"/>
    <s v="Diane Lane, Sandra Oh, Lindsay Duncan, Raoul Bova, Vincent Riotta"/>
    <s v="Audrey Wells"/>
    <x v="265"/>
  </r>
  <r>
    <n v="19800000"/>
    <s v="Drama, Mystery, Thriller"/>
    <n v="5279"/>
    <x v="2332"/>
    <s v="en"/>
    <n v="11.693272"/>
    <s v="USA Films"/>
    <s v="Germany"/>
    <d v="2001-07-11T00:00:00"/>
    <n v="87754044"/>
    <n v="137"/>
    <s v="Released"/>
    <x v="20"/>
    <n v="246"/>
    <s v="Helen Mirren, Clive Owen, Maggie Smith, Geraldine Somerville, Jeremy Northam"/>
    <s v="Robert Altman"/>
    <x v="2069"/>
  </r>
  <r>
    <n v="18000000"/>
    <s v="Comedy, Drama, Fantasy, Romance"/>
    <n v="10013"/>
    <x v="2333"/>
    <s v="en"/>
    <n v="12.243887000000001"/>
    <s v="American Zoetrope"/>
    <s v="United States of America"/>
    <d v="1986-05-10T00:00:00"/>
    <n v="41382841"/>
    <n v="103"/>
    <s v="Released"/>
    <x v="5"/>
    <n v="136"/>
    <s v="Kathleen Turner, Nicolas Cage, Barry Miller, Catherine Hicks, Joan Allen"/>
    <s v="Francis Ford Coppola"/>
    <x v="2070"/>
  </r>
  <r>
    <n v="18000000"/>
    <s v="Drama, Comedy"/>
    <n v="194662"/>
    <x v="2334"/>
    <s v="en"/>
    <n v="89.811154000000002"/>
    <s v="Worldview Entertainment"/>
    <s v="United States of America"/>
    <d v="2014-08-27T00:00:00"/>
    <n v="103215094"/>
    <n v="119"/>
    <s v="Released"/>
    <x v="6"/>
    <n v="4535"/>
    <s v="Michael Keaton, Emma Stone, Zach Galifianakis, Naomi Watts, Edward Norton"/>
    <s v="Alejandro González Iñárritu"/>
    <x v="2071"/>
  </r>
  <r>
    <n v="18000000"/>
    <s v="Comedy, Drama"/>
    <n v="160588"/>
    <x v="2335"/>
    <s v="en"/>
    <n v="34.694215999999997"/>
    <s v="Perdido Productions"/>
    <s v="United States of America"/>
    <d v="2013-07-25T00:00:00"/>
    <n v="99206215"/>
    <n v="98"/>
    <s v="Released"/>
    <x v="10"/>
    <n v="1098"/>
    <s v="Cate Blanchett, Alec Baldwin, Sally Hawkins, Bobby Cannavale, Louis C.K."/>
    <s v="Woody Allen"/>
    <x v="2072"/>
  </r>
  <r>
    <n v="15000000"/>
    <s v="Drama, History, Crime, Thriller, Action"/>
    <n v="9829"/>
    <x v="2336"/>
    <s v="en"/>
    <n v="17.501380000000001"/>
    <s v="Universal Pictures"/>
    <s v="France"/>
    <d v="2006-04-28T00:00:00"/>
    <n v="76286096"/>
    <n v="111"/>
    <s v="Released"/>
    <x v="1"/>
    <n v="367"/>
    <s v="J.J. Johnson, Polly Adams, Trish Gates, Nancy McDoniel, Opal Alladin"/>
    <s v="Paul Greengrass"/>
    <x v="2073"/>
  </r>
  <r>
    <n v="18000000"/>
    <s v="Romance, Music, Family"/>
    <n v="10028"/>
    <x v="2337"/>
    <s v="en"/>
    <n v="18.492654999999999"/>
    <s v="Universal Pictures"/>
    <s v="United States of America"/>
    <d v="2003-11-24T00:00:00"/>
    <n v="62646763"/>
    <n v="94"/>
    <s v="Released"/>
    <x v="21"/>
    <n v="303"/>
    <s v="Jessica Alba, Mekhi Phifer, Joy Bryant, Romeo Miller, David Moscow"/>
    <s v="Bille Woodruff"/>
    <x v="2074"/>
  </r>
  <r>
    <n v="18000000"/>
    <s v="Action, Comedy"/>
    <n v="10535"/>
    <x v="2338"/>
    <s v="en"/>
    <n v="11.238522"/>
    <s v="Hollywood Pictures"/>
    <s v="United States of America"/>
    <d v="1996-05-24T00:00:00"/>
    <n v="0"/>
    <n v="81"/>
    <s v="Released"/>
    <x v="31"/>
    <n v="147"/>
    <s v="Leslie Nielsen, Nicollette Sheridan, Charles Durning, Marcia Gay Harden, Barry Bostwick"/>
    <s v="Rick Friedberg"/>
    <x v="2045"/>
  </r>
  <r>
    <n v="1000000"/>
    <s v="Horror"/>
    <n v="790"/>
    <x v="2339"/>
    <s v="en"/>
    <n v="14.518598000000001"/>
    <s v="AVCO Embassy Pictures"/>
    <s v="United States of America"/>
    <d v="1980-08-02T00:00:00"/>
    <n v="21378361"/>
    <n v="89"/>
    <s v="Released"/>
    <x v="12"/>
    <n v="311"/>
    <s v="Adrienne Barbeau, Jamie Lee Curtis, Janet Leigh, John Houseman, Tom Atkins"/>
    <s v="John Carpenter"/>
    <x v="2075"/>
  </r>
  <r>
    <n v="18000000"/>
    <s v="Action, Drama"/>
    <n v="43959"/>
    <x v="2340"/>
    <s v="en"/>
    <n v="19.234672"/>
    <s v="Mandalay Pictures"/>
    <s v="United States of America"/>
    <d v="2011-08-04T00:00:00"/>
    <n v="47088990"/>
    <n v="106"/>
    <s v="Released"/>
    <x v="1"/>
    <n v="342"/>
    <s v="AnnaSophia Robb, Helen Hunt, Lorraine Nicholson, Carrie Underwood, Dennis Quaid"/>
    <s v="Sean McNamara"/>
    <x v="2076"/>
  </r>
  <r>
    <n v="18000000"/>
    <s v="War, Comedy, Drama"/>
    <n v="10364"/>
    <x v="2341"/>
    <s v="en"/>
    <n v="4.5043769999999999"/>
    <s v="Paramount Pictures"/>
    <s v="United States of America"/>
    <d v="1970-06-24T00:00:00"/>
    <n v="24911670"/>
    <n v="121"/>
    <s v="Released"/>
    <x v="19"/>
    <n v="72"/>
    <s v="Alan Arkin, Martin Balsam, Richard Benjamin, Art Garfunkel, Jack Gilford"/>
    <s v="Mike Nichols"/>
    <x v="2077"/>
  </r>
  <r>
    <n v="0"/>
    <s v="Comedy, Crime, Drama"/>
    <n v="16991"/>
    <x v="2342"/>
    <s v="en"/>
    <n v="10.529142999999999"/>
    <s v="Legendary Pictures"/>
    <s v="United States of America"/>
    <d v="2009-10-04T00:00:00"/>
    <n v="24007324"/>
    <n v="86"/>
    <s v="Released"/>
    <x v="24"/>
    <n v="225"/>
    <s v="Seth Rogen, Anna Faris, Michael Peña, Ray Liotta, Collette Wolfe"/>
    <s v="Jody Hill"/>
    <x v="2078"/>
  </r>
  <r>
    <n v="18000000"/>
    <s v="Adventure, Fantasy, Action"/>
    <n v="9610"/>
    <x v="2343"/>
    <s v="en"/>
    <n v="18.379124000000001"/>
    <s v="De Laurentiis Entertainment Group"/>
    <s v="United States of America"/>
    <d v="1984-06-29T00:00:00"/>
    <n v="100000000"/>
    <n v="103"/>
    <s v="Released"/>
    <x v="15"/>
    <n v="383"/>
    <s v="Arnold Schwarzenegger, Grace Jones, Wilt Chamberlain, Tracey Walter, Mako"/>
    <s v="Richard Fleischer"/>
    <x v="1235"/>
  </r>
  <r>
    <n v="18000000"/>
    <s v="Drama"/>
    <n v="1578"/>
    <x v="2344"/>
    <s v="en"/>
    <n v="35.524456999999998"/>
    <s v="United Artists"/>
    <s v="United States of America"/>
    <d v="1980-11-14T00:00:00"/>
    <n v="23000000"/>
    <n v="129"/>
    <s v="Released"/>
    <x v="27"/>
    <n v="938"/>
    <s v="Robert De Niro, Joe Pesci, Cathy Moriarty, Frank Vincent, Nicholas Colasanto"/>
    <s v="Martin Scorsese"/>
    <x v="2079"/>
  </r>
  <r>
    <n v="18000000"/>
    <s v="Drama, Romance"/>
    <n v="25643"/>
    <x v="2345"/>
    <s v="en"/>
    <n v="13.472365"/>
    <s v="Universal Pictures"/>
    <s v="Canada"/>
    <d v="2009-09-18T00:00:00"/>
    <n v="36133014"/>
    <n v="109"/>
    <s v="Released"/>
    <x v="24"/>
    <n v="180"/>
    <s v="Aaron Eckhart, Jennifer Aniston, Judy Greer, Martin Sheen, Deirdre Blades"/>
    <s v="Brandon Camp"/>
    <x v="2080"/>
  </r>
  <r>
    <n v="18000000"/>
    <s v="Action, Adventure, Crime, Drama, Family, Mystery, Thriller"/>
    <n v="11904"/>
    <x v="2346"/>
    <s v="en"/>
    <n v="8.3215859999999999"/>
    <s v="Paramount Pictures"/>
    <s v="United States of America"/>
    <d v="1985-04-12T00:00:00"/>
    <n v="0"/>
    <n v="109"/>
    <s v="Released"/>
    <x v="19"/>
    <n v="167"/>
    <s v="Nicholas Rowe, Alan Cox, Sophie Ward, Anthony Higgins, Susan Fleetwood"/>
    <s v="Barry Levinson"/>
    <x v="2045"/>
  </r>
  <r>
    <n v="0"/>
    <s v="Music, Comedy, Drama, Romance"/>
    <n v="28665"/>
    <x v="2347"/>
    <s v="en"/>
    <n v="7.6680630000000001"/>
    <s v="United Artists"/>
    <s v="United States of America"/>
    <d v="2009-01-01T00:00:00"/>
    <n v="0"/>
    <n v="107"/>
    <s v="Released"/>
    <x v="18"/>
    <n v="135"/>
    <s v="Kay Panabaker, Naturi Naughton, Kherington Payne, Megan Mullally, Walter Perez"/>
    <s v="Kevin Tancharoen"/>
    <x v="265"/>
  </r>
  <r>
    <n v="18000000"/>
    <s v="Adventure, Drama, Thriller"/>
    <n v="44115"/>
    <x v="2348"/>
    <s v="en"/>
    <n v="52.464877000000001"/>
    <s v="Fox Searchlight Pictures"/>
    <s v="United Kingdom"/>
    <d v="2010-05-11T00:00:00"/>
    <n v="35692920"/>
    <n v="94"/>
    <s v="Released"/>
    <x v="10"/>
    <n v="2606"/>
    <s v="James Franco, Kate Mara, Amber Tamblyn, Clémence Poésy, Lizzy Caplan"/>
    <s v="Danny Boyle"/>
    <x v="2081"/>
  </r>
  <r>
    <n v="0"/>
    <s v="Action, Comedy, Crime"/>
    <n v="10569"/>
    <x v="2349"/>
    <s v="en"/>
    <n v="11.423533000000001"/>
    <s v="DreamWorks SKG"/>
    <s v="United States of America"/>
    <d v="2000-05-19T00:00:00"/>
    <n v="0"/>
    <n v="94"/>
    <s v="Released"/>
    <x v="12"/>
    <n v="155"/>
    <s v="Woody Allen, Carolyn Saxon, Tracey Ullman, Michael Rapaport, Tony Darrow"/>
    <s v="Woody Allen"/>
    <x v="265"/>
  </r>
  <r>
    <n v="18000000"/>
    <s v="Drama, Music"/>
    <n v="10560"/>
    <x v="2350"/>
    <s v="en"/>
    <n v="6.9617360000000001"/>
    <s v="Columbia Pictures"/>
    <s v="United States of America"/>
    <d v="2000-12-05T00:00:00"/>
    <n v="17200925"/>
    <n v="115"/>
    <s v="Released"/>
    <x v="20"/>
    <n v="90"/>
    <s v="Amanda Schull, Zoe Saldana, Susan May Pratt, Peter Gallagher, Scottie Thompson"/>
    <s v="Nicholas Hytner"/>
    <x v="2082"/>
  </r>
  <r>
    <n v="17000000"/>
    <s v="Comedy, Family"/>
    <n v="333348"/>
    <x v="2351"/>
    <s v="en"/>
    <n v="9.1911869999999993"/>
    <s v="Imagine Entertainment"/>
    <s v="United States of America"/>
    <d v="2015-12-11T00:00:00"/>
    <n v="24000000"/>
    <n v="107"/>
    <s v="Released"/>
    <x v="9"/>
    <n v="167"/>
    <s v="Steve Martin, Diane Keaton, John Goodman, Alan Arkin, Olivia Wilde"/>
    <s v="Jessie Nelson"/>
    <x v="2083"/>
  </r>
  <r>
    <n v="18000000"/>
    <s v="Family, Action, Adventure"/>
    <n v="20483"/>
    <x v="2352"/>
    <s v="en"/>
    <n v="4.4928590000000002"/>
    <s v="Fox 2000 Pictures"/>
    <s v="United States of America"/>
    <d v="2004-06-02T00:00:00"/>
    <n v="16702864"/>
    <n v="92"/>
    <s v="Released"/>
    <x v="31"/>
    <n v="76"/>
    <s v="Kristen Stewart, Corbin Bleu, Max Thieriot, Jennifer Beals, Sam Robards"/>
    <s v="Bart Freundlich"/>
    <x v="2084"/>
  </r>
  <r>
    <n v="18000000"/>
    <s v="Drama"/>
    <n v="11457"/>
    <x v="2353"/>
    <s v="en"/>
    <n v="5.7067670000000001"/>
    <s v="New Line Cinema"/>
    <s v="United States of America"/>
    <d v="2001-10-25T00:00:00"/>
    <n v="0"/>
    <n v="125"/>
    <s v="Released"/>
    <x v="0"/>
    <n v="120"/>
    <s v="Kevin Kline, Kristin Scott Thomas, Hayden Christensen, Jena Malone, Mary Steenburgen"/>
    <s v="Irwin Winkler"/>
    <x v="2045"/>
  </r>
  <r>
    <n v="30000000"/>
    <s v="Drama, History"/>
    <n v="321697"/>
    <x v="2354"/>
    <s v="en"/>
    <n v="53.670524999999998"/>
    <s v="Universal Pictures"/>
    <s v="United States of America"/>
    <d v="2015-09-10T00:00:00"/>
    <n v="34441873"/>
    <n v="122"/>
    <s v="Released"/>
    <x v="20"/>
    <n v="1573"/>
    <s v="Michael Fassbender, Kate Winslet, Seth Rogen, Katherine Waterston, Jeff Daniels"/>
    <s v="Danny Boyle"/>
    <x v="2085"/>
  </r>
  <r>
    <n v="18000000"/>
    <s v="Comedy, Romance"/>
    <n v="19840"/>
    <x v="2355"/>
    <s v="en"/>
    <n v="14.15192"/>
    <s v="Ingenious Film Partners"/>
    <s v="Canada"/>
    <d v="2009-10-07T00:00:00"/>
    <n v="0"/>
    <n v="102"/>
    <s v="Released"/>
    <x v="22"/>
    <n v="197"/>
    <s v="Hayden Panettiere, Paul Rust, Lauren London, Lauren Storm, Jack Carpenter"/>
    <s v="Chris Columbus"/>
    <x v="2045"/>
  </r>
  <r>
    <n v="18000000"/>
    <s v="Drama, Comedy, Romance"/>
    <n v="22327"/>
    <x v="2356"/>
    <s v="en"/>
    <n v="13.462543999999999"/>
    <s v="Dimension Films"/>
    <s v="United States of America"/>
    <d v="2009-11-09T00:00:00"/>
    <n v="0"/>
    <n v="87"/>
    <s v="Released"/>
    <x v="5"/>
    <n v="319"/>
    <s v="Michael Cera, Zach Galifianakis, Justin Long, Ray Liotta, Steve Buscemi"/>
    <s v="Miguel Arteta"/>
    <x v="2045"/>
  </r>
  <r>
    <n v="18000000"/>
    <s v="Action, Adventure, Romance, Western"/>
    <n v="38665"/>
    <x v="2357"/>
    <s v="en"/>
    <n v="11.725804999999999"/>
    <s v="ITC Entertainment"/>
    <s v="United States of America"/>
    <d v="1981-08-20T00:00:00"/>
    <n v="2945600"/>
    <n v="98"/>
    <s v="Released"/>
    <x v="39"/>
    <n v="14"/>
    <s v="Christopher Lloyd, Matt Clark, Juanin Clay, Jason Robards, John Bennett Perry"/>
    <s v="William A. Fraker"/>
    <x v="2086"/>
  </r>
  <r>
    <n v="21000000"/>
    <s v="Drama, Thriller"/>
    <n v="2575"/>
    <x v="2358"/>
    <s v="en"/>
    <n v="7.0479750000000001"/>
    <s v="Columbia Pictures"/>
    <s v="Ireland"/>
    <d v="2001-11-02T00:00:00"/>
    <n v="28008462"/>
    <n v="109"/>
    <s v="Released"/>
    <x v="13"/>
    <n v="92"/>
    <s v="Pierce Brosnan, Geoffrey Rush, Jamie Lee Curtis, Leonor Varela, Brendan Gleeson"/>
    <s v="John Boorman"/>
    <x v="2087"/>
  </r>
  <r>
    <n v="18000000"/>
    <s v="Drama, Mystery, Thriller"/>
    <n v="11644"/>
    <x v="2359"/>
    <s v="en"/>
    <n v="13.628601"/>
    <s v="Cinema 77"/>
    <s v="United States of America"/>
    <d v="1981-07-24T00:00:00"/>
    <n v="12000000"/>
    <n v="108"/>
    <s v="Released"/>
    <x v="7"/>
    <n v="236"/>
    <s v="John Travolta, Nancy Allen, John Lithgow, Dennis Franz, Peter Boyden"/>
    <s v="Brian De Palma"/>
    <x v="2088"/>
  </r>
  <r>
    <n v="18000000"/>
    <s v="Action, Crime"/>
    <n v="146227"/>
    <x v="2360"/>
    <s v="en"/>
    <n v="16.520516000000001"/>
    <s v="Dark Castle Entertainment"/>
    <s v="Bulgaria"/>
    <d v="2013-08-29T00:00:00"/>
    <n v="10501938"/>
    <n v="90"/>
    <s v="Released"/>
    <x v="31"/>
    <n v="246"/>
    <s v="Ethan Hawke, Selena Gomez, Jon Voight, Paul Freeman, Bruce Payne"/>
    <s v="Courtney Solomon"/>
    <x v="2089"/>
  </r>
  <r>
    <n v="18000000"/>
    <s v="Drama"/>
    <n v="68924"/>
    <x v="2361"/>
    <s v="en"/>
    <n v="14.916264"/>
    <s v="Fox Searchlight Pictures"/>
    <s v="France"/>
    <d v="1997-09-27T00:00:00"/>
    <n v="8038061"/>
    <n v="112"/>
    <s v="Released"/>
    <x v="1"/>
    <n v="176"/>
    <s v="Kevin Kline, Joan Allen, Sigourney Weaver, Henry Czerny, Tobey Maguire"/>
    <s v="Ang Lee"/>
    <x v="2090"/>
  </r>
  <r>
    <n v="18000000"/>
    <s v="Comedy, Drama, Romance"/>
    <n v="253235"/>
    <x v="2362"/>
    <s v="en"/>
    <n v="9.6337109999999999"/>
    <s v="Castle Rock Entertainment"/>
    <s v="United States of America"/>
    <d v="2014-07-20T00:00:00"/>
    <n v="25312387"/>
    <n v="94"/>
    <s v="Released"/>
    <x v="8"/>
    <n v="164"/>
    <s v="Michael Douglas, Diane Keaton, Sterling Jerins, Paloma Guzmán, Frances Sternhagen"/>
    <s v="Rob Reiner"/>
    <x v="2091"/>
  </r>
  <r>
    <n v="0"/>
    <s v="Adventure, Comedy, Family"/>
    <n v="22102"/>
    <x v="2363"/>
    <s v="en"/>
    <n v="3.4550179999999999"/>
    <s v="Columbia Pictures"/>
    <s v="United States of America"/>
    <d v="1989-03-22T00:00:00"/>
    <n v="0"/>
    <n v="105"/>
    <s v="Released"/>
    <x v="24"/>
    <n v="56"/>
    <s v="Shelley Long, Craig T. Nelson, Betty Thomas, Mary Gross, Carla Gugino"/>
    <s v="Jeff Kanew"/>
    <x v="265"/>
  </r>
  <r>
    <n v="0"/>
    <s v="Comedy, Drama, Romance"/>
    <n v="18701"/>
    <x v="2364"/>
    <s v="en"/>
    <n v="1.946634"/>
    <s v="Serendipity Point Films"/>
    <s v="United States of America"/>
    <d v="2004-03-09T00:00:00"/>
    <n v="0"/>
    <n v="104"/>
    <s v="Released"/>
    <x v="12"/>
    <n v="23"/>
    <s v="Michael Gambon, Annette Bening, Leigh Lawson, Shaun Evans, Jeremy Irons"/>
    <s v="István Szabó"/>
    <x v="265"/>
  </r>
  <r>
    <n v="17000000"/>
    <s v="Drama, Romance"/>
    <n v="10068"/>
    <x v="2365"/>
    <s v="en"/>
    <n v="12.313143"/>
    <s v="Metro-Goldwyn-Mayer (MGM)"/>
    <s v="United States of America"/>
    <d v="1986-02-14T00:00:00"/>
    <n v="6735922"/>
    <n v="117"/>
    <s v="Released"/>
    <x v="15"/>
    <n v="177"/>
    <s v="Mickey Rourke, Kim Basinger, Margaret Whitton, David Margulies, Christine Baranski"/>
    <s v="Adrian Lyne"/>
    <x v="2092"/>
  </r>
  <r>
    <n v="18000000"/>
    <s v="Fantasy"/>
    <n v="848"/>
    <x v="2366"/>
    <s v="en"/>
    <n v="3.2584219999999999"/>
    <s v="Paramount Pictures"/>
    <s v="United Kingdom"/>
    <d v="1981-06-26T00:00:00"/>
    <n v="14110013"/>
    <n v="108"/>
    <s v="Released"/>
    <x v="11"/>
    <n v="67"/>
    <s v="Peter MacNicol, Caitlin Clarke, Ralph Richardson, John Hallam, Peter Eyre"/>
    <s v="Matthew Robbins"/>
    <x v="2093"/>
  </r>
  <r>
    <n v="0"/>
    <s v="Drama, Romance"/>
    <n v="36811"/>
    <x v="2367"/>
    <s v="en"/>
    <n v="3.6592920000000002"/>
    <s v="Zephyr Films"/>
    <s v="United Kingdom"/>
    <d v="2009-04-09T00:00:00"/>
    <n v="0"/>
    <n v="112"/>
    <s v="Released"/>
    <x v="19"/>
    <n v="55"/>
    <s v="James McAvoy, Christopher Plummer, Helen Mirren, Paul Giamatti, Anne-Marie Duff"/>
    <s v="Michael Hoffman"/>
    <x v="265"/>
  </r>
  <r>
    <n v="18000000"/>
    <s v="Comedy, Drama, History"/>
    <n v="522"/>
    <x v="2368"/>
    <s v="en"/>
    <n v="24.548632999999999"/>
    <s v="Touchstone Pictures"/>
    <s v="United States of America"/>
    <d v="1994-09-27T00:00:00"/>
    <n v="5887457"/>
    <n v="127"/>
    <s v="Released"/>
    <x v="7"/>
    <n v="630"/>
    <s v="Johnny Depp, Martin Landau, Sarah Jessica Parker, Patricia Arquette, Jeffrey Jones"/>
    <s v="Tim Burton"/>
    <x v="2094"/>
  </r>
  <r>
    <n v="18000000"/>
    <s v="Drama"/>
    <n v="130150"/>
    <x v="2369"/>
    <s v="en"/>
    <n v="17.683562999999999"/>
    <s v="Mr. Mudd Production"/>
    <s v="United States of America"/>
    <d v="2013-12-27T00:00:00"/>
    <n v="20275812"/>
    <n v="111"/>
    <s v="Released"/>
    <x v="19"/>
    <n v="299"/>
    <s v="Josh Brolin, Kate Winslet, Gattlin Griffith, Tobey Maguire, Tom Lipinski"/>
    <s v="Jason Reitman"/>
    <x v="2095"/>
  </r>
  <r>
    <n v="18000000"/>
    <s v="History"/>
    <n v="12246"/>
    <x v="2370"/>
    <s v="ru"/>
    <n v="10.1449"/>
    <s v="Kinokompaniya CTB"/>
    <s v="Russia"/>
    <d v="2007-09-20T00:00:00"/>
    <n v="26527510"/>
    <n v="120"/>
    <s v="Released"/>
    <x v="11"/>
    <n v="158"/>
    <s v="Tadanobu Asano, Sun Honglei, Khulan Chuluun, Aliya, Ba Sen"/>
    <s v="Sergei Bodrov"/>
    <x v="2096"/>
  </r>
  <r>
    <n v="18000000"/>
    <s v="Action, Crime, Thriller"/>
    <n v="13809"/>
    <x v="2371"/>
    <s v="en"/>
    <n v="31.887978"/>
    <s v="StudioCanal"/>
    <s v="United Kingdom"/>
    <d v="2008-04-09T00:00:00"/>
    <n v="25739015"/>
    <n v="114"/>
    <s v="Released"/>
    <x v="1"/>
    <n v="836"/>
    <s v="Mark Strong, Tom Wilkinson, Toby Kebbell, Gerard Butler, Tom Hardy"/>
    <s v="Guy Ritchie"/>
    <x v="2097"/>
  </r>
  <r>
    <n v="0"/>
    <s v="Adventure, Action, Science Fiction"/>
    <n v="27380"/>
    <x v="2372"/>
    <s v="en"/>
    <n v="1.110179"/>
    <s v="Golden Harvest Company"/>
    <s v="Hong Kong"/>
    <d v="1982-06-25T00:00:00"/>
    <n v="0"/>
    <n v="99"/>
    <s v="Released"/>
    <x v="48"/>
    <n v="15"/>
    <s v="Barry Bostwick, Michael Beck, Persis Khambatta, Henry Silva, George Furth"/>
    <s v="Hal Needham"/>
    <x v="265"/>
  </r>
  <r>
    <n v="0"/>
    <s v="Drama"/>
    <n v="10549"/>
    <x v="2373"/>
    <s v="en"/>
    <n v="9.8147850000000005"/>
    <s v="Castle Rock Entertainment"/>
    <s v="United Kingdom"/>
    <d v="1996-12-25T00:00:00"/>
    <n v="0"/>
    <n v="242"/>
    <s v="Released"/>
    <x v="7"/>
    <n v="117"/>
    <s v="Kenneth Branagh, Derek Jacobi, Julie Christie, Richard Briers, Kate Winslet"/>
    <s v="Kenneth Branagh"/>
    <x v="265"/>
  </r>
  <r>
    <n v="25000000"/>
    <s v="Drama, Romance"/>
    <n v="33870"/>
    <x v="2374"/>
    <s v="en"/>
    <n v="1.876811"/>
    <s v="Great Scott Productions Pty. Ltd."/>
    <s v="Australia"/>
    <d v="2009-01-10T00:00:00"/>
    <n v="20719451"/>
    <n v="117"/>
    <s v="Released"/>
    <x v="20"/>
    <n v="28"/>
    <s v="Chi Cao, Chengwu Guo, Wen Bin Huang, Joan Chen, Bruce Greenwood"/>
    <s v="Bruce Beresford"/>
    <x v="2098"/>
  </r>
  <r>
    <n v="18000000"/>
    <s v="Adventure, Drama, Science Fiction"/>
    <n v="245703"/>
    <x v="2375"/>
    <s v="en"/>
    <n v="32.717852999999998"/>
    <s v="Warner Bros."/>
    <s v="United States of America"/>
    <d v="2016-02-18T00:00:00"/>
    <n v="6212282"/>
    <n v="112"/>
    <s v="Released"/>
    <x v="13"/>
    <n v="694"/>
    <s v="Michael Shannon, Jaeden Lieberher, Joel Edgerton, Kirsten Dunst, Adam Driver"/>
    <s v="Jeff Nichols"/>
    <x v="2099"/>
  </r>
  <r>
    <n v="0"/>
    <s v="Comedy, Romance"/>
    <n v="10739"/>
    <x v="2376"/>
    <s v="en"/>
    <n v="8.9450810000000001"/>
    <s v="DreamWorks SKG"/>
    <s v="United Kingdom"/>
    <d v="2003-08-27T00:00:00"/>
    <n v="0"/>
    <n v="108"/>
    <s v="Released"/>
    <x v="13"/>
    <n v="149"/>
    <s v="Woody Allen, Jason Biggs, Christina Ricci, Stockard Channing, Danny DeVito"/>
    <s v="Woody Allen"/>
    <x v="265"/>
  </r>
  <r>
    <n v="18000000"/>
    <s v="Drama, History"/>
    <n v="127560"/>
    <x v="2377"/>
    <s v="en"/>
    <n v="13.916582999999999"/>
    <s v="Archer Street Productions"/>
    <s v="Australia"/>
    <d v="2013-12-26T00:00:00"/>
    <n v="22309223"/>
    <n v="116"/>
    <s v="Released"/>
    <x v="19"/>
    <n v="273"/>
    <s v="Jeremy Irvine, Colin Firth, Stellan Skarsgård, Michael MacKenzie, Nicole Kidman"/>
    <s v="Jonathan Teplitzky"/>
    <x v="2100"/>
  </r>
  <r>
    <n v="15238800"/>
    <s v="Crime, Drama, Mystery"/>
    <n v="37903"/>
    <x v="2378"/>
    <s v="de"/>
    <n v="17.947389999999999"/>
    <s v="Les Films du Losange"/>
    <s v="Austria"/>
    <d v="2009-05-21T00:00:00"/>
    <n v="0"/>
    <n v="144"/>
    <s v="Released"/>
    <x v="0"/>
    <n v="255"/>
    <s v="Ursina Lardi, Ulrich Tukur, Burghart Klaußner, Christian Friedel, Leonie Benesch"/>
    <s v="Michael Haneke"/>
    <x v="2101"/>
  </r>
  <r>
    <n v="0"/>
    <s v="Horror"/>
    <n v="396152"/>
    <x v="2379"/>
    <s v="en"/>
    <n v="2.525569"/>
    <s v="Paramount Pictures"/>
    <s v="United States of America"/>
    <d v="2016-03-05T00:00:00"/>
    <n v="0"/>
    <n v="90"/>
    <s v="Released"/>
    <x v="28"/>
    <n v="11"/>
    <s v="Emily Roya O'Brien, Adrian Gaeta, Zack Ward, Sarah Ann Schultz"/>
    <s v="Zack Ward"/>
    <x v="265"/>
  </r>
  <r>
    <n v="2700000"/>
    <s v="Romance, Science Fiction, Horror, Action, Crime"/>
    <n v="10017"/>
    <x v="2380"/>
    <s v="en"/>
    <n v="10.47644"/>
    <s v="New Century Entertainment Corporation"/>
    <s v="United States of America"/>
    <d v="1986-11-21T00:00:00"/>
    <n v="3500000"/>
    <n v="93"/>
    <s v="Released"/>
    <x v="5"/>
    <n v="108"/>
    <s v="Charlie Sheen, Nick Cassavetes, Sherilyn Fenn, Randy Quaid, Matthew Barry"/>
    <s v="Mike Marvin"/>
    <x v="2102"/>
  </r>
  <r>
    <n v="18000000"/>
    <s v="Drama, Mystery, Thriller"/>
    <n v="11468"/>
    <x v="2381"/>
    <s v="en"/>
    <n v="10.991281000000001"/>
    <s v="Castle Rock Entertainment"/>
    <s v="United States of America"/>
    <d v="2002-01-01T00:00:00"/>
    <n v="676698"/>
    <n v="103"/>
    <s v="Released"/>
    <x v="10"/>
    <n v="104"/>
    <s v="Val Kilmer, Vincent D'Onofrio, Adam Goldberg, Luis Guzmán, Doug Hutchison"/>
    <s v="D.J. Caruso"/>
    <x v="2103"/>
  </r>
  <r>
    <n v="18000000"/>
    <s v="Music"/>
    <n v="193613"/>
    <x v="2382"/>
    <s v="en"/>
    <n v="7.8716860000000004"/>
    <s v="Exclusive Media Group"/>
    <s v="United States of America"/>
    <d v="2013-09-25T00:00:00"/>
    <n v="7972967"/>
    <n v="93"/>
    <s v="Released"/>
    <x v="19"/>
    <n v="83"/>
    <s v="Dane DeHaan, Mackenzie Gray, James Hetfield, Lars Ulrich, Kirk Hammett"/>
    <s v="Nimród Antal"/>
    <x v="2104"/>
  </r>
  <r>
    <n v="18000000"/>
    <s v="Drama"/>
    <n v="17436"/>
    <x v="2383"/>
    <s v="en"/>
    <n v="6.333869"/>
    <s v="Senator Entertainment Co"/>
    <s v="Germany"/>
    <d v="2008-05-11T00:00:00"/>
    <n v="382174"/>
    <n v="98"/>
    <s v="Released"/>
    <x v="37"/>
    <n v="60"/>
    <s v="Billy Bob Thornton, Kim Basinger, Mickey Rourke, Winona Ryder, Jon Foster"/>
    <s v="Gregor Jordan"/>
    <x v="2105"/>
  </r>
  <r>
    <n v="18000000"/>
    <s v="Crime, Drama, Thriller, History"/>
    <n v="43434"/>
    <x v="2384"/>
    <s v="en"/>
    <n v="1.1383829999999999"/>
    <s v="Egoli Tossell Film AG"/>
    <s v="France"/>
    <d v="2010-05-19T00:00:00"/>
    <n v="871279"/>
    <n v="338"/>
    <s v="Released"/>
    <x v="19"/>
    <n v="50"/>
    <s v="Edgar Ramírez, Alexander Scheer, Fadi Abi Samra, Nora von Waldstätten, Talal El-Jordi"/>
    <s v="Olivier Assayas"/>
    <x v="2106"/>
  </r>
  <r>
    <n v="18000000"/>
    <s v="Thriller, Drama"/>
    <n v="31166"/>
    <x v="2385"/>
    <s v="en"/>
    <n v="8.2661239999999996"/>
    <s v="Central-Europa Film"/>
    <s v="France"/>
    <d v="2009-05-14T00:00:00"/>
    <n v="0"/>
    <n v="114"/>
    <s v="Released"/>
    <x v="24"/>
    <n v="20"/>
    <s v="Josh Hartnett, Elias Koteas, Takuya Kimura, Lee Byung-hun, Tran Nu Yên-Khê"/>
    <s v="Tran Anh Hung"/>
    <x v="2045"/>
  </r>
  <r>
    <n v="0"/>
    <s v="Western, Action, Drama, History"/>
    <n v="69848"/>
    <x v="2386"/>
    <s v="en"/>
    <n v="0.91052900000000003"/>
    <s v="Filmax"/>
    <s v="United States of America"/>
    <d v="1999-02-08T00:00:00"/>
    <n v="0"/>
    <n v="121"/>
    <s v="Released"/>
    <x v="61"/>
    <n v="2"/>
    <s v="Tom Berenger, Joaquim de Almeida, Daniela Romo, Mark Moses, Stuart Graham"/>
    <s v="Lance Hool"/>
    <x v="265"/>
  </r>
  <r>
    <n v="3500000"/>
    <s v="Horror, Science Fiction"/>
    <n v="8408"/>
    <x v="2387"/>
    <s v="en"/>
    <n v="18.025206000000001"/>
    <s v="Dead Films"/>
    <s v="United States of America"/>
    <d v="1985-07-19T00:00:00"/>
    <n v="34000000"/>
    <n v="96"/>
    <s v="Released"/>
    <x v="1"/>
    <n v="270"/>
    <s v="Lori Cardille, Terry Alexander, Joseph Pilato, Jarlath Conroy, Anthony Dileo Jr."/>
    <s v="George A. Romero"/>
    <x v="2107"/>
  </r>
  <r>
    <n v="18000000"/>
    <s v="Action, Crime, Drama, Thriller"/>
    <n v="332411"/>
    <x v="2388"/>
    <s v="en"/>
    <n v="10.144221999999999"/>
    <s v="Patriot Pictures"/>
    <s v="United States of America"/>
    <d v="2016-04-14T00:00:00"/>
    <n v="0"/>
    <n v="92"/>
    <s v="Released"/>
    <x v="44"/>
    <n v="179"/>
    <s v="John Travolta, Christopher Meloni, Rebecca De Mornay, Amanda Schull, Patrick St. Esprit"/>
    <s v="Chuck Russell"/>
    <x v="2045"/>
  </r>
  <r>
    <n v="18000000"/>
    <s v="Action, Animation, Science Fiction"/>
    <n v="9389"/>
    <x v="2389"/>
    <s v="fr"/>
    <n v="9.2441809999999993"/>
    <s v="Onyx Films"/>
    <s v="France"/>
    <d v="2006-03-16T00:00:00"/>
    <n v="1831348"/>
    <n v="105"/>
    <s v="Released"/>
    <x v="19"/>
    <n v="77"/>
    <s v="Daniel Craig, Catherine McCormack, Romola Garai, Jonathan Pryce, Ian Holm"/>
    <s v="Christian Volckman"/>
    <x v="2108"/>
  </r>
  <r>
    <n v="17900000"/>
    <s v="Adventure, Fantasy, Action"/>
    <n v="9626"/>
    <x v="2390"/>
    <s v="en"/>
    <n v="12.752463000000001"/>
    <s v="Famous Films (II)"/>
    <s v="Netherlands"/>
    <d v="1985-09-04T00:00:00"/>
    <n v="6948633"/>
    <n v="89"/>
    <s v="Released"/>
    <x v="35"/>
    <n v="206"/>
    <s v="Arnold Schwarzenegger, Brigitte Nielsen, Sandahl Bergman, Paul L. Smith, Ernie Reyes, Jr."/>
    <s v="Richard Fleischer"/>
    <x v="2109"/>
  </r>
  <r>
    <n v="14000000"/>
    <s v="Thriller"/>
    <n v="75638"/>
    <x v="2391"/>
    <s v="en"/>
    <n v="22.748173999999999"/>
    <s v="First Generation Films"/>
    <s v="Spain"/>
    <d v="2012-02-03T00:00:00"/>
    <n v="13551174"/>
    <n v="119"/>
    <s v="Released"/>
    <x v="21"/>
    <n v="376"/>
    <s v="Sigourney Weaver, Robert De Niro, Cillian Murphy, Elizabeth Olsen, Toby Jones"/>
    <s v="Rodrigo Cortés"/>
    <x v="2110"/>
  </r>
  <r>
    <n v="20000000"/>
    <s v="Comedy"/>
    <n v="8363"/>
    <x v="2392"/>
    <s v="en"/>
    <n v="33.436092000000002"/>
    <s v="Columbia Pictures"/>
    <s v="United States of America"/>
    <d v="2007-08-17T00:00:00"/>
    <n v="121463226"/>
    <n v="113"/>
    <s v="Released"/>
    <x v="10"/>
    <n v="2100"/>
    <s v="Jonah Hill, Michael Cera, Christopher Mintz-Plasse, Bill Hader, Seth Rogen"/>
    <s v="Greg Mottola"/>
    <x v="2111"/>
  </r>
  <r>
    <n v="0"/>
    <s v="Comedy, Crime, Drama"/>
    <n v="15670"/>
    <x v="2393"/>
    <s v="en"/>
    <n v="3.1073710000000001"/>
    <s v="Lions Gate Films"/>
    <s v="United States of America"/>
    <d v="2009-02-16T00:00:00"/>
    <n v="90508336"/>
    <n v="103"/>
    <s v="Released"/>
    <x v="12"/>
    <n v="52"/>
    <s v="Tyler Perry, Derek Luke, Keshia Knight Pulliam, Whoopi Goldberg, Ion Overman"/>
    <s v="Tyler Perry"/>
    <x v="2112"/>
  </r>
  <r>
    <n v="18000000"/>
    <s v="Horror, Action"/>
    <n v="290555"/>
    <x v="2394"/>
    <s v="en"/>
    <n v="7.9226390000000002"/>
    <s v="Copperheart Entertainment"/>
    <s v="Canada"/>
    <d v="2014-08-28T00:00:00"/>
    <n v="0"/>
    <n v="90"/>
    <s v="Released"/>
    <x v="8"/>
    <n v="82"/>
    <s v="Jason Momoa, Lucas Till, John Pyper-Ferguson, Stephen McHattie, Merritt Patterson"/>
    <s v="David Hayter"/>
    <x v="2045"/>
  </r>
  <r>
    <n v="23000000"/>
    <s v="Music, Drama, Romance"/>
    <n v="8328"/>
    <x v="2395"/>
    <s v="en"/>
    <n v="28.973074"/>
    <s v="Summit Entertainment"/>
    <s v="United States of America"/>
    <d v="2008-02-14T00:00:00"/>
    <n v="150816700"/>
    <n v="98"/>
    <s v="Released"/>
    <x v="11"/>
    <n v="640"/>
    <s v="Briana Evigan, Robert Hoffman, Will Kemp, Cassie Ventura, Adam G. Sevani"/>
    <s v="Jon M. Chu"/>
    <x v="2113"/>
  </r>
  <r>
    <n v="15000000"/>
    <s v="Animation, Comedy, Family"/>
    <n v="10982"/>
    <x v="2396"/>
    <s v="en"/>
    <n v="23.980329000000001"/>
    <s v="The Weinstein Company"/>
    <s v="United States of America"/>
    <d v="2005-12-16T00:00:00"/>
    <n v="51053787"/>
    <n v="80"/>
    <s v="Released"/>
    <x v="5"/>
    <n v="479"/>
    <s v="Anne Hathaway, Glenn Close, Jim Belushi, Patrick Warburton, Anthony Anderson"/>
    <s v="Cory Edwards"/>
    <x v="2114"/>
  </r>
  <r>
    <n v="17500000"/>
    <s v="Drama, History, War"/>
    <n v="205"/>
    <x v="2397"/>
    <s v="en"/>
    <n v="28.605419999999999"/>
    <s v="Lions Gate Films"/>
    <s v="Canada"/>
    <d v="2004-11-09T00:00:00"/>
    <n v="38000000"/>
    <n v="121"/>
    <s v="Released"/>
    <x v="17"/>
    <n v="793"/>
    <s v="Don Cheadle, Sophie Okonedo, Nick Nolte, Fana Mokoena, Joaquin Phoenix"/>
    <s v="Terry George"/>
    <x v="2115"/>
  </r>
  <r>
    <n v="24000000"/>
    <s v="Action, Crime, Drama, Thriller"/>
    <n v="1620"/>
    <x v="2398"/>
    <s v="en"/>
    <n v="42.669303999999997"/>
    <s v="Twentieth Century Fox Film Corporation"/>
    <s v="France"/>
    <d v="2007-11-21T00:00:00"/>
    <n v="99965753"/>
    <n v="89"/>
    <s v="Released"/>
    <x v="5"/>
    <n v="966"/>
    <s v="Timothy Olyphant, Dougray Scott, Olga Kurylenko, Robert Knepper, Ulrich Thomsen"/>
    <s v="Xavier Gens"/>
    <x v="2116"/>
  </r>
  <r>
    <n v="17500000"/>
    <s v="Drama, Music"/>
    <n v="175541"/>
    <x v="2399"/>
    <s v="en"/>
    <n v="7.1804030000000001"/>
    <s v="Fox Searchlight Pictures"/>
    <s v="United States of America"/>
    <d v="2013-11-27T00:00:00"/>
    <n v="7018189"/>
    <n v="93"/>
    <s v="Released"/>
    <x v="15"/>
    <n v="16"/>
    <s v="Forest Whitaker, Angela Bassett, Jennifer Hudson, Tyrese Gibson, Jacob Latimore"/>
    <s v="Kasi Lemmons"/>
    <x v="2117"/>
  </r>
  <r>
    <n v="18000000"/>
    <s v="Thriller, Action"/>
    <n v="241254"/>
    <x v="2400"/>
    <s v="en"/>
    <n v="21.638673000000001"/>
    <s v="Grindstone Entertainment Group"/>
    <s v="United States of America"/>
    <d v="2014-08-22T00:00:00"/>
    <n v="266586800"/>
    <n v="93"/>
    <s v="Released"/>
    <x v="46"/>
    <n v="218"/>
    <s v="Bruce Willis, Jason Patric, John Cusack, Jessica Lowndes, Gia Mantegna"/>
    <s v="Brian A Miller"/>
    <x v="2118"/>
  </r>
  <r>
    <n v="0"/>
    <s v="Thriller"/>
    <n v="31932"/>
    <x v="2401"/>
    <s v="en"/>
    <n v="2.64486"/>
    <s v="Paramount Pictures"/>
    <s v="United States of America"/>
    <d v="2002-01-01T00:00:00"/>
    <n v="0"/>
    <n v="116"/>
    <s v="Released"/>
    <x v="9"/>
    <n v="18"/>
    <s v="Matt Dillon, James Caan, Natascha McElhone, Gérard Depardieu, Stellan Skarsgård"/>
    <s v="Matt Dillon"/>
    <x v="265"/>
  </r>
  <r>
    <n v="0"/>
    <s v="Horror, Drama, Mystery, Thriller"/>
    <n v="1933"/>
    <x v="2402"/>
    <s v="en"/>
    <n v="25.881354999999999"/>
    <s v="Cruise/Wagner Productions"/>
    <s v="Spain"/>
    <d v="2001-02-08T00:00:00"/>
    <n v="0"/>
    <n v="101"/>
    <s v="Released"/>
    <x v="6"/>
    <n v="1660"/>
    <s v="Nicole Kidman, Christopher Eccleston, Alakina Mann, James Bentley, Eric Sykes"/>
    <s v="Alejandro Amenábar"/>
    <x v="265"/>
  </r>
  <r>
    <n v="18500000"/>
    <s v="Horror, Action, Thriller, Science Fiction"/>
    <n v="679"/>
    <x v="2403"/>
    <s v="en"/>
    <n v="67.660939999999997"/>
    <s v="Twentieth Century Fox Film Corporation"/>
    <s v="United Kingdom"/>
    <d v="1986-07-18T00:00:00"/>
    <n v="183316455"/>
    <n v="137"/>
    <s v="Released"/>
    <x v="27"/>
    <n v="3220"/>
    <s v="Sigourney Weaver, Michael Biehn, James Remar, Paul Reiser, Lance Henriksen"/>
    <s v="James Cameron"/>
    <x v="2119"/>
  </r>
  <r>
    <n v="17000000"/>
    <s v="Drama, Family, Music, Romance"/>
    <n v="11113"/>
    <x v="2404"/>
    <s v="en"/>
    <n v="20.786615999999999"/>
    <s v="Warner Bros."/>
    <s v="United States of America"/>
    <d v="1964-10-21T00:00:00"/>
    <n v="72070731"/>
    <n v="170"/>
    <s v="Released"/>
    <x v="6"/>
    <n v="352"/>
    <s v="Audrey Hepburn, Rex Harrison, Stanley Holloway, Wilfrid Hyde-White, Gladys Cooper"/>
    <s v="George Cukor"/>
    <x v="2120"/>
  </r>
  <r>
    <n v="17000000"/>
    <s v="Horror, Thriller, Mystery"/>
    <n v="3597"/>
    <x v="2405"/>
    <s v="en"/>
    <n v="27.654471999999998"/>
    <s v="Columbia Pictures Corporation"/>
    <s v="United States of America"/>
    <d v="1997-10-17T00:00:00"/>
    <n v="125586134"/>
    <n v="100"/>
    <s v="Released"/>
    <x v="24"/>
    <n v="687"/>
    <s v="Jennifer Love Hewitt, Sarah Michelle Gellar, Ryan Phillippe, Freddie Prinze Jr., Bridgette Wilson"/>
    <s v="Jim Gillespie"/>
    <x v="2121"/>
  </r>
  <r>
    <n v="17000000"/>
    <s v="Comedy"/>
    <n v="193893"/>
    <x v="2406"/>
    <s v="en"/>
    <n v="70.668923000000007"/>
    <s v="Twentieth Century Fox Film Corporation"/>
    <s v="United States of America"/>
    <d v="2014-08-13T00:00:00"/>
    <n v="136621271"/>
    <n v="104"/>
    <s v="Released"/>
    <x v="12"/>
    <n v="1219"/>
    <s v="Jake Johnson, Damon Wayans Jr., Nina Dobrev, Rob Riggle, James D'Arcy"/>
    <s v="Luke Greenfield"/>
    <x v="2122"/>
  </r>
  <r>
    <n v="16000000"/>
    <s v="Comedy, Drama, Romance"/>
    <n v="9675"/>
    <x v="2407"/>
    <s v="en"/>
    <n v="23.425431"/>
    <s v="Fox Searchlight Pictures"/>
    <s v="United States of America"/>
    <d v="2004-10-22T00:00:00"/>
    <n v="109502303"/>
    <n v="126"/>
    <s v="Released"/>
    <x v="1"/>
    <n v="478"/>
    <s v="Paul Giamatti, Thomas Haden Church, Virginia Madsen, Sandra Oh, Marylouise Burke"/>
    <s v="Alexander Payne"/>
    <x v="2123"/>
  </r>
  <r>
    <n v="17500000"/>
    <s v="Comedy"/>
    <n v="9988"/>
    <x v="2408"/>
    <s v="en"/>
    <n v="14.304444"/>
    <s v="Broken Lizard Industries"/>
    <s v="United States of America"/>
    <d v="2006-08-25T00:00:00"/>
    <n v="19179969"/>
    <n v="110"/>
    <s v="Released"/>
    <x v="15"/>
    <n v="172"/>
    <s v="Erik Stolhanske, Jay Chandrasekhar, Steve Lemme, Paul Soter, M.C. Gainey"/>
    <s v="Jay Chandrasekhar"/>
    <x v="2124"/>
  </r>
  <r>
    <n v="300000"/>
    <s v="Horror, Thriller"/>
    <n v="948"/>
    <x v="2409"/>
    <s v="en"/>
    <n v="30.301307000000001"/>
    <s v="Compass International Pictures"/>
    <s v="United States of America"/>
    <d v="1978-10-25T00:00:00"/>
    <n v="70000000"/>
    <n v="91"/>
    <s v="Released"/>
    <x v="6"/>
    <n v="1035"/>
    <s v="Donald Pleasence, Jamie Lee Curtis, P.J. Soles, Nancy Kyes, Nick Castle"/>
    <s v="John Carpenter"/>
    <x v="2125"/>
  </r>
  <r>
    <n v="17000000"/>
    <s v="Comedy, Family, Science Fiction"/>
    <n v="21765"/>
    <x v="2410"/>
    <s v="en"/>
    <n v="3.56033"/>
    <s v="Jim Henson Pictures"/>
    <s v="United States of America"/>
    <d v="2003-10-10T00:00:00"/>
    <n v="0"/>
    <n v="87"/>
    <s v="Released"/>
    <x v="34"/>
    <n v="30"/>
    <s v="Molly Shannon, Liam Aiken, Matthew Broderick, Donald Faison, Cheech Marin"/>
    <s v="John Robert Hoffman"/>
    <x v="2126"/>
  </r>
  <r>
    <n v="17000000"/>
    <s v="Comedy"/>
    <n v="146304"/>
    <x v="2411"/>
    <s v="en"/>
    <n v="7.2100949999999999"/>
    <s v="Universal"/>
    <s v="United States of America"/>
    <d v="2013-11-15T00:00:00"/>
    <n v="71625195"/>
    <n v="123"/>
    <s v="Released"/>
    <x v="19"/>
    <n v="110"/>
    <s v="Terrence Howard, Harold Perrineau, Morris Chestnut, Sanaa Lathan, Taye Diggs"/>
    <s v="Malcolm D. Lee"/>
    <x v="2127"/>
  </r>
  <r>
    <n v="17000000"/>
    <s v="Action, Comedy, Crime, Thriller"/>
    <n v="7516"/>
    <x v="2412"/>
    <s v="en"/>
    <n v="23.491962000000001"/>
    <s v="Universal Pictures"/>
    <s v="France"/>
    <d v="2006-09-12T00:00:00"/>
    <n v="57103895"/>
    <n v="109"/>
    <s v="Released"/>
    <x v="12"/>
    <n v="534"/>
    <s v="Ryan Reynolds, Ray Liotta, Joseph Ruskin, Alex Rocco, Wayne Newton"/>
    <s v="Joe Carnahan"/>
    <x v="2128"/>
  </r>
  <r>
    <n v="20000000"/>
    <s v="Horror, Crime"/>
    <n v="41439"/>
    <x v="2413"/>
    <s v="en"/>
    <n v="36.133535999999999"/>
    <s v="Lionsgate"/>
    <s v="Canada"/>
    <d v="2010-10-21T00:00:00"/>
    <n v="136150434"/>
    <n v="90"/>
    <s v="Released"/>
    <x v="15"/>
    <n v="730"/>
    <s v="Tobin Bell, Costas Mandylor, Betsy Russell, Cary Elwes, Sean Patrick Flanery"/>
    <s v="Kevin Greutert"/>
    <x v="2129"/>
  </r>
  <r>
    <n v="17000000"/>
    <s v="Comedy, Romance"/>
    <n v="2752"/>
    <x v="2414"/>
    <s v="en"/>
    <n v="14.18136"/>
    <s v="Miramax Films"/>
    <s v="United States of America"/>
    <d v="2002-01-03T00:00:00"/>
    <n v="0"/>
    <n v="94"/>
    <s v="Released"/>
    <x v="25"/>
    <n v="297"/>
    <s v="Josh Hartnett, Shannyn Sossamon, Adam Trese, Emmanuelle Vaugier, Barry Newman"/>
    <s v="Michael Lehmann"/>
    <x v="2126"/>
  </r>
  <r>
    <n v="17000000"/>
    <s v="Comedy"/>
    <n v="9429"/>
    <x v="2415"/>
    <s v="en"/>
    <n v="12.709227"/>
    <s v="Paramount Pictures"/>
    <s v="United States of America"/>
    <d v="1998-01-10T00:00:00"/>
    <n v="30331165"/>
    <n v="81"/>
    <s v="Released"/>
    <x v="5"/>
    <n v="198"/>
    <s v="Will Ferrell, Chris Kattan, Jennifer Coolidge, Michael Clarke Duncan, Eva Mendes"/>
    <s v="John Fortenberry"/>
    <x v="2130"/>
  </r>
  <r>
    <n v="17000000"/>
    <s v="Drama, Fantasy, Romance"/>
    <n v="38117"/>
    <x v="2416"/>
    <s v="en"/>
    <n v="24.054061999999998"/>
    <s v="CBS Films"/>
    <s v="United States of America"/>
    <d v="2011-01-21T00:00:00"/>
    <n v="43165571"/>
    <n v="86"/>
    <s v="Released"/>
    <x v="21"/>
    <n v="849"/>
    <s v="Alex Pettyfer, Vanessa Hudgens, Mary-Kate Olsen, Lisa Gay Hamilton, Neil Patrick Harris"/>
    <s v="Daniel Barnz"/>
    <x v="2131"/>
  </r>
  <r>
    <n v="15000000"/>
    <s v="Horror, Thriller"/>
    <n v="9792"/>
    <x v="2417"/>
    <s v="en"/>
    <n v="35.107857000000003"/>
    <s v="Fox Searchlight Pictures"/>
    <s v="France"/>
    <d v="2006-10-03T00:00:00"/>
    <n v="69623713"/>
    <n v="107"/>
    <s v="Released"/>
    <x v="4"/>
    <n v="705"/>
    <s v="Aaron Stanford, Kathleen Quinlan, Vinessa Shaw, Emilie de Ravin, Dan Byrd"/>
    <s v="Alexandre Aja"/>
    <x v="2132"/>
  </r>
  <r>
    <n v="0"/>
    <s v="Comedy"/>
    <n v="13778"/>
    <x v="2418"/>
    <s v="en"/>
    <n v="10.149569"/>
    <s v="Paramount Pictures"/>
    <s v="United States of America"/>
    <d v="2003-05-09T00:00:00"/>
    <n v="0"/>
    <n v="98"/>
    <s v="Released"/>
    <x v="22"/>
    <n v="64"/>
    <s v="David Spade, Mary McCormack, Craig Bierko, Scott Terra, Jenna Boyd"/>
    <s v="Sam Weisman"/>
    <x v="265"/>
  </r>
  <r>
    <n v="0"/>
    <s v="Drama"/>
    <n v="228203"/>
    <x v="2419"/>
    <s v="en"/>
    <n v="14.023082"/>
    <s v="Walt Disney Pictures"/>
    <s v="United States of America"/>
    <d v="2015-02-20T00:00:00"/>
    <n v="45710059"/>
    <n v="128"/>
    <s v="Released"/>
    <x v="6"/>
    <n v="213"/>
    <s v="Kevin Costner, Ramiro Rodriguez, Carlos Pratts, Johnny Ortiz, Rafael Martinez"/>
    <s v="Niki Caro"/>
    <x v="2133"/>
  </r>
  <r>
    <n v="0"/>
    <s v="Comedy"/>
    <n v="41382"/>
    <x v="2420"/>
    <s v="en"/>
    <n v="9.0548029999999997"/>
    <s v="Cube Vision"/>
    <s v="United States of America"/>
    <d v="2010-08-20T00:00:00"/>
    <n v="0"/>
    <n v="99"/>
    <s v="Released"/>
    <x v="24"/>
    <n v="54"/>
    <s v="Shad Moss, Brandon T. Jackson, Naturi Naughton, Loretta Devine, Teairra Mari"/>
    <s v="Erik White"/>
    <x v="265"/>
  </r>
  <r>
    <n v="20000000"/>
    <s v="Drama"/>
    <n v="13960"/>
    <x v="2421"/>
    <s v="en"/>
    <n v="5.4222849999999996"/>
    <s v="Warner Bros."/>
    <s v="United States of America"/>
    <d v="2006-03-31T00:00:00"/>
    <n v="21170563"/>
    <n v="105"/>
    <s v="Released"/>
    <x v="21"/>
    <n v="32"/>
    <s v="T.I., Evan Ross, Jackie Long, Lauren London, Albert Daniels"/>
    <s v="Christian Robinson"/>
    <x v="2134"/>
  </r>
  <r>
    <n v="17000000"/>
    <s v="Comedy, Music, Romance"/>
    <n v="114150"/>
    <x v="2422"/>
    <s v="en"/>
    <n v="32.746485999999997"/>
    <s v="Brownstone Productions"/>
    <s v="United States of America"/>
    <d v="2012-09-28T00:00:00"/>
    <n v="115350426"/>
    <n v="112"/>
    <s v="Released"/>
    <x v="7"/>
    <n v="2247"/>
    <s v="Anna Kendrick, Skylar Astin, Brittany Snow, Anna Camp, Rebel Wilson"/>
    <s v="Jason Moore"/>
    <x v="2135"/>
  </r>
  <r>
    <n v="34000000"/>
    <s v="Drama, Comedy, Romance"/>
    <n v="26602"/>
    <x v="2423"/>
    <s v="en"/>
    <n v="3.9600979999999999"/>
    <s v="Tollin/Robbins Productions"/>
    <s v="United States of America"/>
    <d v="2001-08-22T00:00:00"/>
    <n v="19693891"/>
    <n v="108"/>
    <s v="Released"/>
    <x v="30"/>
    <n v="63"/>
    <s v="Freddie Prinze Jr., Jessica Biel, Fred Ward, Matthew Lillard, Brian Dennehy"/>
    <s v="Mike Tollin"/>
    <x v="2136"/>
  </r>
  <r>
    <n v="0"/>
    <s v="Drama, Crime, Thriller"/>
    <n v="10223"/>
    <x v="2424"/>
    <s v="en"/>
    <n v="10.178917"/>
    <s v="Paramount Pictures"/>
    <s v="United States of America"/>
    <d v="1998-11-12T00:00:00"/>
    <n v="0"/>
    <n v="121"/>
    <s v="Released"/>
    <x v="1"/>
    <n v="187"/>
    <s v="Bill Paxton, Bridget Fonda, Billy Bob Thornton, Brent Briscoe, Chelcie Ross"/>
    <s v="Sam Raimi"/>
    <x v="265"/>
  </r>
  <r>
    <n v="17000000"/>
    <s v="Horror, Thriller"/>
    <n v="16028"/>
    <x v="2425"/>
    <s v="en"/>
    <n v="4.5442159999999996"/>
    <s v="Dimension Films"/>
    <s v="United States of America"/>
    <d v="2002-01-11T00:00:00"/>
    <n v="0"/>
    <n v="89"/>
    <s v="Released"/>
    <x v="46"/>
    <n v="74"/>
    <s v="Laura Regan, Marc Blucas, Ethan Embry, Dagmara Domi?czyk, Jon Abrahams"/>
    <s v="Robert Harmon"/>
    <x v="2126"/>
  </r>
  <r>
    <n v="0"/>
    <s v="Comedy"/>
    <n v="15639"/>
    <x v="2426"/>
    <s v="en"/>
    <n v="2.1847080000000001"/>
    <s v="Parallel Pictures"/>
    <s v="United States of America"/>
    <d v="2006-03-24T00:00:00"/>
    <n v="0"/>
    <n v="89"/>
    <s v="Released"/>
    <x v="58"/>
    <n v="17"/>
    <s v="Larry the Cable Guy, Iris Bahr, Tony Hale, David Koechner, Brooke Dillman"/>
    <s v="Trent Cooper"/>
    <x v="265"/>
  </r>
  <r>
    <n v="0"/>
    <s v="Family"/>
    <n v="16112"/>
    <x v="2427"/>
    <s v="en"/>
    <n v="3.0915900000000001"/>
    <s v="Columbia Pictures"/>
    <s v="United States of America"/>
    <d v="1999-01-10T00:00:00"/>
    <n v="0"/>
    <n v="73"/>
    <s v="Released"/>
    <x v="2"/>
    <n v="14"/>
    <s v="Kevin Clash, Mandy Patinkin, Vanessa Williams, Sonia Manzano, Roscoe Orman"/>
    <s v="Gary Halvorson"/>
    <x v="265"/>
  </r>
  <r>
    <n v="17000000"/>
    <s v="Crime, Drama, Thriller"/>
    <n v="26390"/>
    <x v="2428"/>
    <s v="en"/>
    <n v="18.790102000000001"/>
    <s v="Nu Image Films"/>
    <s v="United States of America"/>
    <d v="2009-01-16T00:00:00"/>
    <n v="29536299"/>
    <n v="133"/>
    <s v="Released"/>
    <x v="13"/>
    <n v="293"/>
    <s v="Richard Gere, Don Cheadle, Ethan Hawke, Wesley Snipes, Vincent D'Onofrio"/>
    <s v="Antoine Fuqua"/>
    <x v="2137"/>
  </r>
  <r>
    <n v="17000000"/>
    <s v="Action, Drama, History"/>
    <n v="27759"/>
    <x v="2429"/>
    <s v="en"/>
    <n v="3.3210950000000001"/>
    <s v="Allied Artists Pictures"/>
    <s v="United States of America"/>
    <d v="1963-06-05T00:00:00"/>
    <n v="10000000"/>
    <n v="154"/>
    <s v="Released"/>
    <x v="2"/>
    <n v="36"/>
    <s v="Charlton Heston, Ava Gardner, David Niven, Burt Kwouk, Flora Robson"/>
    <s v="Nicholas Ray"/>
    <x v="2138"/>
  </r>
  <r>
    <n v="17000000"/>
    <s v="Horror"/>
    <n v="109428"/>
    <x v="2430"/>
    <s v="en"/>
    <n v="33.912115999999997"/>
    <s v="TriStar Pictures"/>
    <s v="United States of America"/>
    <d v="2013-05-04T00:00:00"/>
    <n v="97542952"/>
    <n v="91"/>
    <s v="Released"/>
    <x v="12"/>
    <n v="1723"/>
    <s v="Jane Levy, Shiloh Fernandez, Lou Taylor Pucci, Jessica Lucas, Elizabeth Blackmore"/>
    <s v="Fede Alvarez"/>
    <x v="2139"/>
  </r>
  <r>
    <n v="17000000"/>
    <s v="Comedy, Romance"/>
    <n v="23049"/>
    <x v="2431"/>
    <s v="en"/>
    <n v="5.7878910000000001"/>
    <s v="Fox Searchlight Pictures"/>
    <s v="Greece"/>
    <d v="2009-06-02T00:00:00"/>
    <n v="20455276"/>
    <n v="95"/>
    <s v="Released"/>
    <x v="24"/>
    <n v="101"/>
    <s v="Nia Vardalos, Richard Dreyfuss, Alexis Georgoulis, Alistair McGowan, Harland Williams"/>
    <s v="Donald Petrie"/>
    <x v="2140"/>
  </r>
  <r>
    <n v="17000000"/>
    <s v="Comedy, Drama, Family"/>
    <n v="9310"/>
    <x v="2432"/>
    <s v="en"/>
    <n v="7.8640109999999996"/>
    <s v="Universal Pictures"/>
    <s v="United States of America"/>
    <d v="2006-04-03T00:00:00"/>
    <n v="7314027"/>
    <n v="107"/>
    <s v="Released"/>
    <x v="31"/>
    <n v="95"/>
    <s v="Hugh Grant, Dennis Quaid, Mandy Moore, Willem Dafoe, Chris Klein"/>
    <s v="Paul Weitz"/>
    <x v="2141"/>
  </r>
  <r>
    <n v="17000000"/>
    <s v="Action, Adventure, Science Fiction"/>
    <n v="11411"/>
    <x v="2433"/>
    <s v="en"/>
    <n v="17.062117000000001"/>
    <s v="Cannon Films"/>
    <s v="United Kingdom"/>
    <d v="1987-07-23T00:00:00"/>
    <n v="19300000"/>
    <n v="90"/>
    <s v="Released"/>
    <x v="38"/>
    <n v="318"/>
    <s v="Christopher Reeve, Margot Kidder, Gene Hackman, Jackie Cooper, Marc McClure"/>
    <s v="Sidney J. Furie"/>
    <x v="2142"/>
  </r>
  <r>
    <n v="0"/>
    <s v="Drama"/>
    <n v="16988"/>
    <x v="2434"/>
    <s v="en"/>
    <n v="1.7826660000000001"/>
    <s v="MTV Films"/>
    <s v="Canada"/>
    <d v="2008-01-25T00:00:00"/>
    <n v="0"/>
    <n v="94"/>
    <s v="Released"/>
    <x v="41"/>
    <n v="6"/>
    <s v="Rutina Wesley, Dwain Murphy, Boyd Banks, Clé Bennett, Nina Dobrev"/>
    <s v="Ian Iqbal Rashid"/>
    <x v="265"/>
  </r>
  <r>
    <n v="17000000"/>
    <s v="Action, Crime, Drama, Thriller"/>
    <n v="7304"/>
    <x v="2435"/>
    <s v="en"/>
    <n v="19.311572000000002"/>
    <s v="International Production Company"/>
    <s v="Germany"/>
    <d v="2006-06-01T00:00:00"/>
    <n v="9500000"/>
    <n v="122"/>
    <s v="Released"/>
    <x v="10"/>
    <n v="331"/>
    <s v="Paul Walker, Cameron Bright, Vera Farmiga, Chazz Palminteri, Karel Roden"/>
    <s v="Wayne Kramer"/>
    <x v="2143"/>
  </r>
  <r>
    <n v="0"/>
    <s v="Drama"/>
    <n v="24747"/>
    <x v="2436"/>
    <s v="en"/>
    <n v="2.8974489999999999"/>
    <s v="Dean River Productions"/>
    <s v="United States of America"/>
    <d v="2004-04-30T00:00:00"/>
    <n v="0"/>
    <n v="120"/>
    <s v="Released"/>
    <x v="18"/>
    <n v="19"/>
    <s v="Jim Caviezel, Claire Forlani, Jeremy Northam, Malcolm McDowell, Aidan Quinn"/>
    <s v="Rowdy Herrington"/>
    <x v="265"/>
  </r>
  <r>
    <n v="17000000"/>
    <s v="Adventure"/>
    <n v="58048"/>
    <x v="2437"/>
    <s v="en"/>
    <n v="0.13856399999999999"/>
    <s v="HandMade Films"/>
    <s v="United Kingdom"/>
    <d v="1986-08-29T00:00:00"/>
    <n v="0"/>
    <n v="97"/>
    <s v="Released"/>
    <x v="54"/>
    <n v="15"/>
    <s v="Madonna, Sean Penn, Paul Freeman, Richard Griffiths, Clyde Kusatsu"/>
    <s v="Jim Goddard"/>
    <x v="2126"/>
  </r>
  <r>
    <n v="40000000"/>
    <s v="Fantasy, Drama, Thriller, Romance"/>
    <n v="1491"/>
    <x v="2438"/>
    <s v="en"/>
    <n v="36.960953000000003"/>
    <s v="Michael London Productions"/>
    <s v="Czech Republic"/>
    <d v="2006-08-18T00:00:00"/>
    <n v="86915017"/>
    <n v="110"/>
    <s v="Released"/>
    <x v="14"/>
    <n v="1615"/>
    <s v="Edward Norton, Jessica Biel, Paul Giamatti, Rufus Sewell, Eddie Marsan"/>
    <s v="Neil Burger"/>
    <x v="2144"/>
  </r>
  <r>
    <n v="17000000"/>
    <s v="Adventure, Thriller"/>
    <n v="2989"/>
    <x v="2439"/>
    <s v="en"/>
    <n v="1.1564099999999999"/>
    <s v="American Filmworks"/>
    <s v="United States of America"/>
    <d v="1981-12-11T00:00:00"/>
    <n v="2000000"/>
    <n v="102"/>
    <s v="Released"/>
    <x v="24"/>
    <n v="19"/>
    <s v="Tippi Hedren, Melanie Griffith, Jerry Marshall, Kyalo Mativo, Rick Glassey"/>
    <s v="Noel Marshall"/>
    <x v="2145"/>
  </r>
  <r>
    <n v="17000000"/>
    <s v="Drama, Crime, Thriller"/>
    <n v="10629"/>
    <x v="2440"/>
    <s v="en"/>
    <n v="9.5835779999999993"/>
    <s v="Jerry Bruckheimer Films"/>
    <s v="Ireland"/>
    <d v="2003-11-07T00:00:00"/>
    <n v="1569918"/>
    <n v="98"/>
    <s v="Released"/>
    <x v="20"/>
    <n v="59"/>
    <s v="Cate Blanchett, Gerard McSorley, Ciarán Hinds, Brenda Fricker, Don Wycherley"/>
    <s v="Joel Schumacher"/>
    <x v="2146"/>
  </r>
  <r>
    <n v="17000000"/>
    <s v="Thriller, Romance"/>
    <n v="255343"/>
    <x v="2441"/>
    <s v="en"/>
    <n v="25.112566999999999"/>
    <s v="Nexus Factory"/>
    <s v="Belgium"/>
    <d v="2014-11-10T00:00:00"/>
    <n v="3758328"/>
    <n v="120"/>
    <s v="Released"/>
    <x v="4"/>
    <n v="271"/>
    <s v="Benicio del Toro, Josh Hutcherson, Brady Corbet, Claudia Traisac, Carlos Bardem"/>
    <s v="Andrea Di Stefano"/>
    <x v="2147"/>
  </r>
  <r>
    <n v="17000000"/>
    <s v="Action, Adventure, Comedy, Drama, Science Fiction, Thriller"/>
    <n v="4723"/>
    <x v="2442"/>
    <s v="en"/>
    <n v="9.3493860000000009"/>
    <s v="Universal Pictures"/>
    <s v="Germany"/>
    <d v="2006-05-15T00:00:00"/>
    <n v="374743"/>
    <n v="144"/>
    <s v="Released"/>
    <x v="25"/>
    <n v="153"/>
    <s v="Dwayne Johnson, Seann William Scott, Sarah Michelle Gellar, Mandy Moore, Will Sasso"/>
    <s v="Richard Kelly"/>
    <x v="2148"/>
  </r>
  <r>
    <n v="15000000"/>
    <s v="Animation, Family"/>
    <n v="10800"/>
    <x v="2443"/>
    <s v="fr"/>
    <n v="8.8844049999999992"/>
    <s v="Futurikon"/>
    <s v="France"/>
    <d v="2008-03-19T00:00:00"/>
    <n v="0"/>
    <n v="80"/>
    <s v="Released"/>
    <x v="11"/>
    <n v="129"/>
    <s v="Vincent Lindon, Patrick Timsit, Philippe Nahon, Amanda Lear, Marie Drion"/>
    <s v="Guillaume Ivernel"/>
    <x v="2145"/>
  </r>
  <r>
    <n v="17000000"/>
    <s v="Action, Adventure, Science Fiction"/>
    <n v="25763"/>
    <x v="2444"/>
    <s v="en"/>
    <n v="2.2152609999999999"/>
    <s v="Twentieth Century Fox Film Corporation"/>
    <s v="United States of America"/>
    <d v="1977-10-09T00:00:00"/>
    <n v="8720000"/>
    <n v="91"/>
    <s v="Released"/>
    <x v="35"/>
    <n v="27"/>
    <s v="Jan-Michael Vincent, George Peppard, Dominique Sanda, Paul Winfield, Jackie Earle Haley"/>
    <s v="Jack Smight"/>
    <x v="2149"/>
  </r>
  <r>
    <n v="17000000"/>
    <s v="Horror, Thriller"/>
    <n v="79694"/>
    <x v="2445"/>
    <s v="en"/>
    <n v="6.3852339999999996"/>
    <s v="StudioCanal"/>
    <s v="United States of America"/>
    <d v="2012-08-23T00:00:00"/>
    <n v="9627492"/>
    <n v="82"/>
    <s v="Released"/>
    <x v="44"/>
    <n v="140"/>
    <s v="Ashley Greene, Sebastian Stan, Tom Felton, Julianna Guill, Luke Pasqualino"/>
    <s v="Todd Lincoln "/>
    <x v="2150"/>
  </r>
  <r>
    <n v="16500000"/>
    <s v="Comedy, Drama, Family"/>
    <n v="4032"/>
    <x v="2446"/>
    <s v="en"/>
    <n v="20.935168999999998"/>
    <s v="Columbia Pictures"/>
    <s v="United States of America"/>
    <d v="1991-11-27T00:00:00"/>
    <n v="0"/>
    <n v="102"/>
    <s v="Released"/>
    <x v="10"/>
    <n v="428"/>
    <s v="Anna Chlumsky, Macaulay Culkin, Dan Aykroyd, Jamie Lee Curtis, Richard Masur"/>
    <s v="Howard Zieff"/>
    <x v="2151"/>
  </r>
  <r>
    <n v="16800000"/>
    <s v="Drama, Mystery, Romance"/>
    <n v="18615"/>
    <x v="2447"/>
    <s v="en"/>
    <n v="4.3582549999999998"/>
    <s v="River Road Entertainment"/>
    <s v="United States of America"/>
    <d v="2006-08-30T00:00:00"/>
    <n v="2281089"/>
    <n v="122"/>
    <s v="Released"/>
    <x v="15"/>
    <n v="73"/>
    <s v="Nicole Kidman, Robert Downey Jr., Ty Burrell, Harris Yulin, Jane Alexander"/>
    <s v="Steven Shainberg"/>
    <x v="2152"/>
  </r>
  <r>
    <n v="15000000"/>
    <s v="Crime, Drama"/>
    <n v="10673"/>
    <x v="2448"/>
    <s v="en"/>
    <n v="24.898686999999999"/>
    <s v="Twentieth Century Fox Film Corporation"/>
    <s v="United States of America"/>
    <d v="1987-10-12T00:00:00"/>
    <n v="43848069"/>
    <n v="126"/>
    <s v="Released"/>
    <x v="10"/>
    <n v="546"/>
    <s v="Charlie Sheen, Michael Douglas, Martin Sheen, Daryl Hannah, John C. McGinley"/>
    <s v="Oliver Stone"/>
    <x v="2153"/>
  </r>
  <r>
    <n v="16500000"/>
    <s v="Drama, Romance"/>
    <n v="4584"/>
    <x v="2449"/>
    <s v="en"/>
    <n v="20.898710999999999"/>
    <s v="Columbia Pictures Corporation"/>
    <s v="United Kingdom"/>
    <d v="1995-12-13T00:00:00"/>
    <n v="135000000"/>
    <n v="136"/>
    <s v="Released"/>
    <x v="0"/>
    <n v="352"/>
    <s v="Kate Winslet, Emma Thompson, Hugh Grant, Tom Wilkinson, Alan Rickman"/>
    <s v="Ang Lee"/>
    <x v="2154"/>
  </r>
  <r>
    <n v="16500000"/>
    <s v="Drama, Romance"/>
    <n v="2977"/>
    <x v="2450"/>
    <s v="en"/>
    <n v="18.236284000000001"/>
    <s v="Ecosse Films"/>
    <s v="United Kingdom"/>
    <d v="2007-02-03T00:00:00"/>
    <n v="37311672"/>
    <n v="120"/>
    <s v="Released"/>
    <x v="1"/>
    <n v="317"/>
    <s v="Anne Hathaway, James McAvoy, Julie Walters, James Cromwell, Maggie Smith"/>
    <s v="Julian Jarrold"/>
    <x v="2155"/>
  </r>
  <r>
    <n v="16500000"/>
    <s v="Comedy"/>
    <n v="10760"/>
    <x v="2451"/>
    <s v="en"/>
    <n v="10.74648"/>
    <s v="Morgan Creek Productions"/>
    <s v="United States of America"/>
    <d v="2007-09-21T00:00:00"/>
    <n v="13620075"/>
    <n v="108"/>
    <s v="Released"/>
    <x v="21"/>
    <n v="236"/>
    <s v="Amanda Bynes, Sara Paxton, Matt Long, Jeremy Howard, Danny Strong"/>
    <s v="Joe Nussbaum"/>
    <x v="2156"/>
  </r>
  <r>
    <n v="16500000"/>
    <s v="Drama"/>
    <n v="11093"/>
    <x v="2452"/>
    <s v="en"/>
    <n v="12.102725"/>
    <s v="DreamWorks SKG"/>
    <s v="United States of America"/>
    <d v="2003-12-19T00:00:00"/>
    <n v="16942795"/>
    <n v="126"/>
    <s v="Released"/>
    <x v="10"/>
    <n v="199"/>
    <s v="Jennifer Connelly, Ben Kingsley, Ron Eldard, Frances Fisher, Kim Dickens"/>
    <s v="Vadim Perelman"/>
    <x v="2157"/>
  </r>
  <r>
    <n v="16400000"/>
    <s v="Drama"/>
    <n v="207"/>
    <x v="2453"/>
    <s v="en"/>
    <n v="55.458584000000002"/>
    <s v="Touchstone Pictures"/>
    <s v="United States of America"/>
    <d v="1989-02-06T00:00:00"/>
    <n v="235860116"/>
    <n v="129"/>
    <s v="Released"/>
    <x v="33"/>
    <n v="2705"/>
    <s v="Robin Williams, Ethan Hawke, Robert Sean Leonard, Gale Hansen, Josh Charles"/>
    <s v="Peter Weir"/>
    <x v="2158"/>
  </r>
  <r>
    <n v="16000000"/>
    <s v="Comedy"/>
    <n v="8467"/>
    <x v="2454"/>
    <s v="en"/>
    <n v="35.777067000000002"/>
    <s v="New Line Cinema"/>
    <s v="United States of America"/>
    <d v="1994-12-16T00:00:00"/>
    <n v="247275374"/>
    <n v="107"/>
    <s v="Released"/>
    <x v="11"/>
    <n v="1859"/>
    <s v="Jim Carrey, Jeff Daniels, Lauren Holly, Teri Garr, Mike Starr"/>
    <s v="Bobby Farrelly"/>
    <x v="2159"/>
  </r>
  <r>
    <n v="16000000"/>
    <s v="Comedy, Romance, Drama"/>
    <n v="639"/>
    <x v="2455"/>
    <s v="en"/>
    <n v="18.430419000000001"/>
    <s v="Castle Rock Entertainment"/>
    <s v="United States of America"/>
    <d v="1989-07-21T00:00:00"/>
    <n v="92823546"/>
    <n v="96"/>
    <s v="Released"/>
    <x v="7"/>
    <n v="950"/>
    <s v="Meg Ryan, Billy Crystal, Carrie Fisher, Bruno Kirby, Steven Ford"/>
    <s v="Rob Reiner"/>
    <x v="2160"/>
  </r>
  <r>
    <n v="16000000"/>
    <s v="Drama"/>
    <n v="24226"/>
    <x v="2456"/>
    <s v="en"/>
    <n v="7.9806319999999999"/>
    <s v="Twentieth Century Fox Film Corporation"/>
    <s v="United States of America"/>
    <d v="1982-08-12T00:00:00"/>
    <n v="53977250"/>
    <n v="129"/>
    <s v="Released"/>
    <x v="6"/>
    <n v="131"/>
    <s v="Paul Newman, Charlotte Rampling, Jack Warden, James Mason, Milo O'Shea"/>
    <s v="Sidney Lumet"/>
    <x v="2161"/>
  </r>
  <r>
    <n v="16000000"/>
    <s v="Comedy, Adventure"/>
    <n v="9285"/>
    <x v="2457"/>
    <s v="en"/>
    <n v="14.759948"/>
    <s v="DreamWorks SKG"/>
    <s v="United States of America"/>
    <d v="2000-05-19T00:00:00"/>
    <n v="119754278"/>
    <n v="93"/>
    <s v="Released"/>
    <x v="5"/>
    <n v="542"/>
    <s v="Breckin Meyer, Seann William Scott, Amy Smart, Paulo Costanzo, DJ Qualls"/>
    <s v="Todd Phillips"/>
    <x v="2162"/>
  </r>
  <r>
    <n v="0"/>
    <s v="Comedy, Drama, Romance"/>
    <n v="14709"/>
    <x v="2458"/>
    <s v="en"/>
    <n v="9.2299989999999994"/>
    <s v="Paramount Pictures"/>
    <s v="United States of America"/>
    <d v="1999-01-15T00:00:00"/>
    <n v="0"/>
    <n v="106"/>
    <s v="Released"/>
    <x v="21"/>
    <n v="122"/>
    <s v="James Van Der Beek, Amy Smart, Jon Voight, Paul Walker, Ron Lester"/>
    <s v="Brian Robbins"/>
    <x v="265"/>
  </r>
  <r>
    <n v="15000000"/>
    <s v="Drama, Comedy, Romance"/>
    <n v="74643"/>
    <x v="2459"/>
    <s v="en"/>
    <n v="29.943315999999999"/>
    <s v="France 3 Cinéma"/>
    <s v="Belgium"/>
    <d v="2011-05-15T00:00:00"/>
    <n v="133432856"/>
    <n v="100"/>
    <s v="Released"/>
    <x v="7"/>
    <n v="1049"/>
    <s v="Jean Dujardin, Bérénice Bejo, John Goodman, James Cromwell, Penelope Ann Miller"/>
    <s v="Michel Hazanavicius"/>
    <x v="2163"/>
  </r>
  <r>
    <n v="16000000"/>
    <s v="Horror, Thriller, Mystery"/>
    <n v="13788"/>
    <x v="2460"/>
    <s v="en"/>
    <n v="15.788784"/>
    <s v="Rogue Pictures"/>
    <s v="United States of America"/>
    <d v="2009-09-01T00:00:00"/>
    <n v="76514050"/>
    <n v="87"/>
    <s v="Released"/>
    <x v="30"/>
    <n v="365"/>
    <s v="Odette Annable, Gary Oldman, Meagan Good, Cam Gigandet, Idris Elba"/>
    <s v="David S. Goyer"/>
    <x v="2164"/>
  </r>
  <r>
    <n v="16000000"/>
    <s v="Comedy, Drama, Romance"/>
    <n v="83666"/>
    <x v="2461"/>
    <s v="en"/>
    <n v="41.083914"/>
    <s v="Scott Rudin Productions"/>
    <s v="United States of America"/>
    <d v="2012-05-16T00:00:00"/>
    <n v="68263166"/>
    <n v="94"/>
    <s v="Released"/>
    <x v="3"/>
    <n v="1662"/>
    <s v="Bruce Willis, Edward Norton, Jared Gilman, Kara Hayward, Bill Murray"/>
    <s v="Wes Anderson"/>
    <x v="2165"/>
  </r>
  <r>
    <n v="16000000"/>
    <s v="Horror"/>
    <n v="10781"/>
    <x v="2462"/>
    <s v="en"/>
    <n v="21.380635000000002"/>
    <s v="New Line Cinema"/>
    <s v="United States of America"/>
    <d v="2006-06-10T00:00:00"/>
    <n v="0"/>
    <n v="91"/>
    <s v="Released"/>
    <x v="5"/>
    <n v="402"/>
    <s v="Jordana Brewster, Taylor Handley, Diora Baird, Matt Bomer, R. Lee Ermey"/>
    <s v="Jonathan Liebesman"/>
    <x v="1659"/>
  </r>
  <r>
    <n v="18500000"/>
    <s v="Drama"/>
    <n v="318850"/>
    <x v="2463"/>
    <s v="en"/>
    <n v="1.884558"/>
    <s v="Focus Features"/>
    <s v="United States of America"/>
    <d v="2016-10-03T00:00:00"/>
    <n v="6490401"/>
    <n v="120"/>
    <s v="Released"/>
    <x v="12"/>
    <n v="30"/>
    <s v="Adam Greaves-Neal, Sara Lazzaro, Vincent Walsh, Sean Bean, Jonathan Bailey"/>
    <s v="Cyrus Nowrasteh"/>
    <x v="2166"/>
  </r>
  <r>
    <n v="0"/>
    <s v="Comedy, Family"/>
    <n v="13908"/>
    <x v="2464"/>
    <s v="en"/>
    <n v="4.3827610000000004"/>
    <s v="Columbia Pictures"/>
    <s v="United States of America"/>
    <d v="2002-02-08T00:00:00"/>
    <n v="0"/>
    <n v="80"/>
    <s v="Released"/>
    <x v="39"/>
    <n v="78"/>
    <s v="Dana Carvey, Brent Spiner, Jennifer Esposito, Harold Gould, James Brolin"/>
    <s v="Perry Andelin Blake"/>
    <x v="265"/>
  </r>
  <r>
    <n v="19000000"/>
    <s v="Fantasy, Drama, War"/>
    <n v="1417"/>
    <x v="2465"/>
    <s v="es"/>
    <n v="90.809408000000005"/>
    <s v="Estudios Picasso"/>
    <s v="Spain"/>
    <d v="2006-05-27T00:00:00"/>
    <n v="83258226"/>
    <n v="118"/>
    <s v="Released"/>
    <x v="3"/>
    <n v="3041"/>
    <s v="Ivana Baquero, Maribel Verdú, Sergi López, Doug Jones, Ariadna Gil"/>
    <s v="Guillermo del Toro"/>
    <x v="2167"/>
  </r>
  <r>
    <n v="0"/>
    <s v="Action, Comedy, Family"/>
    <n v="39180"/>
    <x v="2466"/>
    <s v="en"/>
    <n v="6.5790170000000003"/>
    <s v="Village Roadshow Pictures"/>
    <s v="Australia"/>
    <d v="2001-02-03T00:00:00"/>
    <n v="0"/>
    <n v="94"/>
    <s v="Released"/>
    <x v="30"/>
    <n v="44"/>
    <s v="Michael Clarke Duncan, David Arquette, Leslie Bibb, Joe Viterelli, Steve Schirripa"/>
    <s v="John Whitesell"/>
    <x v="265"/>
  </r>
  <r>
    <n v="16000000"/>
    <s v="Crime, Drama, Romance"/>
    <n v="16161"/>
    <x v="2467"/>
    <s v="en"/>
    <n v="7.8549889999999998"/>
    <s v="Columbia Pictures"/>
    <s v="United States of America"/>
    <d v="2001-06-27T00:00:00"/>
    <n v="29381649"/>
    <n v="130"/>
    <s v="Released"/>
    <x v="6"/>
    <n v="55"/>
    <s v="Tyrese Gibson, Taraji P. Henson, Omar Gooding, Ving Rhames, Snoop Dogg"/>
    <s v="John Singleton"/>
    <x v="2168"/>
  </r>
  <r>
    <n v="16000000"/>
    <s v="Thriller, Drama, Horror"/>
    <n v="49950"/>
    <x v="2468"/>
    <s v="en"/>
    <n v="11.807269"/>
    <s v="Vertigo Entertainment"/>
    <s v="United States of America"/>
    <d v="2011-04-02T00:00:00"/>
    <n v="40492759"/>
    <n v="91"/>
    <s v="Released"/>
    <x v="28"/>
    <n v="224"/>
    <s v="Minka Kelly, Leighton Meester, Cam Gigandet, Aly Michalka, Matt Lanter"/>
    <s v="Christian E. Christiansen"/>
    <x v="2169"/>
  </r>
  <r>
    <n v="17700000"/>
    <s v="Mystery, Adventure, Comedy, Romance, Drama"/>
    <n v="10956"/>
    <x v="2469"/>
    <s v="en"/>
    <n v="15.976335000000001"/>
    <s v="Columbia Pictures"/>
    <s v="United States of America"/>
    <d v="2001-10-04T00:00:00"/>
    <n v="30987695"/>
    <n v="91"/>
    <s v="Released"/>
    <x v="18"/>
    <n v="242"/>
    <s v="David Spade, Brittany Daniel, Dennis Miller, Adam Beach, Jaime Pressly"/>
    <s v="Dennie Gordon"/>
    <x v="2170"/>
  </r>
  <r>
    <n v="15000000"/>
    <s v="Thriller, Action, Crime, Drama"/>
    <n v="9594"/>
    <x v="2470"/>
    <s v="en"/>
    <n v="10.484641999999999"/>
    <s v="Stone Group Pictures"/>
    <s v="United States of America"/>
    <d v="1991-10-08T00:00:00"/>
    <n v="30102717"/>
    <n v="110"/>
    <s v="Released"/>
    <x v="28"/>
    <n v="215"/>
    <s v="Jean-Claude Van Damme, Geoffrey Lewis, Alonna Shaw, Cory Everson, Philip Chan Yan-Kin"/>
    <s v="Sheldon Lettich"/>
    <x v="2171"/>
  </r>
  <r>
    <n v="12000000"/>
    <s v="Crime, Action, Comedy"/>
    <n v="4638"/>
    <x v="2471"/>
    <s v="en"/>
    <n v="38.623178000000003"/>
    <s v="Universal Pictures"/>
    <s v="United Kingdom"/>
    <d v="2007-02-14T00:00:00"/>
    <n v="80573774"/>
    <n v="121"/>
    <s v="Released"/>
    <x v="6"/>
    <n v="2199"/>
    <s v="Simon Pegg, Nick Frost, Jim Broadbent, Paddy Considine, Rafe Spall"/>
    <s v="Edgar Wright"/>
    <x v="2172"/>
  </r>
  <r>
    <n v="16000000"/>
    <s v="Comedy, Drama, Romance"/>
    <n v="13972"/>
    <x v="2472"/>
    <s v="en"/>
    <n v="8.8321000000000005"/>
    <s v="New Line Cinema"/>
    <s v="United States of America"/>
    <d v="2008-12-09T00:00:00"/>
    <n v="50007546"/>
    <n v="114"/>
    <s v="Released"/>
    <x v="46"/>
    <n v="96"/>
    <s v="Cloris Leachman, India Ennenga, Annette Bening, Eva Mendes, Debra Messing"/>
    <s v="Diane English"/>
    <x v="2173"/>
  </r>
  <r>
    <n v="15000000"/>
    <s v="Drama, Romance"/>
    <n v="5038"/>
    <x v="2473"/>
    <s v="en"/>
    <n v="32.758254000000001"/>
    <s v="The Weinstein Company"/>
    <s v="United States of America"/>
    <d v="2008-08-15T00:00:00"/>
    <n v="96408652"/>
    <n v="96"/>
    <s v="Released"/>
    <x v="19"/>
    <n v="1020"/>
    <s v="Scarlett Johansson, Rebecca Hall, Javier Bardem, Penélope Cruz, Christopher Evan Welch"/>
    <s v="Woody Allen"/>
    <x v="2174"/>
  </r>
  <r>
    <n v="25000000"/>
    <s v="Action, Adventure, Drama, Romance"/>
    <n v="13491"/>
    <x v="2474"/>
    <s v="sv"/>
    <n v="6.0910330000000004"/>
    <s v="Danmarks Radio (DR)"/>
    <s v="Sweden"/>
    <d v="2007-12-17T00:00:00"/>
    <n v="0"/>
    <n v="139"/>
    <s v="Released"/>
    <x v="12"/>
    <n v="76"/>
    <s v="Joakim Nätterqvist, Sofia Helin, Stellan Skarsgård, Michael Nyqvist, Mirja Turestedt"/>
    <s v="Peter Flinth"/>
    <x v="1220"/>
  </r>
  <r>
    <n v="16000000"/>
    <s v="Comedy, Drama, Romance"/>
    <n v="10571"/>
    <x v="2475"/>
    <s v="en"/>
    <n v="9.1197970000000002"/>
    <s v="Punch 21 Productions"/>
    <s v="United States of America"/>
    <d v="2000-06-16T00:00:00"/>
    <n v="20627372"/>
    <n v="94"/>
    <s v="Released"/>
    <x v="9"/>
    <n v="103"/>
    <s v="Freddie Prinze Jr., Claire Forlani, Jason Biggs, Amanda Detmer, Alyson Hannigan"/>
    <s v="Robert Iscove"/>
    <x v="2175"/>
  </r>
  <r>
    <n v="0"/>
    <s v="Drama"/>
    <n v="10994"/>
    <x v="2476"/>
    <s v="en"/>
    <n v="9.4238660000000003"/>
    <s v="Pandora Filmproduktion"/>
    <s v="Germany"/>
    <d v="2002-11-10T00:00:00"/>
    <n v="0"/>
    <n v="109"/>
    <s v="Released"/>
    <x v="0"/>
    <n v="108"/>
    <s v="Alison Lohman, Michelle Pfeiffer, Cole Hauser, Robin Wright, Amy Aquino"/>
    <s v="Peter Kosminsky"/>
    <x v="265"/>
  </r>
  <r>
    <n v="16000000"/>
    <s v="Comedy, Horror"/>
    <n v="19994"/>
    <x v="2477"/>
    <s v="en"/>
    <n v="32.257413999999997"/>
    <s v="Dune Entertainment"/>
    <s v="United States of America"/>
    <d v="2009-09-18T00:00:00"/>
    <n v="31556061"/>
    <n v="100"/>
    <s v="Released"/>
    <x v="28"/>
    <n v="837"/>
    <s v="Megan Fox, Amanda Seyfried, Johnny Simmons, Adam Brody, J.K. Simmons"/>
    <s v="Karyn Kusama"/>
    <x v="2176"/>
  </r>
  <r>
    <n v="16000000"/>
    <s v="Comedy, Crime, Mystery"/>
    <n v="25166"/>
    <x v="2478"/>
    <s v="en"/>
    <n v="3.0218349999999998"/>
    <s v="Code Entertainment"/>
    <s v="United States of America"/>
    <d v="2000-03-03T00:00:00"/>
    <n v="15427192"/>
    <n v="96"/>
    <s v="Released"/>
    <x v="9"/>
    <n v="43"/>
    <s v="Danny DeVito, Bette Midler, Neve Campbell, Jamie Lee Curtis, Casey Affleck"/>
    <s v="Nick Gomez"/>
    <x v="2177"/>
  </r>
  <r>
    <n v="16000000"/>
    <s v="Comedy, Drama"/>
    <n v="30890"/>
    <x v="2479"/>
    <s v="en"/>
    <n v="7.6128489999999998"/>
    <s v="Orion Pictures"/>
    <s v="United States of America"/>
    <d v="1987-01-30T00:00:00"/>
    <n v="0"/>
    <n v="90"/>
    <s v="Released"/>
    <x v="10"/>
    <n v="127"/>
    <s v="Woody Allen, Mia Farrow, Jeff Daniels, Larry David, Todd Field"/>
    <s v="Woody Allen"/>
    <x v="1659"/>
  </r>
  <r>
    <n v="20000000"/>
    <s v="Drama, Romance"/>
    <n v="23169"/>
    <x v="2480"/>
    <s v="en"/>
    <n v="36.764665999999998"/>
    <s v="Summit Entertainment"/>
    <s v="United States of America"/>
    <d v="2010-12-03T00:00:00"/>
    <n v="0"/>
    <n v="113"/>
    <s v="Released"/>
    <x v="1"/>
    <n v="948"/>
    <s v="Robert Pattinson, Emilie de Ravin, Pierce Brosnan, Lena Olin, Chris Cooper"/>
    <s v="Allen Coulter"/>
    <x v="1368"/>
  </r>
  <r>
    <n v="0"/>
    <s v="Drama, Comedy, Romance"/>
    <n v="17403"/>
    <x v="2481"/>
    <s v="en"/>
    <n v="3.1997840000000002"/>
    <s v="Golden Mean"/>
    <s v="United States of America"/>
    <d v="2003-07-18T00:00:00"/>
    <n v="0"/>
    <n v="99"/>
    <s v="Released"/>
    <x v="8"/>
    <n v="42"/>
    <s v="Mandy Moore, Trent Ford, Allison Janney, Alexandra Holden, Dylan Baker"/>
    <s v="Clare Kilner"/>
    <x v="265"/>
  </r>
  <r>
    <n v="20000000"/>
    <s v="Comedy, Science Fiction"/>
    <n v="12120"/>
    <x v="2482"/>
    <s v="en"/>
    <n v="9.4555959999999999"/>
    <s v="Weintraub Entertainment Group"/>
    <s v="United States of America"/>
    <d v="1988-09-12T00:00:00"/>
    <n v="13854000"/>
    <n v="108"/>
    <s v="Released"/>
    <x v="28"/>
    <n v="131"/>
    <s v="Dan Aykroyd, Kim Basinger, Jon Lovitz, Alyson Hannigan, Seth Green"/>
    <s v="Richard Benjamin"/>
    <x v="2178"/>
  </r>
  <r>
    <n v="26000000"/>
    <s v="Drama"/>
    <n v="9800"/>
    <x v="2483"/>
    <s v="en"/>
    <n v="44.301744999999997"/>
    <s v="TriStar Pictures"/>
    <s v="United States of America"/>
    <d v="1993-12-22T00:00:00"/>
    <n v="206678440"/>
    <n v="125"/>
    <s v="Released"/>
    <x v="3"/>
    <n v="988"/>
    <s v="Tom Hanks, Denzel Washington, Jason Robards, Mary Steenburgen, Antonio Banderas"/>
    <s v="Jonathan Demme"/>
    <x v="2179"/>
  </r>
  <r>
    <n v="16000000"/>
    <s v="Thriller, Science Fiction, Mystery"/>
    <n v="1090"/>
    <x v="2484"/>
    <s v="en"/>
    <n v="19.890428"/>
    <s v="Columbia Pictures"/>
    <s v="United States of America"/>
    <d v="1999-04-16T00:00:00"/>
    <n v="18564088"/>
    <n v="100"/>
    <s v="Released"/>
    <x v="20"/>
    <n v="378"/>
    <s v="Craig Bierko, Armin Mueller-Stahl, Gretchen Mol, Vincent D'Onofrio, Dennis Haysbert"/>
    <s v="Josef Rusnak"/>
    <x v="2180"/>
  </r>
  <r>
    <n v="16000000"/>
    <s v="Comedy, Drama"/>
    <n v="18475"/>
    <x v="2485"/>
    <s v="en"/>
    <n v="0.830596"/>
    <s v="Cookout Productions"/>
    <s v="United States of America"/>
    <d v="2004-03-09T00:00:00"/>
    <n v="12"/>
    <n v="97"/>
    <s v="Released"/>
    <x v="46"/>
    <n v="10"/>
    <s v="Ja Rule, Tim Meadows, Jenifer Lewis, Jonathan Silverman, Eve"/>
    <s v="Lance Rivera"/>
    <x v="2181"/>
  </r>
  <r>
    <n v="0"/>
    <s v="Action, Science Fiction, Thriller"/>
    <n v="40160"/>
    <x v="2486"/>
    <s v="en"/>
    <n v="2.6373549999999999"/>
    <s v="Palladium Productions"/>
    <s v="United States of America"/>
    <d v="1979-10-19T00:00:00"/>
    <n v="0"/>
    <n v="107"/>
    <s v="Released"/>
    <x v="22"/>
    <n v="36"/>
    <s v="Sean Connery, Natalie Wood, Karl Malden, Brian Keith, Martin Landau"/>
    <s v="Ronald Neame"/>
    <x v="265"/>
  </r>
  <r>
    <n v="0"/>
    <s v="Comedy, Drama, Music"/>
    <n v="18074"/>
    <x v="2487"/>
    <s v="en"/>
    <n v="2.2545299999999999"/>
    <s v="Hollywood Pictures"/>
    <s v="United States of America"/>
    <d v="2000-09-09T00:00:00"/>
    <n v="0"/>
    <n v="112"/>
    <s v="Released"/>
    <x v="18"/>
    <n v="34"/>
    <s v="Gwyneth Paltrow, Scott Speedman, Maria Bello, Paul Giamatti, Andre Braugher"/>
    <s v="Bruce Paltrow"/>
    <x v="265"/>
  </r>
  <r>
    <n v="16000000"/>
    <s v="Comedy, Drama"/>
    <n v="9689"/>
    <x v="2488"/>
    <s v="en"/>
    <n v="8.7117819999999995"/>
    <s v="DreamWorks SKG"/>
    <s v="United States of America"/>
    <d v="2002-03-05T00:00:00"/>
    <n v="0"/>
    <n v="112"/>
    <s v="Released"/>
    <x v="12"/>
    <n v="113"/>
    <s v="Woody Allen, George Hamilton, Téa Leoni, Debra Messing, Mark Rydell"/>
    <s v="Woody Allen"/>
    <x v="1659"/>
  </r>
  <r>
    <n v="6500000"/>
    <s v="Comedy, Music"/>
    <n v="9781"/>
    <x v="2489"/>
    <s v="en"/>
    <n v="5.7003329999999997"/>
    <s v="New Line Cinema"/>
    <s v="United States of America"/>
    <d v="1999-08-13T00:00:00"/>
    <n v="4217115"/>
    <n v="95"/>
    <s v="Released"/>
    <x v="19"/>
    <n v="100"/>
    <s v="Giuseppe Andrews, James DeBello, Edward Furlong, Sam Huntington, Lin Shaye"/>
    <s v="Adam Rifkin"/>
    <x v="2182"/>
  </r>
  <r>
    <n v="16000000"/>
    <s v="Adventure, Action, Fantasy"/>
    <n v="8009"/>
    <x v="2490"/>
    <s v="en"/>
    <n v="29.253833"/>
    <s v="Davis-Panzer Productions"/>
    <s v="United Kingdom"/>
    <d v="1986-07-03T00:00:00"/>
    <n v="5900000"/>
    <n v="116"/>
    <s v="Released"/>
    <x v="20"/>
    <n v="624"/>
    <s v="Christopher Lambert, Roxanne Hart, Clancy Brown, Sean Connery, Beatie Edney"/>
    <s v="Russell Mulcahy"/>
    <x v="2183"/>
  </r>
  <r>
    <n v="16000000"/>
    <s v="Drama"/>
    <n v="3877"/>
    <x v="2491"/>
    <s v="en"/>
    <n v="8.8428690000000003"/>
    <s v="DreamWorks SKG"/>
    <s v="United States of America"/>
    <d v="2007-09-26T00:00:00"/>
    <n v="2849142"/>
    <n v="113"/>
    <s v="Released"/>
    <x v="19"/>
    <n v="90"/>
    <s v="Halle Berry, Benicio del Toro, David Duchovny, Alison Lohman, Sarah Dubrovsky"/>
    <s v="Susanne Bier"/>
    <x v="2184"/>
  </r>
  <r>
    <n v="16000000"/>
    <s v="Science Fiction, Action, Adventure"/>
    <n v="8854"/>
    <x v="2492"/>
    <s v="en"/>
    <n v="2.8487269999999998"/>
    <s v="Quincy Jones-David Salzman Entertainment"/>
    <s v="United States of America"/>
    <d v="1997-08-15T00:00:00"/>
    <n v="1686429"/>
    <n v="97"/>
    <s v="Released"/>
    <x v="43"/>
    <n v="48"/>
    <s v="Shaquille O'Neal, Annabeth Gish, Richard Roundtree, Judd Nelson, Irma P. Hall"/>
    <s v="Kenneth Johnson"/>
    <x v="2185"/>
  </r>
  <r>
    <n v="16000000"/>
    <s v="Drama, Romance"/>
    <n v="152599"/>
    <x v="2493"/>
    <s v="en"/>
    <n v="13.832464"/>
    <s v="Kingsgate Films"/>
    <s v="United States of America"/>
    <d v="2013-03-07T00:00:00"/>
    <n v="5867686"/>
    <n v="117"/>
    <s v="Released"/>
    <x v="13"/>
    <n v="250"/>
    <s v="Marion Cotillard, Jeremy Renner, Joaquin Phoenix, Dagmara Domi?czyk, Gabriel Rush"/>
    <s v="James Gray"/>
    <x v="2186"/>
  </r>
  <r>
    <n v="0"/>
    <s v="Drama, History, Family, Romance"/>
    <n v="18840"/>
    <x v="2494"/>
    <s v="en"/>
    <n v="4.4885469999999996"/>
    <s v="Sony Pictures Classics"/>
    <s v="China"/>
    <d v="2005-10-30T00:00:00"/>
    <n v="0"/>
    <n v="135"/>
    <s v="Released"/>
    <x v="1"/>
    <n v="21"/>
    <s v="Ralph Fiennes, Natasha Richardson, Hiroyuki Sanada, Lynn Redgrave, Vanessa Redgrave"/>
    <s v="James Ivory"/>
    <x v="265"/>
  </r>
  <r>
    <n v="20000000"/>
    <s v="Thriller, Crime, Drama, Mystery"/>
    <n v="68727"/>
    <x v="2495"/>
    <s v="en"/>
    <n v="38.802415000000003"/>
    <s v="Cloud Eight Films"/>
    <s v="United Kingdom"/>
    <d v="2013-03-27T00:00:00"/>
    <n v="24261569"/>
    <n v="101"/>
    <s v="Released"/>
    <x v="11"/>
    <n v="956"/>
    <s v="James McAvoy, Vincent Cassel, Rosario Dawson, Matt Cross, Danny Sapani"/>
    <s v="Danny Boyle"/>
    <x v="2187"/>
  </r>
  <r>
    <n v="16000000"/>
    <s v="Romance, Comedy"/>
    <n v="12657"/>
    <x v="2496"/>
    <s v="en"/>
    <n v="9.400404"/>
    <s v="Metro-Goldwyn-Mayer (MGM)"/>
    <s v="United States of America"/>
    <d v="2004-05-28T00:00:00"/>
    <n v="14822346"/>
    <n v="86"/>
    <s v="Released"/>
    <x v="34"/>
    <n v="108"/>
    <s v="Tom Arnold, Kevin Hart, Method Man, Snoop Dogg, K. D. Aubert"/>
    <s v="Jessy Terrero"/>
    <x v="2188"/>
  </r>
  <r>
    <n v="11000000"/>
    <s v="Comedy"/>
    <n v="8265"/>
    <x v="2497"/>
    <s v="fr"/>
    <n v="18.923181"/>
    <s v="Centre National de la Cinématographie"/>
    <s v="France"/>
    <d v="2008-09-01T00:00:00"/>
    <n v="53191886"/>
    <n v="106"/>
    <s v="Released"/>
    <x v="20"/>
    <n v="615"/>
    <s v="Kad Merad, Dany Boon, Zoé Félix, Lorenzo Ausilia-Foret, Anne Marivin"/>
    <s v="Dany Boon"/>
    <x v="2189"/>
  </r>
  <r>
    <n v="0"/>
    <s v="Drama"/>
    <n v="12410"/>
    <x v="2498"/>
    <s v="en"/>
    <n v="2.3979870000000001"/>
    <s v="Paramount Pictures"/>
    <s v="Germany"/>
    <d v="2008-11-12T00:00:00"/>
    <n v="0"/>
    <n v="96"/>
    <s v="Released"/>
    <x v="2"/>
    <n v="29"/>
    <s v="Viggo Mortensen, Jason Isaacs, Mark Strong, Steven Mackintosh, Jodie Whittaker"/>
    <s v="Vicente Amorim"/>
    <x v="265"/>
  </r>
  <r>
    <n v="13000000"/>
    <s v="Fantasy, Drama"/>
    <n v="34647"/>
    <x v="2499"/>
    <s v="en"/>
    <n v="20.399550000000001"/>
    <s v="BIM Distribuzione"/>
    <s v="Canada"/>
    <d v="2009-05-05T00:00:00"/>
    <n v="754249"/>
    <n v="161"/>
    <s v="Released"/>
    <x v="0"/>
    <n v="387"/>
    <s v="Nathaniel Brown, Paz de la Huerta, Cyril Roy, Masato Tanno, Jesse Kuhn"/>
    <s v="Gaspar Noé"/>
    <x v="2190"/>
  </r>
  <r>
    <n v="16000000"/>
    <s v="Comedy, Romance, Horror"/>
    <n v="73935"/>
    <x v="2500"/>
    <s v="en"/>
    <n v="7.2518969999999996"/>
    <s v="Lucky Monkey Pictures"/>
    <s v="United States of America"/>
    <d v="2012-08-25T00:00:00"/>
    <n v="0"/>
    <n v="93"/>
    <s v="Released"/>
    <x v="30"/>
    <n v="91"/>
    <s v="Alicia Silverstone, Krysten Ritter, Sigourney Weaver, Richard Lewis, Wallace Shawn"/>
    <s v="Amy Heckerling"/>
    <x v="1659"/>
  </r>
  <r>
    <n v="16000000"/>
    <s v="Drama, Family"/>
    <n v="28178"/>
    <x v="2501"/>
    <s v="en"/>
    <n v="43.217089000000001"/>
    <s v="Grand Army Entertainment"/>
    <s v="United Kingdom"/>
    <d v="2009-06-13T00:00:00"/>
    <n v="47801389"/>
    <n v="93"/>
    <s v="Released"/>
    <x v="27"/>
    <n v="1717"/>
    <s v="Richard Gere, Joan Allen, Jason Alexander, Cary-Hiroyuki Tagawa, Sarah Roemer"/>
    <s v="Lasse Hallström"/>
    <x v="2191"/>
  </r>
  <r>
    <n v="16000000"/>
    <s v="Crime, Drama, Thriller"/>
    <n v="185567"/>
    <x v="2502"/>
    <s v="en"/>
    <n v="14.529496"/>
    <s v="Eskwad"/>
    <s v="South Africa"/>
    <d v="2013-04-12T00:00:00"/>
    <n v="0"/>
    <n v="110"/>
    <s v="Released"/>
    <x v="19"/>
    <n v="172"/>
    <s v="Orlando Bloom, Forest Whitaker, Conrad Kemp, Inge Beckmann, Tinarie Van Wyk-Loots"/>
    <s v="Jérôme Salle"/>
    <x v="1659"/>
  </r>
  <r>
    <n v="16000000"/>
    <s v="Western, Drama"/>
    <n v="264656"/>
    <x v="2503"/>
    <s v="en"/>
    <n v="20.591480000000001"/>
    <s v="The Javelina Film Company"/>
    <s v="France"/>
    <d v="2014-05-18T00:00:00"/>
    <n v="3442853"/>
    <n v="122"/>
    <s v="Released"/>
    <x v="12"/>
    <n v="258"/>
    <s v="Hilary Swank, Tommy Lee Jones, Grace Gummer, Meryl Streep, Miranda Otto"/>
    <s v="Tommy Lee Jones"/>
    <x v="2192"/>
  </r>
  <r>
    <n v="15600000"/>
    <s v="Comedy, Drama"/>
    <n v="35696"/>
    <x v="2504"/>
    <s v="en"/>
    <n v="2.2449469999999998"/>
    <s v="Warner Bros."/>
    <s v="United States of America"/>
    <d v="2002-06-21T00:00:00"/>
    <n v="0"/>
    <n v="91"/>
    <s v="Released"/>
    <x v="36"/>
    <n v="20"/>
    <s v="Miguel A. Núñez, Jr., Vivica A. Fox, Kevin Pollak, Tommy Davidson, Ginuwine"/>
    <s v="Jesse Vaughan"/>
    <x v="2193"/>
  </r>
  <r>
    <n v="0"/>
    <s v="War, Drama"/>
    <n v="16351"/>
    <x v="2505"/>
    <s v="en"/>
    <n v="1.3262640000000001"/>
    <s v="Alliance Atlantis Communications"/>
    <s v="Canada"/>
    <d v="2002-05-20T00:00:00"/>
    <n v="0"/>
    <n v="115"/>
    <s v="Released"/>
    <x v="8"/>
    <n v="16"/>
    <s v="Simon Abkarian, Charles Aznavour, Christopher Plummer, Arsinée Khanjian, David Alpay"/>
    <s v="Atom Egoyan"/>
    <x v="265"/>
  </r>
  <r>
    <n v="0"/>
    <s v="Action, Adventure, Drama"/>
    <n v="38717"/>
    <x v="2506"/>
    <s v="en"/>
    <n v="0.21210799999999999"/>
    <s v="Paramount Pictures"/>
    <s v="United States of America"/>
    <d v="2001-01-23T00:00:00"/>
    <n v="0"/>
    <n v="99"/>
    <s v="Released"/>
    <x v="28"/>
    <n v="3"/>
    <s v="Jim Caviezel, Jake Lloyd, Mary McCormack, Bruce Dern, Paul Dooley"/>
    <s v="William Bindley"/>
    <x v="265"/>
  </r>
  <r>
    <n v="15500000"/>
    <s v="Mystery, Crime, Drama, Thriller"/>
    <n v="18777"/>
    <x v="2507"/>
    <s v="en"/>
    <n v="6.6308559999999996"/>
    <s v="Sidney Kimmel Entertainment"/>
    <s v="United States of America"/>
    <d v="2005-12-09T00:00:00"/>
    <n v="1237615"/>
    <n v="93"/>
    <s v="Released"/>
    <x v="18"/>
    <n v="16"/>
    <s v="Ray Liotta, LL Cool J, Mekhi Phifer, Jolene Blalock, Chiwetel Ejiofor"/>
    <s v="Wayne Beach"/>
    <x v="2194"/>
  </r>
  <r>
    <n v="15300000"/>
    <s v="Drama, Action, Comedy"/>
    <n v="2110"/>
    <x v="2508"/>
    <s v="fr"/>
    <n v="18.209569999999999"/>
    <s v="Canal Plus"/>
    <s v="Japan"/>
    <d v="2001-10-31T00:00:00"/>
    <n v="0"/>
    <n v="94"/>
    <s v="Released"/>
    <x v="13"/>
    <n v="283"/>
    <s v="Jean Reno, Ryoko Hirosue, Michel Muller, Carole Bouquet, Yoshi Oida"/>
    <s v="Gérard Krawczyk"/>
    <x v="2195"/>
  </r>
  <r>
    <n v="15500000"/>
    <s v="Comedy, Horror, Science Fiction"/>
    <n v="9035"/>
    <x v="2509"/>
    <s v="en"/>
    <n v="17.327279000000001"/>
    <s v="Universal Pictures"/>
    <s v="Canada"/>
    <d v="2006-03-31T00:00:00"/>
    <n v="0"/>
    <n v="95"/>
    <s v="Released"/>
    <x v="2"/>
    <n v="317"/>
    <s v="Nathan Fillion, Don Thompson, Elizabeth Banks, Gregg Henry, Xantha Radley"/>
    <s v="James Gunn"/>
    <x v="2196"/>
  </r>
  <r>
    <n v="15000000"/>
    <s v="Action, Comedy, Crime"/>
    <n v="90"/>
    <x v="2510"/>
    <s v="en"/>
    <n v="29.843817999999999"/>
    <s v="Paramount Pictures"/>
    <s v="United States of America"/>
    <d v="1984-11-29T00:00:00"/>
    <n v="316360478"/>
    <n v="105"/>
    <s v="Released"/>
    <x v="20"/>
    <n v="961"/>
    <s v="Eddie Murphy, Judge Reinhold, John Ashton, Ronny Cox, Paul Reiser"/>
    <s v="Martin Brest"/>
    <x v="2197"/>
  </r>
  <r>
    <n v="18000000"/>
    <s v="Comedy, Family"/>
    <n v="771"/>
    <x v="2511"/>
    <s v="en"/>
    <n v="2.1869269999999998"/>
    <s v="Twentieth Century Fox Film Corporation"/>
    <s v="United States of America"/>
    <d v="1990-09-11T00:00:00"/>
    <n v="476684675"/>
    <n v="103"/>
    <s v="Released"/>
    <x v="14"/>
    <n v="2414"/>
    <s v="Macaulay Culkin, Joe Pesci, Daniel Stern, John Heard, Catherine O'Hara"/>
    <s v="Chris Columbus"/>
    <x v="2198"/>
  </r>
  <r>
    <n v="0"/>
    <s v="Family, Comedy, Drama"/>
    <n v="12154"/>
    <x v="2512"/>
    <s v="es"/>
    <n v="12.335827"/>
    <s v="Touchstone Pictures"/>
    <s v="United States of America"/>
    <d v="1987-11-27T00:00:00"/>
    <n v="0"/>
    <n v="102"/>
    <s v="Released"/>
    <x v="15"/>
    <n v="253"/>
    <s v="Tom Selleck, Steve Guttenberg, Ted Danson, Nancy Travis, Margaret Colin"/>
    <s v="Leonard Nimoy"/>
    <x v="265"/>
  </r>
  <r>
    <n v="21000000"/>
    <s v="Comedy, Romance"/>
    <n v="9576"/>
    <x v="2513"/>
    <s v="en"/>
    <n v="20.818567000000002"/>
    <s v="Columbia Pictures Corporation"/>
    <s v="United States of America"/>
    <d v="1982-12-16T00:00:00"/>
    <n v="177200000"/>
    <n v="116"/>
    <s v="Released"/>
    <x v="1"/>
    <n v="421"/>
    <s v="Dustin Hoffman, Jessica Lange, Teri Garr, Dabney Coleman, Charles Durning"/>
    <s v="Sydney Pollack"/>
    <x v="2199"/>
  </r>
  <r>
    <n v="15000000"/>
    <s v="Action, Romance, War"/>
    <n v="744"/>
    <x v="2514"/>
    <s v="en"/>
    <n v="58.900646999999999"/>
    <s v="Paramount Pictures"/>
    <s v="United States of America"/>
    <d v="1986-05-16T00:00:00"/>
    <n v="356830601"/>
    <n v="110"/>
    <s v="Released"/>
    <x v="19"/>
    <n v="1698"/>
    <s v="Tom Cruise, Kelly McGillis, Val Kilmer, Anthony Edwards, Tom Skerritt"/>
    <s v="Tony Scott"/>
    <x v="2200"/>
  </r>
  <r>
    <n v="17000000"/>
    <s v="Adventure, Drama, Action, Romance"/>
    <n v="146"/>
    <x v="2515"/>
    <s v="zh"/>
    <n v="45.742254000000003"/>
    <s v="Sony Pictures Classics"/>
    <s v="China"/>
    <d v="2000-01-10T00:00:00"/>
    <n v="213525736"/>
    <n v="120"/>
    <s v="Released"/>
    <x v="0"/>
    <n v="927"/>
    <s v="Chow Yun-fat, Michelle Yeoh, Zhang Ziyi, Chang Chen, Cheng Pei-Pei"/>
    <s v="Ang Lee"/>
    <x v="2201"/>
  </r>
  <r>
    <n v="15000000"/>
    <s v="Drama"/>
    <n v="14"/>
    <x v="2516"/>
    <s v="en"/>
    <n v="80.878604999999993"/>
    <s v="DreamWorks SKG"/>
    <s v="United States of America"/>
    <d v="1999-09-15T00:00:00"/>
    <n v="356296601"/>
    <n v="122"/>
    <s v="Released"/>
    <x v="32"/>
    <n v="3313"/>
    <s v="Kevin Spacey, Annette Bening, Thora Birch, Wes Bentley, Mena Suvari"/>
    <s v="Sam Mendes"/>
    <x v="2202"/>
  </r>
  <r>
    <n v="15000000"/>
    <s v="Drama, History"/>
    <n v="45269"/>
    <x v="2517"/>
    <s v="en"/>
    <n v="54.053576"/>
    <s v="The Weinstein Company"/>
    <s v="United Kingdom"/>
    <d v="2010-06-09T00:00:00"/>
    <n v="414211549"/>
    <n v="118"/>
    <s v="Released"/>
    <x v="3"/>
    <n v="2752"/>
    <s v="Colin Firth, Geoffrey Rush, Helena Bonham Carter, Guy Pearce, Timothy Spall"/>
    <s v="Tom Hooper"/>
    <x v="2203"/>
  </r>
  <r>
    <n v="15000000"/>
    <s v="Comedy"/>
    <n v="9493"/>
    <x v="2518"/>
    <s v="en"/>
    <n v="17.638286000000001"/>
    <s v="Universal Pictures"/>
    <s v="United States of America"/>
    <d v="1988-09-12T00:00:00"/>
    <n v="216614388"/>
    <n v="107"/>
    <s v="Released"/>
    <x v="8"/>
    <n v="559"/>
    <s v="Arnold Schwarzenegger, Danny DeVito, Kelly Preston, Chloe Webb, David Caruso"/>
    <s v="Ivan Reitman"/>
    <x v="2204"/>
  </r>
  <r>
    <n v="15000000"/>
    <s v="Drama, Romance"/>
    <n v="22556"/>
    <x v="2519"/>
    <s v="en"/>
    <n v="3.8034949999999998"/>
    <s v="area japan"/>
    <s v="United States of America"/>
    <d v="2008-12-17T00:00:00"/>
    <n v="317000"/>
    <n v="102"/>
    <s v="Released"/>
    <x v="12"/>
    <n v="52"/>
    <s v="William Hurt, Maria Bello, Kristen Stewart, Eddie Redmayne, Veronica Russell"/>
    <s v="Udayan Prasad"/>
    <x v="2205"/>
  </r>
  <r>
    <n v="15000000"/>
    <s v="Drama"/>
    <n v="873"/>
    <x v="2520"/>
    <s v="en"/>
    <n v="17.571532999999999"/>
    <s v="Amblin Entertainment"/>
    <s v="United States of America"/>
    <d v="1985-12-18T00:00:00"/>
    <n v="146292009"/>
    <n v="154"/>
    <s v="Released"/>
    <x v="27"/>
    <n v="338"/>
    <s v="Whoopi Goldberg, Margaret Avery, Danny Glover, Akosua Busia, Oprah Winfrey"/>
    <s v="Steven Spielberg"/>
    <x v="2206"/>
  </r>
  <r>
    <n v="16000000"/>
    <s v="Action, Adventure, Drama, Thriller"/>
    <n v="33196"/>
    <x v="2521"/>
    <s v="ko"/>
    <n v="4.6285249999999998"/>
    <s v="Polygon Entertainment"/>
    <s v="South Korea"/>
    <d v="2009-06-06T00:00:00"/>
    <n v="11301649"/>
    <n v="120"/>
    <s v="Released"/>
    <x v="11"/>
    <n v="48"/>
    <s v="Park Joong-hoon, Sol Kyung-gu, Uhm Jung-hwa, Ha Ji-won, Lee Briggs"/>
    <s v="Yoon Je-kyoon"/>
    <x v="2207"/>
  </r>
  <r>
    <n v="14000000"/>
    <s v="History, Drama, Thriller, War"/>
    <n v="205596"/>
    <x v="2522"/>
    <s v="en"/>
    <n v="145.36459099999999"/>
    <s v="Black Bear Pictures"/>
    <s v="United Kingdom"/>
    <d v="2014-11-14T00:00:00"/>
    <n v="233555708"/>
    <n v="113"/>
    <s v="Released"/>
    <x v="29"/>
    <n v="5723"/>
    <s v="Benedict Cumberbatch, Keira Knightley, Matthew Goode, Rory Kinnear, Allen Leech"/>
    <s v="Morten Tyldum"/>
    <x v="2208"/>
  </r>
  <r>
    <n v="0"/>
    <s v="Comedy"/>
    <n v="10765"/>
    <x v="2523"/>
    <s v="en"/>
    <n v="12.18838"/>
    <s v="Warner Bros."/>
    <s v="United States of America"/>
    <d v="1980-06-10T00:00:00"/>
    <n v="0"/>
    <n v="109"/>
    <s v="Released"/>
    <x v="21"/>
    <n v="102"/>
    <s v="Goldie Hawn, Eileen Brennan, Armand Assante, Robert Webber, Mary Kay Place"/>
    <s v="Howard Zieff"/>
    <x v="265"/>
  </r>
  <r>
    <n v="15000000"/>
    <s v="Drama, Music"/>
    <n v="16769"/>
    <x v="2524"/>
    <s v="en"/>
    <n v="3.8266849999999999"/>
    <s v="Universal Pictures"/>
    <s v="United States of America"/>
    <d v="1980-07-03T00:00:00"/>
    <n v="67182787"/>
    <n v="125"/>
    <s v="Released"/>
    <x v="0"/>
    <n v="67"/>
    <s v="Sissy Spacek, Tommy Lee Jones, Levon Helm, Beverly D'Angelo, William Sanderson"/>
    <s v="Michael Apted"/>
    <x v="2209"/>
  </r>
  <r>
    <n v="15000000"/>
    <s v="Comedy, Family"/>
    <n v="33217"/>
    <x v="2525"/>
    <s v="en"/>
    <n v="21.095489000000001"/>
    <s v="Dune Entertainment"/>
    <s v="United Kingdom"/>
    <d v="2010-03-19T00:00:00"/>
    <n v="75700498"/>
    <n v="92"/>
    <s v="Released"/>
    <x v="5"/>
    <n v="355"/>
    <s v="Zachary Gordon, Robert Capron, Rachael Harris, Steve Zahn, Devon Bostick"/>
    <s v="Thor Freudenthal"/>
    <x v="2210"/>
  </r>
  <r>
    <n v="15000000"/>
    <s v="Horror"/>
    <n v="132232"/>
    <x v="2526"/>
    <s v="en"/>
    <n v="47.455148000000001"/>
    <s v="Universal Pictures"/>
    <s v="Spain"/>
    <d v="2013-01-17T00:00:00"/>
    <n v="146497771"/>
    <n v="100"/>
    <s v="Released"/>
    <x v="21"/>
    <n v="1401"/>
    <s v="Jessica Chastain, Nikolaj Coster-Waldau, Megan Charpentier, Isabelle Nélisse, Daniel Kash"/>
    <s v="Andy Muschietti"/>
    <x v="2211"/>
  </r>
  <r>
    <n v="15000000"/>
    <s v="Comedy, Adventure, Romance"/>
    <n v="11153"/>
    <x v="2527"/>
    <s v="en"/>
    <n v="22.838833999999999"/>
    <s v="Warner Bros."/>
    <s v="United States of America"/>
    <d v="1983-07-28T00:00:00"/>
    <n v="61399552"/>
    <n v="98"/>
    <s v="Released"/>
    <x v="14"/>
    <n v="410"/>
    <s v="Chevy Chase, Beverly D'Angelo, Imogene Coca, Randy Quaid, Anthony Michael Hall"/>
    <s v="Harold Ramis"/>
    <x v="2212"/>
  </r>
  <r>
    <n v="15000000"/>
    <s v="Comedy"/>
    <n v="208134"/>
    <x v="2528"/>
    <s v="en"/>
    <n v="27.165222"/>
    <s v="Paramount Pictures"/>
    <s v="United States of America"/>
    <d v="2013-10-22T00:00:00"/>
    <n v="151831537"/>
    <n v="92"/>
    <s v="Released"/>
    <x v="21"/>
    <n v="680"/>
    <s v="Johnny Knoxville, Jackson Nicoll, Georgina Cates, Spike Jonze, Catherine Keener"/>
    <s v="Jeff Tremaine"/>
    <x v="2213"/>
  </r>
  <r>
    <n v="15000000"/>
    <s v="Drama"/>
    <n v="1165"/>
    <x v="2529"/>
    <s v="en"/>
    <n v="19.113278000000001"/>
    <s v="BIM Distribuzione"/>
    <s v="France"/>
    <d v="2006-09-15T00:00:00"/>
    <n v="123384128"/>
    <n v="103"/>
    <s v="Released"/>
    <x v="20"/>
    <n v="338"/>
    <s v="Helen Mirren, Michael Sheen, James Cromwell, Sylvia Syms, Helen McCrory"/>
    <s v="Stephen Frears"/>
    <x v="2214"/>
  </r>
  <r>
    <n v="15000000"/>
    <s v="Fantasy, Comedy"/>
    <n v="4011"/>
    <x v="2530"/>
    <s v="en"/>
    <n v="58.553213"/>
    <s v="Geffen Company, The"/>
    <s v="United States of America"/>
    <d v="1988-02-29T00:00:00"/>
    <n v="73326666"/>
    <n v="92"/>
    <s v="Released"/>
    <x v="14"/>
    <n v="1444"/>
    <s v="Geena Davis, Alec Baldwin, Winona Ryder, Michael Keaton, Catherine O'Hara"/>
    <s v="Tim Burton"/>
    <x v="2215"/>
  </r>
  <r>
    <n v="15000000"/>
    <s v="Comedy, Drama"/>
    <n v="17202"/>
    <x v="2531"/>
    <s v="en"/>
    <n v="2.0051109999999999"/>
    <s v="Lions Gate Films"/>
    <s v="United States of America"/>
    <d v="2007-12-10T00:00:00"/>
    <n v="55184721"/>
    <n v="113"/>
    <s v="Released"/>
    <x v="4"/>
    <n v="33"/>
    <s v="Tyler Perry, Jill Scott, Janet Jackson, Michael Jai White, Malik Yoba"/>
    <s v="Tyler Perry"/>
    <x v="2216"/>
  </r>
  <r>
    <n v="18000000"/>
    <s v="Drama, Romance"/>
    <n v="9587"/>
    <x v="2532"/>
    <s v="en"/>
    <n v="16.418638999999999"/>
    <s v="Columbia Pictures"/>
    <s v="United States of America"/>
    <d v="1994-12-21T00:00:00"/>
    <n v="0"/>
    <n v="115"/>
    <s v="Released"/>
    <x v="10"/>
    <n v="215"/>
    <s v="Winona Ryder, Gabriel Byrne, Trini Alvarado, Samantha Mathis, Kirsten Dunst"/>
    <s v="Gillian Armstrong"/>
    <x v="2045"/>
  </r>
  <r>
    <n v="17000000"/>
    <s v="Drama, Horror, Thriller"/>
    <n v="65086"/>
    <x v="2533"/>
    <s v="en"/>
    <n v="43.675190999999998"/>
    <s v="Hammer Film Productions"/>
    <s v="Canada"/>
    <d v="2012-01-02T00:00:00"/>
    <n v="127730736"/>
    <n v="95"/>
    <s v="Released"/>
    <x v="4"/>
    <n v="1206"/>
    <s v="Daniel Radcliffe, Ciarán Hinds, Sidney Johnston, Alisa Khazanova, Mary Stockley"/>
    <s v="James Watkins"/>
    <x v="2217"/>
  </r>
  <r>
    <n v="15000000"/>
    <s v="Horror, Thriller"/>
    <n v="10053"/>
    <x v="2534"/>
    <s v="en"/>
    <n v="4.688212"/>
    <s v="Davis Entertainment"/>
    <s v="United States of America"/>
    <d v="2006-03-02T00:00:00"/>
    <n v="66966987"/>
    <n v="87"/>
    <s v="Released"/>
    <x v="9"/>
    <n v="268"/>
    <s v="Camilla Belle, Katie Cassidy, Tommy Flanagan, Brian Geraghty, Clark Gregg"/>
    <s v="Simon West"/>
    <x v="2218"/>
  </r>
  <r>
    <n v="15000000"/>
    <s v="Comedy, Family"/>
    <n v="11870"/>
    <x v="2535"/>
    <s v="en"/>
    <n v="9.1255939999999995"/>
    <s v="Universal Pictures"/>
    <s v="United States of America"/>
    <d v="2002-08-02T00:00:00"/>
    <n v="52970014"/>
    <n v="88"/>
    <s v="Released"/>
    <x v="24"/>
    <n v="197"/>
    <s v="Frankie Muniz, Paul Giamatti, Amanda Bynes, Amanda Detmer, Donald Faison"/>
    <s v="Shawn Levy"/>
    <x v="2219"/>
  </r>
  <r>
    <n v="15000000"/>
    <s v="Drama, War"/>
    <n v="11778"/>
    <x v="2536"/>
    <s v="en"/>
    <n v="19.786391999999999"/>
    <s v="Universal Pictures"/>
    <s v="United Kingdom"/>
    <d v="1978-08-12T00:00:00"/>
    <n v="50000000"/>
    <n v="183"/>
    <s v="Released"/>
    <x v="23"/>
    <n v="921"/>
    <s v="Robert De Niro, John Cazale, John Savage, Christopher Walken, Meryl Streep"/>
    <s v="Michael Cimino"/>
    <x v="2220"/>
  </r>
  <r>
    <n v="15000000"/>
    <s v="Comedy, Drama"/>
    <n v="586"/>
    <x v="2537"/>
    <s v="en"/>
    <n v="13.581966"/>
    <s v="New Line Cinema"/>
    <s v="United States of America"/>
    <d v="1997-12-25T00:00:00"/>
    <n v="64256513"/>
    <n v="97"/>
    <s v="Released"/>
    <x v="19"/>
    <n v="270"/>
    <s v="Dustin Hoffman, Robert De Niro, Anne Heche, Woody Harrelson, Jim Belushi"/>
    <s v="Barry Levinson"/>
    <x v="2221"/>
  </r>
  <r>
    <n v="17000000"/>
    <s v="Family, Comedy"/>
    <n v="18736"/>
    <x v="2538"/>
    <s v="en"/>
    <n v="11.927667"/>
    <s v="Walt Disney Pictures"/>
    <s v="United States of America"/>
    <d v="2003-04-25T00:00:00"/>
    <n v="55534455"/>
    <n v="94"/>
    <s v="Released"/>
    <x v="8"/>
    <n v="280"/>
    <s v="Hilary Duff, Adam Lamberg, Hallie Todd, Robert Carradine, Jake Thomas"/>
    <s v="Jim Fall"/>
    <x v="2222"/>
  </r>
  <r>
    <n v="35000000"/>
    <s v="Thriller, Drama"/>
    <n v="134411"/>
    <x v="2539"/>
    <s v="en"/>
    <n v="30.556135000000001"/>
    <s v="Front Street Productions"/>
    <s v="United States of America"/>
    <d v="2013-02-21T00:00:00"/>
    <n v="42930462"/>
    <n v="112"/>
    <s v="Released"/>
    <x v="15"/>
    <n v="1138"/>
    <s v="Dwayne Johnson, Barry Pepper, Jon Bernthal, Susan Sarandon, Michael Kenneth Williams"/>
    <s v="Ric Roman Waugh"/>
    <x v="2223"/>
  </r>
  <r>
    <n v="15000000"/>
    <s v="Horror, Comedy, Fantasy"/>
    <n v="287903"/>
    <x v="2540"/>
    <s v="en"/>
    <n v="31.565117000000001"/>
    <s v="Universal Pictures"/>
    <s v="United States of America"/>
    <d v="2015-11-26T00:00:00"/>
    <n v="61548707"/>
    <n v="98"/>
    <s v="Released"/>
    <x v="5"/>
    <n v="584"/>
    <s v="Adam Scott, Toni Collette, Allison Tolman, David Koechner, Emjay Anthony"/>
    <s v="Michael Dougherty"/>
    <x v="2224"/>
  </r>
  <r>
    <n v="15000000"/>
    <s v="Horror, Mystery, Science Fiction"/>
    <n v="9276"/>
    <x v="2541"/>
    <s v="en"/>
    <n v="21.535126000000002"/>
    <s v="Dimension Films"/>
    <s v="United States of America"/>
    <d v="1998-12-25T00:00:00"/>
    <n v="40283321"/>
    <n v="104"/>
    <s v="Released"/>
    <x v="13"/>
    <n v="492"/>
    <s v="Jordana Brewster, Elijah Wood, Clea DuVall, Laura Harris, Josh Hartnett"/>
    <s v="Robert Rodriguez"/>
    <x v="2225"/>
  </r>
  <r>
    <n v="0"/>
    <s v="Drama, Music"/>
    <n v="15765"/>
    <x v="2542"/>
    <s v="en"/>
    <n v="7.9213110000000002"/>
    <s v="Touchstone Pictures"/>
    <s v="United States of America"/>
    <d v="1993-09-06T00:00:00"/>
    <n v="0"/>
    <n v="118"/>
    <s v="Released"/>
    <x v="1"/>
    <n v="72"/>
    <s v="Angela Bassett, Laurence Fishburne, Vanessa Bell Calloway, Rae'Ven Larrymore Kelly, Virginia Capers"/>
    <s v="Brian Gibson"/>
    <x v="265"/>
  </r>
  <r>
    <n v="15000000"/>
    <s v="Action, Crime, Drama"/>
    <n v="2142"/>
    <x v="2543"/>
    <s v="en"/>
    <n v="19.284129"/>
    <s v="Miramax Films"/>
    <s v="United States of America"/>
    <d v="1997-08-15T00:00:00"/>
    <n v="44862187"/>
    <n v="104"/>
    <s v="Released"/>
    <x v="16"/>
    <n v="382"/>
    <s v="Sylvester Stallone, Harvey Keitel, Ray Liotta, Robert De Niro, Michael Rapaport"/>
    <s v="James Mangold"/>
    <x v="2226"/>
  </r>
  <r>
    <n v="16000000"/>
    <s v="Comedy"/>
    <n v="11397"/>
    <x v="2544"/>
    <s v="en"/>
    <n v="23.423082000000001"/>
    <s v="Original Film"/>
    <s v="United States of America"/>
    <d v="2001-07-12T00:00:00"/>
    <n v="66468332"/>
    <n v="89"/>
    <s v="Released"/>
    <x v="18"/>
    <n v="431"/>
    <s v="Chyler Leigh, Chris Evans, Jaime Pressly, Eric Christian Olsen, Mia Kirshner"/>
    <s v="Joel Gallen"/>
    <x v="2227"/>
  </r>
  <r>
    <n v="7000000"/>
    <s v="Crime, Drama, Thriller"/>
    <n v="77016"/>
    <x v="2545"/>
    <s v="en"/>
    <n v="49.517263999999997"/>
    <s v="Emmett/Furla Films"/>
    <s v="United States of America"/>
    <d v="2012-09-20T00:00:00"/>
    <n v="48126384"/>
    <n v="109"/>
    <s v="Released"/>
    <x v="0"/>
    <n v="1170"/>
    <s v="Jake Gyllenhaal, Michael Peña, Natalie Martinez, Anna Kendrick, David Harbour"/>
    <s v="David Ayer"/>
    <x v="2228"/>
  </r>
  <r>
    <n v="15000000"/>
    <s v="Crime, Drama, Thriller"/>
    <n v="11478"/>
    <x v="2546"/>
    <s v="en"/>
    <n v="11.375031999999999"/>
    <s v="Universal Pictures"/>
    <s v="Canada"/>
    <d v="2000-03-31T00:00:00"/>
    <n v="35007180"/>
    <n v="106"/>
    <s v="Released"/>
    <x v="15"/>
    <n v="156"/>
    <s v="Joshua Jackson, Paul Walker, Hill Harper, Leslie Bibb, Christopher McDonald"/>
    <s v="Rob Cohen"/>
    <x v="2229"/>
  </r>
  <r>
    <n v="15000000"/>
    <s v="Drama, Romance"/>
    <n v="266856"/>
    <x v="2547"/>
    <s v="en"/>
    <n v="61.182330999999998"/>
    <s v="Working Title Films"/>
    <s v="United Kingdom"/>
    <d v="2014-11-26T00:00:00"/>
    <n v="123726688"/>
    <n v="123"/>
    <s v="Released"/>
    <x v="23"/>
    <n v="3311"/>
    <s v="Eddie Redmayne, Felicity Jones, Charlie Cox, Emily Watson, Simon McBurney"/>
    <s v="James Marsh"/>
    <x v="2230"/>
  </r>
  <r>
    <n v="0"/>
    <s v="Comedy, Crime"/>
    <n v="13411"/>
    <x v="2548"/>
    <s v="en"/>
    <n v="7.3147960000000003"/>
    <s v="Karz Entertainment"/>
    <s v="United States of America"/>
    <d v="2003-10-04T00:00:00"/>
    <n v="0"/>
    <n v="86"/>
    <s v="Released"/>
    <x v="34"/>
    <n v="77"/>
    <s v="Jamie Kennedy, Taye Diggs, Anthony Anderson, Regina Hall, Blair Underwood"/>
    <s v="John Whitesell"/>
    <x v="265"/>
  </r>
  <r>
    <n v="15000000"/>
    <s v="Comedy, Drama, Romance"/>
    <n v="10564"/>
    <x v="2549"/>
    <s v="en"/>
    <n v="6.8579230000000004"/>
    <s v="Twentieth Century Fox Film Corporation"/>
    <s v="United States of America"/>
    <d v="2000-04-27T00:00:00"/>
    <n v="33771174"/>
    <n v="120"/>
    <s v="Released"/>
    <x v="1"/>
    <n v="155"/>
    <s v="Natalie Portman, Ashley Judd, Stockard Channing, Joan Cusack, Sally Field"/>
    <s v="Matt Williams"/>
    <x v="2231"/>
  </r>
  <r>
    <n v="15000000"/>
    <s v="Adventure, Drama, History, War"/>
    <n v="947"/>
    <x v="2550"/>
    <s v="en"/>
    <n v="41.286335999999999"/>
    <s v="Horizon Pictures (II)"/>
    <s v="United Kingdom"/>
    <d v="1962-10-12T00:00:00"/>
    <n v="69995385"/>
    <n v="216"/>
    <s v="Released"/>
    <x v="23"/>
    <n v="851"/>
    <s v="Peter O'Toole, Alec Guinness, Anthony Quinn, Jack Hawkins, Omar Sharif"/>
    <s v="David Lean"/>
    <x v="2232"/>
  </r>
  <r>
    <n v="15000000"/>
    <s v="Horror"/>
    <n v="24150"/>
    <x v="2551"/>
    <s v="en"/>
    <n v="12.929525"/>
    <s v="Dimension Films"/>
    <s v="United States of America"/>
    <d v="2009-08-28T00:00:00"/>
    <n v="39421467"/>
    <n v="105"/>
    <s v="Released"/>
    <x v="22"/>
    <n v="267"/>
    <s v="Scout Taylor-Compton, Sheri Moon Zombie, Tyler Mane, Chase Wright Vanek, Brad Dourif"/>
    <s v="Rob Zombie"/>
    <x v="2233"/>
  </r>
  <r>
    <n v="15000000"/>
    <s v="Drama"/>
    <n v="228970"/>
    <x v="2552"/>
    <s v="en"/>
    <n v="42.952942"/>
    <s v="Fox Searchlight Pictures"/>
    <s v="United States of America"/>
    <d v="2014-05-12T00:00:00"/>
    <n v="52501541"/>
    <n v="115"/>
    <s v="Released"/>
    <x v="10"/>
    <n v="951"/>
    <s v="Reese Witherspoon, Laura Dern, Thomas Sadoski, Keene McRae, Michiel Huisman"/>
    <s v="Jean-Marc Vallée"/>
    <x v="2234"/>
  </r>
  <r>
    <n v="15000000"/>
    <s v="Crime, Thriller, Horror, Drama"/>
    <n v="18405"/>
    <x v="2553"/>
    <s v="en"/>
    <n v="19.760383000000001"/>
    <s v="Rogue Pictures"/>
    <s v="United States of America"/>
    <d v="2009-03-13T00:00:00"/>
    <n v="32721635"/>
    <n v="110"/>
    <s v="Released"/>
    <x v="13"/>
    <n v="440"/>
    <s v="Garret Dillahunt, Michael Bowen, Joshua Cox, Riki Lindhome, Aaron Paul"/>
    <s v="Dennis Iliadis"/>
    <x v="2235"/>
  </r>
  <r>
    <n v="15000000"/>
    <s v="Comedy, Romance"/>
    <n v="6961"/>
    <x v="2554"/>
    <s v="en"/>
    <n v="10.194096999999999"/>
    <s v="26 Films"/>
    <s v="United States of America"/>
    <d v="2005-04-02T00:00:00"/>
    <n v="47175038"/>
    <n v="88"/>
    <s v="Released"/>
    <x v="13"/>
    <n v="230"/>
    <s v="Debra Messing, Dermot Mulroney, Amy Adams, Jack Davenport, Jeremy Sheffield"/>
    <s v="Clare Kilner"/>
    <x v="2236"/>
  </r>
  <r>
    <n v="13000000"/>
    <s v="Horror, Thriller"/>
    <n v="11442"/>
    <x v="2555"/>
    <s v="en"/>
    <n v="11.045593"/>
    <s v="Dimension Films"/>
    <s v="United States of America"/>
    <d v="2002-01-07T00:00:00"/>
    <n v="37664855"/>
    <n v="94"/>
    <s v="Released"/>
    <x v="44"/>
    <n v="228"/>
    <s v="Jamie Lee Curtis, Brad Loree, Busta Rhymes, Bianca Kajlich, Katee Sackhoff"/>
    <s v="Rick Rosenthal"/>
    <x v="2237"/>
  </r>
  <r>
    <n v="16000000"/>
    <s v="Adventure, Family, Fantasy, Comedy, Romance"/>
    <n v="2493"/>
    <x v="2556"/>
    <s v="en"/>
    <n v="44.533611999999998"/>
    <s v="Act III Communications"/>
    <s v="United States of America"/>
    <d v="1987-09-18T00:00:00"/>
    <n v="30857814"/>
    <n v="98"/>
    <s v="Released"/>
    <x v="3"/>
    <n v="1486"/>
    <s v="Cary Elwes, Robin Wright, Mandy Patinkin, André the Giant, Chris Sarandon"/>
    <s v="Rob Reiner"/>
    <x v="2238"/>
  </r>
  <r>
    <n v="15000000"/>
    <s v="Drama"/>
    <n v="14047"/>
    <x v="2557"/>
    <s v="en"/>
    <n v="10.84158"/>
    <s v="The Weinstein Company"/>
    <s v="United States of America"/>
    <d v="2007-12-27T00:00:00"/>
    <n v="30226144"/>
    <n v="126"/>
    <s v="Released"/>
    <x v="1"/>
    <n v="151"/>
    <s v="Denzel Washington, Nate Parker, Forest Whitaker, Denzel Whitaker, Kimberly Elise"/>
    <s v="Denzel Washington"/>
    <x v="2239"/>
  </r>
  <r>
    <n v="15000000"/>
    <s v="Drama, Action, Thriller, Crime"/>
    <n v="64690"/>
    <x v="2558"/>
    <s v="en"/>
    <n v="49.294863999999997"/>
    <s v="Bold Films"/>
    <s v="United States of America"/>
    <d v="2011-06-08T00:00:00"/>
    <n v="78054825"/>
    <n v="100"/>
    <s v="Released"/>
    <x v="6"/>
    <n v="3725"/>
    <s v="Ryan Gosling, Carey Mulligan, Bryan Cranston, Albert Brooks, Oscar Isaac"/>
    <s v="Nicolas Winding Refn"/>
    <x v="2240"/>
  </r>
  <r>
    <n v="15000000"/>
    <s v="Comedy"/>
    <n v="11132"/>
    <x v="2559"/>
    <s v="en"/>
    <n v="7.424798"/>
    <s v="Walt Disney Pictures"/>
    <s v="Germany"/>
    <d v="2004-02-17T00:00:00"/>
    <n v="29331068"/>
    <n v="89"/>
    <s v="Released"/>
    <x v="22"/>
    <n v="221"/>
    <s v="Lindsay Lohan, Adam Garcia, Glenne Headly, Alison Pill, Megan Fox"/>
    <s v="Sara Sugarman"/>
    <x v="2241"/>
  </r>
  <r>
    <n v="15000000"/>
    <s v="Comedy, Drama, Romance"/>
    <n v="17127"/>
    <x v="2560"/>
    <s v="en"/>
    <n v="5.1642809999999999"/>
    <s v="Twentieth Century Fox Film Corporation"/>
    <s v="United States of America"/>
    <d v="1998-04-17T00:00:00"/>
    <n v="46905889"/>
    <n v="111"/>
    <s v="Released"/>
    <x v="24"/>
    <n v="72"/>
    <s v="Jennifer Aniston, Paul Rudd, Hayden Panettiere, Alan Alda, Allison Janney"/>
    <s v="Nicholas Hytner"/>
    <x v="2242"/>
  </r>
  <r>
    <n v="15000000"/>
    <s v="Horror, Thriller, Science Fiction"/>
    <n v="1562"/>
    <x v="2561"/>
    <s v="en"/>
    <n v="34.759855000000002"/>
    <s v="DNA Films"/>
    <s v="Spain"/>
    <d v="2007-04-26T00:00:00"/>
    <n v="64238440"/>
    <n v="100"/>
    <s v="Released"/>
    <x v="11"/>
    <n v="1197"/>
    <s v="Imogen Poots, Robert Carlyle, Rose Byrne, Jeremy Renner, Harold Perrineau"/>
    <s v="Juan Carlos Fresnadillo"/>
    <x v="2243"/>
  </r>
  <r>
    <n v="15000000"/>
    <s v="Drama"/>
    <n v="232679"/>
    <x v="2562"/>
    <s v="en"/>
    <n v="7.2977569999999998"/>
    <s v="Mandalay Pictures"/>
    <s v="United States of America"/>
    <d v="2014-08-22T00:00:00"/>
    <n v="30127963"/>
    <n v="115"/>
    <s v="Released"/>
    <x v="2"/>
    <n v="130"/>
    <s v="Jim Caviezel, Michael Chiklis, Laura Dern, Clancy Brown, Ser'Darius Blain"/>
    <s v="Thomas Carter"/>
    <x v="2244"/>
  </r>
  <r>
    <n v="14000000"/>
    <s v="Comedy, Drama, Family"/>
    <n v="17880"/>
    <x v="2563"/>
    <s v="en"/>
    <n v="3.3348040000000001"/>
    <s v="Twentieth Century Fox Film Corporation"/>
    <s v="United States of America"/>
    <d v="2005-02-18T00:00:00"/>
    <n v="32645546"/>
    <n v="106"/>
    <s v="Released"/>
    <x v="4"/>
    <n v="61"/>
    <s v="Jeff Daniels, AnnaSophia Robb, Cicely Tyson, Eva Marie Saint, Dave Matthews"/>
    <s v="Wayne Wang"/>
    <x v="2245"/>
  </r>
  <r>
    <n v="20000000"/>
    <s v="Action, Comedy, Drama, Romance"/>
    <n v="14736"/>
    <x v="2564"/>
    <s v="en"/>
    <n v="2.027393"/>
    <s v="40 Acres &amp; A Mule Filmworks"/>
    <s v="United States of America"/>
    <d v="2000-04-21T00:00:00"/>
    <n v="27728118"/>
    <n v="124"/>
    <s v="Released"/>
    <x v="6"/>
    <n v="88"/>
    <s v="Chris Warren, Jr., Kyla Pratt, Sanaa Lathan, Omar Epps, Alfre Woodard"/>
    <s v="Gina Prince-Bythewood"/>
    <x v="2246"/>
  </r>
  <r>
    <n v="0"/>
    <s v="Action, Comedy, Thriller, Romance"/>
    <n v="9434"/>
    <x v="2565"/>
    <s v="en"/>
    <n v="13.817269"/>
    <s v="Caravan Pictures"/>
    <s v="United States of America"/>
    <d v="1997-11-04T00:00:00"/>
    <n v="28084357"/>
    <n v="107"/>
    <s v="Released"/>
    <x v="1"/>
    <n v="275"/>
    <s v="John Cusack, Minnie Driver, Dan Aykroyd, Joan Cusack, Alan Arkin"/>
    <s v="George Armitage"/>
    <x v="2247"/>
  </r>
  <r>
    <n v="15000000"/>
    <s v="Comedy"/>
    <n v="23706"/>
    <x v="2566"/>
    <s v="en"/>
    <n v="13.237835"/>
    <s v="Dune Entertainment"/>
    <s v="United States of America"/>
    <d v="2009-04-09T00:00:00"/>
    <n v="40105542"/>
    <n v="99"/>
    <s v="Released"/>
    <x v="34"/>
    <n v="295"/>
    <s v="Sandra Bullock, Thomas Haden Church, Bradley Cooper, Ken Jeong, DJ Qualls"/>
    <s v="Phil Traill"/>
    <x v="2248"/>
  </r>
  <r>
    <n v="0"/>
    <s v="Mystery, Thriller, Horror"/>
    <n v="11531"/>
    <x v="2567"/>
    <s v="en"/>
    <n v="3.8902230000000002"/>
    <s v="Artisan Entertainment"/>
    <s v="United States of America"/>
    <d v="2000-10-27T00:00:00"/>
    <n v="0"/>
    <n v="90"/>
    <s v="Released"/>
    <x v="43"/>
    <n v="212"/>
    <s v="Kim Director, Jeffrey Donovan, Erica Leerhsen, Tristine Skyler, Stephen Barker Turner"/>
    <s v="Joe Berlinger"/>
    <x v="265"/>
  </r>
  <r>
    <n v="15000000"/>
    <s v="Drama, Fantasy, Horror, Thriller"/>
    <n v="9100"/>
    <x v="2568"/>
    <s v="en"/>
    <n v="19.517239"/>
    <s v="Columbia Pictures"/>
    <s v="United States of America"/>
    <d v="1996-03-05T00:00:00"/>
    <n v="24769466"/>
    <n v="101"/>
    <s v="Released"/>
    <x v="2"/>
    <n v="380"/>
    <s v="Robin Tunney, Fairuza Balk, Neve Campbell, Rachel True, Skeet Ulrich"/>
    <s v="Andrew Fleming"/>
    <x v="2249"/>
  </r>
  <r>
    <n v="15000000"/>
    <s v="Drama, Thriller, Crime, Romance"/>
    <n v="116"/>
    <x v="2569"/>
    <s v="en"/>
    <n v="30.669913000000001"/>
    <s v="DreamWorks"/>
    <s v="Ireland"/>
    <d v="2005-10-26T00:00:00"/>
    <n v="85306374"/>
    <n v="124"/>
    <s v="Released"/>
    <x v="7"/>
    <n v="1105"/>
    <s v="Jonathan Rhys Meyers, Scarlett Johansson, Emily Mortimer, Brian Cox, Penelope Wilton"/>
    <s v="Woody Allen"/>
    <x v="2250"/>
  </r>
  <r>
    <n v="0"/>
    <s v="Comedy, Family"/>
    <n v="38843"/>
    <x v="2570"/>
    <s v="en"/>
    <n v="9.6811469999999993"/>
    <s v="Dune Entertainment"/>
    <s v="United States of America"/>
    <d v="2010-07-23T00:00:00"/>
    <n v="0"/>
    <n v="103"/>
    <s v="Released"/>
    <x v="4"/>
    <n v="245"/>
    <s v="Joey King, Selena Gomez, John Corbett, Bridget Moynahan, Ginnifer Goodwin"/>
    <s v="Elizabeth Allen Rosenbaum"/>
    <x v="265"/>
  </r>
  <r>
    <n v="11500000"/>
    <s v="Drama, Romance"/>
    <n v="1245"/>
    <x v="2571"/>
    <s v="en"/>
    <n v="15.355589"/>
    <s v="Columbia Pictures"/>
    <s v="United Kingdom"/>
    <d v="1993-05-11T00:00:00"/>
    <n v="23237911"/>
    <n v="134"/>
    <s v="Released"/>
    <x v="17"/>
    <n v="202"/>
    <s v="Anthony Hopkins, Emma Thompson, James Fox, Christopher Reeve, Hugh Grant"/>
    <s v="James Ivory"/>
    <x v="2251"/>
  </r>
  <r>
    <n v="15000000"/>
    <s v="Drama"/>
    <n v="4995"/>
    <x v="2572"/>
    <s v="en"/>
    <n v="19.855789999999999"/>
    <s v="New Line Cinema"/>
    <s v="United States of America"/>
    <d v="1997-11-09T00:00:00"/>
    <n v="43101594"/>
    <n v="155"/>
    <s v="Released"/>
    <x v="17"/>
    <n v="796"/>
    <s v="Mark Wahlberg, Burt Reynolds, John C. Reilly, Julianne Moore, Thomas Jane"/>
    <s v="Paul Thomas Anderson"/>
    <x v="2252"/>
  </r>
  <r>
    <n v="0"/>
    <s v="Action, Adventure, Drama, Thriller"/>
    <n v="10413"/>
    <x v="2573"/>
    <s v="en"/>
    <n v="11.689337"/>
    <s v="Columbia Pictures"/>
    <s v="United States of America"/>
    <d v="1993-01-15T00:00:00"/>
    <n v="0"/>
    <n v="94"/>
    <s v="Released"/>
    <x v="18"/>
    <n v="119"/>
    <s v="Jean-Claude Van Damme, Rosanna Arquette, Kieran Culkin, Ted Levine, Tiffany Taubman"/>
    <s v="Robert Harmon"/>
    <x v="265"/>
  </r>
  <r>
    <n v="15000000"/>
    <s v="Drama"/>
    <n v="14012"/>
    <x v="2574"/>
    <s v="en"/>
    <n v="3.0435889999999999"/>
    <s v="Twentieth Century Fox Film Corporation"/>
    <s v="United Kingdom"/>
    <d v="2006-10-20T00:00:00"/>
    <n v="21000000"/>
    <n v="95"/>
    <s v="Released"/>
    <x v="4"/>
    <n v="52"/>
    <s v="Tim McGraw, Maria Bello, Armie Hammer, Alison Lohman, Ryan Kwanten"/>
    <s v="Michael Mayer"/>
    <x v="2253"/>
  </r>
  <r>
    <n v="15000000"/>
    <s v="Horror, Thriller"/>
    <n v="9793"/>
    <x v="2575"/>
    <s v="en"/>
    <n v="17.141376000000001"/>
    <s v="Dune Entertainment"/>
    <s v="United States of America"/>
    <d v="2007-03-22T00:00:00"/>
    <n v="0"/>
    <n v="89"/>
    <s v="Released"/>
    <x v="25"/>
    <n v="351"/>
    <s v="Michael Bailey Smith, Archie Kao, Jay Acovone, Jeff Kober, Philip Pavel"/>
    <s v="Martin Weisz"/>
    <x v="2145"/>
  </r>
  <r>
    <n v="14000000"/>
    <s v="Horror"/>
    <n v="12212"/>
    <x v="2576"/>
    <s v="en"/>
    <n v="8.8850169999999995"/>
    <s v="Original Film"/>
    <s v="Canada"/>
    <d v="2000-09-19T00:00:00"/>
    <n v="38574362"/>
    <n v="97"/>
    <s v="Released"/>
    <x v="37"/>
    <n v="100"/>
    <s v="Jennifer Morrison, Matthew Davis, Loretta Devine, Hart Bochner, Anthony Anderson"/>
    <s v="John Ottman"/>
    <x v="2254"/>
  </r>
  <r>
    <n v="0"/>
    <s v="Fantasy, Drama, Science Fiction, Romance, Family"/>
    <n v="13768"/>
    <x v="2577"/>
    <s v="en"/>
    <n v="4.1153979999999999"/>
    <s v="Walt Disney Pictures"/>
    <s v="United States of America"/>
    <d v="2002-11-10T00:00:00"/>
    <n v="0"/>
    <n v="90"/>
    <s v="Released"/>
    <x v="12"/>
    <n v="128"/>
    <s v="Alexis Bledel, William Hurt, Sissy Spacek, Jonathan Jackson, Scott Bairstow"/>
    <s v="Jay Russell"/>
    <x v="265"/>
  </r>
  <r>
    <n v="20000000"/>
    <s v="Action, Adventure, Drama, Thriller"/>
    <n v="8975"/>
    <x v="2578"/>
    <s v="en"/>
    <n v="7.6793360000000002"/>
    <s v="Twentieth Century Fox Film Corporation"/>
    <s v="United States of America"/>
    <d v="2006-10-13T00:00:00"/>
    <n v="22165608"/>
    <n v="92"/>
    <s v="Released"/>
    <x v="35"/>
    <n v="163"/>
    <s v="John Cena, Kelly Carlson, Robert Patrick, Abigail Bianca, Anthony Ray Parker"/>
    <s v="John Bonito"/>
    <x v="2255"/>
  </r>
  <r>
    <n v="15000000"/>
    <s v="Action, Comedy"/>
    <n v="342521"/>
    <x v="2579"/>
    <s v="en"/>
    <n v="18.268008999999999"/>
    <s v="New Line Cinema"/>
    <s v="United States of America"/>
    <d v="2016-04-21T00:00:00"/>
    <n v="20566327"/>
    <n v="94"/>
    <s v="Released"/>
    <x v="21"/>
    <n v="421"/>
    <s v="Jordan Peele, Keegan-Michael Key, Tiffany Haddish, Method Man, Darrell Britt-Gibson"/>
    <s v="Peter Atencio"/>
    <x v="2256"/>
  </r>
  <r>
    <n v="15000000"/>
    <s v="Drama, Romance"/>
    <n v="45272"/>
    <x v="2580"/>
    <s v="en"/>
    <n v="7.8097009999999996"/>
    <s v="Maguire Entertainment"/>
    <s v="United States of America"/>
    <d v="2010-12-22T00:00:00"/>
    <n v="20529194"/>
    <n v="117"/>
    <s v="Released"/>
    <x v="5"/>
    <n v="80"/>
    <s v="Gwyneth Paltrow, Garrett Hedlund, Tim McGraw, Leighton Meester, Marshall Chapman"/>
    <s v="Shana Feste"/>
    <x v="2257"/>
  </r>
  <r>
    <n v="15000000"/>
    <s v="Mystery, Horror, Science Fiction"/>
    <n v="9424"/>
    <x v="2581"/>
    <s v="en"/>
    <n v="9.3786880000000004"/>
    <s v="Village Roadshow Pictures"/>
    <s v="Australia"/>
    <d v="1998-07-24T00:00:00"/>
    <n v="17507368"/>
    <n v="84"/>
    <s v="Released"/>
    <x v="18"/>
    <n v="104"/>
    <s v="James Marsden, Katie Holmes, Nick Stahl, Steve Railsback, Bruce Greenwood"/>
    <s v="David Nutter"/>
    <x v="2258"/>
  </r>
  <r>
    <n v="15000000"/>
    <s v="Drama, Crime"/>
    <n v="97367"/>
    <x v="2582"/>
    <s v="en"/>
    <n v="35.395128999999997"/>
    <s v="Sidney Kimmel Entertainment"/>
    <s v="United States of America"/>
    <d v="2013-03-20T00:00:00"/>
    <n v="35485608"/>
    <n v="140"/>
    <s v="Released"/>
    <x v="20"/>
    <n v="1653"/>
    <s v="Ryan Gosling, Bradley Cooper, Eva Mendes, Dane DeHaan, Emory Cohen"/>
    <s v="Derek Cianfrance"/>
    <x v="2259"/>
  </r>
  <r>
    <n v="15000000"/>
    <s v="Crime, Action, Thriller"/>
    <n v="254904"/>
    <x v="2583"/>
    <s v="en"/>
    <n v="45.317278000000002"/>
    <s v="Irish Dreamtime"/>
    <s v="United Kingdom"/>
    <d v="2014-08-27T00:00:00"/>
    <n v="32556119"/>
    <n v="108"/>
    <s v="Released"/>
    <x v="21"/>
    <n v="639"/>
    <s v="Pierce Brosnan, Luke Bracey, Olga Kurylenko, Bill Smitrovich, Amila Terzimehic"/>
    <s v="Roger Donaldson"/>
    <x v="2260"/>
  </r>
  <r>
    <n v="15000000"/>
    <s v="Drama, Mystery, Thriller"/>
    <n v="18681"/>
    <x v="2584"/>
    <s v="en"/>
    <n v="4.3029409999999997"/>
    <s v="Destination Films"/>
    <s v="Australia"/>
    <d v="1999-04-09T00:00:00"/>
    <n v="0"/>
    <n v="109"/>
    <s v="Released"/>
    <x v="28"/>
    <n v="42"/>
    <s v="Ewan McGregor, Ashley Judd, Patrick Bergin, k.d. lang, Geneviève Bujold"/>
    <s v="Stephan Elliott"/>
    <x v="2145"/>
  </r>
  <r>
    <n v="15000000"/>
    <s v="Drama, Thriller, War"/>
    <n v="12162"/>
    <x v="2585"/>
    <s v="en"/>
    <n v="47.006162000000003"/>
    <s v="Summit Entertainment"/>
    <s v="United States of America"/>
    <d v="2008-10-10T00:00:00"/>
    <n v="42000000"/>
    <n v="131"/>
    <s v="Released"/>
    <x v="0"/>
    <n v="1840"/>
    <s v="Jeremy Renner, Anthony Mackie, Brian Geraghty, Guy Pearce, Ralph Fiennes"/>
    <s v="Kathryn Bigelow"/>
    <x v="2261"/>
  </r>
  <r>
    <n v="15000000"/>
    <s v="Fantasy, Drama, Horror, Action, Thriller"/>
    <n v="11495"/>
    <x v="2586"/>
    <s v="en"/>
    <n v="11.379652"/>
    <s v="Universal Pictures"/>
    <s v="United States of America"/>
    <d v="1984-11-05T00:00:00"/>
    <n v="17080167"/>
    <n v="114"/>
    <s v="Released"/>
    <x v="5"/>
    <n v="173"/>
    <s v="David Keith, Drew Barrymore, Freddie Jones, Heather Locklear, Martin Sheen"/>
    <s v="Mark L. Lester"/>
    <x v="2262"/>
  </r>
  <r>
    <n v="15000000"/>
    <s v="Crime, Thriller"/>
    <n v="64689"/>
    <x v="2587"/>
    <s v="en"/>
    <n v="24.612603"/>
    <s v="Plan B Entertainment"/>
    <s v="United States of America"/>
    <d v="2012-09-20T00:00:00"/>
    <n v="37930465"/>
    <n v="97"/>
    <s v="Released"/>
    <x v="15"/>
    <n v="742"/>
    <s v="Brad Pitt, Scoot McNairy, Ben Mendelsohn, James Gandolfini, Ray Liotta"/>
    <s v="Andrew Dominik"/>
    <x v="2263"/>
  </r>
  <r>
    <n v="15000000"/>
    <s v="Thriller"/>
    <n v="157849"/>
    <x v="2588"/>
    <s v="en"/>
    <n v="26.708193000000001"/>
    <s v="Senator Film Produktion"/>
    <s v="United Kingdom"/>
    <d v="2014-07-25T00:00:00"/>
    <n v="31554855"/>
    <n v="121"/>
    <s v="Released"/>
    <x v="11"/>
    <n v="541"/>
    <s v="Philip Seymour Hoffman, Rachel McAdams, Robin Wright, Daniel Brühl, Willem Dafoe"/>
    <s v="Anton Corbijn"/>
    <x v="2264"/>
  </r>
  <r>
    <n v="0"/>
    <s v="Comedy"/>
    <n v="13166"/>
    <x v="2589"/>
    <s v="en"/>
    <n v="8.7102939999999993"/>
    <s v="Regency Enterprises"/>
    <s v="United States of America"/>
    <d v="2001-04-18T00:00:00"/>
    <n v="0"/>
    <n v="87"/>
    <s v="Released"/>
    <x v="46"/>
    <n v="115"/>
    <s v="Tom Green, Rip Torn, Marisa Coughlan, Eddie Kaye Thomas, Harland Williams"/>
    <s v="Tom Green"/>
    <x v="265"/>
  </r>
  <r>
    <n v="0"/>
    <s v="Adventure, Animation, Comedy, Science Fiction, Family"/>
    <n v="15511"/>
    <x v="2590"/>
    <s v="en"/>
    <n v="1.800119"/>
    <s v="Starz Animation"/>
    <s v="United States of America"/>
    <d v="2008-11-01T00:00:00"/>
    <n v="0"/>
    <n v="85"/>
    <s v="Released"/>
    <x v="5"/>
    <n v="25"/>
    <s v="Phil Vischer, Mike Nawrocki, Cam Clarke, Laura Gerow, Yuri Lowenthal"/>
    <s v="Mike Nawrocki"/>
    <x v="265"/>
  </r>
  <r>
    <n v="15000000"/>
    <s v="Music, Documentary"/>
    <n v="37003"/>
    <x v="2591"/>
    <s v="en"/>
    <n v="0.33519500000000002"/>
    <s v="National Geographic Entertainment"/>
    <s v="United States of America"/>
    <d v="2007-05-19T00:00:00"/>
    <n v="22730842"/>
    <n v="85"/>
    <s v="Released"/>
    <x v="19"/>
    <n v="10"/>
    <s v="Bono, The Edge, Adam Clayton,  Larry Mullen Jr."/>
    <s v="Mark Pellington"/>
    <x v="2265"/>
  </r>
  <r>
    <n v="25000000"/>
    <s v="Action, Fantasy, Science Fiction"/>
    <n v="12211"/>
    <x v="2592"/>
    <s v="en"/>
    <n v="11.782724999999999"/>
    <s v="Davis-Panzer Productions"/>
    <s v="United States of America"/>
    <d v="2000-01-09T00:00:00"/>
    <n v="15843608"/>
    <n v="87"/>
    <s v="Released"/>
    <x v="37"/>
    <n v="104"/>
    <s v="Christopher Lambert, Bruce Payne, Adrian Paul, Donnie Yen, Lisa Barbuscia"/>
    <s v="Douglas Aarniokoski"/>
    <x v="2266"/>
  </r>
  <r>
    <n v="0"/>
    <s v="Crime, Drama, Music"/>
    <n v="13816"/>
    <x v="2593"/>
    <s v="en"/>
    <n v="2.7119550000000001"/>
    <s v="Atlas Entertainment"/>
    <s v="United States of America"/>
    <d v="2006-08-25T00:00:00"/>
    <n v="0"/>
    <n v="121"/>
    <s v="Released"/>
    <x v="22"/>
    <n v="17"/>
    <s v="André Benjamin, Paula Patton, Terrence Howard, Faizon Love, Malinda Williams"/>
    <s v="Bryan Barber"/>
    <x v="265"/>
  </r>
  <r>
    <n v="15000000"/>
    <s v="Drama, Romance"/>
    <n v="51828"/>
    <x v="2594"/>
    <s v="en"/>
    <n v="16.629173000000002"/>
    <s v="Film 4"/>
    <s v="United Kingdom"/>
    <d v="2011-02-03T00:00:00"/>
    <n v="59389433"/>
    <n v="107"/>
    <s v="Released"/>
    <x v="10"/>
    <n v="978"/>
    <s v="Anne Hathaway, Jim Sturgess, Patricia Clarkson, Ken Stott, Romola Garai"/>
    <s v="Lone Scherfig"/>
    <x v="2267"/>
  </r>
  <r>
    <n v="15000000"/>
    <s v="Drama"/>
    <n v="22798"/>
    <x v="2595"/>
    <s v="en"/>
    <n v="20.05902"/>
    <s v="Dune Entertainment"/>
    <s v="United States of America"/>
    <d v="2009-09-13T00:00:00"/>
    <n v="16633035"/>
    <n v="111"/>
    <s v="Released"/>
    <x v="19"/>
    <n v="357"/>
    <s v="Ellen Page, Alia Shawkat, Kristen Wiig, Drew Barrymore, Shannon Eagen"/>
    <s v="Drew Barrymore"/>
    <x v="2268"/>
  </r>
  <r>
    <n v="15000000"/>
    <s v="Crime, Thriller"/>
    <n v="7501"/>
    <x v="2596"/>
    <s v="en"/>
    <n v="8.1136339999999993"/>
    <s v="Lawrence Bender Productions"/>
    <s v="United States of America"/>
    <d v="2001-07-09T00:00:00"/>
    <n v="12000000"/>
    <n v="92"/>
    <s v="Released"/>
    <x v="5"/>
    <n v="97"/>
    <s v="Barry Pepper, Andy Davoli, Seth Green, Vin Diesel, John Malkovich"/>
    <s v="Brian Koppelman"/>
    <x v="2269"/>
  </r>
  <r>
    <n v="0"/>
    <s v="Action, Comedy, Thriller, Crime"/>
    <n v="10743"/>
    <x v="2597"/>
    <s v="en"/>
    <n v="9.8741900000000005"/>
    <s v="Cinerenta Medienbeteiligungs KG"/>
    <s v="Canada"/>
    <d v="2003-04-25T00:00:00"/>
    <n v="0"/>
    <n v="97"/>
    <s v="Released"/>
    <x v="12"/>
    <n v="126"/>
    <s v="Edward Burns, Rachel Weisz, Morris Chestnut, Dustin Hoffman, Andy García"/>
    <s v="James Foley"/>
    <x v="265"/>
  </r>
  <r>
    <n v="0"/>
    <s v="Fantasy, Comedy"/>
    <n v="37718"/>
    <x v="2598"/>
    <s v="en"/>
    <n v="2.857936"/>
    <s v="October Films"/>
    <s v="United States of America"/>
    <d v="1999-08-27T00:00:00"/>
    <n v="0"/>
    <n v="97"/>
    <s v="Released"/>
    <x v="28"/>
    <n v="31"/>
    <s v="Albert Brooks, Sharon Stone, Andie MacDowell, Jeff Bridges, Cybill Shepherd"/>
    <s v="Albert Brooks"/>
    <x v="265"/>
  </r>
  <r>
    <n v="20000000"/>
    <s v="Drama, Music"/>
    <n v="15237"/>
    <x v="2599"/>
    <s v="en"/>
    <n v="3.138118"/>
    <s v="Metro-Goldwyn-Mayer (MGM)"/>
    <s v="United Kingdom"/>
    <d v="2004-02-07T00:00:00"/>
    <n v="0"/>
    <n v="125"/>
    <s v="Released"/>
    <x v="2"/>
    <n v="32"/>
    <s v="Kevin Kline, Ashley Judd, Jonathan Pryce, Kevin McNally, Sandra Nelson"/>
    <s v="Irwin Winkler"/>
    <x v="1368"/>
  </r>
  <r>
    <n v="15000000"/>
    <s v="Comedy, Drama, Romance"/>
    <n v="9686"/>
    <x v="2600"/>
    <s v="en"/>
    <n v="6.6840960000000003"/>
    <s v="Touchstone Pictures"/>
    <s v="United States of America"/>
    <d v="1989-10-03T00:00:00"/>
    <n v="0"/>
    <n v="124"/>
    <s v="Released"/>
    <x v="13"/>
    <n v="64"/>
    <s v="Woody Allen, Marvin Chatinover, Mae Questel, Mia Farrow, Molly Regan"/>
    <s v="Francis Ford Coppola"/>
    <x v="2145"/>
  </r>
  <r>
    <n v="0"/>
    <s v="Family"/>
    <n v="17644"/>
    <x v="2601"/>
    <s v="en"/>
    <n v="0.72291099999999997"/>
    <s v="PolyGram Filmed Entertainment"/>
    <s v="United States of America"/>
    <d v="1998-01-01T00:00:00"/>
    <n v="0"/>
    <n v="76"/>
    <s v="Released"/>
    <x v="54"/>
    <n v="8"/>
    <s v="William Shatner, Leonard Nimoy, DeForest Kelley, James Doohan, George Takei"/>
    <s v="Steve Gomer"/>
    <x v="265"/>
  </r>
  <r>
    <n v="15000000"/>
    <s v="Action"/>
    <n v="97430"/>
    <x v="2602"/>
    <s v="en"/>
    <n v="17.672021000000001"/>
    <s v="Arcade Pictures"/>
    <s v="Hong Kong"/>
    <d v="2012-02-11T00:00:00"/>
    <n v="15608545"/>
    <n v="96"/>
    <s v="Released"/>
    <x v="25"/>
    <n v="358"/>
    <s v="Russell Crowe, Lucy Liu, Jamie Chung, RZA, Zhu Zhu"/>
    <s v="RZA"/>
    <x v="2270"/>
  </r>
  <r>
    <n v="15000000"/>
    <s v="Drama, Comedy, Romance"/>
    <n v="12257"/>
    <x v="2603"/>
    <s v="en"/>
    <n v="3.033471"/>
    <s v="Warner Bros."/>
    <s v="United States of America"/>
    <d v="1998-11-25T00:00:00"/>
    <n v="10443316"/>
    <n v="93"/>
    <s v="Released"/>
    <x v="30"/>
    <n v="32"/>
    <s v="Drew Barrymore, Catherine O'Hara, Luke Wilson, Jake Busey, Shelley Duvall"/>
    <s v="Dean Parisot"/>
    <x v="2271"/>
  </r>
  <r>
    <n v="0"/>
    <s v="Romance"/>
    <n v="13539"/>
    <x v="2604"/>
    <s v="en"/>
    <n v="3.3132570000000001"/>
    <s v="Fox 2000 Pictures"/>
    <s v="United States of America"/>
    <d v="2000-03-23T00:00:00"/>
    <n v="0"/>
    <n v="96"/>
    <s v="Released"/>
    <x v="9"/>
    <n v="48"/>
    <s v="Leelee Sobieski, Chris Klein, Josh Hartnett, Michael Rooker, Annie Corley"/>
    <s v="Mark Piznarski"/>
    <x v="265"/>
  </r>
  <r>
    <n v="15000000"/>
    <s v="Comedy, Science Fiction"/>
    <n v="68"/>
    <x v="2605"/>
    <s v="en"/>
    <n v="41.089863000000001"/>
    <s v="Embassy International Pictures"/>
    <s v="United Kingdom"/>
    <d v="1985-02-20T00:00:00"/>
    <n v="0"/>
    <n v="132"/>
    <s v="Released"/>
    <x v="17"/>
    <n v="861"/>
    <s v="Jonathan Pryce, Robert De Niro, Katherine Helmond, Ian Holm, Bob Hoskins"/>
    <s v="Terry Gilliam"/>
    <x v="2145"/>
  </r>
  <r>
    <n v="15000000"/>
    <s v="Music, Drama, Romance"/>
    <n v="14024"/>
    <x v="2606"/>
    <s v="en"/>
    <n v="10.9071"/>
    <s v="New Line Cinema"/>
    <s v="United States of America"/>
    <d v="2004-10-08T00:00:00"/>
    <n v="14867514"/>
    <n v="103"/>
    <s v="Released"/>
    <x v="21"/>
    <n v="211"/>
    <s v="Hilary Duff, Oliver James, David Keith, Johnny Lewis, Rita Wilson"/>
    <s v="Sean McNamara"/>
    <x v="2272"/>
  </r>
  <r>
    <n v="15000000"/>
    <s v="Comedy, Crime"/>
    <n v="115"/>
    <x v="2607"/>
    <s v="en"/>
    <n v="49.230089"/>
    <s v="Gramercy Pictures"/>
    <s v="United Kingdom"/>
    <d v="1998-06-03T00:00:00"/>
    <n v="46189568"/>
    <n v="117"/>
    <s v="Released"/>
    <x v="23"/>
    <n v="2926"/>
    <s v="Jeff Bridges, John Goodman, Julianne Moore, Steve Buscemi, Philip Seymour Hoffman"/>
    <s v="Joel Coen"/>
    <x v="2273"/>
  </r>
  <r>
    <n v="15000000"/>
    <s v="Drama"/>
    <n v="7874"/>
    <x v="2608"/>
    <s v="en"/>
    <n v="11.429607000000001"/>
    <s v="Paramount Classics"/>
    <s v="United States of America"/>
    <d v="2006-08-12T00:00:00"/>
    <n v="10903846"/>
    <n v="116"/>
    <s v="Released"/>
    <x v="16"/>
    <n v="243"/>
    <s v="Samuel L. Jackson, Christina Ricci, Justin Timberlake, S. Epatha Merkerson, John Cothran, Jr."/>
    <s v="Craig Brewer"/>
    <x v="2274"/>
  </r>
  <r>
    <n v="15000000"/>
    <s v="Action, Crime, Drama, Thriller"/>
    <n v="4911"/>
    <x v="2609"/>
    <s v="en"/>
    <n v="6.373316"/>
    <s v="United Artists"/>
    <s v="Germany"/>
    <d v="2002-12-14T00:00:00"/>
    <n v="9237470"/>
    <n v="118"/>
    <s v="Released"/>
    <x v="11"/>
    <n v="85"/>
    <s v="Kurt Russell, Scott Speedman, Michael Michele, Brendan Gleeson, Ving Rhames"/>
    <s v="Ron Shelton"/>
    <x v="2275"/>
  </r>
  <r>
    <n v="16000000"/>
    <s v="Drama, Thriller"/>
    <n v="1988"/>
    <x v="2610"/>
    <s v="en"/>
    <n v="9.7173920000000003"/>
    <s v="Plan B Entertainment"/>
    <s v="France"/>
    <d v="2007-01-01T00:00:00"/>
    <n v="18928871"/>
    <n v="100"/>
    <s v="Released"/>
    <x v="19"/>
    <n v="95"/>
    <s v="Angelina Jolie, Dan Futterman, Irrfan Khan, Archie Panjabi, Denis O'Hare"/>
    <s v="Michael Winterbottom"/>
    <x v="2276"/>
  </r>
  <r>
    <n v="15000000"/>
    <s v="Drama, Comedy, Romance"/>
    <n v="16222"/>
    <x v="2611"/>
    <s v="en"/>
    <n v="8.0748069999999998"/>
    <s v="Columbia Pictures Corporation"/>
    <s v="United States of America"/>
    <d v="2000-03-31T00:00:00"/>
    <n v="9902115"/>
    <n v="94"/>
    <s v="Released"/>
    <x v="35"/>
    <n v="37"/>
    <s v="Jodi Lyn O'Keefe, Shane West, Marla Sokoloff, James Franco, Aaron Paul"/>
    <s v="David Raynr"/>
    <x v="2277"/>
  </r>
  <r>
    <n v="20000000"/>
    <s v="Comedy"/>
    <n v="9557"/>
    <x v="2612"/>
    <s v="en"/>
    <n v="7.0347520000000001"/>
    <s v="Motion Picture Corporation of America"/>
    <s v="Germany"/>
    <d v="2002-01-10T00:00:00"/>
    <n v="8586376"/>
    <n v="94"/>
    <s v="Released"/>
    <x v="34"/>
    <n v="146"/>
    <s v="Cuba Gooding Jr., Horatio Sanz, Roselyn Sánchez, Vivica A. Fox, Maurice Godin"/>
    <s v="Mort Nathan"/>
    <x v="2278"/>
  </r>
  <r>
    <n v="0"/>
    <s v="Comedy, Drama, History, Romance"/>
    <n v="9026"/>
    <x v="2613"/>
    <s v="en"/>
    <n v="7.2503789999999997"/>
    <s v="Ealing Studios"/>
    <s v="France"/>
    <d v="2002-05-17T00:00:00"/>
    <n v="0"/>
    <n v="97"/>
    <s v="Released"/>
    <x v="19"/>
    <n v="127"/>
    <s v="Rupert Everett, Colin Firth, Reese Witherspoon, Judi Dench, Tom Wilkinson"/>
    <s v="Oliver Parker"/>
    <x v="265"/>
  </r>
  <r>
    <n v="0"/>
    <s v="Comedy, Drama, Fantasy, Romance"/>
    <n v="57943"/>
    <x v="2614"/>
    <s v="en"/>
    <n v="0.116873"/>
    <s v="Paramount Pictures"/>
    <s v="United States of America"/>
    <d v="1998-01-02T00:00:00"/>
    <n v="0"/>
    <n v="98"/>
    <s v="Released"/>
    <x v="34"/>
    <n v="3"/>
    <s v="Campbell Scott, Jennifer Jason Leigh, David Dukes, Estelle Parsons"/>
    <s v="Dan Curtis"/>
    <x v="265"/>
  </r>
  <r>
    <n v="0"/>
    <s v="Drama, Family"/>
    <n v="18276"/>
    <x v="2615"/>
    <s v="en"/>
    <n v="7.7122060000000001"/>
    <s v="The Kennedy/Marshall Company"/>
    <s v="United States of America"/>
    <d v="2006-05-05T00:00:00"/>
    <n v="0"/>
    <n v="91"/>
    <s v="Released"/>
    <x v="18"/>
    <n v="44"/>
    <s v="Luke Wilson, Logan Lerman, Brie Larson, Tim Blake Nelson, Cody Linley"/>
    <s v="Wil Shriner"/>
    <x v="265"/>
  </r>
  <r>
    <n v="15000000"/>
    <s v="Comedy, Drama, Crime"/>
    <n v="8321"/>
    <x v="2616"/>
    <s v="en"/>
    <n v="25.329492999999999"/>
    <s v="Blueprint Pictures"/>
    <s v="United Kingdom"/>
    <d v="2008-08-02T00:00:00"/>
    <n v="34533783"/>
    <n v="107"/>
    <s v="Released"/>
    <x v="6"/>
    <n v="1388"/>
    <s v="Colin Farrell, Brendan Gleeson, Ralph Fiennes, Clémence Poésy, Thekla Reuten"/>
    <s v="Martin McDonagh"/>
    <x v="2279"/>
  </r>
  <r>
    <n v="15"/>
    <s v="Comedy"/>
    <n v="72359"/>
    <x v="2617"/>
    <s v="en"/>
    <n v="5.1128090000000004"/>
    <s v="34th Street Films"/>
    <s v="United States of America"/>
    <d v="2013-09-05T00:00:00"/>
    <n v="0"/>
    <n v="95"/>
    <s v="Released"/>
    <x v="24"/>
    <n v="26"/>
    <s v="Craig Robinson, Kerry Washington, David Alan Grier, S. Epatha Merkerson, Tyler James Williams"/>
    <s v="Tina Gordon Chism"/>
    <x v="2280"/>
  </r>
  <r>
    <n v="15000000"/>
    <s v="Comedy, Music"/>
    <n v="10186"/>
    <x v="2618"/>
    <s v="en"/>
    <n v="13.832376"/>
    <s v="Fox Atomic"/>
    <s v="United States of America"/>
    <d v="2008-08-20T00:00:00"/>
    <n v="8762890"/>
    <n v="102"/>
    <s v="Released"/>
    <x v="24"/>
    <n v="156"/>
    <s v="Rainn Wilson, Josh Gad, Christina Applegate, Emma Stone, Teddy Geiger"/>
    <s v="Peter Cattaneo"/>
    <x v="2281"/>
  </r>
  <r>
    <n v="15000000"/>
    <s v="Comedy"/>
    <n v="25704"/>
    <x v="2619"/>
    <s v="en"/>
    <n v="7.4460689999999996"/>
    <s v="Dune Entertainment"/>
    <s v="United States of America"/>
    <d v="2009-08-21T00:00:00"/>
    <n v="6405245"/>
    <n v="89"/>
    <s v="Released"/>
    <x v="35"/>
    <n v="100"/>
    <s v="Alexis Bledel, Zach Gilford, Rodrigo Santoro, Jane Lynch, Carol Burnett"/>
    <s v="Vicky Jenson"/>
    <x v="2282"/>
  </r>
  <r>
    <n v="15000000"/>
    <s v="Drama"/>
    <n v="133694"/>
    <x v="2620"/>
    <s v="en"/>
    <n v="13.568301999999999"/>
    <s v="Participant Media"/>
    <s v="United Arab Emirates"/>
    <d v="2012-09-23T00:00:00"/>
    <n v="8138788"/>
    <n v="106"/>
    <s v="Released"/>
    <x v="21"/>
    <n v="243"/>
    <s v="Matt Damon, John Krasinski, Frances McDormand, Rosemarie DeWitt, Lucas Black"/>
    <s v="Gus Van Sant"/>
    <x v="2283"/>
  </r>
  <r>
    <n v="15000000"/>
    <s v="Comedy, Romance"/>
    <n v="19265"/>
    <x v="2621"/>
    <s v="en"/>
    <n v="21.857386999999999"/>
    <s v="Sony Pictures Classics"/>
    <s v="France"/>
    <d v="2009-06-19T00:00:00"/>
    <n v="35097815"/>
    <n v="92"/>
    <s v="Released"/>
    <x v="20"/>
    <n v="350"/>
    <s v="Larry David, Evan Rachel Wood, Adam Brooks, Michael McKean, Lyle Kanouse"/>
    <s v="Woody Allen"/>
    <x v="2284"/>
  </r>
  <r>
    <n v="15000000"/>
    <s v="Thriller"/>
    <n v="36047"/>
    <x v="2622"/>
    <s v="en"/>
    <n v="0.24924499999999999"/>
    <s v="Morgan Creek Productions"/>
    <s v="United States of America"/>
    <d v="2000-07-19T00:00:00"/>
    <n v="5217498"/>
    <n v="105"/>
    <s v="Released"/>
    <x v="34"/>
    <n v="15"/>
    <s v="Susan Ward, Lori Heuring, Matthew Settle, Nathan Bexton, Tess Harper"/>
    <s v="Mary Lambert"/>
    <x v="2285"/>
  </r>
  <r>
    <n v="15000000"/>
    <s v="Adventure, Crime, Drama, Mystery, Western"/>
    <n v="8053"/>
    <x v="2623"/>
    <s v="en"/>
    <n v="12.163831999999999"/>
    <s v="The Javelina Film Company"/>
    <s v="United States of America"/>
    <d v="2005-11-17T00:00:00"/>
    <n v="12036149"/>
    <n v="121"/>
    <s v="Released"/>
    <x v="10"/>
    <n v="177"/>
    <s v="Tommy Lee Jones, Barry Pepper, Dwight Yoakam, January Jones, Melissa Leo"/>
    <s v="Tommy Lee Jones"/>
    <x v="2286"/>
  </r>
  <r>
    <n v="0"/>
    <s v="Comedy, Drama, History"/>
    <n v="2290"/>
    <x v="2624"/>
    <s v="en"/>
    <n v="8.9622449999999994"/>
    <s v="Columbia Pictures"/>
    <s v="France"/>
    <d v="1999-09-16T00:00:00"/>
    <n v="0"/>
    <n v="120"/>
    <s v="Released"/>
    <x v="21"/>
    <n v="90"/>
    <s v="Robin Williams, Armin Mueller-Stahl, Hannah Taylor-Gordon, Éva Igó, István Bálint"/>
    <s v="Peter Kassovitz"/>
    <x v="265"/>
  </r>
  <r>
    <n v="15000000"/>
    <s v="Action, Comedy, Crime, Mystery"/>
    <n v="5236"/>
    <x v="2625"/>
    <s v="en"/>
    <n v="32.690038000000001"/>
    <s v="Silver Pictures"/>
    <s v="United States of America"/>
    <d v="2005-05-09T00:00:00"/>
    <n v="15785148"/>
    <n v="103"/>
    <s v="Released"/>
    <x v="0"/>
    <n v="886"/>
    <s v="Robert Downey Jr., Val Kilmer, Michelle Monaghan, Corbin Bernsen, Dash Mihok"/>
    <s v="Shane Black"/>
    <x v="2287"/>
  </r>
  <r>
    <n v="25000000"/>
    <s v="Thriller, Comedy, Horror"/>
    <n v="6552"/>
    <x v="2626"/>
    <s v="en"/>
    <n v="8.5832169999999994"/>
    <s v="Columbia Pictures Corporation"/>
    <s v="United States of America"/>
    <d v="1999-04-30T00:00:00"/>
    <n v="4152230"/>
    <n v="92"/>
    <s v="Released"/>
    <x v="4"/>
    <n v="182"/>
    <s v="Devon Sawa, Seth Green, Jessica Alba, Vivica A. Fox, Christopher Hart"/>
    <s v="Rodman Flender"/>
    <x v="2288"/>
  </r>
  <r>
    <n v="15000000"/>
    <s v="Thriller, Drama, Mystery"/>
    <n v="1018"/>
    <x v="2627"/>
    <s v="en"/>
    <n v="31.609850000000002"/>
    <s v="Asymmetrical Productions"/>
    <s v="France"/>
    <d v="2001-05-16T00:00:00"/>
    <n v="20117339"/>
    <n v="147"/>
    <s v="Released"/>
    <x v="3"/>
    <n v="1477"/>
    <s v="Naomi Watts, Laura Harring, Ann Miller, Dan Hedaya, Justin Theroux"/>
    <s v="David Lynch"/>
    <x v="2289"/>
  </r>
  <r>
    <n v="0"/>
    <s v="Drama, Fantasy, Horror, Romance"/>
    <n v="10075"/>
    <x v="2628"/>
    <s v="en"/>
    <n v="12.295216"/>
    <s v="Lakeshore Entertainment"/>
    <s v="Romania"/>
    <d v="2007-01-26T00:00:00"/>
    <n v="0"/>
    <n v="98"/>
    <s v="Released"/>
    <x v="9"/>
    <n v="87"/>
    <s v="Agnes Bruckner, Hugh Dancy, Katja Riemann, Olivier Martinez, Bryan Dick"/>
    <s v="Katja von Garnier"/>
    <x v="265"/>
  </r>
  <r>
    <n v="22000000"/>
    <s v="Comedy, Drama, Romance"/>
    <n v="38031"/>
    <x v="2629"/>
    <s v="en"/>
    <n v="12.465400000000001"/>
    <s v="Antena 3 Films"/>
    <s v="United States of America"/>
    <d v="2010-05-23T00:00:00"/>
    <n v="0"/>
    <n v="98"/>
    <s v="Released"/>
    <x v="15"/>
    <n v="251"/>
    <s v="Gemma Jones, Anthony Hopkins, Naomi Watts, Josh Brolin, Antonio Banderas"/>
    <s v="Woody Allen"/>
    <x v="1847"/>
  </r>
  <r>
    <n v="15000000"/>
    <s v="Drama, Romance, Science Fiction"/>
    <n v="42188"/>
    <x v="2630"/>
    <s v="en"/>
    <n v="30.983397"/>
    <s v="Fox Searchlight Pictures"/>
    <s v="United Kingdom"/>
    <d v="2010-09-15T00:00:00"/>
    <n v="9455232"/>
    <n v="104"/>
    <s v="Released"/>
    <x v="20"/>
    <n v="737"/>
    <s v="Carey Mulligan, Andrew Garfield, Keira Knightley, Domhnall Gleeson, Andrea Riseborough"/>
    <s v="Mark Romanek"/>
    <x v="2290"/>
  </r>
  <r>
    <n v="0"/>
    <s v="Drama"/>
    <n v="112430"/>
    <x v="2631"/>
    <s v="en"/>
    <n v="1.4853240000000001"/>
    <s v="Paramount Pictures"/>
    <s v="United States of America"/>
    <d v="2007-05-08T00:00:00"/>
    <n v="0"/>
    <n v="276"/>
    <s v="Released"/>
    <x v="10"/>
    <n v="12"/>
    <s v="Chris O'Donnell, Alfred Molina, Michael Keaton, Rory Cochrane, Alessandro Nivola"/>
    <s v="Mikael Salomon"/>
    <x v="265"/>
  </r>
  <r>
    <n v="15000000"/>
    <s v="Thriller, Crime, Mystery"/>
    <n v="6687"/>
    <x v="2632"/>
    <s v="en"/>
    <n v="11.428903"/>
    <s v="Lietuvos Kinostudija"/>
    <s v="Germany"/>
    <d v="2008-01-18T00:00:00"/>
    <n v="5926410"/>
    <n v="111"/>
    <s v="Released"/>
    <x v="11"/>
    <n v="195"/>
    <s v="Woody Harrelson, Emily Mortimer, Kate Mara, Eduardo Noriega, Thomas Kretschmann"/>
    <s v="Brad Anderson"/>
    <x v="2291"/>
  </r>
  <r>
    <n v="15000000"/>
    <s v="Adventure, Drama"/>
    <n v="13853"/>
    <x v="2633"/>
    <s v="en"/>
    <n v="5.4846789999999999"/>
    <s v="The Guber-Peters Company"/>
    <s v="United States of America"/>
    <d v="1986-01-17T00:00:00"/>
    <n v="0"/>
    <n v="98"/>
    <s v="Released"/>
    <x v="30"/>
    <n v="27"/>
    <s v="Daryl Hannah, Pamela Reed, James Remar, Thomas G. Waites, John Doolittle"/>
    <s v="Michael Chapman"/>
    <x v="2145"/>
  </r>
  <r>
    <n v="0"/>
    <s v="Comedy, Drama"/>
    <n v="31306"/>
    <x v="2634"/>
    <s v="en"/>
    <n v="5.7702460000000002"/>
    <s v="Columbia Pictures"/>
    <s v="United States of America"/>
    <d v="1999-10-22T00:00:00"/>
    <n v="0"/>
    <n v="111"/>
    <s v="Released"/>
    <x v="11"/>
    <n v="12"/>
    <s v="Melanie Griffith, David Morse, Lucas Black, Cathy Moriarty, Meat Loaf"/>
    <s v="Antonio Banderas"/>
    <x v="265"/>
  </r>
  <r>
    <n v="15000000"/>
    <s v="Horror, Thriller, Crime"/>
    <n v="8461"/>
    <x v="2635"/>
    <s v="en"/>
    <n v="15.175288999999999"/>
    <s v="Celluloid Dreams"/>
    <s v="Austria"/>
    <d v="2007-10-20T00:00:00"/>
    <n v="7938872"/>
    <n v="112"/>
    <s v="Released"/>
    <x v="2"/>
    <n v="545"/>
    <s v="Naomi Watts, Tim Roth, Michael Pitt, Brady Corbet, Devon Gearhart"/>
    <s v="Michael Haneke"/>
    <x v="2292"/>
  </r>
  <r>
    <n v="0"/>
    <s v="Drama, Thriller, Science Fiction"/>
    <n v="331592"/>
    <x v="2636"/>
    <s v="en"/>
    <n v="2.4147210000000001"/>
    <s v="Young Medium"/>
    <s v="United States of America"/>
    <d v="2015-11-09T00:00:00"/>
    <n v="0"/>
    <n v="100"/>
    <s v="Released"/>
    <x v="18"/>
    <n v="31"/>
    <s v="Thomas Stroppel, Artie Ahr, Amber Marie Bollinger, Christine Haeberman, Steve Hanks"/>
    <s v="Khalil Sullins"/>
    <x v="265"/>
  </r>
  <r>
    <n v="0"/>
    <s v="Drama"/>
    <n v="47692"/>
    <x v="2637"/>
    <s v="en"/>
    <n v="0.47064499999999998"/>
    <s v="Alliance Atlantis Communications"/>
    <s v="Canada"/>
    <d v="1999-11-24T00:00:00"/>
    <n v="0"/>
    <n v="116"/>
    <s v="Released"/>
    <x v="16"/>
    <n v="23"/>
    <s v="Bob Hoskins, Elaine Cassidy, Arsinée Khanjian, Peter McDonald, Gerard McSorley"/>
    <s v="Atom Egoyan"/>
    <x v="265"/>
  </r>
  <r>
    <n v="92620000"/>
    <s v="Drama, Science Fiction"/>
    <n v="19"/>
    <x v="2638"/>
    <s v="de"/>
    <n v="32.351526999999997"/>
    <s v="Paramount Pictures"/>
    <s v="Germany"/>
    <d v="1927-10-01T00:00:00"/>
    <n v="650422"/>
    <n v="153"/>
    <s v="Released"/>
    <x v="29"/>
    <n v="657"/>
    <s v="Brigitte Helm, Alfred Abel, Gustav Fröhlich, Rudolf Klein-Rogge, Fritz Rasp"/>
    <s v="Fritz Lang"/>
    <x v="2293"/>
  </r>
  <r>
    <n v="12000000"/>
    <s v="Action, Thriller, Science Fiction"/>
    <n v="10045"/>
    <x v="2639"/>
    <s v="fr"/>
    <n v="17.493735000000001"/>
    <s v="Canal Plus"/>
    <s v="France"/>
    <d v="2004-09-11T00:00:00"/>
    <n v="9584131"/>
    <n v="84"/>
    <s v="Released"/>
    <x v="11"/>
    <n v="565"/>
    <s v="David Belle, Cyril Raffaelli, Tony D'Amario, Dany Verissimo-Petit, Bibi Naceri"/>
    <s v="Pierre Morel"/>
    <x v="2294"/>
  </r>
  <r>
    <n v="8000000"/>
    <s v="Drama, Crime"/>
    <n v="400"/>
    <x v="2640"/>
    <s v="en"/>
    <n v="6.9322210000000002"/>
    <s v="Miramax Films"/>
    <s v="United States of America"/>
    <d v="1995-01-12T00:00:00"/>
    <n v="529766"/>
    <n v="116"/>
    <s v="Released"/>
    <x v="19"/>
    <n v="85"/>
    <s v="Andy García, Christopher Lloyd, William Forsythe, Bill Nunn, Treat Williams"/>
    <s v="Gary Fleder"/>
    <x v="2295"/>
  </r>
  <r>
    <n v="15000000"/>
    <s v="Action, Drama, History"/>
    <n v="253450"/>
    <x v="2641"/>
    <s v="zh"/>
    <n v="8.1421659999999996"/>
    <s v="Media Asia Films"/>
    <s v="China"/>
    <d v="2015-08-27T00:00:00"/>
    <n v="632542"/>
    <n v="105"/>
    <s v="Released"/>
    <x v="16"/>
    <n v="157"/>
    <s v="Shu Qi, Chang Chen, Nikki Hsieh, Sheu Fang-Yi, Ethan Juan"/>
    <s v="Hou Hsiao-hsien"/>
    <x v="2296"/>
  </r>
  <r>
    <n v="15000000"/>
    <s v="Drama, Comedy, War, Crime, Thriller"/>
    <n v="9104"/>
    <x v="2642"/>
    <s v="en"/>
    <n v="6.3296720000000004"/>
    <s v="Grosvenor Park Films LLP"/>
    <s v="Germany"/>
    <d v="2001-08-09T00:00:00"/>
    <n v="0"/>
    <n v="98"/>
    <s v="Released"/>
    <x v="11"/>
    <n v="93"/>
    <s v="Joaquin Phoenix, Ed Harris, Scott Glenn, Anna Paquin, Elizabeth McGovern"/>
    <s v="Gregor Jordan"/>
    <x v="2145"/>
  </r>
  <r>
    <n v="0"/>
    <s v="Thriller, Drama, Mystery"/>
    <n v="11190"/>
    <x v="2643"/>
    <s v="ru"/>
    <n v="7.7441659999999999"/>
    <s v="Ren Film"/>
    <s v="Russia"/>
    <d v="2003-06-25T00:00:00"/>
    <n v="0"/>
    <n v="105"/>
    <s v="Released"/>
    <x v="6"/>
    <n v="100"/>
    <s v="Vladimir Garin, Konstantin Lavronenko, Nataliya Vdovina, Vanya Dobronravov, Yelizaveta Aleksandrova"/>
    <s v="Andrey Zvyagintsev"/>
    <x v="265"/>
  </r>
  <r>
    <n v="8500000"/>
    <s v="Adventure, Action, Thriller"/>
    <n v="16353"/>
    <x v="2644"/>
    <s v="th"/>
    <n v="9.0294889999999999"/>
    <s v="Iyara Films"/>
    <s v="Thailand"/>
    <d v="2008-04-12T00:00:00"/>
    <n v="8936663"/>
    <n v="98"/>
    <s v="Released"/>
    <x v="21"/>
    <n v="152"/>
    <s v="Tony Jaa, Sarunyu Wongkrachang, Sorapong Chatree, Primorata Dejudom"/>
    <s v="Tony Jaa"/>
    <x v="2297"/>
  </r>
  <r>
    <n v="12000000"/>
    <s v="Adventure, Action, Drama"/>
    <n v="23759"/>
    <x v="2645"/>
    <s v="en"/>
    <n v="22.708646999999999"/>
    <s v="Pathé Pictures International"/>
    <s v="France"/>
    <d v="2010-02-15T00:00:00"/>
    <n v="6814789"/>
    <n v="97"/>
    <s v="Released"/>
    <x v="5"/>
    <n v="386"/>
    <s v="Michael Fassbender, Olga Kurylenko, David Morrissey, Liam Cunningham, Dominic West"/>
    <s v="Neil Marshall"/>
    <x v="2298"/>
  </r>
  <r>
    <n v="15000000"/>
    <s v="Drama, Action, Thriller"/>
    <n v="24206"/>
    <x v="2646"/>
    <s v="en"/>
    <n v="2.609057"/>
    <s v="Newmarket Capital Group"/>
    <s v="Canada"/>
    <d v="1996-06-26T00:00:00"/>
    <n v="76382"/>
    <n v="93"/>
    <s v="Released"/>
    <x v="35"/>
    <n v="22"/>
    <s v="Dolph Lundgren, Gina Bellman, Conrad Dunn, Christopher Heyerdahl"/>
    <s v="Russell Mulcahy"/>
    <x v="2299"/>
  </r>
  <r>
    <n v="15000000"/>
    <s v="Mystery, Drama, Crime, Thriller, Horror"/>
    <n v="10185"/>
    <x v="2647"/>
    <s v="en"/>
    <n v="19.913961"/>
    <s v="Lions Gate Films"/>
    <s v="United States of America"/>
    <d v="2008-07-08T00:00:00"/>
    <n v="3533227"/>
    <n v="98"/>
    <s v="Released"/>
    <x v="21"/>
    <n v="290"/>
    <s v="Bradley Cooper, Vinnie Jones, Brooke Shields, Leslie Bibb, Roger Bart"/>
    <s v="Ryûhei Kitamura"/>
    <x v="2300"/>
  </r>
  <r>
    <n v="15000000"/>
    <s v="Drama"/>
    <n v="75033"/>
    <x v="2648"/>
    <s v="en"/>
    <n v="1.897761"/>
    <s v="Paramount Pictures"/>
    <s v="United States of America"/>
    <d v="2011-09-16T00:00:00"/>
    <n v="0"/>
    <n v="107"/>
    <s v="Released"/>
    <x v="25"/>
    <n v="5"/>
    <s v="Elias Koteas, Terrence Howard, Jennifer Hudson, Wendy Crewson, Angelique Pretorius"/>
    <s v="Darrell James Roodt"/>
    <x v="2145"/>
  </r>
  <r>
    <n v="15000000"/>
    <s v="Drama, Thriller, Crime"/>
    <n v="74536"/>
    <x v="2649"/>
    <s v="en"/>
    <n v="7.7011859999999999"/>
    <s v="Millennium Films"/>
    <s v="United States of America"/>
    <d v="2011-04-11T00:00:00"/>
    <n v="0"/>
    <n v="90"/>
    <s v="Released"/>
    <x v="30"/>
    <n v="92"/>
    <s v="Channing Tatum, Al Pacino, Juliette Binoche, Katie Holmes, James Ransone"/>
    <s v="Dito Montiel"/>
    <x v="2145"/>
  </r>
  <r>
    <n v="15000000"/>
    <s v="Action, Comedy, Drama, History"/>
    <n v="31668"/>
    <x v="2650"/>
    <s v="en"/>
    <n v="1.8330580000000001"/>
    <s v="Paramount Pictures"/>
    <s v="Austria"/>
    <d v="2001-10-14T00:00:00"/>
    <n v="23000"/>
    <n v="99"/>
    <s v="Released"/>
    <x v="4"/>
    <n v="7"/>
    <s v="Matt LeBlanc, Eddie Izzard, James Cosmo, Nicolette Krebitz, David Tristan Birkin"/>
    <s v="Stefan Ruzowitzky"/>
    <x v="2301"/>
  </r>
  <r>
    <n v="15000000"/>
    <s v="Comedy, Drama, Romance, Fantasy, Music"/>
    <n v="13501"/>
    <x v="2651"/>
    <s v="en"/>
    <n v="12.185204000000001"/>
    <s v="Destination Films"/>
    <s v="Germany"/>
    <d v="2007-01-25T00:00:00"/>
    <n v="20380"/>
    <n v="93"/>
    <s v="Released"/>
    <x v="8"/>
    <n v="41"/>
    <s v="Penélope Cruz, Martin Freeman, Gwyneth Paltrow, Simon Pegg, Danny DeVito"/>
    <s v="Jake Paltrow"/>
    <x v="2302"/>
  </r>
  <r>
    <n v="0"/>
    <s v="Drama, Fantasy"/>
    <n v="15208"/>
    <x v="2652"/>
    <s v="en"/>
    <n v="2.5002179999999998"/>
    <s v="Lunar Films"/>
    <s v="Czech Republic"/>
    <d v="2008-04-07T00:00:00"/>
    <n v="0"/>
    <n v="141"/>
    <s v="Released"/>
    <x v="24"/>
    <n v="31"/>
    <s v="Anna Friel, Karel Roden, Hans Matheson, Vincent Regan, Franco Nero"/>
    <s v="Juraj Jakubisko"/>
    <x v="265"/>
  </r>
  <r>
    <n v="20000000"/>
    <s v="Animation, Adventure, Family"/>
    <n v="172391"/>
    <x v="2653"/>
    <s v="en"/>
    <n v="6.4597870000000004"/>
    <s v="Triggerfish Animation"/>
    <s v="South Africa"/>
    <d v="2013-07-18T00:00:00"/>
    <n v="27187375"/>
    <n v="85"/>
    <s v="Released"/>
    <x v="15"/>
    <n v="72"/>
    <s v="Jake T. Austin, Liam Neeson, Steve Buscemi, AnnaSophia Robb, Laurence Fishburne"/>
    <s v="Anthony Silverston"/>
    <x v="2303"/>
  </r>
  <r>
    <n v="7000000"/>
    <s v="Thriller, Science Fiction"/>
    <n v="262543"/>
    <x v="2654"/>
    <s v="en"/>
    <n v="49.808504999999997"/>
    <s v="Green Moon Productions"/>
    <s v="Spain"/>
    <d v="2014-09-10T00:00:00"/>
    <n v="0"/>
    <n v="110"/>
    <s v="Released"/>
    <x v="24"/>
    <n v="670"/>
    <s v="Antonio Banderas, Birgitte Hjort Sørensen, Dylan McDermott, Robert Forster, Tim McInnerny"/>
    <s v="Gabe Ibáñez"/>
    <x v="2138"/>
  </r>
  <r>
    <n v="0"/>
    <s v="Action, Adventure, Fantasy"/>
    <n v="9288"/>
    <x v="2655"/>
    <s v="en"/>
    <n v="4.9019360000000001"/>
    <s v="Skyline Films"/>
    <s v="Germany"/>
    <d v="2005-01-01T00:00:00"/>
    <n v="0"/>
    <n v="105"/>
    <s v="Released"/>
    <x v="30"/>
    <n v="36"/>
    <s v="Bruce Payne, Mark Dymond, Clemency Burton-Hill, Ellie Chidzey, Tim Stern"/>
    <s v="Gerry Lively"/>
    <x v="265"/>
  </r>
  <r>
    <n v="15000000"/>
    <s v="Drama, Action, Thriller, Crime"/>
    <n v="20083"/>
    <x v="2656"/>
    <s v="zh"/>
    <n v="5.2943189999999998"/>
    <s v="JCE Movies"/>
    <s v="Hong Kong"/>
    <d v="2009-03-22T00:00:00"/>
    <n v="0"/>
    <n v="119"/>
    <s v="Released"/>
    <x v="19"/>
    <n v="65"/>
    <s v="Jackie Chan, Naoto Takenaka, Daniel Wu, Xu Jinglei, Fan Bingbing"/>
    <s v="Derek Yee Tung-Sing"/>
    <x v="2145"/>
  </r>
  <r>
    <n v="0"/>
    <s v="Drama, Foreign"/>
    <n v="40880"/>
    <x v="2657"/>
    <s v="en"/>
    <n v="0.16536699999999999"/>
    <s v="Arts Council of England"/>
    <s v="United Kingdom"/>
    <d v="2001-06-29T00:00:00"/>
    <n v="0"/>
    <n v="124"/>
    <s v="Released"/>
    <x v="44"/>
    <n v="2"/>
    <s v="Linus Roache, John Hannah, Samantha Morton, Emily Woof, Andrea Lowe"/>
    <s v="Julien Temple"/>
    <x v="265"/>
  </r>
  <r>
    <n v="14600000"/>
    <s v="Romance, Fantasy, Drama, Comedy"/>
    <n v="137"/>
    <x v="2658"/>
    <s v="en"/>
    <n v="52.744331000000003"/>
    <s v="Columbia Pictures"/>
    <s v="United States of America"/>
    <d v="1993-11-02T00:00:00"/>
    <n v="70906973"/>
    <n v="101"/>
    <s v="Released"/>
    <x v="6"/>
    <n v="2301"/>
    <s v="Bill Murray, Andie MacDowell, Chris Elliott, Stephen Tobolowsky, Brian Doyle-Murray"/>
    <s v="Harold Ramis"/>
    <x v="2304"/>
  </r>
  <r>
    <n v="14800000"/>
    <s v="Comedy, Drama, Music"/>
    <n v="264999"/>
    <x v="2659"/>
    <s v="en"/>
    <n v="29.660993000000001"/>
    <s v="Warner Bros."/>
    <s v="United States of America"/>
    <d v="2015-01-07T00:00:00"/>
    <n v="122513057"/>
    <n v="115"/>
    <s v="Released"/>
    <x v="2"/>
    <n v="706"/>
    <s v="Channing Tatum, Matt Bomer, Joe Manganiello, Kevin Nash, Adam Rodríguez"/>
    <s v="Gregory Jacobs"/>
    <x v="2305"/>
  </r>
  <r>
    <n v="14500000"/>
    <s v="Drama, Romance"/>
    <n v="454"/>
    <x v="2660"/>
    <s v="en"/>
    <n v="41.493042000000003"/>
    <s v="Bazmark Films"/>
    <s v="United States of America"/>
    <d v="1996-10-31T00:00:00"/>
    <n v="147298761"/>
    <n v="120"/>
    <s v="Released"/>
    <x v="19"/>
    <n v="1374"/>
    <s v="Leonardo DiCaprio, Claire Danes, John Leguizamo, Harold Perrineau, Pete Postlethwaite"/>
    <s v="Baz Luhrmann"/>
    <x v="2306"/>
  </r>
  <r>
    <n v="10000000"/>
    <s v="Drama, War"/>
    <n v="53457"/>
    <x v="2661"/>
    <s v="fr"/>
    <n v="10.072198999999999"/>
    <s v="France 2 Cinéma"/>
    <s v="France"/>
    <d v="2010-09-16T00:00:00"/>
    <n v="17511906"/>
    <n v="111"/>
    <s v="Released"/>
    <x v="0"/>
    <n v="196"/>
    <s v="Kristin Scott Thomas, Niels Arestrup, Frédéric Pierrot, Michel Duchaussoy, Dominique Frot"/>
    <s v="Gilles Paquet-Brenner"/>
    <x v="2307"/>
  </r>
  <r>
    <n v="14500000"/>
    <s v="Drama"/>
    <n v="288980"/>
    <x v="2662"/>
    <s v="en"/>
    <n v="4.3893630000000003"/>
    <s v="Production One"/>
    <s v="United States of America"/>
    <d v="2014-08-21T00:00:00"/>
    <n v="0"/>
    <n v="98"/>
    <s v="Released"/>
    <x v="15"/>
    <n v="9"/>
    <s v="Cuba Gooding Jr., William Sadler, Sharon Leal, David Rasche, Diane Salinger"/>
    <s v="Peter Cousens"/>
    <x v="2308"/>
  </r>
  <r>
    <n v="14000000"/>
    <s v="Western"/>
    <n v="33"/>
    <x v="2663"/>
    <s v="en"/>
    <n v="37.380434999999999"/>
    <s v="Malpaso Productions"/>
    <s v="United States of America"/>
    <d v="1992-07-08T00:00:00"/>
    <n v="159157447"/>
    <n v="131"/>
    <s v="Released"/>
    <x v="27"/>
    <n v="1113"/>
    <s v="Clint Eastwood, Gene Hackman, Morgan Freeman, Richard Harris, Jaimz Woolvett"/>
    <s v="Clint Eastwood"/>
    <x v="2309"/>
  </r>
  <r>
    <n v="14200000"/>
    <s v="Drama"/>
    <n v="1951"/>
    <x v="2664"/>
    <s v="da"/>
    <n v="7.05145"/>
    <s v="Zentropa Entertainments"/>
    <s v="Denmark"/>
    <d v="2005-05-16T00:00:00"/>
    <n v="674918"/>
    <n v="139"/>
    <s v="Released"/>
    <x v="1"/>
    <n v="78"/>
    <s v="Bryce Dallas Howard, Isaach De Bankolé, Danny Glover, Willem Dafoe, Michaël Abiteboul"/>
    <s v="Lars von Trier"/>
    <x v="2310"/>
  </r>
  <r>
    <n v="15000000"/>
    <s v="Drama, Romance"/>
    <n v="12405"/>
    <x v="2665"/>
    <s v="en"/>
    <n v="59.258969"/>
    <s v="Fox Searchlight Pictures"/>
    <s v="India"/>
    <d v="2008-12-05T00:00:00"/>
    <n v="377910544"/>
    <n v="120"/>
    <s v="Released"/>
    <x v="3"/>
    <n v="2827"/>
    <s v="Dev Patel, Freida Pinto, Anil Kapoor, Mia Drake Inderbitzin, Saurabh Shukla"/>
    <s v="Danny Boyle"/>
    <x v="2311"/>
  </r>
  <r>
    <n v="14000000"/>
    <s v="Drama, Romance, Thriller"/>
    <n v="10998"/>
    <x v="2666"/>
    <s v="en"/>
    <n v="16.742972000000002"/>
    <s v="Paramount Pictures"/>
    <s v="United States of America"/>
    <d v="1987-11-09T00:00:00"/>
    <n v="320145693"/>
    <n v="119"/>
    <s v="Released"/>
    <x v="16"/>
    <n v="291"/>
    <s v="Michael Douglas, Glenn Close, Anne Archer, Ellen Hamilton Latzen, Jane Krakowski"/>
    <s v="Adrian Lyne"/>
    <x v="2312"/>
  </r>
  <r>
    <n v="14000000"/>
    <s v="Romance, Comedy"/>
    <n v="114"/>
    <x v="2667"/>
    <s v="en"/>
    <n v="45.473483999999999"/>
    <s v="Touchstone Pictures"/>
    <s v="United States of America"/>
    <d v="1990-03-23T00:00:00"/>
    <n v="463000000"/>
    <n v="119"/>
    <s v="Released"/>
    <x v="10"/>
    <n v="1746"/>
    <s v="Julia Roberts, Richard Gere, Ralph Bellamy, Jason Alexander, Héctor Elizondo"/>
    <s v="Garry Marshall"/>
    <x v="2313"/>
  </r>
  <r>
    <n v="0"/>
    <s v="Adventure, Comedy"/>
    <n v="9396"/>
    <x v="2668"/>
    <s v="en"/>
    <n v="15.474831"/>
    <s v="Paramount Pictures"/>
    <s v="Australia"/>
    <d v="1988-05-19T00:00:00"/>
    <n v="239606210"/>
    <n v="110"/>
    <s v="Released"/>
    <x v="18"/>
    <n v="303"/>
    <s v="Paul Hogan, Linda Kozlowski, John Meillon, Ernie Dingo, Charles S. Dutton"/>
    <s v="John Cornell"/>
    <x v="2314"/>
  </r>
  <r>
    <n v="0"/>
    <s v="Thriller, Mystery, Drama, Crime"/>
    <n v="319910"/>
    <x v="2669"/>
    <s v="en"/>
    <n v="4.289676"/>
    <s v="Reliance Entertainment"/>
    <s v="United States of America"/>
    <d v="2015-03-15T00:00:00"/>
    <n v="0"/>
    <n v="101"/>
    <s v="Released"/>
    <x v="35"/>
    <n v="10"/>
    <s v="María Valverde, Vincent D'Onofrio, Thomas Jane, Anton Yelchin, Sean Patrick Flanery"/>
    <s v="Vidhu Vinod Chopra"/>
    <x v="265"/>
  </r>
  <r>
    <n v="14000000"/>
    <s v="Drama, War"/>
    <n v="2604"/>
    <x v="2670"/>
    <s v="en"/>
    <n v="25.949276999999999"/>
    <s v="Universal Pictures"/>
    <s v="United States of America"/>
    <d v="1989-12-20T00:00:00"/>
    <n v="161001698"/>
    <n v="145"/>
    <s v="Released"/>
    <x v="19"/>
    <n v="395"/>
    <s v="Tom Cruise, Raymond J. Barry, Caroline Kava, Holly Marie Combs, Kyra Sedgwick"/>
    <s v="Oliver Stone"/>
    <x v="2315"/>
  </r>
  <r>
    <n v="14000000"/>
    <s v="Comedy"/>
    <n v="864"/>
    <x v="2671"/>
    <s v="en"/>
    <n v="22.409116999999998"/>
    <s v="Walt Disney"/>
    <s v="United States of America"/>
    <d v="1993-09-30T00:00:00"/>
    <n v="154864401"/>
    <n v="98"/>
    <s v="Released"/>
    <x v="20"/>
    <n v="491"/>
    <s v="Leon Robinson, Doug E. Doug, Rawle D. Lewis, Malik Yoba, John Candy"/>
    <s v="Jon Turteltaub"/>
    <x v="2316"/>
  </r>
  <r>
    <n v="15000000"/>
    <s v="Mystery, Horror"/>
    <n v="14435"/>
    <x v="2672"/>
    <s v="en"/>
    <n v="13.706357000000001"/>
    <s v="Lionsgate"/>
    <s v="United States of America"/>
    <d v="2009-01-16T00:00:00"/>
    <n v="100734718"/>
    <n v="101"/>
    <s v="Released"/>
    <x v="28"/>
    <n v="299"/>
    <s v="Jensen Ackles, Jaime King, Kerr Smith, Betsy Rue, Edi Gathegi"/>
    <s v="Patrick Lussier"/>
    <x v="2317"/>
  </r>
  <r>
    <n v="13000000"/>
    <s v="Drama, Music"/>
    <n v="1931"/>
    <x v="2673"/>
    <s v="en"/>
    <n v="6.9220499999999996"/>
    <s v="Rainforest Films"/>
    <s v="United States of America"/>
    <d v="2007-05-16T00:00:00"/>
    <n v="75511123"/>
    <n v="114"/>
    <s v="Released"/>
    <x v="4"/>
    <n v="88"/>
    <s v="Columbus Short, Meagan Good, Ne-Yo, Darrin Henson, Jermaine Williams"/>
    <s v="Sylvain White"/>
    <x v="2318"/>
  </r>
  <r>
    <n v="14000000"/>
    <s v="Adventure, Action, Thriller"/>
    <n v="691"/>
    <x v="2674"/>
    <s v="en"/>
    <n v="27.173469999999998"/>
    <s v="United Artists"/>
    <s v="United Kingdom"/>
    <d v="1977-07-07T00:00:00"/>
    <n v="185438673"/>
    <n v="125"/>
    <s v="Released"/>
    <x v="16"/>
    <n v="507"/>
    <s v="Roger Moore, Barbara Bach, Curd Jürgens, Richard Kiel, Caroline Munro"/>
    <s v="Lewis Gilbert"/>
    <x v="2319"/>
  </r>
  <r>
    <n v="14000000"/>
    <s v="Horror, Thriller"/>
    <n v="9877"/>
    <x v="2675"/>
    <s v="en"/>
    <n v="12.159008999999999"/>
    <s v="Original Film"/>
    <s v="Canada"/>
    <d v="1998-09-25T00:00:00"/>
    <n v="72527595"/>
    <n v="99"/>
    <s v="Released"/>
    <x v="24"/>
    <n v="290"/>
    <s v="Alicia Witt, Jared Leto, Rebecca Gayheart, Michael Rosenbaum, Loretta Devine"/>
    <s v="Jamie Blanks"/>
    <x v="2320"/>
  </r>
  <r>
    <n v="0"/>
    <s v="Comedy, Drama, Romance"/>
    <n v="62008"/>
    <x v="2676"/>
    <s v="en"/>
    <n v="4.4484940000000002"/>
    <s v="Paramount Pictures"/>
    <s v="United States of America"/>
    <d v="2012-02-23T00:00:00"/>
    <n v="0"/>
    <n v="111"/>
    <s v="Released"/>
    <x v="13"/>
    <n v="45"/>
    <s v="Tyler Perry, Phylicia Rash?d, Thandie Newton, Brian J. White, Gabrielle Union"/>
    <s v="Tyler Perry"/>
    <x v="265"/>
  </r>
  <r>
    <n v="14000000"/>
    <s v="Action, Adventure, Drama, Family"/>
    <n v="12227"/>
    <x v="2677"/>
    <s v="en"/>
    <n v="13.13724"/>
    <s v="Walt Disney Pictures"/>
    <s v="United States of America"/>
    <d v="1991-01-18T00:00:00"/>
    <n v="34793160"/>
    <n v="107"/>
    <s v="Released"/>
    <x v="11"/>
    <n v="135"/>
    <s v="Klaus Maria Brandauer, Ethan Hawke, Seymour Cassel, Susan Hogan, James Remar"/>
    <s v="Randal Kleiser"/>
    <x v="2321"/>
  </r>
  <r>
    <n v="0"/>
    <s v="Comedy, Family"/>
    <n v="13824"/>
    <x v="2678"/>
    <s v="en"/>
    <n v="4.0470100000000002"/>
    <s v="SNL Studios"/>
    <s v="Canada"/>
    <d v="1999-08-10T00:00:00"/>
    <n v="0"/>
    <n v="81"/>
    <s v="Released"/>
    <x v="22"/>
    <n v="83"/>
    <s v="Molly Shannon, Will Ferrell, Elaine Hendrix, Harland Williams, Tom Green"/>
    <s v="Bruce McCulloch"/>
    <x v="265"/>
  </r>
  <r>
    <n v="13000000"/>
    <s v="History, Drama"/>
    <n v="71688"/>
    <x v="2679"/>
    <s v="en"/>
    <n v="23.378399999999999"/>
    <s v="UK Film Council"/>
    <s v="France"/>
    <d v="2011-12-30T00:00:00"/>
    <n v="114956699"/>
    <n v="105"/>
    <s v="Released"/>
    <x v="13"/>
    <n v="527"/>
    <s v="Meryl Streep, Anthony Stewart Head, Harry Lloyd, Jim Broadbent, Susan Brown"/>
    <s v="Phyllida Lloyd"/>
    <x v="2322"/>
  </r>
  <r>
    <n v="0"/>
    <s v="Action, Adventure, Animation, Comedy, Family, Fantasy, Romance"/>
    <n v="15173"/>
    <x v="2680"/>
    <s v="en"/>
    <n v="1.446172"/>
    <s v="Big Idea Productions"/>
    <s v="United States of America"/>
    <d v="2002-04-10T00:00:00"/>
    <n v="0"/>
    <n v="82"/>
    <s v="Released"/>
    <x v="12"/>
    <n v="22"/>
    <s v="Phil Vischer, Mike Nawrocki, Tim Hodge, Lisa Vischer, Daniel Anderson"/>
    <s v="Phil Vischer"/>
    <x v="265"/>
  </r>
  <r>
    <n v="14000000"/>
    <s v="Drama, Romance"/>
    <n v="8291"/>
    <x v="2681"/>
    <s v="en"/>
    <n v="3.6508569999999998"/>
    <s v="Columbia Pictures"/>
    <s v="United States of America"/>
    <d v="1993-07-23T00:00:00"/>
    <n v="27515786"/>
    <n v="109"/>
    <s v="Released"/>
    <x v="1"/>
    <n v="47"/>
    <s v="Janet Jackson, Tupac Amaru Shakur, Regina King, Joe Torry, Tyra Ferrell"/>
    <s v="John Singleton"/>
    <x v="2323"/>
  </r>
  <r>
    <n v="14000000"/>
    <s v="Action, Adventure, Comedy"/>
    <n v="13950"/>
    <x v="2682"/>
    <s v="en"/>
    <n v="5.102258"/>
    <s v="New Line Cinema"/>
    <s v="United States of America"/>
    <d v="2002-08-03T00:00:00"/>
    <n v="25482931"/>
    <n v="95"/>
    <s v="Released"/>
    <x v="15"/>
    <n v="48"/>
    <s v="Ice Cube, Mike Epps, Tommy Flanagan, Carmen Chaplin, Eva Mendes"/>
    <s v="Kevin Bray"/>
    <x v="2324"/>
  </r>
  <r>
    <n v="14000000"/>
    <s v="Comedy, Horror, Romance"/>
    <n v="12158"/>
    <x v="2683"/>
    <s v="en"/>
    <n v="6.7726150000000001"/>
    <s v="Paramount Pictures"/>
    <s v="United States of America"/>
    <d v="1995-10-27T00:00:00"/>
    <n v="19800000"/>
    <n v="100"/>
    <s v="Released"/>
    <x v="44"/>
    <n v="111"/>
    <s v="Eddie Murphy, Angela Bassett, Allen Payne, Kadeem Hardison, John Witherspoon"/>
    <s v="Wes Craven"/>
    <x v="2325"/>
  </r>
  <r>
    <n v="14000000"/>
    <s v="Horror, Thriller, Fantasy"/>
    <n v="11586"/>
    <x v="2684"/>
    <s v="en"/>
    <n v="11.543362999999999"/>
    <s v="Warner Bros."/>
    <s v="United States of America"/>
    <d v="1977-06-17T00:00:00"/>
    <n v="30749142"/>
    <n v="118"/>
    <s v="Released"/>
    <x v="44"/>
    <n v="133"/>
    <s v="Linda Blair, Richard Burton, Louise Fletcher, Max von Sydow, Kitty Winn"/>
    <s v="John Boorman"/>
    <x v="2326"/>
  </r>
  <r>
    <n v="0"/>
    <s v="Horror, Thriller"/>
    <n v="10008"/>
    <x v="2685"/>
    <s v="en"/>
    <n v="7.4363149999999996"/>
    <s v="Media Pro Pictures"/>
    <s v="United Kingdom"/>
    <d v="2005-05-05T00:00:00"/>
    <n v="0"/>
    <n v="83"/>
    <s v="Released"/>
    <x v="28"/>
    <n v="142"/>
    <s v="Donald Sutherland, Sissy Spacek, James D'Arcy, Matthew Marsh, Gaye Brown"/>
    <s v="Courtney Solomon"/>
    <x v="265"/>
  </r>
  <r>
    <n v="14000000"/>
    <s v="Comedy, Romance"/>
    <n v="2830"/>
    <x v="2686"/>
    <s v="en"/>
    <n v="14.813613999999999"/>
    <s v="Dimension Films"/>
    <s v="United States of America"/>
    <d v="2003-08-21T00:00:00"/>
    <n v="0"/>
    <n v="83"/>
    <s v="Released"/>
    <x v="37"/>
    <n v="180"/>
    <s v="Ashton Kutcher, Tara Reid, Andy Richter, Jeffrey Tambor, Michael Madsen"/>
    <s v="David Zucker"/>
    <x v="250"/>
  </r>
  <r>
    <n v="14000000"/>
    <s v="Thriller, Mystery, Adventure"/>
    <n v="12403"/>
    <x v="2687"/>
    <s v="en"/>
    <n v="20.792603"/>
    <s v="Davis Entertainment"/>
    <s v="United States of America"/>
    <d v="2009-08-06T00:00:00"/>
    <n v="22852638"/>
    <n v="98"/>
    <s v="Released"/>
    <x v="13"/>
    <n v="351"/>
    <s v="Milla Jovovich, Timothy Olyphant, Steve Zahn, Chris Hemsworth, Anthony Ruivivar"/>
    <s v="David Twohy"/>
    <x v="2327"/>
  </r>
  <r>
    <n v="14000000"/>
    <s v="Comedy"/>
    <n v="34563"/>
    <x v="2688"/>
    <s v="en"/>
    <n v="6.7334849999999999"/>
    <s v="Fox Searchlight Pictures"/>
    <s v="United States of America"/>
    <d v="2010-12-03T00:00:00"/>
    <n v="21409028"/>
    <n v="103"/>
    <s v="Released"/>
    <x v="8"/>
    <n v="39"/>
    <s v="Forest Whitaker, America Ferrera, Carlos Mencia, Regina King, Lance Gross"/>
    <s v="Rick Famuyiwa"/>
    <x v="2328"/>
  </r>
  <r>
    <n v="0"/>
    <s v="Comedy"/>
    <n v="14557"/>
    <x v="2689"/>
    <s v="en"/>
    <n v="7.7082269999999999"/>
    <s v="Paramount Pictures"/>
    <s v="United States of America"/>
    <d v="1998-08-21T00:00:00"/>
    <n v="0"/>
    <n v="96"/>
    <s v="Released"/>
    <x v="24"/>
    <n v="49"/>
    <s v="Tom Everett Scott, Mark-Paul Gosselaar, Poppy Montgomery, Lochlyn Munro, Randy Pearlstein"/>
    <s v="Alan Cohn"/>
    <x v="265"/>
  </r>
  <r>
    <n v="12000000"/>
    <s v="Comedy, Drama, War"/>
    <n v="10368"/>
    <x v="2690"/>
    <s v="en"/>
    <n v="2.2386460000000001"/>
    <s v="Medusa Produzione"/>
    <s v="United Kingdom"/>
    <d v="1999-03-25T00:00:00"/>
    <n v="21001563"/>
    <n v="117"/>
    <s v="Released"/>
    <x v="15"/>
    <n v="32"/>
    <s v="Cher, Judi Dench, Joan Plowright, Maggie Smith, Lily Tomlin"/>
    <s v="Franco Zeffirelli"/>
    <x v="2329"/>
  </r>
  <r>
    <n v="0"/>
    <s v="Horror, Thriller"/>
    <n v="10280"/>
    <x v="2691"/>
    <s v="en"/>
    <n v="7.8669609999999999"/>
    <s v="Paramount Pictures"/>
    <s v="United States of America"/>
    <d v="1996-10-25T00:00:00"/>
    <n v="0"/>
    <n v="92"/>
    <s v="Released"/>
    <x v="18"/>
    <n v="124"/>
    <s v="Robert John Burke, Joe Mantegna, Lucinda Jenney, Michael Constantine, Kari Wuhrer"/>
    <s v="Tom Holland"/>
    <x v="265"/>
  </r>
  <r>
    <n v="0"/>
    <s v="Drama, Music, Romance"/>
    <n v="12637"/>
    <x v="2692"/>
    <s v="en"/>
    <n v="3.876242"/>
    <s v="United Artists"/>
    <s v="United States of America"/>
    <d v="1977-06-21T00:00:00"/>
    <n v="0"/>
    <n v="155"/>
    <s v="Released"/>
    <x v="4"/>
    <n v="67"/>
    <s v="Liza Minnelli, Robert De Niro, Lionel Stander, Barry Primus, Dick Miller"/>
    <s v="Martin Scorsese"/>
    <x v="265"/>
  </r>
  <r>
    <n v="0"/>
    <s v="Comedy, Drama"/>
    <n v="34152"/>
    <x v="2693"/>
    <s v="en"/>
    <n v="1.89218"/>
    <s v="Universal Pictures"/>
    <s v="United States of America"/>
    <d v="1994-05-13T00:00:00"/>
    <n v="0"/>
    <n v="115"/>
    <s v="Released"/>
    <x v="19"/>
    <n v="31"/>
    <s v="Alfre Woodard, Delroy Lindo, David Patrick Kelly, Zelda Harris, Carlton Williams"/>
    <s v="Spike Lee"/>
    <x v="265"/>
  </r>
  <r>
    <n v="11000000"/>
    <s v="Comedy, Romance"/>
    <n v="14434"/>
    <x v="2694"/>
    <s v="en"/>
    <n v="4.5367449999999998"/>
    <s v="Fox Searchlight Pictures"/>
    <s v="India"/>
    <d v="2007-03-16T00:00:00"/>
    <n v="13196245"/>
    <n v="90"/>
    <s v="Released"/>
    <x v="35"/>
    <n v="55"/>
    <s v="Chris Rock, Kerry Washington, Gina Torres, Steve Buscemi, Edward Herrmann"/>
    <s v="Chris Rock"/>
    <x v="2330"/>
  </r>
  <r>
    <n v="11000000"/>
    <s v="Horror, Science Fiction"/>
    <n v="11470"/>
    <x v="2695"/>
    <s v="en"/>
    <n v="11.220643000000001"/>
    <s v="New Line Cinema"/>
    <s v="United States of America"/>
    <d v="2001-07-24T00:00:00"/>
    <n v="16951798"/>
    <n v="91"/>
    <s v="Released"/>
    <x v="44"/>
    <n v="291"/>
    <s v="Kane Hodder, Lexa Doig, Chuck Campbell, Lisa Ryder, David Cronenberg"/>
    <s v="James Isaac"/>
    <x v="2331"/>
  </r>
  <r>
    <n v="0"/>
    <s v="History, Drama"/>
    <n v="10741"/>
    <x v="2696"/>
    <s v="en"/>
    <n v="11.706308999999999"/>
    <s v="The Weinstein Company"/>
    <s v="United States of America"/>
    <d v="2006-05-09T00:00:00"/>
    <n v="0"/>
    <n v="120"/>
    <s v="Released"/>
    <x v="12"/>
    <n v="119"/>
    <s v="Anthony Hopkins, Heather Graham, Ashton Kutcher, Mary Elizabeth Winstead, Helen Hunt"/>
    <s v="Emilio Estevez"/>
    <x v="265"/>
  </r>
  <r>
    <n v="14000000"/>
    <s v="Comedy, Romance"/>
    <n v="24940"/>
    <x v="2697"/>
    <s v="en"/>
    <n v="4.66723"/>
    <s v="Universal Studios"/>
    <s v="United States of America"/>
    <d v="2001-02-02T00:00:00"/>
    <n v="10424470"/>
    <n v="86"/>
    <s v="Released"/>
    <x v="28"/>
    <n v="73"/>
    <s v="Monica Potter, Freddie Prinze Jr., Shalom Harlow, Ivana Mili?evi?, Sarah Murdoch"/>
    <s v="Mark Waters"/>
    <x v="2332"/>
  </r>
  <r>
    <n v="14000000"/>
    <s v="Comedy"/>
    <n v="82679"/>
    <x v="2698"/>
    <s v="en"/>
    <n v="7.4878429999999998"/>
    <s v="Paramount Pictures"/>
    <s v="United States of America"/>
    <d v="2012-10-25T00:00:00"/>
    <n v="11417362"/>
    <n v="87"/>
    <s v="Released"/>
    <x v="18"/>
    <n v="134"/>
    <s v="Victoria Justice, Jackson Nicoll, Chelsea Handler, Josh Pence, Jane Levy"/>
    <s v="Josh Schwartz"/>
    <x v="2333"/>
  </r>
  <r>
    <n v="14000000"/>
    <s v="Drama"/>
    <n v="2013"/>
    <x v="2699"/>
    <s v="fr"/>
    <n v="13.65494"/>
    <s v="France 3 Cinéma"/>
    <s v="France"/>
    <d v="2007-05-22T00:00:00"/>
    <n v="19777647"/>
    <n v="112"/>
    <s v="Released"/>
    <x v="6"/>
    <n v="283"/>
    <s v="Mathieu Amalric, Emmanuelle Seigner, Marie-Josée Croze, Anne Consigny, Patrick Chesnais"/>
    <s v="Julian Schnabel"/>
    <x v="2334"/>
  </r>
  <r>
    <n v="26000000"/>
    <s v="Romance, Drama"/>
    <n v="1440"/>
    <x v="2700"/>
    <s v="en"/>
    <n v="11.942862"/>
    <s v="New Line Cinema"/>
    <s v="United States of America"/>
    <d v="2006-06-10T00:00:00"/>
    <n v="14821658"/>
    <n v="136"/>
    <s v="Released"/>
    <x v="1"/>
    <n v="240"/>
    <s v="Kate Winslet, Patrick Wilson, Jennifer Connelly, Jackie Earle Haley, Noah Emmerich"/>
    <s v="Todd Field"/>
    <x v="2335"/>
  </r>
  <r>
    <n v="14000000"/>
    <s v="Drama, Mystery, Thriller"/>
    <n v="18041"/>
    <x v="2701"/>
    <s v="en"/>
    <n v="5.8336870000000003"/>
    <s v="Village Roadshow Pictures"/>
    <s v="United States of America"/>
    <d v="2000-04-21T00:00:00"/>
    <n v="5108820"/>
    <n v="90"/>
    <s v="Released"/>
    <x v="18"/>
    <n v="68"/>
    <s v="Joshua Jackson, James Marsden, Kate Hudson, Lena Headey, Norman Reedus"/>
    <s v="Davis Guggenheim"/>
    <x v="2336"/>
  </r>
  <r>
    <n v="14000000"/>
    <s v="Drama, Romance"/>
    <n v="28029"/>
    <x v="2702"/>
    <s v="en"/>
    <n v="6.3702670000000001"/>
    <s v="Miramax Films"/>
    <s v="Australia"/>
    <d v="1999-01-29T00:00:00"/>
    <n v="0"/>
    <n v="107"/>
    <s v="Released"/>
    <x v="13"/>
    <n v="21"/>
    <s v="Diane Lane, Viggo Mortensen, Liev Schreiber, Anna Paquin, Tovah Feldshuh"/>
    <s v="Tony Goldwyn"/>
    <x v="250"/>
  </r>
  <r>
    <n v="0"/>
    <s v="Action, Drama, Thriller"/>
    <n v="1123"/>
    <x v="2703"/>
    <s v="en"/>
    <n v="4.052219"/>
    <s v="Mirage Enterprises"/>
    <s v="France"/>
    <d v="2006-10-27T00:00:00"/>
    <n v="4291965"/>
    <n v="101"/>
    <s v="Released"/>
    <x v="12"/>
    <n v="25"/>
    <s v="Tim Robbins, Derek Luke, Bonnie Henna, Mncedisi Shabangu, Tumisho Masha"/>
    <s v="Phillip Noyce"/>
    <x v="2337"/>
  </r>
  <r>
    <n v="0"/>
    <s v="Horror, Mystery, Thriller"/>
    <n v="14033"/>
    <x v="2704"/>
    <s v="en"/>
    <n v="3.2318479999999998"/>
    <s v="Paramount Pictures"/>
    <s v="United States of America"/>
    <d v="2001-06-09T00:00:00"/>
    <n v="0"/>
    <n v="84"/>
    <s v="Released"/>
    <x v="37"/>
    <n v="49"/>
    <s v="Eliza Dushku, Melissa Sagemiller, Wes Bentley, Casey Affleck, Angela Featherstone"/>
    <s v="Stephen Carpenter"/>
    <x v="265"/>
  </r>
  <r>
    <n v="14000000"/>
    <s v="Drama, Romance"/>
    <n v="87729"/>
    <x v="2705"/>
    <s v="en"/>
    <n v="0.90044199999999996"/>
    <s v="Merchant Ivory Productions"/>
    <s v="United States of America"/>
    <d v="1995-03-31T00:00:00"/>
    <n v="2474000"/>
    <n v="139"/>
    <s v="Released"/>
    <x v="25"/>
    <n v="10"/>
    <s v="Nick Nolte, Greta Scacchi, Thandie Newton, Gwyneth Paltrow, Jean-Pierre Aumont"/>
    <s v="James Ivory"/>
    <x v="2338"/>
  </r>
  <r>
    <n v="0"/>
    <s v="Comedy, Romance"/>
    <n v="16899"/>
    <x v="2706"/>
    <s v="en"/>
    <n v="8.3875729999999997"/>
    <s v="BBC Films"/>
    <s v="Canada"/>
    <d v="2008-01-01T00:00:00"/>
    <n v="0"/>
    <n v="93"/>
    <s v="Released"/>
    <x v="2"/>
    <n v="108"/>
    <s v="Jessica Biel, Ben Barnes, Kristin Scott Thomas, Colin Firth, Kimberley Nixon"/>
    <s v="Stephan Elliott"/>
    <x v="265"/>
  </r>
  <r>
    <n v="0"/>
    <s v="Action, Adventure, Drama, Romance"/>
    <n v="41317"/>
    <x v="2707"/>
    <s v="en"/>
    <n v="0.63300400000000001"/>
    <s v="Universal Pictures"/>
    <s v="United States of America"/>
    <d v="1978-02-11T00:00:00"/>
    <n v="0"/>
    <n v="127"/>
    <s v="Released"/>
    <x v="15"/>
    <n v="1"/>
    <s v="Anthony Quinn, Jennifer O'Neill, Michael Sarrazin, Christopher Lee, Joseph Cotten"/>
    <s v="James Fargo"/>
    <x v="265"/>
  </r>
  <r>
    <n v="0"/>
    <s v="History, Drama"/>
    <n v="245700"/>
    <x v="2708"/>
    <s v="en"/>
    <n v="9.2425540000000002"/>
    <s v="Film4"/>
    <s v="United Kingdom"/>
    <d v="2014-10-31T00:00:00"/>
    <n v="5405500"/>
    <n v="150"/>
    <s v="Released"/>
    <x v="2"/>
    <n v="204"/>
    <s v="Timothy Spall, Dorothy Atkinson, Marion Bailey, Paul Jesson, Lesley Manville"/>
    <s v="Mike Leigh"/>
    <x v="2339"/>
  </r>
  <r>
    <n v="0"/>
    <s v="Drama, Romance"/>
    <n v="37842"/>
    <x v="2709"/>
    <s v="fr"/>
    <n v="1.8664430000000001"/>
    <s v="France 2 Cinéma"/>
    <s v="France"/>
    <d v="2009-05-20T00:00:00"/>
    <n v="0"/>
    <n v="104"/>
    <s v="Released"/>
    <x v="15"/>
    <n v="22"/>
    <s v="André Dussollier, Sabine Azéma, Emmanuelle Devos, Mathieu Amalric, Anne Consigny"/>
    <s v="Alain Resnais"/>
    <x v="265"/>
  </r>
  <r>
    <n v="0"/>
    <s v="Drama, History"/>
    <n v="9045"/>
    <x v="2710"/>
    <s v="fr"/>
    <n v="5.9305329999999996"/>
    <s v="Renn Productions"/>
    <s v="France"/>
    <d v="2002-02-13T00:00:00"/>
    <n v="0"/>
    <n v="132"/>
    <s v="Released"/>
    <x v="14"/>
    <n v="75"/>
    <s v="Ulrich Tukur, Mathieu Kassovitz, Ulrich Mühe, Michel Duchaussoy, Marcel Iure?"/>
    <s v="Costa-Gavras"/>
    <x v="265"/>
  </r>
  <r>
    <n v="12000000"/>
    <s v="History, Action"/>
    <n v="44092"/>
    <x v="2711"/>
    <s v="zh"/>
    <n v="4.930129"/>
    <s v="Lion Rock Productions"/>
    <s v="China"/>
    <d v="2010-01-09T00:00:00"/>
    <n v="0"/>
    <n v="117"/>
    <s v="Released"/>
    <x v="19"/>
    <n v="57"/>
    <s v="Michelle Yeoh, Jung Woo-sung, Wang Xue-qi, Barbie Hsu, Shawn Yue"/>
    <s v="John Woo"/>
    <x v="1760"/>
  </r>
  <r>
    <n v="0"/>
    <s v="Comedy, Drama, History"/>
    <n v="16005"/>
    <x v="2712"/>
    <s v="en"/>
    <n v="8.7479220000000009"/>
    <s v="Paramount Pictures"/>
    <s v="United States of America"/>
    <d v="2008-09-26T00:00:00"/>
    <n v="0"/>
    <n v="113"/>
    <s v="Released"/>
    <x v="2"/>
    <n v="55"/>
    <s v="Tim Robbins, Rachel McAdams, Michael Peña, Kerry Bishé, Molly Hagan"/>
    <s v="Neil Burger"/>
    <x v="265"/>
  </r>
  <r>
    <n v="14000000"/>
    <s v="Drama"/>
    <n v="44754"/>
    <x v="2713"/>
    <s v="en"/>
    <n v="4.8984240000000003"/>
    <s v="Fox Searchlight Pictures"/>
    <s v="United States of America"/>
    <d v="2011-09-30T00:00:00"/>
    <n v="46495"/>
    <n v="149"/>
    <s v="Released"/>
    <x v="4"/>
    <n v="86"/>
    <s v="Anna Paquin, Matt Damon, Mark Ruffalo, Matthew Broderick, Jeannie Berlin"/>
    <s v="Kenneth Lonergan"/>
    <x v="2340"/>
  </r>
  <r>
    <n v="108"/>
    <s v="Comedy, Horror"/>
    <n v="23988"/>
    <x v="2714"/>
    <s v="en"/>
    <n v="7.4105230000000004"/>
    <s v="Insight Productions"/>
    <s v="Canada"/>
    <d v="2009-10-27T00:00:00"/>
    <n v="0"/>
    <n v="90"/>
    <s v="Released"/>
    <x v="49"/>
    <n v="97"/>
    <s v="Diora Baird, Leslie Nielsen, Steve Howey, Kenan Thompson, Tara Wilson"/>
    <s v="Bo Zenga"/>
    <x v="2341"/>
  </r>
  <r>
    <n v="14000000"/>
    <s v="Romance, Drama"/>
    <n v="43949"/>
    <x v="2715"/>
    <s v="en"/>
    <n v="24.210698000000001"/>
    <s v="Reiner / Greisman Productions"/>
    <s v="United States of America"/>
    <d v="2010-06-08T00:00:00"/>
    <n v="1755212"/>
    <n v="89"/>
    <s v="Released"/>
    <x v="6"/>
    <n v="418"/>
    <s v="Madeline Carroll, Callan McAuliffe, Rebecca De Mornay, Anthony Edwards, John Mahoney"/>
    <s v="Rob Reiner"/>
    <x v="2342"/>
  </r>
  <r>
    <n v="14000000"/>
    <s v="Drama, Romance"/>
    <n v="142"/>
    <x v="2716"/>
    <s v="en"/>
    <n v="44.135567999999999"/>
    <s v="River Road Entertainment"/>
    <s v="Canada"/>
    <d v="2005-02-09T00:00:00"/>
    <n v="178043761"/>
    <n v="134"/>
    <s v="Released"/>
    <x v="17"/>
    <n v="1480"/>
    <s v="Heath Ledger, Jake Gyllenhaal, Randy Quaid, Michelle Williams, Anne Hathaway"/>
    <s v="Ang Lee"/>
    <x v="2343"/>
  </r>
  <r>
    <n v="12000000"/>
    <s v="Comedy, Drama, Romance"/>
    <n v="9603"/>
    <x v="2717"/>
    <s v="en"/>
    <n v="16.051328000000002"/>
    <s v="Paramount Pictures"/>
    <s v="United States of America"/>
    <d v="1995-07-19T00:00:00"/>
    <n v="0"/>
    <n v="97"/>
    <s v="Released"/>
    <x v="1"/>
    <n v="803"/>
    <s v="Alicia Silverstone, Stacey Dash, Brittany Murphy, Paul Rudd, Donald Faison"/>
    <s v="Amy Heckerling"/>
    <x v="1760"/>
  </r>
  <r>
    <n v="13500000"/>
    <s v="Drama, Romance"/>
    <n v="10712"/>
    <x v="2718"/>
    <s v="en"/>
    <n v="9.9828849999999996"/>
    <s v="Clear Blue Sky Productions"/>
    <s v="United States of America"/>
    <d v="2002-01-09T00:00:00"/>
    <n v="29027914"/>
    <n v="107"/>
    <s v="Released"/>
    <x v="1"/>
    <n v="144"/>
    <s v="Julianne Moore, Dennis Quaid, Dennis Haysbert, Patricia Clarkson, Viola Davis"/>
    <s v="Todd Haynes"/>
    <x v="2344"/>
  </r>
  <r>
    <n v="14000000"/>
    <s v="Comedy"/>
    <n v="243938"/>
    <x v="2719"/>
    <s v="en"/>
    <n v="16.618874000000002"/>
    <s v="Paramount Pictures"/>
    <s v="United States of America"/>
    <d v="2015-02-20T00:00:00"/>
    <n v="12314651"/>
    <n v="93"/>
    <s v="Released"/>
    <x v="35"/>
    <n v="354"/>
    <s v="Rob Corddry, Craig Robinson, Clark Duke, Adam Scott, Chevy Chase"/>
    <s v="Steve Pink"/>
    <x v="2345"/>
  </r>
  <r>
    <n v="13500000"/>
    <s v="Drama"/>
    <n v="10876"/>
    <x v="2720"/>
    <s v="en"/>
    <n v="7.261196"/>
    <s v="Fox Searchlight Pictures"/>
    <s v="Germany"/>
    <d v="2000-11-22T00:00:00"/>
    <n v="7060876"/>
    <n v="124"/>
    <s v="Released"/>
    <x v="20"/>
    <n v="128"/>
    <s v="Geoffrey Rush, Kate Winslet, Joaquin Phoenix, Michael Caine, Billie Whitelaw"/>
    <s v="Philip Kaufman"/>
    <x v="2346"/>
  </r>
  <r>
    <n v="15000000"/>
    <s v="Comedy, Crime"/>
    <n v="86838"/>
    <x v="2721"/>
    <s v="en"/>
    <n v="32.306455"/>
    <s v="Blueprint Pictures"/>
    <s v="United Kingdom"/>
    <d v="2012-07-09T00:00:00"/>
    <n v="19422261"/>
    <n v="110"/>
    <s v="Released"/>
    <x v="19"/>
    <n v="1206"/>
    <s v="Colin Farrell, Sam Rockwell, Woody Harrelson, Christopher Walken, Tom Waits"/>
    <s v="Martin McDonagh"/>
    <x v="2347"/>
  </r>
  <r>
    <n v="0"/>
    <s v="Drama, Mystery, Thriller"/>
    <n v="25208"/>
    <x v="2722"/>
    <s v="en"/>
    <n v="4.7224029999999999"/>
    <s v="Franchise Pictures"/>
    <s v="United States of America"/>
    <d v="2001-01-19T00:00:00"/>
    <n v="0"/>
    <n v="105"/>
    <s v="Released"/>
    <x v="21"/>
    <n v="27"/>
    <s v="Samuel L. Jackson, Colm Feore, Ann Magnuson, Aunjanue Ellis, Tamara Tunie"/>
    <s v="Kasi Lemmons"/>
    <x v="265"/>
  </r>
  <r>
    <n v="18339750"/>
    <s v="Drama, History, War"/>
    <n v="613"/>
    <x v="2723"/>
    <s v="de"/>
    <n v="32.445895"/>
    <s v="Degeto Film"/>
    <s v="Austria"/>
    <d v="2004-08-09T00:00:00"/>
    <n v="92180910"/>
    <n v="156"/>
    <s v="Released"/>
    <x v="27"/>
    <n v="1037"/>
    <s v="Bruno Ganz, Alexandra Maria Lara, Corinna Harfouch, Ulrich Matthes, Juliane Köhler"/>
    <s v="Oliver Hirschbiegel"/>
    <x v="2348"/>
  </r>
  <r>
    <n v="12806000"/>
    <s v="Drama"/>
    <n v="1913"/>
    <x v="2724"/>
    <s v="es"/>
    <n v="17.363738999999999"/>
    <s v="Canal Plus"/>
    <s v="Spain"/>
    <d v="2004-03-09T00:00:00"/>
    <n v="38535221"/>
    <n v="125"/>
    <s v="Released"/>
    <x v="0"/>
    <n v="219"/>
    <s v="Javier Bardem, Belén Rueda, Lola Dueñas, Joan Dalmau, Josep Maria Pou"/>
    <s v="Alejandro Amenábar"/>
    <x v="2349"/>
  </r>
  <r>
    <n v="13300000"/>
    <s v="Thriller, Science Fiction, Drama"/>
    <n v="97370"/>
    <x v="2725"/>
    <s v="en"/>
    <n v="29.782160999999999"/>
    <s v="Scottish Screen"/>
    <s v="United Kingdom"/>
    <d v="2014-03-14T00:00:00"/>
    <n v="5380251"/>
    <n v="108"/>
    <s v="Released"/>
    <x v="21"/>
    <n v="1102"/>
    <s v="Scarlett Johansson, Kryštof Hádek, Paul Brannigan, Michael Moreland, Scott Dymond"/>
    <s v="Jonathan Glazer"/>
    <x v="2350"/>
  </r>
  <r>
    <n v="13000000"/>
    <s v="Comedy, Drama, War"/>
    <n v="801"/>
    <x v="2726"/>
    <s v="en"/>
    <n v="18.362333"/>
    <s v="Silver Screen Partners III"/>
    <s v="United States of America"/>
    <d v="1987-12-23T00:00:00"/>
    <n v="123922370"/>
    <n v="121"/>
    <s v="Released"/>
    <x v="14"/>
    <n v="642"/>
    <s v="Robin Williams, Forest Whitaker, Tung Thanh Tran, Chintara Sukapatana, Bruno Kirby"/>
    <s v="Barry Levinson"/>
    <x v="2351"/>
  </r>
  <r>
    <n v="13400000"/>
    <s v="Action, Comedy, Thriller"/>
    <n v="70829"/>
    <x v="2727"/>
    <s v="en"/>
    <n v="0.68075300000000005"/>
    <s v="Paramount Pictures"/>
    <s v="United States of America"/>
    <d v="2010-12-29T00:00:00"/>
    <n v="16700000"/>
    <n v="100"/>
    <s v="Released"/>
    <x v="34"/>
    <n v="7"/>
    <s v="Harvey Keitel, Jason Mewes, Blake Clark, Jon Polito, Paul Hipp"/>
    <s v="Shim Hyung-Rae"/>
    <x v="2352"/>
  </r>
  <r>
    <n v="13000000"/>
    <s v="Documentary, Music, Family"/>
    <n v="54518"/>
    <x v="2728"/>
    <s v="en"/>
    <n v="6.7359220000000004"/>
    <s v="Insurge Pictures"/>
    <s v="United States of America"/>
    <d v="2011-11-02T00:00:00"/>
    <n v="98441954"/>
    <n v="105"/>
    <s v="Released"/>
    <x v="30"/>
    <n v="154"/>
    <s v="Justin Bieber, Miley Cyrus, Usher Raymond, Jaden Smith, Sean Kingston"/>
    <s v="Jon M. Chu"/>
    <x v="2353"/>
  </r>
  <r>
    <n v="13000000"/>
    <s v="Drama, Thriller"/>
    <n v="44214"/>
    <x v="2729"/>
    <s v="en"/>
    <n v="91.285683000000006"/>
    <s v="Fox Searchlight Pictures"/>
    <s v="United States of America"/>
    <d v="2010-02-12T00:00:00"/>
    <n v="327803731"/>
    <n v="108"/>
    <s v="Released"/>
    <x v="7"/>
    <n v="4430"/>
    <s v="Natalie Portman, Mila Kunis, Vincent Cassel, Barbara Hershey, Winona Ryder"/>
    <s v="Darren Aronofsky"/>
    <x v="2354"/>
  </r>
  <r>
    <n v="13000000"/>
    <s v="Drama, Crime"/>
    <n v="240"/>
    <x v="2730"/>
    <s v="en"/>
    <n v="105.792936"/>
    <s v="Paramount Pictures"/>
    <s v="United States of America"/>
    <d v="1974-12-20T00:00:00"/>
    <n v="47542841"/>
    <n v="200"/>
    <s v="Released"/>
    <x v="47"/>
    <n v="3338"/>
    <s v="Al Pacino, Robert Duvall, Diane Keaton, Robert De Niro, John Cazale"/>
    <s v="Francis Ford Coppola"/>
    <x v="2355"/>
  </r>
  <r>
    <n v="13000000"/>
    <s v="Drama, Family, Romance, Music"/>
    <n v="9816"/>
    <x v="2731"/>
    <s v="en"/>
    <n v="9.9696239999999996"/>
    <s v="MTV Films"/>
    <s v="United States of America"/>
    <d v="2001-12-01T00:00:00"/>
    <n v="91038276"/>
    <n v="112"/>
    <s v="Released"/>
    <x v="2"/>
    <n v="352"/>
    <s v="Julia Stiles, Sean Patrick Thomas, Kerry Washington, Fredro Starr, Terry Kinney"/>
    <s v="Thomas Carter"/>
    <x v="2356"/>
  </r>
  <r>
    <n v="7000000"/>
    <s v="Horror, Thriller"/>
    <n v="10131"/>
    <x v="2732"/>
    <s v="en"/>
    <n v="17.113408"/>
    <s v="New Line Cinema"/>
    <s v="United States of America"/>
    <d v="1988-08-19T00:00:00"/>
    <n v="72500000"/>
    <n v="99"/>
    <s v="Released"/>
    <x v="15"/>
    <n v="281"/>
    <s v="Robert Englund, Tuesday Knight, Ken Sagoes, Rodney Eastman, Lisa Wilcox"/>
    <s v="Renny Harlin"/>
    <x v="2357"/>
  </r>
  <r>
    <n v="16000000"/>
    <s v="Drama"/>
    <n v="339984"/>
    <x v="2733"/>
    <s v="en"/>
    <n v="10.248438999999999"/>
    <s v="TriStar Pictures"/>
    <s v="United States of America"/>
    <d v="2016-03-17T00:00:00"/>
    <n v="77000000"/>
    <n v="117"/>
    <s v="Released"/>
    <x v="19"/>
    <n v="186"/>
    <s v="Jennifer Garner, Kylie Rogers, Martin Henderson, Brighton Sharbino, Courtney Fansler"/>
    <s v="Patricia Riggen"/>
    <x v="2358"/>
  </r>
  <r>
    <n v="13000000"/>
    <s v="Comedy"/>
    <n v="8859"/>
    <x v="2734"/>
    <s v="en"/>
    <n v="25.316146"/>
    <s v="Twentieth Century Fox Film Corporation"/>
    <s v="United States of America"/>
    <d v="2000-12-15T00:00:00"/>
    <n v="73180723"/>
    <n v="83"/>
    <s v="Released"/>
    <x v="25"/>
    <n v="509"/>
    <s v="Ashton Kutcher, Seann William Scott, Kristy Swanson, Jennifer Garner, Marla Sokoloff"/>
    <s v="Danny Leiner"/>
    <x v="2359"/>
  </r>
  <r>
    <n v="13000000"/>
    <s v="Crime, Action, Adventure, Drama, Western"/>
    <n v="11967"/>
    <x v="2735"/>
    <s v="en"/>
    <n v="9.4993250000000007"/>
    <s v="Twentieth Century Fox Film Corporation"/>
    <s v="United States of America"/>
    <d v="1988-12-08T00:00:00"/>
    <n v="44726644"/>
    <n v="107"/>
    <s v="Released"/>
    <x v="16"/>
    <n v="258"/>
    <s v="Emilio Estevez, Kiefer Sutherland, Lou Diamond Phillips, Charlie Sheen, Dermot Mulroney"/>
    <s v="Christopher Cain"/>
    <x v="2360"/>
  </r>
  <r>
    <n v="13000000"/>
    <s v="Comedy"/>
    <n v="239563"/>
    <x v="2736"/>
    <s v="en"/>
    <n v="43.791744999999999"/>
    <s v="The Weinstein Company"/>
    <s v="United States of America"/>
    <d v="2014-09-10T00:00:00"/>
    <n v="54837234"/>
    <n v="102"/>
    <s v="Released"/>
    <x v="14"/>
    <n v="763"/>
    <s v="Bill Murray, Melissa McCarthy, Naomi Watts, Jaeden Lieberher, Chris O'Dowd"/>
    <s v="Theodore Melfi"/>
    <x v="2361"/>
  </r>
  <r>
    <n v="12500000"/>
    <s v="Comedy, Romance"/>
    <n v="222899"/>
    <x v="2737"/>
    <s v="en"/>
    <n v="11.828068"/>
    <s v="Screen Gems, Inc."/>
    <s v="United States of America"/>
    <d v="2014-02-14T00:00:00"/>
    <n v="49002684"/>
    <n v="100"/>
    <s v="Released"/>
    <x v="21"/>
    <n v="210"/>
    <s v="Kevin Hart, Michael Ealy, Regina Hall, Joy Bryant, Christopher McDonald"/>
    <s v="Steve Pink"/>
    <x v="2362"/>
  </r>
  <r>
    <n v="16000000"/>
    <s v="Comedy, Romance, Drama"/>
    <n v="4951"/>
    <x v="2738"/>
    <s v="en"/>
    <n v="54.550274999999999"/>
    <s v="Mad Chance"/>
    <s v="United States of America"/>
    <d v="1999-03-30T00:00:00"/>
    <n v="53478166"/>
    <n v="97"/>
    <s v="Released"/>
    <x v="7"/>
    <n v="1701"/>
    <s v="Heath Ledger, Julia Stiles, Joseph Gordon-Levitt, Larisa Oleynik, David Krumholtz"/>
    <s v="Gil Junger"/>
    <x v="2363"/>
  </r>
  <r>
    <n v="13000000"/>
    <s v="Comedy, Family"/>
    <n v="10985"/>
    <x v="2739"/>
    <s v="en"/>
    <n v="13.525703999999999"/>
    <s v="Revolution Studios"/>
    <s v="United States of America"/>
    <d v="2002-10-05T00:00:00"/>
    <n v="0"/>
    <n v="88"/>
    <s v="Released"/>
    <x v="8"/>
    <n v="151"/>
    <s v="DJ Qualls, Eliza Dushku, Zooey Deschanel, Lyle Lovett, Jerod Mixon"/>
    <s v="Ed Decter"/>
    <x v="1741"/>
  </r>
  <r>
    <n v="0"/>
    <s v="Comedy"/>
    <n v="9644"/>
    <x v="2740"/>
    <s v="en"/>
    <n v="12.963328000000001"/>
    <s v="New Line Cinema"/>
    <s v="United States of America"/>
    <d v="1993-04-02T00:00:00"/>
    <n v="0"/>
    <n v="84"/>
    <s v="Released"/>
    <x v="8"/>
    <n v="157"/>
    <s v="Emilio Estevez, Samuel L. Jackson, Jon Lovitz, Tim Curry, Kathy Ireland"/>
    <s v="Gene Quintano"/>
    <x v="265"/>
  </r>
  <r>
    <n v="17000000"/>
    <s v="Horror, Drama, Thriller"/>
    <n v="332567"/>
    <x v="2741"/>
    <s v="en"/>
    <n v="60.829621000000003"/>
    <s v="Columbia Pictures"/>
    <s v="United States of America"/>
    <d v="2016-06-24T00:00:00"/>
    <n v="119100758"/>
    <n v="86"/>
    <s v="Released"/>
    <x v="13"/>
    <n v="1567"/>
    <s v="Blake Lively, Óscar Jaenada, Angelo Josue Lozano Corzo, José Manuel Trujillo Salas, Brett Cullen"/>
    <s v="Jaume Collet-Serra"/>
    <x v="2364"/>
  </r>
  <r>
    <n v="13000000"/>
    <s v="Science Fiction, Thriller"/>
    <n v="1954"/>
    <x v="2742"/>
    <s v="en"/>
    <n v="73.307513"/>
    <s v="New Line Cinema"/>
    <s v="Canada"/>
    <d v="2004-01-22T00:00:00"/>
    <n v="96060858"/>
    <n v="113"/>
    <s v="Released"/>
    <x v="7"/>
    <n v="2060"/>
    <s v="Ashton Kutcher, Melora Walters, Amy Smart, Elden Henson, William Lee Scott"/>
    <s v="Eric Bress"/>
    <x v="2365"/>
  </r>
  <r>
    <n v="0"/>
    <s v="Comedy, Family"/>
    <n v="15489"/>
    <x v="2743"/>
    <s v="en"/>
    <n v="7.964289"/>
    <s v="Paramount Pictures"/>
    <s v="United States of America"/>
    <d v="2000-11-02T00:00:00"/>
    <n v="0"/>
    <n v="89"/>
    <s v="Released"/>
    <x v="30"/>
    <n v="51"/>
    <s v="Chevy Chase, Chris Elliott, Jean Smart, Iggy Pop, Pam Grier"/>
    <s v="Chris Koch"/>
    <x v="265"/>
  </r>
  <r>
    <n v="13000000"/>
    <s v="Comedy, Drama"/>
    <n v="15250"/>
    <x v="2744"/>
    <s v="en"/>
    <n v="2.3889179999999999"/>
    <s v="Screen Gems"/>
    <s v="United States of America"/>
    <d v="2007-11-27T00:00:00"/>
    <n v="0"/>
    <n v="117"/>
    <s v="Released"/>
    <x v="14"/>
    <n v="29"/>
    <s v="Loretta Devine, Delroy Lindo, Idris Elba, Regina King, Laz Alonso"/>
    <s v="Preston A. Whitmore II"/>
    <x v="1741"/>
  </r>
  <r>
    <n v="12000000"/>
    <s v="Science Fiction, Comedy, Family"/>
    <n v="22345"/>
    <x v="2745"/>
    <s v="en"/>
    <n v="4.5800809999999998"/>
    <s v="TriStar Pictures"/>
    <s v="United States of America"/>
    <d v="1999-12-03T00:00:00"/>
    <n v="36450736"/>
    <n v="97"/>
    <s v="Released"/>
    <x v="58"/>
    <n v="75"/>
    <s v="Kathleen Turner, Christopher Lloyd, Kim Cattrall, Peter MacNicol, Dom DeLuise"/>
    <s v="Bob Clark"/>
    <x v="2366"/>
  </r>
  <r>
    <n v="13000000"/>
    <s v="Action, Adventure, Comedy, Thriller"/>
    <n v="9448"/>
    <x v="2746"/>
    <s v="en"/>
    <n v="6.4255279999999999"/>
    <s v="TriStar Pictures"/>
    <s v="United States of America"/>
    <d v="1998-04-24T00:00:00"/>
    <n v="27007143"/>
    <n v="91"/>
    <s v="Released"/>
    <x v="4"/>
    <n v="109"/>
    <s v="Mark Wahlberg, Lou Diamond Phillips, Christina Applegate, China Chow, Avery Brooks"/>
    <s v="Kirk Wong"/>
    <x v="2367"/>
  </r>
  <r>
    <n v="12000000"/>
    <s v="Comedy, Drama, Family"/>
    <n v="38223"/>
    <x v="2747"/>
    <s v="en"/>
    <n v="4.6309300000000002"/>
    <s v="Paramount Pictures"/>
    <s v="United States of America"/>
    <d v="1996-10-07T00:00:00"/>
    <n v="0"/>
    <n v="100"/>
    <s v="Released"/>
    <x v="8"/>
    <n v="46"/>
    <s v="Michelle Trachtenberg, Rosie O'Donnell, J. Smith-Cameron, Eartha Kitt, Vanessa Lee Chester"/>
    <s v="Bronwen Hughes"/>
    <x v="1760"/>
  </r>
  <r>
    <n v="13000000"/>
    <s v="Drama, Horror"/>
    <n v="11186"/>
    <x v="2748"/>
    <s v="en"/>
    <n v="16.681567000000001"/>
    <s v="Universal Pictures"/>
    <s v="United States of America"/>
    <d v="1990-09-11T00:00:00"/>
    <n v="35763605"/>
    <n v="84"/>
    <s v="Released"/>
    <x v="15"/>
    <n v="308"/>
    <s v="Alex Vincent, Jenny Agutter, Gerrit Graham, Christine Elise, Brad Dourif"/>
    <s v="John Lafia"/>
    <x v="2368"/>
  </r>
  <r>
    <n v="13200000"/>
    <s v="Crime, Thriller"/>
    <n v="136835"/>
    <x v="2749"/>
    <s v="en"/>
    <n v="24.656068000000001"/>
    <s v="Will Packer Productions"/>
    <s v="United States of America"/>
    <d v="2014-10-09T00:00:00"/>
    <n v="53830415"/>
    <n v="83"/>
    <s v="Released"/>
    <x v="24"/>
    <n v="181"/>
    <s v="Idris Elba, Taraji P. Henson, Leslie Bibb, Kate del Castillo, Henry Simmons"/>
    <s v="Sam Miller"/>
    <x v="2369"/>
  </r>
  <r>
    <n v="18000000"/>
    <s v="Science Fiction, Horror, Thriller"/>
    <n v="5876"/>
    <x v="2750"/>
    <s v="en"/>
    <n v="37.104353000000003"/>
    <s v="Darkwoods Productions"/>
    <s v="United States of America"/>
    <d v="2007-11-21T00:00:00"/>
    <n v="57096190"/>
    <n v="126"/>
    <s v="Released"/>
    <x v="19"/>
    <n v="1399"/>
    <s v="Thomas Jane, Marcia Gay Harden, Laurie Holden, Andre Braugher, Toby Jones"/>
    <s v="Frank Darabont"/>
    <x v="2370"/>
  </r>
  <r>
    <n v="15000000"/>
    <s v="Drama, Science Fiction"/>
    <n v="264660"/>
    <x v="2751"/>
    <s v="en"/>
    <n v="95.130041000000006"/>
    <s v="DNA Films"/>
    <s v="United Kingdom"/>
    <d v="2015-01-21T00:00:00"/>
    <n v="36869414"/>
    <n v="108"/>
    <s v="Released"/>
    <x v="3"/>
    <n v="4737"/>
    <s v="Domhnall Gleeson, Alicia Vikander, Oscar Isaac, Sonoya Mizuno, Corey Johnson"/>
    <s v="Alex Garland"/>
    <x v="2371"/>
  </r>
  <r>
    <n v="13000000"/>
    <s v="Fantasy, Drama, Comedy"/>
    <n v="492"/>
    <x v="2752"/>
    <s v="en"/>
    <n v="27.546914000000001"/>
    <s v="Gramercy Pictures"/>
    <s v="United States of America"/>
    <d v="1999-09-30T00:00:00"/>
    <n v="22863596"/>
    <n v="112"/>
    <s v="Released"/>
    <x v="7"/>
    <n v="1101"/>
    <s v="John Cusack, Cameron Diaz, Catherine Keener, Charlie Sheen, John Malkovich"/>
    <s v="Spike Jonze"/>
    <x v="2372"/>
  </r>
  <r>
    <n v="6000000"/>
    <s v="Comedy, Romance"/>
    <n v="25462"/>
    <x v="2753"/>
    <s v="en"/>
    <n v="2.2721300000000002"/>
    <s v="Screen Gems"/>
    <s v="United States of America"/>
    <d v="2001-07-09T00:00:00"/>
    <n v="0"/>
    <n v="90"/>
    <s v="Released"/>
    <x v="16"/>
    <n v="17"/>
    <s v="Vivica A. Fox, Morris Chestnut, Anthony Anderson, Gabrielle Union, Wendy Raquel Robinson"/>
    <s v="Mark Brown"/>
    <x v="2088"/>
  </r>
  <r>
    <n v="13000000"/>
    <s v="Family, Adventure, Science Fiction"/>
    <n v="238603"/>
    <x v="2754"/>
    <s v="en"/>
    <n v="17.371327000000001"/>
    <s v="Walt Disney Studios Motion Pictures"/>
    <s v="United States of America"/>
    <d v="2014-06-14T00:00:00"/>
    <n v="45300000"/>
    <n v="89"/>
    <s v="Released"/>
    <x v="8"/>
    <n v="290"/>
    <s v="Teo Halm, Astro, Resse Hartwig, Ella Wahlestedt, Jason Gray-Stanford"/>
    <s v="Dave Green"/>
    <x v="2373"/>
  </r>
  <r>
    <n v="13000000"/>
    <s v="Drama, Romance"/>
    <n v="10691"/>
    <x v="2755"/>
    <s v="en"/>
    <n v="6.130096"/>
    <s v="Touchstone Pictures"/>
    <s v="United States of America"/>
    <d v="2001-06-29T00:00:00"/>
    <n v="16929123"/>
    <n v="99"/>
    <s v="Released"/>
    <x v="16"/>
    <n v="96"/>
    <s v="Kirsten Dunst, Jay Hernandez, Bruce Davison, Herman Osorio, Miguel Castro"/>
    <s v="John Stockwell"/>
    <x v="2374"/>
  </r>
  <r>
    <n v="19000000"/>
    <s v="Action, Adventure, Drama, War"/>
    <n v="1251"/>
    <x v="2756"/>
    <s v="en"/>
    <n v="24.472480000000001"/>
    <s v="DreamWorks SKG"/>
    <s v="Japan"/>
    <d v="2006-12-19T00:00:00"/>
    <n v="68673228"/>
    <n v="141"/>
    <s v="Released"/>
    <x v="0"/>
    <n v="541"/>
    <s v="Ken Watanabe, Kazunari Ninomiya, Tsuyoshi Ihara, Ryo Kase, Shidou Nakamura"/>
    <s v="Clint Eastwood"/>
    <x v="2375"/>
  </r>
  <r>
    <n v="13000000"/>
    <s v="Adventure, Comedy, Drama, Science Fiction"/>
    <n v="5172"/>
    <x v="2757"/>
    <s v="en"/>
    <n v="6.764437"/>
    <s v="Polish Brothers Construction"/>
    <s v="United States of America"/>
    <d v="2006-10-15T00:00:00"/>
    <n v="11130889"/>
    <n v="104"/>
    <s v="Released"/>
    <x v="13"/>
    <n v="123"/>
    <s v="Billy Bob Thornton, Virginia Madsen, Max Thieriot, Jasper Polish, Logan Polish"/>
    <s v="Michael Polish"/>
    <x v="2376"/>
  </r>
  <r>
    <n v="13000000"/>
    <s v="Comedy, Romance"/>
    <n v="58680"/>
    <x v="2758"/>
    <s v="en"/>
    <n v="1.750054"/>
    <s v="New Line Cinema"/>
    <s v="United States of America"/>
    <d v="1998-08-05T00:00:00"/>
    <n v="8026971"/>
    <n v="84"/>
    <s v="Released"/>
    <x v="18"/>
    <n v="10"/>
    <s v="Jada Pinkett Smith, Tommy Davidson, Duane Martin, Michael Ralph, Darrel Heath"/>
    <s v="Daisy von Scherler Mayer"/>
    <x v="2377"/>
  </r>
  <r>
    <n v="6000000"/>
    <s v="Drama, Thriller"/>
    <n v="264644"/>
    <x v="2759"/>
    <s v="en"/>
    <n v="66.113339999999994"/>
    <s v="Téléfilm Canada"/>
    <s v="Canada"/>
    <d v="2015-10-16T00:00:00"/>
    <n v="35401758"/>
    <n v="117"/>
    <s v="Released"/>
    <x v="33"/>
    <n v="2757"/>
    <s v="Brie Larson, Jacob Tremblay, Joan Allen, Sean Bridgers, William H. Macy"/>
    <s v="Lenny Abrahamson"/>
    <x v="2378"/>
  </r>
  <r>
    <n v="0"/>
    <s v="Comedy"/>
    <n v="14577"/>
    <x v="2760"/>
    <s v="en"/>
    <n v="9.0668810000000004"/>
    <s v="Robert Simonds Productions"/>
    <s v="Canada"/>
    <d v="1998-12-06T00:00:00"/>
    <n v="0"/>
    <n v="82"/>
    <s v="Released"/>
    <x v="11"/>
    <n v="66"/>
    <s v="Norm Macdonald, Artie Lange, Jack Warden, Traylor Howard, Don Rickles"/>
    <s v="Bob Saget"/>
    <x v="265"/>
  </r>
  <r>
    <n v="13000000"/>
    <s v="Comedy, Crime, Horror, Thriller"/>
    <n v="11592"/>
    <x v="2761"/>
    <s v="en"/>
    <n v="6.1701389999999998"/>
    <s v="Savoy Pictures"/>
    <s v="United States of America"/>
    <d v="1994-04-13T00:00:00"/>
    <n v="7820688"/>
    <n v="95"/>
    <s v="Released"/>
    <x v="12"/>
    <n v="135"/>
    <s v="Kathleen Turner, Sam Waterston, Ricki Lake, Matthew Lillard, Traci Lords"/>
    <s v="John Waters"/>
    <x v="2379"/>
  </r>
  <r>
    <n v="13000000"/>
    <s v="Comedy"/>
    <n v="16406"/>
    <x v="2762"/>
    <s v="en"/>
    <n v="4.7425369999999996"/>
    <s v="Columbia Pictures"/>
    <s v="Canada"/>
    <d v="1999-04-08T00:00:00"/>
    <n v="27500000"/>
    <n v="94"/>
    <s v="Released"/>
    <x v="8"/>
    <n v="67"/>
    <s v="Kirsten Dunst, Michelle Williams, Will Ferrell, Dan Hedaya, Bruce McCulloch"/>
    <s v="Andrew Fleming"/>
    <x v="2380"/>
  </r>
  <r>
    <n v="0"/>
    <s v="Drama, Thriller"/>
    <n v="19052"/>
    <x v="2763"/>
    <s v="en"/>
    <n v="1.2129559999999999"/>
    <s v="Paramount Pictures"/>
    <s v="United States of America"/>
    <d v="1999-04-11T00:00:00"/>
    <n v="0"/>
    <n v="99"/>
    <s v="Released"/>
    <x v="16"/>
    <n v="7"/>
    <s v="Usher Raymond, Vanessa Williams, Forest Whitaker, Rosario Dawson, Robert Ri'chard"/>
    <s v="Craig Bolotin"/>
    <x v="265"/>
  </r>
  <r>
    <n v="13000000"/>
    <s v="Music, Drama"/>
    <n v="3682"/>
    <x v="2764"/>
    <s v="en"/>
    <n v="11.880898999999999"/>
    <s v="Redeemable Features"/>
    <s v="United States of America"/>
    <d v="1998-08-28T00:00:00"/>
    <n v="16757163"/>
    <n v="106"/>
    <s v="Released"/>
    <x v="18"/>
    <n v="135"/>
    <s v="Ryan Phillippe, Salma Hayek, Breckin Meyer, Mike Myers, Neve Campbell"/>
    <s v="Mark Christopher"/>
    <x v="2381"/>
  </r>
  <r>
    <n v="0"/>
    <s v="Adventure, Comedy, Drama, Romance"/>
    <n v="9683"/>
    <x v="2765"/>
    <s v="en"/>
    <n v="10.131123000000001"/>
    <s v="Touchstone Pictures"/>
    <s v="United States of America"/>
    <d v="2001-08-24T00:00:00"/>
    <n v="0"/>
    <n v="84"/>
    <s v="Released"/>
    <x v="22"/>
    <n v="163"/>
    <s v="Jake Gyllenhaal, Swoosie Kurtz, Marley Shelton, Danny Trejo, John Carroll Lynch"/>
    <s v="Blair Hayes"/>
    <x v="265"/>
  </r>
  <r>
    <n v="13000000"/>
    <s v="Comedy, Crime, Thriller"/>
    <n v="2084"/>
    <x v="2766"/>
    <s v="en"/>
    <n v="5.831302"/>
    <s v="HAL Films"/>
    <s v="United Kingdom"/>
    <d v="2001-06-09T00:00:00"/>
    <n v="0"/>
    <n v="93"/>
    <s v="Released"/>
    <x v="4"/>
    <n v="103"/>
    <s v="Nicole Kidman, Ben Chaplin, Vincent Cassel, Mathieu Kassovitz, Kate Lynn Evans"/>
    <s v="Jez Butterworth"/>
    <x v="1741"/>
  </r>
  <r>
    <n v="13000000"/>
    <s v="Comedy"/>
    <n v="107811"/>
    <x v="2767"/>
    <s v="en"/>
    <n v="35.522027000000001"/>
    <s v="Relativity Media"/>
    <s v="United States of America"/>
    <d v="2013-01-03T00:00:00"/>
    <n v="48065672"/>
    <n v="93"/>
    <s v="Released"/>
    <x v="8"/>
    <n v="737"/>
    <s v="Miles Teller, Skylar Astin, Justin Chon, Sarah Wright, Jonathan Keltz"/>
    <s v="Jon Lucas"/>
    <x v="2382"/>
  </r>
  <r>
    <n v="13000000"/>
    <s v="Drama, Romance"/>
    <n v="2266"/>
    <x v="2768"/>
    <s v="fr"/>
    <n v="10.573191"/>
    <s v="Filmazure"/>
    <s v="France"/>
    <d v="2006-05-16T00:00:00"/>
    <n v="4857367"/>
    <n v="120"/>
    <s v="Released"/>
    <x v="20"/>
    <n v="207"/>
    <s v="Steve Buscemi, Natalie Portman, Willem Dafoe, Maggie Gyllenhaal, Axel Kiener"/>
    <s v="Isabel Coixet"/>
    <x v="2383"/>
  </r>
  <r>
    <n v="0"/>
    <s v="Drama"/>
    <n v="13074"/>
    <x v="2769"/>
    <s v="en"/>
    <n v="4.8984370000000004"/>
    <s v="Battleplan Productions"/>
    <s v="United States of America"/>
    <d v="2007-06-14T00:00:00"/>
    <n v="0"/>
    <n v="112"/>
    <s v="Released"/>
    <x v="5"/>
    <n v="60"/>
    <s v="Samuel L. Jackson, Josh Hartnett, Alan Alda, Teri Hatcher, Kathryn Morris"/>
    <s v="Rod Lurie"/>
    <x v="265"/>
  </r>
  <r>
    <n v="13000000"/>
    <s v="Comedy, Drama, Romance"/>
    <n v="144340"/>
    <x v="2770"/>
    <s v="en"/>
    <n v="17.632446000000002"/>
    <s v="Focus Features"/>
    <s v="United States of America"/>
    <d v="2013-03-21T00:00:00"/>
    <n v="18000000"/>
    <n v="107"/>
    <s v="Released"/>
    <x v="9"/>
    <n v="304"/>
    <s v="Tina Fey, Paul Rudd, Michael Sheen, Lily Tomlin, Wallace Shawn"/>
    <s v="Paul Weitz"/>
    <x v="2079"/>
  </r>
  <r>
    <n v="0"/>
    <s v="Romance, Drama"/>
    <n v="48217"/>
    <x v="2771"/>
    <s v="en"/>
    <n v="1.780065"/>
    <s v="Cinémaginaire Inc."/>
    <s v="France"/>
    <d v="2000-01-01T00:00:00"/>
    <n v="0"/>
    <n v="112"/>
    <s v="Released"/>
    <x v="19"/>
    <n v="11"/>
    <s v="Daniel Auteuil, Emir Kusturica, Juliette Binoche, Michel Duchaussoy, Philippe Magnan"/>
    <s v="Patrice Leconte"/>
    <x v="265"/>
  </r>
  <r>
    <n v="15000000"/>
    <s v="Drama, Thriller, Mystery"/>
    <n v="28211"/>
    <x v="2772"/>
    <s v="en"/>
    <n v="26.373864000000001"/>
    <s v="StudioCanal"/>
    <s v="France"/>
    <d v="2009-03-25T00:00:00"/>
    <n v="8459458"/>
    <n v="96"/>
    <s v="Released"/>
    <x v="5"/>
    <n v="498"/>
    <s v="Julianne Moore, Liam Neeson, Amanda Seyfried, Max Thieriot, R. H. Thomson"/>
    <s v="Atom Egoyan"/>
    <x v="2384"/>
  </r>
  <r>
    <n v="13000000"/>
    <s v="Comedy, Crime, Drama"/>
    <n v="47502"/>
    <x v="2773"/>
    <s v="en"/>
    <n v="1.647335"/>
    <s v="New Line Cinema"/>
    <s v="United States of America"/>
    <d v="1996-03-04T00:00:00"/>
    <n v="9789900"/>
    <n v="91"/>
    <s v="Released"/>
    <x v="30"/>
    <n v="4"/>
    <s v="Cher, Chazz Palminteri, Ryan O'Neal, Paul Mazursky, Amber Smith"/>
    <s v="Paul Mazursky"/>
    <x v="2385"/>
  </r>
  <r>
    <n v="13000000"/>
    <s v="Drama, Action, Comedy, Crime"/>
    <n v="9950"/>
    <x v="2774"/>
    <s v="en"/>
    <n v="12.321301999999999"/>
    <s v="Yari Film Group"/>
    <s v="Germany"/>
    <d v="2006-03-16T00:00:00"/>
    <n v="2636637"/>
    <n v="125"/>
    <s v="Released"/>
    <x v="11"/>
    <n v="138"/>
    <s v="Vin Diesel, Alex Rocco, Frank Pietrangolare, Richard DeDomenico, Paul Borghese"/>
    <s v="Sidney Lumet"/>
    <x v="2386"/>
  </r>
  <r>
    <n v="13000000"/>
    <s v="Drama, Romance"/>
    <n v="84892"/>
    <x v="2775"/>
    <s v="en"/>
    <n v="43.444135000000003"/>
    <s v="Summit Entertainment"/>
    <s v="United States of America"/>
    <d v="2012-09-20T00:00:00"/>
    <n v="33400000"/>
    <n v="102"/>
    <s v="Released"/>
    <x v="27"/>
    <n v="2968"/>
    <s v="Logan Lerman, Emma Watson, Ezra Miller, Paul Rudd, Nina Dobrev"/>
    <s v="Stephen Chbosky"/>
    <x v="2387"/>
  </r>
  <r>
    <n v="3000000"/>
    <s v="Action"/>
    <n v="24227"/>
    <x v="2776"/>
    <s v="en"/>
    <n v="1.2791060000000001"/>
    <s v="New Line Cinema"/>
    <s v="United States of America"/>
    <d v="1993-05-14T00:00:00"/>
    <n v="1200000"/>
    <n v="87"/>
    <s v="Released"/>
    <x v="44"/>
    <n v="10"/>
    <s v="Thomas Ian Griffith, Lance Henriksen, James Earl Jones, Burt Young, Tony Todd"/>
    <s v="Jon Hess"/>
    <x v="2388"/>
  </r>
  <r>
    <n v="13000000"/>
    <s v="Drama"/>
    <n v="9672"/>
    <x v="2777"/>
    <s v="en"/>
    <n v="3.6808960000000002"/>
    <s v="Killer Films"/>
    <s v="United States of America"/>
    <d v="2006-11-16T00:00:00"/>
    <n v="1151330"/>
    <n v="110"/>
    <s v="Released"/>
    <x v="12"/>
    <n v="60"/>
    <s v="Sigourney Weaver, Toby Jones, Gwyneth Paltrow, Sandra Bullock, Isabella Rossellini"/>
    <s v="Douglas McGrath"/>
    <x v="2389"/>
  </r>
  <r>
    <n v="0"/>
    <s v="Drama, Romance, Western"/>
    <n v="44853"/>
    <x v="2778"/>
    <s v="en"/>
    <n v="2.9962840000000002"/>
    <s v="Revolution Films"/>
    <s v="United Kingdom"/>
    <d v="2000-12-29T00:00:00"/>
    <n v="0"/>
    <n v="120"/>
    <s v="Released"/>
    <x v="24"/>
    <n v="17"/>
    <s v="Peter Mullan, Milla Jovovich, Wes Bentley, Nastassja Kinski, Sarah Polley"/>
    <s v="Michael Winterbottom"/>
    <x v="265"/>
  </r>
  <r>
    <n v="13000000"/>
    <s v="Thriller, Horror"/>
    <n v="157544"/>
    <x v="2779"/>
    <s v="en"/>
    <n v="10.475368"/>
    <s v="Lakeshore Entertainment"/>
    <s v="United States of America"/>
    <d v="2015-07-24T00:00:00"/>
    <n v="1784763"/>
    <n v="91"/>
    <s v="Released"/>
    <x v="46"/>
    <n v="243"/>
    <s v="Olivia Taylor Dudley, Michael Peña, Djimon Hounsou, Dougray Scott, Peter Andersson"/>
    <s v="Mark Neveldine"/>
    <x v="2390"/>
  </r>
  <r>
    <n v="14350531"/>
    <s v="Action, Comedy, Science Fiction"/>
    <n v="59678"/>
    <x v="2780"/>
    <s v="en"/>
    <n v="30.952376999999998"/>
    <s v="UK Film Council"/>
    <s v="United Kingdom"/>
    <d v="2011-12-05T00:00:00"/>
    <n v="3964682"/>
    <n v="88"/>
    <s v="Released"/>
    <x v="2"/>
    <n v="733"/>
    <s v="Nick Frost, Jodie Whittaker, John Boyega, Luke Treadaway, Flaminia Cinque"/>
    <s v="Joe Cornish"/>
    <x v="2391"/>
  </r>
  <r>
    <n v="10000000"/>
    <s v="Drama, Romance, War"/>
    <n v="79777"/>
    <x v="2781"/>
    <s v="en"/>
    <n v="4.2674659999999998"/>
    <s v="FilmDistrict"/>
    <s v="United States of America"/>
    <d v="2011-12-23T00:00:00"/>
    <n v="303877"/>
    <n v="127"/>
    <s v="Released"/>
    <x v="15"/>
    <n v="45"/>
    <s v="Zana Marjanovi?, Goran Kosti?, Branko ?uri?, Dzana Pinjo, Miloš Timotijevi?"/>
    <s v="Angelina Jolie"/>
    <x v="2392"/>
  </r>
  <r>
    <n v="13000000"/>
    <s v="Crime, Thriller"/>
    <n v="158011"/>
    <x v="2782"/>
    <s v="en"/>
    <n v="34.532418"/>
    <s v="TriStar Pictures"/>
    <s v="United States of America"/>
    <d v="2013-03-14T00:00:00"/>
    <n v="68572378"/>
    <n v="94"/>
    <s v="Released"/>
    <x v="16"/>
    <n v="1257"/>
    <s v="Halle Berry, Abigail Breslin, Morris Chestnut, Michael Imperioli, Ella Rae Peck"/>
    <s v="Brad Anderson"/>
    <x v="2393"/>
  </r>
  <r>
    <n v="0"/>
    <s v="History, Drama, War, Action"/>
    <n v="407887"/>
    <x v="2783"/>
    <s v="ko"/>
    <n v="6.1164360000000002"/>
    <s v="Taewon Entertainment"/>
    <s v="South Korea"/>
    <d v="2016-07-27T00:00:00"/>
    <n v="0"/>
    <n v="110"/>
    <s v="Released"/>
    <x v="15"/>
    <n v="29"/>
    <s v="Lee Jung-jae, Liam Neeson, Lee Beom-soo, Jin Se-yeon, Jung Joon-ho"/>
    <s v="John H. Lee"/>
    <x v="265"/>
  </r>
  <r>
    <n v="0"/>
    <s v="Family, Action, Adventure"/>
    <n v="17043"/>
    <x v="2784"/>
    <s v="en"/>
    <n v="1.7149719999999999"/>
    <s v="Cheyenne Enterprises"/>
    <s v="Australia"/>
    <d v="2002-07-26T00:00:00"/>
    <n v="33082548"/>
    <n v="90"/>
    <s v="Released"/>
    <x v="28"/>
    <n v="34"/>
    <s v="Steve Irwin, Terri Irwin, Magda Szubanski, David Wenham, Lachy Hulme"/>
    <s v="John Stainton"/>
    <x v="2394"/>
  </r>
  <r>
    <n v="13000000"/>
    <s v="Comedy, Drama, Romance"/>
    <n v="8952"/>
    <x v="2785"/>
    <s v="en"/>
    <n v="19.664698999999999"/>
    <s v="EuropaCorp"/>
    <s v="United States of America"/>
    <d v="2009-01-18T00:00:00"/>
    <n v="10652035"/>
    <n v="98"/>
    <s v="Released"/>
    <x v="12"/>
    <n v="503"/>
    <s v="Jim Carrey, Ewan McGregor, Leslie Mann, Rodrigo Santoro, Brennan Brown"/>
    <s v="Glenn Ficarra"/>
    <x v="2395"/>
  </r>
  <r>
    <n v="12000000"/>
    <s v="Adventure, Drama"/>
    <n v="62204"/>
    <x v="2786"/>
    <s v="xx"/>
    <n v="6.5379860000000001"/>
    <s v="Belstar Productions"/>
    <s v="Canada"/>
    <d v="1981-12-15T00:00:00"/>
    <n v="55260558"/>
    <n v="100"/>
    <s v="Released"/>
    <x v="14"/>
    <n v="109"/>
    <s v="Everett McGill, Ron Perlman, Nicholas Kadi, Rae Dawn Chong, Gary Schwartz"/>
    <s v="Jean-Jacques Annaud"/>
    <x v="2396"/>
  </r>
  <r>
    <n v="12500000"/>
    <s v="Drama, Romance"/>
    <n v="13435"/>
    <x v="2787"/>
    <s v="en"/>
    <n v="13.349012"/>
    <s v="Fox Searchlight Pictures"/>
    <s v="United States of America"/>
    <d v="2002-12-19T00:00:00"/>
    <n v="23367586"/>
    <n v="120"/>
    <s v="Released"/>
    <x v="19"/>
    <n v="137"/>
    <s v="Derek Luke, Malcolm David Kelley, Cory Hodges, Denzel Washington, Joy Bryant"/>
    <s v="Denzel Washington"/>
    <x v="2397"/>
  </r>
  <r>
    <n v="0"/>
    <s v="Drama, Romance"/>
    <n v="17187"/>
    <x v="2788"/>
    <s v="en"/>
    <n v="6.7960789999999998"/>
    <s v="Universal Pictures"/>
    <s v="United States of America"/>
    <d v="2002-11-22T00:00:00"/>
    <n v="0"/>
    <n v="108"/>
    <s v="Released"/>
    <x v="1"/>
    <n v="96"/>
    <s v="Kevin Kline, Emile Hirsch, Embeth Davidtz, Rob Morrow, Edward Herrmann"/>
    <s v="Michael Hoffman"/>
    <x v="265"/>
  </r>
  <r>
    <n v="12500000"/>
    <s v="Action, Thriller, Crime, Romance"/>
    <n v="319"/>
    <x v="2789"/>
    <s v="en"/>
    <n v="35.268557000000001"/>
    <s v="Davis-Films"/>
    <s v="United States of America"/>
    <d v="1993-09-09T00:00:00"/>
    <n v="12281551"/>
    <n v="120"/>
    <s v="Released"/>
    <x v="17"/>
    <n v="749"/>
    <s v="Christian Slater, Patricia Arquette, Michael Rapaport, Bronson Pinchot, Gary Oldman"/>
    <s v="Tony Scott"/>
    <x v="2398"/>
  </r>
  <r>
    <n v="3100000"/>
    <s v="Romance, Science Fiction"/>
    <n v="59457"/>
    <x v="2790"/>
    <s v="en"/>
    <n v="7.4533469999999999"/>
    <s v="Razor Film Produktion GmbH"/>
    <s v="Germany"/>
    <d v="2010-07-15T00:00:00"/>
    <n v="0"/>
    <n v="111"/>
    <s v="Released"/>
    <x v="5"/>
    <n v="92"/>
    <s v="Eva Green, Matt Smith, Lesley Manville, Peter Wight, István Lénárt"/>
    <s v="Benedek Fliegauf"/>
    <x v="2399"/>
  </r>
  <r>
    <n v="12500000"/>
    <s v="Crime, Drama, Mystery"/>
    <n v="9504"/>
    <x v="2791"/>
    <s v="en"/>
    <n v="13.939054"/>
    <s v="New Line Cinema"/>
    <s v="United States of America"/>
    <d v="1992-09-15T00:00:00"/>
    <n v="10725228"/>
    <n v="100"/>
    <s v="Released"/>
    <x v="17"/>
    <n v="323"/>
    <s v="Al Pacino, Jack Lemmon, Alec Baldwin, Alan Arkin, Ed Harris"/>
    <s v="James Foley"/>
    <x v="2400"/>
  </r>
  <r>
    <n v="13000000"/>
    <s v="Crime, Drama, Thriller"/>
    <n v="37414"/>
    <x v="2792"/>
    <s v="en"/>
    <n v="11.892614999999999"/>
    <s v="Revolution Films"/>
    <s v="United States of America"/>
    <d v="2010-02-19T00:00:00"/>
    <n v="0"/>
    <n v="109"/>
    <s v="Released"/>
    <x v="21"/>
    <n v="173"/>
    <s v="Casey Affleck, Kate Hudson, Jessica Alba, Ned Beatty, Tom Bower"/>
    <s v="Michael Winterbottom"/>
    <x v="1741"/>
  </r>
  <r>
    <n v="0"/>
    <s v="Drama, Fantasy, Horror, Thriller"/>
    <n v="6217"/>
    <x v="2793"/>
    <s v="en"/>
    <n v="5.6987199999999998"/>
    <s v="Universal Pictures"/>
    <s v="United States of America"/>
    <d v="1982-02-04T00:00:00"/>
    <n v="0"/>
    <n v="118"/>
    <s v="Released"/>
    <x v="21"/>
    <n v="94"/>
    <s v="Nastassja Kinski, Malcolm McDowell, John Heard, Ruby Dee, Ed Begley Jr."/>
    <s v="Paul Schrader"/>
    <x v="265"/>
  </r>
  <r>
    <n v="12500000"/>
    <s v="Horror, Mystery, Thriller"/>
    <n v="26688"/>
    <x v="2794"/>
    <s v="en"/>
    <n v="8.7805119999999999"/>
    <s v="Summit Entertainment"/>
    <s v="United States of America"/>
    <d v="2009-09-09T00:00:00"/>
    <n v="27206120"/>
    <n v="101"/>
    <s v="Released"/>
    <x v="9"/>
    <n v="177"/>
    <s v="Rumer Willis, Briana Evigan, Jamie Chung, Leah Pipes, Teri Andrzejewski"/>
    <s v="Stewart Hendler"/>
    <x v="2401"/>
  </r>
  <r>
    <n v="0"/>
    <s v="Adventure, Drama, Romance"/>
    <n v="43867"/>
    <x v="2795"/>
    <s v="en"/>
    <n v="4.0213890000000001"/>
    <s v="United Artists"/>
    <s v="United States of America"/>
    <d v="1937-03-09T00:00:00"/>
    <n v="0"/>
    <n v="101"/>
    <s v="Released"/>
    <x v="62"/>
    <n v="11"/>
    <s v="Ronald Colman, Madeleine Carroll, Raymond Massey, Mary Astor, Douglas Fairbanks Jr."/>
    <s v="John Cromwell"/>
    <x v="265"/>
  </r>
  <r>
    <n v="12000000"/>
    <s v="Comedy, Romance, Drama"/>
    <n v="6615"/>
    <x v="2796"/>
    <s v="en"/>
    <n v="15.817095999999999"/>
    <s v="Sidney Kimmel Entertainment"/>
    <s v="United States of America"/>
    <d v="2007-12-10T00:00:00"/>
    <n v="11293663"/>
    <n v="106"/>
    <s v="Released"/>
    <x v="14"/>
    <n v="509"/>
    <s v="Ryan Gosling, Emily Mortimer, Paul Schneider, Kelli Garner, Lauren Ash"/>
    <s v="Craig Gillespie"/>
    <x v="2402"/>
  </r>
  <r>
    <n v="12500000"/>
    <s v="War, Drama"/>
    <n v="14574"/>
    <x v="2797"/>
    <s v="en"/>
    <n v="34.821223000000003"/>
    <s v="Miramax Films"/>
    <s v="United Kingdom"/>
    <d v="2008-07-05T00:00:00"/>
    <n v="20416563"/>
    <n v="94"/>
    <s v="Released"/>
    <x v="27"/>
    <n v="1451"/>
    <s v="Asa Butterfield, Jack Scanlon, Vera Farmiga, David Thewlis, Rupert Friend"/>
    <s v="Mark Herman"/>
    <x v="2403"/>
  </r>
  <r>
    <n v="12800000"/>
    <s v="Drama, Crime, Music"/>
    <n v="16"/>
    <x v="2798"/>
    <s v="en"/>
    <n v="22.022227999999998"/>
    <s v="Fine Line Features"/>
    <s v="Argentina"/>
    <d v="2000-05-17T00:00:00"/>
    <n v="40031879"/>
    <n v="140"/>
    <s v="Released"/>
    <x v="3"/>
    <n v="377"/>
    <s v="Björk, Catherine Deneuve, David Morse, Peter Stormare, Joel Grey"/>
    <s v="Lars von Trier"/>
    <x v="2404"/>
  </r>
  <r>
    <n v="0"/>
    <s v="Drama, Romance"/>
    <n v="39780"/>
    <x v="2799"/>
    <s v="en"/>
    <n v="0.13938400000000001"/>
    <s v="Fox Searchlight Pictures"/>
    <s v="Australia"/>
    <d v="1997-12-31T00:00:00"/>
    <n v="0"/>
    <n v="132"/>
    <s v="Released"/>
    <x v="13"/>
    <n v="25"/>
    <s v="Ralph Fiennes, Cate Blanchett, Ciarán Hinds, Tom Wilkinson, Richard Roxburgh"/>
    <s v="Gillian Armstrong"/>
    <x v="265"/>
  </r>
  <r>
    <n v="12500000"/>
    <s v="Crime, Drama"/>
    <n v="21612"/>
    <x v="2800"/>
    <s v="en"/>
    <n v="2.950618"/>
    <s v="C&amp;P Productions"/>
    <s v="United States of America"/>
    <d v="1996-01-26T00:00:00"/>
    <n v="1227324"/>
    <n v="99"/>
    <s v="Released"/>
    <x v="7"/>
    <n v="31"/>
    <s v="Christopher Walken, Chris Penn, Annabella Sciorra, Isabella Rossellini, Vincent Gallo"/>
    <s v="Abel Ferrara"/>
    <x v="2405"/>
  </r>
  <r>
    <n v="15000000"/>
    <s v="Comedy, Drama, Romance"/>
    <n v="36691"/>
    <x v="2801"/>
    <s v="en"/>
    <n v="7.497306"/>
    <s v="Smartest Man Productions"/>
    <s v="United States of America"/>
    <d v="2009-07-09T00:00:00"/>
    <n v="5024782"/>
    <n v="90"/>
    <s v="Released"/>
    <x v="15"/>
    <n v="84"/>
    <s v="Michael Douglas, Danny DeVito, Jesse Eisenberg, Susan Sarandon, Mary-Louise Parker"/>
    <s v="Brian Koppelman"/>
    <x v="2406"/>
  </r>
  <r>
    <n v="20000000"/>
    <s v="Action, Comedy, Thriller"/>
    <n v="23631"/>
    <x v="2802"/>
    <s v="en"/>
    <n v="26.396191000000002"/>
    <s v="Dune Entertainment"/>
    <s v="United States of America"/>
    <d v="2010-01-09T00:00:00"/>
    <n v="31327899"/>
    <n v="105"/>
    <s v="Released"/>
    <x v="2"/>
    <n v="1150"/>
    <s v="Danny Trejo, Michelle Rodriguez, Jessica Alba, Robert De Niro, Lindsay Lohan"/>
    <s v="Robert Rodriguez"/>
    <x v="2407"/>
  </r>
  <r>
    <n v="12500000"/>
    <s v="Crime, Comedy, Drama"/>
    <n v="45324"/>
    <x v="2803"/>
    <s v="en"/>
    <n v="6.5460370000000001"/>
    <s v="An Olive Branch Productions"/>
    <s v="Canada"/>
    <d v="2010-09-16T00:00:00"/>
    <n v="1083683"/>
    <n v="108"/>
    <s v="Released"/>
    <x v="21"/>
    <n v="94"/>
    <s v="Kevin Spacey, Kelly Preston, Hannah Endicott-Douglas, Rachelle Lefevre, Barry Pepper"/>
    <s v="George Hickenlooper"/>
    <x v="2408"/>
  </r>
  <r>
    <n v="12300000"/>
    <s v="Animation, Adventure, Family"/>
    <n v="12144"/>
    <x v="2804"/>
    <s v="en"/>
    <n v="28.670193000000001"/>
    <s v="Lucasfilm"/>
    <s v="Ireland"/>
    <d v="1988-11-18T00:00:00"/>
    <n v="84460846"/>
    <n v="69"/>
    <s v="Released"/>
    <x v="10"/>
    <n v="640"/>
    <s v="Gabriel Damon, Candace Hutson, Judith Barsi, Will Ryan, Pat Hingle"/>
    <s v="Don Bluth"/>
    <x v="2409"/>
  </r>
  <r>
    <n v="0"/>
    <s v="Action, Adventure, Drama, History, War"/>
    <n v="11658"/>
    <x v="2805"/>
    <s v="ko"/>
    <n v="9.5727049999999991"/>
    <s v="Showbox Entertainment"/>
    <s v="South Korea"/>
    <d v="2004-05-02T00:00:00"/>
    <n v="15"/>
    <n v="140"/>
    <s v="Released"/>
    <x v="6"/>
    <n v="133"/>
    <s v="Jang Dong-gun, Won Bin, Lee Eun-ju, Gong Hyung-jin, Park Jeong-Woo"/>
    <s v="Kang Je-gyu"/>
    <x v="2410"/>
  </r>
  <r>
    <n v="12500000"/>
    <s v="Drama, Family"/>
    <n v="56601"/>
    <x v="2806"/>
    <s v="en"/>
    <n v="0.90352900000000003"/>
    <s v="HighRoad Entertainment"/>
    <s v="United States of America"/>
    <d v="2010-01-04T00:00:00"/>
    <n v="3878993"/>
    <n v="118"/>
    <s v="Released"/>
    <x v="2"/>
    <n v="30"/>
    <s v="Clifton Collins Jr, Cheech Marin, Moisés Arias, Emilie de Ravin, Jake T. Austin"/>
    <s v="William Dear"/>
    <x v="2411"/>
  </r>
  <r>
    <n v="8000000"/>
    <s v="Drama, Horror, Thriller"/>
    <n v="9552"/>
    <x v="2807"/>
    <s v="en"/>
    <n v="47.584643"/>
    <s v="Warner Bros."/>
    <s v="United States of America"/>
    <d v="1973-12-26T00:00:00"/>
    <n v="441306145"/>
    <n v="122"/>
    <s v="Released"/>
    <x v="17"/>
    <n v="2005"/>
    <s v="Linda Blair, Max von Sydow, Ellen Burstyn, Jason Miller, Lee J. Cobb"/>
    <s v="William Friedkin"/>
    <x v="2412"/>
  </r>
  <r>
    <n v="7000000"/>
    <s v="Horror, Thriller, Adventure"/>
    <n v="578"/>
    <x v="2808"/>
    <s v="en"/>
    <n v="50.152327"/>
    <s v="Universal Pictures"/>
    <s v="United States of America"/>
    <d v="1975-06-18T00:00:00"/>
    <n v="470654000"/>
    <n v="124"/>
    <s v="Released"/>
    <x v="17"/>
    <n v="2542"/>
    <s v="Roy Scheider, Robert Shaw, Richard Dreyfuss, Lorraine Gary, Murray Hamilton"/>
    <s v="Steven Spielberg"/>
    <x v="2413"/>
  </r>
  <r>
    <n v="11000000"/>
    <s v="Comedy, Romance"/>
    <n v="2105"/>
    <x v="2809"/>
    <s v="en"/>
    <n v="60.767167999999998"/>
    <s v="Universal Pictures"/>
    <s v="United States of America"/>
    <d v="1999-09-07T00:00:00"/>
    <n v="235483004"/>
    <n v="95"/>
    <s v="Released"/>
    <x v="12"/>
    <n v="2296"/>
    <s v="Jason Biggs, Chris Klein, Thomas Ian Nicholas, Alyson Hannigan, Shannon Elizabeth"/>
    <s v="Chris Weitz"/>
    <x v="2414"/>
  </r>
  <r>
    <n v="12516654"/>
    <s v="Animation, Comedy, Drama, Family"/>
    <n v="126319"/>
    <x v="2810"/>
    <s v="fr"/>
    <n v="11.103202"/>
    <s v="StudioCanal"/>
    <s v="Belgium"/>
    <d v="2012-12-12T00:00:00"/>
    <n v="8109160"/>
    <n v="78"/>
    <s v="Released"/>
    <x v="3"/>
    <n v="142"/>
    <s v="Anne-Marie Loop, Lambert Wilson, Pauline Brunner, Patrice Melennec, Brigitte Virtudes"/>
    <s v="Stéphane Aubier"/>
    <x v="2415"/>
  </r>
  <r>
    <n v="25000000"/>
    <s v="Action, Adventure, Comedy"/>
    <n v="10136"/>
    <x v="2811"/>
    <s v="en"/>
    <n v="15.262130000000001"/>
    <s v="Paramount Pictures"/>
    <s v="United States of America"/>
    <d v="1986-12-12T00:00:00"/>
    <n v="79817939"/>
    <n v="94"/>
    <s v="Released"/>
    <x v="24"/>
    <n v="304"/>
    <s v="Eddie Murphy, Charles Dance, Charlotte Lewis, Victor Wong, Peter Kwong"/>
    <s v="Michael Ritchie"/>
    <x v="2416"/>
  </r>
  <r>
    <n v="12000000"/>
    <s v="Comedy, Romance"/>
    <n v="67660"/>
    <x v="2812"/>
    <s v="en"/>
    <n v="6.0351520000000001"/>
    <s v="Rainforest Films"/>
    <s v="United States of America"/>
    <d v="2012-04-16T00:00:00"/>
    <n v="96070507"/>
    <n v="122"/>
    <s v="Released"/>
    <x v="1"/>
    <n v="281"/>
    <s v="Michael Ealy, Jerry Ferrara, Meagan Good, Regina Hall, Kevin Hart"/>
    <s v="Tim Story"/>
    <x v="2417"/>
  </r>
  <r>
    <n v="12000000"/>
    <s v="Comedy, Drama"/>
    <n v="10611"/>
    <x v="2813"/>
    <s v="en"/>
    <n v="10.297188999999999"/>
    <s v="Metro-Goldwyn-Mayer (MGM)"/>
    <s v="United States of America"/>
    <d v="2002-01-04T00:00:00"/>
    <n v="75781642"/>
    <n v="102"/>
    <s v="Released"/>
    <x v="13"/>
    <n v="137"/>
    <s v="Ice Cube, Anthony Anderson, Cedric the Entertainer, Sean Patrick Thomas, Eve"/>
    <s v="Tim Story"/>
    <x v="2418"/>
  </r>
  <r>
    <n v="12000000"/>
    <s v="Action, Adventure, Science Fiction, Thriller"/>
    <n v="154"/>
    <x v="2814"/>
    <s v="en"/>
    <n v="22.434101999999999"/>
    <s v="Paramount Pictures"/>
    <s v="United States of America"/>
    <d v="1982-03-06T00:00:00"/>
    <n v="96800000"/>
    <n v="113"/>
    <s v="Released"/>
    <x v="7"/>
    <n v="675"/>
    <s v="William Shatner, Leonard Nimoy, DeForest Kelley, James Doohan, George Takei"/>
    <s v="Nicholas Meyer"/>
    <x v="2419"/>
  </r>
  <r>
    <n v="15000000"/>
    <s v="Comedy, Mystery"/>
    <n v="3049"/>
    <x v="2815"/>
    <s v="en"/>
    <n v="41.249003999999999"/>
    <s v="Warner Bros."/>
    <s v="United States of America"/>
    <d v="1994-04-02T00:00:00"/>
    <n v="107217396"/>
    <n v="86"/>
    <s v="Released"/>
    <x v="12"/>
    <n v="1648"/>
    <s v="Jim Carrey, Sean Young, Courteney Cox, Tone Loc, Dan Marino"/>
    <s v="Tom Shadyac"/>
    <x v="2420"/>
  </r>
  <r>
    <n v="12000000"/>
    <s v="Thriller, Science Fiction"/>
    <n v="860"/>
    <x v="2816"/>
    <s v="en"/>
    <n v="23.161753999999998"/>
    <s v="United Artists"/>
    <s v="United States of America"/>
    <d v="1983-03-06T00:00:00"/>
    <n v="79567667"/>
    <n v="114"/>
    <s v="Released"/>
    <x v="10"/>
    <n v="504"/>
    <s v="Matthew Broderick, Dabney Coleman, Ally Sheedy, John Wood, Barry Corbin"/>
    <s v="John Badham"/>
    <x v="2421"/>
  </r>
  <r>
    <n v="12000000"/>
    <s v="Crime, Drama, Romance, Thriller"/>
    <n v="9281"/>
    <x v="2817"/>
    <s v="en"/>
    <n v="19.195398999999998"/>
    <s v="Paramount Pictures"/>
    <s v="United States of America"/>
    <d v="1985-08-02T00:00:00"/>
    <n v="68706993"/>
    <n v="113"/>
    <s v="Released"/>
    <x v="10"/>
    <n v="375"/>
    <s v="Harrison Ford, Kelly McGillis, Josef Sommer, Lukas Haas, Jan Rubes"/>
    <s v="Peter Weir"/>
    <x v="2422"/>
  </r>
  <r>
    <n v="12000000"/>
    <s v="Action, Thriller, War"/>
    <n v="75674"/>
    <x v="2818"/>
    <s v="en"/>
    <n v="21.958055000000002"/>
    <s v="Relativity Media"/>
    <s v="United States of America"/>
    <d v="2012-02-24T00:00:00"/>
    <n v="81272766"/>
    <n v="110"/>
    <s v="Released"/>
    <x v="2"/>
    <n v="417"/>
    <s v="Roselyn Sánchez, Emilio Rivera, Nestor Serrano, Gonzalo Menendez, Alexander Asefa"/>
    <s v="Mike McCoy"/>
    <x v="2423"/>
  </r>
  <r>
    <n v="12000000"/>
    <s v="Music, Drama, Romance, Crime"/>
    <n v="9762"/>
    <x v="2819"/>
    <s v="en"/>
    <n v="45.477801999999997"/>
    <s v="Summit Entertainment"/>
    <s v="United States of America"/>
    <d v="2006-11-08T00:00:00"/>
    <n v="114194847"/>
    <n v="104"/>
    <s v="Released"/>
    <x v="19"/>
    <n v="1060"/>
    <s v="Channing Tatum, Jenna Dewan, Damaine Radcliff, De'Shawn Washington, Mario"/>
    <s v="Anne Fletcher"/>
    <x v="2424"/>
  </r>
  <r>
    <n v="12000000"/>
    <s v="Animation, Comedy"/>
    <n v="3179"/>
    <x v="2820"/>
    <s v="en"/>
    <n v="12.60629"/>
    <s v="Paramount Pictures"/>
    <s v="United States of America"/>
    <d v="1996-12-15T00:00:00"/>
    <n v="0"/>
    <n v="81"/>
    <s v="Released"/>
    <x v="11"/>
    <n v="168"/>
    <s v="Mike Judge, Bruce Willis, Demi Moore, Robert Stack, Richard Linklater"/>
    <s v="Mike Judge"/>
    <x v="1760"/>
  </r>
  <r>
    <n v="12000000"/>
    <s v="Comedy, Crime, Romance"/>
    <n v="184"/>
    <x v="2821"/>
    <s v="en"/>
    <n v="40.631670999999997"/>
    <s v="Miramax Films"/>
    <s v="United States of America"/>
    <d v="1997-12-24T00:00:00"/>
    <n v="39673162"/>
    <n v="154"/>
    <s v="Released"/>
    <x v="7"/>
    <n v="1514"/>
    <s v="Pam Grier, Samuel L. Jackson, Robert Forster, Bridget Fonda, Michael Keaton"/>
    <s v="Quentin Tarantino"/>
    <x v="2425"/>
  </r>
  <r>
    <n v="12000000"/>
    <s v="Comedy, Adventure"/>
    <n v="13335"/>
    <x v="2822"/>
    <s v="en"/>
    <n v="26.219598000000001"/>
    <s v="New Line Cinema"/>
    <s v="United States of America"/>
    <d v="2008-04-25T00:00:00"/>
    <n v="43493123"/>
    <n v="107"/>
    <s v="Released"/>
    <x v="13"/>
    <n v="497"/>
    <s v="John Cho, Kal Penn, Neil Patrick Harris, Rob Corddry, Jack Conley"/>
    <s v="Jon Hurwitz"/>
    <x v="2426"/>
  </r>
  <r>
    <n v="15000000"/>
    <s v="Science Fiction, Drama, Thriller"/>
    <n v="76726"/>
    <x v="2823"/>
    <s v="en"/>
    <n v="64.504746999999995"/>
    <s v="Twentieth Century Fox Film Corporation"/>
    <s v="United States of America"/>
    <d v="2012-01-02T00:00:00"/>
    <n v="145000000"/>
    <n v="84"/>
    <s v="Released"/>
    <x v="16"/>
    <n v="1935"/>
    <s v="Dane DeHaan, Alex Russell, Michael B. Jordan, Michael Kelly, Anna Wood"/>
    <s v="Josh Trank"/>
    <x v="2427"/>
  </r>
  <r>
    <n v="12000000"/>
    <s v="Music, Drama, Romance"/>
    <n v="10269"/>
    <x v="2824"/>
    <s v="en"/>
    <n v="3.389249"/>
    <s v="United Artists"/>
    <s v="United Kingdom"/>
    <d v="1983-11-18T00:00:00"/>
    <n v="30400000"/>
    <n v="132"/>
    <s v="Released"/>
    <x v="13"/>
    <n v="51"/>
    <s v="Barbra Streisand, Mandy Patinkin, Amy Irving, Nehemiah Persoff, Steven Hill"/>
    <s v="Barbra Streisand"/>
    <x v="2428"/>
  </r>
  <r>
    <n v="5000000"/>
    <s v="Family, Fantasy, Science Fiction, Adventure, Comedy"/>
    <n v="36819"/>
    <x v="2825"/>
    <s v="en"/>
    <n v="14.779536999999999"/>
    <s v="Handmade Films Ltd."/>
    <s v="United Kingdom"/>
    <d v="1981-07-13T00:00:00"/>
    <n v="42365581"/>
    <n v="116"/>
    <s v="Released"/>
    <x v="16"/>
    <n v="249"/>
    <s v="Sean Connery, John Cleese, Shelley Duvall, Michael Palin, Ian Holm"/>
    <s v="Terry Gilliam"/>
    <x v="2429"/>
  </r>
  <r>
    <n v="12000000"/>
    <s v="Action, Adventure, Comedy, Drama, Family, Music, Romance"/>
    <n v="17130"/>
    <x v="2826"/>
    <s v="en"/>
    <n v="6.7033189999999996"/>
    <s v="Paramount Pictures"/>
    <s v="United States of America"/>
    <d v="2002-02-15T00:00:00"/>
    <n v="61141030"/>
    <n v="93"/>
    <s v="Released"/>
    <x v="34"/>
    <n v="158"/>
    <s v="Britney Spears, Zoe Saldana, Taryn Manning, Anson Mount, Dan Aykroyd"/>
    <s v="Tamra Davis"/>
    <x v="2430"/>
  </r>
  <r>
    <n v="12000000"/>
    <s v="Comedy, Crime"/>
    <n v="57214"/>
    <x v="2827"/>
    <s v="en"/>
    <n v="49.070321"/>
    <s v="Silver Pictures"/>
    <s v="United States of America"/>
    <d v="2012-01-03T00:00:00"/>
    <n v="100000000"/>
    <n v="88"/>
    <s v="Released"/>
    <x v="11"/>
    <n v="1564"/>
    <s v="Oliver Cooper, Jonathan Daniel Brown, Thomas Mann, Dax Flame, Kirby Bliss Blanton"/>
    <s v="Nima Nourizadeh"/>
    <x v="2431"/>
  </r>
  <r>
    <n v="12000000"/>
    <s v="Drama, History, War"/>
    <n v="11202"/>
    <x v="2828"/>
    <s v="en"/>
    <n v="21.933821999999999"/>
    <s v="Twentieth Century Fox Film Corporation"/>
    <s v="United States of America"/>
    <d v="1970-01-25T00:00:00"/>
    <n v="89800000"/>
    <n v="172"/>
    <s v="Released"/>
    <x v="7"/>
    <n v="323"/>
    <s v="George C. Scott, Karl Malden, Stephen Young, Michael Strong, Carey Loftin"/>
    <s v="Franklin J. Schaffner"/>
    <x v="2432"/>
  </r>
  <r>
    <n v="12000000"/>
    <s v="Horror, Thriller"/>
    <n v="9357"/>
    <x v="2829"/>
    <s v="en"/>
    <n v="20.624896"/>
    <s v="Fox Searchlight Pictures"/>
    <s v="United States of America"/>
    <d v="2002-08-21T00:00:00"/>
    <n v="52223306"/>
    <n v="96"/>
    <s v="Released"/>
    <x v="16"/>
    <n v="435"/>
    <s v="Robin Williams, Connie Nielsen, Michael Vartan, Erin Daniels, Eriq La Salle"/>
    <s v="Mark Romanek"/>
    <x v="2433"/>
  </r>
  <r>
    <n v="12000000"/>
    <s v="Horror, Science Fiction, Thriller"/>
    <n v="13812"/>
    <x v="2830"/>
    <s v="en"/>
    <n v="8.0839949999999998"/>
    <s v="Vertigo Entertainment"/>
    <s v="United States of America"/>
    <d v="2008-10-10T00:00:00"/>
    <n v="40855419"/>
    <n v="89"/>
    <s v="Released"/>
    <x v="18"/>
    <n v="339"/>
    <s v="Jennifer Carpenter, Steve Harris, Jay Hernandez, Johnathon Schaech, Columbus Short"/>
    <s v="John Erick Dowdle"/>
    <x v="2434"/>
  </r>
  <r>
    <n v="12000000"/>
    <s v="Drama, Horror, Thriller"/>
    <n v="9030"/>
    <x v="2831"/>
    <s v="en"/>
    <n v="11.135733999999999"/>
    <s v="Paramount Vantage"/>
    <s v="United States of America"/>
    <d v="2008-01-02T00:00:00"/>
    <n v="56309766"/>
    <n v="98"/>
    <s v="Released"/>
    <x v="18"/>
    <n v="281"/>
    <s v="Jessica Alba, Alessandro Nivola, Parker Posey, Rade Serbedzija, Fernanda Romero"/>
    <s v="David Moreau"/>
    <x v="2435"/>
  </r>
  <r>
    <n v="12000000"/>
    <s v="Comedy, Family"/>
    <n v="19084"/>
    <x v="2832"/>
    <s v="en"/>
    <n v="4.6236090000000001"/>
    <s v="Fox Searchlight Pictures"/>
    <s v="United States of America"/>
    <d v="2004-07-04T00:00:00"/>
    <n v="31179516"/>
    <n v="97"/>
    <s v="Released"/>
    <x v="34"/>
    <n v="30"/>
    <s v="Cedric the Entertainer, Vanessa Williams, Steve Harvey, Shari Headley, Shad Moss"/>
    <s v="Christopher Erskin"/>
    <x v="2436"/>
  </r>
  <r>
    <n v="12000000"/>
    <s v="Comedy"/>
    <n v="8386"/>
    <x v="2833"/>
    <s v="en"/>
    <n v="11.510281000000001"/>
    <s v="Universal Pictures"/>
    <s v="United States of America"/>
    <d v="2001-12-21T00:00:00"/>
    <n v="31155435"/>
    <n v="93"/>
    <s v="Released"/>
    <x v="2"/>
    <n v="218"/>
    <s v="Method Man, Redman, Obba Babatundé, Mike Epps, Anna Maria Horsford"/>
    <s v="Jesse Dylan"/>
    <x v="2437"/>
  </r>
  <r>
    <n v="0"/>
    <s v="Comedy, Family, Fantasy, Drama"/>
    <n v="10437"/>
    <x v="2834"/>
    <s v="en"/>
    <n v="15.085981"/>
    <s v="Walt Disney Pictures"/>
    <s v="United States of America"/>
    <d v="1992-10-12T00:00:00"/>
    <n v="27281507"/>
    <n v="85"/>
    <s v="Released"/>
    <x v="0"/>
    <n v="212"/>
    <s v="Michael Caine, Don Austen, Meredith Braun, Don Austen, Ed Sanders"/>
    <s v="Brian Henson"/>
    <x v="2438"/>
  </r>
  <r>
    <n v="12000000"/>
    <s v="Drama, Romance"/>
    <n v="1360"/>
    <x v="2835"/>
    <s v="en"/>
    <n v="18.422326999999999"/>
    <s v="Miramax Films"/>
    <s v="Mexico"/>
    <d v="2002-08-29T00:00:00"/>
    <n v="56298474"/>
    <n v="123"/>
    <s v="Released"/>
    <x v="7"/>
    <n v="383"/>
    <s v="Salma Hayek, Alfred Molina, Mía Maestro, Patricia Reyes Spíndola, Diego Luna"/>
    <s v="Julie Taymor"/>
    <x v="2439"/>
  </r>
  <r>
    <n v="12000000"/>
    <s v="Documentary, Music"/>
    <n v="101267"/>
    <x v="2836"/>
    <s v="en"/>
    <n v="8.4106880000000004"/>
    <s v="Paramount Pictures"/>
    <s v="United States of America"/>
    <d v="2012-06-28T00:00:00"/>
    <n v="32726956"/>
    <n v="93"/>
    <s v="Released"/>
    <x v="11"/>
    <n v="85"/>
    <s v="Katy Perry, Russell Brand, Shannon Woodward, Rachael Markarian, Mia Moretti"/>
    <s v="Dan Cutforth"/>
    <x v="2440"/>
  </r>
  <r>
    <n v="12000000"/>
    <s v="Romance, Drama"/>
    <n v="222935"/>
    <x v="2837"/>
    <s v="en"/>
    <n v="74.358970999999997"/>
    <s v="Fox 2000 Pictures"/>
    <s v="United States of America"/>
    <d v="2014-05-16T00:00:00"/>
    <n v="307166834"/>
    <n v="125"/>
    <s v="Released"/>
    <x v="3"/>
    <n v="3759"/>
    <s v="Shailene Woodley, Ansel Elgort, Nat Wolff, Laura Dern, Sam Trammell"/>
    <s v="Josh Boone"/>
    <x v="2441"/>
  </r>
  <r>
    <n v="12000000"/>
    <s v="Drama, Crime"/>
    <n v="10220"/>
    <x v="2838"/>
    <s v="en"/>
    <n v="18.422008000000002"/>
    <s v="Miramax Films"/>
    <s v="United States of America"/>
    <d v="1998-11-09T00:00:00"/>
    <n v="22921898"/>
    <n v="121"/>
    <s v="Released"/>
    <x v="1"/>
    <n v="439"/>
    <s v="Matt Damon, John Turturro, Gretchen Mol, Goran Visnjic, Edward Norton"/>
    <s v="John Dahl"/>
    <x v="2442"/>
  </r>
  <r>
    <n v="0"/>
    <s v="Drama, Comedy"/>
    <n v="284296"/>
    <x v="2839"/>
    <s v="en"/>
    <n v="15.896312"/>
    <s v="Paramount Pictures"/>
    <s v="United States of America"/>
    <d v="2014-12-12T00:00:00"/>
    <n v="25434291"/>
    <n v="102"/>
    <s v="Released"/>
    <x v="2"/>
    <n v="210"/>
    <s v="Chris Rock, Rosario Dawson, J.B. Smoove, Gabrielle Union, Romany Malco"/>
    <s v="Chris Rock"/>
    <x v="2443"/>
  </r>
  <r>
    <n v="12000000"/>
    <s v="Horror, Science Fiction"/>
    <n v="31915"/>
    <x v="2840"/>
    <s v="en"/>
    <n v="8.6165900000000004"/>
    <s v="Paramount Pictures"/>
    <s v="United States of America"/>
    <d v="1979-01-01T00:00:00"/>
    <n v="54000000"/>
    <n v="102"/>
    <s v="Released"/>
    <x v="9"/>
    <n v="25"/>
    <s v="Talia Shire, Robert Foxworth, Armand Assante, Richard Dysart, Victoria Racimo"/>
    <s v="John Frankenheimer"/>
    <x v="2444"/>
  </r>
  <r>
    <n v="12000000"/>
    <s v="Horror, Mystery, Thriller"/>
    <n v="11601"/>
    <x v="2841"/>
    <s v="en"/>
    <n v="6.0441609999999999"/>
    <s v="Artisan Entertainment"/>
    <s v="United States of America"/>
    <d v="1999-10-09T00:00:00"/>
    <n v="21133087"/>
    <n v="99"/>
    <s v="Released"/>
    <x v="11"/>
    <n v="330"/>
    <s v="Kevin Bacon, Kathryn Erbe, Illeana Douglas, Kevin Dunn, Conor O'Farrell"/>
    <s v="David Koepp"/>
    <x v="2445"/>
  </r>
  <r>
    <n v="12000000"/>
    <s v="Drama"/>
    <n v="205220"/>
    <x v="2842"/>
    <s v="en"/>
    <n v="29.019504000000001"/>
    <s v="BBC Films"/>
    <s v="United Kingdom"/>
    <d v="2013-01-11T00:00:00"/>
    <n v="100129872"/>
    <n v="98"/>
    <s v="Released"/>
    <x v="6"/>
    <n v="579"/>
    <s v="Judi Dench, Steve Coogan, Sophie Kennedy Clark, Mare Winningham, Barbara Jefford"/>
    <s v="Stephen Frears"/>
    <x v="2446"/>
  </r>
  <r>
    <n v="0"/>
    <s v="Comedy, Drama"/>
    <n v="11354"/>
    <x v="2843"/>
    <s v="en"/>
    <n v="6.2464000000000004"/>
    <s v="New Line Cinema"/>
    <s v="United States of America"/>
    <d v="2005-01-23T00:00:00"/>
    <n v="0"/>
    <n v="118"/>
    <s v="Released"/>
    <x v="12"/>
    <n v="72"/>
    <s v="Joan Allen, Kevin Costner, Erika Christensen, Keri Russell, Alicia Witt"/>
    <s v="Mike Binder"/>
    <x v="265"/>
  </r>
  <r>
    <n v="0"/>
    <s v="Horror, Drama, Thriller, Science Fiction"/>
    <n v="16241"/>
    <x v="2844"/>
    <s v="en"/>
    <n v="5.315213"/>
    <s v="Producers Circle"/>
    <s v="United Kingdom"/>
    <d v="1978-05-10T00:00:00"/>
    <n v="0"/>
    <n v="125"/>
    <s v="Released"/>
    <x v="16"/>
    <n v="101"/>
    <s v="Gregory Peck, Laurence Olivier, James Mason, Lilli Palmer, Uta Hagen"/>
    <s v="Franklin J. Schaffner"/>
    <x v="265"/>
  </r>
  <r>
    <n v="12000000"/>
    <s v="Fantasy, Romance, Family, Comedy"/>
    <n v="14191"/>
    <x v="2845"/>
    <s v="en"/>
    <n v="16.931846"/>
    <s v="Fox 2000 Pictures"/>
    <s v="Australia"/>
    <d v="2006-03-03T00:00:00"/>
    <n v="23006849"/>
    <n v="104"/>
    <s v="Released"/>
    <x v="15"/>
    <n v="364"/>
    <s v="Emma Roberts, Joanna 'JoJo' Levesque, Sara Paxton, Jake McDorman, Arielle Kebbel"/>
    <s v="Elizabeth Allen Rosenbaum"/>
    <x v="2447"/>
  </r>
  <r>
    <n v="12000000"/>
    <s v="Drama, Mystery, Romance"/>
    <n v="286565"/>
    <x v="2846"/>
    <s v="en"/>
    <n v="64.610670999999996"/>
    <s v="Fox 2000 Pictures"/>
    <s v="United States of America"/>
    <d v="2015-06-18T00:00:00"/>
    <n v="85512300"/>
    <n v="109"/>
    <s v="Released"/>
    <x v="4"/>
    <n v="1937"/>
    <s v="Nat Wolff, Cara Delevingne, Justice Smith, Austin Abrams, Halston Sage"/>
    <s v="Jake Schreier"/>
    <x v="2448"/>
  </r>
  <r>
    <n v="0"/>
    <s v="Comedy"/>
    <n v="26710"/>
    <x v="2847"/>
    <s v="en"/>
    <n v="4.4801669999999998"/>
    <s v="Paramount Pictures"/>
    <s v="United States of America"/>
    <d v="2004-09-01T00:00:00"/>
    <n v="51"/>
    <n v="86"/>
    <s v="Released"/>
    <x v="43"/>
    <n v="15"/>
    <s v="Eddie Griffin, Anthony Anderson, Michael Imperioli, Method Man, Paula Jai Parker"/>
    <s v="Cheryl Dunye"/>
    <x v="2449"/>
  </r>
  <r>
    <n v="12000000"/>
    <s v="Drama, Adventure"/>
    <n v="129670"/>
    <x v="2848"/>
    <s v="en"/>
    <n v="29.223880999999999"/>
    <s v="Paramount Vantage"/>
    <s v="United States of America"/>
    <d v="2013-09-21T00:00:00"/>
    <n v="17654912"/>
    <n v="115"/>
    <s v="Released"/>
    <x v="6"/>
    <n v="636"/>
    <s v="Bruce Dern, Will Forte, Bob Odenkirk, June Squibb, Stacy Keach"/>
    <s v="Alexander Payne"/>
    <x v="2450"/>
  </r>
  <r>
    <n v="0"/>
    <s v="Horror, Comedy, Thriller"/>
    <n v="9059"/>
    <x v="2849"/>
    <s v="en"/>
    <n v="7.7107970000000003"/>
    <s v="Universal Pictures"/>
    <s v="United States of America"/>
    <d v="1995-01-13T00:00:00"/>
    <n v="0"/>
    <n v="92"/>
    <s v="Released"/>
    <x v="19"/>
    <n v="94"/>
    <s v="Billy Zane, William Sadler, Jada Pinkett Smith, Brenda Bakke, CCH Pounder"/>
    <s v="Ernest R. Dickerson"/>
    <x v="265"/>
  </r>
  <r>
    <n v="12000000"/>
    <s v="Comedy, Family, Fantasy, Science Fiction"/>
    <n v="34549"/>
    <x v="2850"/>
    <s v="en"/>
    <n v="1.0818220000000001"/>
    <s v="Walt Disney Pictures"/>
    <s v="United States of America"/>
    <d v="2001-05-10T00:00:00"/>
    <n v="17292381"/>
    <n v="86"/>
    <s v="Released"/>
    <x v="9"/>
    <n v="33"/>
    <s v="Alex D. Linz, Zena Grey, Nora Dunn, Larry Miller, Josh Peck"/>
    <s v="Tim Hill"/>
    <x v="2451"/>
  </r>
  <r>
    <n v="12000000"/>
    <s v="Comedy, Drama"/>
    <n v="57157"/>
    <x v="2851"/>
    <s v="en"/>
    <n v="16.183745999999999"/>
    <s v="Paramount Pictures"/>
    <s v="United States of America"/>
    <d v="2011-12-16T00:00:00"/>
    <n v="22939027"/>
    <n v="94"/>
    <s v="Released"/>
    <x v="24"/>
    <n v="364"/>
    <s v="Charlize Theron, Patton Oswalt, Patrick Wilson, Elizabeth Reaser, Collette Wolfe"/>
    <s v="Jason Reitman"/>
    <x v="2452"/>
  </r>
  <r>
    <n v="12000000"/>
    <s v="Action, Thriller, Crime"/>
    <n v="1948"/>
    <x v="2852"/>
    <s v="en"/>
    <n v="47.992817000000002"/>
    <s v="Lions Gate Films"/>
    <s v="United States of America"/>
    <d v="2006-08-31T00:00:00"/>
    <n v="42931041"/>
    <n v="88"/>
    <s v="Released"/>
    <x v="16"/>
    <n v="1151"/>
    <s v="Jason Statham, Amy Smart, Jose Pablo Cantillo, Efren Ramirez, Dwight Yoakam"/>
    <s v="Brian Taylor"/>
    <x v="2453"/>
  </r>
  <r>
    <n v="0"/>
    <s v="Comedy, Romance"/>
    <n v="28353"/>
    <x v="2853"/>
    <s v="en"/>
    <n v="1.20245"/>
    <s v="Island Pictures"/>
    <s v="United States of America"/>
    <d v="1997-06-08T00:00:00"/>
    <n v="13960203"/>
    <n v="93"/>
    <s v="Released"/>
    <x v="28"/>
    <n v="8"/>
    <s v="Bill Bellamy, Lark Voorhies, Bernie Mac, Elise Neal"/>
    <s v="Lionel C. Martin"/>
    <x v="2454"/>
  </r>
  <r>
    <n v="12000000"/>
    <s v="Comedy, Drama, Romance"/>
    <n v="46889"/>
    <x v="2854"/>
    <s v="en"/>
    <n v="0.70079199999999997"/>
    <s v="New Line Cinema"/>
    <s v="United States of America"/>
    <d v="1998-10-30T00:00:00"/>
    <n v="12902790"/>
    <n v="100"/>
    <s v="Released"/>
    <x v="28"/>
    <n v="11"/>
    <s v="Holly Hunter, Danny DeVito, Queen Latifah, Martin Donovan, Rachael Leigh Cook"/>
    <s v="Richard LaGravenese"/>
    <x v="2455"/>
  </r>
  <r>
    <n v="0"/>
    <s v="Comedy, Drama, Romance"/>
    <n v="38093"/>
    <x v="2855"/>
    <s v="en"/>
    <n v="10.409253"/>
    <s v="Fox Searchlight Pictures"/>
    <s v="United States of America"/>
    <d v="2010-05-14T00:00:00"/>
    <n v="21520719"/>
    <n v="100"/>
    <s v="Released"/>
    <x v="4"/>
    <n v="99"/>
    <s v="Queen Latifah, Common, Paula Patton, James Pickens Jr., Phylicia Rash?d"/>
    <s v="Sanaa Hamri"/>
    <x v="2456"/>
  </r>
  <r>
    <n v="0"/>
    <s v="Drama"/>
    <n v="14976"/>
    <x v="2856"/>
    <s v="en"/>
    <n v="14.345428"/>
    <s v="Clinica Estetico"/>
    <s v="United States of America"/>
    <d v="2008-03-10T00:00:00"/>
    <n v="0"/>
    <n v="113"/>
    <s v="Released"/>
    <x v="4"/>
    <n v="163"/>
    <s v="Anne Hathaway, Rosemarie DeWitt, Sebastian Stan, Roslyn Ruff, Bill Irwin"/>
    <s v="Jonathan Demme"/>
    <x v="265"/>
  </r>
  <r>
    <n v="12000000"/>
    <s v="Romance, Crime, Drama"/>
    <n v="11027"/>
    <x v="2857"/>
    <s v="en"/>
    <n v="6.803763"/>
    <s v="Lorimar Film Entertainment"/>
    <s v="Germany"/>
    <d v="1981-03-20T00:00:00"/>
    <n v="0"/>
    <n v="122"/>
    <s v="Released"/>
    <x v="12"/>
    <n v="110"/>
    <s v="Jack Nicholson, Jessica Lange, John Colicos, Michael Lerner, Anjelica Huston"/>
    <s v="Bob Rafelson"/>
    <x v="1760"/>
  </r>
  <r>
    <n v="0"/>
    <s v="Drama, Romance"/>
    <n v="3635"/>
    <x v="2858"/>
    <s v="en"/>
    <n v="19.944479000000001"/>
    <s v="Wild Bear Films"/>
    <s v="United Kingdom"/>
    <d v="2003-08-31T00:00:00"/>
    <n v="31466789"/>
    <n v="101"/>
    <s v="Released"/>
    <x v="12"/>
    <n v="377"/>
    <s v="Scarlett Johansson, Colin Firth, Cillian Murphy, Tom Wilkinson, Judy Parfitt"/>
    <s v="Peter Webber"/>
    <x v="2457"/>
  </r>
  <r>
    <n v="14000000"/>
    <s v="Action, Drama, History, War, Adventure"/>
    <n v="387"/>
    <x v="2859"/>
    <s v="de"/>
    <n v="26.967493999999999"/>
    <s v="Radiant Film GmbH"/>
    <s v="Germany"/>
    <d v="1981-09-16T00:00:00"/>
    <n v="85000000"/>
    <n v="149"/>
    <s v="Released"/>
    <x v="32"/>
    <n v="613"/>
    <s v="Jürgen Prochnow, Herbert Grönemeyer, Klaus Wennemann, Hubertus Bengsch, Martin Semmelrogge"/>
    <s v="Wolfgang Petersen"/>
    <x v="2458"/>
  </r>
  <r>
    <n v="12000000"/>
    <s v="Comedy"/>
    <n v="6020"/>
    <x v="2860"/>
    <s v="en"/>
    <n v="3.4445420000000002"/>
    <s v="Touchstone Pictures"/>
    <s v="United States of America"/>
    <d v="2002-03-22T00:00:00"/>
    <n v="0"/>
    <n v="93"/>
    <s v="Released"/>
    <x v="46"/>
    <n v="47"/>
    <s v="Barry Watson, Michael Rosenbaum, Harland Williams, Melissa Sagemiller, Tony Denman"/>
    <s v="Wallace Wolodarsky"/>
    <x v="1760"/>
  </r>
  <r>
    <n v="0"/>
    <s v="Comedy, Drama, Science Fiction"/>
    <n v="122906"/>
    <x v="2861"/>
    <s v="en"/>
    <n v="74.817640999999995"/>
    <s v="Working Title Films"/>
    <s v="United Kingdom"/>
    <d v="2013-08-16T00:00:00"/>
    <n v="87100449"/>
    <n v="123"/>
    <s v="Released"/>
    <x v="23"/>
    <n v="2067"/>
    <s v="Domhnall Gleeson, Rachel McAdams, Bill Nighy, Lydia Wilson, Lindsay Duncan"/>
    <s v="Richard Curtis"/>
    <x v="2459"/>
  </r>
  <r>
    <n v="0"/>
    <s v="Adventure, Drama, Action, Romance"/>
    <n v="9550"/>
    <x v="2862"/>
    <s v="zh"/>
    <n v="21.064081999999999"/>
    <s v="Beijing New Picture Film Co. Ltd."/>
    <s v="China"/>
    <d v="2004-05-19T00:00:00"/>
    <n v="92863945"/>
    <n v="119"/>
    <s v="Released"/>
    <x v="14"/>
    <n v="439"/>
    <s v="Takeshi Kaneshiro, Andy Lau, Zhang Ziyi, Song Dandan, Zhao Hongfei"/>
    <s v="Zhang Yimou"/>
    <x v="2460"/>
  </r>
  <r>
    <n v="12000000"/>
    <s v="Drama, Thriller"/>
    <n v="60599"/>
    <x v="2863"/>
    <s v="en"/>
    <n v="16.40512"/>
    <s v="Lionsgate"/>
    <s v="United States of America"/>
    <d v="2012-09-14T00:00:00"/>
    <n v="35485056"/>
    <n v="100"/>
    <s v="Released"/>
    <x v="4"/>
    <n v="294"/>
    <s v="Richard Gere, Susan Sarandon, Tim Roth, Brit Marling, Monica Raymund"/>
    <s v="Nicholas Jarecki"/>
    <x v="2461"/>
  </r>
  <r>
    <n v="12000000"/>
    <s v="Science Fiction, Thriller"/>
    <n v="227719"/>
    <x v="2864"/>
    <s v="en"/>
    <n v="32.940596999999997"/>
    <s v="Paramount Pictures"/>
    <s v="United States of America"/>
    <d v="2015-01-30T00:00:00"/>
    <n v="32248241"/>
    <n v="106"/>
    <s v="Released"/>
    <x v="12"/>
    <n v="933"/>
    <s v="Jonny Weston, Virginia Gardner, Sofia Black-D'Elia, Sam Lerner, Allen Evangelista"/>
    <s v="Dean Israelite"/>
    <x v="2462"/>
  </r>
  <r>
    <n v="12000000"/>
    <s v="Drama, History, Music"/>
    <n v="14299"/>
    <x v="2865"/>
    <s v="en"/>
    <n v="13.427427"/>
    <s v="Parkwood Entertainment"/>
    <s v="United States of America"/>
    <d v="2008-05-12T00:00:00"/>
    <n v="0"/>
    <n v="109"/>
    <s v="Released"/>
    <x v="1"/>
    <n v="86"/>
    <s v="Adrien Brody, Jeffrey Wright, Beyoncé Knowles, Gabrielle Union, Columbus Short"/>
    <s v="Darnell Martin"/>
    <x v="1760"/>
  </r>
  <r>
    <n v="0"/>
    <s v="Action, Comedy"/>
    <n v="19419"/>
    <x v="2866"/>
    <s v="en"/>
    <n v="5.359381"/>
    <s v="Universal Pictures"/>
    <s v="United States of America"/>
    <d v="2000-12-05T00:00:00"/>
    <n v="0"/>
    <n v="81"/>
    <s v="Released"/>
    <x v="31"/>
    <n v="23"/>
    <s v="Norm Macdonald, Dave Chappelle, Danny DeVito, Elaine Stritch, Daniel Benzali"/>
    <s v="Scott Alexander"/>
    <x v="265"/>
  </r>
  <r>
    <n v="8000000"/>
    <s v="Action, Thriller, Science Fiction"/>
    <n v="12088"/>
    <x v="2867"/>
    <s v="en"/>
    <n v="8.7082289999999993"/>
    <s v="Village Roadshow Pictures"/>
    <s v="Australia"/>
    <d v="1992-09-30T00:00:00"/>
    <n v="6739141"/>
    <n v="95"/>
    <s v="Released"/>
    <x v="8"/>
    <n v="168"/>
    <s v="Christopher Lambert, Kurtwood Smith, Loryn Locklin, Clifton Collins Jr, Jeffrey Combs"/>
    <s v="Stuart Gordon"/>
    <x v="2463"/>
  </r>
  <r>
    <n v="12000000"/>
    <s v="Comedy, Drama"/>
    <n v="14799"/>
    <x v="2868"/>
    <s v="en"/>
    <n v="4.3304280000000004"/>
    <s v="Shangri-La Entertainment"/>
    <s v="United States of America"/>
    <d v="2006-11-22T00:00:00"/>
    <n v="5542025"/>
    <n v="86"/>
    <s v="Released"/>
    <x v="5"/>
    <n v="43"/>
    <s v="Catherine O'Hara, Harry Shearer, Parker Posey, Christopher Moynihan, John Michael Higgins"/>
    <s v="Christopher Guest"/>
    <x v="2464"/>
  </r>
  <r>
    <n v="0"/>
    <s v="Drama, Comedy"/>
    <n v="9466"/>
    <x v="2869"/>
    <s v="en"/>
    <n v="7.5945929999999997"/>
    <s v="Sweetland Films"/>
    <s v="United States of America"/>
    <d v="1998-07-09T00:00:00"/>
    <n v="0"/>
    <n v="113"/>
    <s v="Released"/>
    <x v="21"/>
    <n v="111"/>
    <s v="Kenneth Branagh, Judy Davis, Joe Mantegna, Leonardo DiCaprio, Charlize Theron"/>
    <s v="Woody Allen"/>
    <x v="265"/>
  </r>
  <r>
    <n v="12000000"/>
    <s v="Drama, Comedy"/>
    <n v="7510"/>
    <x v="2870"/>
    <s v="en"/>
    <n v="4.7701950000000002"/>
    <s v="TriStar Pictures"/>
    <s v="United States of America"/>
    <d v="2006-10-27T00:00:00"/>
    <n v="6754898"/>
    <n v="116"/>
    <s v="Released"/>
    <x v="15"/>
    <n v="78"/>
    <s v="Annette Bening, Brian Cox, Joseph Cross, Joseph Fiennes, Evan Rachel Wood"/>
    <s v="Ryan Murphy"/>
    <x v="2465"/>
  </r>
  <r>
    <n v="12000000"/>
    <s v="Comedy, Romance"/>
    <n v="31246"/>
    <x v="2871"/>
    <s v="en"/>
    <n v="1.6233379999999999"/>
    <s v="19 Entertainment"/>
    <s v="United States of America"/>
    <d v="2003-06-20T00:00:00"/>
    <n v="4922166"/>
    <n v="90"/>
    <s v="Released"/>
    <x v="41"/>
    <n v="23"/>
    <s v="Kelly Clarkson, Justin Guarini , Brandon Henschel, Greg Siff, Brian Dietzen"/>
    <s v="Robert Iscove"/>
    <x v="2466"/>
  </r>
  <r>
    <n v="12000000"/>
    <s v="Comedy"/>
    <n v="61752"/>
    <x v="2872"/>
    <s v="en"/>
    <n v="2.9939390000000001"/>
    <s v="Fox Searchlight Pictures"/>
    <s v="United States of America"/>
    <d v="1996-03-22T00:00:00"/>
    <n v="4939939"/>
    <n v="108"/>
    <s v="Released"/>
    <x v="8"/>
    <n v="16"/>
    <s v="Theresa Randle, Isaiah Washington, Spike Lee, Jenifer Lewis, Debi Mazar"/>
    <s v="Spike Lee"/>
    <x v="2467"/>
  </r>
  <r>
    <n v="12000000"/>
    <s v="Mystery, Thriller"/>
    <n v="10944"/>
    <x v="2873"/>
    <s v="en"/>
    <n v="10.536092"/>
    <s v="Pathe Productions"/>
    <s v="Australia"/>
    <d v="2003-09-09T00:00:00"/>
    <n v="23"/>
    <n v="119"/>
    <s v="Released"/>
    <x v="46"/>
    <n v="89"/>
    <s v="Meg Ryan, Mark Ruffalo, Jennifer Jason Leigh, Nick Damici, Heather Litteer"/>
    <s v="Jane Campion"/>
    <x v="2468"/>
  </r>
  <r>
    <n v="12000000"/>
    <s v="Drama, Romance"/>
    <n v="10362"/>
    <x v="2874"/>
    <s v="en"/>
    <n v="8.2906359999999992"/>
    <s v="2929 Productions"/>
    <s v="France"/>
    <d v="2008-11-19T00:00:00"/>
    <n v="3148182"/>
    <n v="110"/>
    <s v="Released"/>
    <x v="16"/>
    <n v="154"/>
    <s v="Joaquin Phoenix, Gwyneth Paltrow, Isabella Rossellini, Vinessa Shaw, Moni Moshonov"/>
    <s v="James Gray"/>
    <x v="2469"/>
  </r>
  <r>
    <n v="0"/>
    <s v="Comedy, Drama"/>
    <n v="14778"/>
    <x v="2875"/>
    <s v="en"/>
    <n v="3.6038420000000002"/>
    <s v="Scala Productions"/>
    <s v="Germany"/>
    <d v="2001-10-09T00:00:00"/>
    <n v="0"/>
    <n v="109"/>
    <s v="Released"/>
    <x v="21"/>
    <n v="22"/>
    <s v="Michael Caine, Tom Courtenay, David Hemmings, Bob Hoskins, Helen Mirren"/>
    <s v="Fred Schepisi"/>
    <x v="265"/>
  </r>
  <r>
    <n v="11000000"/>
    <s v="Horror, Drama, Science Fiction"/>
    <n v="1255"/>
    <x v="972"/>
    <s v="ko"/>
    <n v="27.655270000000002"/>
    <s v="Cineclick Asia"/>
    <s v="South Korea"/>
    <d v="2006-07-27T00:00:00"/>
    <n v="88489643"/>
    <n v="119"/>
    <s v="Released"/>
    <x v="19"/>
    <n v="537"/>
    <s v="Song Kang-ho, Park Hae-il, Bae Doona, Ko Ah-sung, Byun Hee-bong"/>
    <s v="Bong Joon-ho"/>
    <x v="2470"/>
  </r>
  <r>
    <n v="0"/>
    <s v="Adventure, Crime, Thriller"/>
    <n v="45226"/>
    <x v="2876"/>
    <s v="en"/>
    <n v="1.379643"/>
    <s v="Paramount Pictures"/>
    <s v="United States of America"/>
    <d v="1981-11-13T00:00:00"/>
    <n v="0"/>
    <n v="100"/>
    <s v="Released"/>
    <x v="20"/>
    <n v="4"/>
    <s v="Robert Duvall, Treat Williams, Kathryn Harrold, Ed Flanders, Paul Gleason"/>
    <s v="Roger Spottiswoode"/>
    <x v="265"/>
  </r>
  <r>
    <n v="12000000"/>
    <s v="Comedy, Horror, Thriller, Western"/>
    <n v="10212"/>
    <x v="2877"/>
    <s v="en"/>
    <n v="9.1643860000000004"/>
    <s v="Twentieth Century Fox Film Corporation"/>
    <s v="Czech Republic"/>
    <d v="1999-03-16T00:00:00"/>
    <n v="0"/>
    <n v="100"/>
    <s v="Released"/>
    <x v="1"/>
    <n v="141"/>
    <s v="Guy Pearce, Robert Carlyle, David Arquette, Jeremy Davies, Neal McDonough"/>
    <s v="Antonia Bird"/>
    <x v="1760"/>
  </r>
  <r>
    <n v="12000000"/>
    <s v="Comedy, Drama"/>
    <n v="8669"/>
    <x v="2878"/>
    <s v="en"/>
    <n v="9.7794439999999998"/>
    <s v="Metro-Goldwyn-Mayer (MGM)"/>
    <s v="United States of America"/>
    <d v="2008-02-22T00:00:00"/>
    <n v="0"/>
    <n v="97"/>
    <s v="Released"/>
    <x v="11"/>
    <n v="225"/>
    <s v="Anton Yelchin, Robert Downey Jr., Hope Davis, Kat Dennings, Tyler Hilton"/>
    <s v="Jon Poll"/>
    <x v="1760"/>
  </r>
  <r>
    <n v="12400000"/>
    <s v="Comedy, Drama"/>
    <n v="179144"/>
    <x v="2879"/>
    <s v="it"/>
    <n v="32.523572999999999"/>
    <s v="France 2 Cinéma"/>
    <s v="Italy"/>
    <d v="2013-05-21T00:00:00"/>
    <n v="8371085"/>
    <n v="142"/>
    <s v="Released"/>
    <x v="7"/>
    <n v="720"/>
    <s v="Toni Servillo, Carlo Verdone, Sabrina Ferilli, Carlo Buccirosso, Iaia Forte"/>
    <s v="Paolo Sorrentino"/>
    <x v="2471"/>
  </r>
  <r>
    <n v="0"/>
    <s v="Comedy, Drama"/>
    <n v="16857"/>
    <x v="2880"/>
    <s v="en"/>
    <n v="2.2488800000000002"/>
    <s v="Egg Pictures"/>
    <s v="United States of America"/>
    <d v="2002-06-14T00:00:00"/>
    <n v="0"/>
    <n v="104"/>
    <s v="Released"/>
    <x v="12"/>
    <n v="53"/>
    <s v="Emile Hirsch, Kieran Culkin, Jodie Foster, Vincent D'Onofrio, Jena Malone"/>
    <s v="Peter Care"/>
    <x v="265"/>
  </r>
  <r>
    <n v="12000000"/>
    <s v="Drama, Horror, Thriller"/>
    <n v="86825"/>
    <x v="2881"/>
    <s v="en"/>
    <n v="27.322212"/>
    <s v="Fox Searchlight Pictures"/>
    <s v="United States of America"/>
    <d v="2013-02-28T00:00:00"/>
    <n v="12077441"/>
    <n v="99"/>
    <s v="Released"/>
    <x v="11"/>
    <n v="882"/>
    <s v="Mia Wasikowska, Nicole Kidman, Matthew Goode, Dermot Mulroney, Jacki Weaver"/>
    <s v="Park Chan-wook"/>
    <x v="2472"/>
  </r>
  <r>
    <n v="12000000"/>
    <s v="Fantasy, Drama, Science Fiction, Romance"/>
    <n v="844"/>
    <x v="2882"/>
    <s v="zh"/>
    <n v="12.664787"/>
    <s v="Paradis Films"/>
    <s v="Germany"/>
    <d v="2004-05-20T00:00:00"/>
    <n v="19271312"/>
    <n v="129"/>
    <s v="Released"/>
    <x v="1"/>
    <n v="206"/>
    <s v="Tony Leung Chiu-Wai, Zhang Ziyi, Faye Wong, Takuya Kimura, Gong Li"/>
    <s v="Wong Kar-wai"/>
    <x v="2473"/>
  </r>
  <r>
    <n v="12000000"/>
    <s v="Crime, Drama, Romance"/>
    <n v="8060"/>
    <x v="2883"/>
    <s v="en"/>
    <n v="3.004432"/>
    <s v="Sidney Kimmel Entertainment"/>
    <s v="Canada"/>
    <d v="2007-12-09T00:00:00"/>
    <n v="0"/>
    <n v="90"/>
    <s v="Released"/>
    <x v="4"/>
    <n v="38"/>
    <s v="Chris Cooper, Pierce Brosnan, Patricia Clarkson, Rachel McAdams, David Wenham"/>
    <s v="Ira Sachs"/>
    <x v="1760"/>
  </r>
  <r>
    <n v="12000000"/>
    <s v="Adventure, Drama, Family"/>
    <n v="15907"/>
    <x v="2884"/>
    <s v="en"/>
    <n v="4.7952440000000003"/>
    <s v="John Wells Productions"/>
    <s v="South Africa"/>
    <d v="2005-04-22T00:00:00"/>
    <n v="0"/>
    <n v="100"/>
    <s v="Released"/>
    <x v="1"/>
    <n v="41"/>
    <s v="Alex Michaeletos, Campbell Scott, Mary Makhatho, Nthabiseng Kenoshi, Hope Davis"/>
    <s v="Carroll Ballard"/>
    <x v="1760"/>
  </r>
  <r>
    <n v="12000000"/>
    <s v="Drama, Romance"/>
    <n v="38448"/>
    <x v="2885"/>
    <s v="en"/>
    <n v="5.8412850000000001"/>
    <s v="Octagon Films"/>
    <s v="Ireland"/>
    <d v="2009-09-14T00:00:00"/>
    <n v="1644755"/>
    <n v="111"/>
    <s v="Released"/>
    <x v="11"/>
    <n v="84"/>
    <s v="Colin Farrell, Alicja Bachleda-Curu?, Dervla Kirwan, Alison Barry, Marion O'Dwyer"/>
    <s v="Neil Jordan"/>
    <x v="2474"/>
  </r>
  <r>
    <n v="12000000"/>
    <s v="Crime, Drama, Thriller"/>
    <n v="327"/>
    <x v="2886"/>
    <s v="ja"/>
    <n v="5.3277140000000003"/>
    <s v="Bandai Visual Company"/>
    <s v="United Kingdom"/>
    <d v="2000-09-09T00:00:00"/>
    <n v="15250000"/>
    <n v="114"/>
    <s v="Released"/>
    <x v="20"/>
    <n v="107"/>
    <s v="Takeshi Kitano, Omar Epps, Claude Maki, Susumu Terajima, Masaya Kato"/>
    <s v="Takeshi Kitano"/>
    <x v="2475"/>
  </r>
  <r>
    <n v="1200000"/>
    <s v="Comedy"/>
    <n v="9260"/>
    <x v="2887"/>
    <s v="en"/>
    <n v="3.5827330000000002"/>
    <s v="Section Eight"/>
    <s v="Germany"/>
    <d v="2002-05-24T00:00:00"/>
    <n v="0"/>
    <n v="86"/>
    <s v="Released"/>
    <x v="13"/>
    <n v="50"/>
    <s v="William H. Macy, Isaiah Washington, Sam Rockwell, Michael Jeter, Luis Guzmán"/>
    <s v="Anthony Russo"/>
    <x v="2476"/>
  </r>
  <r>
    <n v="0"/>
    <s v="Comedy, Drama"/>
    <n v="61337"/>
    <x v="2888"/>
    <s v="en"/>
    <n v="2.678715"/>
    <s v="Live Entertainment"/>
    <s v="United States of America"/>
    <d v="1997-10-31T00:00:00"/>
    <n v="0"/>
    <n v="107"/>
    <s v="Released"/>
    <x v="4"/>
    <n v="9"/>
    <s v="James Spader, Kyra Sedgwick, Helen Mirren, Albert Brooks, Anne Bancroft"/>
    <s v="Sidney Lumet"/>
    <x v="265"/>
  </r>
  <r>
    <n v="8000000"/>
    <s v="Thriller, Drama, Mystery"/>
    <n v="13079"/>
    <x v="2889"/>
    <s v="en"/>
    <n v="9.7281429999999993"/>
    <s v="2929 Productions"/>
    <s v="United States of America"/>
    <d v="2007-08-09T00:00:00"/>
    <n v="0"/>
    <n v="90"/>
    <s v="Released"/>
    <x v="4"/>
    <n v="88"/>
    <s v="Uma Thurman, Evan Rachel Wood, Eva Amurri Martino, Gabrielle Brennan, Brett Cullen"/>
    <s v="Vadim Perelman"/>
    <x v="486"/>
  </r>
  <r>
    <n v="0"/>
    <s v="Drama, Romance"/>
    <n v="89325"/>
    <x v="2890"/>
    <s v="en"/>
    <n v="2.3038650000000001"/>
    <s v="Kasdan Pictures"/>
    <s v="United States of America"/>
    <d v="2012-04-20T00:00:00"/>
    <n v="0"/>
    <n v="103"/>
    <s v="Released"/>
    <x v="28"/>
    <n v="22"/>
    <s v="Diane Keaton, Kevin Kline, Sam Shepard, Dianne Wiest, Richard Jenkins"/>
    <s v="Lawrence Kasdan"/>
    <x v="265"/>
  </r>
  <r>
    <n v="12000000"/>
    <s v="Drama, Thriller"/>
    <n v="4170"/>
    <x v="2891"/>
    <s v="en"/>
    <n v="11.237374000000001"/>
    <s v="Centropolis Film Productions"/>
    <s v="Germany"/>
    <d v="2007-01-23T00:00:00"/>
    <n v="0"/>
    <n v="120"/>
    <s v="Released"/>
    <x v="20"/>
    <n v="67"/>
    <s v="Kevin Kline, Cesar Ramos, Paulina Gaita?n, Alicja Bachleda-Curu?, Marco Pérez"/>
    <s v="Marco Kreuzpaintner"/>
    <x v="1760"/>
  </r>
  <r>
    <n v="0"/>
    <s v="War, Drama"/>
    <n v="41508"/>
    <x v="2892"/>
    <s v="hu"/>
    <n v="1.9068069999999999"/>
    <s v="Paramount Pictures"/>
    <s v="Hungary"/>
    <d v="2005-10-02T00:00:00"/>
    <n v="0"/>
    <n v="140"/>
    <s v="Released"/>
    <x v="11"/>
    <n v="28"/>
    <s v="Marcell Nagy, Béla Dóra, Bálint Péntek, Áron Dimény, Péter Fancsikai"/>
    <s v="Lajos Koltai"/>
    <x v="265"/>
  </r>
  <r>
    <n v="12000000"/>
    <s v="Comedy"/>
    <n v="12479"/>
    <x v="2893"/>
    <s v="en"/>
    <n v="2.6958959999999998"/>
    <s v="Hollywood Pictures"/>
    <s v="United States of America"/>
    <d v="1999-02-13T00:00:00"/>
    <n v="0"/>
    <n v="110"/>
    <s v="Released"/>
    <x v="25"/>
    <n v="28"/>
    <s v="Bruce Willis, Albert Finney, Nick Nolte, Barbara Hershey, Glenne Headly"/>
    <s v="Alan Rudolph"/>
    <x v="1760"/>
  </r>
  <r>
    <n v="0"/>
    <s v="Comedy, Drama, Thriller"/>
    <n v="44555"/>
    <x v="2894"/>
    <s v="zh"/>
    <n v="1.4167959999999999"/>
    <s v="Beijing New Picture Film Co. Ltd."/>
    <s v="China"/>
    <d v="2009-11-12T00:00:00"/>
    <n v="0"/>
    <n v="95"/>
    <s v="Released"/>
    <x v="30"/>
    <n v="13"/>
    <s v="Sun Honglei, Xiao Shen Yang, Yan Ni, Ni Dahong, Zhao Benshan"/>
    <s v="Zhang Yimou"/>
    <x v="265"/>
  </r>
  <r>
    <n v="7500000"/>
    <s v="Thriller, Science Fiction, Mystery"/>
    <n v="10133"/>
    <x v="2895"/>
    <s v="en"/>
    <n v="11.636882999999999"/>
    <s v="Miramax Films"/>
    <s v="United States of America"/>
    <d v="2002-01-10T00:00:00"/>
    <n v="0"/>
    <n v="95"/>
    <s v="Released"/>
    <x v="19"/>
    <n v="192"/>
    <s v="Jeremy Northam, Lucy Liu, Nigel Bennett, Timothy Webber, David Hewlett"/>
    <s v="Vincenzo Natali"/>
    <x v="2143"/>
  </r>
  <r>
    <n v="12000000"/>
    <s v="Drama, History, War"/>
    <n v="21345"/>
    <x v="2896"/>
    <s v="zh"/>
    <n v="4.7933479999999999"/>
    <s v="Media Asia Films"/>
    <s v="China"/>
    <d v="2009-04-22T00:00:00"/>
    <n v="10652498"/>
    <n v="132"/>
    <s v="Released"/>
    <x v="3"/>
    <n v="55"/>
    <s v="Liu Ye, Gao Yuanyuan, Hideo Nakaizumi, John Paisley, Beverly Peckous"/>
    <s v="Lu Chuan"/>
    <x v="2477"/>
  </r>
  <r>
    <n v="19000000"/>
    <s v="Animation, Family, Action, Adventure, Comedy"/>
    <n v="173931"/>
    <x v="2897"/>
    <s v="zh"/>
    <n v="0.73865199999999998"/>
    <s v="Paramount Pictures"/>
    <s v="United States of America"/>
    <d v="2011-01-01T00:00:00"/>
    <n v="2570000"/>
    <n v="89"/>
    <s v="Released"/>
    <x v="41"/>
    <n v="3"/>
    <s v="Jon Heder, Tom Arnold, Michael Clarke Duncan, Rebecca Black, Claire Geare"/>
    <s v="Lijun Sun"/>
    <x v="2478"/>
  </r>
  <r>
    <n v="12000000"/>
    <s v="Science Fiction"/>
    <n v="61984"/>
    <x v="2898"/>
    <s v="ja"/>
    <n v="5.158067"/>
    <s v="Tokyo Broadcasting System (TBS)"/>
    <s v="Japan"/>
    <d v="2010-01-12T00:00:00"/>
    <n v="11212294"/>
    <n v="131"/>
    <s v="Released"/>
    <x v="2"/>
    <n v="59"/>
    <s v="Hiroyuki Ikeuchi, Takuya Kimura, Meisa Kuroki, Toshir? Yanagiba, Tsutomu Yamazaki"/>
    <s v="Takashi Yamazaki"/>
    <x v="2479"/>
  </r>
  <r>
    <n v="20000000"/>
    <s v="War, Drama"/>
    <n v="50601"/>
    <x v="2899"/>
    <s v="en"/>
    <n v="5.7276020000000001"/>
    <s v="Midnight Sun Pictures"/>
    <s v="United States of America"/>
    <d v="2011-04-14T00:00:00"/>
    <n v="17479"/>
    <n v="113"/>
    <s v="Released"/>
    <x v="15"/>
    <n v="62"/>
    <s v="Rupert Friend, Val Kilmer, Andy García, Dean Cain, Emmanuelle Chriqui"/>
    <s v="Renny Harlin"/>
    <x v="2480"/>
  </r>
  <r>
    <n v="12000000"/>
    <s v="Horror"/>
    <n v="26466"/>
    <x v="2900"/>
    <s v="en"/>
    <n v="25.496925999999998"/>
    <s v="Dan Films"/>
    <s v="Australia"/>
    <d v="2009-10-16T00:00:00"/>
    <n v="0"/>
    <n v="99"/>
    <s v="Released"/>
    <x v="1"/>
    <n v="612"/>
    <s v="Melissa George, Liam Hemsworth, Emma Lung, Rachael Carpani, Michael Dorman"/>
    <s v="Christopher Smith"/>
    <x v="1760"/>
  </r>
  <r>
    <n v="1200000"/>
    <s v="Drama"/>
    <n v="345003"/>
    <x v="2901"/>
    <s v="en"/>
    <n v="0.48927100000000001"/>
    <s v="Paramount Pictures"/>
    <s v="United States of America"/>
    <d v="2015-11-20T00:00:00"/>
    <n v="0"/>
    <n v="111"/>
    <s v="Released"/>
    <x v="43"/>
    <n v="5"/>
    <s v="Caroline Barry, Christopher Lambert, Kelly LeBrock, Julia Chantrey, Alexandra Callas"/>
    <s v="Timothy Hines"/>
    <x v="2476"/>
  </r>
  <r>
    <n v="12000000"/>
    <s v="Drama"/>
    <n v="236751"/>
    <x v="2902"/>
    <s v="en"/>
    <n v="11.150261"/>
    <s v="TriStar Pictures"/>
    <s v="United States of America"/>
    <d v="2014-04-16T00:00:00"/>
    <n v="101332962"/>
    <n v="99"/>
    <s v="Released"/>
    <x v="21"/>
    <n v="229"/>
    <s v="Greg Kinnear, Kelly Reilly, Connor Corum, Thomas Haden Church, Jon Ted Wynne"/>
    <s v="Randall Wallace"/>
    <x v="2481"/>
  </r>
  <r>
    <n v="10000000"/>
    <s v="Thriller, Crime"/>
    <n v="107"/>
    <x v="2903"/>
    <s v="en"/>
    <n v="53.595686000000001"/>
    <s v="Columbia Pictures Corporation"/>
    <s v="United Kingdom"/>
    <d v="2000-01-09T00:00:00"/>
    <n v="83557872"/>
    <n v="103"/>
    <s v="Released"/>
    <x v="27"/>
    <n v="2912"/>
    <s v="Jason Statham, Brad Pitt, Vinnie Jones, Dennis Farina, Benicio del Toro"/>
    <s v="Guy Ritchie"/>
    <x v="2482"/>
  </r>
  <r>
    <n v="0"/>
    <s v="Drama, Romance"/>
    <n v="357837"/>
    <x v="2904"/>
    <s v="cs"/>
    <n v="0.18623400000000001"/>
    <s v="Paramount Pictures"/>
    <s v="United States of America"/>
    <d v="2015-10-16T00:00:00"/>
    <n v="0"/>
    <n v="89"/>
    <s v="Post Production"/>
    <x v="43"/>
    <n v="2"/>
    <s v="Witney Carson, Chehon Wespi-Tschopp, Gary Daniels, David Winters, Jordan Clark"/>
    <s v="David Winters"/>
    <x v="265"/>
  </r>
  <r>
    <n v="11500000"/>
    <s v="Drama, Horror"/>
    <n v="8913"/>
    <x v="2905"/>
    <s v="en"/>
    <n v="20.747993999999998"/>
    <s v="Paramount Pictures"/>
    <s v="United States of America"/>
    <d v="1989-04-21T00:00:00"/>
    <n v="57469467"/>
    <n v="103"/>
    <s v="Released"/>
    <x v="12"/>
    <n v="407"/>
    <s v="Dale Midkiff, Fred Gwynne, Denise Crosby, Brad Greenquist, Michael Lombard"/>
    <s v="Mary Lambert"/>
    <x v="2483"/>
  </r>
  <r>
    <n v="0"/>
    <s v="Drama"/>
    <n v="13889"/>
    <x v="2906"/>
    <s v="ja"/>
    <n v="2.9308529999999999"/>
    <s v="Tokuma Shoten"/>
    <s v="Japan"/>
    <d v="1993-04-17T00:00:00"/>
    <n v="0"/>
    <n v="134"/>
    <s v="Released"/>
    <x v="17"/>
    <n v="20"/>
    <s v="Tatsuo Matsumura, Kyôko Kagawa, Hisashi Igawa, George Tokoro, Masayuki Yui"/>
    <s v="Akira Kurosawa"/>
    <x v="265"/>
  </r>
  <r>
    <n v="11500000"/>
    <s v="Drama"/>
    <n v="18530"/>
    <x v="2907"/>
    <s v="en"/>
    <n v="4.7591900000000003"/>
    <s v="MACT Productions"/>
    <s v="Canada"/>
    <d v="2009-07-02T00:00:00"/>
    <n v="0"/>
    <n v="101"/>
    <s v="Released"/>
    <x v="18"/>
    <n v="29"/>
    <s v="Paddy Considine, Julia Stiles, Caroline Dhavernas, James Gilbert, Karl Pruner"/>
    <s v="Jamie Thraves"/>
    <x v="2484"/>
  </r>
  <r>
    <n v="0"/>
    <s v="Drama, History, Romance"/>
    <n v="358451"/>
    <x v="2908"/>
    <s v="zh"/>
    <n v="0.75336199999999998"/>
    <s v="Huayi Brothers"/>
    <s v="Hong Kong"/>
    <d v="2015-08-28T00:00:00"/>
    <n v="0"/>
    <n v="130"/>
    <s v="Released"/>
    <x v="2"/>
    <n v="5"/>
    <s v="Lau Ching-Wan, Tang Wei, Qin Hailu, Jing Boran "/>
    <s v="Mabel Cheung"/>
    <x v="265"/>
  </r>
  <r>
    <n v="11000000"/>
    <s v="Fantasy, Horror, Comedy"/>
    <n v="927"/>
    <x v="2909"/>
    <s v="en"/>
    <n v="45.072136"/>
    <s v="Amblin Entertainment"/>
    <s v="United States of America"/>
    <d v="1984-07-06T00:00:00"/>
    <n v="153083102"/>
    <n v="106"/>
    <s v="Released"/>
    <x v="1"/>
    <n v="1596"/>
    <s v="Zach Galligan, Phoebe Cates, Hoyt Axton, Polly Holliday, Dick Miller"/>
    <s v="Joe Dante"/>
    <x v="2485"/>
  </r>
  <r>
    <n v="11000000"/>
    <s v="Adventure, Action, Science Fiction"/>
    <n v="11"/>
    <x v="2910"/>
    <s v="en"/>
    <n v="126.39369499999999"/>
    <s v="Lucasfilm"/>
    <s v="United States of America"/>
    <d v="1977-05-25T00:00:00"/>
    <n v="775398007"/>
    <n v="121"/>
    <s v="Released"/>
    <x v="33"/>
    <n v="6624"/>
    <s v="Mark Hamill, Harrison Ford, Carrie Fisher, Peter Cushing, Alec Guinness"/>
    <s v="George Lucas"/>
    <x v="2486"/>
  </r>
  <r>
    <n v="11500000"/>
    <s v="Comedy"/>
    <n v="291870"/>
    <x v="2911"/>
    <s v="en"/>
    <n v="56.805781000000003"/>
    <s v="Lionsgate"/>
    <s v="United States of America"/>
    <d v="2016-01-21T00:00:00"/>
    <n v="94073028"/>
    <n v="102"/>
    <s v="Released"/>
    <x v="8"/>
    <n v="1406"/>
    <s v="Zac Efron, Robert De Niro, Julianne Hough, Aubrey Plaza, Dermot Mulroney"/>
    <s v="Dan Mazer"/>
    <x v="2487"/>
  </r>
  <r>
    <n v="11000000"/>
    <s v="Drama, Romance, War"/>
    <n v="907"/>
    <x v="2912"/>
    <s v="en"/>
    <n v="12.854853"/>
    <s v="Metro-Goldwyn-Mayer (MGM)"/>
    <s v="Italy"/>
    <d v="1965-12-22T00:00:00"/>
    <n v="111858363"/>
    <n v="197"/>
    <s v="Released"/>
    <x v="6"/>
    <n v="247"/>
    <s v="Omar Sharif, Julie Christie, Geraldine Chaplin, Rod Steiger, Alec Guinness"/>
    <s v="David Lean"/>
    <x v="2488"/>
  </r>
  <r>
    <n v="0"/>
    <s v="Adventure, Crime, Drama, Thriller"/>
    <n v="206563"/>
    <x v="2913"/>
    <s v="pt"/>
    <n v="14.637357"/>
    <s v="O2 Filmes"/>
    <s v="Brazil"/>
    <d v="2014-09-10T00:00:00"/>
    <n v="0"/>
    <n v="112"/>
    <s v="Released"/>
    <x v="14"/>
    <n v="242"/>
    <s v="Rickson Tevez, Eduardo Luis, Gabriel Weinstein, Rooney Mara, Selton Mello"/>
    <s v="Stephen Daldry"/>
    <x v="265"/>
  </r>
  <r>
    <n v="0"/>
    <s v="Comedy, Drama, Family, Music, Romance"/>
    <n v="11887"/>
    <x v="2914"/>
    <s v="en"/>
    <n v="21.801188"/>
    <s v="Walt Disney Pictures"/>
    <s v="United States of America"/>
    <d v="2008-10-22T00:00:00"/>
    <n v="0"/>
    <n v="116"/>
    <s v="Released"/>
    <x v="13"/>
    <n v="821"/>
    <s v="Zac Efron, Vanessa Hudgens, Ashley Tisdale, Lucas Grabeel, Corbin Bleu"/>
    <s v="Kenny Ortega"/>
    <x v="265"/>
  </r>
  <r>
    <n v="25000000"/>
    <s v="Drama"/>
    <n v="45317"/>
    <x v="2915"/>
    <s v="en"/>
    <n v="31.019380999999999"/>
    <s v="Paramount Pictures"/>
    <s v="United States of America"/>
    <d v="2010-12-17T00:00:00"/>
    <n v="93617009"/>
    <n v="116"/>
    <s v="Released"/>
    <x v="0"/>
    <n v="1486"/>
    <s v="Mark Wahlberg, Christian Bale, Amy Adams, Melissa Leo, Mickey O'Keefe"/>
    <s v="David O. Russell"/>
    <x v="2489"/>
  </r>
  <r>
    <n v="11000000"/>
    <s v="Action, Comedy, Documentary"/>
    <n v="12094"/>
    <x v="2916"/>
    <s v="en"/>
    <n v="11.227086999999999"/>
    <s v="Paramount Pictures"/>
    <s v="United States of America"/>
    <d v="2006-09-22T00:00:00"/>
    <n v="72778712"/>
    <n v="95"/>
    <s v="Released"/>
    <x v="12"/>
    <n v="298"/>
    <s v="Johnny Knoxville, Bam Margera, Steve-O, Chris Pontius, Ryan Dunn"/>
    <s v="Jeff Tremaine"/>
    <x v="2490"/>
  </r>
  <r>
    <n v="11000000"/>
    <s v="Comedy, Drama"/>
    <n v="10377"/>
    <x v="2917"/>
    <s v="en"/>
    <n v="19.231507000000001"/>
    <s v="Twentieth Century Fox Film Corporation"/>
    <s v="United States of America"/>
    <d v="1992-03-13T00:00:00"/>
    <n v="64088552"/>
    <n v="120"/>
    <s v="Released"/>
    <x v="7"/>
    <n v="384"/>
    <s v="Joe Pesci, Ralph Macchio, Marisa Tomei, Mitchell Whitfield, Fred Gwynne"/>
    <s v="Jonathan Lynn"/>
    <x v="2491"/>
  </r>
  <r>
    <n v="11000000"/>
    <s v="Drama"/>
    <n v="249164"/>
    <x v="2918"/>
    <s v="en"/>
    <n v="31.162838000000001"/>
    <s v="New Line Cinema"/>
    <s v="United States of America"/>
    <d v="2014-08-21T00:00:00"/>
    <n v="78874843"/>
    <n v="106"/>
    <s v="Released"/>
    <x v="7"/>
    <n v="1368"/>
    <s v="Chloë Grace Moretz, Jamie Blackley, Liana Liberato, Mireille Enos, Stacy Keach"/>
    <s v="R.J. Cutler"/>
    <x v="2492"/>
  </r>
  <r>
    <n v="12000000"/>
    <s v="Action, Comedy, Crime"/>
    <n v="256092"/>
    <x v="2919"/>
    <s v="en"/>
    <n v="3.9448699999999999"/>
    <s v="Odyssey Media"/>
    <s v="Australia"/>
    <d v="2014-05-26T00:00:00"/>
    <n v="0"/>
    <n v="96"/>
    <s v="Released"/>
    <x v="42"/>
    <n v="74"/>
    <s v="Thomas Jane, John Cusack, Zoe Ventoura, Damien Garvey, Christopher Morris"/>
    <s v="Brian Trenchard-Smith"/>
    <x v="1760"/>
  </r>
  <r>
    <n v="11000000"/>
    <s v="Comedy"/>
    <n v="9942"/>
    <x v="2920"/>
    <s v="en"/>
    <n v="7.5591920000000004"/>
    <s v="Paramount Pictures"/>
    <s v="United States of America"/>
    <d v="1989-02-16T00:00:00"/>
    <n v="49797148"/>
    <n v="107"/>
    <s v="Released"/>
    <x v="16"/>
    <n v="217"/>
    <s v="Tom Berenger, Charlie Sheen, Corbin Bernsen, Margaret Whitton, James Gammon"/>
    <s v="David S. Ward"/>
    <x v="2493"/>
  </r>
  <r>
    <n v="0"/>
    <s v="Comedy, Family, Science Fiction"/>
    <n v="10748"/>
    <x v="2921"/>
    <s v="en"/>
    <n v="7.3775870000000001"/>
    <s v="Ealing Studios"/>
    <s v="United Kingdom"/>
    <d v="2007-12-21T00:00:00"/>
    <n v="0"/>
    <n v="101"/>
    <s v="Released"/>
    <x v="24"/>
    <n v="142"/>
    <s v="Talulah Riley, Rupert Everett, Gemma Arterton, Colin Firth, Lena Headey"/>
    <s v="Barnaby Thompson"/>
    <x v="265"/>
  </r>
  <r>
    <n v="13000000"/>
    <s v="Thriller, Drama"/>
    <n v="1817"/>
    <x v="2922"/>
    <s v="en"/>
    <n v="38.018084999999999"/>
    <s v="Fox 2000 Pictures"/>
    <s v="United States of America"/>
    <d v="2002-09-09T00:00:00"/>
    <n v="97837138"/>
    <n v="81"/>
    <s v="Released"/>
    <x v="19"/>
    <n v="1062"/>
    <s v="Colin Farrell, Kiefer Sutherland, Forest Whitaker, Radha Mitchell, Katie Holmes"/>
    <s v="Joel Schumacher"/>
    <x v="2494"/>
  </r>
  <r>
    <n v="11000000"/>
    <s v="Drama, Romance"/>
    <n v="10229"/>
    <x v="2923"/>
    <s v="en"/>
    <n v="33.283554000000002"/>
    <s v="DiNovi Pictures"/>
    <s v="United States of America"/>
    <d v="2002-01-25T00:00:00"/>
    <n v="41227069"/>
    <n v="101"/>
    <s v="Released"/>
    <x v="17"/>
    <n v="1018"/>
    <s v="Mandy Moore, Shane West, Peter Coyote, Daryl Hannah, Lauren German"/>
    <s v="Adam Shankman"/>
    <x v="2495"/>
  </r>
  <r>
    <n v="11000000"/>
    <s v="Drama"/>
    <n v="687"/>
    <x v="2924"/>
    <s v="en"/>
    <n v="15.864928000000001"/>
    <s v="Havoc"/>
    <s v="United States of America"/>
    <d v="1995-12-29T00:00:00"/>
    <n v="39363635"/>
    <n v="122"/>
    <s v="Released"/>
    <x v="7"/>
    <n v="337"/>
    <s v="Susan Sarandon, Sean Penn, Robert Prosky, Raymond J. Barry, R. Lee Ermey"/>
    <s v="Tim Robbins"/>
    <x v="2496"/>
  </r>
  <r>
    <n v="10500000"/>
    <s v="Drama, Romance, Thriller"/>
    <n v="796"/>
    <x v="2925"/>
    <s v="en"/>
    <n v="23.449703"/>
    <s v="Columbia Pictures"/>
    <s v="United States of America"/>
    <d v="1999-05-03T00:00:00"/>
    <n v="75902208"/>
    <n v="97"/>
    <s v="Released"/>
    <x v="16"/>
    <n v="827"/>
    <s v="Sarah Michelle Gellar, Ryan Phillippe, Reese Witherspoon, Selma Blair, Louise Fletcher"/>
    <s v="Roger Kumble"/>
    <x v="2497"/>
  </r>
  <r>
    <n v="11000000"/>
    <s v="Horror, Mystery"/>
    <n v="22804"/>
    <x v="2926"/>
    <s v="en"/>
    <n v="31.900898999999999"/>
    <s v="Lionsgate"/>
    <s v="Australia"/>
    <d v="2009-10-22T00:00:00"/>
    <n v="68233629"/>
    <n v="90"/>
    <s v="Released"/>
    <x v="21"/>
    <n v="722"/>
    <s v="Tobin Bell, Costas Mandylor, Betsy Russell, Mark Rolston, Peter Outerbridge"/>
    <s v="Kevin Greutert"/>
    <x v="2498"/>
  </r>
  <r>
    <n v="11000000"/>
    <s v="Comedy"/>
    <n v="10156"/>
    <x v="2927"/>
    <s v="en"/>
    <n v="14.282314"/>
    <s v="Twentieth Century Fox Film Corporation"/>
    <s v="United States of America"/>
    <d v="1981-12-06T00:00:00"/>
    <n v="31672907"/>
    <n v="92"/>
    <s v="Released"/>
    <x v="11"/>
    <n v="204"/>
    <s v="Mel Brooks, Dom DeLuise, Madeline Kahn, Harvey Korman, Cloris Leachman"/>
    <s v="Mel Brooks"/>
    <x v="2499"/>
  </r>
  <r>
    <n v="11000000"/>
    <s v="Adventure"/>
    <n v="12837"/>
    <x v="2928"/>
    <s v="en"/>
    <n v="7.6459789999999996"/>
    <s v="Fox Searchlight Pictures"/>
    <s v="United States of America"/>
    <d v="2008-09-17T00:00:00"/>
    <n v="38105395"/>
    <n v="114"/>
    <s v="Released"/>
    <x v="6"/>
    <n v="158"/>
    <s v="Dakota Fanning, Queen Latifah, Jennifer Hudson, Sophie Okonedo, Alicia Keys"/>
    <s v="Gina Prince-Bythewood"/>
    <x v="2500"/>
  </r>
  <r>
    <n v="11000000"/>
    <s v="Action, Comedy, Crime"/>
    <n v="17708"/>
    <x v="2929"/>
    <s v="en"/>
    <n v="3.4957579999999999"/>
    <s v="Robert Simonds Productions"/>
    <s v="United States of America"/>
    <d v="2001-12-10T00:00:00"/>
    <n v="23978402"/>
    <n v="86"/>
    <s v="Released"/>
    <x v="38"/>
    <n v="54"/>
    <s v="Chris Kattan, Vinessa Shaw, Peter Falk, Peter Berg, Chris Penn"/>
    <s v="Rob Pritts"/>
    <x v="2501"/>
  </r>
  <r>
    <n v="12000000"/>
    <s v="Drama, Horror, Thriller, Crime"/>
    <n v="13937"/>
    <x v="2930"/>
    <s v="en"/>
    <n v="7.5589589999999998"/>
    <s v="Universal Pictures"/>
    <s v="United States of America"/>
    <d v="1992-07-08T00:00:00"/>
    <n v="37170057"/>
    <n v="91"/>
    <s v="Released"/>
    <x v="5"/>
    <n v="65"/>
    <s v="John Lithgow, Lolita Davidovich, Steven Bauer, Frances Sternhagen, Gregg Henry"/>
    <s v="Brian De Palma"/>
    <x v="2502"/>
  </r>
  <r>
    <n v="11"/>
    <s v="Drama, Action"/>
    <n v="28932"/>
    <x v="2931"/>
    <s v="en"/>
    <n v="3.3752080000000002"/>
    <s v="United Artists"/>
    <s v="United States of America"/>
    <d v="1978-04-26T00:00:00"/>
    <n v="11"/>
    <n v="145"/>
    <s v="Released"/>
    <x v="12"/>
    <n v="29"/>
    <s v="Sylvester Stallone, Rod Steiger, Peter Boyle, Melinda Dillon, David Huffman"/>
    <s v="Norman Jewison"/>
    <x v="265"/>
  </r>
  <r>
    <n v="12000000"/>
    <s v="Science Fiction"/>
    <n v="31909"/>
    <x v="2932"/>
    <s v="en"/>
    <n v="4.2342690000000003"/>
    <s v="Cannon Pictures"/>
    <s v="United States of America"/>
    <d v="1986-01-01T00:00:00"/>
    <n v="4884663"/>
    <n v="100"/>
    <s v="Released"/>
    <x v="18"/>
    <n v="57"/>
    <s v="Karen Black, Hunter Carson, Timothy Bottoms, Laraine Newman, James Karen"/>
    <s v="Tobe Hooper"/>
    <x v="2503"/>
  </r>
  <r>
    <n v="11000000"/>
    <s v="Drama, Romance"/>
    <n v="167073"/>
    <x v="2933"/>
    <s v="en"/>
    <n v="39.337949000000002"/>
    <s v="Wildgaze Films"/>
    <s v="Canada"/>
    <d v="2015-10-20T00:00:00"/>
    <n v="62076141"/>
    <n v="111"/>
    <s v="Released"/>
    <x v="0"/>
    <n v="1213"/>
    <s v="Saoirse Ronan, Domhnall Gleeson, Emory Cohen, Jim Broadbent, Julie Walters"/>
    <s v="John Crowley"/>
    <x v="2504"/>
  </r>
  <r>
    <n v="11000000"/>
    <s v="Drama, Romance, War"/>
    <n v="3175"/>
    <x v="2934"/>
    <s v="en"/>
    <n v="29.543330999999998"/>
    <s v="Hawk Films"/>
    <s v="United Kingdom"/>
    <d v="1975-12-18T00:00:00"/>
    <n v="20000000"/>
    <n v="184"/>
    <s v="Released"/>
    <x v="27"/>
    <n v="505"/>
    <s v="Ryan O'Neal, Marisa Berenson, Hardy Krüger, Diana Körner, Frank Middlemass"/>
    <s v="Stanley Kubrick"/>
    <x v="2505"/>
  </r>
  <r>
    <n v="24000000"/>
    <s v="Comedy"/>
    <n v="14369"/>
    <x v="2935"/>
    <s v="en"/>
    <n v="4.1206399999999999"/>
    <s v="Spyglass Entertainment"/>
    <s v="United States of America"/>
    <d v="2001-11-21T00:00:00"/>
    <n v="14782676"/>
    <n v="89"/>
    <s v="Released"/>
    <x v="15"/>
    <n v="53"/>
    <s v="Jason London, Lee Majors, Zach Galifianakis, Victoria Silvstedt, David Koechner"/>
    <s v="Brendan Malloy"/>
    <x v="2506"/>
  </r>
  <r>
    <n v="24000000"/>
    <s v="Comedy"/>
    <n v="16888"/>
    <x v="2936"/>
    <s v="en"/>
    <n v="2.2595369999999999"/>
    <s v="SNL Studios"/>
    <s v="United States of America"/>
    <d v="2000-10-13T00:00:00"/>
    <n v="13700000"/>
    <n v="84"/>
    <s v="Released"/>
    <x v="8"/>
    <n v="34"/>
    <s v="Tim Meadows, Karyn Parsons, Billy Dee Williams, John Witherspoon, Jill Talley"/>
    <s v="Reginald Hudlin"/>
    <x v="2507"/>
  </r>
  <r>
    <n v="11000000"/>
    <s v="Drama, Comedy, Romance"/>
    <n v="121826"/>
    <x v="2937"/>
    <s v="en"/>
    <n v="7.7220209999999998"/>
    <s v="BBC Films"/>
    <s v="United Kingdom"/>
    <d v="2012-08-09T00:00:00"/>
    <n v="59520298"/>
    <n v="98"/>
    <s v="Released"/>
    <x v="2"/>
    <n v="139"/>
    <s v="Maggie Smith, Tom Courtenay, Billy Connolly, Pauline Collins, Michael Gambon"/>
    <s v="Dustin Hoffman"/>
    <x v="2508"/>
  </r>
  <r>
    <n v="11000000"/>
    <s v="Comedy, Romance"/>
    <n v="10646"/>
    <x v="2938"/>
    <s v="en"/>
    <n v="7.063053"/>
    <s v="Columbia Pictures"/>
    <s v="United States of America"/>
    <d v="2001-03-30T00:00:00"/>
    <n v="23430766"/>
    <n v="95"/>
    <s v="Released"/>
    <x v="31"/>
    <n v="74"/>
    <s v="Jerry O'Connell, Shannon Elizabeth, Jake Busey, Horatio Sanz, Bernie Casey"/>
    <s v="Gregory Poirier"/>
    <x v="2509"/>
  </r>
  <r>
    <n v="11000000"/>
    <s v="Drama, Thriller, Crime"/>
    <n v="12149"/>
    <x v="2939"/>
    <s v="en"/>
    <n v="16.003958000000001"/>
    <s v="Cinerenta Medienbeteiligungs KG"/>
    <s v="Germany"/>
    <d v="2001-11-17T00:00:00"/>
    <n v="13110448"/>
    <n v="100"/>
    <s v="Released"/>
    <x v="10"/>
    <n v="334"/>
    <s v="Bill Paxton, Matthew McConaughey, Powers Boothe, Matt O'Leary, Jeremy Sumpter"/>
    <s v="Bill Paxton"/>
    <x v="2510"/>
  </r>
  <r>
    <n v="11000000"/>
    <s v="Drama"/>
    <n v="304357"/>
    <x v="2940"/>
    <s v="en"/>
    <n v="21.204929"/>
    <s v="BBC Films"/>
    <s v="United Kingdom"/>
    <d v="2015-10-04T00:00:00"/>
    <n v="61619773"/>
    <n v="120"/>
    <s v="Released"/>
    <x v="7"/>
    <n v="440"/>
    <s v="Helen Mirren, Ryan Reynolds, Tatiana Maslany, Katie Holmes, Max Irons"/>
    <s v="Simon Curtis"/>
    <x v="2511"/>
  </r>
  <r>
    <n v="0"/>
    <s v="Drama"/>
    <n v="11184"/>
    <x v="2941"/>
    <s v="en"/>
    <n v="6.7993139999999999"/>
    <s v="Fox Searchlight Pictures"/>
    <s v="Germany"/>
    <d v="2004-04-09T00:00:00"/>
    <n v="0"/>
    <n v="118"/>
    <s v="Released"/>
    <x v="16"/>
    <n v="131"/>
    <s v="Liam Neeson, Laura Linney, Chris O'Donnell, Peter Sarsgaard, Timothy Hutton"/>
    <s v="Bill Condon"/>
    <x v="265"/>
  </r>
  <r>
    <n v="11000000"/>
    <s v="Fantasy, Horror, Comedy"/>
    <n v="766"/>
    <x v="2942"/>
    <s v="en"/>
    <n v="33.758280999999997"/>
    <s v="Universal Pictures"/>
    <s v="United States of America"/>
    <d v="1992-09-10T00:00:00"/>
    <n v="0"/>
    <n v="81"/>
    <s v="Released"/>
    <x v="7"/>
    <n v="838"/>
    <s v="Bruce Campbell, Embeth Davidtz, Marcus Gilbert, Ian Abercrombie, Richard Grove"/>
    <s v="Sam Raimi"/>
    <x v="1825"/>
  </r>
  <r>
    <n v="14000000"/>
    <s v="Comedy, Romance"/>
    <n v="20009"/>
    <x v="2943"/>
    <s v="en"/>
    <n v="9.3718109999999992"/>
    <s v="Sony Pictures"/>
    <s v="Canada"/>
    <d v="2002-01-02T00:00:00"/>
    <n v="6413915"/>
    <n v="86"/>
    <s v="Released"/>
    <x v="9"/>
    <n v="60"/>
    <s v="Jason Segel, Devon Sawa, Jason Schwartzman, Jaime King, Cameron Diaz"/>
    <s v="Dewey Nicks"/>
    <x v="2512"/>
  </r>
  <r>
    <n v="11000000"/>
    <s v="Romance, Drama"/>
    <n v="1587"/>
    <x v="2944"/>
    <s v="en"/>
    <n v="33.282794000000003"/>
    <s v="Paramount Pictures"/>
    <s v="United States of America"/>
    <d v="1993-12-17T00:00:00"/>
    <n v="30000000"/>
    <n v="118"/>
    <s v="Released"/>
    <x v="17"/>
    <n v="919"/>
    <s v="Johnny Depp, Leonardo DiCaprio, Juliette Lewis, Darlene Cates, Mary Steenburgen"/>
    <s v="Lasse Hallström"/>
    <x v="2513"/>
  </r>
  <r>
    <n v="10000000"/>
    <s v="Drama, History"/>
    <n v="30973"/>
    <x v="2945"/>
    <s v="en"/>
    <n v="3.2081719999999998"/>
    <s v="Gospel of John Ltd."/>
    <s v="Canada"/>
    <d v="2003-11-09T00:00:00"/>
    <n v="4069090"/>
    <n v="125"/>
    <s v="Released"/>
    <x v="26"/>
    <n v="12"/>
    <s v="Christopher Plummer, Henry Ian Cusick, Stuart Bunce, Daniel Kash, Stephen Russell"/>
    <s v="Philip Saville"/>
    <x v="2514"/>
  </r>
  <r>
    <n v="11000000"/>
    <s v="Crime, Drama"/>
    <n v="11109"/>
    <x v="2946"/>
    <s v="en"/>
    <n v="4.1319179999999998"/>
    <s v="Ingenious Film Partners"/>
    <s v="United Kingdom"/>
    <d v="2004-10-22T00:00:00"/>
    <n v="0"/>
    <n v="125"/>
    <s v="Released"/>
    <x v="20"/>
    <n v="80"/>
    <s v="Imelda Staunton, Sally Hawkins, Richard Graham, Eddie Marsan, Anna Keaveney"/>
    <s v="Mike Leigh"/>
    <x v="1825"/>
  </r>
  <r>
    <n v="0"/>
    <s v="Comedy, Romance"/>
    <n v="9027"/>
    <x v="2947"/>
    <s v="en"/>
    <n v="4.0932880000000003"/>
    <s v="Universal Pictures"/>
    <s v="France"/>
    <d v="2002-08-21T00:00:00"/>
    <n v="0"/>
    <n v="91"/>
    <s v="Released"/>
    <x v="22"/>
    <n v="75"/>
    <s v="Jimi Mistry, Heather Graham, Marisa Tomei, Michael McKean, Dash Mihok"/>
    <s v="Daisy von Scherler Mayer"/>
    <x v="265"/>
  </r>
  <r>
    <n v="11000000"/>
    <s v="Comedy, Drama, Romance"/>
    <n v="63020"/>
    <x v="2948"/>
    <s v="en"/>
    <n v="1.1876709999999999"/>
    <s v="Samuel Goldwyn Company, The"/>
    <s v="United States of America"/>
    <d v="1995-12-05T00:00:00"/>
    <n v="2832826"/>
    <n v="113"/>
    <s v="Released"/>
    <x v="16"/>
    <n v="9"/>
    <s v="Marisa Tomei, Alfred Molina, Anjelica Huston, Chazz Palminteri, Trini Alvarado"/>
    <s v="Mira Nair"/>
    <x v="2515"/>
  </r>
  <r>
    <n v="11000000"/>
    <s v="Drama, Music"/>
    <n v="86829"/>
    <x v="2949"/>
    <s v="en"/>
    <n v="36.319204999999997"/>
    <s v="StudioCanal"/>
    <s v="United States of America"/>
    <d v="2013-06-10T00:00:00"/>
    <n v="32935319"/>
    <n v="105"/>
    <s v="Released"/>
    <x v="0"/>
    <n v="834"/>
    <s v="Oscar Isaac, Carey Mulligan, Justin Timberlake, Jerry Grayson, Robin Bartlett"/>
    <s v="Joel Coen"/>
    <x v="2516"/>
  </r>
  <r>
    <n v="0"/>
    <s v="Drama, Romance, Thriller"/>
    <n v="11065"/>
    <x v="2950"/>
    <s v="en"/>
    <n v="4.1467520000000002"/>
    <s v="FilmEngine"/>
    <s v="United States of America"/>
    <d v="2001-08-31T00:00:00"/>
    <n v="16017403"/>
    <n v="95"/>
    <s v="Released"/>
    <x v="15"/>
    <n v="75"/>
    <s v="Mekhi Phifer, Josh Hartnett, Andrew Keegan, Julia Stiles, Martin Sheen"/>
    <s v="Tim Blake Nelson"/>
    <x v="2517"/>
  </r>
  <r>
    <n v="11000000"/>
    <s v="Drama, Adventure, Romance"/>
    <n v="13888"/>
    <x v="2951"/>
    <s v="en"/>
    <n v="9.7055889999999998"/>
    <s v="Columbia Pictures Corporation"/>
    <s v="Fiji"/>
    <d v="1991-02-08T00:00:00"/>
    <n v="2807854"/>
    <n v="98"/>
    <s v="Released"/>
    <x v="22"/>
    <n v="153"/>
    <s v="Milla Jovovich, Brian Krause, Lisa Pelikan, Courtney Barilla, Garette Ratliff Henson"/>
    <s v="William A. Graham"/>
    <x v="2518"/>
  </r>
  <r>
    <n v="11000000"/>
    <s v="Drama, History"/>
    <n v="42345"/>
    <x v="2952"/>
    <s v="en"/>
    <n v="1.3969849999999999"/>
    <s v="Paramount Pictures"/>
    <s v="United States of America"/>
    <d v="1970-01-27T00:00:00"/>
    <n v="2200000"/>
    <n v="124"/>
    <s v="Released"/>
    <x v="5"/>
    <n v="16"/>
    <s v="Sean Connery, Samantha Eggar, Richard Harris, Frank Finlay, Anthony Zerbe"/>
    <s v="Martin Ritt"/>
    <x v="2519"/>
  </r>
  <r>
    <n v="0"/>
    <s v="Comedy, Music, Romance"/>
    <n v="13994"/>
    <x v="2953"/>
    <s v="en"/>
    <n v="4.0567739999999999"/>
    <s v="United Artists"/>
    <s v="United States of America"/>
    <d v="2005-09-13T00:00:00"/>
    <n v="2945242"/>
    <n v="105"/>
    <s v="Released"/>
    <x v="21"/>
    <n v="33"/>
    <s v="James Gandolfini, Susan Sarandon, Kate Winslet, Steve Buscemi, Mandy Moore"/>
    <s v="John Turturro"/>
    <x v="2520"/>
  </r>
  <r>
    <n v="11000000"/>
    <s v="Drama"/>
    <n v="1590"/>
    <x v="2954"/>
    <s v="en"/>
    <n v="5.0626870000000004"/>
    <s v="Sidney Kimmel Entertainment"/>
    <s v="Germany"/>
    <d v="2006-10-09T00:00:00"/>
    <n v="0"/>
    <n v="104"/>
    <s v="Released"/>
    <x v="13"/>
    <n v="42"/>
    <s v="Ed Harris, Diane Kruger, Matthew Goode, Phyllida Law, Ralph Riach"/>
    <s v="Agnieszka Holland"/>
    <x v="1825"/>
  </r>
  <r>
    <n v="0"/>
    <s v="Drama, Thriller, Crime"/>
    <n v="62728"/>
    <x v="2955"/>
    <s v="en"/>
    <n v="3.1221519999999998"/>
    <s v="BBC Films"/>
    <s v="United Kingdom"/>
    <d v="2010-09-13T00:00:00"/>
    <n v="0"/>
    <n v="111"/>
    <s v="Released"/>
    <x v="24"/>
    <n v="35"/>
    <s v="Andy Serkis, Helen Mirren, John Hurt, Sam Riley, Andrea Riseborough"/>
    <s v="Rowan Joffe"/>
    <x v="265"/>
  </r>
  <r>
    <n v="10800000"/>
    <s v="Horror, Thriller, Crime"/>
    <n v="11917"/>
    <x v="2956"/>
    <s v="en"/>
    <n v="32.943848000000003"/>
    <s v="Lionsgate"/>
    <s v="United States of America"/>
    <d v="2008-10-23T00:00:00"/>
    <n v="113857533"/>
    <n v="92"/>
    <s v="Released"/>
    <x v="5"/>
    <n v="820"/>
    <s v="Tobin Bell, Costas Mandylor, Scott Patterson, Betsy Russell, Mark Rolston"/>
    <s v="David Hackl"/>
    <x v="2521"/>
  </r>
  <r>
    <n v="0"/>
    <s v="Drama, Action, Thriller, Crime, Foreign"/>
    <n v="45138"/>
    <x v="2957"/>
    <s v="it"/>
    <n v="0.70012700000000005"/>
    <s v="Euro International Film (EIA)"/>
    <s v="Italy"/>
    <d v="1969-01-04T00:00:00"/>
    <n v="0"/>
    <n v="116"/>
    <s v="Released"/>
    <x v="7"/>
    <n v="6"/>
    <s v="John Cassavetes, Britt Ekland, Peter Falk, Gabriele Ferzetti, Margherita Guzzinati"/>
    <s v="Giuliano Montaldo"/>
    <x v="265"/>
  </r>
  <r>
    <n v="11000000"/>
    <s v="Drama, Comedy, Romance"/>
    <n v="80271"/>
    <x v="2958"/>
    <s v="en"/>
    <n v="31.763200999999999"/>
    <s v="Double Feature Films"/>
    <s v="United States of America"/>
    <d v="2012-10-02T00:00:00"/>
    <n v="0"/>
    <n v="97"/>
    <s v="Released"/>
    <x v="5"/>
    <n v="881"/>
    <s v="Miley Cyrus, Demi Moore, Douglas Booth, Ashley Greene, Ashley Hinshaw"/>
    <s v="Lisa Azuelos"/>
    <x v="1825"/>
  </r>
  <r>
    <n v="0"/>
    <s v="Crime, Drama, Mystery, Thriller"/>
    <n v="4657"/>
    <x v="2959"/>
    <s v="en"/>
    <n v="8.9508639999999993"/>
    <s v="Australian Film Finance Corporation (AFFC)"/>
    <s v="Australia"/>
    <d v="2006-07-20T00:00:00"/>
    <n v="0"/>
    <n v="123"/>
    <s v="Released"/>
    <x v="8"/>
    <n v="25"/>
    <s v="Laura Linney, Gabriel Byrne, Deborra-Lee Furness, John Howard, Leah Purcell"/>
    <s v="Ray Lawrence"/>
    <x v="265"/>
  </r>
  <r>
    <n v="7400000"/>
    <s v="Drama, Romance"/>
    <n v="14395"/>
    <x v="2960"/>
    <s v="hi"/>
    <n v="3.2469030000000001"/>
    <s v="Yash Raj Films"/>
    <s v="India"/>
    <d v="2006-11-08T00:00:00"/>
    <n v="17000000"/>
    <n v="193"/>
    <s v="Released"/>
    <x v="4"/>
    <n v="42"/>
    <s v="Shah Rukh Khan, Rani Mukerji, Preity Zinta, Abhishek Bachchan, Amitabh Bachchan"/>
    <s v="Karan Johar"/>
    <x v="2522"/>
  </r>
  <r>
    <n v="14000000"/>
    <s v="Drama, Comedy, Romance"/>
    <n v="24137"/>
    <x v="2961"/>
    <s v="en"/>
    <n v="4.5195230000000004"/>
    <s v="Miramax Films"/>
    <s v="United Kingdom"/>
    <d v="1999-04-15T00:00:00"/>
    <n v="18535191"/>
    <n v="97"/>
    <s v="Released"/>
    <x v="2"/>
    <n v="46"/>
    <s v="Cate Blanchett, Minnie Driver, Rupert Everett, Julianne Moore, Jeremy Northam"/>
    <s v="Oliver Parker"/>
    <x v="2523"/>
  </r>
  <r>
    <n v="0"/>
    <s v="Science Fiction, Thriller, Horror"/>
    <n v="190847"/>
    <x v="2962"/>
    <s v="en"/>
    <n v="18.764453"/>
    <s v="Qwerty Films"/>
    <s v="Ireland"/>
    <d v="2013-11-08T00:00:00"/>
    <n v="0"/>
    <n v="98"/>
    <s v="Released"/>
    <x v="25"/>
    <n v="302"/>
    <s v="Liev Schreiber, Romola Garai, Elias Koteas, Olivia Williams, Johnny Harris"/>
    <s v="Ruairi Robinson"/>
    <x v="265"/>
  </r>
  <r>
    <n v="0"/>
    <s v="Horror"/>
    <n v="11056"/>
    <x v="2963"/>
    <s v="en"/>
    <n v="6.3401350000000001"/>
    <s v="Vía Digital"/>
    <s v="Spain"/>
    <d v="2002-02-10T00:00:00"/>
    <n v="0"/>
    <n v="102"/>
    <s v="Released"/>
    <x v="24"/>
    <n v="112"/>
    <s v="Anna Paquin, Lena Olin, Iain Glen, Giancarlo Giannini, Fele Martínez"/>
    <s v="Jaume Balagueró"/>
    <x v="265"/>
  </r>
  <r>
    <n v="10500000"/>
    <s v="Science Fiction, Mystery, Adventure"/>
    <n v="62"/>
    <x v="2964"/>
    <s v="en"/>
    <n v="86.201183999999998"/>
    <s v="Stanley Kubrick Productions"/>
    <s v="United States of America"/>
    <d v="1968-10-04T00:00:00"/>
    <n v="68700000"/>
    <n v="149"/>
    <s v="Released"/>
    <x v="32"/>
    <n v="2998"/>
    <s v="Keir Dullea, Gary Lockwood, William Sylvester, Douglas Rain, Daniel Richter"/>
    <s v="Stanley Kubrick"/>
    <x v="2524"/>
  </r>
  <r>
    <n v="10500000"/>
    <s v="Science Fiction, Adventure, Family, Fantasy"/>
    <n v="601"/>
    <x v="2965"/>
    <s v="en"/>
    <n v="56.105798"/>
    <s v="Universal Pictures"/>
    <s v="United States of America"/>
    <d v="1982-03-04T00:00:00"/>
    <n v="792910554"/>
    <n v="115"/>
    <s v="Released"/>
    <x v="7"/>
    <n v="3269"/>
    <s v="Henry Thomas, Drew Barrymore, Robert MacNaughton, Dee Wallace, Peter Coyote"/>
    <s v="Steven Spielberg"/>
    <x v="2525"/>
  </r>
  <r>
    <n v="10000000"/>
    <s v="Romance, Comedy, Drama"/>
    <n v="13067"/>
    <x v="2966"/>
    <s v="en"/>
    <n v="12.792446"/>
    <s v="Castle Rock Entertainment"/>
    <s v="United States of America"/>
    <d v="2007-04-16T00:00:00"/>
    <n v="17500000"/>
    <n v="97"/>
    <s v="Released"/>
    <x v="15"/>
    <n v="160"/>
    <s v="Meg Ryan, Kristen Stewart, Adam Brody, JoBeth Williams, Olympia Dukakis"/>
    <s v="Jon Kasdan"/>
    <x v="2526"/>
  </r>
  <r>
    <n v="0"/>
    <s v="Adventure, Drama, Family"/>
    <n v="25379"/>
    <x v="2967"/>
    <s v="en"/>
    <n v="1.985552"/>
    <s v="Palpable Productions"/>
    <s v="Canada"/>
    <d v="2004-02-20T00:00:00"/>
    <n v="0"/>
    <n v="97"/>
    <s v="Released"/>
    <x v="20"/>
    <n v="6"/>
    <s v="Marc Donato, Pascale Bussières, William Hurt, Raoul Max Trujillo, Steve Adams"/>
    <s v="Léa Pool"/>
    <x v="265"/>
  </r>
  <r>
    <n v="10500000"/>
    <s v="Drama, Comedy"/>
    <n v="88641"/>
    <x v="2968"/>
    <s v="en"/>
    <n v="3.7073000000000002E-2"/>
    <s v="Nelson Entertainment"/>
    <s v="United States of America"/>
    <d v="1994-02-09T00:00:00"/>
    <n v="123509"/>
    <n v="99"/>
    <s v="Released"/>
    <x v="55"/>
    <n v="2"/>
    <s v="Dermot Mulroney, Ricky Schroder, Kelli Williams, Noah Wyle, Lucy Deakins"/>
    <s v="Floyd Mutrux"/>
    <x v="2527"/>
  </r>
  <r>
    <n v="0"/>
    <s v="Drama, Comedy, Romance, Foreign"/>
    <n v="58051"/>
    <x v="2969"/>
    <s v="hi"/>
    <n v="0.12082"/>
    <s v="Paramount Pictures"/>
    <s v="India"/>
    <d v="2010-04-30T00:00:00"/>
    <n v="0"/>
    <n v="135"/>
    <s v="Released"/>
    <x v="25"/>
    <n v="29"/>
    <s v="Akshay Kumar, Ritesh Deshmukh, Deepika Padukone, Lara Dutta, Jiah Khan"/>
    <s v="Sajid Khan"/>
    <x v="265"/>
  </r>
  <r>
    <n v="11000000"/>
    <s v="Drama, Action, History, Western, Romance"/>
    <n v="14877"/>
    <x v="2970"/>
    <s v="en"/>
    <n v="3.6468479999999999"/>
    <s v="September Dawn"/>
    <s v="Canada"/>
    <d v="2007-05-17T00:00:00"/>
    <n v="0"/>
    <n v="110"/>
    <s v="Released"/>
    <x v="35"/>
    <n v="16"/>
    <s v="Jon Voight, Tamara Hope, Trent Ford, Lolita Davidovich, Dean Cain"/>
    <s v="Christopher Cain"/>
    <x v="1825"/>
  </r>
  <r>
    <n v="12000000"/>
    <s v="History, Drama"/>
    <n v="96399"/>
    <x v="2971"/>
    <s v="en"/>
    <n v="5.7595450000000001"/>
    <s v="Dos Corazones"/>
    <s v="Mexico"/>
    <d v="2012-01-06T00:00:00"/>
    <n v="9622846"/>
    <n v="145"/>
    <s v="Released"/>
    <x v="12"/>
    <n v="35"/>
    <s v="Eva Longoria, Andy García, Oscar Isaac, Peter O'Toole, Rubén Blades"/>
    <s v="Dean Wright"/>
    <x v="2528"/>
  </r>
  <r>
    <n v="11000000"/>
    <s v="Comedy, Drama, Music"/>
    <n v="304410"/>
    <x v="2972"/>
    <s v="fr"/>
    <n v="25.302978"/>
    <s v="France 2 Cinéma"/>
    <s v="France"/>
    <d v="2014-12-17T00:00:00"/>
    <n v="0"/>
    <n v="105"/>
    <s v="Released"/>
    <x v="10"/>
    <n v="766"/>
    <s v="Louane Emera, Karin Viard, François Damiens, Eric Elmosnino, Roxane Duran"/>
    <s v="Eric Lartigau"/>
    <x v="1825"/>
  </r>
  <r>
    <n v="10000000"/>
    <s v="Drama"/>
    <n v="489"/>
    <x v="2973"/>
    <s v="en"/>
    <n v="43.734886000000003"/>
    <s v="Miramax Films"/>
    <s v="Canada"/>
    <d v="1997-05-12T00:00:00"/>
    <n v="225933435"/>
    <n v="126"/>
    <s v="Released"/>
    <x v="32"/>
    <n v="2811"/>
    <s v="Robin Williams, Matt Damon, Ben Affleck, Stellan Skarsgård, Minnie Driver"/>
    <s v="Gus Van Sant"/>
    <x v="2529"/>
  </r>
  <r>
    <n v="11000000"/>
    <s v="Drama, Thriller"/>
    <n v="373314"/>
    <x v="2974"/>
    <s v="en"/>
    <n v="10.016909"/>
    <s v="Lionsgate"/>
    <s v="United States of America"/>
    <d v="2016-05-02T00:00:00"/>
    <n v="0"/>
    <n v="106"/>
    <s v="Released"/>
    <x v="28"/>
    <n v="149"/>
    <s v="Josh Duhamel, Alice Eve, Malin Åkerman, Lee Byung-hun, Julia Stiles"/>
    <s v="Shintaro Shimosawa"/>
    <x v="1825"/>
  </r>
  <r>
    <n v="10000000"/>
    <s v="Horror, Thriller, Crime"/>
    <n v="214"/>
    <x v="2975"/>
    <s v="en"/>
    <n v="33.124870999999999"/>
    <s v="Lions Gate Films"/>
    <s v="United States of America"/>
    <d v="2006-10-27T00:00:00"/>
    <n v="163876815"/>
    <n v="108"/>
    <s v="Released"/>
    <x v="4"/>
    <n v="1071"/>
    <s v="Tobin Bell, Shawnee Smith, Angus Macfadyen, Bahar Soomekh, Dina Meyer"/>
    <s v="Darren Lynn Bousman"/>
    <x v="2530"/>
  </r>
  <r>
    <n v="10000000"/>
    <s v="Action, Comedy"/>
    <n v="10890"/>
    <x v="2976"/>
    <s v="en"/>
    <n v="10.892398"/>
    <s v="Columbia Pictures Industries"/>
    <s v="United States of America"/>
    <d v="1981-06-25T00:00:00"/>
    <n v="85300000"/>
    <n v="106"/>
    <s v="Released"/>
    <x v="11"/>
    <n v="249"/>
    <s v="Bill Murray, Harold Ramis, Warren Oates, P.J. Soles, Sean Young"/>
    <s v="Ivan Reitman"/>
    <x v="2531"/>
  </r>
  <r>
    <n v="28000000"/>
    <s v="Comedy"/>
    <n v="1588"/>
    <x v="2977"/>
    <s v="en"/>
    <n v="14.754281000000001"/>
    <s v="Beacon Communications"/>
    <s v="United States of America"/>
    <d v="2000-08-25T00:00:00"/>
    <n v="90449929"/>
    <n v="98"/>
    <s v="Released"/>
    <x v="15"/>
    <n v="568"/>
    <s v="Kirsten Dunst, Jesse Bradford, Eliza Dushku, Gabrielle Union, Huntley Ritter"/>
    <s v="Peyton Reed"/>
    <x v="2532"/>
  </r>
  <r>
    <n v="10000000"/>
    <s v="Action, Horror, Thriller"/>
    <n v="316727"/>
    <x v="2978"/>
    <s v="en"/>
    <n v="53.727145999999998"/>
    <s v="Universal Pictures"/>
    <s v="France"/>
    <d v="2016-06-29T00:00:00"/>
    <n v="118587880"/>
    <n v="105"/>
    <s v="Released"/>
    <x v="4"/>
    <n v="1306"/>
    <s v="Elizabeth Mitchell, Frank Grillo, Mykelti Williamson, Edwin Hodge, Raymond J. Barry"/>
    <s v="James DeMonaco"/>
    <x v="2533"/>
  </r>
  <r>
    <n v="10000000"/>
    <s v="Comedy, Romance"/>
    <n v="10314"/>
    <x v="2979"/>
    <s v="en"/>
    <n v="8.9876000000000005"/>
    <s v="Miramax Films"/>
    <s v="United States of America"/>
    <d v="1999-01-29T00:00:00"/>
    <n v="103166989"/>
    <n v="95"/>
    <s v="Released"/>
    <x v="8"/>
    <n v="418"/>
    <s v="Freddie Prinze Jr., Rachael Leigh Cook, Matthew Lillard, Paul Walker, Jodi Lyn O'Keefe"/>
    <s v="Robert Iscove"/>
    <x v="2534"/>
  </r>
  <r>
    <n v="10000000"/>
    <s v="Horror, Thriller, Crime"/>
    <n v="663"/>
    <x v="2980"/>
    <s v="en"/>
    <n v="29.244768000000001"/>
    <s v="Lions Gate Films"/>
    <s v="United States of America"/>
    <d v="2007-10-25T00:00:00"/>
    <n v="139352633"/>
    <n v="93"/>
    <s v="Released"/>
    <x v="5"/>
    <n v="903"/>
    <s v="Tobin Bell, Scott Patterson, Costas Mandylor, Betsy Russell, Lyriq Bent"/>
    <s v="Darren Lynn Bousman"/>
    <x v="2535"/>
  </r>
  <r>
    <n v="10000000"/>
    <s v="Drama, Horror, Thriller"/>
    <n v="11804"/>
    <x v="2981"/>
    <s v="en"/>
    <n v="14.447723"/>
    <s v="Universal Pictures"/>
    <s v="Canada"/>
    <d v="2005-07-01T00:00:00"/>
    <n v="91196419"/>
    <n v="101"/>
    <s v="Released"/>
    <x v="24"/>
    <n v="261"/>
    <s v="Michael Keaton, Chandra West, Deborah Kara Unger, Ian McNeice, Keegan Connor Tracy"/>
    <s v="Geoffrey Sax"/>
    <x v="2536"/>
  </r>
  <r>
    <n v="6000000"/>
    <s v="Drama, Comedy, Romance"/>
    <n v="16781"/>
    <x v="2982"/>
    <s v="en"/>
    <n v="5.8822080000000003"/>
    <s v="Lions Gate Films"/>
    <s v="United States of America"/>
    <d v="2006-02-24T00:00:00"/>
    <n v="57231524"/>
    <n v="110"/>
    <s v="Released"/>
    <x v="21"/>
    <n v="77"/>
    <s v="Tyler Perry, Blair Underwood, Lynn Whitfield, Boris Kodjoe, Lisa Arrindell"/>
    <s v="Tyler Perry"/>
    <x v="2537"/>
  </r>
  <r>
    <n v="13800000"/>
    <s v="Drama"/>
    <n v="11873"/>
    <x v="2983"/>
    <s v="en"/>
    <n v="17.339300000000001"/>
    <s v="Silver Screen Partners"/>
    <s v="United States of America"/>
    <d v="1986-07-10T00:00:00"/>
    <n v="52293982"/>
    <n v="119"/>
    <s v="Released"/>
    <x v="19"/>
    <n v="291"/>
    <s v="Paul Newman, Tom Cruise, Mary Elizabeth Mastrantonio, Helen Shaver, John Turturro"/>
    <s v="Martin Scorsese"/>
    <x v="2538"/>
  </r>
  <r>
    <n v="10000000"/>
    <s v="Action, Drama, History, War"/>
    <n v="9289"/>
    <x v="2984"/>
    <s v="en"/>
    <n v="19.524972000000002"/>
    <s v="Twentieth Century Fox Film Corporation"/>
    <s v="United States of America"/>
    <d v="1962-09-25T00:00:00"/>
    <n v="50100000"/>
    <n v="178"/>
    <s v="Released"/>
    <x v="0"/>
    <n v="234"/>
    <s v="Eddie Albert, Paul Anka, Arletty, Jean-Louis Barrault, Richard Beymer"/>
    <s v="Bernhard Wicki"/>
    <x v="2539"/>
  </r>
  <r>
    <n v="10000000"/>
    <s v="Comedy, Family"/>
    <n v="10414"/>
    <x v="2985"/>
    <s v="en"/>
    <n v="8.9328369999999993"/>
    <s v="Walt Disney"/>
    <s v="United States of America"/>
    <d v="1992-01-10T00:00:00"/>
    <n v="50752337"/>
    <n v="101"/>
    <s v="Released"/>
    <x v="12"/>
    <n v="198"/>
    <s v="Emilio Estevez, Joss Ackland, Lane Smith, Heidi Kling, Josef Sommer"/>
    <s v="Stephen Herek"/>
    <x v="2540"/>
  </r>
  <r>
    <n v="10000000"/>
    <s v="Horror, Mystery, Thriller"/>
    <n v="1970"/>
    <x v="2986"/>
    <s v="en"/>
    <n v="35.695442"/>
    <s v="Ghost House Pictures"/>
    <s v="Japan"/>
    <d v="2004-10-22T00:00:00"/>
    <n v="183474602"/>
    <n v="92"/>
    <s v="Released"/>
    <x v="15"/>
    <n v="865"/>
    <s v="Sarah Michelle Gellar, Jason Behr, Clea DuVall, Bill Pullman, William Mapother"/>
    <s v="Takashi Shimizu"/>
    <x v="2541"/>
  </r>
  <r>
    <n v="12000000"/>
    <s v="Comedy"/>
    <n v="9614"/>
    <x v="2987"/>
    <s v="en"/>
    <n v="26.598884000000002"/>
    <s v="Universal Pictures"/>
    <s v="United States of America"/>
    <d v="1996-02-16T00:00:00"/>
    <n v="41205099"/>
    <n v="92"/>
    <s v="Released"/>
    <x v="11"/>
    <n v="755"/>
    <s v="Adam Sandler, Ben Stiller, Christopher McDonald, Julie Bowen, Frances Bay"/>
    <s v="Dennis Dugan"/>
    <x v="2542"/>
  </r>
  <r>
    <n v="10000000"/>
    <s v="Horror, Thriller"/>
    <n v="8922"/>
    <x v="2988"/>
    <s v="en"/>
    <n v="23.316208"/>
    <s v="United Artists"/>
    <s v="Germany"/>
    <d v="2001-01-07T00:00:00"/>
    <n v="59217789"/>
    <n v="90"/>
    <s v="Released"/>
    <x v="4"/>
    <n v="720"/>
    <s v="Gina Philips, Justin Long, Jonathan Breck, Patricia Belcher, Eileen Brennan"/>
    <s v="Victor Salva"/>
    <x v="2543"/>
  </r>
  <r>
    <n v="10000000"/>
    <s v="Adventure, Comedy, Science Fiction"/>
    <n v="1648"/>
    <x v="2989"/>
    <s v="en"/>
    <n v="25.929893"/>
    <s v="Orion Pictures"/>
    <s v="United States of America"/>
    <d v="1989-02-17T00:00:00"/>
    <n v="40485039"/>
    <n v="90"/>
    <s v="Released"/>
    <x v="19"/>
    <n v="454"/>
    <s v="Keanu Reeves, Alex Winter, George Carlin, Dan Shor, Hal Landon Jr."/>
    <s v="Stephen Herek"/>
    <x v="2544"/>
  </r>
  <r>
    <n v="10000000"/>
    <s v="Drama, Family, Music"/>
    <n v="17917"/>
    <x v="2990"/>
    <s v="en"/>
    <n v="8.3059980000000007"/>
    <s v="Columbia Pictures Corporation"/>
    <s v="United Kingdom"/>
    <d v="1968-09-26T00:00:00"/>
    <n v="37402877"/>
    <n v="153"/>
    <s v="Released"/>
    <x v="10"/>
    <n v="103"/>
    <s v="Ron Moody, Shani Wallis, Oliver Reed, Harry Secombe, Mark Lester"/>
    <s v="Carol Reed"/>
    <x v="2545"/>
  </r>
  <r>
    <n v="10000000"/>
    <s v="Drama, Comedy"/>
    <n v="74534"/>
    <x v="2991"/>
    <s v="en"/>
    <n v="21.258991000000002"/>
    <s v="Participant Media"/>
    <s v="United Arab Emirates"/>
    <d v="2011-11-28T00:00:00"/>
    <n v="136836156"/>
    <n v="124"/>
    <s v="Released"/>
    <x v="1"/>
    <n v="459"/>
    <s v="Bill Nighy, Maggie Smith, Tom Wilkinson, Judi Dench, Dev Patel"/>
    <s v="John Madden"/>
    <x v="2546"/>
  </r>
  <r>
    <n v="10000000"/>
    <s v="Science Fiction, Animation, Comedy, Family"/>
    <n v="19405"/>
    <x v="2992"/>
    <s v="en"/>
    <n v="5.699058"/>
    <s v="Walt Disney Television Animation"/>
    <s v="United States of America"/>
    <d v="2001-01-27T00:00:00"/>
    <n v="44460850"/>
    <n v="83"/>
    <s v="Released"/>
    <x v="16"/>
    <n v="67"/>
    <s v="Rickey D'Shon Collins, Jason Davis, Ashley Johnson, Courtland Mead, Pamela Adlon"/>
    <s v="Chuck Sheetz"/>
    <x v="2547"/>
  </r>
  <r>
    <n v="12305523"/>
    <s v="Action, Adventure, Science Fiction"/>
    <n v="9355"/>
    <x v="2993"/>
    <s v="en"/>
    <n v="36.582037999999997"/>
    <s v="Kennedy Miller Productions"/>
    <s v="Australia"/>
    <d v="1985-06-29T00:00:00"/>
    <n v="36230219"/>
    <n v="107"/>
    <s v="Released"/>
    <x v="5"/>
    <n v="748"/>
    <s v="Mel Gibson, Tina Turner, Bruce Spence, Helen Buday, Angelo Rossitto"/>
    <s v="George Miller"/>
    <x v="2548"/>
  </r>
  <r>
    <n v="10000000"/>
    <s v="Action, Adventure, Thriller"/>
    <n v="10999"/>
    <x v="2994"/>
    <s v="en"/>
    <n v="34.224204"/>
    <s v="Twentieth Century Fox Film Corporation"/>
    <s v="United States of America"/>
    <d v="1985-03-10T00:00:00"/>
    <n v="57500000"/>
    <n v="90"/>
    <s v="Released"/>
    <x v="12"/>
    <n v="742"/>
    <s v="Arnold Schwarzenegger, Rae Dawn Chong, Dan Hedaya, Vernon Wells, James Olson"/>
    <s v="Mark L. Lester"/>
    <x v="2549"/>
  </r>
  <r>
    <n v="10000000"/>
    <s v="Horror, Mystery, Thriller"/>
    <n v="321258"/>
    <x v="2995"/>
    <s v="en"/>
    <n v="38.179482999999998"/>
    <s v="Lakeshore Entertainment"/>
    <s v="United States of America"/>
    <d v="2016-01-22T00:00:00"/>
    <n v="64188367"/>
    <n v="97"/>
    <s v="Released"/>
    <x v="15"/>
    <n v="1102"/>
    <s v="Lauren Cohan, Rupert Evans, James Russell, Jim Norton, Diana Hardcastle"/>
    <s v="William Brent Bell"/>
    <x v="2550"/>
  </r>
  <r>
    <n v="10000000"/>
    <s v="Horror, Mystery, Thriller"/>
    <n v="44040"/>
    <x v="2996"/>
    <s v="en"/>
    <n v="30.934688000000001"/>
    <s v="Universal Pictures"/>
    <s v="United States of America"/>
    <d v="2010-01-13T00:00:00"/>
    <n v="33583175"/>
    <n v="80"/>
    <s v="Released"/>
    <x v="15"/>
    <n v="816"/>
    <s v="Chris Messina, Jacob Vargas, Bojana Novakovi?, Logan Marshall-Green, Bokeem Woodbine"/>
    <s v="John Erick Dowdle"/>
    <x v="2551"/>
  </r>
  <r>
    <n v="20000000"/>
    <s v="Comedy"/>
    <n v="10426"/>
    <x v="2997"/>
    <s v="en"/>
    <n v="7.4996390000000002"/>
    <s v="New Line Cinema"/>
    <s v="United States of America"/>
    <d v="2002-11-22T00:00:00"/>
    <n v="33526835"/>
    <n v="85"/>
    <s v="Released"/>
    <x v="21"/>
    <n v="100"/>
    <s v="Ice Cube, Mike Epps, John Witherspoon, Don Curry, Anna Maria Horsford"/>
    <s v="Marcus Raboy"/>
    <x v="2552"/>
  </r>
  <r>
    <n v="10000000"/>
    <s v="Drama, Horror, Thriller"/>
    <n v="280092"/>
    <x v="2998"/>
    <s v="en"/>
    <n v="45.946523999999997"/>
    <s v="Sony Pictures"/>
    <s v="Canada"/>
    <d v="2015-04-06T00:00:00"/>
    <n v="104303851"/>
    <n v="97"/>
    <s v="Released"/>
    <x v="13"/>
    <n v="983"/>
    <s v="Dermot Mulroney, Stefanie Scott, Lin Shaye, Leigh Whannell, Angus Sampson"/>
    <s v="Leigh Whannell"/>
    <x v="2553"/>
  </r>
  <r>
    <n v="10000000"/>
    <s v="Action, Adventure, Comedy"/>
    <n v="13938"/>
    <x v="2999"/>
    <s v="en"/>
    <n v="4.9287770000000002"/>
    <s v="TriStar Pictures"/>
    <s v="United States of America"/>
    <d v="1985-03-22T00:00:00"/>
    <n v="25754284"/>
    <n v="108"/>
    <s v="Released"/>
    <x v="12"/>
    <n v="69"/>
    <s v="Taimak, Julius Carry, Vanity, Christopher Murney, Faith Prince"/>
    <s v="Michael Schultz"/>
    <x v="2554"/>
  </r>
  <r>
    <n v="10000000"/>
    <s v="Horror, Thriller, Science Fiction"/>
    <n v="10163"/>
    <x v="3000"/>
    <s v="en"/>
    <n v="10.125029"/>
    <s v="New Line Cinema"/>
    <s v="United Kingdom"/>
    <d v="1992-05-03T00:00:00"/>
    <n v="32101000"/>
    <n v="108"/>
    <s v="Released"/>
    <x v="9"/>
    <n v="197"/>
    <s v="Jeff Fahey, Pierce Brosnan, Jenny Wright, Mark Bringelson, Geoffrey Lewis"/>
    <s v="Brett Leonard"/>
    <x v="2555"/>
  </r>
  <r>
    <n v="9000000"/>
    <s v="Comedy, Music, Romance"/>
    <n v="12182"/>
    <x v="3001"/>
    <s v="en"/>
    <n v="20.452449000000001"/>
    <s v="Columbia Pictures"/>
    <s v="United States of America"/>
    <d v="2008-03-10T00:00:00"/>
    <n v="32973937"/>
    <n v="89"/>
    <s v="Released"/>
    <x v="12"/>
    <n v="379"/>
    <s v="Michael Cera, Kat Dennings, Aaron Yoo, Alexis Dziena, Ari Graynor"/>
    <s v="Peter Sollett"/>
    <x v="2556"/>
  </r>
  <r>
    <n v="10000000"/>
    <s v="Fantasy, Comedy, Adventure"/>
    <n v="1832"/>
    <x v="3002"/>
    <s v="en"/>
    <n v="14.543435000000001"/>
    <s v="Lions Gate"/>
    <s v="United States of America"/>
    <d v="1999-12-11T00:00:00"/>
    <n v="30652890"/>
    <n v="130"/>
    <s v="Released"/>
    <x v="20"/>
    <n v="823"/>
    <s v="Ben Affleck, Matt Damon, Linda Fiorentino, Jason Mewes, Chris Rock"/>
    <s v="Kevin Smith"/>
    <x v="2557"/>
  </r>
  <r>
    <n v="10000000"/>
    <s v="Comedy, Drama"/>
    <n v="9034"/>
    <x v="3003"/>
    <s v="en"/>
    <n v="6.0153540000000003"/>
    <s v="Fox Searchlight Pictures"/>
    <s v="United States of America"/>
    <d v="2002-09-20T00:00:00"/>
    <n v="0"/>
    <n v="98"/>
    <s v="Released"/>
    <x v="18"/>
    <n v="62"/>
    <s v="Goldie Hawn, Susan Sarandon, Geoffrey Rush, Erika Christensen, Robin Thomas"/>
    <s v="Bob Dolman"/>
    <x v="1865"/>
  </r>
  <r>
    <n v="10000000"/>
    <s v="Drama, Fantasy, Horror, Science Fiction, Thriller"/>
    <n v="15301"/>
    <x v="3004"/>
    <s v="en"/>
    <n v="12.902975"/>
    <s v="Warner Bros."/>
    <s v="United States of America"/>
    <d v="1983-06-24T00:00:00"/>
    <n v="29450919"/>
    <n v="101"/>
    <s v="Released"/>
    <x v="13"/>
    <n v="161"/>
    <s v="Albert Brooks, Vic Morrow, John Larroquette, John Lithgow, Dan Aykroyd"/>
    <s v="Steven Spielberg"/>
    <x v="2558"/>
  </r>
  <r>
    <n v="15000000"/>
    <s v="Action, Thriller"/>
    <n v="10135"/>
    <x v="3005"/>
    <s v="en"/>
    <n v="6.2162030000000001"/>
    <s v="United Artists"/>
    <s v="United States of America"/>
    <d v="1989-05-19T00:00:00"/>
    <n v="30050028"/>
    <n v="114"/>
    <s v="Released"/>
    <x v="2"/>
    <n v="252"/>
    <s v="Patrick Swayze, Kelly Lynch, Sam Elliott, Ben Gazzara, Marshall R. Teague"/>
    <s v="Rowdy Herrington"/>
    <x v="2559"/>
  </r>
  <r>
    <n v="10000000"/>
    <s v="Action, Comedy, Crime"/>
    <n v="26352"/>
    <x v="3006"/>
    <s v="en"/>
    <n v="3.2906390000000001"/>
    <s v="Caravan Pictures"/>
    <s v="United States of America"/>
    <d v="1994-11-23T00:00:00"/>
    <n v="29392418"/>
    <n v="100"/>
    <s v="Released"/>
    <x v="21"/>
    <n v="31"/>
    <s v="Keenen Ivory Wayans, Charles S. Dutton, Jada Pinkett Smith, Salli Richardson-Whitfield, Andrew Divoff"/>
    <s v="Keenen Ivory Wayans"/>
    <x v="2560"/>
  </r>
  <r>
    <n v="8500000"/>
    <s v="Drama, Thriller"/>
    <n v="20616"/>
    <x v="3007"/>
    <s v="en"/>
    <n v="4.8444510000000003"/>
    <s v="Twentieth Century Fox Film Corporation"/>
    <s v="United States of America"/>
    <d v="2002-06-09T00:00:00"/>
    <n v="34411240"/>
    <n v="84"/>
    <s v="Released"/>
    <x v="35"/>
    <n v="70"/>
    <s v="Jesse Bradford, Erika Christensen, Shiri Appleby, Kate Burton, Jason Ritter"/>
    <s v="John Polson"/>
    <x v="2561"/>
  </r>
  <r>
    <n v="12000000"/>
    <s v="Comedy, Romance"/>
    <n v="9794"/>
    <x v="3008"/>
    <s v="en"/>
    <n v="9.5597370000000002"/>
    <s v="Lionsgate"/>
    <s v="United States of America"/>
    <d v="2006-06-10T00:00:00"/>
    <n v="38368909"/>
    <n v="103"/>
    <s v="Released"/>
    <x v="28"/>
    <n v="153"/>
    <s v="Dane Cook, Jessica Simpson, Dax Shepard, Andy Dick, Tim Bagley"/>
    <s v="Greg Coolidge"/>
    <x v="2562"/>
  </r>
  <r>
    <n v="10000000"/>
    <s v="Comedy, Drama, Romance"/>
    <n v="15037"/>
    <x v="3009"/>
    <s v="en"/>
    <n v="11.350382"/>
    <s v="Columbia Pictures"/>
    <s v="United States of America"/>
    <d v="1998-12-06T00:00:00"/>
    <n v="25605015"/>
    <n v="100"/>
    <s v="Released"/>
    <x v="4"/>
    <n v="122"/>
    <s v="Jennifer Love Hewitt, Ethan Embry, Charlie Korsmo, Lauren Ambrose, Peter Facinelli"/>
    <s v="Deborah Kaplan"/>
    <x v="2563"/>
  </r>
  <r>
    <n v="10000000"/>
    <s v="Crime, Drama"/>
    <n v="227"/>
    <x v="3010"/>
    <s v="en"/>
    <n v="13.455373"/>
    <s v="American Zoetrope"/>
    <s v="United States of America"/>
    <d v="1983-03-25T00:00:00"/>
    <n v="33697647"/>
    <n v="91"/>
    <s v="Released"/>
    <x v="1"/>
    <n v="291"/>
    <s v="Matt Dillon, Ralph Macchio, C. Thomas Howell, Patrick Swayze, Rob Lowe"/>
    <s v="Francis Ford Coppola"/>
    <x v="2564"/>
  </r>
  <r>
    <n v="65000000"/>
    <s v="Adventure, Family, Fantasy"/>
    <n v="294272"/>
    <x v="3011"/>
    <s v="en"/>
    <n v="31.974359"/>
    <s v="Walt Disney Pictures"/>
    <s v="United States of America"/>
    <d v="2016-10-08T00:00:00"/>
    <n v="143695338"/>
    <n v="102"/>
    <s v="Released"/>
    <x v="13"/>
    <n v="679"/>
    <s v="Bryce Dallas Howard, Oakes Fegley, Wes Bentley, Karl Urban, Oona Laurence"/>
    <s v="David Lowery"/>
    <x v="2565"/>
  </r>
  <r>
    <n v="10000000"/>
    <s v="Horror, Science Fiction, Thriller"/>
    <n v="11336"/>
    <x v="3012"/>
    <s v="en"/>
    <n v="16.785119999999999"/>
    <s v="Paramount Pictures"/>
    <s v="United States of America"/>
    <d v="1983-10-21T00:00:00"/>
    <n v="20766616"/>
    <n v="103"/>
    <s v="Released"/>
    <x v="1"/>
    <n v="311"/>
    <s v="Christopher Walken, Brooke Adams, Tom Skerritt, Martin Sheen, Herbert Lom"/>
    <s v="David Cronenberg"/>
    <x v="2566"/>
  </r>
  <r>
    <n v="10000000"/>
    <s v="Horror"/>
    <n v="283445"/>
    <x v="3013"/>
    <s v="en"/>
    <n v="26.090495000000001"/>
    <s v="Alliance Films"/>
    <s v="United States of America"/>
    <d v="2015-08-19T00:00:00"/>
    <n v="52882018"/>
    <n v="97"/>
    <s v="Released"/>
    <x v="9"/>
    <n v="581"/>
    <s v="Shannyn Sossamon, James Ransone, Robert Daniel Sloan, Dartanian Sloan, Lea Coco"/>
    <s v="Ciaran Foy"/>
    <x v="2567"/>
  </r>
  <r>
    <n v="14000000"/>
    <s v="Drama, Music"/>
    <n v="88036"/>
    <x v="3014"/>
    <s v="en"/>
    <n v="2.6981850000000001"/>
    <s v="TriStar Pictures"/>
    <s v="United States of America"/>
    <d v="2012-08-17T00:00:00"/>
    <n v="24637469"/>
    <n v="116"/>
    <s v="Released"/>
    <x v="15"/>
    <n v="36"/>
    <s v="Whitney Houston, Cee Lo Green, Derek Luke, Mike Epps, Carmen Ejogo"/>
    <s v="Salim Akil"/>
    <x v="2568"/>
  </r>
  <r>
    <n v="0"/>
    <s v="Horror, Thriller"/>
    <n v="10984"/>
    <x v="3015"/>
    <s v="en"/>
    <n v="5.9041259999999998"/>
    <s v="Village Roadshow Pictures"/>
    <s v="United States of America"/>
    <d v="2001-01-02T00:00:00"/>
    <n v="0"/>
    <n v="96"/>
    <s v="Released"/>
    <x v="35"/>
    <n v="114"/>
    <s v="Denise Richards, David Boreanaz, Marley Shelton, Jessica Capshaw, Jessica Cauffiel"/>
    <s v="Jamie Blanks"/>
    <x v="265"/>
  </r>
  <r>
    <n v="10000000"/>
    <s v="Mystery, Science Fiction, Thriller"/>
    <n v="22824"/>
    <x v="3016"/>
    <s v="en"/>
    <n v="22.888172999999998"/>
    <s v="Universal Pictures"/>
    <s v="United States of America"/>
    <d v="2009-06-11T00:00:00"/>
    <n v="42333295"/>
    <n v="98"/>
    <s v="Released"/>
    <x v="15"/>
    <n v="441"/>
    <s v="Milla Jovovich, Will Patton, Hakeem Kae-Kazim, Corey Johnson, Enzo Cilenti"/>
    <s v="Olatunde Osunsanmi"/>
    <x v="2569"/>
  </r>
  <r>
    <n v="10000000"/>
    <s v="Drama, Comedy, Music"/>
    <n v="9526"/>
    <x v="3017"/>
    <s v="en"/>
    <n v="5.0254459999999996"/>
    <s v="River Road Entertainment"/>
    <s v="United States of America"/>
    <d v="2006-09-06T00:00:00"/>
    <n v="0"/>
    <n v="105"/>
    <s v="Released"/>
    <x v="12"/>
    <n v="81"/>
    <s v="Meryl Streep, Lindsay Lohan, Virginia Madsen, Woody Harrelson, Garrison Keillor"/>
    <s v="Robert Altman"/>
    <x v="1865"/>
  </r>
  <r>
    <n v="0"/>
    <s v="Drama, Action, Thriller"/>
    <n v="39349"/>
    <x v="3018"/>
    <s v="en"/>
    <n v="2.5808080000000002"/>
    <s v="Beacon Communications"/>
    <s v="United States of America"/>
    <d v="1994-02-25T00:00:00"/>
    <n v="0"/>
    <n v="123"/>
    <s v="Released"/>
    <x v="25"/>
    <n v="13"/>
    <s v="Wesley Snipes, Michael Wright, Donald Faison, O.L. Duke, Leslie Uggams"/>
    <s v="Leon Ichaso"/>
    <x v="265"/>
  </r>
  <r>
    <n v="0"/>
    <s v="Action, Thriller"/>
    <n v="15983"/>
    <x v="3019"/>
    <s v="en"/>
    <n v="4.1920640000000002"/>
    <s v="Cannon Films"/>
    <s v="United States of America"/>
    <d v="1985-09-27T00:00:00"/>
    <n v="0"/>
    <n v="107"/>
    <s v="Released"/>
    <x v="28"/>
    <n v="49"/>
    <s v="Chuck Norris, Richard Lynch, Melissa Prophet, Alexander Zale, Alex Colon"/>
    <s v="Joseph Zito"/>
    <x v="265"/>
  </r>
  <r>
    <n v="0"/>
    <s v="Comedy, Drama, Family"/>
    <n v="14544"/>
    <x v="3020"/>
    <s v="en"/>
    <n v="2.5963379999999998"/>
    <s v="Fox Searchlight Pictures"/>
    <s v="United States of America"/>
    <d v="2005-09-23T00:00:00"/>
    <n v="0"/>
    <n v="112"/>
    <s v="Released"/>
    <x v="4"/>
    <n v="27"/>
    <s v="Nick Cannon, Shad Moss, Chi McBride, Meagan Good, Brandon T. Jackson"/>
    <s v="Malcolm D. Lee"/>
    <x v="265"/>
  </r>
  <r>
    <n v="9000000"/>
    <s v="Comedy, Drama"/>
    <n v="11545"/>
    <x v="3021"/>
    <s v="en"/>
    <n v="18.289303"/>
    <s v="Touchstone Pictures"/>
    <s v="United States of America"/>
    <d v="1998-09-17T00:00:00"/>
    <n v="17096053"/>
    <n v="93"/>
    <s v="Released"/>
    <x v="17"/>
    <n v="676"/>
    <s v="Jason Schwartzman, Olivia Williams, Bill Murray, Seymour Cassel, Mason Gamble"/>
    <s v="Wes Anderson"/>
    <x v="2570"/>
  </r>
  <r>
    <n v="10000000"/>
    <s v="Science Fiction"/>
    <n v="42684"/>
    <x v="3022"/>
    <s v="en"/>
    <n v="26.268208999999999"/>
    <s v="Rogue Pictures"/>
    <s v="United States of America"/>
    <d v="2010-11-11T00:00:00"/>
    <n v="66821036"/>
    <n v="100"/>
    <s v="Released"/>
    <x v="34"/>
    <n v="507"/>
    <s v="Eric Balfour, Scottie Thompson, David Zayas, Donald Faison, Brittany Daniel"/>
    <s v="Colin Strause"/>
    <x v="2571"/>
  </r>
  <r>
    <n v="10000000"/>
    <s v="Drama, Comedy"/>
    <n v="268238"/>
    <x v="3023"/>
    <s v="en"/>
    <n v="17.592299000000001"/>
    <s v="Fox Searchlight Pictures"/>
    <s v="United Kingdom"/>
    <d v="2015-02-26T00:00:00"/>
    <n v="85978266"/>
    <n v="122"/>
    <s v="Released"/>
    <x v="2"/>
    <n v="272"/>
    <s v="Dev Patel, Judi Dench, Richard Gere, Maggie Smith, Bill Nighy"/>
    <s v="John Madden"/>
    <x v="2572"/>
  </r>
  <r>
    <n v="0"/>
    <s v="Comedy, Drama, Family"/>
    <n v="8359"/>
    <x v="3024"/>
    <s v="en"/>
    <n v="6.2714100000000004"/>
    <s v="New Line Cinema"/>
    <s v="United States of America"/>
    <d v="2008-02-07T00:00:00"/>
    <n v="0"/>
    <n v="101"/>
    <s v="Released"/>
    <x v="12"/>
    <n v="34"/>
    <s v="Abigail Breslin, Chris O'Donnell, Julia Ormond, Stanley Tucci, Joan Cusack"/>
    <s v="Patricia Rozema"/>
    <x v="265"/>
  </r>
  <r>
    <n v="0"/>
    <s v="Comedy, Drama, Family, Romance"/>
    <n v="15648"/>
    <x v="3025"/>
    <s v="en"/>
    <n v="11.158906"/>
    <s v="Universal Pictures"/>
    <s v="United States of America"/>
    <d v="2005-06-17T00:00:00"/>
    <n v="0"/>
    <n v="100"/>
    <s v="Released"/>
    <x v="18"/>
    <n v="203"/>
    <s v="Hilary Duff, Heather Locklear, Chris Noth, Mike O'Malley, Ben Feldman"/>
    <s v="Mark Rosman"/>
    <x v="265"/>
  </r>
  <r>
    <n v="10000000"/>
    <s v="Drama, Romance"/>
    <n v="41823"/>
    <x v="3026"/>
    <s v="en"/>
    <n v="3.0798619999999999"/>
    <s v="Universal Pictures"/>
    <s v="United States of America"/>
    <d v="1990-03-08T00:00:00"/>
    <n v="16153593"/>
    <n v="129"/>
    <s v="Released"/>
    <x v="2"/>
    <n v="47"/>
    <s v="Denzel Washington, Spike Lee, Wesley Snipes, Giancarlo Esposito, John Turturro"/>
    <s v="Spike Lee"/>
    <x v="2573"/>
  </r>
  <r>
    <n v="0"/>
    <s v="Action, Comedy"/>
    <n v="11891"/>
    <x v="3027"/>
    <s v="en"/>
    <n v="8.2888129999999993"/>
    <s v="Twentieth Century Fox Film Corporation"/>
    <s v="Hong Kong"/>
    <d v="2002-01-25T00:00:00"/>
    <n v="0"/>
    <n v="81"/>
    <s v="Released"/>
    <x v="4"/>
    <n v="159"/>
    <s v="Hui Lou Chen, Tad Horino, Steve Oedekerk, Jennifer Tung, Ming Lo"/>
    <s v="Steve Oedekerk"/>
    <x v="265"/>
  </r>
  <r>
    <n v="11000000"/>
    <s v="Action, Horror"/>
    <n v="9362"/>
    <x v="3028"/>
    <s v="en"/>
    <n v="32.579697000000003"/>
    <s v="Universal Pictures"/>
    <s v="United States of America"/>
    <d v="1990-01-19T00:00:00"/>
    <n v="48572000"/>
    <n v="96"/>
    <s v="Released"/>
    <x v="16"/>
    <n v="864"/>
    <s v="Kevin Bacon, Fred Ward, Finn Carter, Michael Gross, Reba McEntire"/>
    <s v="Ron Underwood"/>
    <x v="2574"/>
  </r>
  <r>
    <n v="12600000"/>
    <s v="Horror, Thriller"/>
    <n v="9902"/>
    <x v="3029"/>
    <s v="en"/>
    <n v="33.555764000000003"/>
    <s v="Summit Entertainment"/>
    <s v="Germany"/>
    <d v="2003-05-30T00:00:00"/>
    <n v="28650575"/>
    <n v="84"/>
    <s v="Released"/>
    <x v="21"/>
    <n v="635"/>
    <s v="Desmond Harrington, Eliza Dushku, Emmanuelle Chriqui, Jeremy Sisto, Kevin Zegers"/>
    <s v="Rob Schmidt"/>
    <x v="2575"/>
  </r>
  <r>
    <n v="10000000"/>
    <s v="Western, History"/>
    <n v="14729"/>
    <x v="3030"/>
    <s v="en"/>
    <n v="2.9595470000000001"/>
    <s v="United Artists"/>
    <s v="United States of America"/>
    <d v="1980-12-05T00:00:00"/>
    <n v="15795189"/>
    <n v="99"/>
    <s v="Released"/>
    <x v="16"/>
    <n v="50"/>
    <s v="David Carradine, Keith Carradine, Robert Carradine, James Keach, Stacy Keach"/>
    <s v="Walter Hill"/>
    <x v="2576"/>
  </r>
  <r>
    <n v="25000000"/>
    <s v="Action, Crime, Mystery, Thriller"/>
    <n v="9455"/>
    <x v="3031"/>
    <s v="en"/>
    <n v="4.0681070000000004"/>
    <s v="New Line Cinema"/>
    <s v="United States of America"/>
    <d v="1999-12-03T00:00:00"/>
    <n v="15156200"/>
    <n v="110"/>
    <s v="Released"/>
    <x v="21"/>
    <n v="57"/>
    <s v="Mark Wahlberg, Chow Yun-fat, Byron Mann, Kim Chan, Ric Young"/>
    <s v="James Foley"/>
    <x v="2577"/>
  </r>
  <r>
    <n v="10000000"/>
    <s v="Drama"/>
    <n v="103731"/>
    <x v="3032"/>
    <s v="en"/>
    <n v="17.663353000000001"/>
    <s v="FilmNation Entertainment"/>
    <s v="United States of America"/>
    <d v="2013-01-05T00:00:00"/>
    <n v="21587700"/>
    <n v="130"/>
    <s v="Released"/>
    <x v="10"/>
    <n v="1068"/>
    <s v="Matthew McConaughey, Tye Sheridan, Jacob Lofland, Sam Shepard, Reese Witherspoon"/>
    <s v="Jeff Nichols"/>
    <x v="2578"/>
  </r>
  <r>
    <n v="10000000"/>
    <s v="Action, Adventure, Comedy, Crime"/>
    <n v="10090"/>
    <x v="3033"/>
    <s v="en"/>
    <n v="4.2074559999999996"/>
    <s v="Paramount Pictures"/>
    <s v="United States of America"/>
    <d v="2007-02-23T00:00:00"/>
    <n v="20342161"/>
    <n v="84"/>
    <s v="Released"/>
    <x v="24"/>
    <n v="72"/>
    <s v="Lennie Loftin, Danny DeVito, Ben Garant, Carlos Alazraqui, Mary Birdsong"/>
    <s v="Ben Garant"/>
    <x v="2579"/>
  </r>
  <r>
    <n v="10000000"/>
    <s v="Documentary, Music"/>
    <n v="164558"/>
    <x v="3034"/>
    <s v="en"/>
    <n v="7.9444569999999999"/>
    <s v="Columbia Pictures"/>
    <s v="United States of America"/>
    <d v="2013-08-28T00:00:00"/>
    <n v="0"/>
    <n v="92"/>
    <s v="Released"/>
    <x v="29"/>
    <n v="201"/>
    <s v="Harry Styles, Niall Horan, Zayn Malik, Louis Tomlinson, Liam Payne"/>
    <s v="Morgan Spurlock"/>
    <x v="1865"/>
  </r>
  <r>
    <n v="10000000"/>
    <s v="Comedy"/>
    <n v="19905"/>
    <x v="3035"/>
    <s v="en"/>
    <n v="3.3527019999999998"/>
    <s v="Paramount Vantage"/>
    <s v="United States of America"/>
    <d v="2009-08-14T00:00:00"/>
    <n v="0"/>
    <n v="90"/>
    <s v="Released"/>
    <x v="9"/>
    <n v="58"/>
    <s v="Jeremy Piven, Ving Rhames, James Brolin, David Koechner, Kathryn Hahn"/>
    <s v="Neal Brennan"/>
    <x v="1865"/>
  </r>
  <r>
    <n v="0"/>
    <s v="Animation, Family"/>
    <n v="17710"/>
    <x v="3036"/>
    <s v="en"/>
    <n v="5.856363"/>
    <s v="Paramount Pictures"/>
    <s v="United States of America"/>
    <d v="2002-06-28T00:00:00"/>
    <n v="0"/>
    <n v="76"/>
    <s v="Released"/>
    <x v="24"/>
    <n v="62"/>
    <s v="Spencer Klein, Francesca Smith, Jamil Walker Smith, Dan Castellaneta, Tress MacNeille"/>
    <s v="Tuck Tucker"/>
    <x v="265"/>
  </r>
  <r>
    <n v="6400000"/>
    <s v="Drama"/>
    <n v="75900"/>
    <x v="3037"/>
    <s v="en"/>
    <n v="21.006077999999999"/>
    <s v="BBC Films"/>
    <s v="United Kingdom"/>
    <d v="2011-10-17T00:00:00"/>
    <n v="35057696"/>
    <n v="99"/>
    <s v="Released"/>
    <x v="16"/>
    <n v="406"/>
    <s v="Michelle Williams, Eddie Redmayne, Kenneth Branagh, Julia Ormond, Judi Dench"/>
    <s v="Simon Curtis"/>
    <x v="2580"/>
  </r>
  <r>
    <n v="10000000"/>
    <s v="Action, Comedy, Crime, Drama, Thriller"/>
    <n v="9515"/>
    <x v="3038"/>
    <s v="en"/>
    <n v="5.6475379999999999"/>
    <s v="Miramax Films"/>
    <s v="Germany"/>
    <d v="2005-12-05T00:00:00"/>
    <n v="17297244"/>
    <n v="96"/>
    <s v="Released"/>
    <x v="13"/>
    <n v="136"/>
    <s v="Pierce Brosnan, Greg Kinnear, Hope Davis, Portia Dawson, Adam Scott"/>
    <s v="Richard Shepard"/>
    <x v="2581"/>
  </r>
  <r>
    <n v="10000000"/>
    <s v="Comedy, Drama, Romance"/>
    <n v="27322"/>
    <x v="3039"/>
    <s v="en"/>
    <n v="1.000178"/>
    <s v="New Line Cinema"/>
    <s v="United States of America"/>
    <d v="1997-03-14T00:00:00"/>
    <n v="0"/>
    <n v="104"/>
    <s v="Released"/>
    <x v="33"/>
    <n v="12"/>
    <s v="Larenz Tate, Nia Long, Isaiah Washington, Bill Bellamy, Lisa Nicole Carson"/>
    <s v="Theodore Witcher"/>
    <x v="1865"/>
  </r>
  <r>
    <n v="5000000"/>
    <s v="Thriller, Mystery"/>
    <n v="328425"/>
    <x v="3040"/>
    <s v="en"/>
    <n v="27.247012999999999"/>
    <s v="Blumhouse Productions"/>
    <s v="United States of America"/>
    <d v="2015-07-30T00:00:00"/>
    <n v="58978653"/>
    <n v="108"/>
    <s v="Released"/>
    <x v="19"/>
    <n v="1049"/>
    <s v="Jason Bateman, Rebecca Hall, Joel Edgerton, Allison Tolman, Tim Griffin"/>
    <s v="Joel Edgerton"/>
    <x v="2582"/>
  </r>
  <r>
    <n v="0"/>
    <s v="Adventure, Drama"/>
    <n v="14120"/>
    <x v="3041"/>
    <s v="en"/>
    <n v="1.8342799999999999"/>
    <s v="Bearing Fruit Entertainment"/>
    <s v="United States of America"/>
    <d v="2005-02-12T00:00:00"/>
    <n v="0"/>
    <n v="108"/>
    <s v="Released"/>
    <x v="4"/>
    <n v="15"/>
    <s v="Louie Leonardo, Chad Allen, Jack Guzman, Chase Ellison, Sylvia Jefferies"/>
    <s v="Jim Hanon"/>
    <x v="265"/>
  </r>
  <r>
    <n v="10000000"/>
    <s v="Comedy, Romance"/>
    <n v="10050"/>
    <x v="3042"/>
    <s v="en"/>
    <n v="11.592129"/>
    <s v="Miramax"/>
    <s v="United States of America"/>
    <d v="2001-08-03T00:00:00"/>
    <n v="0"/>
    <n v="87"/>
    <s v="Released"/>
    <x v="18"/>
    <n v="75"/>
    <s v="Kirsten Dunst, Ben Foster, Melissa Sagemiller, Colin Hanks, Zoe Saldana"/>
    <s v="Tommy O'Haver"/>
    <x v="1865"/>
  </r>
  <r>
    <n v="10000000"/>
    <s v="Comedy, Crime"/>
    <n v="1542"/>
    <x v="3043"/>
    <s v="en"/>
    <n v="18.366361999999999"/>
    <s v="Twentieth Century Fox Film Corporation"/>
    <s v="United States of America"/>
    <d v="1999-02-19T00:00:00"/>
    <n v="12827813"/>
    <n v="89"/>
    <s v="Released"/>
    <x v="6"/>
    <n v="1050"/>
    <s v="Ron Livingston, Jennifer Aniston, David Herman, Ajay Naidu, Diedrich Bader"/>
    <s v="Mike Judge"/>
    <x v="2583"/>
  </r>
  <r>
    <n v="10000000"/>
    <s v="Comedy"/>
    <n v="10490"/>
    <x v="3044"/>
    <s v="en"/>
    <n v="6.7362739999999999"/>
    <s v="New Line Cinema"/>
    <s v="United States of America"/>
    <d v="1999-07-23T00:00:00"/>
    <n v="10571408"/>
    <n v="98"/>
    <s v="Released"/>
    <x v="12"/>
    <n v="86"/>
    <s v="Kirsten Dunst, Ellen Barkin, Denise Richards, Amy Adams, Kirstie Alley"/>
    <s v="Michael Patrick Jann"/>
    <x v="2584"/>
  </r>
  <r>
    <n v="10000000"/>
    <s v="Drama"/>
    <n v="87093"/>
    <x v="3045"/>
    <s v="en"/>
    <n v="28.570174000000002"/>
    <s v="The Weinstein Company"/>
    <s v="Canada"/>
    <d v="2014-12-24T00:00:00"/>
    <n v="28883511"/>
    <n v="105"/>
    <s v="Released"/>
    <x v="20"/>
    <n v="1196"/>
    <s v="Amy Adams, Christoph Waltz, Krysten Ritter, Danny Huston, Jason Schwartzman"/>
    <s v="Tim Burton"/>
    <x v="2585"/>
  </r>
  <r>
    <n v="30000000"/>
    <s v="Comedy, Crime, Thriller"/>
    <n v="10029"/>
    <x v="3046"/>
    <s v="en"/>
    <n v="5.671691"/>
    <s v="Initial Entertainment Group (IEG)"/>
    <s v="United States of America"/>
    <d v="1998-11-09T00:00:00"/>
    <n v="9898412"/>
    <n v="100"/>
    <s v="Released"/>
    <x v="13"/>
    <n v="179"/>
    <s v="Jon Favreau, Leland Orser, Cameron Diaz, Christian Slater, Jeremy Piven"/>
    <s v="Peter Berg"/>
    <x v="2586"/>
  </r>
  <r>
    <n v="0"/>
    <s v="Comedy, Family"/>
    <n v="9893"/>
    <x v="3047"/>
    <s v="en"/>
    <n v="5.8422989999999997"/>
    <s v="Paramount Pictures"/>
    <s v="United States of America"/>
    <d v="2004-09-07T00:00:00"/>
    <n v="0"/>
    <n v="89"/>
    <s v="Released"/>
    <x v="28"/>
    <n v="101"/>
    <s v="Alexa PenaVega, Mika Boorem, Jane Lynch, Sara Paxton, Brie Larson"/>
    <s v="Joe Nussbaum"/>
    <x v="265"/>
  </r>
  <r>
    <n v="10000000"/>
    <s v="Crime, Mystery, Horror, Thriller"/>
    <n v="11507"/>
    <x v="3048"/>
    <s v="en"/>
    <n v="9.5256260000000008"/>
    <s v="Columbia Pictures Corporation"/>
    <s v="United States of America"/>
    <d v="1984-10-25T00:00:00"/>
    <n v="8801940"/>
    <n v="114"/>
    <s v="Released"/>
    <x v="12"/>
    <n v="137"/>
    <s v="Craig Wasson, Melanie Griffith, Gregg Henry, Deborah Shelton, Guy Boyd"/>
    <s v="Brian De Palma"/>
    <x v="2587"/>
  </r>
  <r>
    <n v="10000000"/>
    <s v="Action, Adventure, Comedy"/>
    <n v="37931"/>
    <x v="3049"/>
    <s v="en"/>
    <n v="14.038512000000001"/>
    <s v="Relativity Media"/>
    <s v="United States of America"/>
    <d v="2010-05-21T00:00:00"/>
    <n v="6110000"/>
    <n v="90"/>
    <s v="Released"/>
    <x v="22"/>
    <n v="179"/>
    <s v="Will Forte, Kristen Wiig, Val Kilmer, Ryan Phillippe, Maya Rudolph"/>
    <s v="Jorma Taccone"/>
    <x v="2588"/>
  </r>
  <r>
    <n v="0"/>
    <s v="Crime, Drama, Thriller"/>
    <n v="3472"/>
    <x v="3050"/>
    <s v="en"/>
    <n v="9.1778960000000005"/>
    <s v="Miramax Films"/>
    <s v="United Kingdom"/>
    <d v="2002-05-09T00:00:00"/>
    <n v="0"/>
    <n v="97"/>
    <s v="Released"/>
    <x v="20"/>
    <n v="131"/>
    <s v="Chiwetel Ejiofor, Audrey Tautou, Sergi López, Benedict Wong, Sophie Okonedo"/>
    <s v="Stephen Frears"/>
    <x v="265"/>
  </r>
  <r>
    <n v="6000000"/>
    <s v="Comedy"/>
    <n v="87818"/>
    <x v="3051"/>
    <s v="en"/>
    <n v="35.350302999999997"/>
    <s v="Greenestreet Films"/>
    <s v="United States of America"/>
    <d v="2013-01-01T00:00:00"/>
    <n v="32438988"/>
    <n v="90"/>
    <s v="Released"/>
    <x v="37"/>
    <n v="797"/>
    <s v="Anna Faris, Emma Stone, Halle Berry, Kate Winslet, Hugh Jackman"/>
    <s v="Griffin Dunne"/>
    <x v="2589"/>
  </r>
  <r>
    <n v="10000000"/>
    <s v="Comedy"/>
    <n v="13160"/>
    <x v="3052"/>
    <s v="en"/>
    <n v="12.067921"/>
    <s v="The Safran Company"/>
    <s v="United States of America"/>
    <d v="2008-01-02T00:00:00"/>
    <n v="0"/>
    <n v="95"/>
    <s v="Released"/>
    <x v="28"/>
    <n v="145"/>
    <s v="Eva Longoria, Jason Biggs, Lake Bell, Paul Rudd, Lindsay Sloane"/>
    <s v="Jeff Lowell"/>
    <x v="1865"/>
  </r>
  <r>
    <n v="10000000"/>
    <s v="Comedy, Drama, Romance, Science Fiction"/>
    <n v="88005"/>
    <x v="3053"/>
    <s v="en"/>
    <n v="30.863081999999999"/>
    <s v="Mandate Pictures"/>
    <s v="United States of America"/>
    <d v="2012-06-22T00:00:00"/>
    <n v="9636289"/>
    <n v="101"/>
    <s v="Released"/>
    <x v="2"/>
    <n v="700"/>
    <s v="Steve Carell, Keira Knightley, Connie Britton, Adam Brody, Rob Corddry"/>
    <s v="Lorene Scafaria"/>
    <x v="2590"/>
  </r>
  <r>
    <n v="0"/>
    <s v="Comedy"/>
    <n v="52067"/>
    <x v="3054"/>
    <s v="en"/>
    <n v="10.254807"/>
    <s v="Ad Hominem Enterprises"/>
    <s v="United States of America"/>
    <d v="2011-11-02T00:00:00"/>
    <n v="6861102"/>
    <n v="87"/>
    <s v="Released"/>
    <x v="5"/>
    <n v="135"/>
    <s v="Anne Heche, Ed Helms, Sigourney Weaver, John C. Reilly, Rob Corddry"/>
    <s v="Miguel Arteta"/>
    <x v="2591"/>
  </r>
  <r>
    <n v="20000000"/>
    <s v="Drama"/>
    <n v="73"/>
    <x v="3055"/>
    <s v="en"/>
    <n v="73.567232000000004"/>
    <s v="New Line Cinema"/>
    <s v="United States of America"/>
    <d v="1998-10-30T00:00:00"/>
    <n v="23875127"/>
    <n v="119"/>
    <s v="Released"/>
    <x v="26"/>
    <n v="3016"/>
    <s v="Edward Norton, Edward Furlong, Beverly D'Angelo, Avery Brooks, Jennifer Lien"/>
    <s v="Tony Kaye"/>
    <x v="2592"/>
  </r>
  <r>
    <n v="0"/>
    <s v="Horror, Thriller"/>
    <n v="134597"/>
    <x v="3056"/>
    <s v="en"/>
    <n v="16.361743000000001"/>
    <s v="Fortress Features"/>
    <s v="United States of America"/>
    <d v="2012-09-21T00:00:00"/>
    <n v="6842058"/>
    <n v="94"/>
    <s v="Released"/>
    <x v="5"/>
    <n v="289"/>
    <s v="Josh Stewart, Christopher McDonald, Emma Fitzpatrick, Lee Tergesen, Erin Way"/>
    <s v="Marcus Dunstan"/>
    <x v="2593"/>
  </r>
  <r>
    <n v="10000000"/>
    <s v="Animation, Drama, Family, Music"/>
    <n v="24034"/>
    <x v="3057"/>
    <s v="en"/>
    <n v="1.374409"/>
    <s v="Walt Disney Pictures"/>
    <s v="United States of America"/>
    <d v="2004-01-16T00:00:00"/>
    <n v="0"/>
    <n v="74"/>
    <s v="Released"/>
    <x v="18"/>
    <n v="2"/>
    <s v="Nathan Lane, Kelsey Grammer, Shaun Fleming, Debra Jo Rupp, David Ogden Stiers"/>
    <s v="Timothy Bjorklund"/>
    <x v="1865"/>
  </r>
  <r>
    <n v="18000000"/>
    <s v="Drama, Thriller, Mystery, Music, Romance"/>
    <n v="14283"/>
    <x v="3058"/>
    <s v="en"/>
    <n v="6.1886900000000002"/>
    <s v="Rhombus Media"/>
    <s v="Canada"/>
    <d v="1998-10-09T00:00:00"/>
    <n v="9495408"/>
    <n v="131"/>
    <s v="Released"/>
    <x v="7"/>
    <n v="99"/>
    <s v="Carlo Cecchi, Irene Grazioli, Anita Laurenzi, Tommaso Puntelli, Samuele Amighetti"/>
    <s v="François Girard"/>
    <x v="2594"/>
  </r>
  <r>
    <n v="10000000"/>
    <s v="Drama"/>
    <n v="404"/>
    <x v="3059"/>
    <s v="en"/>
    <n v="15.280260999999999"/>
    <s v="Walt Disney Pictures"/>
    <s v="United States of America"/>
    <d v="1999-10-15T00:00:00"/>
    <n v="0"/>
    <n v="112"/>
    <s v="Released"/>
    <x v="27"/>
    <n v="306"/>
    <s v="Richard Farnsworth, Sissy Spacek, Jane Galloway Heitz, Joseph A. Carpenter, Donald Wiegert"/>
    <s v="David Lynch"/>
    <x v="1865"/>
  </r>
  <r>
    <n v="0"/>
    <s v="Action, Crime, Drama, Romance"/>
    <n v="13201"/>
    <x v="3060"/>
    <s v="en"/>
    <n v="0.75348099999999996"/>
    <s v="United Artists"/>
    <s v="Germany"/>
    <d v="2002-03-05T00:00:00"/>
    <n v="0"/>
    <n v="96"/>
    <s v="Released"/>
    <x v="18"/>
    <n v="34"/>
    <s v="Stephen Dorff, Fairuza Balk, Brad Renfro, Norman Reedus, Max Perlich"/>
    <s v="Scott Kalvert"/>
    <x v="265"/>
  </r>
  <r>
    <n v="9500000"/>
    <s v="Comedy"/>
    <n v="209403"/>
    <x v="3061"/>
    <s v="en"/>
    <n v="14.105392"/>
    <s v="Darko Entertainment"/>
    <s v="United States of America"/>
    <d v="2013-06-09T00:00:00"/>
    <n v="7800000"/>
    <n v="88"/>
    <s v="Released"/>
    <x v="12"/>
    <n v="334"/>
    <s v="Jason Bateman, Kathryn Hahn, Rohan Chand, Philip Baker Hall, Allison Janney"/>
    <s v="Jason Bateman"/>
    <x v="2595"/>
  </r>
  <r>
    <n v="10000000"/>
    <s v="Comedy, Romance"/>
    <n v="7942"/>
    <x v="3062"/>
    <s v="en"/>
    <n v="14.905357"/>
    <s v="Entertainment Films"/>
    <s v="United Kingdom"/>
    <d v="2007-06-09T00:00:00"/>
    <n v="33000000"/>
    <n v="100"/>
    <s v="Released"/>
    <x v="13"/>
    <n v="238"/>
    <s v="Simon Pegg, Thandie Newton, Hank Azaria, Dylan Moran, Harish Patel"/>
    <s v="David Schwimmer"/>
    <x v="2596"/>
  </r>
  <r>
    <n v="10000000"/>
    <s v="Comedy, Romance, Family"/>
    <n v="73247"/>
    <x v="3063"/>
    <s v="en"/>
    <n v="0.51805599999999996"/>
    <s v="Universal Pictures"/>
    <s v="United States of America"/>
    <d v="1981-12-18T00:00:00"/>
    <n v="2154696"/>
    <n v="79"/>
    <s v="Released"/>
    <x v="53"/>
    <n v="6"/>
    <s v="Andy Kaufman, Bernadette Peters, Randy Quaid, Kenneth McMillan, Melanie Mayron"/>
    <s v="Allan Arkush"/>
    <x v="2597"/>
  </r>
  <r>
    <n v="9000000"/>
    <s v="Drama"/>
    <n v="253331"/>
    <x v="3064"/>
    <s v="en"/>
    <n v="12.172131"/>
    <s v="Treehouse Pictures"/>
    <s v="United States of America"/>
    <d v="2014-06-09T00:00:00"/>
    <n v="21571189"/>
    <n v="121"/>
    <s v="Released"/>
    <x v="11"/>
    <n v="115"/>
    <s v="Kevin Costner, Jillian Estell, Jennifer Ehle, Gillian Jacobs, Octavia Spencer"/>
    <s v="Mike Binder"/>
    <x v="2598"/>
  </r>
  <r>
    <n v="0"/>
    <s v="Comedy, Family, Romance"/>
    <n v="34043"/>
    <x v="3065"/>
    <s v="en"/>
    <n v="3.0848740000000001"/>
    <s v="Miramax Films"/>
    <s v="United States of America"/>
    <d v="2001-10-26T00:00:00"/>
    <n v="0"/>
    <n v="85"/>
    <s v="Released"/>
    <x v="38"/>
    <n v="10"/>
    <s v="Lance Bass, Joey Fatone, Emmanuelle Chriqui, James Bulliard, Al Green"/>
    <s v="Eric Bross"/>
    <x v="265"/>
  </r>
  <r>
    <n v="10000000"/>
    <s v="Adventure, Drama, War"/>
    <n v="9952"/>
    <x v="3066"/>
    <s v="en"/>
    <n v="17.078655999999999"/>
    <s v="Metro-Goldwyn-Mayer (MGM)"/>
    <s v="United States of America"/>
    <d v="2006-09-09T00:00:00"/>
    <n v="7177143"/>
    <n v="126"/>
    <s v="Released"/>
    <x v="1"/>
    <n v="336"/>
    <s v="Christian Bale, Steve Zahn, Marshall Bell, Toby Huss, Pat Healy"/>
    <s v="Werner Herzog"/>
    <x v="2599"/>
  </r>
  <r>
    <n v="10000000"/>
    <s v="Comedy, Drama, Music"/>
    <n v="256924"/>
    <x v="3067"/>
    <s v="en"/>
    <n v="16.318608000000001"/>
    <s v="Big Indie Pictures"/>
    <s v="United States of America"/>
    <d v="2015-03-19T00:00:00"/>
    <n v="10835752"/>
    <n v="107"/>
    <s v="Released"/>
    <x v="16"/>
    <n v="183"/>
    <s v="Al Pacino, Annette Bening, Jennifer Garner, Bobby Cannavale, Christopher Plummer"/>
    <s v="Dan Fogelman"/>
    <x v="2600"/>
  </r>
  <r>
    <n v="10000000"/>
    <s v="Drama, Comedy"/>
    <n v="82532"/>
    <x v="3068"/>
    <s v="en"/>
    <n v="10.409155"/>
    <s v="Indian Paintbrush"/>
    <s v="United States of America"/>
    <d v="2011-09-13T00:00:00"/>
    <n v="4417580"/>
    <n v="83"/>
    <s v="Released"/>
    <x v="4"/>
    <n v="217"/>
    <s v="Jason Segel, Ed Helms, Susan Sarandon, Judy Greer, Rae Dawn Chong"/>
    <s v="Jay Duplass"/>
    <x v="2601"/>
  </r>
  <r>
    <n v="0"/>
    <s v="Drama, Romance"/>
    <n v="41110"/>
    <x v="3069"/>
    <s v="it"/>
    <n v="5.3557629999999996"/>
    <s v="Rai Cinema"/>
    <s v="Italy"/>
    <d v="2009-05-09T00:00:00"/>
    <n v="0"/>
    <n v="120"/>
    <s v="Released"/>
    <x v="1"/>
    <n v="73"/>
    <s v="Tilda Swinton, Flavio Parenti, Edoardo Gabbriellini, Alba Rohrwacher, Gabriele Ferzetti"/>
    <s v="Luca Guadagnino"/>
    <x v="265"/>
  </r>
  <r>
    <n v="0"/>
    <s v="Drama, Science Fiction, Mystery"/>
    <n v="134371"/>
    <x v="3070"/>
    <s v="en"/>
    <n v="4.7253569999999998"/>
    <s v="Cinema Vehicle Services"/>
    <s v="United States of America"/>
    <d v="2012-12-10T00:00:00"/>
    <n v="0"/>
    <n v="112"/>
    <s v="Released"/>
    <x v="9"/>
    <n v="41"/>
    <s v="Samantha Mathis, Jason Beghe, Esai Morales, Patrick Fabian, Kim Rhodes"/>
    <s v="John Putch"/>
    <x v="265"/>
  </r>
  <r>
    <n v="11500000"/>
    <s v="Action, Crime, Drama, Thriller"/>
    <n v="2088"/>
    <x v="3071"/>
    <s v="en"/>
    <n v="4.8504019999999999"/>
    <s v="Working Title Films"/>
    <s v="United Kingdom"/>
    <d v="1993-09-13T00:00:00"/>
    <n v="3275585"/>
    <n v="100"/>
    <s v="Released"/>
    <x v="8"/>
    <n v="36"/>
    <s v="Gary Oldman, Lena Olin, Annabella Sciorra, Juliette Lewis, Roy Scheider"/>
    <s v="Peter Medak"/>
    <x v="2602"/>
  </r>
  <r>
    <n v="10000000"/>
    <s v="Action, Crime, Drama, Mystery, Thriller"/>
    <n v="10388"/>
    <x v="3072"/>
    <s v="en"/>
    <n v="8.9021019999999993"/>
    <s v="Artisan Entertainment"/>
    <s v="United States of America"/>
    <d v="1999-05-15T00:00:00"/>
    <n v="3193102"/>
    <n v="89"/>
    <s v="Released"/>
    <x v="16"/>
    <n v="105"/>
    <s v="Terence Stamp, Lesley Ann Warren, Luis Guzmán, Barry Newman, Joe Dallesandro"/>
    <s v="Steven Soderbergh"/>
    <x v="2603"/>
  </r>
  <r>
    <n v="6500000"/>
    <s v="Drama"/>
    <n v="1640"/>
    <x v="3073"/>
    <s v="en"/>
    <n v="28.223163"/>
    <s v="Blackfriars Bridge Films"/>
    <s v="Germany"/>
    <d v="2004-01-13T00:00:00"/>
    <n v="98410061"/>
    <n v="112"/>
    <s v="Released"/>
    <x v="0"/>
    <n v="1149"/>
    <s v="Sandra Bullock, Don Cheadle, Matt Dillon, Michael Peña, Jennifer Esposito"/>
    <s v="Paul Haggis"/>
    <x v="2604"/>
  </r>
  <r>
    <n v="10000000"/>
    <s v="Drama, Romance"/>
    <n v="25520"/>
    <x v="3074"/>
    <s v="en"/>
    <n v="3.007816"/>
    <s v="Granada Film Productions"/>
    <s v="United Kingdom"/>
    <d v="2000-09-23T00:00:00"/>
    <n v="5164404"/>
    <n v="140"/>
    <s v="Released"/>
    <x v="12"/>
    <n v="25"/>
    <s v="Gillian Anderson, Dan Aykroyd, Eleanor Bron, Terry Kinney, Anthony LaPaglia"/>
    <s v="Terence Davies"/>
    <x v="2605"/>
  </r>
  <r>
    <n v="0"/>
    <s v="Action, Thriller"/>
    <n v="27342"/>
    <x v="3075"/>
    <s v="en"/>
    <n v="1.6101319999999999"/>
    <s v="Orion Pictures"/>
    <s v="United States of America"/>
    <d v="1987-01-05T00:00:00"/>
    <n v="0"/>
    <n v="92"/>
    <s v="Released"/>
    <x v="20"/>
    <n v="15"/>
    <s v="Burt Reynolds, Cliff Robertson, Kenneth McMillan, Cynthia Gibb, Scott Wilson"/>
    <s v="Harley Cokeliss"/>
    <x v="265"/>
  </r>
  <r>
    <n v="0"/>
    <s v="Drama, Romance"/>
    <n v="13689"/>
    <x v="3076"/>
    <s v="en"/>
    <n v="8.3261310000000002"/>
    <s v="Universal"/>
    <s v="Germany"/>
    <d v="2006-03-30T00:00:00"/>
    <n v="0"/>
    <n v="120"/>
    <s v="Released"/>
    <x v="7"/>
    <n v="90"/>
    <s v="Scott Mechlowicz, Nick Nolte, Amy Smart, Tim DeKay, Ashton Holmes"/>
    <s v="Victor Salva"/>
    <x v="265"/>
  </r>
  <r>
    <n v="10000000"/>
    <s v="Comedy"/>
    <n v="67911"/>
    <x v="3077"/>
    <s v="en"/>
    <n v="3.919057"/>
    <s v="Columbia Pictures"/>
    <s v="United States of America"/>
    <d v="2011-09-09T00:00:00"/>
    <n v="0"/>
    <n v="97"/>
    <s v="Released"/>
    <x v="37"/>
    <n v="51"/>
    <s v="Nick Swardson, Christina Ricci, Stephen Dorff, Don Johnson, Ido Mosseri"/>
    <s v="Tom Brady"/>
    <x v="1865"/>
  </r>
  <r>
    <n v="0"/>
    <s v="Comedy, Drama"/>
    <n v="24664"/>
    <x v="3078"/>
    <s v="en"/>
    <n v="2.2341099999999998"/>
    <s v="New Line Cinema"/>
    <s v="United States of America"/>
    <d v="2000-06-10T00:00:00"/>
    <n v="0"/>
    <n v="135"/>
    <s v="Released"/>
    <x v="2"/>
    <n v="24"/>
    <s v="Damon Wayans, Savion Glover, Tommy Davidson, Jada Pinkett Smith, Michael Rapaport"/>
    <s v="Spike Lee"/>
    <x v="265"/>
  </r>
  <r>
    <n v="10000000"/>
    <s v="Horror, Thriller"/>
    <n v="329440"/>
    <x v="3079"/>
    <s v="en"/>
    <n v="19.865988999999999"/>
    <s v="Lava Bear Films"/>
    <s v="United States of America"/>
    <d v="2016-07-01T00:00:00"/>
    <n v="40055439"/>
    <n v="95"/>
    <s v="Released"/>
    <x v="30"/>
    <n v="448"/>
    <s v="Natalie Dormer, Taylor Kinney, Yukiyoshi Ozawa, Eoin Macken, Rina Takasaki"/>
    <s v="Jason Zada"/>
    <x v="2606"/>
  </r>
  <r>
    <n v="14000000"/>
    <s v="Adventure, Mystery, Thriller"/>
    <n v="47890"/>
    <x v="3080"/>
    <s v="en"/>
    <n v="0.31051299999999998"/>
    <s v="Orion Pictures"/>
    <s v="Netherlands"/>
    <d v="1981-11-02T00:00:00"/>
    <n v="439564"/>
    <n v="118"/>
    <s v="Released"/>
    <x v="21"/>
    <n v="2"/>
    <s v="Lesley-Anne Down, Frank Langella, Maurice Ronet, John Gielgud, Vic Tablian"/>
    <s v="Franklin J. Schaffner"/>
    <x v="2607"/>
  </r>
  <r>
    <n v="10000000"/>
    <s v="Comedy, Drama, Mystery"/>
    <n v="252512"/>
    <x v="3081"/>
    <s v="en"/>
    <n v="19.263477000000002"/>
    <s v="Scott Rudin Productions"/>
    <s v="United States of America"/>
    <d v="2015-03-04T00:00:00"/>
    <n v="7587485"/>
    <n v="97"/>
    <s v="Released"/>
    <x v="15"/>
    <n v="383"/>
    <s v="Ben Stiller, Naomi Watts, Adam Driver, Amanda Seyfried, Charles Grodin"/>
    <s v="Noah Baumbach"/>
    <x v="2608"/>
  </r>
  <r>
    <n v="10000000"/>
    <s v="Drama"/>
    <n v="55720"/>
    <x v="3082"/>
    <s v="en"/>
    <n v="4.1235330000000001"/>
    <s v="Summit Entertainment"/>
    <s v="United States of America"/>
    <d v="2011-06-24T00:00:00"/>
    <n v="1759252"/>
    <n v="98"/>
    <s v="Released"/>
    <x v="10"/>
    <n v="54"/>
    <s v="Demián Bichir, José Julián, Chelsea Rendon, Dolores Heredia, Joaquín Cosio"/>
    <s v="Chris Weitz"/>
    <x v="2609"/>
  </r>
  <r>
    <n v="0"/>
    <s v="Drama, Mystery, Thriller"/>
    <n v="9613"/>
    <x v="3083"/>
    <s v="en"/>
    <n v="6.9484009999999996"/>
    <s v="Téléfilm Canada"/>
    <s v="Canada"/>
    <d v="2002-12-13T00:00:00"/>
    <n v="0"/>
    <n v="98"/>
    <s v="Released"/>
    <x v="12"/>
    <n v="168"/>
    <s v="Ralph Fiennes, Miranda Richardson, Gabriel Byrne, Lynn Redgrave, John Neville"/>
    <s v="David Cronenberg"/>
    <x v="265"/>
  </r>
  <r>
    <n v="10000000"/>
    <s v="Action, Comedy, Romance, Thriller"/>
    <n v="29076"/>
    <x v="3084"/>
    <s v="en"/>
    <n v="3.988432"/>
    <s v="Hollywood Pictures"/>
    <s v="United States of America"/>
    <d v="2000-04-02T00:00:00"/>
    <n v="1631839"/>
    <n v="101"/>
    <s v="Released"/>
    <x v="9"/>
    <n v="24"/>
    <s v="Sandra Bullock, Liam Neeson, Oliver Platt, José Zúñiga, Michael DeLorenzo"/>
    <s v="Eric Blakeney"/>
    <x v="2610"/>
  </r>
  <r>
    <n v="0"/>
    <s v="Adventure, Drama, Action, Family"/>
    <n v="29339"/>
    <x v="3085"/>
    <s v="en"/>
    <n v="5.0999230000000004"/>
    <s v="United Artists Corporation"/>
    <s v="United Kingdom"/>
    <d v="2002-12-27T00:00:00"/>
    <n v="0"/>
    <n v="132"/>
    <s v="Released"/>
    <x v="20"/>
    <n v="49"/>
    <s v="Charlie Hunnam, Nathan Lane, Jim Broadbent, Christopher Plummer, Jamie Bell"/>
    <s v="Douglas McGrath"/>
    <x v="265"/>
  </r>
  <r>
    <n v="20000000"/>
    <s v="Thriller, Crime, Drama"/>
    <n v="68812"/>
    <x v="3086"/>
    <s v="en"/>
    <n v="19.494703000000001"/>
    <s v="Bleiberg Entertainment"/>
    <s v="United States of America"/>
    <d v="2012-01-09T00:00:00"/>
    <n v="1969193"/>
    <n v="105"/>
    <s v="Released"/>
    <x v="12"/>
    <n v="365"/>
    <s v="Michael Shannon, Winona Ryder, Ray Liotta, Chris Evans, David Schwimmer"/>
    <s v="Ariel Vromen"/>
    <x v="2611"/>
  </r>
  <r>
    <n v="0"/>
    <s v="Action, Science Fiction"/>
    <n v="32740"/>
    <x v="3087"/>
    <s v="hi"/>
    <n v="3.7599879999999999"/>
    <s v="Paramount Pictures"/>
    <s v="United States of America"/>
    <d v="2006-06-23T00:00:00"/>
    <n v="0"/>
    <n v="154"/>
    <s v="Released"/>
    <x v="18"/>
    <n v="46"/>
    <s v="Hrithik Roshan, Naseeruddin Shah, Priyanka Chopra, Rekha, Sharat Saxena"/>
    <s v="Rakesh Roshan"/>
    <x v="265"/>
  </r>
  <r>
    <n v="10000000"/>
    <s v="Thriller, Comedy, Crime"/>
    <n v="14195"/>
    <x v="3088"/>
    <s v="en"/>
    <n v="4.1760659999999996"/>
    <s v="Canal+"/>
    <s v="France"/>
    <d v="2000-05-17T00:00:00"/>
    <n v="0"/>
    <n v="87"/>
    <s v="Released"/>
    <x v="13"/>
    <n v="51"/>
    <s v="Melanie Griffith, Stephen Dorff, Alicia Witt, Adrian Grenier, Lawrence Gilliard Jr."/>
    <s v="John Waters"/>
    <x v="1865"/>
  </r>
  <r>
    <n v="10000000"/>
    <s v="Crime, Drama, Thriller"/>
    <n v="73567"/>
    <x v="3089"/>
    <s v="en"/>
    <n v="16.436178000000002"/>
    <s v="Voltage pictures"/>
    <s v="United States of America"/>
    <d v="2011-10-09T00:00:00"/>
    <n v="3665069"/>
    <n v="102"/>
    <s v="Released"/>
    <x v="11"/>
    <n v="425"/>
    <s v="Matthew McConaughey, Emile Hirsch, Thomas Haden Church, Gina Gershon, Juno Temple"/>
    <s v="William Friedkin"/>
    <x v="2612"/>
  </r>
  <r>
    <n v="10000000"/>
    <s v="Comedy, Drama"/>
    <n v="41479"/>
    <x v="3090"/>
    <s v="en"/>
    <n v="14.979374999999999"/>
    <s v="Echo Lake Productions"/>
    <s v="United States of America"/>
    <d v="2009-09-13T00:00:00"/>
    <n v="7022728"/>
    <n v="96"/>
    <s v="Released"/>
    <x v="4"/>
    <n v="210"/>
    <s v="David Duchovny, Demi Moore, Amber Heard, Benjamin Hollingsworth, Lauren Hutton"/>
    <s v="Derrick Borte"/>
    <x v="2613"/>
  </r>
  <r>
    <n v="0"/>
    <s v="Crime, Drama, Thriller"/>
    <n v="15394"/>
    <x v="3091"/>
    <s v="en"/>
    <n v="8.0454880000000006"/>
    <s v="Alliance Atlantis Communications"/>
    <s v="Canada"/>
    <d v="2003-02-05T00:00:00"/>
    <n v="0"/>
    <n v="104"/>
    <s v="Released"/>
    <x v="20"/>
    <n v="37"/>
    <s v="Philip Seymour Hoffman, Minnie Driver, John Hurt, Maury Chaykin, Ian Tracey"/>
    <s v="Richard Kwietniowski"/>
    <x v="265"/>
  </r>
  <r>
    <n v="0"/>
    <s v="Comedy"/>
    <n v="10071"/>
    <x v="3092"/>
    <s v="en"/>
    <n v="8.3121530000000003"/>
    <s v="Revolution Studios"/>
    <s v="United States of America"/>
    <d v="2007-07-09T00:00:00"/>
    <n v="0"/>
    <n v="93"/>
    <s v="Released"/>
    <x v="31"/>
    <n v="46"/>
    <s v="Will Arnett, Will Forte, Kristen Wiig, Chi McBride, Lee Majors"/>
    <s v="Bob Odenkirk"/>
    <x v="265"/>
  </r>
  <r>
    <n v="10000000"/>
    <s v="Drama, Romance"/>
    <n v="1989"/>
    <x v="3093"/>
    <s v="en"/>
    <n v="10.733760999999999"/>
    <s v="Block 2 Pictures"/>
    <s v="China"/>
    <d v="2007-05-16T00:00:00"/>
    <n v="21786738"/>
    <n v="111"/>
    <s v="Released"/>
    <x v="21"/>
    <n v="190"/>
    <s v="Norah Jones, Jude Law, Natalie Portman, David Strathairn, Rachel Weisz"/>
    <s v="Wong Kar-wai"/>
    <x v="2614"/>
  </r>
  <r>
    <n v="0"/>
    <s v="Drama"/>
    <n v="91076"/>
    <x v="3094"/>
    <s v="en"/>
    <n v="0.111313"/>
    <s v="Overseas FilmGroup"/>
    <s v="Spain"/>
    <d v="1998-05-21T00:00:00"/>
    <n v="0"/>
    <n v="119"/>
    <s v="Released"/>
    <x v="2"/>
    <n v="7"/>
    <s v="John Turturro, Christopher Walken, Susan Sarandon, Rufus Sewell, Beverly D'Angelo"/>
    <s v="John Turturro"/>
    <x v="265"/>
  </r>
  <r>
    <n v="10000000"/>
    <s v="Comedy, Romance"/>
    <n v="12779"/>
    <x v="3095"/>
    <s v="en"/>
    <n v="4.5700430000000001"/>
    <s v="Screen Gems"/>
    <s v="Italy"/>
    <d v="2002-11-10T00:00:00"/>
    <n v="598645"/>
    <n v="89"/>
    <s v="Released"/>
    <x v="30"/>
    <n v="50"/>
    <s v="Madonna, Adriano Giannini, Bruce Greenwood, Elizabeth Banks, Michael Beattie"/>
    <s v="Guy Ritchie"/>
    <x v="2615"/>
  </r>
  <r>
    <n v="5000000"/>
    <s v="Action, Adventure, Comedy, Thriller"/>
    <n v="13191"/>
    <x v="3096"/>
    <s v="en"/>
    <n v="6.2656590000000003"/>
    <s v="Paramount Pictures"/>
    <s v="Bulgaria"/>
    <d v="2008-04-28T00:00:00"/>
    <n v="1296184"/>
    <n v="106"/>
    <s v="Released"/>
    <x v="24"/>
    <n v="86"/>
    <s v="John Cusack, Hilary Duff, Marisa Tomei, Joan Cusack, Dan Aykroyd"/>
    <s v="Joshua Seftel"/>
    <x v="2616"/>
  </r>
  <r>
    <n v="0"/>
    <s v="Action, Comedy"/>
    <n v="11770"/>
    <x v="3097"/>
    <s v="cn"/>
    <n v="17.54768"/>
    <s v="Star Overseas"/>
    <s v="China"/>
    <d v="2001-12-07T00:00:00"/>
    <n v="42776760"/>
    <n v="113"/>
    <s v="Released"/>
    <x v="16"/>
    <n v="491"/>
    <s v="Stephen Chow, Ng Man-Tat, Patrick Tse Yin, Zhao Wei, Wong Yat-Fei"/>
    <s v="Stephen Chow"/>
    <x v="2617"/>
  </r>
  <r>
    <n v="10000000"/>
    <s v="Drama"/>
    <n v="12703"/>
    <x v="3098"/>
    <s v="en"/>
    <n v="3.4121619999999999"/>
    <s v="Wild Bunch"/>
    <s v="France"/>
    <d v="2004-08-27T00:00:00"/>
    <n v="0"/>
    <n v="93"/>
    <s v="Released"/>
    <x v="18"/>
    <n v="62"/>
    <s v="Vincent Gallo, Chloë Sevigny, Cheryl Tiegs, Elizabeth Blake, Anna Vareschi"/>
    <s v="Vincent Gallo"/>
    <x v="1865"/>
  </r>
  <r>
    <n v="0"/>
    <s v="Comedy, Crime, Thriller"/>
    <n v="64559"/>
    <x v="3099"/>
    <s v="fr"/>
    <n v="0.62796399999999997"/>
    <s v="Rhône-Alpes Cinéma"/>
    <s v="France"/>
    <d v="1997-10-15T00:00:00"/>
    <n v="0"/>
    <n v="105"/>
    <s v="Released"/>
    <x v="12"/>
    <n v="5"/>
    <s v="Michel Serrault, Isabelle Huppert, François Cluzet, Jean-François Balmer"/>
    <s v="Claude Chabrol"/>
    <x v="265"/>
  </r>
  <r>
    <n v="0"/>
    <s v="Drama"/>
    <n v="222649"/>
    <x v="3100"/>
    <s v="en"/>
    <n v="5.7555500000000004"/>
    <s v="Odd Lot Entertainment"/>
    <s v="United States of America"/>
    <d v="2014-07-11T00:00:00"/>
    <n v="0"/>
    <n v="103"/>
    <s v="Released"/>
    <x v="11"/>
    <n v="98"/>
    <s v="Gael García Bernal, Shohreh Aghdashloo, Jason Jones, Haluk Bilginer, Nasser Faris"/>
    <s v="Jon Stewart"/>
    <x v="265"/>
  </r>
  <r>
    <n v="0"/>
    <s v="Drama"/>
    <n v="115872"/>
    <x v="3101"/>
    <s v="en"/>
    <n v="1.031142"/>
    <s v="Paramount Pictures"/>
    <s v="France"/>
    <d v="1997-10-10T00:00:00"/>
    <n v="0"/>
    <n v="100"/>
    <s v="Released"/>
    <x v="28"/>
    <n v="3"/>
    <s v="Olivier Martinez, Aitana Sánchez-Gijón, Romane Bohringer, Didier Bezace"/>
    <s v="Bigas Luna"/>
    <x v="265"/>
  </r>
  <r>
    <n v="7700000"/>
    <s v="Drama, Thriller"/>
    <n v="101173"/>
    <x v="3102"/>
    <s v="en"/>
    <n v="7.554799"/>
    <s v="BBC Films"/>
    <s v="Italy"/>
    <d v="2011-02-14T00:00:00"/>
    <n v="1072602"/>
    <n v="123"/>
    <s v="Released"/>
    <x v="5"/>
    <n v="131"/>
    <s v="Gerard Butler, Ralph Fiennes, Lubna Azabal, Ashraf Barhom, Jessica Chastain"/>
    <s v="Ralph Fiennes"/>
    <x v="2618"/>
  </r>
  <r>
    <n v="10000000"/>
    <s v="Comedy, Drama"/>
    <n v="25350"/>
    <x v="3103"/>
    <s v="en"/>
    <n v="2.85283"/>
    <s v="Signature Pictures"/>
    <s v="Belgium"/>
    <d v="2004-09-14T00:00:00"/>
    <n v="0"/>
    <n v="111"/>
    <s v="Released"/>
    <x v="2"/>
    <n v="29"/>
    <s v="Sigourney Weaver, Ryan Donowho, Emile Hirsch, Jeff Daniels, Michelle Williams"/>
    <s v="Dan Harris"/>
    <x v="1865"/>
  </r>
  <r>
    <n v="0"/>
    <s v="Action, Crime, Comedy"/>
    <n v="10034"/>
    <x v="3104"/>
    <s v="en"/>
    <n v="1.769593"/>
    <s v="Fragile Films"/>
    <s v="United Kingdom"/>
    <d v="2001-07-16T00:00:00"/>
    <n v="0"/>
    <n v="86"/>
    <s v="Released"/>
    <x v="12"/>
    <n v="12"/>
    <s v="Minnie Driver, Mary McCormack, Kevin McNally, Danny Dyer, Michael Gambon"/>
    <s v="Mel Smith"/>
    <x v="265"/>
  </r>
  <r>
    <n v="10000000"/>
    <s v="Comedy, Romance"/>
    <n v="20178"/>
    <x v="3105"/>
    <s v="en"/>
    <n v="9.8055509999999995"/>
    <s v="Magnolia Pictures"/>
    <s v="United States of America"/>
    <d v="2009-08-20T00:00:00"/>
    <n v="295750"/>
    <n v="99"/>
    <s v="Released"/>
    <x v="11"/>
    <n v="177"/>
    <s v="Robin Williams, Alexie Gilmore, Daryl Sabara, Geoff Pierson, Henry Simmons"/>
    <s v="Bobcat Goldthwait"/>
    <x v="2619"/>
  </r>
  <r>
    <n v="0"/>
    <s v="Horror, Comedy, Thriller"/>
    <n v="5072"/>
    <x v="3106"/>
    <s v="en"/>
    <n v="12.898984"/>
    <s v="Qwerty Films"/>
    <s v="United Kingdom"/>
    <d v="2006-05-19T00:00:00"/>
    <n v="0"/>
    <n v="96"/>
    <s v="Released"/>
    <x v="12"/>
    <n v="169"/>
    <s v="Danny Dyer, Laura Harris, Toby Stephens, Tim McInnerny, Babou Ceesay"/>
    <s v="Christopher Smith"/>
    <x v="265"/>
  </r>
  <r>
    <n v="10000000"/>
    <s v="Drama, Thriller"/>
    <n v="18191"/>
    <x v="3107"/>
    <s v="en"/>
    <n v="2.803642"/>
    <s v="First Independent Pictures"/>
    <s v="United States of America"/>
    <d v="2005-08-31T00:00:00"/>
    <n v="0"/>
    <n v="82"/>
    <s v="Released"/>
    <x v="21"/>
    <n v="50"/>
    <s v="William H. Macy, Joe Mantegna, Denise Richards, Mena Suvari, Bokeem Woodbine"/>
    <s v="Stuart Gordon"/>
    <x v="1865"/>
  </r>
  <r>
    <n v="0"/>
    <s v="Drama"/>
    <n v="31007"/>
    <x v="3108"/>
    <s v="en"/>
    <n v="6.0858790000000003"/>
    <s v="Destination Films"/>
    <s v="United States of America"/>
    <d v="2010-10-29T00:00:00"/>
    <n v="42145"/>
    <n v="110"/>
    <s v="Released"/>
    <x v="12"/>
    <n v="139"/>
    <s v="Kristen Stewart, James Gandolfini, Melissa Leo, Joe Chrest, Ally Sheedy"/>
    <s v="Jake Scott"/>
    <x v="2620"/>
  </r>
  <r>
    <n v="0"/>
    <s v="Comedy, Crime"/>
    <n v="11546"/>
    <x v="3109"/>
    <s v="en"/>
    <n v="11.946897999999999"/>
    <s v="Warner Bros."/>
    <s v="United States of America"/>
    <d v="1994-09-06T00:00:00"/>
    <n v="126247"/>
    <n v="83"/>
    <s v="Released"/>
    <x v="38"/>
    <n v="178"/>
    <s v="George Gaynes, G. W. Bailey, Leslie Easterbrook, Michael Winslow, David Graf"/>
    <s v="Alan Metter"/>
    <x v="2621"/>
  </r>
  <r>
    <n v="0"/>
    <s v="Drama, Crime"/>
    <n v="41894"/>
    <x v="3110"/>
    <s v="en"/>
    <n v="0.397341"/>
    <s v="Paramount Pictures"/>
    <s v="United States of America"/>
    <d v="2010-01-02T00:00:00"/>
    <n v="0"/>
    <n v="107"/>
    <s v="Released"/>
    <x v="21"/>
    <n v="5"/>
    <s v="Natalie Alyn Lind, Michael Rooker, Emily Alyn Lind, Omar Benson Miller, Lee Norris"/>
    <s v="Jeb Stuart"/>
    <x v="265"/>
  </r>
  <r>
    <n v="10000000"/>
    <s v="War, History, Drama"/>
    <n v="184374"/>
    <x v="3111"/>
    <s v="es"/>
    <n v="7.2084999999999996E-2"/>
    <s v="Estudios Churubusco Azteca"/>
    <s v="Mexico"/>
    <d v="2013-03-05T00:00:00"/>
    <n v="0"/>
    <n v="125"/>
    <s v="Released"/>
    <x v="15"/>
    <n v="14"/>
    <s v="Christian Vazquez, Liz Gallardo, Angélica Aragón, Kuno Becker, Ginés García Millán"/>
    <s v="Rafa Lara"/>
    <x v="1865"/>
  </r>
  <r>
    <n v="10000000"/>
    <s v="Comedy, Family, Romance"/>
    <n v="268171"/>
    <x v="3112"/>
    <s v="en"/>
    <n v="2.8498950000000001"/>
    <s v="Riverside Entertainment"/>
    <s v="United States of America"/>
    <d v="2014-07-03T00:00:00"/>
    <n v="0"/>
    <n v="104"/>
    <s v="Released"/>
    <x v="13"/>
    <n v="31"/>
    <s v="Shirley MacLaine, Christopher Plummer, Chris Noth, Marcia Gay Harden, Scott Bakula"/>
    <s v="Michael Radford"/>
    <x v="1865"/>
  </r>
  <r>
    <n v="10000000"/>
    <s v="Comedy"/>
    <n v="78149"/>
    <x v="3113"/>
    <s v="en"/>
    <n v="0.66621799999999998"/>
    <s v="Hollywood Pictures"/>
    <s v="United States of America"/>
    <d v="1998-02-20T00:00:00"/>
    <n v="45779"/>
    <n v="86"/>
    <s v="Released"/>
    <x v="41"/>
    <n v="9"/>
    <s v="Jackie Chan, Sylvester Stallone, Whoopi Goldberg, Eric Idle, Ryan O'Neal"/>
    <s v="Alan Smithee"/>
    <x v="2622"/>
  </r>
  <r>
    <n v="0"/>
    <s v="Comedy, Drama, Romance"/>
    <n v="24663"/>
    <x v="3114"/>
    <s v="en"/>
    <n v="1.388136"/>
    <s v="Paramount Pictures"/>
    <s v="United States of America"/>
    <d v="2009-07-02T00:00:00"/>
    <n v="0"/>
    <n v="90"/>
    <s v="Released"/>
    <x v="30"/>
    <n v="19"/>
    <s v="Justin Timberlake, Jeff Bridges, Kate Mara, Harry Dean Stanton, Mary Steenburgen"/>
    <s v="Michael Meredith"/>
    <x v="265"/>
  </r>
  <r>
    <n v="3200000"/>
    <s v="Comedy, Romance"/>
    <n v="39037"/>
    <x v="3115"/>
    <s v="en"/>
    <n v="2.631688"/>
    <s v="Belladonna Productions"/>
    <s v="United States of America"/>
    <d v="2009-04-25T00:00:00"/>
    <n v="0"/>
    <n v="90"/>
    <s v="Released"/>
    <x v="9"/>
    <n v="59"/>
    <s v="Alexis Bledel, Colin Egglesfield, Anna Chlumsky, Andrew McCarthy, Scott Porter"/>
    <s v="Julio DePietro"/>
    <x v="2623"/>
  </r>
  <r>
    <n v="0"/>
    <s v="Comedy, Drama"/>
    <n v="22805"/>
    <x v="3116"/>
    <s v="en"/>
    <n v="10.955567"/>
    <s v="John Wells Productions"/>
    <s v="United States of America"/>
    <d v="2009-01-21T00:00:00"/>
    <n v="0"/>
    <n v="90"/>
    <s v="Released"/>
    <x v="34"/>
    <n v="44"/>
    <s v="Uma Thurman, Minnie Driver, Anthony Edwards, David Schallipp, Matthew Schallipp"/>
    <s v="Katherine Dieckmann"/>
    <x v="265"/>
  </r>
  <r>
    <n v="0"/>
    <s v="Drama, Family"/>
    <n v="39055"/>
    <x v="3117"/>
    <s v="en"/>
    <n v="0.122874"/>
    <s v="Rigel Entertainment"/>
    <s v="Canada"/>
    <d v="2008-12-24T00:00:00"/>
    <n v="140987"/>
    <n v="94"/>
    <s v="Released"/>
    <x v="15"/>
    <n v="4"/>
    <s v="Corbin Bleu, Sandra Echeverría, Madison Pettis"/>
    <s v="William Dear"/>
    <x v="2624"/>
  </r>
  <r>
    <n v="10000000"/>
    <s v="Drama, Thriller"/>
    <n v="245846"/>
    <x v="3118"/>
    <s v="en"/>
    <n v="5.1456549999999996"/>
    <s v="Worldview Entertainment"/>
    <s v="Australia"/>
    <d v="2015-01-07T00:00:00"/>
    <n v="17472"/>
    <n v="111"/>
    <s v="Released"/>
    <x v="22"/>
    <n v="83"/>
    <s v="Nicole Kidman, Joseph Fiennes, Hugo Weaving, Lisa Flanagan, Megan Alston"/>
    <s v="Kim Farrant"/>
    <x v="2625"/>
  </r>
  <r>
    <n v="10000000"/>
    <s v="Comedy"/>
    <n v="25186"/>
    <x v="3119"/>
    <s v="en"/>
    <n v="1.7288159999999999"/>
    <s v="Cube Vision"/>
    <s v="United States of America"/>
    <d v="2009-10-16T00:00:00"/>
    <n v="9069"/>
    <n v="85"/>
    <s v="Released"/>
    <x v="10"/>
    <n v="5"/>
    <s v="Ice Cube, Mike Epps, Young Jeezy, Darris Love, Julio Oscar Mechoso"/>
    <s v="Marcus Raboy"/>
    <x v="2626"/>
  </r>
  <r>
    <n v="10000000"/>
    <s v="Comedy, Romance"/>
    <n v="15017"/>
    <x v="3120"/>
    <s v="en"/>
    <n v="3.0645630000000001"/>
    <s v="Paramount Pictures"/>
    <s v="United States of America"/>
    <d v="2007-12-21T00:00:00"/>
    <n v="0"/>
    <n v="93"/>
    <s v="Released"/>
    <x v="42"/>
    <n v="29"/>
    <s v="Jessica Simpson, Luke Wilson, Rachael Leigh Cook, Penelope Ann Miller, Andy Dick"/>
    <s v="Scott Marshall Smith"/>
    <x v="1865"/>
  </r>
  <r>
    <n v="14100000"/>
    <s v="Crime, Mystery, Thriller"/>
    <n v="12245"/>
    <x v="3121"/>
    <s v="en"/>
    <n v="9.3180329999999998"/>
    <s v="La Fabrique de Films"/>
    <s v="Spain"/>
    <d v="2008-01-18T00:00:00"/>
    <n v="0"/>
    <n v="107"/>
    <s v="Released"/>
    <x v="8"/>
    <n v="188"/>
    <s v="Elijah Wood, John Hurt, Leonor Watling, Julie Cox, Jim Carter"/>
    <s v="Álex de la Iglesia"/>
    <x v="2627"/>
  </r>
  <r>
    <n v="0"/>
    <s v="Drama, Horror, Thriller"/>
    <n v="49787"/>
    <x v="3122"/>
    <s v="en"/>
    <n v="7.2451080000000001"/>
    <s v="Lightning Entertainment"/>
    <s v="Australia"/>
    <d v="2010-05-15T00:00:00"/>
    <n v="0"/>
    <n v="94"/>
    <s v="Released"/>
    <x v="9"/>
    <n v="130"/>
    <s v="Adrienne Pickering, Zoe Naylor, Gyton Grantley, Damian Walshe-Howling, Kieran Darcy-Smith"/>
    <s v="Andrew Traucki"/>
    <x v="265"/>
  </r>
  <r>
    <n v="0"/>
    <s v="Comedy, Drama"/>
    <n v="16358"/>
    <x v="3123"/>
    <s v="en"/>
    <n v="9.0854820000000007"/>
    <s v="Myriad Pictures"/>
    <s v="Germany"/>
    <d v="2004-10-15T00:00:00"/>
    <n v="0"/>
    <n v="91"/>
    <s v="Released"/>
    <x v="12"/>
    <n v="34"/>
    <s v="Hank Azaria, Jesse Bradford, Zooey Deschanel, Glenne Headly, Famke Janssen"/>
    <s v="Michael Clancy"/>
    <x v="265"/>
  </r>
  <r>
    <n v="0"/>
    <s v="Thriller, Drama, Horror, Fantasy"/>
    <n v="7006"/>
    <x v="3124"/>
    <s v="en"/>
    <n v="6.8142469999999999"/>
    <s v="Brightlight Pictures"/>
    <s v="Canada"/>
    <d v="2007-05-01T00:00:00"/>
    <n v="0"/>
    <n v="99"/>
    <s v="Released"/>
    <x v="24"/>
    <n v="80"/>
    <s v="Nathan Fillion, Katee Sackhoff, Craig Fairbrass, Adrian Holmes, Teryl Rothery"/>
    <s v="Patrick Lussier"/>
    <x v="265"/>
  </r>
  <r>
    <n v="10000000"/>
    <s v="Music, Drama"/>
    <n v="66767"/>
    <x v="3125"/>
    <s v="en"/>
    <n v="2.873796"/>
    <s v="The Harold Greenberg Fund"/>
    <s v="Canada"/>
    <d v="2011-10-06T00:00:00"/>
    <n v="0"/>
    <n v="91"/>
    <s v="Released"/>
    <x v="43"/>
    <n v="16"/>
    <s v="Tyrone Brown, Mishael Morgan, Nikki Grant, Chase Armitage, Ray Johnson"/>
    <s v="Robert Adetuyi"/>
    <x v="1865"/>
  </r>
  <r>
    <n v="0"/>
    <s v="Action, Thriller"/>
    <n v="17622"/>
    <x v="3126"/>
    <s v="en"/>
    <n v="4.481897"/>
    <s v="Téléfilm Canada"/>
    <s v="Canada"/>
    <d v="2008-10-09T00:00:00"/>
    <n v="0"/>
    <n v="117"/>
    <s v="Released"/>
    <x v="4"/>
    <n v="35"/>
    <s v="Ben Kingsley, Jim Sturgess, Kevin Zegers, Rose McGowan, Tom Collins"/>
    <s v="Kari Skogland"/>
    <x v="265"/>
  </r>
  <r>
    <n v="0"/>
    <s v="Family, Animation, Adventure"/>
    <n v="283671"/>
    <x v="3127"/>
    <s v="en"/>
    <n v="1.413934"/>
    <s v="Wonderworld Studios"/>
    <s v="Mexico"/>
    <d v="2014-07-08T00:00:00"/>
    <n v="0"/>
    <n v="85"/>
    <s v="Released"/>
    <x v="11"/>
    <n v="1"/>
    <s v="Drake Bell, Rob Schneider, Brianne Siddall, Joey D'Auria, Jessica DiCicco"/>
    <s v="Taedong Park"/>
    <x v="265"/>
  </r>
  <r>
    <n v="10000000"/>
    <s v="Drama, War"/>
    <n v="18516"/>
    <x v="3128"/>
    <s v="en"/>
    <n v="2.574014"/>
    <s v="3L Filmproduktion GmbH"/>
    <s v="Germany"/>
    <d v="2008-08-08T00:00:00"/>
    <n v="0"/>
    <n v="106"/>
    <s v="Released"/>
    <x v="12"/>
    <n v="22"/>
    <s v="Jeff Goldblum, Willem Dafoe, Derek Jacobi, Ayelet Zurer, Hana Laslo"/>
    <s v="Paul Schrader"/>
    <x v="1865"/>
  </r>
  <r>
    <n v="10"/>
    <s v="Drama, Romance, Comedy"/>
    <n v="217708"/>
    <x v="3129"/>
    <s v="is"/>
    <n v="1.6179429999999999"/>
    <s v="Filmhuset Gruppen"/>
    <s v="Norway"/>
    <d v="2013-08-30T00:00:00"/>
    <n v="11"/>
    <n v="85"/>
    <s v="Released"/>
    <x v="1"/>
    <n v="26"/>
    <s v="Ingvar Eggert Sigurðsson, Charlotte Bøving, Steinn Ármann Magnússon, Kristbjörg Kjeld, Helgi Björnsson"/>
    <s v="Benedikt Erlingsson"/>
    <x v="2628"/>
  </r>
  <r>
    <n v="0"/>
    <s v="Comedy, Romance"/>
    <n v="42057"/>
    <x v="3130"/>
    <s v="en"/>
    <n v="1.259968"/>
    <s v="Studio 18"/>
    <s v="United Kingdom"/>
    <d v="2010-07-05T00:00:00"/>
    <n v="0"/>
    <n v="99"/>
    <s v="Released"/>
    <x v="43"/>
    <n v="9"/>
    <s v="Shabana Azmi, Goldy Notay, Sendhil Ramamurthy, Sally Hawkins, Mark Addy"/>
    <s v="Gurinder Chadha"/>
    <x v="265"/>
  </r>
  <r>
    <n v="10000000"/>
    <s v="Action, Horror, Thriller, Science Fiction"/>
    <n v="17577"/>
    <x v="3131"/>
    <s v="en"/>
    <n v="5.0994719999999996"/>
    <s v="Ice Cold Productions"/>
    <s v="United States of America"/>
    <d v="2009-05-26T00:00:00"/>
    <n v="0"/>
    <n v="90"/>
    <s v="Released"/>
    <x v="49"/>
    <n v="53"/>
    <s v="Cuba Gooding Jr., Ray Winstone, Ron Perlman, Taryn Manning, Stephanie Jacobsen"/>
    <s v="Jason Connery"/>
    <x v="1865"/>
  </r>
  <r>
    <n v="0"/>
    <s v="Drama, Foreign, Romance"/>
    <n v="14608"/>
    <x v="3132"/>
    <s v="en"/>
    <n v="2.1315240000000002"/>
    <s v="Partition Films%2C Inc."/>
    <s v="Canada"/>
    <d v="2007-02-02T00:00:00"/>
    <n v="0"/>
    <n v="116"/>
    <s v="Released"/>
    <x v="12"/>
    <n v="6"/>
    <s v="Kristin Kreuk, Jimi Mistry, Neve Campbell, John Light, Irrfan Khan"/>
    <s v="Vic Sarin"/>
    <x v="265"/>
  </r>
  <r>
    <n v="0"/>
    <s v="Comedy"/>
    <n v="34417"/>
    <x v="3133"/>
    <s v="en"/>
    <n v="0.304566"/>
    <s v="Shadowlight Productions"/>
    <s v="United States of America"/>
    <d v="2010-09-03T00:00:00"/>
    <n v="0"/>
    <n v="85"/>
    <s v="Released"/>
    <x v="35"/>
    <n v="6"/>
    <s v="Luke Perry, LeAnn Rimes, Jimmi Simpson"/>
    <s v="Jim Issa"/>
    <x v="265"/>
  </r>
  <r>
    <n v="10000000"/>
    <s v="Action, Adventure, Comedy, Western"/>
    <n v="15067"/>
    <x v="3134"/>
    <s v="ko"/>
    <n v="11.847324"/>
    <s v="Cineclick Asia"/>
    <s v="South Korea"/>
    <d v="2008-07-16T00:00:00"/>
    <n v="0"/>
    <n v="130"/>
    <s v="Released"/>
    <x v="14"/>
    <n v="193"/>
    <s v="Song Kang-ho, Lee Byung-hun, Jung Woo-sung, Yoon Je-moon, Song Young-chang"/>
    <s v="Kim Jee-woon"/>
    <x v="1865"/>
  </r>
  <r>
    <n v="10"/>
    <s v="Horror, Thriller"/>
    <n v="78383"/>
    <x v="3135"/>
    <s v="en"/>
    <n v="10.013629"/>
    <s v="Lions Gate"/>
    <s v="United States of America"/>
    <d v="2013-09-28T00:00:00"/>
    <n v="10000000"/>
    <n v="99"/>
    <s v="Released"/>
    <x v="31"/>
    <n v="119"/>
    <s v="Paz de la Huerta, Katrina Bowden, Kathleen Turner, Judd Nelson, Boris Kodjoe"/>
    <s v="Douglas Aarniokoski"/>
    <x v="2629"/>
  </r>
  <r>
    <n v="10000000"/>
    <s v="Drama, Action, Comedy, Western"/>
    <n v="43090"/>
    <x v="3136"/>
    <s v="en"/>
    <n v="3.7537029999999998"/>
    <s v="Rhombus Media"/>
    <s v="Canada"/>
    <d v="2010-04-30T00:00:00"/>
    <n v="0"/>
    <n v="89"/>
    <s v="Released"/>
    <x v="19"/>
    <n v="27"/>
    <s v="Sienna Guillory, Tyler Mane, Callum Keith Rennie, Dustin Milligan, Graham Greene"/>
    <s v="William Phillips"/>
    <x v="1865"/>
  </r>
  <r>
    <n v="9500000"/>
    <s v="Comedy"/>
    <n v="16614"/>
    <x v="3137"/>
    <s v="en"/>
    <n v="19.978020999999998"/>
    <s v="Miramax Films"/>
    <s v="United States of America"/>
    <d v="2009-03-04T00:00:00"/>
    <n v="17164377"/>
    <n v="107"/>
    <s v="Released"/>
    <x v="12"/>
    <n v="737"/>
    <s v="Jesse Eisenberg, Kristen Stewart, Martin Starr, Kristen Wiig, Bill Hader"/>
    <s v="Greg Mottola"/>
    <x v="2630"/>
  </r>
  <r>
    <n v="9600000"/>
    <s v="Drama, Romance"/>
    <n v="9700"/>
    <x v="3138"/>
    <s v="en"/>
    <n v="3.5885289999999999"/>
    <s v="Lions Gate Films"/>
    <s v="United States of America"/>
    <d v="2005-03-09T00:00:00"/>
    <n v="4386236"/>
    <n v="144"/>
    <s v="Released"/>
    <x v="21"/>
    <n v="24"/>
    <s v="Andy García, Richard Bradford, Nestor Carbonell, Enrique Murciano, Dominik García-Lorido"/>
    <s v="Andy García"/>
    <x v="2631"/>
  </r>
  <r>
    <n v="11000000"/>
    <s v="Comedy"/>
    <n v="10471"/>
    <x v="3139"/>
    <s v="en"/>
    <n v="9.3373880000000007"/>
    <s v="New Line Cinema"/>
    <s v="United States of America"/>
    <d v="2000-12-01T00:00:00"/>
    <n v="59827328"/>
    <n v="98"/>
    <s v="Released"/>
    <x v="12"/>
    <n v="135"/>
    <s v="Ice Cube, Mike Epps, Justin Pierce, John Witherspoon, Don Curry"/>
    <s v="Steve Carr"/>
    <x v="2632"/>
  </r>
  <r>
    <n v="10000000"/>
    <s v="Action"/>
    <n v="250066"/>
    <x v="3140"/>
    <s v="en"/>
    <n v="11.431433999999999"/>
    <s v="NGN Productions"/>
    <s v="Canada"/>
    <d v="2014-11-09T00:00:00"/>
    <n v="0"/>
    <n v="94"/>
    <s v="Released"/>
    <x v="43"/>
    <n v="158"/>
    <s v="Hayden Christensen, Adrien Brody, Jordana Brewster, Akon, Laura Cayouette"/>
    <s v="Sarik Andreasyan"/>
    <x v="1865"/>
  </r>
  <r>
    <n v="9500000"/>
    <s v="Action, Thriller, Adventure"/>
    <n v="667"/>
    <x v="3141"/>
    <s v="en"/>
    <n v="28.675891"/>
    <s v="Eon Productions"/>
    <s v="United Kingdom"/>
    <d v="1967-12-06T00:00:00"/>
    <n v="111584787"/>
    <n v="117"/>
    <s v="Released"/>
    <x v="11"/>
    <n v="531"/>
    <s v="Sean Connery, Akiko Wakabayashi, Karin Dor, Mie Hama, Tetsur? Tamba"/>
    <s v="Lewis Gilbert"/>
    <x v="2633"/>
  </r>
  <r>
    <n v="10"/>
    <s v="Drama, Action, Comedy, Crime"/>
    <n v="208869"/>
    <x v="3142"/>
    <s v="en"/>
    <n v="9.7027599999999996"/>
    <s v="Gateway Films"/>
    <s v="United Kingdom"/>
    <d v="2014-04-30T00:00:00"/>
    <n v="0"/>
    <n v="102"/>
    <s v="Released"/>
    <x v="4"/>
    <n v="86"/>
    <s v="Ed Speleers, Will Poulter, Alfie Allen, Sebastian de Souza, Emma Rigby"/>
    <s v="Julian Gilbey"/>
    <x v="2634"/>
  </r>
  <r>
    <n v="8900000"/>
    <s v="Drama, Romance"/>
    <n v="86837"/>
    <x v="3143"/>
    <s v="fr"/>
    <n v="17.151292999999999"/>
    <s v="Les Films du Losange"/>
    <s v="France"/>
    <d v="2012-01-07T00:00:00"/>
    <n v="19839492"/>
    <n v="127"/>
    <s v="Released"/>
    <x v="17"/>
    <n v="400"/>
    <s v="Emmanuelle Riva, Jean-Louis Trintignant, Isabelle Huppert, William Shimell, Rita Blanco"/>
    <s v="Michael Haneke"/>
    <x v="2635"/>
  </r>
  <r>
    <n v="10500000"/>
    <s v="Horror, Thriller"/>
    <n v="10306"/>
    <x v="3144"/>
    <s v="en"/>
    <n v="11.225044"/>
    <s v="Metro-Goldwyn-Mayer (MGM)"/>
    <s v="United States of America"/>
    <d v="1988-10-06T00:00:00"/>
    <n v="14144000"/>
    <n v="98"/>
    <s v="Released"/>
    <x v="44"/>
    <n v="123"/>
    <s v="Tom Skerritt, Nancy Allen, Heather O'Rourke, Lara Flynn Boyle, Kipley Wentz"/>
    <s v="Gary Sherman"/>
    <x v="2636"/>
  </r>
  <r>
    <n v="9500000"/>
    <s v="Horror, Science Fiction"/>
    <n v="106845"/>
    <x v="3145"/>
    <s v="en"/>
    <n v="5.3462050000000003"/>
    <s v="Signature Pictures"/>
    <s v="United States of America"/>
    <d v="2015-10-16T00:00:00"/>
    <n v="0"/>
    <n v="87"/>
    <s v="Released"/>
    <x v="31"/>
    <n v="34"/>
    <s v="Roger Cross, Scott Adkins, Daniella Alonso, Bruce Payne, Jesse Garcia"/>
    <s v="Valeri Milev"/>
    <x v="2637"/>
  </r>
  <r>
    <n v="9400000"/>
    <s v="Action, Adventure, Comedy, Crime"/>
    <n v="11576"/>
    <x v="3146"/>
    <s v="en"/>
    <n v="14.562991"/>
    <s v="United Artists"/>
    <s v="United States of America"/>
    <d v="1963-07-11T00:00:00"/>
    <n v="60000000"/>
    <n v="163"/>
    <s v="Released"/>
    <x v="10"/>
    <n v="140"/>
    <s v="Spencer Tracy, Milton Berle, Sid Caesar, Buddy Hackett, Mickey Rooney"/>
    <s v="Stanley Kramer"/>
    <x v="2638"/>
  </r>
  <r>
    <n v="12899867"/>
    <s v="Comedy, Drama, Romance"/>
    <n v="219"/>
    <x v="3147"/>
    <s v="es"/>
    <n v="19.747809"/>
    <s v="El Deseo"/>
    <s v="Spain"/>
    <d v="2006-03-16T00:00:00"/>
    <n v="85582407"/>
    <n v="121"/>
    <s v="Released"/>
    <x v="7"/>
    <n v="406"/>
    <s v="Penélope Cruz, Carmen Maura, Lola Dueñas, Blanca Portillo, Yohana Cobo"/>
    <s v="Pedro Almodóvar"/>
    <x v="2639"/>
  </r>
  <r>
    <n v="9300000"/>
    <s v="Animation, Science Fiction"/>
    <n v="11827"/>
    <x v="3148"/>
    <s v="en"/>
    <n v="12.928269"/>
    <s v="Canadian Film Development Corporation (CFDC)"/>
    <s v="Canada"/>
    <d v="1981-07-08T00:00:00"/>
    <n v="0"/>
    <n v="90"/>
    <s v="Released"/>
    <x v="13"/>
    <n v="148"/>
    <s v="Rodger Bumpass, Jackie Burroughs, Joe Flaherty, Harold Ramis, John Candy"/>
    <s v="Gerald Potterton"/>
    <x v="2640"/>
  </r>
  <r>
    <n v="10000000"/>
    <s v="Action, Comedy, Thriller"/>
    <n v="22820"/>
    <x v="3149"/>
    <s v="en"/>
    <n v="3.1937769999999999"/>
    <s v="Paramount Pictures"/>
    <s v="United States of America"/>
    <d v="2009-09-30T00:00:00"/>
    <n v="0"/>
    <n v="89"/>
    <s v="Released"/>
    <x v="13"/>
    <n v="51"/>
    <s v="Michael Angarano, Sam Rockwell, Clive Revill, Jemaine Clement, Jennifer Coolidge"/>
    <s v="Jared Hess"/>
    <x v="1865"/>
  </r>
  <r>
    <n v="0"/>
    <s v="Drama, War"/>
    <n v="31174"/>
    <x v="3150"/>
    <s v="en"/>
    <n v="5.1072350000000002"/>
    <s v="British Screen"/>
    <s v="United Kingdom"/>
    <d v="1995-12-29T00:00:00"/>
    <n v="0"/>
    <n v="104"/>
    <s v="Released"/>
    <x v="1"/>
    <n v="49"/>
    <s v="Ian McKellen, Annette Bening, Jim Broadbent, Kristin Scott Thomas, Adrian Dunbar"/>
    <s v="Richard Loncraine"/>
    <x v="265"/>
  </r>
  <r>
    <n v="10000000"/>
    <s v="Action, Horror, Thriller"/>
    <n v="244316"/>
    <x v="3151"/>
    <s v="en"/>
    <n v="10.073143999999999"/>
    <s v="Purple Pictures"/>
    <s v="Canada"/>
    <d v="2015-02-27T00:00:00"/>
    <n v="0"/>
    <n v="94"/>
    <s v="Released"/>
    <x v="22"/>
    <n v="74"/>
    <s v="James Marsden, Thomas Jane, Piper Perabo, Scott Glenn, Michaela McManus"/>
    <s v="David Hackl"/>
    <x v="1865"/>
  </r>
  <r>
    <n v="0"/>
    <s v="Drama, Action, Romance"/>
    <n v="37737"/>
    <x v="3152"/>
    <s v="en"/>
    <n v="4.8075489999999999"/>
    <s v="Bollywood Hollywood Production"/>
    <s v="India"/>
    <d v="2010-05-21T00:00:00"/>
    <n v="0"/>
    <n v="131"/>
    <s v="Released"/>
    <x v="21"/>
    <n v="40"/>
    <s v="Hrithik Roshan, Bárbara Mori, Kabir Bedi, Kangana Ranaut, Nicholas Brown"/>
    <s v="Anurag Basu"/>
    <x v="265"/>
  </r>
  <r>
    <n v="7400000"/>
    <s v="Drama, Science Fiction"/>
    <n v="62215"/>
    <x v="3153"/>
    <s v="da"/>
    <n v="36.173597999999998"/>
    <s v="Zentropa Entertainments"/>
    <s v="Denmark"/>
    <d v="2011-05-26T00:00:00"/>
    <n v="21817298"/>
    <n v="136"/>
    <s v="Released"/>
    <x v="10"/>
    <n v="885"/>
    <s v="Kirsten Dunst, Charlotte Gainsbourg, Kiefer Sutherland, Charlotte Rampling, John Hurt"/>
    <s v="Lars von Trier"/>
    <x v="2641"/>
  </r>
  <r>
    <n v="0"/>
    <s v="Drama, Comedy, Family"/>
    <n v="66125"/>
    <x v="3154"/>
    <s v="en"/>
    <n v="5.4994120000000004"/>
    <s v="Screen Australia"/>
    <s v="Australia"/>
    <d v="2011-04-08T00:00:00"/>
    <n v="0"/>
    <n v="92"/>
    <s v="Released"/>
    <x v="14"/>
    <n v="83"/>
    <s v="Josh Lucas, Rachael Taylor, Rohan Nichol, Luke Ford, Arthur Angel"/>
    <s v="Kriv Stenders"/>
    <x v="265"/>
  </r>
  <r>
    <n v="0"/>
    <s v="Drama, Romance"/>
    <n v="132316"/>
    <x v="3155"/>
    <s v="hi"/>
    <n v="5.9005349999999996"/>
    <s v="Yash Raj Films"/>
    <s v="India"/>
    <d v="2012-11-13T00:00:00"/>
    <n v="0"/>
    <n v="176"/>
    <s v="Released"/>
    <x v="7"/>
    <n v="66"/>
    <s v="Shah Rukh Khan, Katrina Kaif, Anushka Sharma, Anupam Kher, Bindal Parikh"/>
    <s v="Yash Chopra"/>
    <x v="265"/>
  </r>
  <r>
    <n v="11000000"/>
    <s v="Horror, Action, Thriller, Science Fiction"/>
    <n v="348"/>
    <x v="3156"/>
    <s v="en"/>
    <n v="94.184657999999999"/>
    <s v="Twentieth Century Fox Film Corporation"/>
    <s v="United States of America"/>
    <d v="1979-05-25T00:00:00"/>
    <n v="104931801"/>
    <n v="117"/>
    <s v="Released"/>
    <x v="32"/>
    <n v="4470"/>
    <s v="Tom Skerritt, Sigourney Weaver, Veronica Cartwright, Harry Dean Stanton, John Hurt"/>
    <s v="Ridley Scott"/>
    <x v="2642"/>
  </r>
  <r>
    <n v="85000"/>
    <s v="Horror"/>
    <n v="30497"/>
    <x v="3157"/>
    <s v="en"/>
    <n v="29.262426999999999"/>
    <s v="New Line Cinema"/>
    <s v="United States of America"/>
    <d v="1974-01-10T00:00:00"/>
    <n v="30859000"/>
    <n v="83"/>
    <s v="Released"/>
    <x v="0"/>
    <n v="590"/>
    <s v="Marilyn Burns, Allen Danziger, Paul A. Partain, William Vail, Teri McMinn"/>
    <s v="Tobe Hooper"/>
    <x v="2643"/>
  </r>
  <r>
    <n v="10000000"/>
    <s v="Drama, Music"/>
    <n v="27586"/>
    <x v="3158"/>
    <s v="en"/>
    <n v="17.611971"/>
    <s v="River Road Entertainment"/>
    <s v="United States of America"/>
    <d v="2010-03-19T00:00:00"/>
    <n v="2995811"/>
    <n v="106"/>
    <s v="Released"/>
    <x v="2"/>
    <n v="254"/>
    <s v="Dakota Fanning, Kristen Stewart, Michael Shannon, Riley Keough, Stella Maeve"/>
    <s v="Floria Sigismondi"/>
    <x v="2644"/>
  </r>
  <r>
    <n v="9000000"/>
    <s v="Drama, Romance"/>
    <n v="14811"/>
    <x v="3159"/>
    <s v="en"/>
    <n v="7.6239790000000003"/>
    <s v="United Artists"/>
    <s v="United States of America"/>
    <d v="1971-03-11T00:00:00"/>
    <n v="83304330"/>
    <n v="181"/>
    <s v="Released"/>
    <x v="6"/>
    <n v="134"/>
    <s v="Chaim Topol, Norma Crane, Leonard Frey, Molly Picon, Paul Mann"/>
    <s v="Norman Jewison"/>
    <x v="2645"/>
  </r>
  <r>
    <n v="5500000"/>
    <s v="Adventure, Action, Thriller"/>
    <n v="660"/>
    <x v="3160"/>
    <s v="en"/>
    <n v="31.036000000000001"/>
    <s v="Eon Productions"/>
    <s v="Bahamas"/>
    <d v="1965-12-16T00:00:00"/>
    <n v="141195658"/>
    <n v="130"/>
    <s v="Released"/>
    <x v="11"/>
    <n v="562"/>
    <s v="Sean Connery, Claudine Auger, Adolfo Celi, Luciana Paluzzi, Rik Van Nutter"/>
    <s v="Terence Young"/>
    <x v="2646"/>
  </r>
  <r>
    <n v="10000000"/>
    <s v="Horror, Comedy, Science Fiction"/>
    <n v="68684"/>
    <x v="3161"/>
    <s v="en"/>
    <n v="10.424595999999999"/>
    <s v="Detention Films"/>
    <s v="United States of America"/>
    <d v="2011-03-16T00:00:00"/>
    <n v="0"/>
    <n v="93"/>
    <s v="Released"/>
    <x v="8"/>
    <n v="129"/>
    <s v="Shanley Caswell, Josh Hutcherson, Spencer Locke, Dane Cook, A.D. Johnson"/>
    <s v="Joseph Kahn"/>
    <x v="1865"/>
  </r>
  <r>
    <n v="7000000"/>
    <s v="Comedy, Drama, Romance"/>
    <n v="40794"/>
    <x v="3162"/>
    <s v="it"/>
    <n v="7.7206919999999997"/>
    <s v="Fandango"/>
    <s v="Italy"/>
    <d v="2010-12-02T00:00:00"/>
    <n v="8220215"/>
    <n v="110"/>
    <s v="Released"/>
    <x v="10"/>
    <n v="118"/>
    <s v="Nicole Grimaudo, Riccardo Scamarcio, Alessandro Preziosi, Lunetta Savino, Ennio Fantastichini"/>
    <s v="Ferzan Ozpetek"/>
    <x v="2647"/>
  </r>
  <r>
    <n v="9000000"/>
    <s v="Drama, Action, Crime"/>
    <n v="9400"/>
    <x v="3163"/>
    <s v="en"/>
    <n v="6.717994"/>
    <s v="New Line Cinema"/>
    <s v="United States of America"/>
    <d v="1996-06-11T00:00:00"/>
    <n v="41590886"/>
    <n v="118"/>
    <s v="Released"/>
    <x v="1"/>
    <n v="66"/>
    <s v="Jada Pinkett Smith, Queen Latifah, Vivica A. Fox, Kimberly Elise, Blair Underwood"/>
    <s v="F. Gary Gray"/>
    <x v="2648"/>
  </r>
  <r>
    <n v="9000000"/>
    <s v="Drama, Comedy"/>
    <n v="16162"/>
    <x v="3164"/>
    <s v="en"/>
    <n v="3.951041"/>
    <s v="Universal Pictures"/>
    <s v="United States of America"/>
    <d v="1999-10-22T00:00:00"/>
    <n v="34573780"/>
    <n v="120"/>
    <s v="Released"/>
    <x v="20"/>
    <n v="38"/>
    <s v="Nia Long, Morris Chestnut, Harold Perrineau, Terrence Howard, Sanaa Lathan"/>
    <s v="Malcolm D. Lee"/>
    <x v="2649"/>
  </r>
  <r>
    <n v="9000000"/>
    <s v="Horror, Thriller"/>
    <n v="10585"/>
    <x v="3165"/>
    <s v="en"/>
    <n v="27.600843000000001"/>
    <s v="United Artists"/>
    <s v="United States of America"/>
    <d v="1988-08-11T00:00:00"/>
    <n v="44196684"/>
    <n v="87"/>
    <s v="Released"/>
    <x v="2"/>
    <n v="581"/>
    <s v="Catherine Hicks, Chris Sarandon, Alex Vincent, Brad Dourif, Dinah Manoff"/>
    <s v="Tom Holland"/>
    <x v="2650"/>
  </r>
  <r>
    <n v="9000000"/>
    <s v="Documentary"/>
    <n v="2359"/>
    <x v="3166"/>
    <s v="en"/>
    <n v="14.098952000000001"/>
    <s v="The Weinstein Company"/>
    <s v="United States of America"/>
    <d v="2007-05-18T00:00:00"/>
    <n v="24538513"/>
    <n v="123"/>
    <s v="Released"/>
    <x v="7"/>
    <n v="235"/>
    <s v="Michael Moore, George W. Bush, Bill Clinton, Hillary Clinton, Billy Crystal"/>
    <s v="Michael Moore"/>
    <x v="2651"/>
  </r>
  <r>
    <n v="9000000"/>
    <s v="Horror, Thriller"/>
    <n v="238636"/>
    <x v="3167"/>
    <s v="en"/>
    <n v="82.975841000000003"/>
    <s v="Universal Pictures"/>
    <s v="France"/>
    <d v="2014-07-17T00:00:00"/>
    <n v="108782847"/>
    <n v="104"/>
    <s v="Released"/>
    <x v="16"/>
    <n v="1954"/>
    <s v="Frank Grillo, Carmen Ejogo, Zach Gilford, Kiele Sanchez, Zoë Borde"/>
    <s v="James DeMonaco"/>
    <x v="2652"/>
  </r>
  <r>
    <n v="9000000"/>
    <s v="Comedy, Drama, Family, Romance"/>
    <n v="10472"/>
    <x v="3168"/>
    <s v="en"/>
    <n v="3.2694589999999999"/>
    <s v="Miramax Films"/>
    <s v="United States of America"/>
    <d v="2000-01-21T00:00:00"/>
    <n v="0"/>
    <n v="91"/>
    <s v="Released"/>
    <x v="31"/>
    <n v="70"/>
    <s v="Freddie Prinze Jr., Julia Stiles, Selma Blair, Shawn Hatosy, Zak Orth"/>
    <s v="Kris Isacsson"/>
    <x v="2653"/>
  </r>
  <r>
    <n v="9000000"/>
    <s v="Comedy, Adventure"/>
    <n v="11282"/>
    <x v="3169"/>
    <s v="en"/>
    <n v="18.514292000000001"/>
    <s v="New Line Cinema"/>
    <s v="United States of America"/>
    <d v="2004-05-30T00:00:00"/>
    <n v="23936908"/>
    <n v="88"/>
    <s v="Released"/>
    <x v="16"/>
    <n v="693"/>
    <s v="John Cho, Kal Penn, Paula Garcés, Neil Patrick Harris, David Krumholtz"/>
    <s v="Danny Leiner"/>
    <x v="2654"/>
  </r>
  <r>
    <n v="9000000"/>
    <s v="Drama, Thriller"/>
    <n v="6521"/>
    <x v="3170"/>
    <s v="en"/>
    <n v="7.0291259999999998"/>
    <s v="Battleplan Productions"/>
    <s v="Germany"/>
    <d v="2000-10-13T00:00:00"/>
    <n v="0"/>
    <n v="126"/>
    <s v="Released"/>
    <x v="19"/>
    <n v="60"/>
    <s v="Gary Oldman, Joan Allen, Jeff Bridges, Christian Slater, Sam Elliott"/>
    <s v="Rod Lurie"/>
    <x v="2653"/>
  </r>
  <r>
    <n v="26000000"/>
    <s v="Crime, Drama, Thriller"/>
    <n v="14181"/>
    <x v="3171"/>
    <s v="en"/>
    <n v="11.233081"/>
    <s v="New Line Cinema"/>
    <s v="United States of America"/>
    <d v="2000-02-18T00:00:00"/>
    <n v="28780255"/>
    <n v="118"/>
    <s v="Released"/>
    <x v="11"/>
    <n v="201"/>
    <s v="Giovanni Ribisi, Vin Diesel, Nia Long, Tom Everett Scott, Ben Affleck"/>
    <s v="Ben Younger"/>
    <x v="2655"/>
  </r>
  <r>
    <n v="40600000"/>
    <s v="Comedy"/>
    <n v="1621"/>
    <x v="3172"/>
    <s v="en"/>
    <n v="34.022208999999997"/>
    <s v="Paramount Pictures"/>
    <s v="United States of America"/>
    <d v="1983-07-06T00:00:00"/>
    <n v="90400000"/>
    <n v="116"/>
    <s v="Released"/>
    <x v="14"/>
    <n v="738"/>
    <s v="Eddie Murphy, Dan Aykroyd, Jamie Lee Curtis, Jim Belushi, Denholm Elliott"/>
    <s v="John Landis"/>
    <x v="2656"/>
  </r>
  <r>
    <n v="9000000"/>
    <s v="Horror, Thriller"/>
    <n v="9656"/>
    <x v="3173"/>
    <s v="en"/>
    <n v="4.1343269999999999"/>
    <s v="Dimension Films"/>
    <s v="Canada"/>
    <d v="2006-12-25T00:00:00"/>
    <n v="21510851"/>
    <n v="84"/>
    <s v="Released"/>
    <x v="30"/>
    <n v="119"/>
    <s v="Katie Cassidy, Michelle Trachtenberg, Kristen Cloke, Mary Elizabeth Winstead, Lacey Chabert"/>
    <s v="Glen Morgan"/>
    <x v="2657"/>
  </r>
  <r>
    <n v="0"/>
    <s v="Comedy, Romance"/>
    <n v="16428"/>
    <x v="3174"/>
    <s v="en"/>
    <n v="6.9047340000000004"/>
    <s v="Screen Gems"/>
    <s v="United States of America"/>
    <d v="2004-05-14T00:00:00"/>
    <n v="0"/>
    <n v="85"/>
    <s v="Released"/>
    <x v="15"/>
    <n v="21"/>
    <s v="Jamie Foxx, Morris Chestnut, Jennifer Esposito, Gabrielle Union, Peter MacNicol"/>
    <s v="Daniel Taplitz"/>
    <x v="265"/>
  </r>
  <r>
    <n v="9000000"/>
    <s v="War, Drama, History, Action, Romance"/>
    <n v="10705"/>
    <x v="3175"/>
    <s v="en"/>
    <n v="4.641006"/>
    <s v="BBC Films"/>
    <s v="United Kingdom"/>
    <d v="1989-05-10T00:00:00"/>
    <n v="0"/>
    <n v="137"/>
    <s v="Released"/>
    <x v="6"/>
    <n v="71"/>
    <s v="Kenneth Branagh, Derek Jacobi, Brian Blessed, James Larkin, Paul Scofield"/>
    <s v="Kenneth Branagh"/>
    <x v="2653"/>
  </r>
  <r>
    <n v="0"/>
    <s v="Drama"/>
    <n v="8272"/>
    <x v="3176"/>
    <s v="en"/>
    <n v="5.6638890000000002"/>
    <s v="Fox Searchlight Pictures"/>
    <s v="United States of America"/>
    <d v="2007-01-19T00:00:00"/>
    <n v="0"/>
    <n v="114"/>
    <s v="Released"/>
    <x v="20"/>
    <n v="110"/>
    <s v="Laura Linney, Philip Seymour Hoffman, Philip Bosco, Cara Seymour, Peter Friedman"/>
    <s v="Tamara Jenkins"/>
    <x v="265"/>
  </r>
  <r>
    <n v="0"/>
    <s v="Comedy, Romance"/>
    <n v="24621"/>
    <x v="3177"/>
    <s v="en"/>
    <n v="1.118511"/>
    <s v="Fox 2000 Pictures"/>
    <s v="United States of America"/>
    <d v="2003-04-16T00:00:00"/>
    <n v="6126237"/>
    <n v="80"/>
    <s v="Released"/>
    <x v="2"/>
    <n v="16"/>
    <s v="Roselyn Sánchez, Sofía Vergara, Jaci Velasquez, Eduardo Verástegui, Lisa Vidal"/>
    <s v="Linda Mendoza"/>
    <x v="2658"/>
  </r>
  <r>
    <n v="8500000"/>
    <s v="Action, Crime, Drama, Thriller"/>
    <n v="1619"/>
    <x v="3178"/>
    <s v="en"/>
    <n v="8.7758439999999993"/>
    <s v="Paramount Pictures"/>
    <s v="United States of America"/>
    <d v="2000-08-09T00:00:00"/>
    <n v="19125401"/>
    <n v="119"/>
    <s v="Released"/>
    <x v="12"/>
    <n v="100"/>
    <s v="Benicio del Toro, Ryan Phillippe, Juliette Lewis, James Caan, Taye Diggs"/>
    <s v="Christopher McQuarrie"/>
    <x v="2659"/>
  </r>
  <r>
    <n v="9000000"/>
    <s v="Comedy, Drama"/>
    <n v="9685"/>
    <x v="3179"/>
    <s v="en"/>
    <n v="2.062087"/>
    <s v="United Artists"/>
    <s v="United States of America"/>
    <d v="2002-09-13T00:00:00"/>
    <n v="4777465"/>
    <n v="97"/>
    <s v="Released"/>
    <x v="11"/>
    <n v="95"/>
    <s v="Kieran Culkin, Claire Danes, Jeff Goldblum, Jared Harris, Amanda Peet"/>
    <s v="Burr Steers"/>
    <x v="2660"/>
  </r>
  <r>
    <n v="9000000"/>
    <s v="Comedy"/>
    <n v="14425"/>
    <x v="3180"/>
    <s v="en"/>
    <n v="8.7387370000000004"/>
    <s v="Paul Schiff Productions"/>
    <s v="United States of America"/>
    <d v="1994-04-29T00:00:00"/>
    <n v="4350774"/>
    <n v="79"/>
    <s v="Released"/>
    <x v="21"/>
    <n v="41"/>
    <s v="Jeremy Piven, Chris Young, David Spade, Megan Ward, Sarah Trigger"/>
    <s v="Hart Bochner"/>
    <x v="2661"/>
  </r>
  <r>
    <n v="0"/>
    <s v="Romance, Drama, Family"/>
    <n v="14624"/>
    <x v="3181"/>
    <s v="en"/>
    <n v="4.9762680000000001"/>
    <s v="The Ultimate Gift LLC"/>
    <s v="United States of America"/>
    <d v="2006-10-20T00:00:00"/>
    <n v="0"/>
    <n v="114"/>
    <s v="Released"/>
    <x v="20"/>
    <n v="78"/>
    <s v="James Garner, Drew Fuller, Abigail Breslin, Ali Hillis, Bill Cobbs"/>
    <s v="Michael O. Sajbel"/>
    <x v="265"/>
  </r>
  <r>
    <n v="9000000"/>
    <s v="Action, Science Fiction, Comedy"/>
    <n v="10179"/>
    <x v="3182"/>
    <s v="en"/>
    <n v="3.8106969999999998"/>
    <s v="JF Productions"/>
    <s v="United States of America"/>
    <d v="1984-03-16T00:00:00"/>
    <n v="0"/>
    <n v="91"/>
    <s v="Released"/>
    <x v="8"/>
    <n v="49"/>
    <s v="Robert Urich, Mary Crosby, Michael D. Roberts, Anjelica Huston, John Matuszak"/>
    <s v="Stewart Raffill"/>
    <x v="2653"/>
  </r>
  <r>
    <n v="9000000"/>
    <s v="Drama"/>
    <n v="15568"/>
    <x v="3183"/>
    <s v="en"/>
    <n v="2.3653279999999999"/>
    <s v="Elevation Filmworks"/>
    <s v="United States of America"/>
    <d v="2007-01-06T00:00:00"/>
    <n v="2955039"/>
    <n v="97"/>
    <s v="Released"/>
    <x v="21"/>
    <n v="17"/>
    <s v="Jesse Lee Soffer, Christopher Shand, Carly Schroeder, Karl Girolamo, Vasilios Mantagas"/>
    <s v="Davis Guggenheim"/>
    <x v="2662"/>
  </r>
  <r>
    <n v="9000000"/>
    <s v="Comedy, Drama, Romance"/>
    <n v="14057"/>
    <x v="3184"/>
    <s v="en"/>
    <n v="5.2545000000000002"/>
    <s v="Trust the Man LLC"/>
    <s v="United States of America"/>
    <d v="2005-01-09T00:00:00"/>
    <n v="0"/>
    <n v="103"/>
    <s v="Released"/>
    <x v="18"/>
    <n v="29"/>
    <s v="David Duchovny, Julianne Moore, Billy Crudup, Maggie Gyllenhaal, Justin Bartha"/>
    <s v="Bart Freundlich"/>
    <x v="2653"/>
  </r>
  <r>
    <n v="0"/>
    <s v="Comedy, Music"/>
    <n v="12621"/>
    <x v="3185"/>
    <s v="en"/>
    <n v="5.2933630000000003"/>
    <s v="Paramount Pictures"/>
    <s v="United States of America"/>
    <d v="2008-01-21T00:00:00"/>
    <n v="0"/>
    <n v="92"/>
    <s v="Released"/>
    <x v="4"/>
    <n v="56"/>
    <s v="Steve Coogan, Catherine Keener, Joseph Julian Soria, Melonie Diaz, Arnie Pantoja"/>
    <s v="Andrew Fleming"/>
    <x v="265"/>
  </r>
  <r>
    <n v="0"/>
    <s v="Drama, Music"/>
    <n v="1808"/>
    <x v="3186"/>
    <s v="en"/>
    <n v="10.932710999999999"/>
    <s v="Channel Four Films"/>
    <s v="United Kingdom"/>
    <d v="1998-10-23T00:00:00"/>
    <n v="1053788"/>
    <n v="119"/>
    <s v="Released"/>
    <x v="1"/>
    <n v="116"/>
    <s v="Ewan McGregor, Christian Bale, Jonathan Rhys Meyers, Janet McTeer, Toni Collette"/>
    <s v="Todd Haynes"/>
    <x v="2663"/>
  </r>
  <r>
    <n v="0"/>
    <s v="Horror, Mystery"/>
    <n v="293670"/>
    <x v="3187"/>
    <s v="ko"/>
    <n v="9.0502900000000004"/>
    <s v="Fox International Productions"/>
    <s v="South Korea"/>
    <d v="2016-12-05T00:00:00"/>
    <n v="0"/>
    <n v="156"/>
    <s v="Released"/>
    <x v="0"/>
    <n v="250"/>
    <s v="Kwak Do-won, Hwang Jung-min, Chun Woo-hee, Jun Kunimura, Kim Hwan-hee"/>
    <s v="Na Hong-jin"/>
    <x v="265"/>
  </r>
  <r>
    <n v="9000000"/>
    <s v="Documentary, Music, Family"/>
    <n v="67675"/>
    <x v="3188"/>
    <s v="en"/>
    <n v="9.9339259999999996"/>
    <s v="Twentieth Century Fox Film Corporation"/>
    <s v="United States of America"/>
    <d v="2011-11-08T00:00:00"/>
    <n v="18663238"/>
    <n v="84"/>
    <s v="Released"/>
    <x v="20"/>
    <n v="79"/>
    <s v="Dianna Agron, Lea Michele, Gwyneth Paltrow, Darren Criss, Chris Colfer"/>
    <s v="Kevin Tancharoen"/>
    <x v="2664"/>
  </r>
  <r>
    <n v="0"/>
    <s v="Drama, Foreign, History, War"/>
    <n v="27329"/>
    <x v="3189"/>
    <s v="th"/>
    <n v="0.84306700000000001"/>
    <s v="American Zoetrope"/>
    <s v="Thailand"/>
    <d v="2001-08-17T00:00:00"/>
    <n v="0"/>
    <n v="185"/>
    <s v="Released"/>
    <x v="22"/>
    <n v="6"/>
    <s v="M.L. Piyapas Bhirombhakdi, Sarunyu Wongkrachang, Chatchai Plengpanich, Johnny Anfone, Mai Charoenpura"/>
    <s v="Chatrichalerm Yukol"/>
    <x v="265"/>
  </r>
  <r>
    <n v="9000000"/>
    <s v="Horror, Thriller"/>
    <n v="29514"/>
    <x v="3190"/>
    <s v="en"/>
    <n v="8.2183829999999993"/>
    <s v="Paramount Pictures"/>
    <s v="Italy"/>
    <d v="1990-01-25T00:00:00"/>
    <n v="0"/>
    <n v="120"/>
    <s v="Released"/>
    <x v="21"/>
    <n v="35"/>
    <s v="Adrienne Barbeau, Harvey Keitel, Ramy Zada, E.G. Marshall, Madeleine Potter"/>
    <s v="George A. Romero"/>
    <x v="2653"/>
  </r>
  <r>
    <n v="6000000"/>
    <s v="Comedy"/>
    <n v="250349"/>
    <x v="3191"/>
    <s v="fr"/>
    <n v="5.1195930000000001"/>
    <s v="TF1 Films Production"/>
    <s v="France"/>
    <d v="2014-04-30T00:00:00"/>
    <n v="14348529"/>
    <n v="98"/>
    <s v="Released"/>
    <x v="15"/>
    <n v="214"/>
    <s v="Lambert Wilson, Franck Dubosc, Florence Foresti, Guillaume de Tonquédec, Jérôme Commandeur"/>
    <s v="Eric Lavaine"/>
    <x v="2665"/>
  </r>
  <r>
    <n v="9000000"/>
    <s v="Comedy, Drama"/>
    <n v="12454"/>
    <x v="3192"/>
    <s v="en"/>
    <n v="2.8722810000000001"/>
    <s v="Les Films Alain Sarde"/>
    <s v="France"/>
    <d v="2002-05-17T00:00:00"/>
    <n v="0"/>
    <n v="128"/>
    <s v="Released"/>
    <x v="10"/>
    <n v="33"/>
    <s v="James Corden, Timothy Spall, Ruth Sheen, Lesley Manville, Sally Hawkins"/>
    <s v="Mike Leigh"/>
    <x v="2653"/>
  </r>
  <r>
    <n v="9000000"/>
    <s v="Drama"/>
    <n v="39806"/>
    <x v="3193"/>
    <s v="en"/>
    <n v="0.71781099999999998"/>
    <s v="Island Film Group"/>
    <s v="United States of America"/>
    <d v="2010-05-14T00:00:00"/>
    <n v="771499"/>
    <n v="130"/>
    <s v="Released"/>
    <x v="30"/>
    <n v="14"/>
    <s v="Q'orianka Kilcher, Barry Pepper, Will Patton, Jimmy Yuill, Shaun Evans"/>
    <s v="Marc Forby"/>
    <x v="2666"/>
  </r>
  <r>
    <n v="5000000"/>
    <s v="Drama, Family, Foreign"/>
    <n v="15699"/>
    <x v="3194"/>
    <s v="en"/>
    <n v="1.4588840000000001"/>
    <s v="Renaissance Films"/>
    <s v="Australia"/>
    <d v="2006-11-22T00:00:00"/>
    <n v="140666"/>
    <n v="86"/>
    <s v="Released"/>
    <x v="4"/>
    <n v="7"/>
    <s v="Sapphire Boyce, Christian Byers, Vince Colosimo, Jacqueline McKenzie, Robert Morgan"/>
    <s v="Peter Cattaneo"/>
    <x v="2667"/>
  </r>
  <r>
    <n v="6500000"/>
    <s v="Crime, Drama, History, War"/>
    <n v="8883"/>
    <x v="3195"/>
    <s v="da"/>
    <n v="7.0289460000000004"/>
    <s v="Det Danske Filminstitut"/>
    <s v="Czech Republic"/>
    <d v="2008-03-25T00:00:00"/>
    <n v="0"/>
    <n v="130"/>
    <s v="Released"/>
    <x v="20"/>
    <n v="68"/>
    <s v="Thure Lindhardt, Mads Mikkelsen, Stine Stengade, Peter Mygind, Mille Lehfeldt"/>
    <s v="Ole Christian Madsen"/>
    <x v="2668"/>
  </r>
  <r>
    <n v="9000000"/>
    <s v="Comedy, Romance"/>
    <n v="17926"/>
    <x v="3196"/>
    <s v="en"/>
    <n v="2.0095969999999999"/>
    <s v="Lakeshore Entertainment"/>
    <s v="United States of America"/>
    <d v="2005-08-26T00:00:00"/>
    <n v="1046166"/>
    <n v="97"/>
    <s v="Released"/>
    <x v="44"/>
    <n v="12"/>
    <s v="Kip Pardue, Carrie Fisher, Shannyn Sossamon, Pell James, Steven Strait"/>
    <s v="Meiert Avis"/>
    <x v="2669"/>
  </r>
  <r>
    <n v="0"/>
    <s v="Thriller, Mystery, Crime, Drama"/>
    <n v="291081"/>
    <x v="3197"/>
    <s v="en"/>
    <n v="7.2470230000000004"/>
    <s v="Revolution Films"/>
    <s v="United Kingdom"/>
    <d v="2009-02-28T00:00:00"/>
    <n v="0"/>
    <n v="102"/>
    <s v="Released"/>
    <x v="10"/>
    <n v="54"/>
    <s v="Andrew Garfield, David Morrissey, John Henshaw, Anthony Flanagan, Warren Clarke"/>
    <s v="Julian Jarrold"/>
    <x v="265"/>
  </r>
  <r>
    <n v="0"/>
    <s v="Drama, Romance"/>
    <n v="41248"/>
    <x v="3198"/>
    <s v="fr"/>
    <n v="2.3517060000000001"/>
    <s v="France 2 Cinéma"/>
    <s v="France"/>
    <d v="2009-03-18T00:00:00"/>
    <n v="0"/>
    <n v="105"/>
    <s v="Released"/>
    <x v="24"/>
    <n v="10"/>
    <s v="Michel Blanc, Catherine Deneuve, Émilie Dequenne, Nicolas Duvauchelle, Mathieu Demy"/>
    <s v="André Téchiné"/>
    <x v="265"/>
  </r>
  <r>
    <n v="9000000"/>
    <s v="Drama, Romance"/>
    <n v="25968"/>
    <x v="3199"/>
    <s v="en"/>
    <n v="4.7990219999999999"/>
    <s v="Velvet Steamroller Entertainment"/>
    <s v="United States of America"/>
    <d v="2009-05-16T00:00:00"/>
    <n v="0"/>
    <n v="103"/>
    <s v="Released"/>
    <x v="15"/>
    <n v="75"/>
    <s v="Sarah Michelle Gellar, David Thewlis, Jonathan Tucker, Erika Christensen, Melissa Leo"/>
    <s v="Emily Young"/>
    <x v="2653"/>
  </r>
  <r>
    <n v="5000000"/>
    <s v="Adventure, Comedy"/>
    <n v="9671"/>
    <x v="3200"/>
    <s v="en"/>
    <n v="16.072465999999999"/>
    <s v="Paramount Pictures"/>
    <s v="Australia"/>
    <d v="1986-09-26T00:00:00"/>
    <n v="328203506"/>
    <n v="97"/>
    <s v="Released"/>
    <x v="2"/>
    <n v="503"/>
    <s v="Paul Hogan, Linda Kozlowski, Mark Blum, David Gulpilil, Michael Lombard"/>
    <s v="Peter Faiman"/>
    <x v="2670"/>
  </r>
  <r>
    <n v="0"/>
    <s v="Animation, Science Fiction"/>
    <n v="52010"/>
    <x v="3201"/>
    <s v="en"/>
    <n v="3.8911859999999998"/>
    <s v="Good Story Productions"/>
    <s v="United Kingdom"/>
    <d v="2010-10-12T00:00:00"/>
    <n v="0"/>
    <n v="76"/>
    <s v="Released"/>
    <x v="25"/>
    <n v="27"/>
    <s v="Terence Stamp, John Hurt, Sean Pertwee, Steven Waddington, Donald Sumpter"/>
    <s v="Martyn Pick"/>
    <x v="265"/>
  </r>
  <r>
    <n v="8800000"/>
    <s v="Thriller, Mystery, Science Fiction"/>
    <n v="11588"/>
    <x v="3202"/>
    <s v="en"/>
    <n v="3.789485"/>
    <s v="Miramax Films"/>
    <s v="United Kingdom"/>
    <d v="2004-01-15T00:00:00"/>
    <n v="0"/>
    <n v="90"/>
    <s v="Released"/>
    <x v="5"/>
    <n v="62"/>
    <s v="Ryan Phillippe, Sarah Polley, Piper Perabo, Robert Sean Leonard, Stephen Rea"/>
    <s v="Roland Suso Richter"/>
    <x v="2519"/>
  </r>
  <r>
    <n v="7347125"/>
    <s v="Drama, History, War"/>
    <n v="43418"/>
    <x v="3203"/>
    <s v="en"/>
    <n v="3.9497960000000001"/>
    <s v="New South Wales Film &amp; Television Office"/>
    <s v="Australia"/>
    <d v="2010-04-15T00:00:00"/>
    <n v="0"/>
    <n v="122"/>
    <s v="Released"/>
    <x v="7"/>
    <n v="40"/>
    <s v="Brendan Cowell, Harrison Gilbertson, Steve Le Marquand, Gyton Grantley, Alan Dukes"/>
    <s v="Jeremy Sims"/>
    <x v="2671"/>
  </r>
  <r>
    <n v="0"/>
    <s v="Drama"/>
    <n v="71157"/>
    <x v="3204"/>
    <s v="fr"/>
    <n v="14.038703"/>
    <s v="Les Productions du Trésor"/>
    <s v="France"/>
    <d v="2011-06-10T00:00:00"/>
    <n v="20374201"/>
    <n v="127"/>
    <s v="Released"/>
    <x v="32"/>
    <n v="285"/>
    <s v="Karin Viard, JoeyStarr, Marina Foïs, Nicolas Duvauchelle, Maïwenn"/>
    <s v="Maïwenn"/>
    <x v="2672"/>
  </r>
  <r>
    <n v="86000000"/>
    <s v="Thriller, Crime, Mystery"/>
    <n v="13483"/>
    <x v="3205"/>
    <s v="en"/>
    <n v="18.172736"/>
    <s v="The Weinstein Company"/>
    <s v="United States of America"/>
    <d v="2007-11-28T00:00:00"/>
    <n v="14373825"/>
    <n v="84"/>
    <s v="Released"/>
    <x v="2"/>
    <n v="395"/>
    <s v="Hayden Christensen, Jessica Alba, Terrence Howard, Lena Olin, Charlie Hewson"/>
    <s v="Joby Harold"/>
    <x v="2673"/>
  </r>
  <r>
    <n v="0"/>
    <s v="Action, Adventure, Animation, Fantasy, Science Fiction"/>
    <n v="333355"/>
    <x v="3206"/>
    <s v="en"/>
    <n v="1.8814660000000001"/>
    <s v="Lucasfilm"/>
    <s v="South Korea"/>
    <d v="2005-03-21T00:00:00"/>
    <n v="0"/>
    <n v="69"/>
    <s v="Released"/>
    <x v="29"/>
    <n v="27"/>
    <s v="Tom Kane, Corey Burton, Mat Lucas, James Arnold Taylor, André Sogliuzzo"/>
    <s v="Genndy Tartakovsky"/>
    <x v="265"/>
  </r>
  <r>
    <n v="9000000"/>
    <s v="Thriller, Action, Drama"/>
    <n v="327833"/>
    <x v="3207"/>
    <s v="en"/>
    <n v="6.6779260000000003"/>
    <s v="SC Films International"/>
    <s v="Canada"/>
    <d v="2014-07-11T00:00:00"/>
    <n v="0"/>
    <n v="96"/>
    <s v="Released"/>
    <x v="24"/>
    <n v="61"/>
    <s v="Dolph Lundgren, Tony Jaa, Ron Perlman, Celina Jade, Michael Jai White"/>
    <s v="Ekachai Uekrongtham"/>
    <x v="2653"/>
  </r>
  <r>
    <n v="8500000"/>
    <s v="Horror, Comedy"/>
    <n v="1547"/>
    <x v="3208"/>
    <s v="en"/>
    <n v="24.750909"/>
    <s v="Warner Bros."/>
    <s v="United States of America"/>
    <d v="1987-07-31T00:00:00"/>
    <n v="32222567"/>
    <n v="97"/>
    <s v="Released"/>
    <x v="20"/>
    <n v="538"/>
    <s v="Jason Patric, Corey Haim, Corey Feldman, Dianne Wiest, Kiefer Sutherland"/>
    <s v="Joel Schumacher"/>
    <x v="2674"/>
  </r>
  <r>
    <n v="7000000"/>
    <s v="Drama, Music, Romance"/>
    <n v="25196"/>
    <x v="3209"/>
    <s v="en"/>
    <n v="17.697042"/>
    <s v="Fox Searchlight Pictures"/>
    <s v="United States of America"/>
    <d v="2009-12-16T00:00:00"/>
    <n v="39462438"/>
    <n v="112"/>
    <s v="Released"/>
    <x v="20"/>
    <n v="274"/>
    <s v="Jeff Bridges, Maggie Gyllenhaal, Colin Farrell, Robert Duvall, Paul Herman"/>
    <s v="Scott Cooper"/>
    <x v="2675"/>
  </r>
  <r>
    <n v="9250000"/>
    <s v="Drama, Music, Romance"/>
    <n v="16323"/>
    <x v="3210"/>
    <s v="en"/>
    <n v="7.0009490000000003"/>
    <s v="Twentieth Century Fox Film Corporation"/>
    <s v="United States of America"/>
    <d v="1979-07-11T00:00:00"/>
    <n v="29174648"/>
    <n v="125"/>
    <s v="Released"/>
    <x v="20"/>
    <n v="28"/>
    <s v="Bette Midler, Alan Bates, Frederic Forrest, Harry Dean Stanton, David Keith"/>
    <s v="Mark Rydell"/>
    <x v="2676"/>
  </r>
  <r>
    <n v="8500000"/>
    <s v="Comedy"/>
    <n v="175528"/>
    <x v="3211"/>
    <s v="en"/>
    <n v="11.436405000000001"/>
    <s v="Sneak Preview Productions"/>
    <s v="United States of America"/>
    <d v="2013-09-27T00:00:00"/>
    <n v="22456509"/>
    <n v="96"/>
    <s v="Released"/>
    <x v="24"/>
    <n v="85"/>
    <s v="Paula Patton, Adam Brody, Djimon Hounsou, Taye Diggs, Christina Milian"/>
    <s v="David E. Talbert"/>
    <x v="2677"/>
  </r>
  <r>
    <n v="9000000"/>
    <s v="Science Fiction"/>
    <n v="8069"/>
    <x v="3212"/>
    <s v="en"/>
    <n v="14.171759"/>
    <s v="Paramount Pictures"/>
    <s v="United States of America"/>
    <d v="1968-10-10T00:00:00"/>
    <n v="2500000"/>
    <n v="98"/>
    <s v="Released"/>
    <x v="8"/>
    <n v="146"/>
    <s v="Jane Fonda, John Phillip Law, Anita Pallenberg, Marcel Marceau, Claude Dauphin"/>
    <s v="Roger Vadim"/>
    <x v="2668"/>
  </r>
  <r>
    <n v="0"/>
    <s v="Adventure, Family"/>
    <n v="71805"/>
    <x v="3213"/>
    <s v="en"/>
    <n v="0.70297100000000001"/>
    <s v="Walt Disney Pictures"/>
    <s v="United States of America"/>
    <d v="1990-03-10T00:00:00"/>
    <n v="0"/>
    <n v="92"/>
    <s v="Released"/>
    <x v="4"/>
    <n v="14"/>
    <s v="Stian Smestad, Gabriel Byrne, Louisa Milwood-Haigh, Bjørn Sundquist, Joachim Rafaelsen"/>
    <s v="Nils Gaup"/>
    <x v="265"/>
  </r>
  <r>
    <n v="0"/>
    <s v="Comedy"/>
    <n v="9451"/>
    <x v="3214"/>
    <s v="en"/>
    <n v="13.476596000000001"/>
    <s v="Paramount Pictures"/>
    <s v="United States of America"/>
    <d v="1999-04-23T00:00:00"/>
    <n v="0"/>
    <n v="99"/>
    <s v="Released"/>
    <x v="19"/>
    <n v="270"/>
    <s v="Matthew Broderick, Reese Witherspoon, Chris Klein, Jessica Campbell, Mark Harelik"/>
    <s v="Alexander Payne"/>
    <x v="265"/>
  </r>
  <r>
    <n v="12000000"/>
    <s v="Drama"/>
    <n v="16727"/>
    <x v="3215"/>
    <s v="en"/>
    <n v="3.6048629999999999"/>
    <s v="Fox Searchlight Pictures"/>
    <s v="India"/>
    <d v="2006-02-09T00:00:00"/>
    <n v="20138836"/>
    <n v="122"/>
    <s v="Released"/>
    <x v="20"/>
    <n v="50"/>
    <s v="Kal Penn, Tabu, Irrfan Khan, Sahira Nair, Jacinda Barrett"/>
    <s v="Mira Nair"/>
    <x v="2678"/>
  </r>
  <r>
    <n v="8500000"/>
    <s v="Romance, Comedy"/>
    <n v="272693"/>
    <x v="3216"/>
    <s v="en"/>
    <n v="40.287089999999999"/>
    <s v="Wonderland Sound and Vision"/>
    <s v="United States of America"/>
    <d v="2015-02-20T00:00:00"/>
    <n v="43528634"/>
    <n v="100"/>
    <s v="Released"/>
    <x v="20"/>
    <n v="1322"/>
    <s v="Mae Whitman, Robbie Amell, Bella Thorne, Bianca A. Santos, Skyler Samuels"/>
    <s v="Ari Sandel"/>
    <x v="2679"/>
  </r>
  <r>
    <n v="22000000"/>
    <s v="Drama, Romance"/>
    <n v="10696"/>
    <x v="3217"/>
    <s v="en"/>
    <n v="3.8091309999999998"/>
    <s v="Twentieth Century Fox Film Corporation"/>
    <s v="United States of America"/>
    <d v="2001-09-21T00:00:00"/>
    <n v="5271666"/>
    <n v="104"/>
    <s v="Released"/>
    <x v="45"/>
    <n v="38"/>
    <s v="Mariah Carey, Max Beesley, Terrence Howard, Valarie Pettiford, Padma Lakshmi"/>
    <s v="Vondie Curtis-Hall"/>
    <x v="2680"/>
  </r>
  <r>
    <n v="0"/>
    <s v="Horror, Drama, Thriller"/>
    <n v="150202"/>
    <x v="3218"/>
    <s v="en"/>
    <n v="11.708342999999999"/>
    <s v="Gold Circle Films"/>
    <s v="United States of America"/>
    <d v="2013-01-02T00:00:00"/>
    <n v="0"/>
    <n v="101"/>
    <s v="Released"/>
    <x v="24"/>
    <n v="175"/>
    <s v="Chad Michael Murray, Katee Sackhoff, Abigail Spencer, Cicely Tyson, Emily Alyn Lind"/>
    <s v="Tom Elkins"/>
    <x v="265"/>
  </r>
  <r>
    <n v="8000000"/>
    <s v="Action, Drama, History"/>
    <n v="19644"/>
    <x v="3219"/>
    <s v="ko"/>
    <n v="2.6063200000000002"/>
    <s v="Hanmac Films"/>
    <s v="South Korea"/>
    <d v="2003-12-24T00:00:00"/>
    <n v="0"/>
    <n v="135"/>
    <s v="Released"/>
    <x v="16"/>
    <n v="28"/>
    <s v="Sol Kyung-gu, Heo Jun-ho, Ahn Sung-Ki, Jung Jae-young, Im Won-hee"/>
    <s v="Kang Woo-Suk"/>
    <x v="486"/>
  </r>
  <r>
    <n v="8500000"/>
    <s v="Drama, Romance"/>
    <n v="29963"/>
    <x v="3220"/>
    <s v="en"/>
    <n v="9.2300730000000009"/>
    <s v="BBC Films"/>
    <s v="United Kingdom"/>
    <d v="2009-05-11T00:00:00"/>
    <n v="4440055"/>
    <n v="119"/>
    <s v="Released"/>
    <x v="20"/>
    <n v="107"/>
    <s v="Abbie Cornish, Ben Whishaw, Paul Schneider, Kerry Fox, Edie Martin"/>
    <s v="Jane Campion"/>
    <x v="2681"/>
  </r>
  <r>
    <n v="12000000"/>
    <s v="Drama, Romance"/>
    <n v="26022"/>
    <x v="3221"/>
    <s v="en"/>
    <n v="14.719886000000001"/>
    <s v="Fox Searchlight Pictures"/>
    <s v="India"/>
    <d v="2010-12-02T00:00:00"/>
    <n v="42345360"/>
    <n v="145"/>
    <s v="Released"/>
    <x v="27"/>
    <n v="232"/>
    <s v="Shah Rukh Khan, Kajol, Jimmy Shergill, Zarina Wahab, Tanay Chheda"/>
    <s v="Karan Johar"/>
    <x v="2682"/>
  </r>
  <r>
    <n v="9000000"/>
    <s v="Action, Adventure, Drama"/>
    <n v="152747"/>
    <x v="3222"/>
    <s v="en"/>
    <n v="28.540614000000001"/>
    <s v="Sudden Storm Productions"/>
    <s v="United States of America"/>
    <d v="2013-10-18T00:00:00"/>
    <n v="6108720"/>
    <n v="106"/>
    <s v="Released"/>
    <x v="16"/>
    <n v="671"/>
    <s v="Robert Redford"/>
    <s v="J.C. Chandor"/>
    <x v="2683"/>
  </r>
  <r>
    <n v="8000000"/>
    <s v="Adventure, Drama, Thriller"/>
    <n v="62676"/>
    <x v="3223"/>
    <s v="en"/>
    <n v="3.4258999999999998E-2"/>
    <s v="Paramount Pictures"/>
    <s v="United States of America"/>
    <d v="1999-04-06T00:00:00"/>
    <n v="1997807"/>
    <n v="126"/>
    <s v="Released"/>
    <x v="10"/>
    <n v="17"/>
    <s v="Mary Elizabeth Mastrantonio, David Strathairn, Vanessa Martinez, Kris Kristofferson"/>
    <s v="John Sayles"/>
    <x v="2684"/>
  </r>
  <r>
    <n v="0"/>
    <s v="Drama, Foreign, Romance"/>
    <n v="20360"/>
    <x v="3224"/>
    <s v="en"/>
    <n v="1.840511"/>
    <s v="Paramount Pictures"/>
    <s v="United States of America"/>
    <d v="2007-03-27T00:00:00"/>
    <n v="0"/>
    <n v="128"/>
    <s v="Released"/>
    <x v="16"/>
    <n v="29"/>
    <s v="Akshay Kumar, Katrina Kaif, Rishi Kapoor, Clive Standen, Upen Patel"/>
    <s v="Vipul Amrutlal Shah"/>
    <x v="265"/>
  </r>
  <r>
    <n v="6500000"/>
    <s v="Drama, History, War"/>
    <n v="1116"/>
    <x v="3225"/>
    <s v="en"/>
    <n v="6.7879670000000001"/>
    <s v="BIM Distribuzione"/>
    <s v="Ireland"/>
    <d v="2006-05-18T00:00:00"/>
    <n v="22889018"/>
    <n v="124"/>
    <s v="Released"/>
    <x v="14"/>
    <n v="154"/>
    <s v="Cillian Murphy, Pádraic Delaney, Liam Cunningham, Orla Fitzgerald, Gerard Kearney"/>
    <s v="Ken Loach"/>
    <x v="2685"/>
  </r>
  <r>
    <n v="7700000"/>
    <s v="Romance"/>
    <n v="185008"/>
    <x v="3226"/>
    <s v="hi"/>
    <n v="3.3531759999999999"/>
    <s v="Dharma Productions"/>
    <s v="India"/>
    <d v="2013-05-31T00:00:00"/>
    <n v="46000000"/>
    <n v="159"/>
    <s v="Released"/>
    <x v="0"/>
    <n v="79"/>
    <s v="Ranbir Kapoor, Deepika Padukone, Kalki Koechlin, Aditya Roy Kapoor, Kunaal Roy Kapur"/>
    <s v="Ayan Mukherjee"/>
    <x v="2686"/>
  </r>
  <r>
    <n v="8250000"/>
    <s v="Drama, History, Romance"/>
    <n v="11620"/>
    <x v="3227"/>
    <s v="en"/>
    <n v="7.973109"/>
    <s v="Metro-Goldwyn-Mayer (MGM)"/>
    <s v="United States of America"/>
    <d v="1951-08-11T00:00:00"/>
    <n v="30000000"/>
    <n v="171"/>
    <s v="Released"/>
    <x v="10"/>
    <n v="63"/>
    <s v="Robert Taylor, Deborah Kerr, Leo Genn, Peter Ustinov, Patricia Laffan"/>
    <s v="Mervyn LeRoy"/>
    <x v="2687"/>
  </r>
  <r>
    <n v="0"/>
    <s v="Horror, Comedy, Music, Science Fiction"/>
    <n v="14353"/>
    <x v="3228"/>
    <s v="en"/>
    <n v="5.8974789999999997"/>
    <s v="Lions Gate Films"/>
    <s v="United States of America"/>
    <d v="2008-07-18T00:00:00"/>
    <n v="188126"/>
    <n v="98"/>
    <s v="Released"/>
    <x v="19"/>
    <n v="100"/>
    <s v="Alexa PenaVega, Paul Sorvino, Anthony Stewart Head, Sarah Brightman, Paris Hilton"/>
    <s v="Darren Lynn Bousman"/>
    <x v="2688"/>
  </r>
  <r>
    <n v="10000000"/>
    <s v="Adventure, Drama, Action"/>
    <n v="11818"/>
    <x v="3229"/>
    <s v="tr"/>
    <n v="1.465762"/>
    <s v="Pana Film"/>
    <s v="Turkey"/>
    <d v="2006-03-02T00:00:00"/>
    <n v="0"/>
    <n v="122"/>
    <s v="Released"/>
    <x v="43"/>
    <n v="7"/>
    <s v="Muhammed Necati ?a?maz, Billy Zane, Ghassan Massoud, Gurkan Uygun, Bergüzar Korel"/>
    <s v="Serdar Akar"/>
    <x v="1865"/>
  </r>
  <r>
    <n v="8000000"/>
    <s v="Thriller, Crime"/>
    <n v="680"/>
    <x v="3230"/>
    <s v="en"/>
    <n v="121.463076"/>
    <s v="Miramax Films"/>
    <s v="United States of America"/>
    <d v="1994-08-10T00:00:00"/>
    <n v="213928762"/>
    <n v="154"/>
    <s v="Released"/>
    <x v="47"/>
    <n v="8428"/>
    <s v="John Travolta, Samuel L. Jackson, Uma Thurman, Bruce Willis, Ving Rhames"/>
    <s v="Quentin Tarantino"/>
    <x v="2689"/>
  </r>
  <r>
    <n v="0"/>
    <s v="Adventure, Comedy, Family"/>
    <n v="11176"/>
    <x v="3231"/>
    <s v="en"/>
    <n v="10.639915999999999"/>
    <s v="Incorporated Television Company"/>
    <s v="United States of America"/>
    <d v="1979-05-31T00:00:00"/>
    <n v="76657000"/>
    <n v="97"/>
    <s v="Released"/>
    <x v="10"/>
    <n v="164"/>
    <s v="Jim Henson, Frank Oz, Jerry Nelson, Richard Hunt, Dave Goelz"/>
    <s v="James Frawley"/>
    <x v="2690"/>
  </r>
  <r>
    <n v="8500000"/>
    <s v="Crime, Drama, Thriller"/>
    <n v="242582"/>
    <x v="3232"/>
    <s v="en"/>
    <n v="89.095538000000005"/>
    <s v="Bold Films"/>
    <s v="United States of America"/>
    <d v="2014-10-23T00:00:00"/>
    <n v="38697217"/>
    <n v="117"/>
    <s v="Released"/>
    <x v="3"/>
    <n v="3395"/>
    <s v="Jake Gyllenhaal, Rene Russo, Riz Ahmed, Bill Paxton, Kevin Rahm"/>
    <s v="Dan Gilroy"/>
    <x v="2691"/>
  </r>
  <r>
    <n v="8500000"/>
    <s v="Comedy, Horror"/>
    <n v="11217"/>
    <x v="3233"/>
    <s v="en"/>
    <n v="2.6208200000000001"/>
    <s v="Fox Searchlight Pictures"/>
    <s v="United States of America"/>
    <d v="2004-02-27T00:00:00"/>
    <n v="5001655"/>
    <n v="104"/>
    <s v="Released"/>
    <x v="22"/>
    <n v="107"/>
    <s v="Kevin Heffernan, Jay Chandrasekhar, Paul Soter, Erik Stolhanske, Tanja Reichert"/>
    <s v="Jay Chandrasekhar"/>
    <x v="2692"/>
  </r>
  <r>
    <n v="8200000"/>
    <s v="Drama, Family, Music, Romance"/>
    <n v="15121"/>
    <x v="3234"/>
    <s v="en"/>
    <n v="37.960289000000003"/>
    <s v="Twentieth Century Fox Film Corporation"/>
    <s v="United States of America"/>
    <d v="1965-02-03T00:00:00"/>
    <n v="286214286"/>
    <n v="174"/>
    <s v="Released"/>
    <x v="6"/>
    <n v="941"/>
    <s v="Julie Andrews, Christopher Plummer, Eleanor Parker, Richard Haydn, Peggy Wood"/>
    <s v="Robert Wise"/>
    <x v="2693"/>
  </r>
  <r>
    <n v="8000000"/>
    <s v="Comedy, Fantasy, Romance"/>
    <n v="2619"/>
    <x v="3235"/>
    <s v="en"/>
    <n v="21.735067999999998"/>
    <s v="Touchstone Pictures"/>
    <s v="United States of America"/>
    <d v="1984-09-03T00:00:00"/>
    <n v="69821334"/>
    <n v="111"/>
    <s v="Released"/>
    <x v="4"/>
    <n v="321"/>
    <s v="Tom Hanks, Daryl Hannah, Eugene Levy, John Candy, Dody Goodman"/>
    <s v="Ron Howard"/>
    <x v="2694"/>
  </r>
  <r>
    <n v="8000000"/>
    <s v="Comedy, Drama"/>
    <n v="773"/>
    <x v="3236"/>
    <s v="en"/>
    <n v="14.793177"/>
    <s v="Fox Searchlight Pictures"/>
    <s v="United States of America"/>
    <d v="2006-07-26T00:00:00"/>
    <n v="100523181"/>
    <n v="102"/>
    <s v="Released"/>
    <x v="17"/>
    <n v="1686"/>
    <s v="Greg Kinnear, Toni Collette, Steve Carell, Paul Dano, Abigail Breslin"/>
    <s v="Jonathan Dayton"/>
    <x v="2695"/>
  </r>
  <r>
    <n v="8000000"/>
    <s v="Crime, Drama"/>
    <n v="235"/>
    <x v="3237"/>
    <s v="en"/>
    <n v="51.109279000000001"/>
    <s v="Columbia Pictures"/>
    <s v="United States of America"/>
    <d v="1986-08-22T00:00:00"/>
    <n v="52287414"/>
    <n v="89"/>
    <s v="Released"/>
    <x v="23"/>
    <n v="1522"/>
    <s v="Wil Wheaton, River Phoenix, Corey Feldman, Jerry O'Connell, Kiefer Sutherland"/>
    <s v="Rob Reiner"/>
    <x v="2696"/>
  </r>
  <r>
    <n v="5000000"/>
    <s v="Horror, Thriller, Science Fiction"/>
    <n v="170"/>
    <x v="3238"/>
    <s v="en"/>
    <n v="45.490374000000003"/>
    <s v="DNA Films"/>
    <s v="United Kingdom"/>
    <d v="2002-10-31T00:00:00"/>
    <n v="82719885"/>
    <n v="113"/>
    <s v="Released"/>
    <x v="14"/>
    <n v="1777"/>
    <s v="Cillian Murphy, Naomie Harris, Noah Huntley, Christopher Dunne, Emma Hitching"/>
    <s v="Danny Boyle"/>
    <x v="2697"/>
  </r>
  <r>
    <n v="0"/>
    <s v="Drama"/>
    <n v="14114"/>
    <x v="3239"/>
    <s v="en"/>
    <n v="3.8045969999999998"/>
    <s v="Paramount Pictures"/>
    <s v="United States of America"/>
    <d v="2004-01-30T00:00:00"/>
    <n v="0"/>
    <n v="95"/>
    <s v="Released"/>
    <x v="30"/>
    <n v="75"/>
    <s v="Marques Houston, Omarion, J-Boog, Lil' Fizz, Raz B"/>
    <s v="Chris Stokes"/>
    <x v="265"/>
  </r>
  <r>
    <n v="8000000"/>
    <s v="Crime, Drama"/>
    <n v="10734"/>
    <x v="3240"/>
    <s v="en"/>
    <n v="26.356697"/>
    <s v="Paramount Pictures"/>
    <s v="United States of America"/>
    <d v="1979-06-22T00:00:00"/>
    <n v="43000000"/>
    <n v="111"/>
    <s v="Released"/>
    <x v="0"/>
    <n v="561"/>
    <s v="Clint Eastwood, Patrick McGoohan, Roberts Blossom, Jack Thibeau, Fred Ward"/>
    <s v="Don Siegel"/>
    <x v="2220"/>
  </r>
  <r>
    <n v="8000000"/>
    <s v="Comedy, Romance"/>
    <n v="37964"/>
    <x v="3241"/>
    <s v="en"/>
    <n v="3.5011580000000002"/>
    <s v="Paramount Pictures"/>
    <s v="United States of America"/>
    <d v="2002-05-10T00:00:00"/>
    <n v="27362712"/>
    <n v="109"/>
    <s v="Released"/>
    <x v="10"/>
    <n v="31"/>
    <s v="Sanaa Lathan, Taye Diggs, Yasiin Bey, Queen Latifah, Nicole Ari Parker"/>
    <s v="Rick Famuyiwa"/>
    <x v="2698"/>
  </r>
  <r>
    <n v="0"/>
    <s v="Comedy, Thriller, Crime, Romance"/>
    <n v="28121"/>
    <x v="3242"/>
    <s v="en"/>
    <n v="2.0882510000000001"/>
    <s v="New Line Cinema"/>
    <s v="United States of America"/>
    <d v="1996-04-04T00:00:00"/>
    <n v="0"/>
    <n v="108"/>
    <s v="Released"/>
    <x v="8"/>
    <n v="15"/>
    <s v="Lynn Whitfield, Martin Lawrence, Regina King, Della Reese, Bobby Brown"/>
    <s v="Martin Lawrence"/>
    <x v="265"/>
  </r>
  <r>
    <n v="8000000"/>
    <s v="Comedy, Drama"/>
    <n v="40807"/>
    <x v="3243"/>
    <s v="en"/>
    <n v="33.372827999999998"/>
    <s v="Summit Entertainment"/>
    <s v="United States of America"/>
    <d v="2011-09-30T00:00:00"/>
    <n v="39187783"/>
    <n v="100"/>
    <s v="Released"/>
    <x v="10"/>
    <n v="1261"/>
    <s v="Joseph Gordon-Levitt, Seth Rogen, Anna Kendrick, Bryce Dallas Howard, Anjelica Huston"/>
    <s v="Jonathan Levine"/>
    <x v="2699"/>
  </r>
  <r>
    <n v="0"/>
    <s v="Horror, Mystery, Thriller"/>
    <n v="10885"/>
    <x v="3244"/>
    <s v="en"/>
    <n v="8.8643680000000007"/>
    <s v="Regency Enterprises"/>
    <s v="United States of America"/>
    <d v="2008-03-21T00:00:00"/>
    <n v="0"/>
    <n v="85"/>
    <s v="Released"/>
    <x v="28"/>
    <n v="180"/>
    <s v="Joshua Jackson, Rachael Taylor, Megumi Okina, David Denman, Eri Otoguro"/>
    <s v="Masayuki Ochiai"/>
    <x v="265"/>
  </r>
  <r>
    <n v="8000000"/>
    <s v="Comedy, Romance"/>
    <n v="225565"/>
    <x v="3245"/>
    <s v="en"/>
    <n v="37.821106"/>
    <s v="Treehouse Pictures"/>
    <s v="United States of America"/>
    <d v="2014-01-29T00:00:00"/>
    <n v="26049082"/>
    <n v="94"/>
    <s v="Released"/>
    <x v="4"/>
    <n v="1004"/>
    <s v="Zac Efron, Miles Teller, Michael B. Jordan, Imogen Poots, Mackenzie Davis"/>
    <s v="Tom Gormican"/>
    <x v="2700"/>
  </r>
  <r>
    <n v="0"/>
    <s v="Comedy"/>
    <n v="16471"/>
    <x v="3246"/>
    <s v="en"/>
    <n v="4.2937060000000002"/>
    <s v="Paramount Pictures"/>
    <s v="United States of America"/>
    <d v="1981-12-25T00:00:00"/>
    <n v="0"/>
    <n v="89"/>
    <s v="Released"/>
    <x v="24"/>
    <n v="23"/>
    <s v="Chevy Chase, Patti D'Arbanville, Dabney Coleman, Mary Kay Place, Nell Carter"/>
    <s v="Ken Shapiro"/>
    <x v="265"/>
  </r>
  <r>
    <n v="0"/>
    <s v="Adventure"/>
    <n v="385736"/>
    <x v="3247"/>
    <s v="en"/>
    <n v="3.4679229999999999"/>
    <s v="Bystorm Films"/>
    <s v="United States of America"/>
    <d v="2016-09-09T00:00:00"/>
    <n v="0"/>
    <n v="80"/>
    <s v="Released"/>
    <x v="17"/>
    <n v="18"/>
    <s v="Mahershala Ali, Kofi Siriboe, Christopher Meyer, Natalie Stephany Aguilar, Christopher Jordan Wallace"/>
    <s v="Justin Tipping"/>
    <x v="265"/>
  </r>
  <r>
    <n v="8000000"/>
    <s v="Drama, Comedy, Romance"/>
    <n v="11971"/>
    <x v="3248"/>
    <s v="en"/>
    <n v="10.193770000000001"/>
    <s v="Renaissance Films"/>
    <s v="United Kingdom"/>
    <d v="1993-07-05T00:00:00"/>
    <n v="0"/>
    <n v="111"/>
    <s v="Released"/>
    <x v="0"/>
    <n v="189"/>
    <s v="Kenneth Branagh, Richard Briers, Michael Keaton, Robert Sean Leonard, Keanu Reeves"/>
    <s v="Kenneth Branagh"/>
    <x v="486"/>
  </r>
  <r>
    <n v="6500000"/>
    <s v="Adventure, Action, Thriller"/>
    <n v="668"/>
    <x v="3249"/>
    <s v="en"/>
    <n v="25.289664999999999"/>
    <s v="United Artists"/>
    <s v="United Kingdom"/>
    <d v="1969-12-12T00:00:00"/>
    <n v="81974493"/>
    <n v="142"/>
    <s v="Released"/>
    <x v="11"/>
    <n v="456"/>
    <s v="George Lazenby, Diana Rigg, Telly Savalas, Gabriele Ferzetti, Ilse Steppat"/>
    <s v="Peter R. Hunt"/>
    <x v="2701"/>
  </r>
  <r>
    <n v="14000000"/>
    <s v="Horror, Thriller, Mystery, Fantasy"/>
    <n v="11596"/>
    <x v="3250"/>
    <s v="en"/>
    <n v="14.730796"/>
    <s v="New Line Cinema"/>
    <s v="United States of America"/>
    <d v="1994-10-13T00:00:00"/>
    <n v="18090181"/>
    <n v="112"/>
    <s v="Released"/>
    <x v="12"/>
    <n v="291"/>
    <s v="Heather Langenkamp, Robert Englund, Miko Hughes, Wes Craven, David Newsom"/>
    <s v="Wes Craven"/>
    <x v="2702"/>
  </r>
  <r>
    <n v="8000000"/>
    <s v="Drama, Comedy, Romance, Family"/>
    <n v="14429"/>
    <x v="3251"/>
    <s v="en"/>
    <n v="4.4827139999999996"/>
    <s v="Twentieth Century Fox Film Corporation"/>
    <s v="United States of America"/>
    <d v="1999-01-10T00:00:00"/>
    <n v="22593409"/>
    <n v="91"/>
    <s v="Released"/>
    <x v="15"/>
    <n v="62"/>
    <s v="Melissa Joan Hart, Stephen Collins, Adrian Grenier, Susan May Pratt, Ali Larter"/>
    <s v="John Schultz"/>
    <x v="2703"/>
  </r>
  <r>
    <n v="8000000"/>
    <s v="Drama"/>
    <n v="13751"/>
    <x v="3252"/>
    <s v="en"/>
    <n v="4.932893"/>
    <s v="Lions Gate Films"/>
    <s v="United States of America"/>
    <d v="2006-04-28T00:00:00"/>
    <n v="18948425"/>
    <n v="112"/>
    <s v="Released"/>
    <x v="19"/>
    <n v="81"/>
    <s v="Keke Palmer, Laurence Fishburne, Angela Bassett, Curtis Armstrong, J.R. Villarreal"/>
    <s v="Doug Atchison"/>
    <x v="2704"/>
  </r>
  <r>
    <n v="8000000"/>
    <s v="Comedy, Crime"/>
    <n v="9490"/>
    <x v="3253"/>
    <s v="en"/>
    <n v="7.8944890000000001"/>
    <s v="Universal Pictures"/>
    <s v="United States of America"/>
    <d v="1998-01-16T00:00:00"/>
    <n v="17460020"/>
    <n v="82"/>
    <s v="Released"/>
    <x v="12"/>
    <n v="177"/>
    <s v="Dave Chappelle, Tommy Chong, Harland Williams, Guillermo Díaz, Jim Breuer"/>
    <s v="Tamra Davis"/>
    <x v="2705"/>
  </r>
  <r>
    <n v="8000000"/>
    <s v="Comedy"/>
    <n v="14536"/>
    <x v="3254"/>
    <s v="en"/>
    <n v="13.987772"/>
    <s v="Lionsgate"/>
    <s v="Canada"/>
    <d v="2009-01-30T00:00:00"/>
    <n v="29010817"/>
    <n v="97"/>
    <s v="Released"/>
    <x v="25"/>
    <n v="99"/>
    <s v="Renée Zellweger, Harry Connick Jr., J.K. Simmons, Siobhan Fallon, Mike O'Brien"/>
    <s v="Jonas Elmer"/>
    <x v="2706"/>
  </r>
  <r>
    <n v="7000000"/>
    <s v="Thriller, Drama, Crime"/>
    <n v="1359"/>
    <x v="3255"/>
    <s v="en"/>
    <n v="45.310442999999999"/>
    <s v="Lions Gate Films"/>
    <s v="Canada"/>
    <d v="2000-04-13T00:00:00"/>
    <n v="34266564"/>
    <n v="102"/>
    <s v="Released"/>
    <x v="7"/>
    <n v="2066"/>
    <s v="Christian Bale, Willem Dafoe, Jared Leto, Josh Lucas, Samantha Mathis"/>
    <s v="Mary Harron"/>
    <x v="2707"/>
  </r>
  <r>
    <n v="8000000"/>
    <s v="Drama, Comedy, Romance"/>
    <n v="9962"/>
    <x v="3256"/>
    <s v="en"/>
    <n v="9.7991770000000002"/>
    <s v="Fox Searchlight Pictures"/>
    <s v="Netherlands"/>
    <d v="2002-12-01T00:00:00"/>
    <n v="16856124"/>
    <n v="93"/>
    <s v="Released"/>
    <x v="4"/>
    <n v="181"/>
    <s v="Jennifer Aniston, Jake Gyllenhaal, Zooey Deschanel, John C. Reilly, Deborah Rush"/>
    <s v="Miguel Arteta"/>
    <x v="2708"/>
  </r>
  <r>
    <n v="8000000"/>
    <s v="Action, Comedy, Crime"/>
    <n v="15049"/>
    <x v="3257"/>
    <s v="fr"/>
    <n v="5.0690949999999999"/>
    <s v="Park Ex Pictures"/>
    <s v="Canada"/>
    <d v="2006-06-07T00:00:00"/>
    <n v="12671300"/>
    <n v="116"/>
    <s v="Released"/>
    <x v="11"/>
    <n v="42"/>
    <s v="Patrick Huard, Colm Feore, Michel Beaudry, Patrice Bélanger, Hugolin Chevrette-Landesque"/>
    <s v="Erik Canuel"/>
    <x v="2709"/>
  </r>
  <r>
    <n v="8000000"/>
    <s v="Action, Thriller, Crime"/>
    <n v="22821"/>
    <x v="3258"/>
    <s v="en"/>
    <n v="13.517016999999999"/>
    <s v="Chris Brinker Productions"/>
    <s v="United States of America"/>
    <d v="2009-11-24T00:00:00"/>
    <n v="10629321"/>
    <n v="118"/>
    <s v="Released"/>
    <x v="5"/>
    <n v="261"/>
    <s v="Sean Patrick Flanery, Norman Reedus, Billy Connolly, Clifton Collins Jr, Julie Benz"/>
    <s v="Troy Duffy"/>
    <x v="2710"/>
  </r>
  <r>
    <n v="0"/>
    <s v="Drama"/>
    <n v="42819"/>
    <x v="3259"/>
    <s v="en"/>
    <n v="1.353971"/>
    <s v="Hyde Park Films"/>
    <s v="United States of America"/>
    <d v="2009-03-21T00:00:00"/>
    <n v="0"/>
    <n v="114"/>
    <s v="Released"/>
    <x v="8"/>
    <n v="9"/>
    <s v="Nicholas Blandullo, Sofia Viruboff, Omar Metwally, Alexandra Maria Lara, Charlotte Gainsbourg"/>
    <s v="James Ivory"/>
    <x v="265"/>
  </r>
  <r>
    <n v="0"/>
    <s v="Comedy, Drama, Romance"/>
    <n v="209263"/>
    <x v="3260"/>
    <s v="en"/>
    <n v="14.969093000000001"/>
    <s v="Fox Searchlight Pictures"/>
    <s v="United States of America"/>
    <d v="2013-09-18T00:00:00"/>
    <n v="25288872"/>
    <n v="93"/>
    <s v="Released"/>
    <x v="16"/>
    <n v="348"/>
    <s v="Julia Louis-Dreyfus, Catherine Keener, James Gandolfini, Toni Collette, Ben Falcone"/>
    <s v="Nicole Holofcener"/>
    <x v="2711"/>
  </r>
  <r>
    <n v="8000000"/>
    <s v="Comedy"/>
    <n v="37735"/>
    <x v="3261"/>
    <s v="en"/>
    <n v="45.395839000000002"/>
    <s v="Screen Gems"/>
    <s v="United States of America"/>
    <d v="2010-10-09T00:00:00"/>
    <n v="74952305"/>
    <n v="92"/>
    <s v="Released"/>
    <x v="19"/>
    <n v="2210"/>
    <s v="Emma Stone, Stanley Tucci, Amanda Bynes, Cam Gigandet, Lisa Kudrow"/>
    <s v="Will Gluck"/>
    <x v="2712"/>
  </r>
  <r>
    <n v="0"/>
    <s v="Comedy, Drama, Romance"/>
    <n v="59930"/>
    <x v="3262"/>
    <s v="en"/>
    <n v="0.26966099999999998"/>
    <s v="Touchstone Pictures"/>
    <s v="United States of America"/>
    <d v="1994-04-22T00:00:00"/>
    <n v="8880705"/>
    <n v="110"/>
    <s v="Released"/>
    <x v="42"/>
    <n v="5"/>
    <s v="Larenz Tate, Joe Morton, Suzzanne Douglas, Glynn Turman, Vanessa Bell Calloway"/>
    <s v="Matty Rich"/>
    <x v="2713"/>
  </r>
  <r>
    <n v="8000000"/>
    <s v="Drama, Horror"/>
    <n v="10873"/>
    <x v="3263"/>
    <s v="en"/>
    <n v="5.9392300000000002"/>
    <s v="Saturn Films"/>
    <s v="United States of America"/>
    <d v="2000-05-15T00:00:00"/>
    <n v="8279017"/>
    <n v="92"/>
    <s v="Released"/>
    <x v="16"/>
    <n v="148"/>
    <s v="John Malkovich, Willem Dafoe, Udo Kier, Cary Elwes, Catherine McCormack"/>
    <s v="E. Elias Merhige"/>
    <x v="2714"/>
  </r>
  <r>
    <n v="8000000"/>
    <s v="Comedy"/>
    <n v="51588"/>
    <x v="3264"/>
    <s v="en"/>
    <n v="11.837066999999999"/>
    <s v="Walt Disney Pictures"/>
    <s v="United States of America"/>
    <d v="2011-04-29T00:00:00"/>
    <n v="10130000"/>
    <n v="104"/>
    <s v="Released"/>
    <x v="8"/>
    <n v="134"/>
    <s v="Aimee Teegarden, Thomas McDonell, Nicholas Braun, Faith Ford, Danielle Campbell"/>
    <s v="Joe Nussbaum"/>
    <x v="2715"/>
  </r>
  <r>
    <n v="8000000"/>
    <s v="Comedy, Romance"/>
    <n v="23570"/>
    <x v="3265"/>
    <s v="en"/>
    <n v="2.1494689999999999"/>
    <s v="Miramax Films"/>
    <s v="United States of America"/>
    <d v="1996-03-05T00:00:00"/>
    <n v="0"/>
    <n v="97"/>
    <s v="Released"/>
    <x v="46"/>
    <n v="30"/>
    <s v="David Schwimmer, Gwyneth Paltrow, Michael Rapaport, Toni Collette, Carol Kane"/>
    <s v="Matt Reeves"/>
    <x v="486"/>
  </r>
  <r>
    <n v="0"/>
    <s v="Comedy"/>
    <n v="19489"/>
    <x v="3266"/>
    <s v="en"/>
    <n v="1.5694490000000001"/>
    <s v="Paramount Pictures"/>
    <s v="United States of America"/>
    <d v="1999-08-10T00:00:00"/>
    <n v="0"/>
    <n v="89"/>
    <s v="Released"/>
    <x v="31"/>
    <n v="11"/>
    <s v="Jamie Foxx, Nia Long, Barry Corbin, John Cullum, Jake Busey"/>
    <s v="Steve Rash"/>
    <x v="265"/>
  </r>
  <r>
    <n v="8000000"/>
    <s v="Comedy, Drama, Romance"/>
    <n v="14629"/>
    <x v="3267"/>
    <s v="en"/>
    <n v="3.5357889999999998"/>
    <s v="Fox Searchlight Pictures"/>
    <s v="United States of America"/>
    <d v="2000-09-22T00:00:00"/>
    <n v="0"/>
    <n v="92"/>
    <s v="Released"/>
    <x v="18"/>
    <n v="46"/>
    <s v="Penélope Cruz, Murilo Benicio, Mark Feuerstein, John de Lancie, Anne Ramsay"/>
    <s v="Fina Torres"/>
    <x v="486"/>
  </r>
  <r>
    <n v="0"/>
    <s v="Drama, Romance"/>
    <n v="8293"/>
    <x v="3268"/>
    <s v="en"/>
    <n v="5.8973909999999998"/>
    <s v="Merchant Ivory Productions"/>
    <s v="United Kingdom"/>
    <d v="1992-03-13T00:00:00"/>
    <n v="25966555"/>
    <n v="140"/>
    <s v="Released"/>
    <x v="1"/>
    <n v="95"/>
    <s v="Vanessa Redgrave, Helena Bonham Carter, Emma Thompson, Prunella Scales, Anthony Hopkins"/>
    <s v="James Ivory"/>
    <x v="2716"/>
  </r>
  <r>
    <n v="8000000"/>
    <s v="Animation, Comedy, Drama, Romance"/>
    <n v="291270"/>
    <x v="3269"/>
    <s v="en"/>
    <n v="21.024346000000001"/>
    <s v="Starburns Industries"/>
    <s v="United States of America"/>
    <d v="2015-12-30T00:00:00"/>
    <n v="5659286"/>
    <n v="90"/>
    <s v="Released"/>
    <x v="10"/>
    <n v="459"/>
    <s v="David Thewlis, Jennifer Jason Leigh, Tom Noonan"/>
    <s v="Charlie Kaufman"/>
    <x v="2717"/>
  </r>
  <r>
    <n v="8000000"/>
    <s v="Comedy, Drama"/>
    <n v="44009"/>
    <x v="3270"/>
    <s v="en"/>
    <n v="7.2357940000000003"/>
    <s v="Film4"/>
    <s v="United Kingdom"/>
    <d v="2010-05-11T00:00:00"/>
    <n v="18124262"/>
    <n v="129"/>
    <s v="Released"/>
    <x v="10"/>
    <n v="97"/>
    <s v="Jim Broadbent, Lesley Manville, Ruth Sheen, Oliver Maltman, Peter Wight"/>
    <s v="Mike Leigh"/>
    <x v="2718"/>
  </r>
  <r>
    <n v="8000000"/>
    <s v="Comedy, Thriller, Music, Crime, Mystery"/>
    <n v="1958"/>
    <x v="3271"/>
    <s v="fr"/>
    <n v="8.2048290000000001"/>
    <s v="France 2 Cinéma"/>
    <s v="France"/>
    <d v="2002-08-01T00:00:00"/>
    <n v="0"/>
    <n v="111"/>
    <s v="Released"/>
    <x v="1"/>
    <n v="196"/>
    <s v="Catherine Deneuve, Isabelle Huppert, Emmanuelle Béart, Fanny Ardant, Virginie Ledoyen"/>
    <s v="François Ozon"/>
    <x v="486"/>
  </r>
  <r>
    <n v="8000000"/>
    <s v="Action, Thriller"/>
    <n v="13154"/>
    <x v="3272"/>
    <s v="en"/>
    <n v="8.4038590000000006"/>
    <s v="Original Pictures"/>
    <s v="United States of America"/>
    <d v="1991-08-23T00:00:00"/>
    <n v="2275557"/>
    <n v="79"/>
    <s v="Released"/>
    <x v="8"/>
    <n v="95"/>
    <s v="Dolph Lundgren, Brandon Lee, Cary-Hiroyuki Tagawa, Tia Carrere, Philip Tan"/>
    <s v="Mark L. Lester"/>
    <x v="2719"/>
  </r>
  <r>
    <n v="0"/>
    <s v="Comedy, Crime, Drama, Thriller"/>
    <n v="26618"/>
    <x v="3273"/>
    <s v="en"/>
    <n v="4.2213130000000003"/>
    <s v="Intermedia Films"/>
    <s v="Germany"/>
    <d v="1998-09-25T00:00:00"/>
    <n v="0"/>
    <n v="104"/>
    <s v="Released"/>
    <x v="2"/>
    <n v="39"/>
    <s v="Joaquin Phoenix, Vince Vaughn, Janeane Garofalo, Gregory Sporleder, Georgina Cates"/>
    <s v="David Dobkin"/>
    <x v="265"/>
  </r>
  <r>
    <n v="8000000"/>
    <s v="Comedy, Drama"/>
    <n v="43923"/>
    <x v="3274"/>
    <s v="en"/>
    <n v="13.143045000000001"/>
    <s v="Focus Features"/>
    <s v="United States of America"/>
    <d v="2010-06-07T00:00:00"/>
    <n v="6491240"/>
    <n v="101"/>
    <s v="Released"/>
    <x v="1"/>
    <n v="672"/>
    <s v="Keir Gilchrist, Emma Roberts, Zach Galifianakis, Viola Davis, Zoë Kravitz"/>
    <s v="Ryan Fleck"/>
    <x v="2720"/>
  </r>
  <r>
    <n v="7200000"/>
    <s v="Comedy, Drama, History"/>
    <n v="46138"/>
    <x v="3275"/>
    <s v="en"/>
    <n v="6.1388020000000001"/>
    <s v="BBC Films"/>
    <s v="United Kingdom"/>
    <d v="2010-11-09T00:00:00"/>
    <n v="0"/>
    <n v="113"/>
    <s v="Released"/>
    <x v="16"/>
    <n v="94"/>
    <s v="Sally Hawkins, Bob Hoskins, Miranda Richardson, Geraldine James, Simon Nehan"/>
    <s v="Nigel Cole"/>
    <x v="2721"/>
  </r>
  <r>
    <n v="0"/>
    <s v="Drama"/>
    <n v="45791"/>
    <x v="3276"/>
    <s v="en"/>
    <n v="1.9390540000000001"/>
    <s v="Intandem Films"/>
    <s v="Ireland"/>
    <d v="2007-05-10T00:00:00"/>
    <n v="92"/>
    <n v="92"/>
    <s v="Released"/>
    <x v="1"/>
    <n v="13"/>
    <s v="Jim Broadbent, Colin Firth, Juliet Stevenson, Gina McKee, Sarah Lancashire"/>
    <s v="Anand Tucker"/>
    <x v="2722"/>
  </r>
  <r>
    <n v="8000000"/>
    <s v="Drama, Romance"/>
    <n v="26306"/>
    <x v="3277"/>
    <s v="en"/>
    <n v="8.7172350000000005"/>
    <s v="Hollywood Pictures"/>
    <s v="United States of America"/>
    <d v="1997-01-24T00:00:00"/>
    <n v="589304"/>
    <n v="106"/>
    <s v="Released"/>
    <x v="19"/>
    <n v="21"/>
    <s v="Jared Leto, R. Lee Ermey, Ed O'Neill, Breckin Meyer, Lindsay Crouse"/>
    <s v="Steve James"/>
    <x v="2723"/>
  </r>
  <r>
    <n v="0"/>
    <s v="Drama, Adventure"/>
    <n v="110683"/>
    <x v="3278"/>
    <s v="en"/>
    <n v="0.289433"/>
    <s v="Cannon Group"/>
    <s v="United Kingdom"/>
    <d v="1983-04-21T00:00:00"/>
    <n v="0"/>
    <n v="98"/>
    <s v="Released"/>
    <x v="43"/>
    <n v="4"/>
    <s v="Faye Dunaway, John Gielgud, Denholm Elliott, Alan Bates, Prunella Scales"/>
    <s v="Michael Winner"/>
    <x v="265"/>
  </r>
  <r>
    <n v="0"/>
    <s v="Animation, Family, Fantasy"/>
    <n v="26963"/>
    <x v="3279"/>
    <s v="en"/>
    <n v="10.621352999999999"/>
    <s v="Gébéka Films"/>
    <s v="Belgium"/>
    <d v="2009-09-02T00:00:00"/>
    <n v="0"/>
    <n v="75"/>
    <s v="Released"/>
    <x v="7"/>
    <n v="181"/>
    <s v="Evan McGuire, Christen Mooney, Brendan Gleeson, Mick Lally, Liam Hourican"/>
    <s v="Tomm Moore"/>
    <x v="265"/>
  </r>
  <r>
    <n v="8000000"/>
    <s v="Comedy, Music, Romance, Drama"/>
    <n v="198277"/>
    <x v="3280"/>
    <s v="en"/>
    <n v="35.735689000000001"/>
    <s v="Likely Story"/>
    <s v="United States of America"/>
    <d v="2013-07-09T00:00:00"/>
    <n v="63464861"/>
    <n v="104"/>
    <s v="Released"/>
    <x v="7"/>
    <n v="1254"/>
    <s v="Mark Ruffalo, Keira Knightley, Adam Levine, Hailee Steinfeld, Catherine Keener"/>
    <s v="John Carney"/>
    <x v="2724"/>
  </r>
  <r>
    <n v="8000000"/>
    <s v="Drama, Romance"/>
    <n v="7870"/>
    <x v="3281"/>
    <s v="en"/>
    <n v="7.4335740000000001"/>
    <s v="Class 5 Films"/>
    <s v="United States of America"/>
    <d v="2005-05-13T00:00:00"/>
    <n v="852872"/>
    <n v="112"/>
    <s v="Released"/>
    <x v="5"/>
    <n v="63"/>
    <s v="Edward Norton, Evan Rachel Wood, David Morse, Rory Culkin, Bruce Dern"/>
    <s v="David Jacobson"/>
    <x v="2725"/>
  </r>
  <r>
    <n v="8000000"/>
    <s v="Drama, Action, Thriller"/>
    <n v="13072"/>
    <x v="3282"/>
    <s v="en"/>
    <n v="4.090382"/>
    <s v="City Light Films"/>
    <s v="United States of America"/>
    <d v="2007-04-30T00:00:00"/>
    <n v="458232"/>
    <n v="99"/>
    <s v="Released"/>
    <x v="15"/>
    <n v="18"/>
    <s v="Alec Baldwin, Paulo Araujo, Daniel Tay, Ty Thomas Reed, Brian O'Neill"/>
    <s v="Michael Corrente"/>
    <x v="2726"/>
  </r>
  <r>
    <n v="0"/>
    <s v="TV Movie, Romance, Drama"/>
    <n v="153397"/>
    <x v="3283"/>
    <s v="en"/>
    <n v="0.81277600000000005"/>
    <s v="British Broadcasting Corporation (BBC)"/>
    <s v="United Kingdom"/>
    <d v="2012-07-12T00:00:00"/>
    <n v="0"/>
    <n v="180"/>
    <s v="Released"/>
    <x v="31"/>
    <n v="8"/>
    <s v="Hayley Atwell, Rufus Sewell, Michelle Dockery, Michael Gambon, Charlotte Rampling"/>
    <s v="Edward Hall"/>
    <x v="265"/>
  </r>
  <r>
    <n v="0"/>
    <s v="Comedy, Music, Mystery, Crime"/>
    <n v="30141"/>
    <x v="3284"/>
    <s v="en"/>
    <n v="6.3358809999999997"/>
    <s v="Icon Productions"/>
    <s v="United States of America"/>
    <d v="2003-10-24T00:00:00"/>
    <n v="0"/>
    <n v="109"/>
    <s v="Released"/>
    <x v="5"/>
    <n v="41"/>
    <s v="Robert Downey Jr., Robin Wright, Mel Gibson, Jeremy Northam, Katie Holmes"/>
    <s v="Keith Gordon"/>
    <x v="265"/>
  </r>
  <r>
    <n v="0"/>
    <s v="Drama, Romance, War"/>
    <n v="17044"/>
    <x v="3285"/>
    <s v="en"/>
    <n v="1.278092"/>
    <s v="Channel Four Films"/>
    <s v="United Kingdom"/>
    <d v="1998-09-25T00:00:00"/>
    <n v="0"/>
    <n v="111"/>
    <s v="Released"/>
    <x v="10"/>
    <n v="3"/>
    <s v="Catherine McCormack, Rachel Weisz, Anna Friel, Paul Bettany, Steven Mackintosh"/>
    <s v="David Leland"/>
    <x v="265"/>
  </r>
  <r>
    <n v="8000000"/>
    <s v="Romance, Comedy, Drama, Horror"/>
    <n v="10288"/>
    <x v="3286"/>
    <s v="en"/>
    <n v="5.2445180000000002"/>
    <s v="Lions Gate Films"/>
    <s v="Canada"/>
    <d v="2006-07-09T00:00:00"/>
    <n v="426224"/>
    <n v="91"/>
    <s v="Released"/>
    <x v="16"/>
    <n v="135"/>
    <s v="Billy Connolly, Carrie-Anne Moss, Dylan Baker, Kesun Loder, Henry Czerny"/>
    <s v="Andrew Currie"/>
    <x v="2727"/>
  </r>
  <r>
    <n v="0"/>
    <s v="Comedy, Drama, Romance"/>
    <n v="12183"/>
    <x v="3287"/>
    <s v="en"/>
    <n v="1.2656829999999999"/>
    <s v="Paramount Pictures"/>
    <s v="Germany"/>
    <d v="2005-03-08T00:00:00"/>
    <n v="0"/>
    <n v="99"/>
    <s v="Released"/>
    <x v="25"/>
    <n v="16"/>
    <s v="Luke Wilson, Eva Mendes, Jacob Vargas, Owen Wilson, Kris Kristofferson"/>
    <s v="Luke Wilson"/>
    <x v="265"/>
  </r>
  <r>
    <n v="8000000"/>
    <s v="Action, Comedy"/>
    <n v="44147"/>
    <x v="3288"/>
    <s v="en"/>
    <n v="10.791954"/>
    <s v="Matador Pictures"/>
    <s v="France"/>
    <d v="2010-06-17T00:00:00"/>
    <n v="3453043"/>
    <n v="98"/>
    <s v="Released"/>
    <x v="12"/>
    <n v="215"/>
    <s v="Bill Nighy, Emily Blunt, Rupert Grint, Rupert Everett, Eileen Atkins"/>
    <s v="Jonathan Lynn"/>
    <x v="2728"/>
  </r>
  <r>
    <n v="8000000"/>
    <s v="Crime, Horror, Thriller"/>
    <n v="12192"/>
    <x v="3289"/>
    <s v="en"/>
    <n v="9.7824329999999993"/>
    <s v="Lakeshore Entertainment"/>
    <s v="United States of America"/>
    <d v="2008-11-04T00:00:00"/>
    <n v="0"/>
    <n v="95"/>
    <s v="Released"/>
    <x v="24"/>
    <n v="144"/>
    <s v="Milo Ventimiglia, Alyssa Milano, Michael Weston, Lauren Lee Smith, Johnny Whitworth"/>
    <s v="Marc Schölermann"/>
    <x v="486"/>
  </r>
  <r>
    <n v="0"/>
    <s v="Drama"/>
    <n v="36597"/>
    <x v="3290"/>
    <s v="en"/>
    <n v="4.4092630000000002"/>
    <s v="Paramount Pictures"/>
    <s v="United States of America"/>
    <d v="2009-01-18T00:00:00"/>
    <n v="0"/>
    <n v="142"/>
    <s v="Released"/>
    <x v="1"/>
    <n v="37"/>
    <s v="Tom Hardy, Charlotte Riley, Andrew Lincoln, Sarah Lancashire, Burn Gorman"/>
    <s v="Coky Giedroyc"/>
    <x v="265"/>
  </r>
  <r>
    <n v="8000000"/>
    <s v="Action, Crime, Drama, Mystery, Thriller"/>
    <n v="13197"/>
    <x v="3291"/>
    <s v="en"/>
    <n v="3.9424640000000002"/>
    <s v="Thinkfilm"/>
    <s v="United States of America"/>
    <d v="2006-02-19T00:00:00"/>
    <n v="143451"/>
    <n v="107"/>
    <s v="Released"/>
    <x v="2"/>
    <n v="24"/>
    <s v="James Marsden, Brian Dennehy, Leo Rossi, Dennis Hopper, Giovanni Ribisi"/>
    <s v="Robert Moresco"/>
    <x v="2729"/>
  </r>
  <r>
    <n v="0"/>
    <s v="Comedy, Crime, Drama, Romance"/>
    <n v="10913"/>
    <x v="3292"/>
    <s v="en"/>
    <n v="2.5976650000000001"/>
    <s v="Zentropa Entertainments"/>
    <s v="Denmark"/>
    <d v="2005-01-22T00:00:00"/>
    <n v="0"/>
    <n v="105"/>
    <s v="Released"/>
    <x v="24"/>
    <n v="33"/>
    <s v="Jamie Bell, Bill Pullman, Michael Angarano, Danso Gordon, Alison Pill"/>
    <s v="Thomas Vinterberg"/>
    <x v="265"/>
  </r>
  <r>
    <n v="8000000"/>
    <s v="Drama"/>
    <n v="251321"/>
    <x v="3293"/>
    <s v="en"/>
    <n v="6.5008350000000004"/>
    <s v="Arcadia Motion Pictures"/>
    <s v="France"/>
    <d v="2014-12-02T00:00:00"/>
    <n v="53086"/>
    <n v="112"/>
    <s v="Released"/>
    <x v="22"/>
    <n v="41"/>
    <s v="Jennifer Connelly, Mélanie Laurent, Cillian Murphy, William Shimell, Zen McGrath"/>
    <s v="Claudia Llosa"/>
    <x v="2730"/>
  </r>
  <r>
    <n v="8000000"/>
    <s v="Science Fiction, Animation"/>
    <n v="149"/>
    <x v="3294"/>
    <s v="ja"/>
    <n v="39.338096999999998"/>
    <s v="Bandai Visual Company"/>
    <s v="Japan"/>
    <d v="1988-07-16T00:00:00"/>
    <n v="553171"/>
    <n v="124"/>
    <s v="Released"/>
    <x v="23"/>
    <n v="773"/>
    <s v="Mitsuo Iwata, Nozomu Sasaki, Mami Koyama, Tesshou Genda, Hiroshi Ohtake"/>
    <s v="Katsuhiro ?tomo"/>
    <x v="2731"/>
  </r>
  <r>
    <n v="22000000"/>
    <s v="Drama, Action, Thriller, Crime"/>
    <n v="10425"/>
    <x v="3295"/>
    <s v="en"/>
    <n v="12.893219"/>
    <s v="Eclectic pictures"/>
    <s v="Germany"/>
    <d v="2007-07-23T00:00:00"/>
    <n v="413454"/>
    <n v="97"/>
    <s v="Released"/>
    <x v="15"/>
    <n v="103"/>
    <s v="Paul Walker, Laurence Fishburne, Olivia Wilde, Jason Lewis, Michael Bowen"/>
    <s v="John Herzfeld"/>
    <x v="2732"/>
  </r>
  <r>
    <n v="8000000"/>
    <s v="Drama"/>
    <n v="49081"/>
    <x v="3296"/>
    <s v="fr"/>
    <n v="0.98348400000000002"/>
    <s v="Paramount Pictures"/>
    <s v="Canada"/>
    <d v="2005-10-25T00:00:00"/>
    <n v="2019009"/>
    <n v="124"/>
    <s v="Released"/>
    <x v="4"/>
    <n v="17"/>
    <s v="Roy Dupuis, Michel Barrette, Rémy Girard, Tony Calabretta, Sean Avery"/>
    <s v="Charles Binamé"/>
    <x v="2733"/>
  </r>
  <r>
    <n v="0"/>
    <s v="Action, Drama, Thriller"/>
    <n v="256687"/>
    <x v="3297"/>
    <s v="en"/>
    <n v="2.214925"/>
    <s v="Grand Peaks Entertainment"/>
    <s v="United States of America"/>
    <d v="2014-04-20T00:00:00"/>
    <n v="0"/>
    <n v="96"/>
    <s v="Released"/>
    <x v="46"/>
    <n v="21"/>
    <s v="Jean-Claude Van Damme, Brad Carter, Josh Henderson, Alfred Molina, Lennie James"/>
    <s v="Keith Parmer"/>
    <x v="265"/>
  </r>
  <r>
    <n v="0"/>
    <s v="Comedy, Romance"/>
    <n v="220488"/>
    <x v="3298"/>
    <s v="zh"/>
    <n v="1.86453"/>
    <s v="Bona International Film Group"/>
    <s v="China"/>
    <d v="2013-09-17T00:00:00"/>
    <n v="0"/>
    <n v="114"/>
    <s v="Released"/>
    <x v="43"/>
    <n v="8"/>
    <s v="Zhang Ziyi, Leehom Wang, Ruby Lin, Yao Chen, Ada Choi"/>
    <s v="Dennie Gordon"/>
    <x v="265"/>
  </r>
  <r>
    <n v="0"/>
    <s v="Drama, Comedy, Romance"/>
    <n v="1544"/>
    <x v="3299"/>
    <s v="en"/>
    <n v="9.1003520000000009"/>
    <s v="BBC Films"/>
    <s v="Germany"/>
    <d v="2005-01-02T00:00:00"/>
    <n v="2455831"/>
    <n v="93"/>
    <s v="Released"/>
    <x v="10"/>
    <n v="177"/>
    <s v="Piper Perabo, Lena Headey, Matthew Goode, Celia Imrie, Darren Boyd"/>
    <s v="Ol Parker"/>
    <x v="2734"/>
  </r>
  <r>
    <n v="8000000"/>
    <s v="Drama"/>
    <n v="374461"/>
    <x v="3300"/>
    <s v="en"/>
    <n v="7.8284589999999996"/>
    <s v="Envision Media Arts"/>
    <s v="United States of America"/>
    <d v="2016-09-16T00:00:00"/>
    <n v="0"/>
    <n v="104"/>
    <s v="Released"/>
    <x v="10"/>
    <n v="129"/>
    <s v="Eddie Murphy, Britt Robertson, Natascha McElhone, Xavier Samuel, Lucy Fry"/>
    <s v="Bruce Beresford"/>
    <x v="486"/>
  </r>
  <r>
    <n v="7800000"/>
    <s v="Thriller, Crime"/>
    <n v="302"/>
    <x v="3301"/>
    <s v="en"/>
    <n v="11.000654000000001"/>
    <s v="France 2 Cinéma"/>
    <s v="France"/>
    <d v="2003-05-18T00:00:00"/>
    <n v="22441323"/>
    <n v="102"/>
    <s v="Released"/>
    <x v="12"/>
    <n v="153"/>
    <s v="Charlotte Rampling, Ludivine Sagnier, Charles Dance, Jean-Marie Lamour, Marc Fayolle"/>
    <s v="François Ozon"/>
    <x v="2735"/>
  </r>
  <r>
    <n v="0"/>
    <s v="Action, Drama"/>
    <n v="182873"/>
    <x v="3302"/>
    <s v="en"/>
    <n v="5.0004999999999997"/>
    <s v="Tea Shop &amp; Film Company"/>
    <s v="United States of America"/>
    <d v="2013-01-01T00:00:00"/>
    <n v="0"/>
    <n v="90"/>
    <s v="Released"/>
    <x v="9"/>
    <n v="33"/>
    <s v="Scott Adkins, Joey Ansah, Kacey Clarke, Mark Wingett, Roberta Taylor"/>
    <s v="James Nunn"/>
    <x v="265"/>
  </r>
  <r>
    <n v="0"/>
    <s v="Action, Adventure, Science Fiction"/>
    <n v="21512"/>
    <x v="3303"/>
    <s v="en"/>
    <n v="6.4167800000000002"/>
    <s v="Handistom Investment"/>
    <s v="United States of America"/>
    <d v="1989-10-19T00:00:00"/>
    <n v="882290"/>
    <n v="100"/>
    <s v="Released"/>
    <x v="5"/>
    <n v="31"/>
    <s v="Rutger Hauer, Joan Chen, Delroy Lindo, Anna Katarina, Vincent D'Onofrio"/>
    <s v="David Webb Peoples"/>
    <x v="2736"/>
  </r>
  <r>
    <n v="8000000"/>
    <s v="Action, Crime, Thriller"/>
    <n v="389425"/>
    <x v="3304"/>
    <s v="en"/>
    <n v="2.101718"/>
    <s v="Steamroller Productions"/>
    <s v="United States of America"/>
    <d v="2016-06-05T00:00:00"/>
    <n v="0"/>
    <n v="106"/>
    <s v="Released"/>
    <x v="38"/>
    <n v="16"/>
    <s v="Steven Seagal, Craig Sheffer, Louis Mandylor, Helena Mattsson, Griff Furst"/>
    <s v="Michael Winnick"/>
    <x v="486"/>
  </r>
  <r>
    <n v="7500000"/>
    <s v="Comedy, Drama"/>
    <n v="403"/>
    <x v="3305"/>
    <s v="en"/>
    <n v="19.585801"/>
    <s v="The Zanuck Company"/>
    <s v="United States of America"/>
    <d v="1989-12-13T00:00:00"/>
    <n v="145793296"/>
    <n v="99"/>
    <s v="Released"/>
    <x v="10"/>
    <n v="350"/>
    <s v="Morgan Freeman, Jessica Tandy, Dan Aykroyd, Patti LuPone, Esther Rolle"/>
    <s v="Bruce Beresford"/>
    <x v="2737"/>
  </r>
  <r>
    <n v="0"/>
    <s v="Comedy, Drama"/>
    <n v="29461"/>
    <x v="3306"/>
    <s v="en"/>
    <n v="4.1053629999999997"/>
    <s v="Fox 2000 Pictures"/>
    <s v="United States of America"/>
    <d v="1997-09-26T00:00:00"/>
    <n v="0"/>
    <n v="114"/>
    <s v="Released"/>
    <x v="16"/>
    <n v="19"/>
    <s v="Vivica A. Fox, Nia Long, Michael Beach, Mekhi Phifer, Brandon Hammond"/>
    <s v="George Tillman, Jr."/>
    <x v="265"/>
  </r>
  <r>
    <n v="7500000"/>
    <s v="Crime, Action, Comedy, Thriller"/>
    <n v="33542"/>
    <x v="3307"/>
    <s v="cn"/>
    <n v="17.318839000000001"/>
    <s v="New Line Cinema"/>
    <s v="Hong Kong"/>
    <d v="1995-01-30T00:00:00"/>
    <n v="32392047"/>
    <n v="91"/>
    <s v="Released"/>
    <x v="11"/>
    <n v="240"/>
    <s v="Jackie Chan, Anita Mui, Françoise Yip, Bill Tung, Marc Akerstream"/>
    <s v="Stanley Tong"/>
    <x v="2738"/>
  </r>
  <r>
    <n v="7700000"/>
    <s v="Drama, War"/>
    <n v="283708"/>
    <x v="3308"/>
    <s v="fr"/>
    <n v="3.3639730000000001"/>
    <s v="Procirep"/>
    <s v="France"/>
    <d v="2014-08-30T00:00:00"/>
    <n v="0"/>
    <n v="110"/>
    <s v="Released"/>
    <x v="16"/>
    <n v="43"/>
    <s v="Viggo Mortensen, Reda Kateb, Djemel Barek, Vincent Martin, Nicolas Giraud"/>
    <s v="David Oelhoffen"/>
    <x v="2739"/>
  </r>
  <r>
    <n v="6500000"/>
    <s v="Comedy, Drama"/>
    <n v="9388"/>
    <x v="3309"/>
    <s v="en"/>
    <n v="29.01153"/>
    <s v="Fox Searchlight Pictures"/>
    <s v="United States of America"/>
    <d v="2005-05-09T00:00:00"/>
    <n v="24793509"/>
    <n v="92"/>
    <s v="Released"/>
    <x v="14"/>
    <n v="664"/>
    <s v="Aaron Eckhart, Maria Bello, Cameron Bright, Adam Brody, Sam Elliott"/>
    <s v="Jason Reitman"/>
    <x v="2740"/>
  </r>
  <r>
    <n v="10200000"/>
    <s v="Horror"/>
    <n v="1691"/>
    <x v="3310"/>
    <s v="en"/>
    <n v="20.745052000000001"/>
    <s v="Lions Gate Films"/>
    <s v="United States of America"/>
    <d v="2007-08-06T00:00:00"/>
    <n v="35619521"/>
    <n v="93"/>
    <s v="Released"/>
    <x v="24"/>
    <n v="453"/>
    <s v="Lauren German, Bijou Phillips, Heather Matarazzo, Richard Burgi, Roger Bart"/>
    <s v="Eli Roth"/>
    <x v="2741"/>
  </r>
  <r>
    <n v="7500000"/>
    <s v="Drama, Romance"/>
    <n v="24684"/>
    <x v="3311"/>
    <s v="en"/>
    <n v="16.990307999999999"/>
    <s v="BBC Films"/>
    <s v="United Kingdom"/>
    <d v="2009-10-29T00:00:00"/>
    <n v="26096852"/>
    <n v="100"/>
    <s v="Released"/>
    <x v="20"/>
    <n v="409"/>
    <s v="Carey Mulligan, Olivia Williams, Peter Sarsgaard, Alfred Molina, Cara Seymour"/>
    <s v="Lone Scherfig"/>
    <x v="2742"/>
  </r>
  <r>
    <n v="10284523"/>
    <s v="Comedy, Drama, Romance"/>
    <n v="2610"/>
    <x v="3312"/>
    <s v="en"/>
    <n v="4.8201660000000004"/>
    <s v="Epsilon Motion Pictures"/>
    <s v="United States of America"/>
    <d v="2005-10-21T00:00:00"/>
    <n v="11588205"/>
    <n v="104"/>
    <s v="Released"/>
    <x v="8"/>
    <n v="75"/>
    <s v="Steve Martin, Claire Danes, Jason Schwartzman, Bridgette Wilson, Frances Conroy"/>
    <s v="Anand Tucker"/>
    <x v="2743"/>
  </r>
  <r>
    <n v="7500000"/>
    <s v="Comedy, Drama"/>
    <n v="11308"/>
    <x v="3313"/>
    <s v="en"/>
    <n v="2.2264119999999998"/>
    <s v="Orion Pictures"/>
    <s v="Canada"/>
    <d v="1984-09-03T00:00:00"/>
    <n v="0"/>
    <n v="109"/>
    <s v="Released"/>
    <x v="15"/>
    <n v="26"/>
    <s v="Rob Lowe, Jodie Foster, Paul McCrane, Beau Bridges, Seth Green"/>
    <s v="Tony Richardson"/>
    <x v="2143"/>
  </r>
  <r>
    <n v="6500000"/>
    <s v="Action, Crime, Drama, Thriller"/>
    <n v="11022"/>
    <x v="3314"/>
    <s v="en"/>
    <n v="8.5266350000000006"/>
    <s v="Paramount Pictures"/>
    <s v="Canada"/>
    <d v="2002-01-14T00:00:00"/>
    <n v="12633747"/>
    <n v="105"/>
    <s v="Released"/>
    <x v="20"/>
    <n v="142"/>
    <s v="Jason Patric, Ray Liotta, Chi McBride, Busta Rhymes, Lloyd Adams"/>
    <s v="Joe Carnahan"/>
    <x v="2744"/>
  </r>
  <r>
    <n v="7500000"/>
    <s v="Comedy"/>
    <n v="34341"/>
    <x v="3315"/>
    <s v="en"/>
    <n v="1.3695280000000001"/>
    <s v="Paramount Pictures"/>
    <s v="Canada"/>
    <d v="2002-09-20T00:00:00"/>
    <n v="4245870"/>
    <n v="102"/>
    <s v="Released"/>
    <x v="44"/>
    <n v="7"/>
    <s v="Paul Gross, Molly Parker, Leslie Nielsen, Polly Shannon, Peter Outerbridge"/>
    <s v="Paul Gross"/>
    <x v="2745"/>
  </r>
  <r>
    <n v="0"/>
    <s v="Action, Adventure, Comedy, Crime"/>
    <n v="15365"/>
    <x v="3316"/>
    <s v="en"/>
    <n v="1.8218399999999999"/>
    <s v="Parallel Films"/>
    <s v="United States of America"/>
    <d v="2008-02-22T00:00:00"/>
    <n v="0"/>
    <n v="97"/>
    <s v="Released"/>
    <x v="49"/>
    <n v="26"/>
    <s v="Larry the Cable Guy, Ivana Mili?evi?, Jenny McCarthy, Yaphet Kotto, Peter Stormare"/>
    <s v="Charles Robert Carner"/>
    <x v="265"/>
  </r>
  <r>
    <n v="7500000"/>
    <s v="Drama, Romance"/>
    <n v="36046"/>
    <x v="3317"/>
    <s v="en"/>
    <n v="0.57166300000000003"/>
    <s v="Paramount Pictures"/>
    <s v="United States of America"/>
    <d v="2004-11-24T00:00:00"/>
    <n v="3347647"/>
    <n v="110"/>
    <s v="Released"/>
    <x v="4"/>
    <n v="7"/>
    <s v="Sam Hennings, Brenda Strong, Eric Johnson, Alexander Carroll, Tiffany Dupont"/>
    <s v="Russell Holt"/>
    <x v="2746"/>
  </r>
  <r>
    <n v="8000000"/>
    <s v="Comedy"/>
    <n v="12569"/>
    <x v="3318"/>
    <s v="en"/>
    <n v="14.652342000000001"/>
    <s v="Miramax Films"/>
    <s v="United States of America"/>
    <d v="2009-03-09T00:00:00"/>
    <n v="10848783"/>
    <n v="92"/>
    <s v="Released"/>
    <x v="8"/>
    <n v="192"/>
    <s v="Jason Bateman, Mila Kunis, Kristen Wiig, Ben Affleck, J.K. Simmons"/>
    <s v="Mike Judge"/>
    <x v="2747"/>
  </r>
  <r>
    <n v="0"/>
    <s v="Drama, Music"/>
    <n v="24356"/>
    <x v="3319"/>
    <s v="en"/>
    <n v="1.71729"/>
    <s v="BBC Films"/>
    <s v="United States of America"/>
    <d v="2003-08-08T00:00:00"/>
    <n v="0"/>
    <n v="112"/>
    <s v="Released"/>
    <x v="25"/>
    <n v="13"/>
    <s v="Bob Dylan, Jeff Bridges, Penélope Cruz, John Goodman, Jessica Lange"/>
    <s v="Larry Charles"/>
    <x v="265"/>
  </r>
  <r>
    <n v="0"/>
    <s v="Drama, Thriller, Crime, Foreign"/>
    <n v="55903"/>
    <x v="3320"/>
    <s v="fr"/>
    <n v="2.4185999999999999E-2"/>
    <s v="Paramount Pictures"/>
    <s v="United States of America"/>
    <d v="2001-01-09T00:00:00"/>
    <n v="0"/>
    <n v="103"/>
    <s v="Released"/>
    <x v="10"/>
    <n v="3"/>
    <s v="Sandrine Kiberlain, Nicole Garcia, Mathilde Seigner, Luck Mervil, Stéphane Freiss"/>
    <s v="Claude Miller"/>
    <x v="265"/>
  </r>
  <r>
    <n v="7500000"/>
    <s v="Drama, Romance, Science Fiction, Thriller"/>
    <n v="2577"/>
    <x v="3321"/>
    <s v="en"/>
    <n v="8.8596570000000003"/>
    <s v="BBC Films"/>
    <s v="United Kingdom"/>
    <d v="2003-02-09T00:00:00"/>
    <n v="0"/>
    <n v="92"/>
    <s v="Released"/>
    <x v="13"/>
    <n v="116"/>
    <s v="Tim Robbins, Samantha Morton, Nabil Elouahabi, Om Puri, Emil Marwa"/>
    <s v="Michael Winterbottom"/>
    <x v="2143"/>
  </r>
  <r>
    <n v="7500000"/>
    <s v="Comedy"/>
    <n v="103903"/>
    <x v="3322"/>
    <s v="en"/>
    <n v="8.6731000000000003E-2"/>
    <s v="Paramount Pictures"/>
    <s v="United Kingdom"/>
    <d v="2012-04-27T00:00:00"/>
    <n v="0"/>
    <n v="101"/>
    <s v="Released"/>
    <x v="15"/>
    <n v="2"/>
    <s v="Bob Hoskins, Jenny Agutter, Phil Davis, Vincent Regan, Calum MacNab"/>
    <s v="Sacha Bennett"/>
    <x v="2143"/>
  </r>
  <r>
    <n v="8000000"/>
    <s v="Drama"/>
    <n v="73873"/>
    <x v="3323"/>
    <s v="en"/>
    <n v="7.8022450000000001"/>
    <s v="Chrysalis Films"/>
    <s v="United Kingdom"/>
    <d v="2011-12-21T00:00:00"/>
    <n v="5634828"/>
    <n v="113"/>
    <s v="Released"/>
    <x v="13"/>
    <n v="132"/>
    <s v="Glenn Close, Mia Wasikowska, Aaron Taylor-Johnson, Pauline Collins, Brendan Gleeson"/>
    <s v="Rodrigo García"/>
    <x v="2748"/>
  </r>
  <r>
    <n v="12500000"/>
    <s v="Drama, Action, Crime"/>
    <n v="312113"/>
    <x v="3324"/>
    <s v="en"/>
    <n v="1.589693"/>
    <s v="Wells &amp; Jeta Entertainment"/>
    <s v="United States of America"/>
    <d v="2012-07-12T00:00:00"/>
    <n v="0"/>
    <n v="95"/>
    <s v="Released"/>
    <x v="12"/>
    <n v="4"/>
    <s v="Razaaq Adoti, Sarah Wayne Callies, Mickey Rourke, Kim Basinger, Anne Heche"/>
    <s v="Jeta Amata"/>
    <x v="2749"/>
  </r>
  <r>
    <n v="0"/>
    <s v="Family, Comedy, Romance"/>
    <n v="14165"/>
    <x v="3325"/>
    <s v="hi"/>
    <n v="0.55375200000000002"/>
    <s v="Yash Raj Films"/>
    <s v="India"/>
    <d v="2007-04-27T00:00:00"/>
    <n v="0"/>
    <n v="156"/>
    <s v="Released"/>
    <x v="21"/>
    <n v="13"/>
    <s v="Saif Ali Khan, Rani Mukerji, Angelina Idnani, Angelina Idnani, Master Ali Haji"/>
    <s v="Siddharth Anand"/>
    <x v="265"/>
  </r>
  <r>
    <n v="7300000"/>
    <s v="Animation, Drama"/>
    <n v="2011"/>
    <x v="3326"/>
    <s v="fr"/>
    <n v="24.281950999999999"/>
    <s v="Sony Pictures Classics"/>
    <s v="France"/>
    <d v="2007-05-23T00:00:00"/>
    <n v="0"/>
    <n v="95"/>
    <s v="Released"/>
    <x v="27"/>
    <n v="450"/>
    <s v="Chiara Mastroianni, Danielle Darrieux, Catherine Deneuve, Simon Abkarian, Gabrielle Lopes Benites"/>
    <s v="Vincent Paronnaud"/>
    <x v="2750"/>
  </r>
  <r>
    <n v="0"/>
    <s v="Thriller, Adventure, Fantasy"/>
    <n v="45650"/>
    <x v="3327"/>
    <s v="en"/>
    <n v="9.9830039999999993"/>
    <s v="Bold Films"/>
    <s v="United States of America"/>
    <d v="2009-09-09T00:00:00"/>
    <n v="0"/>
    <n v="92"/>
    <s v="Released"/>
    <x v="24"/>
    <n v="244"/>
    <s v="Chris Massoglia, Haley Bennett, Nathan Gamble, Bruce Dern, Teri Polo"/>
    <s v="Joe Dante"/>
    <x v="265"/>
  </r>
  <r>
    <n v="7500000"/>
    <s v="Drama, Thriller"/>
    <n v="7735"/>
    <x v="3328"/>
    <s v="de"/>
    <n v="25.281196999999999"/>
    <s v="Constantin Film Produktion"/>
    <s v="Germany"/>
    <d v="2008-11-03T00:00:00"/>
    <n v="19000000"/>
    <n v="107"/>
    <s v="Released"/>
    <x v="17"/>
    <n v="841"/>
    <s v="Jürgen Vogel, Frederick Lau, Max Riemelt, Jennifer Ulrich, Christiane Paul"/>
    <s v="Dennis Gansel"/>
    <x v="2751"/>
  </r>
  <r>
    <n v="7000000"/>
    <s v="Thriller, Horror"/>
    <n v="301365"/>
    <x v="3329"/>
    <s v="en"/>
    <n v="38.150787000000001"/>
    <s v="Bold Films"/>
    <s v="Denmark"/>
    <d v="2016-08-06T00:00:00"/>
    <n v="1333124"/>
    <n v="117"/>
    <s v="Released"/>
    <x v="12"/>
    <n v="887"/>
    <s v="Elle Fanning, Karl Glusman, Jena Malone, Bella Heathcote, Abbey Lee"/>
    <s v="Nicolas Winding Refn"/>
    <x v="2752"/>
  </r>
  <r>
    <n v="7300000"/>
    <s v="Thriller, Crime, Drama, Action"/>
    <n v="25941"/>
    <x v="3330"/>
    <s v="en"/>
    <n v="16.829837000000001"/>
    <s v="HanWay Films"/>
    <s v="United Kingdom"/>
    <d v="2009-11-11T00:00:00"/>
    <n v="10329747"/>
    <n v="103"/>
    <s v="Released"/>
    <x v="19"/>
    <n v="348"/>
    <s v="Michael Caine, Emily Mortimer, Iain Glen, Lee Oakes, Liam Cunningham"/>
    <s v="Daniel Barber"/>
    <x v="2753"/>
  </r>
  <r>
    <n v="0"/>
    <s v="Horror, Thriller"/>
    <n v="29064"/>
    <x v="3331"/>
    <s v="en"/>
    <n v="1.288173"/>
    <s v="Code Productions"/>
    <s v="United States of America"/>
    <d v="1999-10-15T00:00:00"/>
    <n v="2400000"/>
    <n v="100"/>
    <s v="Released"/>
    <x v="37"/>
    <n v="17"/>
    <s v="Casper Van Dien, Michael York, Catherine Oxenberg, Michael Ironside, Jan T?íska"/>
    <s v="Robert Marcarelli"/>
    <x v="2754"/>
  </r>
  <r>
    <n v="7500000"/>
    <s v="Comedy, Drama, Romance"/>
    <n v="7326"/>
    <x v="3332"/>
    <s v="en"/>
    <n v="19.782724999999999"/>
    <s v="Fox Searchlight Pictures"/>
    <s v="United States of America"/>
    <d v="2007-05-12T00:00:00"/>
    <n v="231411584"/>
    <n v="96"/>
    <s v="Released"/>
    <x v="10"/>
    <n v="2244"/>
    <s v="Ellen Page, Michael Cera, Jennifer Garner, Jason Bateman, Allison Janney"/>
    <s v="Jason Reitman"/>
    <x v="2755"/>
  </r>
  <r>
    <n v="7500000"/>
    <s v="Action"/>
    <n v="326284"/>
    <x v="3333"/>
    <s v="en"/>
    <n v="4.9435880000000001"/>
    <s v="Odyssey Media"/>
    <s v="Canada"/>
    <d v="2015-07-05T00:00:00"/>
    <n v="0"/>
    <n v="104"/>
    <s v="Released"/>
    <x v="18"/>
    <n v="63"/>
    <s v="Jean-Claude Van Damme, John Ralston, Darren Shahlavi, Aki Aleong, Jason Tobin"/>
    <s v="Ernie Barbarash"/>
    <x v="2143"/>
  </r>
  <r>
    <n v="7200000"/>
    <s v="Adventure, Action, Thriller"/>
    <n v="681"/>
    <x v="3334"/>
    <s v="en"/>
    <n v="34.634180999999998"/>
    <s v="United Artists"/>
    <s v="United Kingdom"/>
    <d v="1971-12-13T00:00:00"/>
    <n v="116019547"/>
    <n v="120"/>
    <s v="Released"/>
    <x v="2"/>
    <n v="553"/>
    <s v="Sean Connery, Jill St. John, Charles Gray, Lana Wood, Jimmy Dean"/>
    <s v="Guy Hamilton"/>
    <x v="2756"/>
  </r>
  <r>
    <n v="6000000"/>
    <s v="Drama, Crime"/>
    <n v="238"/>
    <x v="3335"/>
    <s v="en"/>
    <n v="143.65969799999999"/>
    <s v="Paramount Pictures"/>
    <s v="United States of America"/>
    <d v="1972-03-14T00:00:00"/>
    <n v="245066411"/>
    <n v="175"/>
    <s v="Released"/>
    <x v="62"/>
    <n v="5893"/>
    <s v="Marlon Brando, Al Pacino, James Caan, Richard S. Castellano, Robert Duvall"/>
    <s v="Francis Ford Coppola"/>
    <x v="2757"/>
  </r>
  <r>
    <n v="4000000"/>
    <s v="Drama, Music, Romance"/>
    <n v="535"/>
    <x v="3336"/>
    <s v="en"/>
    <n v="18.422322999999999"/>
    <s v="Paramount Pictures"/>
    <s v="United States of America"/>
    <d v="1983-04-14T00:00:00"/>
    <n v="92921203"/>
    <n v="95"/>
    <s v="Released"/>
    <x v="4"/>
    <n v="302"/>
    <s v="Jennifer Beals, Michael Nouri, Lilia Skala, Kyle T. Heffner, Sunny Johnson"/>
    <s v="Adrian Lyne"/>
    <x v="2758"/>
  </r>
  <r>
    <n v="7500000"/>
    <s v="Comedy, Drama, Romance"/>
    <n v="19913"/>
    <x v="3337"/>
    <s v="en"/>
    <n v="45.610993000000001"/>
    <s v="Fox Searchlight Pictures"/>
    <s v="United States of America"/>
    <d v="2009-07-17T00:00:00"/>
    <n v="60722734"/>
    <n v="95"/>
    <s v="Released"/>
    <x v="0"/>
    <n v="2904"/>
    <s v="Joseph Gordon-Levitt, Zooey Deschanel, Chloë Grace Moretz, Geoffrey Arend, Matthew Gray Gubler"/>
    <s v="Marc Webb"/>
    <x v="2759"/>
  </r>
  <r>
    <n v="7000000"/>
    <s v="Drama, Romance"/>
    <n v="713"/>
    <x v="3338"/>
    <s v="en"/>
    <n v="17.681706999999999"/>
    <s v="New South Wales Film &amp; Television Office"/>
    <s v="New Zealand"/>
    <d v="1993-05-19T00:00:00"/>
    <n v="116700000"/>
    <n v="121"/>
    <s v="Released"/>
    <x v="14"/>
    <n v="281"/>
    <s v="Holly Hunter, Harvey Keitel, Sam Neill, Anna Paquin, Cliff Curtis"/>
    <s v="Jane Campion"/>
    <x v="2760"/>
  </r>
  <r>
    <n v="7000000"/>
    <s v="Drama, Comedy"/>
    <n v="77930"/>
    <x v="3339"/>
    <s v="en"/>
    <n v="35.897151000000001"/>
    <s v="Extension 765"/>
    <s v="United States of America"/>
    <d v="2012-06-28T00:00:00"/>
    <n v="167221571"/>
    <n v="110"/>
    <s v="Released"/>
    <x v="4"/>
    <n v="1040"/>
    <s v="Channing Tatum, Matthew McConaughey, Alex Pettyfer, Cody Horn, Olivia Munn"/>
    <s v="Steven Soderbergh"/>
    <x v="2761"/>
  </r>
  <r>
    <n v="0"/>
    <s v="Thriller, Horror"/>
    <n v="10727"/>
    <x v="3340"/>
    <s v="en"/>
    <n v="11.199543999999999"/>
    <s v="Village Roadshow Pictures"/>
    <s v="Australia"/>
    <d v="2003-01-24T00:00:00"/>
    <n v="0"/>
    <n v="86"/>
    <s v="Released"/>
    <x v="31"/>
    <n v="161"/>
    <s v="Chaney Kley, Emma Caulfield, Lee Cormie, Grant Piro, Sullivan Stapleton"/>
    <s v="Jonathan Liebesman"/>
    <x v="265"/>
  </r>
  <r>
    <n v="7000000"/>
    <s v="Adventure, Action, Thriller"/>
    <n v="253"/>
    <x v="3341"/>
    <s v="en"/>
    <n v="30.465138"/>
    <s v="United Artists"/>
    <s v="United Kingdom"/>
    <d v="1973-05-07T00:00:00"/>
    <n v="161777836"/>
    <n v="121"/>
    <s v="Released"/>
    <x v="12"/>
    <n v="533"/>
    <s v="Roger Moore, Yaphet Kotto, Jane Seymour, Clifton James, Julius Harris"/>
    <s v="Guy Hamilton"/>
    <x v="2762"/>
  </r>
  <r>
    <n v="7000000"/>
    <s v="Comedy, Drama, Family"/>
    <n v="17908"/>
    <x v="3342"/>
    <s v="en"/>
    <n v="5.675535"/>
    <s v="Alcon Entertainment"/>
    <s v="United States of America"/>
    <d v="2000-01-14T00:00:00"/>
    <n v="0"/>
    <n v="95"/>
    <s v="Released"/>
    <x v="11"/>
    <n v="69"/>
    <s v="Frankie Muniz, Diane Lane, Kevin Bacon, Luke Wilson, Chaon Cross"/>
    <s v="Jay Russell"/>
    <x v="2138"/>
  </r>
  <r>
    <n v="0"/>
    <s v="Comedy, Romance"/>
    <n v="8390"/>
    <x v="3343"/>
    <s v="en"/>
    <n v="29.173266000000002"/>
    <s v="Universal Pictures"/>
    <s v="France"/>
    <d v="2008-08-02T00:00:00"/>
    <n v="55447968"/>
    <n v="112"/>
    <s v="Released"/>
    <x v="19"/>
    <n v="620"/>
    <s v="Ryan Reynolds, Abigail Breslin, Elizabeth Banks, Isla Fisher, Rachel Weisz"/>
    <s v="Adam Brooks"/>
    <x v="2763"/>
  </r>
  <r>
    <n v="6600000"/>
    <s v="Comedy"/>
    <n v="57119"/>
    <x v="3344"/>
    <s v="en"/>
    <n v="4.4924549999999996"/>
    <s v="TriStar Pictures"/>
    <s v="United States of America"/>
    <d v="2011-06-05T00:00:00"/>
    <n v="37710610"/>
    <n v="112"/>
    <s v="Released"/>
    <x v="21"/>
    <n v="56"/>
    <s v="Paula Patton, Julie Bowen, Meagan Good, Mike Epps, Angela Bassett"/>
    <s v="Salim Akil"/>
    <x v="2764"/>
  </r>
  <r>
    <n v="7000000"/>
    <s v="Drama, History"/>
    <n v="3291"/>
    <x v="3345"/>
    <s v="en"/>
    <n v="17.717680999999999"/>
    <s v="2929 Productions"/>
    <s v="France"/>
    <d v="2005-09-16T00:00:00"/>
    <n v="54600000"/>
    <n v="93"/>
    <s v="Released"/>
    <x v="20"/>
    <n v="273"/>
    <s v="David Strathairn, Jeff Daniels, Alex Borstein, Rose Abdoo, Dianne Reeves"/>
    <s v="George Clooney"/>
    <x v="2765"/>
  </r>
  <r>
    <n v="7000000"/>
    <s v="Crime, Drama"/>
    <n v="398"/>
    <x v="3346"/>
    <s v="en"/>
    <n v="17.434861999999999"/>
    <s v="Sony Pictures Classics"/>
    <s v="Canada"/>
    <d v="2005-09-30T00:00:00"/>
    <n v="49084830"/>
    <n v="114"/>
    <s v="Released"/>
    <x v="20"/>
    <n v="384"/>
    <s v="Philip Seymour Hoffman, Allie Mickelson, Craig Archibald, Bronwen Coleman, Kate Shindle"/>
    <s v="Bennett Miller"/>
    <x v="2766"/>
  </r>
  <r>
    <n v="7000000"/>
    <s v="Thriller, Action, Crime"/>
    <n v="8068"/>
    <x v="3347"/>
    <s v="en"/>
    <n v="25.511216999999998"/>
    <s v="Columbia Pictures"/>
    <s v="United States of America"/>
    <d v="1995-08-25T00:00:00"/>
    <n v="25405445"/>
    <n v="104"/>
    <s v="Released"/>
    <x v="20"/>
    <n v="881"/>
    <s v="Antonio Banderas, Salma Hayek, Joaquim de Almeida, Cheech Marin, Steve Buscemi"/>
    <s v="Robert Rodriguez"/>
    <x v="2767"/>
  </r>
  <r>
    <n v="9000000"/>
    <s v="Adventure, Action, Romance, Science Fiction"/>
    <n v="10803"/>
    <x v="3348"/>
    <s v="en"/>
    <n v="12.268143"/>
    <s v="Metro-Goldwyn-Mayer (MGM)"/>
    <s v="United States of America"/>
    <d v="1976-06-23T00:00:00"/>
    <n v="25000000"/>
    <n v="119"/>
    <s v="Released"/>
    <x v="16"/>
    <n v="269"/>
    <s v="Michael York, Richard Jordan, Jenny Agutter, Roscoe Lee Browne, Farrah Fawcett"/>
    <s v="Michael Anderson"/>
    <x v="2768"/>
  </r>
  <r>
    <n v="7000000"/>
    <s v="Adventure, Action, Thriller"/>
    <n v="682"/>
    <x v="3349"/>
    <s v="en"/>
    <n v="30.214715999999999"/>
    <s v="United Artists"/>
    <s v="United Kingdom"/>
    <d v="1974-01-12T00:00:00"/>
    <n v="97572000"/>
    <n v="125"/>
    <s v="Released"/>
    <x v="2"/>
    <n v="524"/>
    <s v="Roger Moore, Christopher Lee, Britt Ekland, Maud Adams, Hervé Villechaize"/>
    <s v="Guy Hamilton"/>
    <x v="2769"/>
  </r>
  <r>
    <n v="7000000"/>
    <s v="Action, Adventure, Comedy, Crime, Drama"/>
    <n v="10117"/>
    <x v="3350"/>
    <s v="en"/>
    <n v="6.8727840000000002"/>
    <s v="Silver Pictures"/>
    <s v="United States of America"/>
    <d v="1988-12-02T00:00:00"/>
    <n v="20256975"/>
    <n v="96"/>
    <s v="Released"/>
    <x v="31"/>
    <n v="50"/>
    <s v="Carl Weathers, Craig T. Nelson, Vanity, Sharon Stone, Thomas F. Wilson"/>
    <s v="Craig R. Baxley"/>
    <x v="2770"/>
  </r>
  <r>
    <n v="0"/>
    <s v="Adventure, Horror"/>
    <n v="9392"/>
    <x v="3351"/>
    <s v="en"/>
    <n v="23.413188000000002"/>
    <s v="Celador Films"/>
    <s v="United Kingdom"/>
    <d v="2005-08-07T00:00:00"/>
    <n v="0"/>
    <n v="99"/>
    <s v="Released"/>
    <x v="20"/>
    <n v="1005"/>
    <s v="Shauna Macdonald, Natalie Mendoza, Alex Reid, Saskia Mulder, MyAnna Buring"/>
    <s v="Neil Marshall"/>
    <x v="265"/>
  </r>
  <r>
    <n v="0"/>
    <s v="Documentary"/>
    <n v="24977"/>
    <x v="3352"/>
    <s v="en"/>
    <n v="1.830306"/>
    <s v="IMAX"/>
    <s v="United States of America"/>
    <d v="2000-05-05T00:00:00"/>
    <n v="21268532"/>
    <n v="46"/>
    <s v="Released"/>
    <x v="17"/>
    <n v="10"/>
    <s v="Michael Jordan, Phil Jackson, Bob Costas, Bill Murray, Laurence Fishburne"/>
    <s v="James D. Stern"/>
    <x v="2771"/>
  </r>
  <r>
    <n v="7000000"/>
    <s v="Horror"/>
    <n v="79316"/>
    <x v="3353"/>
    <s v="en"/>
    <n v="14.741588999999999"/>
    <s v="Twentieth Century Fox Film Corporation"/>
    <s v="United States of America"/>
    <d v="2014-08-01T00:00:00"/>
    <n v="36433975"/>
    <n v="89"/>
    <s v="Released"/>
    <x v="37"/>
    <n v="216"/>
    <s v="Allison Miller, Zach Gilford, Sam Anderson, Robert Belushi, Catherine Kresge"/>
    <s v="Matt Bettinelli-Olpin"/>
    <x v="2772"/>
  </r>
  <r>
    <n v="7000000"/>
    <s v="Comedy, Romance"/>
    <n v="2074"/>
    <x v="3354"/>
    <s v="en"/>
    <n v="5.500324"/>
    <s v="Miramax Films"/>
    <s v="United States of America"/>
    <d v="1996-03-22T00:00:00"/>
    <n v="14702438"/>
    <n v="92"/>
    <s v="Released"/>
    <x v="2"/>
    <n v="66"/>
    <s v="Ben Stiller, Patricia Arquette, Téa Leoni, Mary Tyler Moore, Alan Alda"/>
    <s v="David O. Russell"/>
    <x v="2773"/>
  </r>
  <r>
    <n v="0"/>
    <s v="Drama, Horror, Crime"/>
    <n v="1696"/>
    <x v="3355"/>
    <s v="en"/>
    <n v="16.754452000000001"/>
    <s v="Lions Gate Films"/>
    <s v="Germany"/>
    <d v="2005-07-22T00:00:00"/>
    <n v="0"/>
    <n v="107"/>
    <s v="Released"/>
    <x v="16"/>
    <n v="322"/>
    <s v="Sid Haig, Bill Moseley, Sheri Moon Zombie, William Forsythe, Ken Foree"/>
    <s v="Rob Zombie"/>
    <x v="265"/>
  </r>
  <r>
    <n v="700000"/>
    <s v="Crime, Drama, Comedy"/>
    <n v="308639"/>
    <x v="3356"/>
    <s v="en"/>
    <n v="29.761163"/>
    <s v="Forest Whitaker's Significant Productions"/>
    <s v="United States of America"/>
    <d v="2015-06-19T00:00:00"/>
    <n v="17986781"/>
    <n v="103"/>
    <s v="Released"/>
    <x v="0"/>
    <n v="691"/>
    <s v="Shameik Moore, Kiersey Clemons, Tony Revolori, Zoë Kravitz, Chanel Iman"/>
    <s v="Rick Famuyiwa"/>
    <x v="2774"/>
  </r>
  <r>
    <n v="7000000"/>
    <s v="Drama, Action, Thriller, Crime"/>
    <n v="22314"/>
    <x v="3357"/>
    <s v="en"/>
    <n v="2.7721779999999998"/>
    <s v="Suntaur Entertainment Company"/>
    <s v="United States of America"/>
    <d v="1999-08-25T00:00:00"/>
    <n v="14011454"/>
    <n v="97"/>
    <s v="Released"/>
    <x v="13"/>
    <n v="17"/>
    <s v="Omar Epps, LL Cool J, Nia Long, Stanley Tucci, Hill Harper"/>
    <s v="Michael Rymer"/>
    <x v="2775"/>
  </r>
  <r>
    <n v="7000000"/>
    <s v="Horror"/>
    <n v="2662"/>
    <x v="3358"/>
    <s v="en"/>
    <n v="19.301431999999998"/>
    <s v="Universal Pictures"/>
    <s v="United States of America"/>
    <d v="2003-11-04T00:00:00"/>
    <n v="16829545"/>
    <n v="89"/>
    <s v="Released"/>
    <x v="21"/>
    <n v="306"/>
    <s v="Sid Haig, Bill Moseley, Sheri Moon Zombie, Karen Black, Erin Daniels"/>
    <s v="Rob Zombie"/>
    <x v="2776"/>
  </r>
  <r>
    <n v="0"/>
    <s v="Horror, Action, Thriller, Science Fiction"/>
    <n v="77156"/>
    <x v="3359"/>
    <s v="en"/>
    <n v="3.7199999999999999E-4"/>
    <s v="Paramount Pictures"/>
    <s v="United States of America"/>
    <d v="1978-11-22T00:00:00"/>
    <n v="0"/>
    <n v="90"/>
    <s v="Released"/>
    <x v="49"/>
    <n v="3"/>
    <s v="John Ericson, Ivor Francis, Judith Novgrod, Burr DeBenning, Charles Aidman"/>
    <s v="Sharron Miller"/>
    <x v="265"/>
  </r>
  <r>
    <n v="7000000"/>
    <s v="Comedy, Drama"/>
    <n v="12573"/>
    <x v="3360"/>
    <s v="en"/>
    <n v="23.612409"/>
    <s v="Mike Zoss Productions"/>
    <s v="United States of America"/>
    <d v="2009-02-10T00:00:00"/>
    <n v="31430334"/>
    <n v="105"/>
    <s v="Released"/>
    <x v="16"/>
    <n v="483"/>
    <s v="Michael Stuhlbarg, Richard Kind, Fred Melamed, Sari Lennick, Aaron Wolff"/>
    <s v="Joel Coen"/>
    <x v="2777"/>
  </r>
  <r>
    <n v="7500000"/>
    <s v="Comedy, Drama, Mystery"/>
    <n v="44718"/>
    <x v="3361"/>
    <s v="en"/>
    <n v="6.5576429999999997"/>
    <s v="K5 International"/>
    <s v="United States of America"/>
    <d v="2010-01-22T00:00:00"/>
    <n v="0"/>
    <n v="103"/>
    <s v="Released"/>
    <x v="11"/>
    <n v="100"/>
    <s v="Bill Murray, Sissy Spacek, Robert Duvall, Lucas Black, Bill Cobbs"/>
    <s v="Aaron Schneider"/>
    <x v="2143"/>
  </r>
  <r>
    <n v="7000000"/>
    <s v="Adventure, Comedy, Fantasy, Horror"/>
    <n v="11342"/>
    <x v="3362"/>
    <s v="en"/>
    <n v="9.8876620000000006"/>
    <s v="New World Pictures"/>
    <s v="United States of America"/>
    <d v="1989-01-06T00:00:00"/>
    <n v="0"/>
    <n v="103"/>
    <s v="Released"/>
    <x v="15"/>
    <n v="95"/>
    <s v="Julian Sands, Lori Singer, Richard E. Grant, Mary Woronov, Kevin O'Brien"/>
    <s v="Steve Miner"/>
    <x v="2138"/>
  </r>
  <r>
    <n v="7000000"/>
    <s v="Romance, Drama"/>
    <n v="241771"/>
    <x v="3363"/>
    <s v="en"/>
    <n v="8.0790459999999999"/>
    <s v="Relativity Media"/>
    <s v="United States of America"/>
    <d v="2014-10-09T00:00:00"/>
    <n v="14618727"/>
    <n v="116"/>
    <s v="Released"/>
    <x v="10"/>
    <n v="139"/>
    <s v="Gugu Mbatha-Raw, Nate Parker, Minnie Driver, Machine Gun Kelly, Danny Glover"/>
    <s v="Gina Prince-Bythewood"/>
    <x v="2778"/>
  </r>
  <r>
    <n v="7000000"/>
    <s v="Drama, Romance"/>
    <n v="34653"/>
    <x v="3364"/>
    <s v="en"/>
    <n v="21.626287999999999"/>
    <s v="Depth of Field"/>
    <s v="United States of America"/>
    <d v="2009-10-19T00:00:00"/>
    <n v="0"/>
    <n v="101"/>
    <s v="Released"/>
    <x v="7"/>
    <n v="463"/>
    <s v="Colin Firth, Julianne Moore, Nicholas Hoult, Matthew Goode, Jon Kortajarena"/>
    <s v="Tom Ford"/>
    <x v="2138"/>
  </r>
  <r>
    <n v="7000000"/>
    <s v="Drama"/>
    <n v="11051"/>
    <x v="3365"/>
    <s v="en"/>
    <n v="14.672150999999999"/>
    <s v="Universal Pictures"/>
    <s v="United States of America"/>
    <d v="1988-12-08T00:00:00"/>
    <n v="8373585"/>
    <n v="164"/>
    <s v="Released"/>
    <x v="10"/>
    <n v="201"/>
    <s v="Willem Dafoe, Harvey Keitel, Barbara Hershey, David Bowie, Harry Dean Stanton"/>
    <s v="Martin Scorsese"/>
    <x v="2779"/>
  </r>
  <r>
    <n v="7000000"/>
    <s v="Romance, Comedy, Drama"/>
    <n v="14578"/>
    <x v="3366"/>
    <s v="en"/>
    <n v="2.6272319999999998"/>
    <s v="Miramax Films"/>
    <s v="United States of America"/>
    <d v="1999-08-16T00:00:00"/>
    <n v="7292175"/>
    <n v="96"/>
    <s v="Released"/>
    <x v="24"/>
    <n v="30"/>
    <s v="Shawn Hatosy, Amy Smart, Alec Baldwin, Jon Abrahams, Richard Jenkins"/>
    <s v="Michael Corrente"/>
    <x v="2780"/>
  </r>
  <r>
    <n v="7000000"/>
    <s v="Drama, Comedy, Music, Romance"/>
    <n v="57825"/>
    <x v="3367"/>
    <s v="en"/>
    <n v="12.150871"/>
    <s v="Paramount Pictures"/>
    <s v="United Kingdom"/>
    <d v="2004-11-02T00:00:00"/>
    <n v="0"/>
    <n v="111"/>
    <s v="Released"/>
    <x v="11"/>
    <n v="110"/>
    <s v="Aishwarya Rai Bachchan, Martin Henderson, Naveen Andrews, Daniel Gillies, Indira Varma"/>
    <s v="Gurinder Chadha"/>
    <x v="2138"/>
  </r>
  <r>
    <n v="0"/>
    <s v="Adventure, Drama, Action, History"/>
    <n v="9555"/>
    <x v="3368"/>
    <s v="en"/>
    <n v="2.1282109999999999"/>
    <s v="Showtime Australia"/>
    <s v="Australia"/>
    <d v="2002-04-02T00:00:00"/>
    <n v="0"/>
    <n v="94"/>
    <s v="Released"/>
    <x v="20"/>
    <n v="84"/>
    <s v="Everlyn Sampi, Tianna Sansbury, Laura Monaghan, Kenneth Branagh, David Gulpilil"/>
    <s v="Phillip Noyce"/>
    <x v="265"/>
  </r>
  <r>
    <n v="0"/>
    <s v="Comedy"/>
    <n v="15581"/>
    <x v="3369"/>
    <s v="en"/>
    <n v="2.8812389999999999"/>
    <s v="The Weinstein Company"/>
    <s v="United States of America"/>
    <d v="2007-07-27T00:00:00"/>
    <n v="0"/>
    <n v="93"/>
    <s v="Released"/>
    <x v="53"/>
    <n v="18"/>
    <s v="Mick Partridge, Big Boi, Sherri Shepherd, Lil Wayne, Andy Milonakis"/>
    <s v="Don Michael Paul"/>
    <x v="265"/>
  </r>
  <r>
    <n v="7"/>
    <s v="Thriller, Action, Horror, Science Fiction, Crime"/>
    <n v="13006"/>
    <x v="3370"/>
    <s v="en"/>
    <n v="4.8570279999999997"/>
    <s v="Entertainment"/>
    <s v="United Kingdom"/>
    <d v="1992-01-05T00:00:00"/>
    <n v="5"/>
    <n v="90"/>
    <s v="Released"/>
    <x v="8"/>
    <n v="63"/>
    <s v="Rutger Hauer, Kim Cattrall, Michael J. Pollard, Alastair Duncan, Alun Armstrong"/>
    <s v="Tony Maylam"/>
    <x v="2781"/>
  </r>
  <r>
    <n v="7000000"/>
    <s v="Action, Adventure, Drama, Family"/>
    <n v="16651"/>
    <x v="3371"/>
    <s v="en"/>
    <n v="2.2060970000000002"/>
    <s v="3Mark Entertainment"/>
    <s v="United States of America"/>
    <d v="2001-12-04T00:00:00"/>
    <n v="4720371"/>
    <n v="113"/>
    <s v="Released"/>
    <x v="19"/>
    <n v="14"/>
    <s v="Christopher Gorham, Anne Hathaway, Joe Folau, Miriama Smith"/>
    <s v="Mitch Davis"/>
    <x v="2782"/>
  </r>
  <r>
    <n v="7000000"/>
    <s v="Drama, Romance"/>
    <n v="4251"/>
    <x v="3372"/>
    <s v="hi"/>
    <n v="3.7218580000000001"/>
    <s v="Yash Raj Films"/>
    <s v="India"/>
    <d v="2004-12-11T00:00:00"/>
    <n v="29385320"/>
    <n v="192"/>
    <s v="Released"/>
    <x v="6"/>
    <n v="64"/>
    <s v="Shah Rukh Khan, Preity Zinta, Rani Mukerji, Amitabh Bachchan, Hema Malini"/>
    <s v="Yash Chopra"/>
    <x v="2783"/>
  </r>
  <r>
    <n v="7000000"/>
    <s v="Drama"/>
    <n v="12400"/>
    <x v="3373"/>
    <s v="en"/>
    <n v="5.091253"/>
    <s v="Sony Pictures Classics"/>
    <s v="United States of America"/>
    <d v="2008-07-04T00:00:00"/>
    <n v="0"/>
    <n v="99"/>
    <s v="Released"/>
    <x v="12"/>
    <n v="76"/>
    <s v="Chiwetel Ejiofor, Tim Allen, Alice Braga, Jose Pablo Cantillo, Randy Couture"/>
    <s v="David Mamet"/>
    <x v="2138"/>
  </r>
  <r>
    <n v="7000000"/>
    <s v="Comedy, Drama, Romance"/>
    <n v="39053"/>
    <x v="3374"/>
    <s v="en"/>
    <n v="15.212569"/>
    <s v="Scott Free Productions"/>
    <s v="United States of America"/>
    <d v="2010-06-18T00:00:00"/>
    <n v="0"/>
    <n v="91"/>
    <s v="Released"/>
    <x v="4"/>
    <n v="133"/>
    <s v="John C. Reilly, Jonah Hill, Marisa Tomei, Catherine Keener, Matt Walsh"/>
    <s v="Jay Duplass"/>
    <x v="2138"/>
  </r>
  <r>
    <n v="0"/>
    <s v="Drama, Family"/>
    <n v="104896"/>
    <x v="3375"/>
    <s v="en"/>
    <n v="0.83893799999999996"/>
    <s v="Paramount Pictures"/>
    <s v="United States of America"/>
    <d v="1999-08-27T00:00:00"/>
    <n v="0"/>
    <n v="96"/>
    <s v="Released"/>
    <x v="12"/>
    <n v="6"/>
    <s v="Jack Warden, Jeremy James Kissner, Jesse James, Jon Voight, Cheryl Ladd"/>
    <s v="Kevin Brodie"/>
    <x v="265"/>
  </r>
  <r>
    <n v="7000000"/>
    <s v="Drama, Crime"/>
    <n v="14112"/>
    <x v="3376"/>
    <s v="en"/>
    <n v="7.0515210000000002"/>
    <s v="Sony Pictures Classics"/>
    <s v="United States of America"/>
    <d v="2002-10-18T00:00:00"/>
    <n v="2062066"/>
    <n v="104"/>
    <s v="Released"/>
    <x v="4"/>
    <n v="56"/>
    <s v="Greg Kinnear, Willem Dafoe, Rita Wilson, Maria Bello, Ron Leibman"/>
    <s v="Paul Schrader"/>
    <x v="2784"/>
  </r>
  <r>
    <n v="7000000"/>
    <s v="Drama"/>
    <n v="12271"/>
    <x v="3377"/>
    <s v="en"/>
    <n v="11.400229"/>
    <s v="The Weinstein Company"/>
    <s v="United States of America"/>
    <d v="2006-12-29T00:00:00"/>
    <n v="0"/>
    <n v="90"/>
    <s v="Released"/>
    <x v="13"/>
    <n v="81"/>
    <s v="Sienna Miller, Guy Pearce, Hayden Christensen, Mena Suvari, Jimmy Fallon"/>
    <s v="George Hickenlooper"/>
    <x v="2138"/>
  </r>
  <r>
    <n v="7000000"/>
    <s v="Drama, Thriller"/>
    <n v="71859"/>
    <x v="3378"/>
    <s v="en"/>
    <n v="21.276864"/>
    <s v="BBC Films"/>
    <s v="United Kingdom"/>
    <d v="2011-09-28T00:00:00"/>
    <n v="6038942"/>
    <n v="112"/>
    <s v="Released"/>
    <x v="6"/>
    <n v="677"/>
    <s v="John C. Reilly, Tilda Swinton, Ezra Miller, Siobhan Fallon, Jasper Newell"/>
    <s v="Lynne Ramsay"/>
    <x v="2785"/>
  </r>
  <r>
    <n v="0"/>
    <s v="Drama, Family"/>
    <n v="226354"/>
    <x v="3379"/>
    <s v="en"/>
    <n v="1.799504"/>
    <s v="Impact Productions LLC"/>
    <s v="United Kingdom"/>
    <d v="2013-11-22T00:00:00"/>
    <n v="0"/>
    <n v="100"/>
    <s v="Released"/>
    <x v="15"/>
    <n v="8"/>
    <s v="Hans Matheson, Samantha Barks, Lesley Manville, Sylvester McCoy, James Cosmo"/>
    <s v="John Stephenson"/>
    <x v="265"/>
  </r>
  <r>
    <n v="7000000"/>
    <s v="Action, Drama"/>
    <n v="48620"/>
    <x v="3380"/>
    <s v="en"/>
    <n v="2.9327839999999998"/>
    <s v="Paramount Pictures"/>
    <s v="United States of America"/>
    <d v="2009-10-21T00:00:00"/>
    <n v="0"/>
    <n v="102"/>
    <s v="Released"/>
    <x v="35"/>
    <n v="15"/>
    <s v="Carla Gugino, Ellen Burstyn, Marley Shelton, David Boreanaz, Jennifer Butler"/>
    <s v="Tim Chambers"/>
    <x v="2138"/>
  </r>
  <r>
    <n v="7000000"/>
    <s v="Comedy"/>
    <n v="33676"/>
    <x v="3381"/>
    <s v="en"/>
    <n v="2.5500449999999999"/>
    <s v="Tijuana Productions"/>
    <s v="Canada"/>
    <d v="1983-08-04T00:00:00"/>
    <n v="1246141"/>
    <n v="100"/>
    <s v="Released"/>
    <x v="44"/>
    <n v="31"/>
    <s v="Tom Cruise, Jackie Earle Haley, John Stockwell, John P. Navin, Jr., Shelley Long"/>
    <s v="Curtis Hanson"/>
    <x v="2786"/>
  </r>
  <r>
    <n v="7000000"/>
    <s v="Drama, Romance"/>
    <n v="37080"/>
    <x v="3382"/>
    <s v="en"/>
    <n v="5.5175970000000003"/>
    <s v="Mockingbird Pictures"/>
    <s v="Spain"/>
    <d v="2009-07-11T00:00:00"/>
    <n v="0"/>
    <n v="125"/>
    <s v="Released"/>
    <x v="19"/>
    <n v="46"/>
    <s v="Naomi Watts, Samuel L. Jackson, Annette Bening, Carla Gallo, Kerry Washington"/>
    <s v="Rodrigo García"/>
    <x v="2138"/>
  </r>
  <r>
    <n v="0"/>
    <s v="Action, Adventure, Drama, War"/>
    <n v="25388"/>
    <x v="3383"/>
    <s v="en"/>
    <n v="3.8299370000000001"/>
    <s v="Associated General Films"/>
    <s v="United Kingdom"/>
    <d v="1977-08-09T00:00:00"/>
    <n v="0"/>
    <n v="107"/>
    <s v="Released"/>
    <x v="13"/>
    <n v="16"/>
    <s v="Gene Hackman, Terence Hill, Catherine Deneuve, Ian Holm, Jack O'Halloran"/>
    <s v="Dick Richards"/>
    <x v="265"/>
  </r>
  <r>
    <n v="0"/>
    <s v="Fantasy, Comedy, Science Fiction"/>
    <n v="11687"/>
    <x v="3384"/>
    <s v="fr"/>
    <n v="8.8936759999999992"/>
    <s v="Canal Plus"/>
    <s v="France"/>
    <d v="1993-01-27T00:00:00"/>
    <n v="0"/>
    <n v="107"/>
    <s v="Released"/>
    <x v="14"/>
    <n v="420"/>
    <s v="Jean Reno, Valérie Lemercier, Christian Clavier, Marie-Anne Chazel, Christian Bujeau"/>
    <s v="Jean-Marie Poiré"/>
    <x v="265"/>
  </r>
  <r>
    <n v="8000000"/>
    <s v="Comedy, Drama"/>
    <n v="39210"/>
    <x v="3385"/>
    <s v="en"/>
    <n v="9.5903729999999996"/>
    <s v="American Zoetrope"/>
    <s v="United States of America"/>
    <d v="2010-03-09T00:00:00"/>
    <n v="0"/>
    <n v="98"/>
    <s v="Released"/>
    <x v="21"/>
    <n v="208"/>
    <s v="Stephen Dorff, Chris Pontius, Erin Wasson, Alexandra Williams, Nathalie Fay"/>
    <s v="Sofia Coppola"/>
    <x v="486"/>
  </r>
  <r>
    <n v="7000000"/>
    <s v="Comedy, Drama"/>
    <n v="30128"/>
    <x v="3386"/>
    <s v="en"/>
    <n v="7.155519"/>
    <s v="Paramount Pictures"/>
    <s v="United States of America"/>
    <d v="2009-09-25T00:00:00"/>
    <n v="1429299"/>
    <n v="106"/>
    <s v="Released"/>
    <x v="8"/>
    <n v="20"/>
    <s v="Matt Czuchry, Jesse Bradford, Marika Dominczyk, Traci Lords, Geoff Stults"/>
    <s v="Bob Gosse"/>
    <x v="2787"/>
  </r>
  <r>
    <n v="0"/>
    <s v="Comedy"/>
    <n v="31535"/>
    <x v="3387"/>
    <s v="en"/>
    <n v="0.58727600000000002"/>
    <s v="101st Street Films"/>
    <s v="United States of America"/>
    <d v="1998-03-13T00:00:00"/>
    <n v="0"/>
    <n v="95"/>
    <s v="Released"/>
    <x v="63"/>
    <n v="13"/>
    <s v="Scott 'Carrot Top' Thompson, Courtney Thorne-Smith, Larry Miller, Jack Warden, M. Emmet Walsh"/>
    <s v="Alex Zamm"/>
    <x v="265"/>
  </r>
  <r>
    <n v="7000000"/>
    <s v="Drama"/>
    <n v="44835"/>
    <x v="3388"/>
    <s v="en"/>
    <n v="13.635828"/>
    <s v="DRO Entertainment"/>
    <s v="United States of America"/>
    <d v="2010-01-22T00:00:00"/>
    <n v="382946"/>
    <n v="106"/>
    <s v="Released"/>
    <x v="19"/>
    <n v="212"/>
    <s v="Joseph Gordon-Levitt, Natalie Portman, Rainn Wilson, Audrey Wasilewski, Frank Collison"/>
    <s v="Spencer Susser"/>
    <x v="2788"/>
  </r>
  <r>
    <n v="0"/>
    <s v="Comedy, Crime, Drama"/>
    <n v="192134"/>
    <x v="3389"/>
    <s v="en"/>
    <n v="10.416332000000001"/>
    <s v="BBC Films"/>
    <s v="United Kingdom"/>
    <d v="2013-11-15T00:00:00"/>
    <n v="523511"/>
    <n v="93"/>
    <s v="Released"/>
    <x v="15"/>
    <n v="212"/>
    <s v="Jude Law, Demián Bichir, Richard E. Grant, Matthew C. Martino, Emilia Clarke"/>
    <s v="Richard Shepard"/>
    <x v="2789"/>
  </r>
  <r>
    <n v="3500000"/>
    <s v="Mystery, Drama, Adventure"/>
    <n v="1956"/>
    <x v="3390"/>
    <s v="en"/>
    <n v="5.0389530000000002"/>
    <s v="Epsilon Motion Pictures"/>
    <s v="United States of America"/>
    <d v="2002-12-01T00:00:00"/>
    <n v="0"/>
    <n v="103"/>
    <s v="Released"/>
    <x v="13"/>
    <n v="68"/>
    <s v="Casey Affleck, Matt Damon"/>
    <s v="Gus Van Sant"/>
    <x v="2790"/>
  </r>
  <r>
    <n v="7000000"/>
    <s v="Drama, Romance"/>
    <n v="24985"/>
    <x v="3391"/>
    <s v="en"/>
    <n v="1.498245"/>
    <s v="British Broadcasting Corporation (BBC)"/>
    <s v="Germany"/>
    <d v="2002-01-01T00:00:00"/>
    <n v="0"/>
    <n v="96"/>
    <s v="Released"/>
    <x v="27"/>
    <n v="5"/>
    <s v="Helena Bonham Carter, Olivia Williams, Paul Bettany, Eleanor Bron, Tom Ward"/>
    <s v="Thaddeus O'Sullivan"/>
    <x v="2138"/>
  </r>
  <r>
    <n v="7000000"/>
    <s v="Romance, Drama"/>
    <n v="306745"/>
    <x v="3392"/>
    <s v="en"/>
    <n v="8.1845879999999998"/>
    <s v="Double Feature Films"/>
    <s v="United States of America"/>
    <d v="2015-02-10T00:00:00"/>
    <n v="573335"/>
    <n v="103"/>
    <s v="Released"/>
    <x v="14"/>
    <n v="164"/>
    <s v="Julianne Moore, Ellen Page, Steve Carell, Michael Shannon, Luke Grimes"/>
    <s v="Peter Sollett"/>
    <x v="2791"/>
  </r>
  <r>
    <n v="7000000"/>
    <s v="Comedy"/>
    <n v="47088"/>
    <x v="3393"/>
    <s v="en"/>
    <n v="2.2677800000000001"/>
    <s v="Wild Bunch"/>
    <s v="France"/>
    <d v="2010-01-08T00:00:00"/>
    <n v="453079"/>
    <n v="108"/>
    <s v="Released"/>
    <x v="5"/>
    <n v="29"/>
    <s v="Kevin Kline, Paul Dano, Katie Holmes, John C. Reilly, Dan Hedaya"/>
    <s v="Shari Springer Berman"/>
    <x v="2792"/>
  </r>
  <r>
    <n v="7000000"/>
    <s v="Drama, Science Fiction"/>
    <n v="110402"/>
    <x v="3394"/>
    <s v="ru"/>
    <n v="3.1200160000000001"/>
    <s v="Lenfilm Studio"/>
    <s v="Russia"/>
    <d v="2013-02-27T00:00:00"/>
    <n v="1310673"/>
    <n v="170"/>
    <s v="Released"/>
    <x v="19"/>
    <n v="41"/>
    <s v="Leonid Yarmolnik, Yuriy Tsurilo, Natalya Moteva, Aleksandr Chutko, Aleksandr Ilin"/>
    <s v="Aleksey German"/>
    <x v="2793"/>
  </r>
  <r>
    <n v="7000000"/>
    <s v="Crime, Thriller, Comedy"/>
    <n v="27004"/>
    <x v="3395"/>
    <s v="en"/>
    <n v="8.2074250000000006"/>
    <s v="Immortal Thoughts"/>
    <s v="United States of America"/>
    <d v="2010-01-01T00:00:00"/>
    <n v="46488"/>
    <n v="108"/>
    <s v="Released"/>
    <x v="21"/>
    <n v="73"/>
    <s v="Sean Bean, Chris Hemsworth, Victoria Profeta, Thampy Antony, Mike Starr"/>
    <s v="Stephen Milburn Anderson"/>
    <x v="2794"/>
  </r>
  <r>
    <n v="0"/>
    <s v="Drama"/>
    <n v="15013"/>
    <x v="3396"/>
    <s v="en"/>
    <n v="2.3562439999999998"/>
    <s v="Reeleyes Film"/>
    <s v="United Kingdom"/>
    <d v="2005-08-17T00:00:00"/>
    <n v="0"/>
    <n v="120"/>
    <s v="Released"/>
    <x v="2"/>
    <n v="8"/>
    <s v="Gabriel Byrne, Emily Watson, Julie Walters, Nicholas Hoult, Miranda Richardson"/>
    <s v="Richard E. Grant"/>
    <x v="265"/>
  </r>
  <r>
    <n v="6000000"/>
    <s v="Action, Thriller, Crime"/>
    <n v="8374"/>
    <x v="3397"/>
    <s v="en"/>
    <n v="34.917447000000003"/>
    <s v="Franchise Pictures"/>
    <s v="Canada"/>
    <d v="1999-01-22T00:00:00"/>
    <n v="30471"/>
    <n v="108"/>
    <s v="Released"/>
    <x v="0"/>
    <n v="837"/>
    <s v="Willem Dafoe, Norman Reedus, Sean Patrick Flanery, David Della Rocco, David Ferry"/>
    <s v="Troy Duffy"/>
    <x v="2795"/>
  </r>
  <r>
    <n v="0"/>
    <s v="Crime, Thriller"/>
    <n v="277519"/>
    <x v="3398"/>
    <s v="cn"/>
    <n v="0.54281400000000002"/>
    <s v="Pegasus Motion Pictures"/>
    <s v="China"/>
    <d v="2014-06-19T00:00:00"/>
    <n v="0"/>
    <n v="92"/>
    <s v="Released"/>
    <x v="15"/>
    <n v="5"/>
    <s v="Louis Koo, Gordon Lam Ka-Tung, Dada Chan, Janelle Sing, Michael Wong"/>
    <s v="David Lam"/>
    <x v="265"/>
  </r>
  <r>
    <n v="7000000"/>
    <s v="Horror, Thriller"/>
    <n v="78381"/>
    <x v="3399"/>
    <s v="en"/>
    <n v="5.0606559999999998"/>
    <s v="American Zoetrope"/>
    <s v="United States of America"/>
    <d v="2011-10-09T00:00:00"/>
    <n v="0"/>
    <n v="84"/>
    <s v="Released"/>
    <x v="35"/>
    <n v="85"/>
    <s v="Val Kilmer, Bruce Dern, Ben Chaplin, Elle Fanning, Joanne Whalley"/>
    <s v="Francis Ford Coppola"/>
    <x v="2138"/>
  </r>
  <r>
    <n v="7000000"/>
    <s v="Animation, Fantasy"/>
    <n v="164372"/>
    <x v="3400"/>
    <s v="ru"/>
    <n v="5.3386100000000001"/>
    <s v="Bazelevs Production"/>
    <s v="Russia"/>
    <d v="2012-11-10T00:00:00"/>
    <n v="12400000"/>
    <n v="76"/>
    <s v="Released"/>
    <x v="22"/>
    <n v="47"/>
    <s v="Ivan Okhlobystin, Dmitriy Nagiev, Lyudmila Artemeva, Anna Ardova, Elizaveta Arzamasova"/>
    <s v="Vladlen Barbe"/>
    <x v="2796"/>
  </r>
  <r>
    <n v="0"/>
    <s v="Family, Animation, Comedy, Adventure"/>
    <n v="294512"/>
    <x v="3401"/>
    <s v="en"/>
    <n v="1.8747830000000001"/>
    <s v="Crest Animation Production"/>
    <s v="United States of America"/>
    <d v="2014-07-21T00:00:00"/>
    <n v="0"/>
    <n v="53"/>
    <s v="Released"/>
    <x v="11"/>
    <n v="4"/>
    <s v="Dee Dee Greene, Ben Diskin, Lindsay Torrance, Kate Higgins, Christopher Corey Smith"/>
    <s v="Richard Rich"/>
    <x v="265"/>
  </r>
  <r>
    <n v="0"/>
    <s v="Romance, Western"/>
    <n v="8879"/>
    <x v="3402"/>
    <s v="en"/>
    <n v="14.574994999999999"/>
    <s v="Warner Bros."/>
    <s v="United States of America"/>
    <d v="1985-06-28T00:00:00"/>
    <n v="41410568"/>
    <n v="115"/>
    <s v="Released"/>
    <x v="10"/>
    <n v="251"/>
    <s v="Clint Eastwood, Michael Moriarty, Carrie Snodgress, Chris Penn, Richard Dysart"/>
    <s v="Clint Eastwood"/>
    <x v="2797"/>
  </r>
  <r>
    <n v="7000000"/>
    <s v="Adventure, Science Fiction"/>
    <n v="13001"/>
    <x v="3403"/>
    <s v="en"/>
    <n v="8.5913869999999992"/>
    <s v="Metro-Goldwyn-Mayer (MGM)"/>
    <s v="Canada"/>
    <d v="2008-11-03T00:00:00"/>
    <n v="8900000"/>
    <n v="97"/>
    <s v="Released"/>
    <x v="1"/>
    <n v="140"/>
    <s v="Ben Browder, Amanda Tapping, Christopher Judge, Michael Shanks, Beau Bridges"/>
    <s v="Robert C. Cooper"/>
    <x v="2798"/>
  </r>
  <r>
    <n v="6900000"/>
    <s v="Comedy, Drama"/>
    <n v="9571"/>
    <x v="3404"/>
    <s v="en"/>
    <n v="26.181753"/>
    <s v="Gramercy Pictures"/>
    <s v="United States of America"/>
    <d v="1993-09-24T00:00:00"/>
    <n v="7993039"/>
    <n v="102"/>
    <s v="Released"/>
    <x v="6"/>
    <n v="583"/>
    <s v="Jason London, Rory Cochrane, Wiley Wiggins, Sasha Jenson, Michelle Burke"/>
    <s v="Richard Linklater"/>
    <x v="2799"/>
  </r>
  <r>
    <n v="0"/>
    <s v="Comedy, Drama, Family, Music"/>
    <n v="13649"/>
    <x v="3405"/>
    <s v="en"/>
    <n v="21.01755"/>
    <s v="Disney Channel"/>
    <s v="United States of America"/>
    <d v="2007-08-17T00:00:00"/>
    <n v="7000000"/>
    <n v="104"/>
    <s v="Released"/>
    <x v="4"/>
    <n v="843"/>
    <s v="Zac Efron, Vanessa Hudgens, Ashley Tisdale, Lucas Grabeel, Corbin Bleu"/>
    <s v="Kenny Ortega"/>
    <x v="2083"/>
  </r>
  <r>
    <n v="0"/>
    <s v="Drama, Romance"/>
    <n v="325373"/>
    <x v="3406"/>
    <s v="en"/>
    <n v="3.139294"/>
    <s v="Paramount Pictures"/>
    <s v="United States of America"/>
    <d v="2016-02-10T00:00:00"/>
    <n v="0"/>
    <n v="96"/>
    <s v="Released"/>
    <x v="20"/>
    <n v="27"/>
    <s v="Dane DeHaan, Tatiana Maslany, Gordon Pinsent, John Ralston, Joel Gagne"/>
    <s v="Kim Nguyen"/>
    <x v="265"/>
  </r>
  <r>
    <n v="7000000"/>
    <s v="Thriller, Crime, Drama"/>
    <n v="334527"/>
    <x v="3407"/>
    <s v="en"/>
    <n v="6.6651639999999999"/>
    <s v="NeeNee Productions"/>
    <s v="United States of America"/>
    <d v="2015-11-20T00:00:00"/>
    <n v="0"/>
    <n v="94"/>
    <s v="Released"/>
    <x v="15"/>
    <n v="110"/>
    <s v="Dan Stevens, John Travolta, Michael Pitt, Jackie Earle Haley, Travis Aaron Wade"/>
    <s v="Jackie Earle Haley"/>
    <x v="2138"/>
  </r>
  <r>
    <n v="0"/>
    <s v="Drama, History, Romance"/>
    <n v="2211"/>
    <x v="3408"/>
    <s v="de"/>
    <n v="2.8326280000000001"/>
    <s v="Paramount Pictures"/>
    <s v="Germany"/>
    <d v="1999-10-02T00:00:00"/>
    <n v="0"/>
    <n v="125"/>
    <s v="Released"/>
    <x v="2"/>
    <n v="20"/>
    <s v="Maria Schrader, Juliane Köhler, Johanna Wokalek, Heike Makatsch, Elisabeth Degen"/>
    <s v="Max Färberböck"/>
    <x v="265"/>
  </r>
  <r>
    <n v="0"/>
    <s v="Comedy, Drama"/>
    <n v="13919"/>
    <x v="3409"/>
    <s v="en"/>
    <n v="3.5286430000000002"/>
    <s v="Lawrence Bender Productions"/>
    <s v="Germany"/>
    <d v="2005-08-06T00:00:00"/>
    <n v="0"/>
    <n v="108"/>
    <s v="Released"/>
    <x v="19"/>
    <n v="62"/>
    <s v="Jamie Bell, Camilla Belle, Justin Chatwin, Glenn Close, Kathi Copeland"/>
    <s v="Arie Posin"/>
    <x v="265"/>
  </r>
  <r>
    <n v="6800000"/>
    <s v="Action, Thriller, Crime"/>
    <n v="14576"/>
    <x v="3410"/>
    <s v="en"/>
    <n v="4.6653089999999997"/>
    <s v="Cobalt Media Group"/>
    <s v="United States of America"/>
    <d v="2003-05-18T00:00:00"/>
    <n v="0"/>
    <n v="101"/>
    <s v="Released"/>
    <x v="4"/>
    <n v="73"/>
    <s v="Stuart Townsend, Gabriel Byrne, Thandie Newton, Jamie Foxx, Roger Guenveur Smith"/>
    <s v="Damian Nieman"/>
    <x v="2800"/>
  </r>
  <r>
    <n v="6900000"/>
    <s v="Horror, Thriller"/>
    <n v="82505"/>
    <x v="3411"/>
    <s v="en"/>
    <n v="25.613197"/>
    <s v="A Bigger Boat"/>
    <s v="United States of America"/>
    <d v="2012-09-21T00:00:00"/>
    <n v="44287131"/>
    <n v="101"/>
    <s v="Released"/>
    <x v="24"/>
    <n v="555"/>
    <s v="Jennifer Lawrence, Max Thieriot, Elisabeth Shue, Gil Bellows, Nolan Gerard Funk"/>
    <s v="Mark Tonderai"/>
    <x v="2801"/>
  </r>
  <r>
    <n v="6800000"/>
    <s v="Drama, War, Mystery"/>
    <n v="46738"/>
    <x v="3412"/>
    <s v="fr"/>
    <n v="21.285205999999999"/>
    <s v="TS Productions"/>
    <s v="Canada"/>
    <d v="2010-04-09T00:00:00"/>
    <n v="7103838"/>
    <n v="130"/>
    <s v="Released"/>
    <x v="32"/>
    <n v="479"/>
    <s v="Lubna Azabal, Mélissa Désormeaux-Poulin, Maxim Gaudette, Rémy Girard, Allen Altman"/>
    <s v="Denis Villeneuve"/>
    <x v="2802"/>
  </r>
  <r>
    <n v="0"/>
    <s v="Drama, Comedy, Romance"/>
    <n v="38970"/>
    <x v="3413"/>
    <s v="it"/>
    <n v="4.2404950000000001"/>
    <s v="Fandango"/>
    <s v="Italy"/>
    <d v="2003-11-02T00:00:00"/>
    <n v="0"/>
    <n v="125"/>
    <s v="Released"/>
    <x v="15"/>
    <n v="44"/>
    <s v="Fabrizio Bentivoglio, Laura Morante, Monica Bellucci, Silvio Muccino, Nicoletta Romanoff"/>
    <s v="Gabriele Muccino"/>
    <x v="265"/>
  </r>
  <r>
    <n v="0"/>
    <s v="Action, Comedy, Crime, Drama"/>
    <n v="41009"/>
    <x v="3414"/>
    <s v="en"/>
    <n v="3.810943"/>
    <s v="Premiere Picture"/>
    <s v="Ireland"/>
    <d v="2009-11-09T00:00:00"/>
    <n v="0"/>
    <n v="88"/>
    <s v="Released"/>
    <x v="22"/>
    <n v="24"/>
    <s v="Cillian Murphy, Brendan Gleeson, Jim Broadbent, Padraic Delaney, Natalie Britton"/>
    <s v="Ian Fitzgibbon"/>
    <x v="265"/>
  </r>
  <r>
    <n v="4000000"/>
    <s v="Drama, Action, Crime"/>
    <n v="7347"/>
    <x v="3415"/>
    <s v="pt"/>
    <n v="23.604935999999999"/>
    <s v="The Weinstein Company"/>
    <s v="Brazil"/>
    <d v="2007-12-10T00:00:00"/>
    <n v="0"/>
    <n v="115"/>
    <s v="Released"/>
    <x v="23"/>
    <n v="504"/>
    <s v="Wagner Moura, Caio Junqueira, André Ramiro, Milhem Cortaz, Fernanda Machado"/>
    <s v="José Padilha"/>
    <x v="2803"/>
  </r>
  <r>
    <n v="6500000"/>
    <s v="Horror"/>
    <n v="250546"/>
    <x v="3416"/>
    <s v="en"/>
    <n v="60.225219000000003"/>
    <s v="New Line Cinema"/>
    <s v="United States of America"/>
    <d v="2014-02-10T00:00:00"/>
    <n v="255273813"/>
    <n v="99"/>
    <s v="Released"/>
    <x v="24"/>
    <n v="1517"/>
    <s v="Annabelle Wallis, Ward Horton, Tony Amendola, Alfre Woodard, Eric Ladin"/>
    <s v="John R. Leonetti"/>
    <x v="2804"/>
  </r>
  <r>
    <n v="7"/>
    <s v="Comedy, Drama, Foreign, Romance"/>
    <n v="38415"/>
    <x v="3417"/>
    <s v="en"/>
    <n v="5.0456000000000001E-2"/>
    <s v="Paramount Pictures"/>
    <s v="United States of America"/>
    <d v="2009-09-08T00:00:00"/>
    <n v="7"/>
    <n v="82"/>
    <s v="Released"/>
    <x v="25"/>
    <n v="6"/>
    <s v="Rocky McKenzie, Geoffrey Rush, Jessica Mauboy, Ernie Dingo, Missy Higgins"/>
    <s v="Rachel Perkins"/>
    <x v="265"/>
  </r>
  <r>
    <n v="6500000"/>
    <s v="Crime, Drama"/>
    <n v="650"/>
    <x v="3418"/>
    <s v="en"/>
    <n v="17.705670999999999"/>
    <s v="Columbia Pictures Corporation"/>
    <s v="United States of America"/>
    <d v="1991-12-07T00:00:00"/>
    <n v="57504069"/>
    <n v="112"/>
    <s v="Released"/>
    <x v="6"/>
    <n v="364"/>
    <s v="Laurence Fishburne, Cuba Gooding Jr., Ice Cube, Morris Chestnut, Angela Bassett"/>
    <s v="John Singleton"/>
    <x v="2805"/>
  </r>
  <r>
    <n v="6500000"/>
    <s v="Drama, Music"/>
    <n v="16620"/>
    <x v="3419"/>
    <s v="en"/>
    <n v="6.847099"/>
    <s v="Columbia Pictures Corporation"/>
    <s v="United States of America"/>
    <d v="1987-07-24T00:00:00"/>
    <n v="54215416"/>
    <n v="108"/>
    <s v="Released"/>
    <x v="20"/>
    <n v="116"/>
    <s v="Lou Diamond Phillips, Danielle von Zerneck, Elizabeth Peña, Rosanna DeSoto, Esai Morales"/>
    <s v="Luis Valdez"/>
    <x v="2806"/>
  </r>
  <r>
    <n v="0"/>
    <s v="Comedy, Drama, Romance"/>
    <n v="25113"/>
    <x v="3420"/>
    <s v="en"/>
    <n v="8.0677020000000006"/>
    <s v="Universal Pictures"/>
    <s v="United States of America"/>
    <d v="1981-05-22T00:00:00"/>
    <n v="0"/>
    <n v="107"/>
    <s v="Released"/>
    <x v="2"/>
    <n v="16"/>
    <s v="Alan Alda, Carol Burnett, Len Cariou, Sandy Dennis, Rita Moreno"/>
    <s v="Alan Alda"/>
    <x v="265"/>
  </r>
  <r>
    <n v="6500000"/>
    <s v="Horror, Mystery, Thriller"/>
    <n v="11033"/>
    <x v="3421"/>
    <s v="en"/>
    <n v="11.208769"/>
    <s v="Filmways Pictures"/>
    <s v="United States of America"/>
    <d v="1980-06-25T00:00:00"/>
    <n v="31899000"/>
    <n v="105"/>
    <s v="Released"/>
    <x v="20"/>
    <n v="157"/>
    <s v="Michael Caine, Angie Dickinson, Nancy Allen, Keith Gordon, Dennis Franz"/>
    <s v="Brian De Palma"/>
    <x v="2807"/>
  </r>
  <r>
    <n v="6500000"/>
    <s v="Action, Adventure, Drama, Family"/>
    <n v="34723"/>
    <x v="3422"/>
    <s v="en"/>
    <n v="2.1636829999999998"/>
    <s v="Walt Disney Pictures"/>
    <s v="United States of America"/>
    <d v="1993-02-04T00:00:00"/>
    <n v="0"/>
    <n v="108"/>
    <s v="Released"/>
    <x v="13"/>
    <n v="42"/>
    <s v="Elijah Wood, Courtney B. Vance, Robbie Coltrane, Jason Robards, Ron Perlman"/>
    <s v="Stephen Sommers"/>
    <x v="2668"/>
  </r>
  <r>
    <n v="6500000"/>
    <s v="Crime, Comedy, Thriller"/>
    <n v="9430"/>
    <x v="3423"/>
    <s v="en"/>
    <n v="11.142389"/>
    <s v="Columbia Pictures"/>
    <s v="United States of America"/>
    <d v="1999-09-04T00:00:00"/>
    <n v="28451622"/>
    <n v="98"/>
    <s v="Released"/>
    <x v="10"/>
    <n v="196"/>
    <s v="Sarah Polley, Katie Holmes, Jay Mohr, Timothy Olyphant, William Fichtner"/>
    <s v="Doug Liman"/>
    <x v="2808"/>
  </r>
  <r>
    <n v="6500000"/>
    <s v="Comedy, Drama, Romance"/>
    <n v="8998"/>
    <x v="3424"/>
    <s v="en"/>
    <n v="11.885221"/>
    <s v="Sony Pictures"/>
    <s v="United States of America"/>
    <d v="2006-07-09T00:00:00"/>
    <n v="13368437"/>
    <n v="88"/>
    <s v="Released"/>
    <x v="22"/>
    <n v="128"/>
    <s v="Catherine Keener, Jason Isaacs, Timm Sharp, Jennifer Aniston, Joan Cusack"/>
    <s v="Nicole Holofcener"/>
    <x v="2809"/>
  </r>
  <r>
    <n v="6500000"/>
    <s v="Science Fiction, Thriller"/>
    <n v="10514"/>
    <x v="3425"/>
    <s v="en"/>
    <n v="12.524953"/>
    <s v="Universal Pictures"/>
    <s v="United States of America"/>
    <d v="1971-12-03T00:00:00"/>
    <n v="12376563"/>
    <n v="131"/>
    <s v="Released"/>
    <x v="10"/>
    <n v="190"/>
    <s v="Arthur Hill, David Wayne, James Olson, Kate Reid, Paula Kelly"/>
    <s v="Robert Wise"/>
    <x v="2810"/>
  </r>
  <r>
    <n v="0"/>
    <s v="Horror, Thriller"/>
    <n v="10496"/>
    <x v="3426"/>
    <s v="en"/>
    <n v="1.5378590000000001"/>
    <s v="Destination Films"/>
    <s v="United States of America"/>
    <d v="1999-10-22T00:00:00"/>
    <n v="10"/>
    <n v="91"/>
    <s v="Released"/>
    <x v="38"/>
    <n v="35"/>
    <s v="Lou Diamond Phillips, Dina Meyer, Bob Gunton, Leon Robinson, Carlos Jacott"/>
    <s v="Louis Morneau"/>
    <x v="2811"/>
  </r>
  <r>
    <n v="0"/>
    <s v="Drama"/>
    <n v="1591"/>
    <x v="3427"/>
    <s v="de"/>
    <n v="3.4815170000000002"/>
    <s v="MTM Cineteve"/>
    <s v="Germany"/>
    <d v="2001-11-12T00:00:00"/>
    <n v="0"/>
    <n v="140"/>
    <s v="Released"/>
    <x v="10"/>
    <n v="32"/>
    <s v="Juliane Köhler, Merab Ninidze, Sidede Onyulo, Matthias Habich, Lea Kurka"/>
    <s v="Caroline Link"/>
    <x v="265"/>
  </r>
  <r>
    <n v="6500000"/>
    <s v="Drama"/>
    <n v="76025"/>
    <x v="3428"/>
    <s v="en"/>
    <n v="40.688426"/>
    <s v="HanWay Films"/>
    <s v="United Kingdom"/>
    <d v="2011-02-10T00:00:00"/>
    <n v="17693675"/>
    <n v="100"/>
    <s v="Released"/>
    <x v="10"/>
    <n v="875"/>
    <s v="Michael Fassbender, Carey Mulligan, James Badge Dale, Nicole Beharie, Alex Manette"/>
    <s v="Steve McQueen"/>
    <x v="2812"/>
  </r>
  <r>
    <n v="6500000"/>
    <s v="Drama, Thriller, Crime"/>
    <n v="4836"/>
    <x v="3429"/>
    <s v="en"/>
    <n v="24.003399999999999"/>
    <s v="Sony Pictures Classics"/>
    <s v="United Kingdom"/>
    <d v="2004-09-30T00:00:00"/>
    <n v="11850214"/>
    <n v="105"/>
    <s v="Released"/>
    <x v="10"/>
    <n v="559"/>
    <s v="Daniel Craig, Tom Hardy, Colm Meaney, George Harris, Sally Hawkins"/>
    <s v="Matthew Vaughn"/>
    <x v="2813"/>
  </r>
  <r>
    <n v="6500000"/>
    <s v="Drama"/>
    <n v="14631"/>
    <x v="3430"/>
    <s v="en"/>
    <n v="2.639106"/>
    <s v="Paramount Pictures"/>
    <s v="United States of America"/>
    <d v="2005-10-21T00:00:00"/>
    <n v="2025032"/>
    <n v="100"/>
    <s v="Released"/>
    <x v="29"/>
    <n v="6"/>
    <s v="Sam Hennings, Brenda Strong, Eric Johnson, Alexander Carroll, Brighton Hertford"/>
    <s v="Sterling Van Wagenen"/>
    <x v="2814"/>
  </r>
  <r>
    <n v="6500000"/>
    <s v="Drama, Thriller"/>
    <n v="87499"/>
    <x v="3431"/>
    <s v="en"/>
    <n v="16.574756000000001"/>
    <s v="Scott Free Productions"/>
    <s v="United Kingdom"/>
    <d v="2013-05-31T00:00:00"/>
    <n v="2401510"/>
    <n v="116"/>
    <s v="Released"/>
    <x v="11"/>
    <n v="305"/>
    <s v="Brit Marling, Alexander Skarsgård, Ellen Page, Toby Kebbell, Shiloh Fernandez"/>
    <s v="Zal Batmanglij"/>
    <x v="2815"/>
  </r>
  <r>
    <n v="6500000"/>
    <s v="Romance, Drama"/>
    <n v="18923"/>
    <x v="3432"/>
    <s v="en"/>
    <n v="5.4835310000000002"/>
    <s v="Killer Films"/>
    <s v="United States of America"/>
    <d v="2004-07-23T00:00:00"/>
    <n v="1548955"/>
    <n v="96"/>
    <s v="Released"/>
    <x v="20"/>
    <n v="45"/>
    <s v="Colin Farrell, Dallas Roberts, Robin Wright, Sissy Spacek, Ryan Donowho"/>
    <s v="Michael Mayer"/>
    <x v="2816"/>
  </r>
  <r>
    <n v="0"/>
    <s v="Drama, Comedy, Foreign"/>
    <n v="26665"/>
    <x v="3433"/>
    <s v="en"/>
    <n v="1.068819"/>
    <s v="Filmfabriken Baltic Sea AB"/>
    <s v="United Kingdom"/>
    <d v="2000-05-07T00:00:00"/>
    <n v="0"/>
    <n v="113"/>
    <s v="Released"/>
    <x v="10"/>
    <n v="6"/>
    <s v="Stellan Skarsgård, Lena Headey, Ian Hart, Charlotte Rampling, Louise Goodall"/>
    <s v="Hans Petter Moland"/>
    <x v="265"/>
  </r>
  <r>
    <n v="6500000"/>
    <s v="Drama, History"/>
    <n v="28089"/>
    <x v="3434"/>
    <s v="en"/>
    <n v="8.4324010000000005"/>
    <s v="Oscilloscope Laboratories"/>
    <s v="United States of America"/>
    <d v="2009-11-13T00:00:00"/>
    <n v="1521261"/>
    <n v="113"/>
    <s v="Released"/>
    <x v="14"/>
    <n v="119"/>
    <s v="Ben Foster, Woody Harrelson, Jena Malone, Eamonn Walker, Samantha Morton"/>
    <s v="Oren Moverman"/>
    <x v="2817"/>
  </r>
  <r>
    <n v="6500000"/>
    <s v="Action, Drama, Thriller, Adventure"/>
    <n v="62255"/>
    <x v="3435"/>
    <s v="en"/>
    <n v="2.0742950000000002"/>
    <s v="T.H.E. Films"/>
    <s v="New Zealand"/>
    <d v="2010-05-20T00:00:00"/>
    <n v="0"/>
    <n v="102"/>
    <s v="Released"/>
    <x v="21"/>
    <n v="16"/>
    <s v="Ray Winstone, Temuera Morrison, Andy Anderson, Gareth Reeves, Mark Mitchinson"/>
    <s v="Ian Sharp"/>
    <x v="2668"/>
  </r>
  <r>
    <n v="0"/>
    <s v="Drama"/>
    <n v="5708"/>
    <x v="3436"/>
    <s v="en"/>
    <n v="11.357474"/>
    <s v="Becker International"/>
    <s v="Japan"/>
    <d v="2007-09-26T00:00:00"/>
    <n v="8159508"/>
    <n v="121"/>
    <s v="Released"/>
    <x v="17"/>
    <n v="200"/>
    <s v="Sam Riley, Samantha Morton, Alexandra Maria Lara, Joe Anderson, James Anthony Pearson"/>
    <s v="Anton Corbijn"/>
    <x v="2818"/>
  </r>
  <r>
    <n v="6400000"/>
    <s v="Action, Thriller, Science Fiction"/>
    <n v="218"/>
    <x v="3437"/>
    <s v="en"/>
    <n v="74.234792999999996"/>
    <s v="Orion Pictures"/>
    <s v="United Kingdom"/>
    <d v="1984-10-26T00:00:00"/>
    <n v="78371200"/>
    <n v="108"/>
    <s v="Released"/>
    <x v="7"/>
    <n v="4128"/>
    <s v="Arnold Schwarzenegger, Michael Biehn, Linda Hamilton, Paul Winfield, Lance Henriksen"/>
    <s v="James Cameron"/>
    <x v="2819"/>
  </r>
  <r>
    <n v="4800000"/>
    <s v="Comedy, Drama, Romance"/>
    <n v="338"/>
    <x v="3438"/>
    <s v="de"/>
    <n v="11.086001"/>
    <s v="WDR"/>
    <s v="Germany"/>
    <d v="2003-09-02T00:00:00"/>
    <n v="79384880"/>
    <n v="121"/>
    <s v="Released"/>
    <x v="6"/>
    <n v="586"/>
    <s v="Daniel Brühl, Katrin Sass, Chulpan Khamatova, Maria Simon, Florian Lukas"/>
    <s v="Wolfgang Becker"/>
    <x v="2820"/>
  </r>
  <r>
    <n v="10000000"/>
    <s v="Drama"/>
    <n v="21641"/>
    <x v="3439"/>
    <s v="en"/>
    <n v="13.409125"/>
    <s v="BBC Films"/>
    <s v="United Kingdom"/>
    <d v="2009-03-27T00:00:00"/>
    <n v="0"/>
    <n v="97"/>
    <s v="Released"/>
    <x v="0"/>
    <n v="152"/>
    <s v="Michael Sheen, Timothy Spall, Colm Meaney, Jim Broadbent, Maurice Roeves"/>
    <s v="Tom Hooper"/>
    <x v="1865"/>
  </r>
  <r>
    <n v="4000000"/>
    <s v="Comedy, Horror"/>
    <n v="10925"/>
    <x v="3440"/>
    <s v="en"/>
    <n v="14.961629"/>
    <s v="Hemdale Film Corporation"/>
    <s v="United States of America"/>
    <d v="1985-05-15T00:00:00"/>
    <n v="14237000"/>
    <n v="91"/>
    <s v="Released"/>
    <x v="7"/>
    <n v="267"/>
    <s v="Clu Gulager, James Karen, Don Calfa, Thom Mathews, John Philbin"/>
    <s v="Dan O'Bannon"/>
    <x v="2821"/>
  </r>
  <r>
    <n v="6000000"/>
    <s v="Romance, Comedy"/>
    <n v="2293"/>
    <x v="3441"/>
    <s v="en"/>
    <n v="16.139771"/>
    <s v="Gramercy Pictures"/>
    <s v="United States of America"/>
    <d v="1995-10-20T00:00:00"/>
    <n v="2122561"/>
    <n v="94"/>
    <s v="Released"/>
    <x v="20"/>
    <n v="392"/>
    <s v="Jason Lee, Jeremy London, Shannen Doherty, Claire Forlani, Ben Affleck"/>
    <s v="Kevin Smith"/>
    <x v="2822"/>
  </r>
  <r>
    <n v="6000000"/>
    <s v="Romance"/>
    <n v="621"/>
    <x v="3442"/>
    <s v="en"/>
    <n v="67.608041"/>
    <s v="Paramount Pictures"/>
    <s v="United States of America"/>
    <d v="1978-07-07T00:00:00"/>
    <n v="181813770"/>
    <n v="110"/>
    <s v="Released"/>
    <x v="0"/>
    <n v="1581"/>
    <s v="John Travolta, Olivia Newton-John, Stockard Channing, Jeff Conaway, Didi Conn"/>
    <s v="Randal Kleiser"/>
    <x v="2823"/>
  </r>
  <r>
    <n v="6000000"/>
    <s v="Drama, War, Action"/>
    <n v="792"/>
    <x v="3443"/>
    <s v="en"/>
    <n v="49.802914000000001"/>
    <s v="Orion Pictures"/>
    <s v="United Kingdom"/>
    <d v="1986-12-18T00:00:00"/>
    <n v="138530565"/>
    <n v="120"/>
    <s v="Released"/>
    <x v="17"/>
    <n v="1205"/>
    <s v="Tom Berenger, Charlie Sheen, Willem Dafoe, Forest Whitaker, John C. McGinley"/>
    <s v="Oliver Stone"/>
    <x v="2824"/>
  </r>
  <r>
    <n v="6000000"/>
    <s v="Documentary"/>
    <n v="1777"/>
    <x v="3444"/>
    <s v="en"/>
    <n v="16.209849999999999"/>
    <s v="BIM Distribuzione"/>
    <s v="United States of America"/>
    <d v="2004-06-25T00:00:00"/>
    <n v="119114517"/>
    <n v="122"/>
    <s v="Released"/>
    <x v="20"/>
    <n v="397"/>
    <s v="Robert De Niro, Michael Moore, George W. Bush, Ben Affleck, Stevie Wonder"/>
    <s v="Michael Moore"/>
    <x v="2825"/>
  </r>
  <r>
    <n v="6000000"/>
    <s v="History, Drama, Western, Crime"/>
    <n v="642"/>
    <x v="3445"/>
    <s v="en"/>
    <n v="24.499995999999999"/>
    <s v="Twentieth Century Fox Film Corporation"/>
    <s v="United States of America"/>
    <d v="1969-09-23T00:00:00"/>
    <n v="102308889"/>
    <n v="110"/>
    <s v="Released"/>
    <x v="6"/>
    <n v="650"/>
    <s v="Paul Newman, Robert Redford, Katharine Ross, Strother Martin, Henry Jones"/>
    <s v="George Roy Hill"/>
    <x v="2826"/>
  </r>
  <r>
    <n v="6000000"/>
    <s v="Comedy, Family, Fantasy"/>
    <n v="433"/>
    <x v="3446"/>
    <s v="en"/>
    <n v="59.961523"/>
    <s v="Walt Disney Productions"/>
    <s v="United States of America"/>
    <d v="1964-08-27T00:00:00"/>
    <n v="102272727"/>
    <n v="139"/>
    <s v="Released"/>
    <x v="6"/>
    <n v="1183"/>
    <s v="Julie Andrews, Dick Van Dyke, David Tomlinson, Glynis Johns, Hermione Baddeley"/>
    <s v="Robert Stevenson"/>
    <x v="2827"/>
  </r>
  <r>
    <n v="6000000"/>
    <s v="Drama"/>
    <n v="16619"/>
    <x v="3447"/>
    <s v="en"/>
    <n v="12.541983"/>
    <s v="Paramount Pictures"/>
    <s v="United States of America"/>
    <d v="1980-09-19T00:00:00"/>
    <n v="0"/>
    <n v="124"/>
    <s v="Released"/>
    <x v="6"/>
    <n v="145"/>
    <s v="Donald Sutherland, Mary Tyler Moore, Judd Hirsch, Timothy Hutton, M. Emmet Walsh"/>
    <s v="Robert Redford"/>
    <x v="2088"/>
  </r>
  <r>
    <n v="6000000"/>
    <s v="Crime, Drama, Music"/>
    <n v="1725"/>
    <x v="3448"/>
    <s v="en"/>
    <n v="23.431117"/>
    <s v="United Artists"/>
    <s v="United States of America"/>
    <d v="1961-10-18T00:00:00"/>
    <n v="43656822"/>
    <n v="152"/>
    <s v="Released"/>
    <x v="10"/>
    <n v="389"/>
    <s v="Natalie Wood, Richard Beymer, Russ Tamblyn, Rita Moreno, George Chakiris"/>
    <s v="Robert Wise"/>
    <x v="2828"/>
  </r>
  <r>
    <n v="6000000"/>
    <s v="Comedy"/>
    <n v="11977"/>
    <x v="3449"/>
    <s v="en"/>
    <n v="15.929648"/>
    <s v="Orion Pictures"/>
    <s v="United States of America"/>
    <d v="1980-07-25T00:00:00"/>
    <n v="39846344"/>
    <n v="98"/>
    <s v="Released"/>
    <x v="16"/>
    <n v="365"/>
    <s v="Chevy Chase, Rodney Dangerfield, Ted Knight, Michael O'Keefe, Bill Murray"/>
    <s v="Harold Ramis"/>
    <x v="2829"/>
  </r>
  <r>
    <n v="0"/>
    <s v="Comedy, Drama, Romance"/>
    <n v="20322"/>
    <x v="3450"/>
    <s v="en"/>
    <n v="3.029944"/>
    <s v="Paramount Pictures"/>
    <s v="United States of America"/>
    <d v="2001-03-23T00:00:00"/>
    <n v="0"/>
    <n v="106"/>
    <s v="Released"/>
    <x v="11"/>
    <n v="10"/>
    <s v="Morris Chestnut, D. L. Hughley, Bill Bellamy, Shemar Moore, Tatyana Ali"/>
    <s v="Gary Hardwick"/>
    <x v="265"/>
  </r>
  <r>
    <n v="6000000"/>
    <s v="Comedy, Drama, Romance"/>
    <n v="16158"/>
    <x v="3451"/>
    <s v="en"/>
    <n v="5.5376459999999996"/>
    <s v="MTV Films"/>
    <s v="United States of America"/>
    <d v="1999-07-16T00:00:00"/>
    <n v="25059640"/>
    <n v="106"/>
    <s v="Released"/>
    <x v="14"/>
    <n v="34"/>
    <s v="Omar Epps, Richard T. Jones, Taye Diggs, Malinda Williams, Sean Nelson"/>
    <s v="Rick Famuyiwa"/>
    <x v="2830"/>
  </r>
  <r>
    <n v="6000000"/>
    <s v="Drama, Crime, Thriller"/>
    <n v="629"/>
    <x v="3452"/>
    <s v="en"/>
    <n v="64.025030999999998"/>
    <s v="Blue Parrot Productions"/>
    <s v="United States of America"/>
    <d v="1995-07-19T00:00:00"/>
    <n v="23341568"/>
    <n v="106"/>
    <s v="Released"/>
    <x v="33"/>
    <n v="3254"/>
    <s v="Stephen Baldwin, Gabriel Byrne, Chazz Palminteri, Kevin Pollak, Pete Postlethwaite"/>
    <s v="Bryan Singer"/>
    <x v="2831"/>
  </r>
  <r>
    <n v="8000000"/>
    <s v="Horror, Thriller"/>
    <n v="10160"/>
    <x v="3453"/>
    <s v="en"/>
    <n v="12.654051000000001"/>
    <s v="New Line Cinema"/>
    <s v="United States of America"/>
    <d v="1989-11-08T00:00:00"/>
    <n v="22168359"/>
    <n v="89"/>
    <s v="Released"/>
    <x v="18"/>
    <n v="245"/>
    <s v="Robert Englund, Lisa Wilcox, Erika Anderson, Valorie Armstrong, Michael Ashton"/>
    <s v="Stephen Hopkins"/>
    <x v="2832"/>
  </r>
  <r>
    <n v="5000000"/>
    <s v="Comedy, Romance"/>
    <n v="11452"/>
    <x v="3454"/>
    <s v="en"/>
    <n v="35.108497999999997"/>
    <s v="Tapestry Films"/>
    <s v="United States of America"/>
    <d v="2002-03-29T00:00:00"/>
    <n v="38275483"/>
    <n v="92"/>
    <s v="Released"/>
    <x v="5"/>
    <n v="858"/>
    <s v="Ryan Reynolds, Tara Reid, Tim Matheson, Kal Penn, Simon Helberg"/>
    <s v="Walt Becker"/>
    <x v="2833"/>
  </r>
  <r>
    <n v="6000000"/>
    <s v="Drama, Romance"/>
    <n v="12163"/>
    <x v="3455"/>
    <s v="en"/>
    <n v="40.196514000000001"/>
    <s v="Saturn Films"/>
    <s v="United States of America"/>
    <d v="2008-07-09T00:00:00"/>
    <n v="44703995"/>
    <n v="109"/>
    <s v="Released"/>
    <x v="7"/>
    <n v="1000"/>
    <s v="Mickey Rourke, Marisa Tomei, Evan Rachel Wood, Mark Margolis, Todd Barry"/>
    <s v="Darren Aronofsky"/>
    <x v="2834"/>
  </r>
  <r>
    <n v="6000000"/>
    <s v="Western"/>
    <n v="32275"/>
    <x v="3456"/>
    <s v="en"/>
    <n v="7.6044499999999999"/>
    <s v="The Selznik Studio"/>
    <s v="United States of America"/>
    <d v="1946-12-31T00:00:00"/>
    <n v="20400000"/>
    <n v="144"/>
    <s v="Released"/>
    <x v="13"/>
    <n v="37"/>
    <s v="Jennifer Jones, Joseph Cotten, Gregory Peck, Lionel Barrymore, Herbert Marshall"/>
    <s v="King Vidor"/>
    <x v="2835"/>
  </r>
  <r>
    <n v="0"/>
    <s v="Comedy"/>
    <n v="13785"/>
    <x v="3457"/>
    <s v="en"/>
    <n v="10.982255"/>
    <s v="Castle Rock Entertainment"/>
    <s v="United States of America"/>
    <d v="2000-09-19T00:00:00"/>
    <n v="0"/>
    <n v="90"/>
    <s v="Released"/>
    <x v="19"/>
    <n v="166"/>
    <s v="Jay Brazeau, Parker Posey, Michael Hitchcock, Catherine O'Hara, Eugene Levy"/>
    <s v="Christopher Guest"/>
    <x v="265"/>
  </r>
  <r>
    <n v="6000000"/>
    <s v="Science Fiction, Action"/>
    <n v="1103"/>
    <x v="3458"/>
    <s v="en"/>
    <n v="24.351305"/>
    <s v="AVCO Embassy Pictures"/>
    <s v="United States of America"/>
    <d v="1981-05-22T00:00:00"/>
    <n v="50244700"/>
    <n v="99"/>
    <s v="Released"/>
    <x v="1"/>
    <n v="703"/>
    <s v="Kurt Russell, Lee Van Cleef, Ernest Borgnine, Donald Pleasence, Isaac Hayes"/>
    <s v="John Carpenter"/>
    <x v="2836"/>
  </r>
  <r>
    <n v="0"/>
    <s v="Comedy, Drama"/>
    <n v="36739"/>
    <x v="3459"/>
    <s v="en"/>
    <n v="3.1595740000000001"/>
    <s v="Columbia Pictures"/>
    <s v="United States of America"/>
    <d v="1988-12-02T00:00:00"/>
    <n v="0"/>
    <n v="121"/>
    <s v="Released"/>
    <x v="13"/>
    <n v="26"/>
    <s v="Samuel L. Jackson, Laurence Fishburne, Giancarlo Esposito, Tisha Campbell-Martin, Ossie Davis"/>
    <s v="Spike Lee"/>
    <x v="265"/>
  </r>
  <r>
    <n v="6000000"/>
    <s v="Comedy, Family"/>
    <n v="14144"/>
    <x v="3460"/>
    <s v="en"/>
    <n v="12.601677"/>
    <s v="Revolution Studios"/>
    <s v="United States of America"/>
    <d v="2007-08-08T00:00:00"/>
    <n v="18197398"/>
    <n v="89"/>
    <s v="Released"/>
    <x v="37"/>
    <n v="91"/>
    <s v="Cuba Gooding Jr., Tamala Jones, Paul Rae, Lochlyn Munro, Richard Gant"/>
    <s v="Fred Savage"/>
    <x v="2837"/>
  </r>
  <r>
    <n v="12716953"/>
    <s v="Crime, Action, Comedy"/>
    <n v="10622"/>
    <x v="3461"/>
    <s v="cn"/>
    <n v="7.0775050000000004"/>
    <s v="Golden Harvest Company"/>
    <s v="Australia"/>
    <d v="1997-01-31T00:00:00"/>
    <n v="18814720"/>
    <n v="113"/>
    <s v="Released"/>
    <x v="2"/>
    <n v="128"/>
    <s v="Jackie Chan, Richard Norton, Miki Lee, Gabrielle Fitzpatrick, Karen McLymont"/>
    <s v="Sammo Hung"/>
    <x v="2838"/>
  </r>
  <r>
    <n v="6000000"/>
    <s v="Comedy, Music"/>
    <n v="13370"/>
    <x v="3462"/>
    <s v="en"/>
    <n v="4.0530169999999996"/>
    <s v="Castle Rock Entertainment"/>
    <s v="United States of America"/>
    <d v="2003-04-16T00:00:00"/>
    <n v="18750246"/>
    <n v="91"/>
    <s v="Released"/>
    <x v="16"/>
    <n v="74"/>
    <s v="Bob Balaban, Christopher Guest, John Michael Higgins, Eugene Levy, Jane Lynch"/>
    <s v="Christopher Guest"/>
    <x v="2839"/>
  </r>
  <r>
    <n v="0"/>
    <s v="Comedy, Drama, Romance"/>
    <n v="11191"/>
    <x v="3463"/>
    <s v="en"/>
    <n v="6.3799330000000003"/>
    <s v="Night Light Films"/>
    <s v="United States of America"/>
    <d v="1988-10-13T00:00:00"/>
    <n v="0"/>
    <n v="104"/>
    <s v="Released"/>
    <x v="5"/>
    <n v="123"/>
    <s v="Annabeth Gish, Julia Roberts, Lili Taylor, Vincent D'Onofrio, William R. Moses"/>
    <s v="Donald Petrie"/>
    <x v="265"/>
  </r>
  <r>
    <n v="6000000"/>
    <s v="Comedy, Drama, Fantasy, Romance"/>
    <n v="10215"/>
    <x v="3464"/>
    <s v="en"/>
    <n v="15.639016"/>
    <s v="Paramount Pictures"/>
    <s v="United Kingdom"/>
    <d v="1998-04-23T00:00:00"/>
    <n v="58000000"/>
    <n v="99"/>
    <s v="Released"/>
    <x v="11"/>
    <n v="354"/>
    <s v="Gwyneth Paltrow, John Hannah, John Lynch, Jeanne Tripplehorn, Zara Turner"/>
    <s v="Peter Howitt"/>
    <x v="2840"/>
  </r>
  <r>
    <n v="6000000"/>
    <s v="Crime, Horror, Thriller"/>
    <n v="25066"/>
    <x v="3465"/>
    <s v="en"/>
    <n v="3.8920400000000002"/>
    <s v="40 Acres &amp; A Mule Filmworks"/>
    <s v="United States of America"/>
    <d v="1995-05-24T00:00:00"/>
    <n v="12000000"/>
    <n v="98"/>
    <s v="Released"/>
    <x v="9"/>
    <n v="32"/>
    <s v="Clarence Williams III, Corbin Bernsen, David Alan Grier, Wings Hauser, Duane Whitaker"/>
    <s v="Rusty Cundieff"/>
    <x v="2253"/>
  </r>
  <r>
    <n v="6000000"/>
    <s v="Drama"/>
    <n v="1523"/>
    <x v="3466"/>
    <s v="en"/>
    <n v="26.286954000000001"/>
    <s v="Fox Searchlight Pictures"/>
    <s v="United Kingdom"/>
    <d v="2006-01-09T00:00:00"/>
    <n v="48027970"/>
    <n v="121"/>
    <s v="Released"/>
    <x v="6"/>
    <n v="558"/>
    <s v="Forest Whitaker, James McAvoy, Simon McBurney, Gillian Anderson, Kerry Washington"/>
    <s v="Kevin Macdonald"/>
    <x v="2841"/>
  </r>
  <r>
    <n v="5000000"/>
    <s v="Horror, Thriller"/>
    <n v="11361"/>
    <x v="3467"/>
    <s v="en"/>
    <n v="8.0088439999999999"/>
    <s v="Trans Pacific Films"/>
    <s v="United States of America"/>
    <d v="1989-12-10T00:00:00"/>
    <n v="11642254"/>
    <n v="96"/>
    <s v="Released"/>
    <x v="25"/>
    <n v="183"/>
    <s v="Donald Pleasence, Danielle Harris, Ellie Cornell, Beau Starr, Don Shanks"/>
    <s v="Dominique Othenin-Girard"/>
    <x v="2842"/>
  </r>
  <r>
    <n v="5000000"/>
    <s v="Comedy, Crime, Drama"/>
    <n v="92591"/>
    <x v="3468"/>
    <s v="en"/>
    <n v="12.685140000000001"/>
    <s v="Castle Rock Entertainment"/>
    <s v="United States of America"/>
    <d v="2012-04-27T00:00:00"/>
    <n v="9206470"/>
    <n v="100"/>
    <s v="Released"/>
    <x v="11"/>
    <n v="320"/>
    <s v="Jack Black, Shirley MacLaine, Matthew McConaughey, Brady Coleman, Tommy G. Kendrick"/>
    <s v="Richard Linklater"/>
    <x v="2843"/>
  </r>
  <r>
    <n v="6000000"/>
    <s v="Documentary"/>
    <n v="57612"/>
    <x v="3469"/>
    <s v="en"/>
    <n v="4.1651000000000001E-2"/>
    <s v="3D Entertainment"/>
    <s v="Bahamas"/>
    <d v="2008-02-15T00:00:00"/>
    <n v="7518876"/>
    <n v="42"/>
    <s v="Released"/>
    <x v="29"/>
    <n v="3"/>
    <s v="Daryl Hannah, Charlotte Rampling"/>
    <s v="Jean-Jacques Mantello"/>
    <x v="2844"/>
  </r>
  <r>
    <n v="0"/>
    <s v="Drama, Romance"/>
    <n v="12509"/>
    <x v="3470"/>
    <s v="en"/>
    <n v="8.4835309999999993"/>
    <s v="Fred Berner Films"/>
    <s v="United States of America"/>
    <d v="2000-06-09T00:00:00"/>
    <n v="0"/>
    <n v="122"/>
    <s v="Released"/>
    <x v="16"/>
    <n v="91"/>
    <s v="Ed Harris, Marcia Gay Harden, Tom Bower, Jennifer Connelly, Bud Cort"/>
    <s v="Ed Harris"/>
    <x v="265"/>
  </r>
  <r>
    <n v="6000000"/>
    <s v="Comedy, Drama, Romance"/>
    <n v="15256"/>
    <x v="3471"/>
    <s v="en"/>
    <n v="3.5611980000000001"/>
    <s v="Paramount Pictures"/>
    <s v="United States of America"/>
    <d v="1999-02-26T00:00:00"/>
    <n v="6852450"/>
    <n v="101"/>
    <s v="Released"/>
    <x v="4"/>
    <n v="44"/>
    <s v="Ben Affleck, Casey Affleck, Dave Chappelle, Kate Hudson, Janeane Garofalo"/>
    <s v="Risa Bramon Garcia"/>
    <x v="2845"/>
  </r>
  <r>
    <n v="6000000"/>
    <s v="Drama, Thriller"/>
    <n v="83686"/>
    <x v="3472"/>
    <s v="en"/>
    <n v="14.988746000000001"/>
    <s v="CBS Films"/>
    <s v="United States of America"/>
    <d v="2012-07-09T00:00:00"/>
    <n v="13231461"/>
    <n v="96"/>
    <s v="Released"/>
    <x v="12"/>
    <n v="379"/>
    <s v="Bradley Cooper, Zoe Saldana, Jeremy Irons, Dennis Quaid, Olivia Wilde"/>
    <s v="Brian Klugman"/>
    <x v="2846"/>
  </r>
  <r>
    <n v="0"/>
    <s v="Comedy, Western"/>
    <n v="80304"/>
    <x v="3473"/>
    <s v="en"/>
    <n v="5.754416"/>
    <s v="NALA Films"/>
    <s v="United States of America"/>
    <d v="2012-03-15T00:00:00"/>
    <n v="0"/>
    <n v="84"/>
    <s v="Released"/>
    <x v="18"/>
    <n v="103"/>
    <s v="Will Ferrell, Gael García Bernal, Génesis Rodríguez, Diego Luna, Efren Ramirez"/>
    <s v="Matt Piedmont"/>
    <x v="265"/>
  </r>
  <r>
    <n v="6000000"/>
    <s v="Drama, Comedy"/>
    <n v="28053"/>
    <x v="3474"/>
    <s v="en"/>
    <n v="6.4972849999999998"/>
    <s v="Lucky Monkey Pictures"/>
    <s v="United States of America"/>
    <d v="2009-06-03T00:00:00"/>
    <n v="6670712"/>
    <n v="104"/>
    <s v="Released"/>
    <x v="1"/>
    <n v="113"/>
    <s v="Andy García, Julianna Margulies, Steven Strait, Dominik García-Lorido, Ezra Miller"/>
    <s v="Raymond De Felitta"/>
    <x v="2847"/>
  </r>
  <r>
    <n v="6000000"/>
    <s v="Action, Comedy, Thriller, Crime"/>
    <n v="67913"/>
    <x v="3475"/>
    <s v="en"/>
    <n v="19.411141000000001"/>
    <s v="UK Film Council"/>
    <s v="Ireland"/>
    <d v="2011-07-07T00:00:00"/>
    <n v="19560274"/>
    <n v="96"/>
    <s v="Released"/>
    <x v="20"/>
    <n v="372"/>
    <s v="Brendan Gleeson, Don Cheadle, Liam Cunningham, Mark Strong, Katarina Cas"/>
    <s v="John Michael McDonagh"/>
    <x v="2848"/>
  </r>
  <r>
    <n v="7000000"/>
    <s v="Comedy"/>
    <n v="13991"/>
    <x v="3476"/>
    <s v="en"/>
    <n v="7.034618"/>
    <s v="Metro-Goldwyn-Mayer (MGM)"/>
    <s v="United States of America"/>
    <d v="2008-08-28T00:00:00"/>
    <n v="6230276"/>
    <n v="94"/>
    <s v="Released"/>
    <x v="30"/>
    <n v="48"/>
    <s v="Drake Bell, Andrew Caldwell, Andree Moss, Carolyn Moss, Wendy Talley"/>
    <s v="Deb Hagan"/>
    <x v="2849"/>
  </r>
  <r>
    <n v="6000000"/>
    <s v="Drama, Romance"/>
    <n v="1443"/>
    <x v="3477"/>
    <s v="en"/>
    <n v="26.218912"/>
    <s v="American Zoetrope"/>
    <s v="United States of America"/>
    <d v="1999-04-21T00:00:00"/>
    <n v="10409377"/>
    <n v="97"/>
    <s v="Released"/>
    <x v="14"/>
    <n v="817"/>
    <s v="James Woods, Kathleen Turner, Kirsten Dunst, Josh Hartnett, Michael Paré"/>
    <s v="Sofia Coppola"/>
    <x v="2850"/>
  </r>
  <r>
    <n v="0"/>
    <s v="Comedy, Drama"/>
    <n v="8545"/>
    <x v="3478"/>
    <s v="en"/>
    <n v="4.6475470000000003"/>
    <s v="Miramax Films"/>
    <s v="United Kingdom"/>
    <d v="1998-05-11T00:00:00"/>
    <n v="0"/>
    <n v="97"/>
    <s v="Released"/>
    <x v="16"/>
    <n v="61"/>
    <s v="Brenda Blethyn, Michael Caine, Ewan McGregor, Jane Horrocks, Jim Broadbent"/>
    <s v="Mark Herman"/>
    <x v="265"/>
  </r>
  <r>
    <n v="0"/>
    <s v="Comedy, Romance"/>
    <n v="19556"/>
    <x v="3479"/>
    <s v="en"/>
    <n v="9.3715340000000005"/>
    <s v="The Jacobson Company"/>
    <s v="United States of America"/>
    <d v="2009-03-13T00:00:00"/>
    <n v="0"/>
    <n v="89"/>
    <s v="Released"/>
    <x v="9"/>
    <n v="77"/>
    <s v="Zach Cregger, Trevor Moore, Raquel Alessi, Craig Robinson, Molly Stanton"/>
    <s v="Zach Cregger"/>
    <x v="265"/>
  </r>
  <r>
    <n v="5500000"/>
    <s v="Drama, Comedy"/>
    <n v="231576"/>
    <x v="3480"/>
    <s v="en"/>
    <n v="15.015271"/>
    <s v="Double Feature Films"/>
    <s v="United States of America"/>
    <d v="2014-01-18T00:00:00"/>
    <n v="5483299"/>
    <n v="120"/>
    <s v="Released"/>
    <x v="12"/>
    <n v="300"/>
    <s v="Zach Braff, Kate Hudson, Joey King, Pierce Gagnon, Donald Faison"/>
    <s v="Zach Braff"/>
    <x v="2851"/>
  </r>
  <r>
    <n v="6000000"/>
    <s v="Comedy"/>
    <n v="16172"/>
    <x v="3481"/>
    <s v="en"/>
    <n v="5.696491"/>
    <s v="New Regency Pictures"/>
    <s v="United States of America"/>
    <d v="1999-05-02T00:00:00"/>
    <n v="4398989"/>
    <n v="95"/>
    <s v="Released"/>
    <x v="18"/>
    <n v="52"/>
    <s v="Sarah Michelle Gellar, Sean Patrick Flanery, Dylan Baker, Patricia Clarkson, Lawrence Gilliard Jr."/>
    <s v="Mark Tarlov"/>
    <x v="2852"/>
  </r>
  <r>
    <n v="0"/>
    <s v="Comedy, Music"/>
    <n v="13403"/>
    <x v="3482"/>
    <s v="en"/>
    <n v="4.2542200000000001"/>
    <s v="New Line Cinema"/>
    <s v="United States of America"/>
    <d v="2001-07-20T00:00:00"/>
    <n v="0"/>
    <n v="95"/>
    <s v="Released"/>
    <x v="6"/>
    <n v="80"/>
    <s v="John Cameron Mitchell, Miriam Shor, Stephen Trask, Theodore Liscinski, Rob Campbell"/>
    <s v="John Cameron Mitchell"/>
    <x v="265"/>
  </r>
  <r>
    <n v="6000000"/>
    <s v="Action"/>
    <n v="15797"/>
    <x v="3483"/>
    <s v="en"/>
    <n v="5.4112429999999998"/>
    <s v="Davis Films"/>
    <s v="United States of America"/>
    <d v="1993-08-27T00:00:00"/>
    <n v="3283371"/>
    <n v="99"/>
    <s v="Released"/>
    <x v="1"/>
    <n v="29"/>
    <s v="Mark Dacascos, Geoffrey Lewis, Stacey Travis, Paco Christian Prieto, Todd Susman"/>
    <s v="Sheldon Lettich"/>
    <x v="2853"/>
  </r>
  <r>
    <n v="0"/>
    <s v="Mystery, Drama, Thriller, Horror"/>
    <n v="347764"/>
    <x v="3484"/>
    <s v="en"/>
    <n v="1.273773"/>
    <s v="Dalia Films"/>
    <s v="Canada"/>
    <d v="2015-08-31T00:00:00"/>
    <n v="0"/>
    <n v="96"/>
    <s v="Released"/>
    <x v="13"/>
    <n v="9"/>
    <s v="Alexis Kendra, Elizabeth Sandy, Monda Scott, Woody Naismith, Ray Grady"/>
    <s v="Jon Knautz"/>
    <x v="265"/>
  </r>
  <r>
    <n v="6000000"/>
    <s v="Drama, History"/>
    <n v="13537"/>
    <x v="3485"/>
    <s v="en"/>
    <n v="6.27257"/>
    <s v="Lions Gate Films"/>
    <s v="Canada"/>
    <d v="2003-11-14T00:00:00"/>
    <n v="2944752"/>
    <n v="94"/>
    <s v="Released"/>
    <x v="16"/>
    <n v="111"/>
    <s v="Hayden Christensen, Peter Sarsgaard, Chloë Sevigny, Rosario Dawson, Melanie Lynskey"/>
    <s v="Billy Ray"/>
    <x v="2854"/>
  </r>
  <r>
    <n v="6000000"/>
    <s v="Comedy, Crime, Thriller"/>
    <n v="20794"/>
    <x v="3486"/>
    <s v="en"/>
    <n v="4.1482530000000004"/>
    <s v="Numb Gums Production Inc."/>
    <s v="United States of America"/>
    <d v="2001-11-23T00:00:00"/>
    <n v="2025238"/>
    <n v="95"/>
    <s v="Released"/>
    <x v="21"/>
    <n v="44"/>
    <s v="Chelcie Ross, Steve Martin, Laura Dern, Lynne Thigpen, Polly Noonan"/>
    <s v="David Atkins"/>
    <x v="2855"/>
  </r>
  <r>
    <n v="0"/>
    <s v="Drama, Thriller"/>
    <n v="31064"/>
    <x v="3487"/>
    <s v="en"/>
    <n v="1.3696489999999999"/>
    <s v="i5 Films"/>
    <s v="United States of America"/>
    <d v="2001-01-19T00:00:00"/>
    <n v="0"/>
    <n v="84"/>
    <s v="Released"/>
    <x v="8"/>
    <n v="19"/>
    <s v="Julia Stiles, Stockard Channing, Frederick Weller, Marcus Giamatti, Jack Hallett"/>
    <s v="Patrick Stettner"/>
    <x v="265"/>
  </r>
  <r>
    <n v="6244087"/>
    <s v="Adventure, Western"/>
    <n v="576"/>
    <x v="3488"/>
    <s v="en"/>
    <n v="14.970654"/>
    <s v="Warner Brothers/Seven Arts"/>
    <s v="United States of America"/>
    <d v="1969-06-17T00:00:00"/>
    <n v="638641"/>
    <n v="145"/>
    <s v="Released"/>
    <x v="3"/>
    <n v="259"/>
    <s v="William Holden, Ernest Borgnine, Robert Ryan, Edmond O'Brien, Warren Oates"/>
    <s v="Sam Peckinpah"/>
    <x v="2856"/>
  </r>
  <r>
    <n v="6000000"/>
    <s v="Drama"/>
    <n v="13990"/>
    <x v="3489"/>
    <s v="en"/>
    <n v="7.1610509999999996"/>
    <s v="SBK Pictures"/>
    <s v="United States of America"/>
    <d v="2008-03-07T00:00:00"/>
    <n v="2899975"/>
    <n v="99"/>
    <s v="Released"/>
    <x v="13"/>
    <n v="94"/>
    <s v="Ben Kingsley, Famke Janssen, Josh Peck, Olivia Thirlby, Mary-Kate Olsen"/>
    <s v="Jonathan Levine"/>
    <x v="2857"/>
  </r>
  <r>
    <n v="6000000"/>
    <s v="Thriller, Adventure, Drama, Crime"/>
    <n v="11583"/>
    <x v="3490"/>
    <s v="en"/>
    <n v="12.434688"/>
    <s v="United Artists"/>
    <s v="United Kingdom"/>
    <d v="1979-01-25T00:00:00"/>
    <n v="0"/>
    <n v="110"/>
    <s v="Released"/>
    <x v="16"/>
    <n v="74"/>
    <s v="Sean Connery, Donald Sutherland, Lesley-Anne Down, Alan Webb, Malcolm Terris"/>
    <s v="Michael Crichton"/>
    <x v="2088"/>
  </r>
  <r>
    <n v="0"/>
    <s v="Drama"/>
    <n v="18602"/>
    <x v="3491"/>
    <s v="en"/>
    <n v="2.5079120000000001"/>
    <s v="Company Pictures"/>
    <s v="United Kingdom"/>
    <d v="2002-01-01T00:00:00"/>
    <n v="0"/>
    <n v="97"/>
    <s v="Released"/>
    <x v="0"/>
    <n v="34"/>
    <s v="Samantha Morton, Kathleen McDermott, James Wilson, Dolly Wells, Paul Popplewell"/>
    <s v="Lynne Ramsay"/>
    <x v="265"/>
  </r>
  <r>
    <n v="6000000"/>
    <s v="Action, Adventure, Fantasy, Science Fiction"/>
    <n v="27549"/>
    <x v="3492"/>
    <s v="en"/>
    <n v="1.478505"/>
    <s v="Les Films 21"/>
    <s v="United States of America"/>
    <d v="1991-08-06T00:00:00"/>
    <n v="869325"/>
    <n v="107"/>
    <s v="Released"/>
    <x v="46"/>
    <n v="17"/>
    <s v="Marc Singer, Kari Wuhrer, Sarah Douglas, Wings Hauser, Robert Fieldsteel"/>
    <s v="Sylvio Tabet"/>
    <x v="2858"/>
  </r>
  <r>
    <n v="6000000"/>
    <s v="Drama"/>
    <n v="59728"/>
    <x v="3493"/>
    <s v="en"/>
    <n v="0.21546399999999999"/>
    <s v="McCreary Entertainment"/>
    <s v="United States of America"/>
    <d v="2011-03-25T00:00:00"/>
    <n v="399611"/>
    <n v="97"/>
    <s v="Released"/>
    <x v="34"/>
    <n v="12"/>
    <s v="Aidan Quinn, Andie MacDowell, Ryan Merriman, Michael Harding, Stacy Earl"/>
    <s v="Rick Bieber"/>
    <x v="2859"/>
  </r>
  <r>
    <n v="0"/>
    <s v="Drama"/>
    <n v="10930"/>
    <x v="3494"/>
    <s v="fr"/>
    <n v="1.2296670000000001"/>
    <s v="Paramount Pictures"/>
    <s v="France"/>
    <d v="2003-09-02T00:00:00"/>
    <n v="0"/>
    <n v="104"/>
    <s v="Released"/>
    <x v="8"/>
    <n v="10"/>
    <s v="Benoît Magimel, Mélanie Doutey, Suzanne Flon, Bernard Le Coq, Nathalie Baye"/>
    <s v="Claude Chabrol"/>
    <x v="265"/>
  </r>
  <r>
    <n v="6000000"/>
    <s v="Drama"/>
    <n v="32395"/>
    <x v="3495"/>
    <s v="en"/>
    <n v="6.9031859999999998"/>
    <s v="Irish Dreamtime"/>
    <s v="United States of America"/>
    <d v="2009-01-17T00:00:00"/>
    <n v="0"/>
    <n v="99"/>
    <s v="Released"/>
    <x v="13"/>
    <n v="34"/>
    <s v="Pierce Brosnan, Susan Sarandon, Carey Mulligan, Aaron Taylor-Johnson, Johnny Simmons"/>
    <s v="Shana Feste"/>
    <x v="2088"/>
  </r>
  <r>
    <n v="134005"/>
    <s v="Drama, History"/>
    <n v="58882"/>
    <x v="3496"/>
    <s v="en"/>
    <n v="2.2603149999999999"/>
    <s v="IDG China Media"/>
    <s v="China"/>
    <d v="2011-07-15T00:00:00"/>
    <n v="1332231"/>
    <n v="104"/>
    <s v="Released"/>
    <x v="28"/>
    <n v="22"/>
    <s v="Li Bingbing, Jun Ji-hyun, Hugh Jackman, Vivian Wu, Jiang Wu"/>
    <s v="Wayne Wang"/>
    <x v="2860"/>
  </r>
  <r>
    <n v="6000000"/>
    <s v="Drama, Romance"/>
    <n v="7547"/>
    <x v="3497"/>
    <s v="en"/>
    <n v="3.4270610000000001"/>
    <s v="Firm Films"/>
    <s v="United States of America"/>
    <d v="2006-10-01T00:00:00"/>
    <n v="0"/>
    <n v="97"/>
    <s v="Released"/>
    <x v="5"/>
    <n v="10"/>
    <s v="Ashley Judd, Laura Prepon, Jeffrey Donovan, Stacy Keach, Scott Wilson"/>
    <s v="Joey Lauren Adams"/>
    <x v="2088"/>
  </r>
  <r>
    <n v="0"/>
    <s v="Action, Comedy"/>
    <n v="35944"/>
    <x v="3498"/>
    <s v="en"/>
    <n v="0.66916900000000001"/>
    <s v="Paramount Pictures"/>
    <s v="United Kingdom"/>
    <d v="2001-08-24T00:00:00"/>
    <n v="0"/>
    <n v="107"/>
    <s v="Released"/>
    <x v="11"/>
    <n v="11"/>
    <s v="James Nesbitt, Olivia Williams, Timothy Spall, Christopher Plummer, Bill Nighy"/>
    <s v="Peter Cattaneo"/>
    <x v="265"/>
  </r>
  <r>
    <n v="0"/>
    <s v="Drama"/>
    <n v="42222"/>
    <x v="3499"/>
    <s v="en"/>
    <n v="6.0777349999999997"/>
    <s v="Twentieth Century Fox Film Corporation"/>
    <s v="United States of America"/>
    <d v="1977-02-10T00:00:00"/>
    <n v="0"/>
    <n v="117"/>
    <s v="Released"/>
    <x v="2"/>
    <n v="30"/>
    <s v="Jane Fonda, Vanessa Redgrave, Jason Robards, Maximilian Schell, Hal Holbrook"/>
    <s v="Fred Zinnemann"/>
    <x v="265"/>
  </r>
  <r>
    <n v="6000000"/>
    <s v="Comedy"/>
    <n v="13827"/>
    <x v="3500"/>
    <s v="en"/>
    <n v="2.4046259999999999"/>
    <s v="Paramount Pictures"/>
    <s v="United States of America"/>
    <d v="2008-05-09T00:00:00"/>
    <n v="69497"/>
    <n v="85"/>
    <s v="Released"/>
    <x v="34"/>
    <n v="25"/>
    <s v="Matthew McConaughey, Jeffrey Nordling, Willie Nelson, Woody Harrelson, Zachary Knighton"/>
    <s v="S.R. Bindler"/>
    <x v="2861"/>
  </r>
  <r>
    <n v="0"/>
    <s v="Documentary"/>
    <n v="44260"/>
    <x v="3501"/>
    <s v="en"/>
    <n v="0.475748"/>
    <s v="Paramount Pictures"/>
    <s v="United States of America"/>
    <d v="2006-09-09T00:00:00"/>
    <n v="25"/>
    <n v="152"/>
    <s v="Released"/>
    <x v="29"/>
    <n v="10"/>
    <s v="Noam Chomsky, Bill Baird, Flip Benham"/>
    <s v="Tony Kaye"/>
    <x v="2862"/>
  </r>
  <r>
    <n v="6000000"/>
    <s v="Crime, Drama, Thriller"/>
    <n v="9282"/>
    <x v="3502"/>
    <s v="en"/>
    <n v="15.048067"/>
    <s v="Firm Films"/>
    <s v="Canada"/>
    <d v="2003-05-16T00:00:00"/>
    <n v="0"/>
    <n v="86"/>
    <s v="Released"/>
    <x v="20"/>
    <n v="206"/>
    <s v="Henry Thomas, Blake Heron, Barbara Hershey, Hilary Swank, Clark Gregg"/>
    <s v="Greg Marcks"/>
    <x v="2088"/>
  </r>
  <r>
    <n v="0"/>
    <s v="Action, Thriller"/>
    <n v="38940"/>
    <x v="3503"/>
    <s v="en"/>
    <n v="1.734764"/>
    <s v="Signature Pictures"/>
    <s v="United States of America"/>
    <d v="1994-04-09T00:00:00"/>
    <n v="0"/>
    <n v="103"/>
    <s v="Released"/>
    <x v="9"/>
    <n v="29"/>
    <s v="Dolph Lundgren, Charlotte Lewis, BD Wong, Tim Guinee, Catherine Bell"/>
    <s v="Perry Lang"/>
    <x v="265"/>
  </r>
  <r>
    <n v="0"/>
    <s v="Crime, Mystery, Thriller"/>
    <n v="35689"/>
    <x v="3504"/>
    <s v="en"/>
    <n v="1.496454"/>
    <s v="Animus Films"/>
    <s v="United States of America"/>
    <d v="2009-04-24T00:00:00"/>
    <n v="0"/>
    <n v="87"/>
    <s v="Released"/>
    <x v="9"/>
    <n v="21"/>
    <s v="Thomas Haden Church, Elisabeth Shue, Melissa Leo, M. Emmet Walsh, Keith David"/>
    <s v="Jake Goldberger"/>
    <x v="265"/>
  </r>
  <r>
    <n v="12000000"/>
    <s v="Crime, Drama, Thriller"/>
    <n v="97614"/>
    <x v="3505"/>
    <s v="en"/>
    <n v="10.19041"/>
    <s v="StudioCanal"/>
    <s v="France"/>
    <d v="2012-08-11T00:00:00"/>
    <n v="66351"/>
    <n v="95"/>
    <s v="Released"/>
    <x v="24"/>
    <n v="224"/>
    <s v="Eric Bana, Olivia Wilde, Charlie Hunnam, Patrick Kerton, Kris Kristofferson"/>
    <s v="Stefan Ruzowitzky"/>
    <x v="2863"/>
  </r>
  <r>
    <n v="6000000"/>
    <s v="Drama, Family"/>
    <n v="37206"/>
    <x v="3506"/>
    <s v="en"/>
    <n v="12.099486000000001"/>
    <s v="Octagon Films"/>
    <s v="Canada"/>
    <d v="2009-01-10T00:00:00"/>
    <n v="0"/>
    <n v="101"/>
    <s v="Released"/>
    <x v="2"/>
    <n v="14"/>
    <s v="Connie Nielsen, Aidan Quinn, John Bell, Tara Alice Scully, Niamh Shaw"/>
    <s v="Vic Sarin"/>
    <x v="2088"/>
  </r>
  <r>
    <n v="6000000"/>
    <s v="Action, Thriller"/>
    <n v="58626"/>
    <x v="3507"/>
    <s v="en"/>
    <n v="4.957014"/>
    <s v="North by Northwest Entertainment"/>
    <s v="United States of America"/>
    <d v="2011-02-04T00:00:00"/>
    <n v="0"/>
    <n v="90"/>
    <s v="Released"/>
    <x v="25"/>
    <n v="73"/>
    <s v="Cuba Gooding Jr., Cole Hauser, Jonathan LaPaglia, Ginny Weirick, Sean Cook"/>
    <s v="William Kaufman"/>
    <x v="2088"/>
  </r>
  <r>
    <n v="0"/>
    <s v="Romance, Comedy, Drama"/>
    <n v="183894"/>
    <x v="3508"/>
    <s v="en"/>
    <n v="2.1356890000000002"/>
    <s v="Paramount Pictures"/>
    <s v="United States of America"/>
    <d v="2009-11-10T00:00:00"/>
    <n v="0"/>
    <n v="240"/>
    <s v="Released"/>
    <x v="3"/>
    <n v="38"/>
    <s v="Romola Garai, Michael Gambon, Jonny Lee Miller, Louise Dylan, Blake Ritson"/>
    <s v="Jim O'Hanlon"/>
    <x v="265"/>
  </r>
  <r>
    <n v="5952000"/>
    <s v="Horror, Mystery, Science Fiction"/>
    <n v="837"/>
    <x v="3509"/>
    <s v="en"/>
    <n v="18.119264999999999"/>
    <s v="Universal Pictures"/>
    <s v="Canada"/>
    <d v="1983-04-02T00:00:00"/>
    <n v="2120439"/>
    <n v="87"/>
    <s v="Released"/>
    <x v="14"/>
    <n v="454"/>
    <s v="James Woods, Sonja Smits, Deborah Harry, Peter Dvorsky, Jack Creley"/>
    <s v="David Cronenberg"/>
    <x v="2864"/>
  </r>
  <r>
    <n v="5300000"/>
    <s v="Drama, Comedy, Romance"/>
    <n v="1555"/>
    <x v="3510"/>
    <s v="fr"/>
    <n v="13.034602"/>
    <s v="Mate Producciones S.A."/>
    <s v="France"/>
    <d v="2002-05-17T00:00:00"/>
    <n v="3897799"/>
    <n v="122"/>
    <s v="Released"/>
    <x v="10"/>
    <n v="266"/>
    <s v="Romain Duris, Audrey Tautou, Kelly Reilly, Cécile de France, Cristina Brondo"/>
    <s v="Cédric Klapisch"/>
    <x v="2865"/>
  </r>
  <r>
    <n v="6000000"/>
    <s v="Drama"/>
    <n v="244783"/>
    <x v="3511"/>
    <s v="en"/>
    <n v="6.3492179999999996"/>
    <s v="Worldview Entertainment"/>
    <s v="United States of America"/>
    <d v="2014-01-20T00:00:00"/>
    <n v="32251"/>
    <n v="86"/>
    <s v="Released"/>
    <x v="18"/>
    <n v="87"/>
    <s v="Anne Hathaway, Johnny Flynn, Mary Steenburgen, Ben Rosenfield, Lola Kirke"/>
    <s v="Kate Barker-Froyland"/>
    <x v="2866"/>
  </r>
  <r>
    <n v="4000000"/>
    <s v="Drama, History, War"/>
    <n v="16564"/>
    <x v="3512"/>
    <s v="nl"/>
    <n v="5.0135750000000003"/>
    <s v="Max TV"/>
    <s v="Netherlands"/>
    <d v="2008-11-17T00:00:00"/>
    <n v="530048"/>
    <n v="103"/>
    <s v="Released"/>
    <x v="20"/>
    <n v="66"/>
    <s v="Martijn Lakemeier, Melody Klaver, Yorick van Wageningen, Jamie Campbell Bower, Raymond Thiry"/>
    <s v="Martin Koolhoven"/>
    <x v="2867"/>
  </r>
  <r>
    <n v="0"/>
    <s v="Comedy"/>
    <n v="168027"/>
    <x v="3513"/>
    <s v="en"/>
    <n v="4.448353"/>
    <s v="Final Cut Productions"/>
    <s v="United States of America"/>
    <d v="2012-04-22T00:00:00"/>
    <n v="0"/>
    <n v="90"/>
    <s v="Released"/>
    <x v="31"/>
    <n v="18"/>
    <s v="Christian Slater, Michael Jai White, Crispin Glover, Billy Burke, Breanne Racano"/>
    <s v="Charles Matthau"/>
    <x v="265"/>
  </r>
  <r>
    <n v="5800000"/>
    <s v="Action, Drama, Thriller, War"/>
    <n v="3482"/>
    <x v="3514"/>
    <s v="en"/>
    <n v="4.4902899999999999"/>
    <s v="Les Productions Artistes Associés"/>
    <s v="France"/>
    <d v="1964-09-21T00:00:00"/>
    <n v="6800000"/>
    <n v="133"/>
    <s v="Released"/>
    <x v="0"/>
    <n v="72"/>
    <s v="Burt Lancaster, Paul Scofield, Jeanne Moreau, Suzanne Flon, Michel Simon"/>
    <s v="John Frankenheimer"/>
    <x v="2868"/>
  </r>
  <r>
    <n v="0"/>
    <s v="Drama, Thriller"/>
    <n v="135595"/>
    <x v="3515"/>
    <s v="en"/>
    <n v="2.2041379999999999"/>
    <s v="Paramount Pictures"/>
    <s v="United States of America"/>
    <d v="2012-09-27T00:00:00"/>
    <n v="0"/>
    <n v="91"/>
    <s v="Released"/>
    <x v="18"/>
    <n v="12"/>
    <s v="Dermot Mulroney, Mira Sorvino, John Billingsley, Trieu Tran, Ki?u Chinh"/>
    <s v="Christopher Bessette"/>
    <x v="265"/>
  </r>
  <r>
    <n v="6000000"/>
    <s v="Action, Crime, Drama, Thriller"/>
    <n v="8982"/>
    <x v="3516"/>
    <s v="th"/>
    <n v="11.81832"/>
    <s v="The Weinstein Company"/>
    <s v="Thailand"/>
    <d v="2005-11-08T00:00:00"/>
    <n v="27165581"/>
    <n v="108"/>
    <s v="Released"/>
    <x v="20"/>
    <n v="167"/>
    <s v="Tony Jaa, Petchtai Wongkamlao, Bongkoj Khongmalai, Xing Jing, Nathan Jones"/>
    <s v="Prachya Pinkaew"/>
    <x v="2869"/>
  </r>
  <r>
    <n v="0"/>
    <s v="Comedy"/>
    <n v="89861"/>
    <x v="3517"/>
    <s v="en"/>
    <n v="0.35649500000000001"/>
    <s v="Paramount Pictures"/>
    <s v="United Kingdom"/>
    <d v="1998-12-06T00:00:00"/>
    <n v="0"/>
    <n v="99"/>
    <s v="Released"/>
    <x v="64"/>
    <n v="1"/>
    <s v="Georgina Cates, Peter Ustinov, Prunella Scales, Samuel West, Sean Pertwee"/>
    <s v="Gary Sinyor"/>
    <x v="265"/>
  </r>
  <r>
    <n v="3500159"/>
    <s v="Comedy, Drama, Romance"/>
    <n v="455"/>
    <x v="3518"/>
    <s v="en"/>
    <n v="22.054545999999998"/>
    <s v="Fox Searchlight Pictures"/>
    <s v="India"/>
    <d v="2002-11-04T00:00:00"/>
    <n v="76578641"/>
    <n v="112"/>
    <s v="Released"/>
    <x v="13"/>
    <n v="578"/>
    <s v="Parminder Nagra, Keira Knightley, Jonathan Rhys Meyers, Anupam Kher, Shaheen Khan"/>
    <s v="Gurinder Chadha"/>
    <x v="2870"/>
  </r>
  <r>
    <n v="0"/>
    <s v="Drama"/>
    <n v="57022"/>
    <x v="3519"/>
    <s v="en"/>
    <n v="4.2451230000000004"/>
    <s v="Paramount Pictures"/>
    <s v="United States of America"/>
    <d v="2002-06-21T00:00:00"/>
    <n v="0"/>
    <n v="141"/>
    <s v="Released"/>
    <x v="21"/>
    <n v="10"/>
    <s v="Alan King, Angela Bassett, Timothy Hutton, Mary Steenburgen, Clifton James"/>
    <s v="John Sayles"/>
    <x v="265"/>
  </r>
  <r>
    <n v="5800000"/>
    <s v="Action, Adventure, Drama"/>
    <n v="14351"/>
    <x v="3520"/>
    <s v="en"/>
    <n v="3.201886"/>
    <s v="360 Pictures"/>
    <s v="United States of America"/>
    <d v="2006-01-09T00:00:00"/>
    <n v="7000000"/>
    <n v="95"/>
    <s v="Released"/>
    <x v="36"/>
    <n v="10"/>
    <s v="Anthony Mackie, Marcello Thedford, Allen Payne, Wesley Jonathan, Wayne Brady"/>
    <s v="Preston A. Whitmore II"/>
    <x v="2871"/>
  </r>
  <r>
    <n v="0"/>
    <s v="Action, Comedy"/>
    <n v="147767"/>
    <x v="3521"/>
    <s v="en"/>
    <n v="0.114342"/>
    <s v="Paramount Pictures"/>
    <s v="United States of America"/>
    <d v="2012-07-12T00:00:00"/>
    <n v="126"/>
    <n v="139"/>
    <s v="Released"/>
    <x v="34"/>
    <n v="11"/>
    <s v="Akshay Kumar, Asin Thottumkal, Himesh Reshammiya, Mithun Chakraborty, Raj Babbar"/>
    <s v="Ashish R. Mohan"/>
    <x v="2872"/>
  </r>
  <r>
    <n v="5600000"/>
    <s v="Thriller, Horror"/>
    <n v="10664"/>
    <x v="3522"/>
    <s v="es"/>
    <n v="22.341462"/>
    <s v="Filmax"/>
    <s v="Spain"/>
    <d v="2009-09-15T00:00:00"/>
    <n v="18469680"/>
    <n v="85"/>
    <s v="Released"/>
    <x v="12"/>
    <n v="489"/>
    <s v="Manuela Velasco, Ferran Terraza, Claudia Silva, Javier Botet, Pablo Rosso"/>
    <s v="Jaume Balagueró"/>
    <x v="2873"/>
  </r>
  <r>
    <n v="0"/>
    <s v="Comedy, Music, Family"/>
    <n v="55567"/>
    <x v="3523"/>
    <s v="en"/>
    <n v="0.30592200000000003"/>
    <s v="Paramount Pictures"/>
    <s v="United States of America"/>
    <d v="2010-07-16T00:00:00"/>
    <n v="531826"/>
    <n v="105"/>
    <s v="Released"/>
    <x v="42"/>
    <n v="6"/>
    <s v="Kayla Jackson, Kayla Raparelli, Sal Dupree, Al Sapienza, Alexis Biesiada"/>
    <s v="Stewart Raffill"/>
    <x v="2874"/>
  </r>
  <r>
    <n v="5500000"/>
    <s v="Comedy, Crime, Drama"/>
    <n v="9277"/>
    <x v="3524"/>
    <s v="en"/>
    <n v="28.500913000000001"/>
    <s v="Universal Pictures"/>
    <s v="United States of America"/>
    <d v="1973-12-25T00:00:00"/>
    <n v="159616327"/>
    <n v="129"/>
    <s v="Released"/>
    <x v="32"/>
    <n v="622"/>
    <s v="Paul Newman, Robert Redford, Robert Shaw, Charles Durning, Ray Walston"/>
    <s v="George Roy Hill"/>
    <x v="2875"/>
  </r>
  <r>
    <n v="5500000"/>
    <s v="Drama, History"/>
    <n v="9443"/>
    <x v="3525"/>
    <s v="en"/>
    <n v="10.439971"/>
    <s v="Twentieth Century Fox Film Corporation"/>
    <s v="United Kingdom"/>
    <d v="1981-05-15T00:00:00"/>
    <n v="58972904"/>
    <n v="123"/>
    <s v="Released"/>
    <x v="20"/>
    <n v="207"/>
    <s v="Ben Cross, Ian Charleson, Cheryl Campbell, Alice Krige, Nigel Havers"/>
    <s v="Hugh Hudson"/>
    <x v="2876"/>
  </r>
  <r>
    <n v="0"/>
    <s v="Comedy, Drama, Romance"/>
    <n v="16186"/>
    <x v="3526"/>
    <s v="en"/>
    <n v="3.784535"/>
    <s v="Lions Gate Films"/>
    <s v="United States of America"/>
    <d v="2005-02-25T00:00:00"/>
    <n v="0"/>
    <n v="116"/>
    <s v="Released"/>
    <x v="12"/>
    <n v="71"/>
    <s v="Kimberly Elise, Steve Harris, Tyler Perry, Shemar Moore, Vickie Eng"/>
    <s v="Darren Grant"/>
    <x v="265"/>
  </r>
  <r>
    <n v="0"/>
    <s v="Drama"/>
    <n v="7863"/>
    <x v="3527"/>
    <s v="en"/>
    <n v="10.396305"/>
    <s v="Fine Line Features"/>
    <s v="Australia"/>
    <d v="1996-01-21T00:00:00"/>
    <n v="0"/>
    <n v="105"/>
    <s v="Released"/>
    <x v="7"/>
    <n v="131"/>
    <s v="Geoffrey Rush, Noah Taylor, Armin Mueller-Stahl, Justin Braine, Sonia Todd"/>
    <s v="Scott Hicks"/>
    <x v="265"/>
  </r>
  <r>
    <n v="6000000"/>
    <s v="Romance, Comedy, Drama"/>
    <n v="138697"/>
    <x v="3528"/>
    <s v="en"/>
    <n v="33.296683999999999"/>
    <s v="Voltage Pictures"/>
    <s v="United States of America"/>
    <d v="2013-07-26T00:00:00"/>
    <n v="0"/>
    <n v="90"/>
    <s v="Released"/>
    <x v="5"/>
    <n v="1671"/>
    <s v="Joseph Gordon-Levitt, Scarlett Johansson, Julianne Moore, Tony Danza, Glenne Headly"/>
    <s v="Joseph Gordon-Levitt"/>
    <x v="2088"/>
  </r>
  <r>
    <n v="5500000"/>
    <s v="Western"/>
    <n v="11901"/>
    <x v="3529"/>
    <s v="en"/>
    <n v="19.127238999999999"/>
    <s v="Universal Pictures"/>
    <s v="United States of America"/>
    <d v="1973-04-19T00:00:00"/>
    <n v="15700000"/>
    <n v="105"/>
    <s v="Released"/>
    <x v="6"/>
    <n v="278"/>
    <s v="Clint Eastwood, Verna Bloom, Marianna Hill, Mitchell Ryan, Jack Ging"/>
    <s v="Clint Eastwood"/>
    <x v="2877"/>
  </r>
  <r>
    <n v="7000000"/>
    <s v="Comedy, Drama"/>
    <n v="1548"/>
    <x v="3530"/>
    <s v="en"/>
    <n v="14.072941"/>
    <s v="United Artists"/>
    <s v="Germany"/>
    <d v="2001-07-20T00:00:00"/>
    <n v="0"/>
    <n v="111"/>
    <s v="Released"/>
    <x v="14"/>
    <n v="426"/>
    <s v="Thora Birch, Scarlett Johansson, Steve Buscemi, Brad Renfro, Bob Balaban"/>
    <s v="Terry Zwigoff"/>
    <x v="2138"/>
  </r>
  <r>
    <n v="0"/>
    <s v="Drama, Romance"/>
    <n v="11889"/>
    <x v="3531"/>
    <s v="en"/>
    <n v="2.7140430000000002"/>
    <s v="Miramax Films"/>
    <s v="Canada"/>
    <d v="2001-12-14T00:00:00"/>
    <n v="0"/>
    <n v="91"/>
    <s v="Released"/>
    <x v="13"/>
    <n v="47"/>
    <s v="Judi Dench, Jim Broadbent, Kate Winslet, Hugh Bonneville, Penelope Wilton"/>
    <s v="Richard Eyre"/>
    <x v="265"/>
  </r>
  <r>
    <n v="5500000"/>
    <s v="Comedy, Science Fiction"/>
    <n v="33155"/>
    <x v="3532"/>
    <s v="en"/>
    <n v="2.141143"/>
    <s v="Marimark Productions"/>
    <s v="United States of America"/>
    <d v="1980-06-06T00:00:00"/>
    <n v="4865000"/>
    <n v="95"/>
    <s v="Released"/>
    <x v="58"/>
    <n v="16"/>
    <s v="Dorothy Stratten, Stephen Macht, Avery Schreiber, Lionel Mark Smith, J.D. Hinton"/>
    <s v="William Sachs"/>
    <x v="2878"/>
  </r>
  <r>
    <n v="0"/>
    <s v="Drama"/>
    <n v="5528"/>
    <x v="3533"/>
    <s v="fr"/>
    <n v="20.982455000000002"/>
    <s v="France 2 Cinéma"/>
    <s v="Switzerland"/>
    <d v="2004-03-17T00:00:00"/>
    <n v="0"/>
    <n v="96"/>
    <s v="Released"/>
    <x v="17"/>
    <n v="526"/>
    <s v="Gérard Jugnot, François Berléand, Kad Merad, Jean-Paul Bonnaire, Marie Bunel"/>
    <s v="Christophe Barratier"/>
    <x v="265"/>
  </r>
  <r>
    <n v="4361898"/>
    <s v="Comedy, Romance"/>
    <n v="321"/>
    <x v="3534"/>
    <s v="en"/>
    <n v="2.0807410000000002"/>
    <s v="icon"/>
    <s v="Canada"/>
    <d v="2003-06-06T00:00:00"/>
    <n v="3031801"/>
    <n v="92"/>
    <s v="Released"/>
    <x v="24"/>
    <n v="28"/>
    <s v="Luke Kirby, Ginette Reno, Paul Sorvino, Mary Walsh, Peter Miller"/>
    <s v="Émile Gaudreault"/>
    <x v="2879"/>
  </r>
  <r>
    <n v="5000000"/>
    <s v="Crime, Drama, Mystery, Thriller"/>
    <n v="4997"/>
    <x v="3535"/>
    <s v="en"/>
    <n v="7.79068"/>
    <s v="Lions Gate Films"/>
    <s v="Canada"/>
    <d v="2003-10-23T00:00:00"/>
    <n v="2466444"/>
    <n v="104"/>
    <s v="Released"/>
    <x v="13"/>
    <n v="73"/>
    <s v="Val Kilmer, Dylan McDermott, Kate Bosworth, Josh Lucas, Lisa Kudrow"/>
    <s v="James Cox"/>
    <x v="2880"/>
  </r>
  <r>
    <n v="6500000"/>
    <s v="Drama"/>
    <n v="925"/>
    <x v="3536"/>
    <s v="en"/>
    <n v="15.580335"/>
    <s v="Universal Pictures"/>
    <s v="United States of America"/>
    <d v="1989-06-30T00:00:00"/>
    <n v="37295445"/>
    <n v="120"/>
    <s v="Released"/>
    <x v="3"/>
    <n v="292"/>
    <s v="Danny Aiello, Ossie Davis, Ruby Dee, Richard Edson, Giancarlo Esposito"/>
    <s v="Spike Lee"/>
    <x v="2881"/>
  </r>
  <r>
    <n v="0"/>
    <s v="Drama"/>
    <n v="27451"/>
    <x v="3537"/>
    <s v="en"/>
    <n v="5.3362429999999996"/>
    <s v="Lions Gate Films"/>
    <s v="United States of America"/>
    <d v="2001-01-01T00:00:00"/>
    <n v="0"/>
    <n v="99"/>
    <s v="Released"/>
    <x v="30"/>
    <n v="15"/>
    <s v="Sarah Michelle Gellar, Adrian Grenier, Joey Lauren Adams, Eric Stoltz, Rebecca Gayheart"/>
    <s v="James Toback"/>
    <x v="265"/>
  </r>
  <r>
    <n v="3850000"/>
    <s v="Drama, Comedy"/>
    <n v="73532"/>
    <x v="3538"/>
    <s v="fr"/>
    <n v="10.787322"/>
    <s v="Paramount Pictures"/>
    <s v="Finland"/>
    <d v="2011-05-17T00:00:00"/>
    <n v="0"/>
    <n v="93"/>
    <s v="Released"/>
    <x v="20"/>
    <n v="97"/>
    <s v="André Wilms, Kati Outinen, Blondin Miguel, Elina Salo, Evelyne Didi"/>
    <s v="Aki Kaurismäki"/>
    <x v="2882"/>
  </r>
  <r>
    <n v="0"/>
    <s v="Drama, Thriller, Crime, Mystery"/>
    <n v="979"/>
    <x v="3539"/>
    <s v="fr"/>
    <n v="32.476098"/>
    <s v="Eskwad"/>
    <s v="France"/>
    <d v="2002-05-22T00:00:00"/>
    <n v="792"/>
    <n v="97"/>
    <s v="Released"/>
    <x v="14"/>
    <n v="538"/>
    <s v="Monica Bellucci, Vincent Cassel, Albert Dupontel, Jo Prestia, Philippe Nahon"/>
    <s v="Gaspar Noé"/>
    <x v="2883"/>
  </r>
  <r>
    <n v="5500000"/>
    <s v="Comedy, Drama"/>
    <n v="193722"/>
    <x v="3540"/>
    <s v="ja"/>
    <n v="3.2139199999999999"/>
    <s v="Warner Bros."/>
    <s v="Japan"/>
    <d v="2013-05-10T00:00:00"/>
    <n v="0"/>
    <n v="100"/>
    <s v="Released"/>
    <x v="9"/>
    <n v="31"/>
    <s v="Nao Omori, Mao Daichi, Shinobu Terajima, Hairi Katagiri, Eriko Satô"/>
    <s v="Hitoshi Matsumoto"/>
    <x v="1624"/>
  </r>
  <r>
    <n v="2200000"/>
    <s v="Drama"/>
    <n v="7913"/>
    <x v="3541"/>
    <s v="hi"/>
    <n v="5.2069669999999997"/>
    <s v="Flicks Motion Pictures"/>
    <s v="India"/>
    <d v="2006-01-26T00:00:00"/>
    <n v="11502151"/>
    <n v="157"/>
    <s v="Released"/>
    <x v="0"/>
    <n v="97"/>
    <s v="Aamir Khan, Soha Ali Khan, Alice Patten, Sharman Joshi, Kunal Kapoor"/>
    <s v="Rakeysh Omprakash Mehra"/>
    <x v="2884"/>
  </r>
  <r>
    <n v="0"/>
    <s v="Drama"/>
    <n v="253253"/>
    <x v="3542"/>
    <s v="en"/>
    <n v="1.5846"/>
    <s v="Paramount Pictures"/>
    <s v="United States of America"/>
    <d v="2014-05-15T00:00:00"/>
    <n v="0"/>
    <n v="90"/>
    <s v="Released"/>
    <x v="13"/>
    <n v="9"/>
    <s v="David Dastmalchian, Kim Shaw, John Heard, John Hoogenakker, Shon McGregory"/>
    <s v="Collin Schiffli"/>
    <x v="265"/>
  </r>
  <r>
    <n v="8000000"/>
    <s v="Comedy, Thriller, Action, Drama"/>
    <n v="51995"/>
    <x v="3543"/>
    <s v="en"/>
    <n v="3.653305"/>
    <s v="Mandalay Vision"/>
    <s v="United States of America"/>
    <d v="2011-07-15T00:00:00"/>
    <n v="0"/>
    <n v="96"/>
    <s v="Released"/>
    <x v="24"/>
    <n v="28"/>
    <s v="Jennifer Connelly, Marisa Tomei, Pierce Brosnan, Ed Harris, Greg Kinnear"/>
    <s v="George Ratliff"/>
    <x v="486"/>
  </r>
  <r>
    <n v="0"/>
    <s v="Comedy"/>
    <n v="13173"/>
    <x v="3544"/>
    <s v="en"/>
    <n v="3.8651219999999999"/>
    <s v="Ascot Elite Home Entertainment"/>
    <s v="United States of America"/>
    <d v="2007-03-08T00:00:00"/>
    <n v="0"/>
    <n v="96"/>
    <s v="Released"/>
    <x v="31"/>
    <n v="57"/>
    <s v="Paul Rudd, Adam Brody, Jon Hamm, Winona Ryder, Ken Marino"/>
    <s v="David Wain"/>
    <x v="265"/>
  </r>
  <r>
    <n v="0"/>
    <s v="Drama, Comedy, Foreign"/>
    <n v="22908"/>
    <x v="3545"/>
    <s v="en"/>
    <n v="1.391958"/>
    <s v="Paramount Pictures"/>
    <s v="Canada"/>
    <d v="1999-08-23T00:00:00"/>
    <n v="0"/>
    <n v="90"/>
    <s v="Released"/>
    <x v="7"/>
    <n v="18"/>
    <s v="Paddy Considine, Andrew Shim, Frank Harper, Vicky McClure, Johann Myers"/>
    <s v="Shane Meadows"/>
    <x v="265"/>
  </r>
  <r>
    <n v="0"/>
    <s v="Thriller, Crime"/>
    <n v="70670"/>
    <x v="3546"/>
    <s v="en"/>
    <n v="20.821846000000001"/>
    <s v="Nordisk Film"/>
    <s v="Germany"/>
    <d v="2011-04-08T00:00:00"/>
    <n v="15699707"/>
    <n v="100"/>
    <s v="Released"/>
    <x v="14"/>
    <n v="399"/>
    <s v="Aksel Hennie, Nikolaj Coster-Waldau, Synnøve Macody Lund, Julie R. Ølgaard, Eivind Sander"/>
    <s v="Morten Tyldum"/>
    <x v="2885"/>
  </r>
  <r>
    <n v="0"/>
    <s v="Science Fiction, Comedy, Thriller, Horror"/>
    <n v="84204"/>
    <x v="3547"/>
    <s v="en"/>
    <n v="9.4512280000000004"/>
    <s v="Irish Film Board"/>
    <s v="Ireland"/>
    <d v="2012-10-08T00:00:00"/>
    <n v="0"/>
    <n v="94"/>
    <s v="Released"/>
    <x v="21"/>
    <n v="140"/>
    <s v="Richard Coyle, Ruth Bradley, Russell Tovey, Bronagh Gallagher, David Pearse"/>
    <s v="Jon Wright"/>
    <x v="265"/>
  </r>
  <r>
    <n v="0"/>
    <s v="Comedy, Drama"/>
    <n v="25248"/>
    <x v="3548"/>
    <s v="en"/>
    <n v="1.6884950000000001"/>
    <s v="Alliance Atlantis Communications"/>
    <s v="Canada"/>
    <d v="2004-11-09T00:00:00"/>
    <n v="0"/>
    <n v="95"/>
    <s v="Released"/>
    <x v="7"/>
    <n v="24"/>
    <s v="Adam Butcher, Campbell Scott, Michael Kanev, Gordon Pinsent, Tamara Hope"/>
    <s v="Michael McGowan"/>
    <x v="265"/>
  </r>
  <r>
    <n v="5500000"/>
    <s v="Drama"/>
    <n v="230266"/>
    <x v="3549"/>
    <s v="en"/>
    <n v="5.0330649999999997"/>
    <s v="Maipo Film- og TV Produksjon"/>
    <s v="United Kingdom"/>
    <d v="2014-07-09T00:00:00"/>
    <n v="5000000"/>
    <n v="120"/>
    <s v="Released"/>
    <x v="5"/>
    <n v="45"/>
    <s v="Jessica Chastain, Colin Farrell, Samantha Morton, Nora McMenamy"/>
    <s v="Liv Ullmann"/>
    <x v="2886"/>
  </r>
  <r>
    <n v="5100000"/>
    <s v="Science Fiction, Drama, Fantasy, Romance"/>
    <n v="16633"/>
    <x v="3550"/>
    <s v="en"/>
    <n v="5.9340159999999997"/>
    <s v="Rastar Pictures"/>
    <s v="United States of America"/>
    <d v="1980-02-10T00:00:00"/>
    <n v="0"/>
    <n v="103"/>
    <s v="Released"/>
    <x v="0"/>
    <n v="102"/>
    <s v="Christopher Reeve, Jane Seymour, Christopher Plummer, Teresa Wright, Bill Erwin"/>
    <s v="Jeannot Szwarc"/>
    <x v="2887"/>
  </r>
  <r>
    <n v="0"/>
    <s v="Drama, Action, Crime, Foreign"/>
    <n v="63006"/>
    <x v="3551"/>
    <s v="hi"/>
    <n v="7.5816999999999996E-2"/>
    <s v="Paramount Pictures"/>
    <s v="United States of America"/>
    <d v="2011-04-22T00:00:00"/>
    <n v="0"/>
    <n v="130"/>
    <s v="Released"/>
    <x v="9"/>
    <n v="7"/>
    <s v="Abhishek Bachchan, Bipasha Basu, Deepika Padukone, Rana Daggubati, Prateik Babbar"/>
    <s v="Rohan Sippy"/>
    <x v="265"/>
  </r>
  <r>
    <n v="5000000"/>
    <s v="Horror, Thriller"/>
    <n v="91586"/>
    <x v="3552"/>
    <s v="en"/>
    <n v="48.375847999999998"/>
    <s v="Sony Pictures"/>
    <s v="United States of America"/>
    <d v="2013-12-09T00:00:00"/>
    <n v="0"/>
    <n v="106"/>
    <s v="Released"/>
    <x v="11"/>
    <n v="1211"/>
    <s v="Patrick Wilson, Rose Byrne, Ty Simpkins, Lin Shaye, Barbara Hershey"/>
    <s v="James Wan"/>
    <x v="2888"/>
  </r>
  <r>
    <n v="4000000"/>
    <s v="Horror"/>
    <n v="215"/>
    <x v="3553"/>
    <s v="en"/>
    <n v="42.187986000000002"/>
    <s v="Lions Gate Films"/>
    <s v="United States of America"/>
    <d v="2005-10-28T00:00:00"/>
    <n v="152925093"/>
    <n v="92"/>
    <s v="Released"/>
    <x v="2"/>
    <n v="1251"/>
    <s v="Tobin Bell, Shawnee Smith, Donnie Wahlberg, Franky G, Glenn Plummer"/>
    <s v="Darren Lynn Bousman"/>
    <x v="2889"/>
  </r>
  <r>
    <n v="15000000"/>
    <s v="Thriller, Science Fiction, Drama"/>
    <n v="333371"/>
    <x v="3554"/>
    <s v="en"/>
    <n v="53.698683000000003"/>
    <s v="Paramount Pictures"/>
    <s v="United States of America"/>
    <d v="2016-10-03T00:00:00"/>
    <n v="108286421"/>
    <n v="103"/>
    <s v="Released"/>
    <x v="20"/>
    <n v="2468"/>
    <s v="Mary Elizabeth Winstead, John Goodman, John Gallagher Jr., Bradley Cooper, Douglas M. Griffin"/>
    <s v="Dan Trachtenberg"/>
    <x v="2890"/>
  </r>
  <r>
    <n v="5000000"/>
    <s v="Documentary, Comedy"/>
    <n v="9012"/>
    <x v="3555"/>
    <s v="en"/>
    <n v="14.752587"/>
    <s v="Paramount Pictures"/>
    <s v="United States of America"/>
    <d v="2002-10-21T00:00:00"/>
    <n v="64282312"/>
    <n v="87"/>
    <s v="Released"/>
    <x v="4"/>
    <n v="345"/>
    <s v="Johnny Knoxville, Bam Margera, Steve-O, Chris Pontius, Dave England"/>
    <s v="Jeff Tremaine"/>
    <x v="2891"/>
  </r>
  <r>
    <n v="4900000"/>
    <s v="Horror, Thriller"/>
    <n v="345911"/>
    <x v="3556"/>
    <s v="en"/>
    <n v="48.170507999999998"/>
    <s v="New Line Productions"/>
    <s v="United States of America"/>
    <d v="2016-07-21T00:00:00"/>
    <n v="44107032"/>
    <n v="81"/>
    <s v="Released"/>
    <x v="2"/>
    <n v="1129"/>
    <s v="Teresa Palmer, Maria Bello, Gabriel Bateman, Alexander DiPersia, Alicia Vela-Bailey"/>
    <s v="David F. Sandberg"/>
    <x v="2892"/>
  </r>
  <r>
    <n v="5000000"/>
    <s v="Horror"/>
    <n v="72571"/>
    <x v="3557"/>
    <s v="en"/>
    <n v="29.15813"/>
    <s v="Paramount Pictures"/>
    <s v="United States of America"/>
    <d v="2011-10-19T00:00:00"/>
    <n v="205703818"/>
    <n v="83"/>
    <s v="Released"/>
    <x v="5"/>
    <n v="669"/>
    <s v="Katie Featherston, Sprague Grayden, Lauren Bittner, Christopher Nicholas Smith, Chloe Csengery"/>
    <s v="Henry Joost"/>
    <x v="2893"/>
  </r>
  <r>
    <n v="5000000"/>
    <s v="Horror"/>
    <n v="242512"/>
    <x v="3558"/>
    <s v="en"/>
    <n v="56.304659999999998"/>
    <s v="Universal Pictures"/>
    <s v="Japan"/>
    <d v="2014-10-24T00:00:00"/>
    <n v="103590271"/>
    <n v="89"/>
    <s v="Released"/>
    <x v="31"/>
    <n v="983"/>
    <s v="Olivia Cooke, Ana Coto, Daren Kagasoff, Bianca A. Santos, Douglas Smith"/>
    <s v="Stiles White"/>
    <x v="2894"/>
  </r>
  <r>
    <n v="5000000"/>
    <s v="Horror, Thriller"/>
    <n v="10072"/>
    <x v="3559"/>
    <s v="en"/>
    <n v="17.304055000000002"/>
    <s v="New Line Cinema"/>
    <s v="United States of America"/>
    <d v="1987-02-27T00:00:00"/>
    <n v="44793222"/>
    <n v="96"/>
    <s v="Released"/>
    <x v="11"/>
    <n v="354"/>
    <s v="Robert Englund, Patricia Arquette, Heather Langenkamp, John Saxon, Craig Wasson"/>
    <s v="Chuck Russell"/>
    <x v="2895"/>
  </r>
  <r>
    <n v="5500000"/>
    <s v="Comedy, Drama"/>
    <n v="211954"/>
    <x v="3560"/>
    <s v="es"/>
    <n v="9.5972899999999992"/>
    <s v="Filmax"/>
    <s v="Mexico"/>
    <d v="2013-07-20T00:00:00"/>
    <n v="99067206"/>
    <n v="115"/>
    <s v="Released"/>
    <x v="17"/>
    <n v="205"/>
    <s v="Loreto Peralta, Eugenio Derbez, Jessica Lindsey, Daniel Raymont, Hugo Stiglitz"/>
    <s v="Eugenio Derbez"/>
    <x v="2896"/>
  </r>
  <r>
    <n v="5000000"/>
    <s v="Horror"/>
    <n v="82990"/>
    <x v="3561"/>
    <s v="en"/>
    <n v="20.326336999999999"/>
    <s v="Paramount Pictures"/>
    <s v="United States of America"/>
    <d v="2012-10-17T00:00:00"/>
    <n v="142817992"/>
    <n v="95"/>
    <s v="Released"/>
    <x v="25"/>
    <n v="563"/>
    <s v="Katie Featherston, Kathryn Newton, Matt Shively, Aiden Lovekamp, Brady Allen"/>
    <s v="Henry Joost"/>
    <x v="2897"/>
  </r>
  <r>
    <n v="4100000"/>
    <s v="Drama"/>
    <n v="29912"/>
    <x v="3562"/>
    <s v="en"/>
    <n v="4.0288750000000002"/>
    <s v="Twentieth Century Fox Film Corporation"/>
    <s v="United States of America"/>
    <d v="1953-09-16T00:00:00"/>
    <n v="36000000"/>
    <n v="135"/>
    <s v="Released"/>
    <x v="12"/>
    <n v="42"/>
    <s v="Richard Burton, Jean Simmons, Victor Mature, Jay Robinson, Richard Boone"/>
    <s v="Henry Koster"/>
    <x v="2898"/>
  </r>
  <r>
    <n v="5000000"/>
    <s v="Comedy"/>
    <n v="11843"/>
    <x v="3563"/>
    <s v="en"/>
    <n v="6.4707660000000002"/>
    <s v="United Artists"/>
    <s v="United Kingdom"/>
    <d v="1975-05-21T00:00:00"/>
    <n v="41833347"/>
    <n v="113"/>
    <s v="Released"/>
    <x v="19"/>
    <n v="137"/>
    <s v="Peter Sellers, Christopher Plummer, Herbert Lom, Catherine Schell, Peter Arne"/>
    <s v="Blake Edwards"/>
    <x v="2899"/>
  </r>
  <r>
    <n v="11000000"/>
    <s v="Horror, Thriller, Comedy"/>
    <n v="11284"/>
    <x v="3564"/>
    <s v="en"/>
    <n v="16.856231000000001"/>
    <s v="New Line Cinema"/>
    <s v="United States of America"/>
    <d v="1991-05-09T00:00:00"/>
    <n v="34872033"/>
    <n v="89"/>
    <s v="Released"/>
    <x v="22"/>
    <n v="272"/>
    <s v="Robert Englund, Lisa Zane, Shon Greenblatt, Lezlie Deane, Ricky Dean Logan"/>
    <s v="Rachel Talalay"/>
    <x v="2900"/>
  </r>
  <r>
    <n v="8000000"/>
    <s v="Crime, Drama"/>
    <n v="504"/>
    <x v="3565"/>
    <s v="en"/>
    <n v="19.683187"/>
    <s v="Newmarket Films"/>
    <s v="United States of America"/>
    <d v="2003-11-16T00:00:00"/>
    <n v="60378584"/>
    <n v="110"/>
    <s v="Released"/>
    <x v="10"/>
    <n v="485"/>
    <s v="Charlize Theron, Christina Ricci, Bruce Dern, Lee Tergesen, Annie Corley"/>
    <s v="Patty Jenkins"/>
    <x v="2901"/>
  </r>
  <r>
    <n v="5000000"/>
    <s v="Adventure, Drama, Science Fiction"/>
    <n v="173"/>
    <x v="3566"/>
    <s v="en"/>
    <n v="9.3581970000000005"/>
    <s v="Walt Disney Productions"/>
    <s v="United States of America"/>
    <d v="1954-12-23T00:00:00"/>
    <n v="28200000"/>
    <n v="127"/>
    <s v="Released"/>
    <x v="20"/>
    <n v="157"/>
    <s v="Kirk Douglas, James Mason, Paul Lukas, Peter Lorre, Robert J. Wilke"/>
    <s v="Richard Fleischer"/>
    <x v="2902"/>
  </r>
  <r>
    <n v="5000000"/>
    <s v="Horror, Thriller"/>
    <n v="227348"/>
    <x v="3567"/>
    <s v="en"/>
    <n v="19.984476999999998"/>
    <s v="Blumhouse Productions"/>
    <s v="United States of America"/>
    <d v="2014-01-01T00:00:00"/>
    <n v="86362372"/>
    <n v="84"/>
    <s v="Released"/>
    <x v="25"/>
    <n v="449"/>
    <s v="Andrew Jacobs, Richard Cabral, Carlos Pratts, Eddie J. Fernandez, Jorge Diaz"/>
    <s v="Christopher B. Landon"/>
    <x v="2903"/>
  </r>
  <r>
    <n v="5000000"/>
    <s v="Drama, History"/>
    <n v="1955"/>
    <x v="3568"/>
    <s v="en"/>
    <n v="30.271066000000001"/>
    <s v="Brooksfilms"/>
    <s v="United Kingdom"/>
    <d v="1980-02-10T00:00:00"/>
    <n v="26010864"/>
    <n v="124"/>
    <s v="Released"/>
    <x v="32"/>
    <n v="719"/>
    <s v="Anthony Hopkins, John Hurt, Anne Bancroft, John Gielgud, Wendy Hiller"/>
    <s v="David Lynch"/>
    <x v="2904"/>
  </r>
  <r>
    <n v="5000000"/>
    <s v="Drama, History"/>
    <n v="152532"/>
    <x v="3569"/>
    <s v="en"/>
    <n v="59.454473"/>
    <s v="Universal Studios"/>
    <s v="United States of America"/>
    <d v="2013-07-09T00:00:00"/>
    <n v="55198285"/>
    <n v="117"/>
    <s v="Released"/>
    <x v="32"/>
    <n v="2886"/>
    <s v="Matthew McConaughey, Jennifer Garner, Jared Leto, Denis O'Hare, Steve Zahn"/>
    <s v="Jean-Marc Vallée"/>
    <x v="2905"/>
  </r>
  <r>
    <n v="3300000"/>
    <s v="Thriller, Horror"/>
    <n v="243940"/>
    <x v="3570"/>
    <s v="en"/>
    <n v="20.304234999999998"/>
    <s v="Lionsgate"/>
    <s v="United States of America"/>
    <d v="2015-01-29T00:00:00"/>
    <n v="64110728"/>
    <n v="83"/>
    <s v="Released"/>
    <x v="22"/>
    <n v="505"/>
    <s v="Olivia Wilde, Mark Duplass, Donald Glover, Evan Peters, Sarah Bolger"/>
    <s v="David Gelb"/>
    <x v="2906"/>
  </r>
  <r>
    <n v="9000000"/>
    <s v="Mystery, Thriller"/>
    <n v="77"/>
    <x v="3571"/>
    <s v="en"/>
    <n v="60.715150999999999"/>
    <s v="Summit Entertainment"/>
    <s v="United States of America"/>
    <d v="2000-11-10T00:00:00"/>
    <n v="39723096"/>
    <n v="113"/>
    <s v="Released"/>
    <x v="33"/>
    <n v="4028"/>
    <s v="Guy Pearce, Carrie-Anne Moss, Joe Pantoliano, Mark Boone Junior, Stephen Tobolowsky"/>
    <s v="Christopher Nolan"/>
    <x v="2907"/>
  </r>
  <r>
    <n v="5000000"/>
    <s v="Horror"/>
    <n v="157547"/>
    <x v="3572"/>
    <s v="en"/>
    <n v="35.871248000000001"/>
    <s v="Intrepid Pictures"/>
    <s v="United States of America"/>
    <d v="2013-08-09T00:00:00"/>
    <n v="44030246"/>
    <n v="104"/>
    <s v="Released"/>
    <x v="2"/>
    <n v="1050"/>
    <s v="Karen Gillan, Brenton Thwaites, Katee Sackhoff, James Lafferty, Rory Cochrane"/>
    <s v="Mike Flanagan"/>
    <x v="2908"/>
  </r>
  <r>
    <n v="5000000"/>
    <s v="Comedy"/>
    <n v="2295"/>
    <x v="3573"/>
    <s v="en"/>
    <n v="18.077963"/>
    <s v="The Weinstein Company"/>
    <s v="United States of America"/>
    <d v="2006-05-25T00:00:00"/>
    <n v="26888376"/>
    <n v="97"/>
    <s v="Released"/>
    <x v="1"/>
    <n v="398"/>
    <s v="Brian O'Halloran, Jeff Anderson, Jason Mewes, Kevin Smith, Rosario Dawson"/>
    <s v="Kevin Smith"/>
    <x v="2909"/>
  </r>
  <r>
    <n v="5000000"/>
    <s v="Drama, Comedy, Music"/>
    <n v="71"/>
    <x v="3574"/>
    <s v="en"/>
    <n v="20.428236999999999"/>
    <s v="BBC Films"/>
    <s v="France"/>
    <d v="2000-05-18T00:00:00"/>
    <n v="110000000"/>
    <n v="110"/>
    <s v="Released"/>
    <x v="6"/>
    <n v="750"/>
    <s v="Jamie Bell, Julie Walters, Jean Heywood, Jamie Draven, Gary Lewis"/>
    <s v="Stephen Daldry"/>
    <x v="2910"/>
  </r>
  <r>
    <n v="4600000"/>
    <s v="Comedy, Drama"/>
    <n v="147773"/>
    <x v="3575"/>
    <s v="en"/>
    <n v="32.144440000000003"/>
    <s v="Fox Searchlight Pictures"/>
    <s v="United States of America"/>
    <d v="2013-06-06T00:00:00"/>
    <n v="23198652"/>
    <n v="103"/>
    <s v="Released"/>
    <x v="14"/>
    <n v="688"/>
    <s v="Liam James, Steve Carell, Toni Collette, AnnaSophia Robb, Sam Rockwell"/>
    <s v="Nat Faxon"/>
    <x v="2911"/>
  </r>
  <r>
    <n v="0"/>
    <s v="Comedy"/>
    <n v="16096"/>
    <x v="3576"/>
    <s v="en"/>
    <n v="3.6735660000000001"/>
    <s v="Paramount Pictures"/>
    <s v="United States of America"/>
    <d v="1991-10-23T00:00:00"/>
    <n v="0"/>
    <n v="94"/>
    <s v="Released"/>
    <x v="34"/>
    <n v="21"/>
    <s v="Martin Lawrence, Christopher Martin, Christopher Reid, Paul Anthony, Tisha Campbell-Martin"/>
    <s v="Doug McHenry"/>
    <x v="265"/>
  </r>
  <r>
    <n v="3500000"/>
    <s v="Family, Drama, Action, Western, Romance"/>
    <n v="24266"/>
    <x v="3577"/>
    <s v="en"/>
    <n v="3.6564909999999999"/>
    <s v="Cambridge Productions"/>
    <s v="Australia"/>
    <d v="1982-02-03T00:00:00"/>
    <n v="20659423"/>
    <n v="104"/>
    <s v="Released"/>
    <x v="20"/>
    <n v="37"/>
    <s v="Tom Burlinson, Terence Donovan, Kirk Douglas, Tommy Dysart, Bruce Kerr"/>
    <s v="George T. Miller"/>
    <x v="2912"/>
  </r>
  <r>
    <n v="0"/>
    <s v="Animation, Family, Comedy"/>
    <n v="16508"/>
    <x v="3578"/>
    <s v="en"/>
    <n v="1.8848400000000001"/>
    <s v="Walt Disney Pictures"/>
    <s v="United States of America"/>
    <d v="1999-03-26T00:00:00"/>
    <n v="0"/>
    <n v="77"/>
    <s v="Released"/>
    <x v="9"/>
    <n v="22"/>
    <s v="Thomas McHugh, Fred Newman, Chris Phillips, Constance Shulman"/>
    <s v="Maurice Joyce"/>
    <x v="265"/>
  </r>
  <r>
    <n v="5000000"/>
    <s v="Drama"/>
    <n v="2895"/>
    <x v="3579"/>
    <s v="en"/>
    <n v="4.2278070000000003"/>
    <s v="Butcher's Run Productions"/>
    <s v="United States of America"/>
    <d v="1997-09-10T00:00:00"/>
    <n v="0"/>
    <n v="134"/>
    <s v="Released"/>
    <x v="4"/>
    <n v="38"/>
    <s v="Robert Duvall, Billy Bob Thornton, June Carter Cash, Farrah Fawcett, Miranda Richardson"/>
    <s v="Robert Duvall"/>
    <x v="2888"/>
  </r>
  <r>
    <n v="0"/>
    <s v="Drama"/>
    <n v="15660"/>
    <x v="3580"/>
    <s v="en"/>
    <n v="3.102862"/>
    <s v="Paramount Pictures"/>
    <s v="United States of America"/>
    <d v="1981-09-18T00:00:00"/>
    <n v="0"/>
    <n v="129"/>
    <s v="Released"/>
    <x v="11"/>
    <n v="54"/>
    <s v="Faye Dunaway, Diana Scarwid, Steve Forrest, Howard Da Silva, Mara Hobel"/>
    <s v="Frank Perry"/>
    <x v="265"/>
  </r>
  <r>
    <n v="10000000"/>
    <s v="Comedy, Drama"/>
    <n v="59968"/>
    <x v="3581"/>
    <s v="en"/>
    <n v="15.688439000000001"/>
    <s v="The Weinstein Company"/>
    <s v="United States of America"/>
    <d v="2011-08-26T00:00:00"/>
    <n v="17273593"/>
    <n v="90"/>
    <s v="Released"/>
    <x v="5"/>
    <n v="365"/>
    <s v="Paul Rudd, Elizabeth Banks, Zooey Deschanel, Emily Mortimer, Adam Scott"/>
    <s v="Jesse Peretz"/>
    <x v="2913"/>
  </r>
  <r>
    <n v="5000000"/>
    <s v="Action, Drama"/>
    <n v="323677"/>
    <x v="3582"/>
    <s v="en"/>
    <n v="22.995100000000001"/>
    <s v="Forecast Pictures"/>
    <s v="Canada"/>
    <d v="2016-02-19T00:00:00"/>
    <n v="24804129"/>
    <n v="134"/>
    <s v="Released"/>
    <x v="14"/>
    <n v="478"/>
    <s v="Stephan James, Jason Sudeikis, Carice van Houten, Jeremy Irons, Amanda Crew"/>
    <s v="Stephen Hopkins"/>
    <x v="2914"/>
  </r>
  <r>
    <n v="0"/>
    <s v="Drama"/>
    <n v="19848"/>
    <x v="3583"/>
    <s v="en"/>
    <n v="5.7698219999999996"/>
    <s v="New Line Cinema"/>
    <s v="United States of America"/>
    <d v="1998-08-04T00:00:00"/>
    <n v="0"/>
    <n v="104"/>
    <s v="Released"/>
    <x v="12"/>
    <n v="14"/>
    <s v="LisaRaye McCoy, Dick Anthony Williams, Judyann Elder, Chrystale Wilson, Adele Givens"/>
    <s v="Ice Cube"/>
    <x v="265"/>
  </r>
  <r>
    <n v="5000000"/>
    <s v="Horror, Thriller"/>
    <n v="256274"/>
    <x v="3584"/>
    <s v="en"/>
    <n v="26.510558"/>
    <s v="Universal Pictures"/>
    <s v="United States of America"/>
    <d v="2014-08-14T00:00:00"/>
    <n v="40100000"/>
    <n v="93"/>
    <s v="Released"/>
    <x v="4"/>
    <n v="766"/>
    <s v="Perdita Weeks, Ben Feldman, Edwin Hodge, François Civil, Marion Lambert"/>
    <s v="John Erick Dowdle"/>
    <x v="2915"/>
  </r>
  <r>
    <n v="0"/>
    <s v="Drama, Thriller"/>
    <n v="235271"/>
    <x v="3585"/>
    <s v="en"/>
    <n v="7.5445149999999996"/>
    <s v="Lionsgate"/>
    <s v="United States of America"/>
    <d v="2014-10-10T00:00:00"/>
    <n v="0"/>
    <n v="105"/>
    <s v="Released"/>
    <x v="9"/>
    <n v="63"/>
    <s v="Boris Kodjoe, Brandon Gonzales, Cameron Mills, Emayatzy Corinealdi, Garrett Hines"/>
    <s v="Bille Woodruff"/>
    <x v="265"/>
  </r>
  <r>
    <n v="0"/>
    <s v="Drama"/>
    <n v="45153"/>
    <x v="3586"/>
    <s v="en"/>
    <n v="1.126941"/>
    <s v="Paramount Pictures"/>
    <s v="United States of America"/>
    <d v="1997-07-09T00:00:00"/>
    <n v="0"/>
    <n v="109"/>
    <s v="Released"/>
    <x v="4"/>
    <n v="27"/>
    <s v="Jurnee Smollett, Meagan Good, Lynn Whitfield, Samuel L. Jackson, Debbi Morgan"/>
    <s v="Kasi Lemmons"/>
    <x v="265"/>
  </r>
  <r>
    <n v="5000000"/>
    <s v="Drama"/>
    <n v="284293"/>
    <x v="3587"/>
    <s v="en"/>
    <n v="35.307577000000002"/>
    <s v="Killer Films"/>
    <s v="United States of America"/>
    <d v="2014-05-12T00:00:00"/>
    <n v="43884652"/>
    <n v="99"/>
    <s v="Released"/>
    <x v="17"/>
    <n v="1104"/>
    <s v="Julianne Moore, Alec Baldwin, Kristen Stewart, Kate Bosworth, Shane McRae"/>
    <s v="Richard Glatzer"/>
    <x v="2916"/>
  </r>
  <r>
    <n v="5000000"/>
    <s v="History, Drama"/>
    <n v="24973"/>
    <x v="3588"/>
    <s v="en"/>
    <n v="4.0791110000000002"/>
    <s v="Twentieth Century Fox Film Corporation"/>
    <s v="United States of America"/>
    <d v="1954-08-25T00:00:00"/>
    <n v="15000000"/>
    <n v="139"/>
    <s v="Released"/>
    <x v="21"/>
    <n v="11"/>
    <s v="Jean Simmons, Victor Mature, Gene Tierney, Peter Ustinov, Edmund Purdom"/>
    <s v="Michael Curtiz"/>
    <x v="2917"/>
  </r>
  <r>
    <n v="5000000"/>
    <s v="Action, Crime, Thriller"/>
    <n v="21610"/>
    <x v="3589"/>
    <s v="en"/>
    <n v="7.0588680000000004"/>
    <s v="Universal Pictures"/>
    <s v="United States of America"/>
    <d v="1981-03-17T00:00:00"/>
    <n v="19905359"/>
    <n v="99"/>
    <s v="Released"/>
    <x v="12"/>
    <n v="86"/>
    <s v="Sylvester Stallone, Rutger Hauer, Billy Dee Williams, Lindsay Wagner, Persis Khambatta"/>
    <s v="Bruce Malmuth"/>
    <x v="2918"/>
  </r>
  <r>
    <n v="5000000"/>
    <s v="Horror, Thriller"/>
    <n v="10283"/>
    <x v="3590"/>
    <s v="en"/>
    <n v="12.904615"/>
    <s v="Paramount Pictures"/>
    <s v="United States of America"/>
    <d v="1989-07-28T00:00:00"/>
    <n v="14000000"/>
    <n v="100"/>
    <s v="Released"/>
    <x v="30"/>
    <n v="191"/>
    <s v="Kane Hodder, Jensen Daggett, Scott Reeves, Barbara Bingham, Peter Mark Richman"/>
    <s v="Rob Hedden"/>
    <x v="2505"/>
  </r>
  <r>
    <n v="5000000"/>
    <s v="Comedy, Drama, Romance"/>
    <n v="8346"/>
    <x v="3591"/>
    <s v="en"/>
    <n v="18.115566000000001"/>
    <s v="Home Box Office (HBO)"/>
    <s v="Canada"/>
    <d v="2002-02-22T00:00:00"/>
    <n v="368744044"/>
    <n v="95"/>
    <s v="Released"/>
    <x v="13"/>
    <n v="671"/>
    <s v="Nia Vardalos, John Corbett, Lainie Kazan, Michael Constantine, Andrea Martin"/>
    <s v="Joel Zwick"/>
    <x v="2919"/>
  </r>
  <r>
    <n v="5000000"/>
    <s v="Drama, Crime"/>
    <n v="122081"/>
    <x v="3592"/>
    <s v="en"/>
    <n v="62.554172999999999"/>
    <s v="RabbitBandini Productions"/>
    <s v="France"/>
    <d v="2013-01-24T00:00:00"/>
    <n v="31724284"/>
    <n v="94"/>
    <s v="Released"/>
    <x v="35"/>
    <n v="1551"/>
    <s v="James Franco, Selena Gomez, Vanessa Hudgens, Ashley Benson, Rachel Korine"/>
    <s v="Harmony Korine"/>
    <x v="2920"/>
  </r>
  <r>
    <n v="5000000"/>
    <s v="Horror, Thriller"/>
    <n v="10987"/>
    <x v="3593"/>
    <s v="en"/>
    <n v="9.4837170000000004"/>
    <s v="Miramax Films"/>
    <s v="United States of America"/>
    <d v="1995-09-29T00:00:00"/>
    <n v="15116634"/>
    <n v="88"/>
    <s v="Released"/>
    <x v="35"/>
    <n v="170"/>
    <s v="Donald Pleasence, Paul Rudd, Marianne Hagan, Mitchell Ryan, Kim Darby"/>
    <s v="Joe Chappelle"/>
    <x v="2921"/>
  </r>
  <r>
    <n v="5000000"/>
    <s v="Drama, Romance"/>
    <n v="1391"/>
    <x v="3594"/>
    <s v="es"/>
    <n v="16.890284999999999"/>
    <s v="Bésame Mucho Pictures"/>
    <s v="Mexico"/>
    <d v="2001-08-06T00:00:00"/>
    <n v="33616692"/>
    <n v="106"/>
    <s v="Released"/>
    <x v="7"/>
    <n v="315"/>
    <s v="Gael García Bernal, Diego Luna, Maribel Verdú, Ana López Mercado, Diana Bracho"/>
    <s v="Alfonso Cuarón"/>
    <x v="2922"/>
  </r>
  <r>
    <n v="4000000"/>
    <s v="Horror, Comedy"/>
    <n v="747"/>
    <x v="3595"/>
    <s v="en"/>
    <n v="49.124859999999998"/>
    <s v="Universal Pictures"/>
    <s v="United Kingdom"/>
    <d v="2004-09-04T00:00:00"/>
    <n v="30039392"/>
    <n v="99"/>
    <s v="Released"/>
    <x v="17"/>
    <n v="2420"/>
    <s v="Simon Pegg, Nick Frost, Kate Ashfield, Lucy Davis, Dylan Moran"/>
    <s v="Edgar Wright"/>
    <x v="2923"/>
  </r>
  <r>
    <n v="0"/>
    <s v="Drama, Horror"/>
    <n v="14745"/>
    <x v="3596"/>
    <s v="en"/>
    <n v="8.3098939999999999"/>
    <s v="Freestyle Releasing"/>
    <s v="United States of America"/>
    <d v="2008-10-31T00:00:00"/>
    <n v="0"/>
    <n v="82"/>
    <s v="Released"/>
    <x v="43"/>
    <n v="48"/>
    <s v="Haley Bennett, Jake Weber, Chace Crawford, Shannon Woodward, Shanna Collins"/>
    <s v="Mickey Liddell"/>
    <x v="265"/>
  </r>
  <r>
    <n v="5000000"/>
    <s v="Drama, Mystery, Romance"/>
    <n v="26748"/>
    <x v="3597"/>
    <s v="en"/>
    <n v="5.9601490000000004"/>
    <s v="Castle Rock Entertainment"/>
    <s v="United States of America"/>
    <d v="1996-06-21T00:00:00"/>
    <n v="13269963"/>
    <n v="135"/>
    <s v="Released"/>
    <x v="1"/>
    <n v="77"/>
    <s v="Chris Cooper, Matthew McConaughey, Elizabeth Peña, Kris Kristofferson, Joe Morton"/>
    <s v="John Sayles"/>
    <x v="2924"/>
  </r>
  <r>
    <n v="5000000"/>
    <s v="Horror, Thriller"/>
    <n v="11357"/>
    <x v="3598"/>
    <s v="en"/>
    <n v="9.3023489999999995"/>
    <s v="Dimension Films"/>
    <s v="United States of America"/>
    <d v="1988-10-21T00:00:00"/>
    <n v="17768757"/>
    <n v="88"/>
    <s v="Released"/>
    <x v="5"/>
    <n v="209"/>
    <s v="Donald Pleasence, Ellie Cornell, Danielle Harris, George P. Wilbur, Michael Pataki"/>
    <s v="Dwight H. Little"/>
    <x v="2925"/>
  </r>
  <r>
    <n v="5000000"/>
    <s v="Horror, Mystery"/>
    <n v="24913"/>
    <x v="3599"/>
    <s v="en"/>
    <n v="8.1908879999999993"/>
    <s v="Paramount Pictures"/>
    <s v="Canada"/>
    <d v="1986-03-27T00:00:00"/>
    <n v="0"/>
    <n v="89"/>
    <s v="Released"/>
    <x v="15"/>
    <n v="73"/>
    <s v="Deborah Foreman, Thomas F. Wilson, Lloyd Berry, Tom Heaton, Ken Olandt"/>
    <s v="Fred Walton"/>
    <x v="2888"/>
  </r>
  <r>
    <n v="0"/>
    <s v="Comedy, Drama"/>
    <n v="13776"/>
    <x v="3600"/>
    <s v="en"/>
    <n v="5.8719299999999999"/>
    <s v="Metro-Goldwyn-Mayer (MGM)"/>
    <s v="United States of America"/>
    <d v="1982-02-04T00:00:00"/>
    <n v="0"/>
    <n v="110"/>
    <s v="Released"/>
    <x v="1"/>
    <n v="83"/>
    <s v="Steve Guttenberg, Daniel Stern, Mickey Rourke, Kevin Bacon, Tim Daly"/>
    <s v="Barry Levinson"/>
    <x v="265"/>
  </r>
  <r>
    <n v="5000000"/>
    <s v="Action, Crime, Drama, Romance, Thriller, Western"/>
    <n v="14854"/>
    <x v="3601"/>
    <s v="en"/>
    <n v="8.4526660000000007"/>
    <s v="1818"/>
    <s v="United States of America"/>
    <d v="1983-04-14T00:00:00"/>
    <n v="12232628"/>
    <n v="107"/>
    <s v="Released"/>
    <x v="18"/>
    <n v="67"/>
    <s v="Chuck Norris, David Carradine, Barbara Carrera, Leon Isaac Kennedy, Dana Kimmell"/>
    <s v="Steve Carver"/>
    <x v="2926"/>
  </r>
  <r>
    <n v="5000000"/>
    <s v="Horror, Thriller, Science Fiction"/>
    <n v="50357"/>
    <x v="3602"/>
    <s v="en"/>
    <n v="17.028251999999998"/>
    <s v="Bazelevs Production"/>
    <s v="Canada"/>
    <d v="2011-07-20T00:00:00"/>
    <n v="25562924"/>
    <n v="86"/>
    <s v="Released"/>
    <x v="35"/>
    <n v="356"/>
    <s v="Ryan Robbins, Warren Christie, Lloyd Owen, Andrew Airlie, Michael Kopsa"/>
    <s v="Gonzalo López-Gallego"/>
    <x v="2927"/>
  </r>
  <r>
    <n v="5000000"/>
    <s v="Comedy, Drama"/>
    <n v="13090"/>
    <x v="3603"/>
    <s v="en"/>
    <n v="19.336366999999999"/>
    <s v="Back Lot Pictures"/>
    <s v="United States of America"/>
    <d v="2008-01-18T00:00:00"/>
    <n v="16174377"/>
    <n v="102"/>
    <s v="Released"/>
    <x v="11"/>
    <n v="255"/>
    <s v="Amy Adams, Emily Blunt, Alan Arkin, Jason Spevack, Steve Zahn"/>
    <s v="Christine Jeffs"/>
    <x v="2928"/>
  </r>
  <r>
    <n v="5000000"/>
    <s v="Action, Thriller"/>
    <n v="192141"/>
    <x v="3604"/>
    <s v="en"/>
    <n v="38.006982000000001"/>
    <s v="Bold Films"/>
    <s v="United States of America"/>
    <d v="2015-08-26T00:00:00"/>
    <n v="54418872"/>
    <n v="103"/>
    <s v="Released"/>
    <x v="19"/>
    <n v="777"/>
    <s v="Owen Wilson, Lake Bell, Pierce Brosnan, Sterling Jerins, Claire Geare"/>
    <s v="John Erick Dowdle"/>
    <x v="2929"/>
  </r>
  <r>
    <n v="0"/>
    <s v="Action, Fantasy"/>
    <n v="16441"/>
    <x v="3605"/>
    <s v="en"/>
    <n v="6.3775230000000001"/>
    <s v="Antares Produzione Cinematografica"/>
    <s v="United States of America"/>
    <d v="1982-08-20T00:00:00"/>
    <n v="14056528"/>
    <n v="118"/>
    <s v="Released"/>
    <x v="21"/>
    <n v="97"/>
    <s v="Marc Singer, Tanya Roberts, Rip Torn, John Amos, Joshua Milrad"/>
    <s v="Don Coscarelli"/>
    <x v="2930"/>
  </r>
  <r>
    <n v="5000000"/>
    <s v="Drama, History, Romance, War"/>
    <n v="29996"/>
    <x v="3606"/>
    <s v="en"/>
    <n v="0.83561700000000005"/>
    <s v="Edward Small Productions"/>
    <s v="United States of America"/>
    <d v="1959-12-25T00:00:00"/>
    <n v="12200000"/>
    <n v="139"/>
    <s v="Released"/>
    <x v="9"/>
    <n v="8"/>
    <s v="Yul Brynner, Gina Lollobrigida, George Sanders, Marisa Pavan, David Farrar"/>
    <s v="King Vidor"/>
    <x v="2931"/>
  </r>
  <r>
    <n v="20000000"/>
    <s v="Romance, Comedy"/>
    <n v="351819"/>
    <x v="3607"/>
    <s v="en"/>
    <n v="14.947588"/>
    <s v="Open Road Films (II)"/>
    <s v="United States of America"/>
    <d v="2016-01-28T00:00:00"/>
    <n v="21164799"/>
    <n v="92"/>
    <s v="Released"/>
    <x v="43"/>
    <n v="331"/>
    <s v="Marlon Wayans, Kali Hawk, Fred Willard, Mike Epps, Affion Crockett"/>
    <s v="Michael Tiddes"/>
    <x v="2932"/>
  </r>
  <r>
    <n v="0"/>
    <s v="Drama, Romance"/>
    <n v="14834"/>
    <x v="3608"/>
    <s v="en"/>
    <n v="5.1299000000000001"/>
    <s v="Paramount Pictures"/>
    <s v="United States of America"/>
    <d v="2009-09-01T00:00:00"/>
    <n v="0"/>
    <n v="99"/>
    <s v="Released"/>
    <x v="2"/>
    <n v="9"/>
    <s v="Morris Chestnut, Taraji P. Henson, Maeve Quinlan, Kevin Hart, Jenifer Lewis"/>
    <s v="Bill Duke"/>
    <x v="265"/>
  </r>
  <r>
    <n v="4"/>
    <s v="Drama, Romance, War"/>
    <n v="22649"/>
    <x v="3609"/>
    <s v="en"/>
    <n v="1.199451"/>
    <s v="Paramount Pictures"/>
    <s v="United States of America"/>
    <d v="1932-08-12T00:00:00"/>
    <n v="25"/>
    <n v="89"/>
    <s v="Released"/>
    <x v="13"/>
    <n v="28"/>
    <s v="Helen Hayes, Gary Cooper, Adolphe Menjou, Mary Philips, Jack La Rue"/>
    <s v="Frank Borzage"/>
    <x v="2933"/>
  </r>
  <r>
    <n v="0"/>
    <s v="Comedy, Romance"/>
    <n v="378200"/>
    <x v="3610"/>
    <s v="en"/>
    <n v="3.8108270000000002"/>
    <s v="Lionsgate"/>
    <s v="United States of America"/>
    <d v="2016-11-03T00:00:00"/>
    <n v="0"/>
    <n v="96"/>
    <s v="Released"/>
    <x v="25"/>
    <n v="42"/>
    <s v="Terrence Jenkins, Paula Patton, Kali Hawk, Lauren London, Brandy Norwood"/>
    <s v="Bille Woodruff"/>
    <x v="265"/>
  </r>
  <r>
    <n v="5500000"/>
    <s v="Fantasy, Animation, Science Fiction, Family"/>
    <n v="20455"/>
    <x v="3611"/>
    <s v="en"/>
    <n v="3.7387000000000001"/>
    <s v="Saban Entertainment"/>
    <s v="Japan"/>
    <d v="2000-03-17T00:00:00"/>
    <n v="0"/>
    <n v="82"/>
    <s v="Released"/>
    <x v="13"/>
    <n v="72"/>
    <s v="Lara Jill Miller, Joshua Seth, Bob Papenbrook, Doug Berholt, Steve Blum"/>
    <s v="Mamoru Hosoda"/>
    <x v="1624"/>
  </r>
  <r>
    <n v="0"/>
    <s v="Comedy, Drama"/>
    <n v="13193"/>
    <x v="3612"/>
    <s v="en"/>
    <n v="9.8512299999999993"/>
    <s v="Paramount Pictures"/>
    <s v="United States of America"/>
    <d v="2004-01-21T00:00:00"/>
    <n v="0"/>
    <n v="92"/>
    <s v="Released"/>
    <x v="2"/>
    <n v="147"/>
    <s v="Jena Malone, Mandy Moore, Macaulay Culkin, Patrick Fugit, Heather Matarazzo"/>
    <s v="Brian Dannelly"/>
    <x v="265"/>
  </r>
  <r>
    <n v="8000000"/>
    <s v="Comedy, Crime, Drama"/>
    <n v="11042"/>
    <x v="3613"/>
    <s v="fr"/>
    <n v="3.03091"/>
    <s v="Pyramide Productions"/>
    <s v="Canada"/>
    <d v="2003-05-21T00:00:00"/>
    <n v="3432342"/>
    <n v="99"/>
    <s v="Released"/>
    <x v="19"/>
    <n v="77"/>
    <s v="Rémy Girard, Stéphane Rousseau, Marie-Josée Croze, Dorothée Berryman, Louise Portal"/>
    <s v="Denys Arcand"/>
    <x v="2934"/>
  </r>
  <r>
    <n v="0"/>
    <s v="Action, Adventure, Drama, Romance"/>
    <n v="10786"/>
    <x v="3614"/>
    <s v="en"/>
    <n v="3.1999040000000001"/>
    <s v="Columbia Pictures Corporation"/>
    <s v="United Kingdom"/>
    <d v="1976-11-03T00:00:00"/>
    <n v="0"/>
    <n v="106"/>
    <s v="Released"/>
    <x v="16"/>
    <n v="50"/>
    <s v="Sean Connery, Audrey Hepburn, Robert Shaw, Richard Harris, Nicol Williamson"/>
    <s v="Richard Lester"/>
    <x v="265"/>
  </r>
  <r>
    <n v="5000000"/>
    <s v="Action, Adventure, Horror, Thriller"/>
    <n v="12484"/>
    <x v="3615"/>
    <s v="en"/>
    <n v="2.7393070000000002"/>
    <s v="Screen Gems"/>
    <s v="United States of America"/>
    <d v="2001-04-27T00:00:00"/>
    <n v="0"/>
    <n v="90"/>
    <s v="Released"/>
    <x v="31"/>
    <n v="47"/>
    <s v="Kerr Smith, Brendan Fehr, Izabella Miko, Johnathon Schaech, Phina Oruche"/>
    <s v="J.S. Cardone"/>
    <x v="2888"/>
  </r>
  <r>
    <n v="5000000"/>
    <s v="Action, Adventure, War, Thriller"/>
    <n v="17339"/>
    <x v="3616"/>
    <s v="en"/>
    <n v="5.348446"/>
    <s v="Columbia Pictures Corporation"/>
    <s v="United Kingdom"/>
    <d v="1978-01-11T00:00:00"/>
    <n v="7230000"/>
    <n v="118"/>
    <s v="Released"/>
    <x v="12"/>
    <n v="91"/>
    <s v="Harrison Ford, Robert Shaw, Barbara Bach, Edward Fox, Franco Nero"/>
    <s v="Guy Hamilton"/>
    <x v="2935"/>
  </r>
  <r>
    <n v="5000000"/>
    <s v="Comedy"/>
    <n v="11959"/>
    <x v="3617"/>
    <s v="en"/>
    <n v="4.0700440000000002"/>
    <s v="Orion Pictures"/>
    <s v="United States of America"/>
    <d v="1989-07-21T00:00:00"/>
    <n v="0"/>
    <n v="97"/>
    <s v="Released"/>
    <x v="19"/>
    <n v="89"/>
    <s v="Weird Al' Yankovic, Victoria Jackson, Michael Richards, David Bowe, Fran Drescher"/>
    <s v="Jay Levey"/>
    <x v="2888"/>
  </r>
  <r>
    <n v="0"/>
    <s v="Comedy"/>
    <n v="9900"/>
    <x v="3618"/>
    <s v="en"/>
    <n v="9.9746810000000004"/>
    <s v="Twentieth Century Fox Film Corporation"/>
    <s v="United States of America"/>
    <d v="2006-06-01T00:00:00"/>
    <n v="6538177"/>
    <n v="94"/>
    <s v="Released"/>
    <x v="16"/>
    <n v="220"/>
    <s v="Linda Cardellini, Allen Covert, Peter Dante, Shirley Knight, Joel David Moore"/>
    <s v="Nicholaus Goossen"/>
    <x v="2936"/>
  </r>
  <r>
    <n v="5000000"/>
    <s v="Comedy, Drama"/>
    <n v="14662"/>
    <x v="3619"/>
    <s v="en"/>
    <n v="6.3082979999999997"/>
    <s v="Fox Searchlight Pictures"/>
    <s v="United States of America"/>
    <d v="1998-08-14T00:00:00"/>
    <n v="0"/>
    <n v="91"/>
    <s v="Released"/>
    <x v="11"/>
    <n v="44"/>
    <s v="Natasha Lyonne, Alan Arkin, Marisa Tomei, Eli Marienthal, Mena Suvari"/>
    <s v="Tamara Jenkins"/>
    <x v="2888"/>
  </r>
  <r>
    <n v="5000000"/>
    <s v="Western"/>
    <n v="335"/>
    <x v="3620"/>
    <s v="it"/>
    <n v="49.333137000000001"/>
    <s v="Paramount Pictures"/>
    <s v="Italy"/>
    <d v="1968-12-21T00:00:00"/>
    <n v="5321508"/>
    <n v="175"/>
    <s v="Released"/>
    <x v="33"/>
    <n v="1128"/>
    <s v="Henry Fonda, Claudia Cardinale, Jason Robards, Charles Bronson, Gabriele Ferzetti"/>
    <s v="Sergio Leone"/>
    <x v="2937"/>
  </r>
  <r>
    <n v="5000000"/>
    <s v="Action, Comedy, Thriller"/>
    <n v="15745"/>
    <x v="3621"/>
    <s v="en"/>
    <n v="4.1496279999999999"/>
    <s v="Artisan Entertainment"/>
    <s v="United States of America"/>
    <d v="2001-07-13T00:00:00"/>
    <n v="5476060"/>
    <n v="94"/>
    <s v="Released"/>
    <x v="2"/>
    <n v="55"/>
    <s v="Vince Vaughn, Jon Favreau, Sean Combs, Famke Janssen, Peter Falk"/>
    <s v="Jon Favreau"/>
    <x v="2938"/>
  </r>
  <r>
    <n v="5000000"/>
    <s v="Science Fiction, Drama"/>
    <n v="17431"/>
    <x v="3622"/>
    <s v="en"/>
    <n v="46.114184000000002"/>
    <s v="Liberty Films UK"/>
    <s v="United Kingdom"/>
    <d v="2009-12-06T00:00:00"/>
    <n v="9760104"/>
    <n v="97"/>
    <s v="Released"/>
    <x v="3"/>
    <n v="1794"/>
    <s v="Sam Rockwell, Kevin Spacey, Dominique McElligott, Rosie Shaw, Adrienne Shaw"/>
    <s v="Duncan Jones"/>
    <x v="2939"/>
  </r>
  <r>
    <n v="0"/>
    <s v="Comedy"/>
    <n v="21014"/>
    <x v="3623"/>
    <s v="en"/>
    <n v="3.5625629999999999"/>
    <s v="Paramount Pictures"/>
    <s v="United States of America"/>
    <d v="2006-12-05T00:00:00"/>
    <n v="0"/>
    <n v="90"/>
    <s v="Released"/>
    <x v="25"/>
    <n v="18"/>
    <s v="Daryl Sabara, Jami Gertz, Jeremy Piven, Cheryl Hines, Carter Jenkins"/>
    <s v="Scott Marshall"/>
    <x v="265"/>
  </r>
  <r>
    <n v="5000000"/>
    <s v="Documentary"/>
    <n v="78394"/>
    <x v="3624"/>
    <s v="en"/>
    <n v="4.4983680000000001"/>
    <s v="N3D Land Productions"/>
    <s v="France"/>
    <d v="2010-05-14T00:00:00"/>
    <n v="4074023"/>
    <n v="41"/>
    <s v="Released"/>
    <x v="5"/>
    <n v="11"/>
    <s v="Guillaume Denaiffe, Norbert Ferrer, Chloe Hollings, Richard Rider, Tom Yang"/>
    <s v="Ronan Chapalain"/>
    <x v="2940"/>
  </r>
  <r>
    <n v="5000000"/>
    <s v="Drama"/>
    <n v="10217"/>
    <x v="3625"/>
    <s v="en"/>
    <n v="7.6731239999999996"/>
    <s v="Fine Line Features"/>
    <s v="Canada"/>
    <d v="1997-05-14T00:00:00"/>
    <n v="3263585"/>
    <n v="112"/>
    <s v="Released"/>
    <x v="20"/>
    <n v="103"/>
    <s v="Ian Holm, Caerthan Banks, Sarah Polley, Tom McCamus, Gabrielle Rose"/>
    <s v="Atom Egoyan"/>
    <x v="2941"/>
  </r>
  <r>
    <n v="4000000"/>
    <s v="Drama, History"/>
    <n v="46332"/>
    <x v="3626"/>
    <s v="fr"/>
    <n v="4.9924749999999998"/>
    <s v="Why Not Productions"/>
    <s v="France"/>
    <d v="2010-05-18T00:00:00"/>
    <n v="41424067"/>
    <n v="120"/>
    <s v="Released"/>
    <x v="11"/>
    <n v="91"/>
    <s v="Lambert Wilson, Michael Lonsdale, Olivier Rabourdin, Philippe Laudenbach, Jacques Herlin"/>
    <s v="Xavier Beauvois"/>
    <x v="2942"/>
  </r>
  <r>
    <n v="5000000"/>
    <s v="Comedy, Drama"/>
    <n v="13996"/>
    <x v="3627"/>
    <s v="en"/>
    <n v="6.1744349999999999"/>
    <s v="Zininsa Film Production"/>
    <s v="United States of America"/>
    <d v="2008-06-08T00:00:00"/>
    <n v="4040588"/>
    <n v="110"/>
    <s v="Released"/>
    <x v="16"/>
    <n v="60"/>
    <s v="Alan Rickman, Chris Pine, Bill Pullman, Rachael Taylor, Freddy Rodríguez"/>
    <s v="Randall Miller"/>
    <x v="2943"/>
  </r>
  <r>
    <n v="0"/>
    <s v="Comedy, Horror, Science Fiction"/>
    <n v="3028"/>
    <x v="3628"/>
    <s v="en"/>
    <n v="0.80531200000000003"/>
    <s v="Paramount Pictures"/>
    <s v="United States of America"/>
    <d v="1982-10-11T00:00:00"/>
    <n v="0"/>
    <n v="87"/>
    <s v="Released"/>
    <x v="46"/>
    <n v="5"/>
    <s v="Mark Blankfield, Bess Armstrong, Krista Errickson, Tim Thomerson, Michael McGuire"/>
    <s v="Jerry Belson"/>
    <x v="265"/>
  </r>
  <r>
    <n v="5000000"/>
    <s v="Drama, Fantasy"/>
    <n v="1024"/>
    <x v="3629"/>
    <s v="en"/>
    <n v="8.7534089999999996"/>
    <s v="WingNut Films"/>
    <s v="New Zealand"/>
    <d v="1994-02-09T00:00:00"/>
    <n v="3049135"/>
    <n v="99"/>
    <s v="Released"/>
    <x v="10"/>
    <n v="294"/>
    <s v="Melanie Lynskey, Kate Winslet, Sarah Peirse, Simon O'Connor, Diana Kent"/>
    <s v="Peter Jackson"/>
    <x v="2944"/>
  </r>
  <r>
    <n v="5000000"/>
    <s v="Drama"/>
    <n v="343795"/>
    <x v="3630"/>
    <s v="en"/>
    <n v="3.9437060000000002"/>
    <s v="Emmett/Furla Films"/>
    <s v="United States of America"/>
    <d v="2015-11-09T00:00:00"/>
    <n v="4842699"/>
    <n v="121"/>
    <s v="Released"/>
    <x v="9"/>
    <n v="40"/>
    <s v="Kate Bosworth, Hayden Christensen, Hudson Meek, Bobby Batson, Elizabeth Hunter"/>
    <s v="Michael Polish"/>
    <x v="2945"/>
  </r>
  <r>
    <n v="5000000"/>
    <s v="Comedy, Drama, Romance"/>
    <n v="45658"/>
    <x v="3631"/>
    <s v="en"/>
    <n v="9.1694110000000002"/>
    <s v="Birdsong Pictures"/>
    <s v="United States of America"/>
    <d v="2010-10-15T00:00:00"/>
    <n v="2614773"/>
    <n v="97"/>
    <s v="Released"/>
    <x v="21"/>
    <n v="208"/>
    <s v="Rebecca Hall, Will Ferrell, Glenn Howerton, Laura Dern, Christopher Jordan Wallace"/>
    <s v="Dan Rush"/>
    <x v="2946"/>
  </r>
  <r>
    <n v="5000000"/>
    <s v="Comedy, Crime, Mystery, Thriller"/>
    <n v="16148"/>
    <x v="3632"/>
    <s v="en"/>
    <n v="2.7320310000000001"/>
    <s v="Castle Rock Entertainment"/>
    <s v="United States of America"/>
    <d v="1998-01-30T00:00:00"/>
    <n v="1980338"/>
    <n v="116"/>
    <s v="Released"/>
    <x v="21"/>
    <n v="55"/>
    <s v="Bill Pullman, Ben Stiller, Ryan O'Neal, Kim Dickens, Angela Featherstone"/>
    <s v="Jake Kasdan"/>
    <x v="2947"/>
  </r>
  <r>
    <n v="5000000"/>
    <s v="Thriller, Drama"/>
    <n v="4553"/>
    <x v="3633"/>
    <s v="en"/>
    <n v="35.252056000000003"/>
    <s v="Filmax Entertainment"/>
    <s v="United States of America"/>
    <d v="2004-09-02T00:00:00"/>
    <n v="8203235"/>
    <n v="101"/>
    <s v="Released"/>
    <x v="7"/>
    <n v="1247"/>
    <s v="Christian Bale, Jennifer Jason Leigh, Aitana Sánchez-Gijón, John Sharian, Michael Ironside"/>
    <s v="Brad Anderson"/>
    <x v="2948"/>
  </r>
  <r>
    <n v="5000000"/>
    <s v="Drama, Crime"/>
    <n v="36351"/>
    <x v="3634"/>
    <s v="en"/>
    <n v="6.0638680000000003"/>
    <s v="Fine Line Features"/>
    <s v="United States of America"/>
    <d v="1992-08-21T00:00:00"/>
    <n v="0"/>
    <n v="103"/>
    <s v="Released"/>
    <x v="8"/>
    <n v="15"/>
    <s v="Willem Dafoe, Susan Sarandon, Dana Delany, David Clennon, Mary Beth Hurt"/>
    <s v="Paul Schrader"/>
    <x v="2888"/>
  </r>
  <r>
    <n v="5000000"/>
    <s v="Thriller, Crime, Drama, Mystery"/>
    <n v="245916"/>
    <x v="3635"/>
    <s v="en"/>
    <n v="21.343093"/>
    <s v="The Combine"/>
    <s v="United States of America"/>
    <d v="2014-09-10T00:00:00"/>
    <n v="2450846"/>
    <n v="112"/>
    <s v="Released"/>
    <x v="16"/>
    <n v="355"/>
    <s v="Jeremy Renner, Mary Elizabeth Winstead, Michael Sheen, Ray Liotta, Robert Patrick"/>
    <s v="Michael Cuesta"/>
    <x v="2949"/>
  </r>
  <r>
    <n v="5000000"/>
    <s v="Drama"/>
    <n v="27585"/>
    <x v="3636"/>
    <s v="en"/>
    <n v="10.095184"/>
    <s v="Olympus Pictures"/>
    <s v="United States of America"/>
    <d v="2010-12-16T00:00:00"/>
    <n v="5129058"/>
    <n v="91"/>
    <s v="Released"/>
    <x v="1"/>
    <n v="165"/>
    <s v="Nicole Kidman, Aaron Eckhart, Dianne Wiest, Miles Teller, Tammy Blanchard"/>
    <s v="John Cameron Mitchell"/>
    <x v="2950"/>
  </r>
  <r>
    <n v="5000000"/>
    <s v="Comedy, Drama, Crime"/>
    <n v="1415"/>
    <x v="3637"/>
    <s v="en"/>
    <n v="4.1291650000000004"/>
    <s v="ContentFilm"/>
    <s v="Netherlands"/>
    <d v="2003-05-09T00:00:00"/>
    <n v="742898"/>
    <n v="98"/>
    <s v="Released"/>
    <x v="5"/>
    <n v="58"/>
    <s v="Seth Green, Macaulay Culkin, Chloë Sevigny, Diana Scarwid, Marilyn Manson"/>
    <s v="Fenton Bailey"/>
    <x v="2951"/>
  </r>
  <r>
    <n v="5000000"/>
    <s v="Horror, Crime, Thriller"/>
    <n v="313922"/>
    <x v="3638"/>
    <s v="en"/>
    <n v="30.001024000000001"/>
    <s v="Film Science"/>
    <s v="United States of America"/>
    <d v="2016-04-15T00:00:00"/>
    <n v="3220371"/>
    <n v="95"/>
    <s v="Released"/>
    <x v="19"/>
    <n v="683"/>
    <s v="Anton Yelchin, Imogen Poots, Alia Shawkat, Joe Cole, Callum Turner"/>
    <s v="Jeremy Saulnier"/>
    <x v="2952"/>
  </r>
  <r>
    <n v="5000000"/>
    <s v="Comedy, Drama, Romance"/>
    <n v="14474"/>
    <x v="3639"/>
    <s v="en"/>
    <n v="6.7592350000000003"/>
    <s v="Cold Iron Pictures"/>
    <s v="United States of America"/>
    <d v="2006-03-30T00:00:00"/>
    <n v="0"/>
    <n v="88"/>
    <s v="Released"/>
    <x v="15"/>
    <n v="27"/>
    <s v="Parker Posey, Danny DeVito, Paul Rudd, Mischa Barton, Miranda Bailey"/>
    <s v="Billy Kent"/>
    <x v="2888"/>
  </r>
  <r>
    <n v="5000000"/>
    <s v="Drama, Science Fiction, Mystery"/>
    <n v="199933"/>
    <x v="3640"/>
    <s v="en"/>
    <n v="1.7310350000000001"/>
    <s v="Atlas 3 Productions"/>
    <s v="United States of America"/>
    <d v="2014-12-09T00:00:00"/>
    <n v="846704"/>
    <n v="99"/>
    <s v="Released"/>
    <x v="42"/>
    <n v="15"/>
    <s v="Eric Allan Kramer, Rob Morrow, Stephen Tobolowsky, Kristoffer Polaha, Lew Temple"/>
    <s v="James Manera"/>
    <x v="2953"/>
  </r>
  <r>
    <n v="7000000"/>
    <s v="Comedy, Crime, Drama"/>
    <n v="13685"/>
    <x v="3641"/>
    <s v="en"/>
    <n v="11.700578"/>
    <s v="Gracie Films"/>
    <s v="United States of America"/>
    <d v="1996-02-21T00:00:00"/>
    <n v="560069"/>
    <n v="91"/>
    <s v="Released"/>
    <x v="20"/>
    <n v="281"/>
    <s v="Luke Wilson, Owen Wilson, Lumi Cavazos, Andrew Wilson, Robert Musgrave"/>
    <s v="Wes Anderson"/>
    <x v="2954"/>
  </r>
  <r>
    <n v="6000000"/>
    <s v="Crime, Drama, Thriller"/>
    <n v="8744"/>
    <x v="3642"/>
    <s v="en"/>
    <n v="2.3886829999999999"/>
    <s v="Miramax Films"/>
    <s v="United States of America"/>
    <d v="1996-09-09T00:00:00"/>
    <n v="0"/>
    <n v="97"/>
    <s v="Released"/>
    <x v="24"/>
    <n v="45"/>
    <s v="Matt Dillon, Faye Dunaway, Gary Sinise, William Fichtner, Viggo Mortensen"/>
    <s v="Kevin Spacey"/>
    <x v="2088"/>
  </r>
  <r>
    <n v="0"/>
    <s v="Drama, Foreign, History"/>
    <n v="38428"/>
    <x v="3643"/>
    <s v="hi"/>
    <n v="8.0703999999999998E-2"/>
    <s v="Paramount Pictures"/>
    <s v="India"/>
    <d v="2007-03-08T00:00:00"/>
    <n v="0"/>
    <n v="136"/>
    <s v="Released"/>
    <x v="21"/>
    <n v="2"/>
    <s v="Darshan Jariwala, Akshaye Khanna, Bhumika Chawla, Shefali Shah, Vinay Jain"/>
    <s v="Feroz Abbas Khan"/>
    <x v="265"/>
  </r>
  <r>
    <n v="0"/>
    <s v="Documentary"/>
    <n v="8847"/>
    <x v="3644"/>
    <s v="en"/>
    <n v="0.88898600000000005"/>
    <s v="Sony Pictures Classics"/>
    <s v="United States of America"/>
    <d v="2008-12-02T00:00:00"/>
    <n v="0"/>
    <n v="117"/>
    <s v="Released"/>
    <x v="16"/>
    <n v="14"/>
    <s v="Javal Davis, Ken Davis, Tony Diaz, Tim Dugan, Lynndie England"/>
    <s v="Errol Morris"/>
    <x v="265"/>
  </r>
  <r>
    <n v="0"/>
    <s v="Drama"/>
    <n v="39269"/>
    <x v="3645"/>
    <s v="en"/>
    <n v="0.67935100000000004"/>
    <s v="Robson Street"/>
    <s v="Canada"/>
    <d v="1980-01-05T00:00:00"/>
    <n v="0"/>
    <n v="94"/>
    <s v="Released"/>
    <x v="11"/>
    <n v="17"/>
    <s v="Dennis Hopper, Raymond Burr, Sharon Farrell, Linda Manz, Don Gordon"/>
    <s v="Dennis Hopper"/>
    <x v="265"/>
  </r>
  <r>
    <n v="5000000"/>
    <s v="Comedy, Horror"/>
    <n v="46838"/>
    <x v="3646"/>
    <s v="en"/>
    <n v="19.940245000000001"/>
    <s v="Eden Rock Media"/>
    <s v="Canada"/>
    <d v="2010-01-22T00:00:00"/>
    <n v="5476793"/>
    <n v="89"/>
    <s v="Released"/>
    <x v="7"/>
    <n v="847"/>
    <s v="Alan Tudyk, Tyler Labine, Katrina Bowden, Jesse Moss, Philip Granger"/>
    <s v="Eli Craig"/>
    <x v="2955"/>
  </r>
  <r>
    <n v="0"/>
    <s v="Drama, Romance"/>
    <n v="51384"/>
    <x v="3647"/>
    <s v="en"/>
    <n v="1.286991"/>
    <s v="Paramount Pictures"/>
    <s v="United States of America"/>
    <d v="2008-01-01T00:00:00"/>
    <n v="0"/>
    <n v="92"/>
    <s v="Released"/>
    <x v="13"/>
    <n v="13"/>
    <s v="Martin Landau, Ellen Burstyn, Adam Scott, Elizabeth Banks"/>
    <s v="Nicholas Fackler"/>
    <x v="265"/>
  </r>
  <r>
    <n v="0"/>
    <s v="Action, Drama, Romance"/>
    <n v="56930"/>
    <x v="3648"/>
    <s v="en"/>
    <n v="4.2442000000000001E-2"/>
    <s v="RKO Radio Pictures"/>
    <s v="United States of America"/>
    <d v="1947-12-27T00:00:00"/>
    <n v="0"/>
    <n v="128"/>
    <s v="Released"/>
    <x v="16"/>
    <n v="4"/>
    <s v="John Wayne, Laraine Day, Cedric Hardwicke, Judith Anderson, Anthony Quinn"/>
    <s v="Richard Wallace"/>
    <x v="265"/>
  </r>
  <r>
    <n v="0"/>
    <s v="Comedy, Drama"/>
    <n v="41730"/>
    <x v="3649"/>
    <s v="en"/>
    <n v="1.116206"/>
    <s v="Ignite Entertainment"/>
    <s v="United States of America"/>
    <d v="1999-06-06T00:00:00"/>
    <n v="0"/>
    <n v="90"/>
    <s v="Released"/>
    <x v="18"/>
    <n v="9"/>
    <s v="Casey Affleck, Kate Hudson, Brendan Sexton III, Christina Ricci, Ethan Suplee"/>
    <s v="Morgan J. Freeman"/>
    <x v="265"/>
  </r>
  <r>
    <n v="5000000"/>
    <s v="Horror, Science Fiction, Thriller"/>
    <n v="18442"/>
    <x v="3650"/>
    <s v="en"/>
    <n v="3.0543399999999998"/>
    <s v="Paramount Pictures"/>
    <s v="Canada"/>
    <d v="2004-02-27T00:00:00"/>
    <n v="0"/>
    <n v="95"/>
    <s v="Released"/>
    <x v="34"/>
    <n v="33"/>
    <s v="Kim Poirier, Stefanie von Pfetten, Elias Toufexis, Meghan Ory, Ennis Esmer"/>
    <s v="Matthew Hastings"/>
    <x v="2888"/>
  </r>
  <r>
    <n v="5000000"/>
    <s v="Horror, Thriller"/>
    <n v="298312"/>
    <x v="3651"/>
    <s v="en"/>
    <n v="38.94708"/>
    <s v="Blumhouse Productions"/>
    <s v="United States of America"/>
    <d v="2015-10-09T00:00:00"/>
    <n v="98450062"/>
    <n v="94"/>
    <s v="Released"/>
    <x v="21"/>
    <n v="1360"/>
    <s v="Olivia DeJonge, Ed Oxenbould, Kathryn Hahn, Benjamin Kanes, Deanna Dunagan"/>
    <s v="M. Night Shyamalan"/>
    <x v="2956"/>
  </r>
  <r>
    <n v="5000000"/>
    <s v="Drama, War"/>
    <n v="11600"/>
    <x v="3652"/>
    <s v="en"/>
    <n v="3.7920150000000001"/>
    <s v="HDNet Films"/>
    <s v="United States of America"/>
    <d v="2007-01-01T00:00:00"/>
    <n v="782102"/>
    <n v="90"/>
    <s v="Released"/>
    <x v="13"/>
    <n v="37"/>
    <s v="Izzy Diaz, Rob Devaney, Ty Jones, Anas Wellman, Mike Figueroa"/>
    <s v="Brian De Palma"/>
    <x v="2957"/>
  </r>
  <r>
    <n v="0"/>
    <s v="Romance, Thriller"/>
    <n v="71547"/>
    <x v="3653"/>
    <s v="de"/>
    <n v="0.21979899999999999"/>
    <s v="Quality Films Entertainment"/>
    <s v="United Kingdom"/>
    <d v="2004-10-13T00:00:00"/>
    <n v="0"/>
    <n v="95"/>
    <s v="Released"/>
    <x v="53"/>
    <n v="4"/>
    <s v="Jacqueline Bisset, Adam Garcia, James Naughton, Stuart Wilson, Alice Evans"/>
    <s v="Klaus Menzel"/>
    <x v="265"/>
  </r>
  <r>
    <n v="5000000"/>
    <s v="Horror, Thriller, Science Fiction"/>
    <n v="57876"/>
    <x v="3654"/>
    <s v="en"/>
    <n v="7.7939999999999996"/>
    <s v="Insurge Pictures"/>
    <s v="United States of America"/>
    <d v="2015-05-15T00:00:00"/>
    <n v="0"/>
    <n v="91"/>
    <s v="Released"/>
    <x v="36"/>
    <n v="151"/>
    <s v="Reid Warner, Darrin Bragg, Ben Rovner, Jelena Nik, Roy Abramsohn"/>
    <s v="Oren Peli"/>
    <x v="2888"/>
  </r>
  <r>
    <n v="5000000"/>
    <s v="Thriller"/>
    <n v="77495"/>
    <x v="3655"/>
    <s v="es"/>
    <n v="9.136965"/>
    <s v="Filmax Entertainment"/>
    <s v="Spain"/>
    <d v="2011-10-14T00:00:00"/>
    <n v="0"/>
    <n v="107"/>
    <s v="Released"/>
    <x v="10"/>
    <n v="202"/>
    <s v="Luis Tosar, Marta Etura , Alberto San Juan, Petra Martínez, Iris Almeida"/>
    <s v="Jaume Balagueró"/>
    <x v="2888"/>
  </r>
  <r>
    <n v="0"/>
    <s v="Horror, Comedy, Crime, Thriller"/>
    <n v="13849"/>
    <x v="3656"/>
    <s v="en"/>
    <n v="8.3968500000000006"/>
    <s v="Isle of Man Film"/>
    <s v="United Kingdom"/>
    <d v="2008-07-02T00:00:00"/>
    <n v="0"/>
    <n v="92"/>
    <s v="Released"/>
    <x v="2"/>
    <n v="80"/>
    <s v="Andy Serkis, Reece Shearsmith, Jennifer Ellison, Steven O'Donnell, James Bierman"/>
    <s v="Paul Andrew Williams"/>
    <x v="265"/>
  </r>
  <r>
    <n v="0"/>
    <s v="Drama, Fantasy, Comedy"/>
    <n v="14849"/>
    <x v="3657"/>
    <s v="en"/>
    <n v="7.8649050000000003"/>
    <s v="Metro-Goldwyn-Mayer (MGM)"/>
    <s v="United States of America"/>
    <d v="2009-02-17T00:00:00"/>
    <n v="0"/>
    <n v="87"/>
    <s v="Released"/>
    <x v="15"/>
    <n v="65"/>
    <s v="Ellen Muth, Jasmine Guy, Callum Blue, Sarah Wynter, Britt McKillip"/>
    <s v="Stephen Herek"/>
    <x v="265"/>
  </r>
  <r>
    <n v="0"/>
    <s v="Comedy, Documentary"/>
    <n v="12486"/>
    <x v="3658"/>
    <s v="en"/>
    <n v="1.963219"/>
    <s v="FOTP Productions"/>
    <s v="United States of America"/>
    <d v="2006-01-12T00:00:00"/>
    <n v="0"/>
    <n v="80"/>
    <s v="Released"/>
    <x v="51"/>
    <n v="13"/>
    <s v="Samuel L. Jackson, Jim Belushi, Whoopi Goldberg, Christina Applegate, Jason Biggs"/>
    <s v="Bob Saget"/>
    <x v="265"/>
  </r>
  <r>
    <n v="0"/>
    <s v="Drama"/>
    <n v="19615"/>
    <x v="3659"/>
    <s v="en"/>
    <n v="1.5461689999999999"/>
    <s v="Paramount Pictures"/>
    <s v="United States of America"/>
    <d v="2009-01-01T00:00:00"/>
    <n v="0"/>
    <n v="95"/>
    <s v="Released"/>
    <x v="10"/>
    <n v="2"/>
    <s v="Billy Ray Cyrus, Heather Locklear, Ahnaise Christmas, Arabella Field, Mo Collins"/>
    <s v="Steven Spielberg"/>
    <x v="265"/>
  </r>
  <r>
    <n v="5000000"/>
    <s v="Music, Drama, Comedy"/>
    <n v="244403"/>
    <x v="3660"/>
    <s v="en"/>
    <n v="10.619574"/>
    <s v="Unified Pictures"/>
    <s v="United States of America"/>
    <d v="2014-10-17T00:00:00"/>
    <n v="0"/>
    <n v="105"/>
    <s v="Released"/>
    <x v="6"/>
    <n v="105"/>
    <s v="Billy Crudup, Anton Yelchin, Felicity Huffman, Selena Gomez, Laurence Fishburne"/>
    <s v="William H. Macy"/>
    <x v="2888"/>
  </r>
  <r>
    <n v="5000000"/>
    <s v="Family, Animation"/>
    <n v="292481"/>
    <x v="3661"/>
    <s v="en"/>
    <n v="0.99965499999999996"/>
    <s v="Henry &amp; Me Productions"/>
    <s v="United States of America"/>
    <d v="2014-08-18T00:00:00"/>
    <n v="0"/>
    <n v="67"/>
    <s v="Released"/>
    <x v="41"/>
    <n v="3"/>
    <s v="Richard Gere, Luis Guzmán, Chazz Palminteri, Cyndi Lauper, Lucie Arnaz"/>
    <s v="Barrett Esposito"/>
    <x v="2888"/>
  </r>
  <r>
    <n v="0"/>
    <s v="Romance, Comedy"/>
    <n v="340816"/>
    <x v="3662"/>
    <s v="en"/>
    <n v="1.9852430000000001"/>
    <s v="Unstuck"/>
    <s v="United States of America"/>
    <d v="2015-04-12T00:00:00"/>
    <n v="0"/>
    <n v="95"/>
    <s v="Released"/>
    <x v="4"/>
    <n v="24"/>
    <s v="Patrick Stewart, Cheryl Hines, Gary Cole, Jon Heder, James Roday"/>
    <s v="Mitch Davis"/>
    <x v="265"/>
  </r>
  <r>
    <n v="0"/>
    <s v="TV Movie, Crime, Drama, Thriller"/>
    <n v="78814"/>
    <x v="3663"/>
    <s v="en"/>
    <n v="0.102003"/>
    <s v="Johnson Production Group"/>
    <s v="United States of America"/>
    <d v="2011-12-11T00:00:00"/>
    <n v="0"/>
    <n v="89"/>
    <s v="Released"/>
    <x v="35"/>
    <n v="3"/>
    <s v="Teri Polo, Esai Morales, Nicholas Gonzalez, Olivia d'Abo, William R. Moses"/>
    <s v="Eric Bross"/>
    <x v="265"/>
  </r>
  <r>
    <n v="15000000"/>
    <s v="Thriller, Drama"/>
    <n v="297596"/>
    <x v="3664"/>
    <s v="en"/>
    <n v="10.480090000000001"/>
    <s v="TinRes Entertainment"/>
    <s v="Bahamas"/>
    <d v="2014-04-12T00:00:00"/>
    <n v="0"/>
    <n v="94"/>
    <s v="Released"/>
    <x v="44"/>
    <n v="118"/>
    <s v="Nicolas Cage, Anton Yelchin, Alexander Karim, Irène Jacob, Aymen Hamdouchi"/>
    <s v="Paul Schrader"/>
    <x v="2145"/>
  </r>
  <r>
    <n v="0"/>
    <s v="Action, Thriller, War"/>
    <n v="299552"/>
    <x v="3665"/>
    <s v="en"/>
    <n v="1.136568"/>
    <s v="Jewson Film"/>
    <s v="Cyprus"/>
    <d v="2013-05-12T00:00:00"/>
    <n v="0"/>
    <n v="109"/>
    <s v="Released"/>
    <x v="38"/>
    <n v="7"/>
    <s v="James Frain, Sofia Black-D'Elia, Lydia Leonard, Joey Ansah, Michael Maloney"/>
    <s v="Vicky Jewson"/>
    <x v="265"/>
  </r>
  <r>
    <n v="5000000"/>
    <s v="Drama, Action, Thriller, Science Fiction"/>
    <n v="11935"/>
    <x v="3666"/>
    <s v="en"/>
    <n v="11.095219"/>
    <s v="Associated General Films"/>
    <s v="United Kingdom"/>
    <d v="1977-10-12T00:00:00"/>
    <n v="0"/>
    <n v="123"/>
    <s v="Released"/>
    <x v="12"/>
    <n v="131"/>
    <s v="Elliott Gould, James Brolin, Brenda Vaccaro, Sam Waterston, O.J. Simpson"/>
    <s v="Peter Hyams"/>
    <x v="2888"/>
  </r>
  <r>
    <n v="0"/>
    <s v="Comedy, Drama"/>
    <n v="113406"/>
    <x v="3667"/>
    <s v="en"/>
    <n v="0.40703"/>
    <s v="Phillybrook Films"/>
    <s v="United States of America"/>
    <d v="2012-04-28T00:00:00"/>
    <n v="0"/>
    <n v="107"/>
    <s v="Released"/>
    <x v="52"/>
    <n v="0"/>
    <s v="Paul Ben-Victor, Ed Asner, Jordenn Thompson, Carol Kane, Michael Rapaport"/>
    <s v="Marcia Bennett"/>
    <x v="265"/>
  </r>
  <r>
    <n v="0"/>
    <s v="Family"/>
    <n v="447027"/>
    <x v="3668"/>
    <s v="en"/>
    <n v="2.8756E-2"/>
    <s v="New Kingdom Pictures"/>
    <s v="United States of America"/>
    <d v="2015-10-27T00:00:00"/>
    <n v="0"/>
    <n v="88"/>
    <s v="Released"/>
    <x v="52"/>
    <n v="0"/>
    <s v="William Shatner, Leonard Nimoy, DeForest Kelley, James Doohan, George Takei"/>
    <s v="Steven Spielberg"/>
    <x v="265"/>
  </r>
  <r>
    <n v="5000000"/>
    <s v="Comedy, Fantasy, Horror, Thriller"/>
    <n v="290825"/>
    <x v="3669"/>
    <s v="en"/>
    <n v="8.6187930000000001"/>
    <s v="Invincible Pictures Corp."/>
    <s v="United States of America"/>
    <d v="2016-08-07T00:00:00"/>
    <n v="0"/>
    <n v="88"/>
    <s v="Released"/>
    <x v="34"/>
    <n v="102"/>
    <s v="Lily-Rose Depp, Harley Quinn Smith, Justin Long, Austin Butler, Adam Brody"/>
    <s v="Kevin Smith"/>
    <x v="2888"/>
  </r>
  <r>
    <n v="0"/>
    <s v="Horror, Action"/>
    <n v="361159"/>
    <x v="3670"/>
    <s v="en"/>
    <n v="2.3946130000000001"/>
    <s v="Hollywood Media Bridge"/>
    <s v="United States of America"/>
    <d v="2015-08-10T00:00:00"/>
    <n v="0"/>
    <n v="97"/>
    <s v="Released"/>
    <x v="48"/>
    <n v="36"/>
    <s v="Ed Quinn, Michael Dudikoff, Rick Fox, Chad 'Gunner' Lail, Molly Hagan"/>
    <s v="Stanton Barrett"/>
    <x v="265"/>
  </r>
  <r>
    <n v="0"/>
    <s v="Comedy, Drama"/>
    <n v="12555"/>
    <x v="3671"/>
    <s v="cs"/>
    <n v="2.3874629999999999"/>
    <s v="Paramount Pictures"/>
    <s v="Czech Republic"/>
    <d v="2006-12-19T00:00:00"/>
    <n v="0"/>
    <n v="120"/>
    <s v="Released"/>
    <x v="10"/>
    <n v="22"/>
    <s v="Ivan Barnev, Old?ich Kaiser, Julia Jentsch, Marián Labuda, Martin Huba"/>
    <s v="Ji?í Menzel"/>
    <x v="265"/>
  </r>
  <r>
    <n v="5000000"/>
    <s v="Drama, Comedy"/>
    <n v="31175"/>
    <x v="3672"/>
    <s v="de"/>
    <n v="5.461487"/>
    <s v="Corazón International"/>
    <s v="Germany"/>
    <d v="2009-09-09T00:00:00"/>
    <n v="17872796"/>
    <n v="99"/>
    <s v="Released"/>
    <x v="14"/>
    <n v="116"/>
    <s v="Adam Bousdoukos, Birol Ünel, Moritz Bleibtreu, Wotan Wilke Möhring, Dorka Gryllus"/>
    <s v="Fatih Akin"/>
    <x v="2958"/>
  </r>
  <r>
    <n v="1000000"/>
    <s v="Drama"/>
    <n v="12498"/>
    <x v="3673"/>
    <s v="en"/>
    <n v="14.805263999999999"/>
    <s v="Miramax Films"/>
    <s v="United States of America"/>
    <d v="1996-08-30T00:00:00"/>
    <n v="24475416"/>
    <n v="135"/>
    <s v="Released"/>
    <x v="6"/>
    <n v="231"/>
    <s v="Billy Bob Thornton, Dwight Yoakam, J. T. Walsh, John Ritter, Lucas Black"/>
    <s v="Billy Bob Thornton"/>
    <x v="2959"/>
  </r>
  <r>
    <n v="4798235"/>
    <s v="Horror, Thriller"/>
    <n v="77949"/>
    <x v="3674"/>
    <s v="en"/>
    <n v="25.302160000000001"/>
    <s v="BBC Films"/>
    <s v="United Kingdom"/>
    <d v="2011-08-17T00:00:00"/>
    <n v="209696"/>
    <n v="107"/>
    <s v="Released"/>
    <x v="2"/>
    <n v="458"/>
    <s v="Rebecca Hall, Dominic West, Imelda Staunton, Isaac Hempstead-Wright, Lucy Cohu"/>
    <s v="Nick Murphy "/>
    <x v="2960"/>
  </r>
  <r>
    <n v="4800000"/>
    <s v="Horror"/>
    <n v="1690"/>
    <x v="3675"/>
    <s v="en"/>
    <n v="38.831919999999997"/>
    <s v="International Production Company"/>
    <s v="United States of America"/>
    <d v="2005-06-01T00:00:00"/>
    <n v="80578934"/>
    <n v="94"/>
    <s v="Released"/>
    <x v="8"/>
    <n v="887"/>
    <s v="Jay Hernandez, Derek Richardson, Eythor Gudjonsson, Barbara Nedeljakova, Jana Kaderabkova"/>
    <s v="Eli Roth"/>
    <x v="2961"/>
  </r>
  <r>
    <n v="0"/>
    <s v="Comedy, Drama"/>
    <n v="8435"/>
    <x v="3676"/>
    <s v="en"/>
    <n v="3.5007410000000001"/>
    <s v="Revolution Films"/>
    <s v="United Kingdom"/>
    <d v="2005-07-17T00:00:00"/>
    <n v="0"/>
    <n v="94"/>
    <s v="Released"/>
    <x v="13"/>
    <n v="43"/>
    <s v="Steve Coogan, Rob Brydon, Keeley Hawes, Shirley Henderson, Raymond Waring"/>
    <s v="Michael Winterbottom"/>
    <x v="265"/>
  </r>
  <r>
    <n v="5000000"/>
    <s v="Thriller, Drama"/>
    <n v="64720"/>
    <x v="3677"/>
    <s v="en"/>
    <n v="19.807295"/>
    <s v="Hydraulx"/>
    <s v="United States of America"/>
    <d v="2011-11-25T00:00:00"/>
    <n v="3099314"/>
    <n v="120"/>
    <s v="Released"/>
    <x v="14"/>
    <n v="471"/>
    <s v="Michael Shannon, Jessica Chastain, Katy Mixon, Shea Whigham, Ray McKinnon"/>
    <s v="Jeff Nichols"/>
    <x v="2962"/>
  </r>
  <r>
    <n v="0"/>
    <s v="Horror, Thriller"/>
    <n v="49365"/>
    <x v="3678"/>
    <s v="en"/>
    <n v="1.4357420000000001"/>
    <s v="New Sky Communications Inc."/>
    <s v="United States of America"/>
    <d v="1988-04-22T00:00:00"/>
    <n v="0"/>
    <n v="112"/>
    <s v="Released"/>
    <x v="2"/>
    <n v="25"/>
    <s v="Lukas Haas, Len Cariou, Alex Rocco, Katherine Helmond, Jason Presson"/>
    <s v="Frank LaLoggia"/>
    <x v="265"/>
  </r>
  <r>
    <n v="0"/>
    <s v="Drama, Comedy"/>
    <n v="11404"/>
    <x v="3679"/>
    <s v="en"/>
    <n v="7.6678879999999996"/>
    <s v="Paramount Pictures"/>
    <s v="United Kingdom"/>
    <d v="2006-04-30T00:00:00"/>
    <n v="0"/>
    <n v="98"/>
    <s v="Released"/>
    <x v="2"/>
    <n v="47"/>
    <s v="Laura Linney, Rupert Grint, Julie Walters, Michelle Duncan, Oliver Milburn"/>
    <s v="Jeremy Brock"/>
    <x v="265"/>
  </r>
  <r>
    <n v="5000000"/>
    <s v="Comedy"/>
    <n v="300706"/>
    <x v="3680"/>
    <s v="en"/>
    <n v="8.4963639999999998"/>
    <s v="Lost Rhino Films"/>
    <s v="United States of America"/>
    <d v="2014-12-23T00:00:00"/>
    <n v="0"/>
    <n v="81"/>
    <s v="Released"/>
    <x v="18"/>
    <n v="76"/>
    <s v="Patrick Wilson, Scott Foley, Amy Acker, Donald Faison, Dagmara Domi?czyk"/>
    <s v="Scott Foley"/>
    <x v="2888"/>
  </r>
  <r>
    <n v="4700000"/>
    <s v="Horror"/>
    <n v="16337"/>
    <x v="3681"/>
    <s v="en"/>
    <n v="9.6177770000000002"/>
    <s v="Cannon Films"/>
    <s v="United States of America"/>
    <d v="1986-08-22T00:00:00"/>
    <n v="8025872"/>
    <n v="101"/>
    <s v="Released"/>
    <x v="5"/>
    <n v="139"/>
    <s v="Dennis Hopper, Caroline Williams, Jim Siedow, Bill Moseley, Bill Johnson"/>
    <s v="Tobe Hooper"/>
    <x v="2963"/>
  </r>
  <r>
    <n v="4638783"/>
    <s v="Western"/>
    <n v="11577"/>
    <x v="3682"/>
    <s v="en"/>
    <n v="4.4952560000000004"/>
    <s v="Metro-Goldwyn-Mayer (MGM)"/>
    <s v="United States of America"/>
    <d v="1973-05-23T00:00:00"/>
    <n v="11000000"/>
    <n v="106"/>
    <s v="Released"/>
    <x v="0"/>
    <n v="65"/>
    <s v="James Coburn, Kris Kristofferson, Richard Jaeckel, Katy Jurado, Chill Wills"/>
    <s v="Sam Peckinpah"/>
    <x v="2964"/>
  </r>
  <r>
    <n v="4800000"/>
    <s v="Drama, Thriller, Crime"/>
    <n v="77987"/>
    <x v="3683"/>
    <s v="en"/>
    <n v="35.754865000000002"/>
    <s v="Gaumont"/>
    <s v="France"/>
    <d v="2013-05-30T00:00:00"/>
    <n v="10337387"/>
    <n v="90"/>
    <s v="Released"/>
    <x v="24"/>
    <n v="862"/>
    <s v="Ryan Gosling, Kristin Scott Thomas, Gordon Brown, Tom Burke, Vithaya Pansringarm"/>
    <s v="Nicolas Winding Refn"/>
    <x v="2965"/>
  </r>
  <r>
    <n v="0"/>
    <s v="Drama, Romance"/>
    <n v="40185"/>
    <x v="3684"/>
    <s v="fr"/>
    <n v="0.20322999999999999"/>
    <s v="Paramount Pictures"/>
    <s v="France"/>
    <d v="2005-10-13T00:00:00"/>
    <n v="0"/>
    <n v="80"/>
    <s v="Released"/>
    <x v="30"/>
    <n v="4"/>
    <s v="Denis Lavant, Isild Le Besco, Pascal Bongard, Jean-Michel Guerin, Martine Demaret"/>
    <s v="Christophe Ali"/>
    <x v="265"/>
  </r>
  <r>
    <n v="4"/>
    <s v="Comedy, Romance"/>
    <n v="68202"/>
    <x v="3685"/>
    <s v="en"/>
    <n v="0.28076000000000001"/>
    <s v="Paramount Pictures"/>
    <s v="United States of America"/>
    <d v="2011-06-29T00:00:00"/>
    <n v="0"/>
    <n v="83"/>
    <s v="Released"/>
    <x v="46"/>
    <n v="8"/>
    <s v="Eva Longoria, Christian Slater, Oscar Nunez, Kate del Castillo, Mónica Huarte"/>
    <s v="Gabriela Tagliavini"/>
    <x v="2966"/>
  </r>
  <r>
    <n v="0"/>
    <s v="Drama, Family"/>
    <n v="8981"/>
    <x v="3686"/>
    <s v="en"/>
    <n v="3.1131899999999999"/>
    <s v="Scottish Screen"/>
    <s v="United Kingdom"/>
    <d v="2004-05-18T00:00:00"/>
    <n v="0"/>
    <n v="105"/>
    <s v="Released"/>
    <x v="10"/>
    <n v="46"/>
    <s v="Gerard Butler, Emily Mortimer, Jack McElhone, Sharon Small, Katy Murphy"/>
    <s v="Shona Auerbach"/>
    <x v="265"/>
  </r>
  <r>
    <n v="0"/>
    <s v="Action, Comedy, Drama, Western"/>
    <n v="10914"/>
    <x v="3687"/>
    <s v="en"/>
    <n v="0.13753499999999999"/>
    <s v="New Real Films"/>
    <s v="Canada"/>
    <d v="2007-11-09T00:00:00"/>
    <n v="0"/>
    <n v="89"/>
    <s v="Released"/>
    <x v="65"/>
    <n v="1"/>
    <s v="Rachael Leigh Cook, Luke Kirby, Keith Carradine, Lisa Ray, Graham Greene"/>
    <s v="Leonard Farlinger"/>
    <x v="265"/>
  </r>
  <r>
    <n v="4600000"/>
    <s v="Drama, Comedy, Romance"/>
    <n v="50848"/>
    <x v="3688"/>
    <s v="fr"/>
    <n v="6.3689330000000002"/>
    <s v="Canal+"/>
    <s v="France"/>
    <d v="2010-11-24T00:00:00"/>
    <n v="0"/>
    <n v="100"/>
    <s v="Released"/>
    <x v="7"/>
    <n v="93"/>
    <s v="Jacques Gamblin, Sara Forestier, Zinedine Soualem, Jacques Boudet, Carole Franck"/>
    <s v="Michel Leclerc"/>
    <x v="2967"/>
  </r>
  <r>
    <n v="4700000"/>
    <s v="Drama, Comedy"/>
    <n v="166624"/>
    <x v="3689"/>
    <s v="en"/>
    <n v="0.21753800000000001"/>
    <s v="Rhombus Media"/>
    <s v="Canada"/>
    <d v="2013-09-13T00:00:00"/>
    <n v="0"/>
    <n v="92"/>
    <s v="Released"/>
    <x v="24"/>
    <n v="6"/>
    <s v="Douglas Smith, Zoë Kravitz, Ariadna Gil, Don McKellar, Kim Ly"/>
    <s v="Analeine Cal y Mayor"/>
    <x v="2968"/>
  </r>
  <r>
    <n v="4600000"/>
    <s v="Drama"/>
    <n v="10822"/>
    <x v="3690"/>
    <s v="en"/>
    <n v="3.5318770000000002"/>
    <s v="Celluloid Dreams"/>
    <s v="United States of America"/>
    <d v="2007-05-18T00:00:00"/>
    <n v="0"/>
    <n v="97"/>
    <s v="Released"/>
    <x v="8"/>
    <n v="60"/>
    <s v="Julianne Moore, Stephen Dillane, Eddie Redmayne, Elena Anaya, Hugh Dancy"/>
    <s v="Tom Kalin"/>
    <x v="2967"/>
  </r>
  <r>
    <n v="0"/>
    <s v="Drama"/>
    <n v="10844"/>
    <x v="3645"/>
    <s v="en"/>
    <n v="0.70635499999999996"/>
    <s v="Paramount Pictures"/>
    <s v="New Zealand"/>
    <d v="2006-12-10T00:00:00"/>
    <n v="0"/>
    <n v="103"/>
    <s v="Released"/>
    <x v="5"/>
    <n v="18"/>
    <s v="Karl Urban, Tandi Wright, Simon Ferry, Matthew Sunderland, Lois Lawn"/>
    <s v="Robert Sarkies"/>
    <x v="265"/>
  </r>
  <r>
    <n v="4500000"/>
    <s v="Comedy, Crime"/>
    <n v="9336"/>
    <x v="3691"/>
    <s v="en"/>
    <n v="15.002502"/>
    <s v="Warner Bros."/>
    <s v="United States of America"/>
    <d v="1984-03-22T00:00:00"/>
    <n v="146198896"/>
    <n v="96"/>
    <s v="Released"/>
    <x v="11"/>
    <n v="602"/>
    <s v="Steve Guttenberg, Kim Cattrall, G. W. Bailey, Bubba Smith, Donovan Scott"/>
    <s v="Hugh Wilson"/>
    <x v="2969"/>
  </r>
  <r>
    <n v="4500000"/>
    <s v="Romance, Adventure, Drama"/>
    <n v="5689"/>
    <x v="3692"/>
    <s v="en"/>
    <n v="22.585384000000001"/>
    <s v="Columbia Pictures Corporation"/>
    <s v="United States of America"/>
    <d v="1980-05-07T00:00:00"/>
    <n v="58853106"/>
    <n v="104"/>
    <s v="Released"/>
    <x v="15"/>
    <n v="408"/>
    <s v="Brooke Shields, Christopher Atkins, Leo McKern, William Daniels, Jeffrey Kleiser"/>
    <s v="Randal Kleiser"/>
    <x v="2970"/>
  </r>
  <r>
    <n v="6000000"/>
    <s v="Comedy, Drama, Romance"/>
    <n v="712"/>
    <x v="3693"/>
    <s v="en"/>
    <n v="29.834064999999999"/>
    <s v="Channel Four Films"/>
    <s v="United Kingdom"/>
    <d v="1994-09-03T00:00:00"/>
    <n v="254700832"/>
    <n v="117"/>
    <s v="Released"/>
    <x v="16"/>
    <n v="632"/>
    <s v="Hugh Grant, Andie MacDowell, James Fleet, Simon Callow, John Hannah"/>
    <s v="Mike Newell"/>
    <x v="2971"/>
  </r>
  <r>
    <n v="4500000"/>
    <s v="Comedy"/>
    <n v="13342"/>
    <x v="3694"/>
    <s v="en"/>
    <n v="20.403344000000001"/>
    <s v="Universal Pictures"/>
    <s v="United States of America"/>
    <d v="1982-08-13T00:00:00"/>
    <n v="27092880"/>
    <n v="90"/>
    <s v="Released"/>
    <x v="10"/>
    <n v="322"/>
    <s v="Sean Penn, Jennifer Jason Leigh, Judge Reinhold, Phoebe Cates, Brian Backer"/>
    <s v="Amy Heckerling"/>
    <x v="2972"/>
  </r>
  <r>
    <n v="4500000"/>
    <s v="Adventure, Drama"/>
    <n v="10339"/>
    <x v="3695"/>
    <s v="en"/>
    <n v="5.2245929999999996"/>
    <s v="Warner Bros."/>
    <s v="United States of America"/>
    <d v="1956-06-27T00:00:00"/>
    <n v="10400000"/>
    <n v="116"/>
    <s v="Released"/>
    <x v="1"/>
    <n v="89"/>
    <s v="Gregory Peck, Richard Basehart, Leo Genn, James Robertson Justice, Harry Andrews"/>
    <s v="John Huston"/>
    <x v="2973"/>
  </r>
  <r>
    <n v="15000000"/>
    <s v="Crime, Drama"/>
    <n v="1429"/>
    <x v="3696"/>
    <s v="en"/>
    <n v="30.196038999999999"/>
    <s v="40 Acres &amp; A Mule Filmworks"/>
    <s v="United States of America"/>
    <d v="2002-12-16T00:00:00"/>
    <n v="13060843"/>
    <n v="135"/>
    <s v="Released"/>
    <x v="0"/>
    <n v="629"/>
    <s v="Edward Norton, Philip Seymour Hoffman, Barry Pepper, Rosario Dawson, Anna Paquin"/>
    <s v="Spike Lee"/>
    <x v="2974"/>
  </r>
  <r>
    <n v="4500000"/>
    <s v="Crime, Drama, Romance, Thriller"/>
    <n v="9303"/>
    <x v="3697"/>
    <s v="en"/>
    <n v="15.359952"/>
    <s v="Dino De Laurentiis Company"/>
    <s v="United States of America"/>
    <d v="1996-09-13T00:00:00"/>
    <n v="7011317"/>
    <n v="108"/>
    <s v="Released"/>
    <x v="1"/>
    <n v="198"/>
    <s v="Jennifer Tilly, Gina Gershon, Joe Pantoliano, John P. Ryan, Christopher Meloni"/>
    <s v="Lilly Wachowski"/>
    <x v="2975"/>
  </r>
  <r>
    <n v="4500000"/>
    <s v="Crime, Drama"/>
    <n v="641"/>
    <x v="3698"/>
    <s v="en"/>
    <n v="11.573034"/>
    <s v="Artisan Entertainment"/>
    <s v="United States of America"/>
    <d v="2000-10-27T00:00:00"/>
    <n v="7390108"/>
    <n v="102"/>
    <s v="Released"/>
    <x v="32"/>
    <n v="2443"/>
    <s v="Ellen Burstyn, Jared Leto, Jennifer Connelly, Marlon Wayans, Christopher McDonald"/>
    <s v="Darren Aronofsky"/>
    <x v="2976"/>
  </r>
  <r>
    <n v="0"/>
    <s v="Music, Romance"/>
    <n v="27686"/>
    <x v="3699"/>
    <s v="en"/>
    <n v="1.8478220000000001"/>
    <s v="Twentieth Century Fox Film Corporation"/>
    <s v="United States of America"/>
    <d v="1945-08-29T00:00:00"/>
    <n v="0"/>
    <n v="96"/>
    <s v="Released"/>
    <x v="13"/>
    <n v="19"/>
    <s v="Jeanne Crain, Dana Andrews, Dick Haymes, Vivian Blaine, Charles Winninger"/>
    <s v="Walter Lang"/>
    <x v="265"/>
  </r>
  <r>
    <n v="0"/>
    <s v="Drama, Foreign, Romance"/>
    <n v="65749"/>
    <x v="3700"/>
    <s v="es"/>
    <n v="0.42555100000000001"/>
    <s v="Adela Pictures"/>
    <s v="Argentina"/>
    <d v="1998-12-02T00:00:00"/>
    <n v="0"/>
    <n v="115"/>
    <s v="Released"/>
    <x v="20"/>
    <n v="6"/>
    <s v="Miguel Ángel Solá, Cecilia Narova, Mía Maestro, Juan Carlos Copes"/>
    <s v="Carlos Saura"/>
    <x v="265"/>
  </r>
  <r>
    <n v="4500000"/>
    <s v="Drama"/>
    <n v="6106"/>
    <x v="3701"/>
    <s v="en"/>
    <n v="3.8197960000000002"/>
    <s v="Hemdale Film"/>
    <s v="United Kingdom"/>
    <d v="1986-04-23T00:00:00"/>
    <n v="0"/>
    <n v="123"/>
    <s v="Released"/>
    <x v="10"/>
    <n v="71"/>
    <s v="James Woods, Jim Belushi, Michael Murphy, John Savage, Tony Plana"/>
    <s v="Oliver Stone"/>
    <x v="2977"/>
  </r>
  <r>
    <n v="5000000"/>
    <s v="Comedy"/>
    <n v="252680"/>
    <x v="3702"/>
    <s v="en"/>
    <n v="10.274542"/>
    <s v="TriStar Pictures"/>
    <s v="United States of America"/>
    <d v="2014-03-25T00:00:00"/>
    <n v="10429707"/>
    <n v="98"/>
    <s v="Released"/>
    <x v="18"/>
    <n v="121"/>
    <s v="Sarah Drew, Sean Astin, Patricia Heaton, Logan White, Robert Amaya "/>
    <s v="Jon Erwin"/>
    <x v="2978"/>
  </r>
  <r>
    <n v="6000000"/>
    <s v="Fantasy, Drama, Mystery"/>
    <n v="141"/>
    <x v="3703"/>
    <s v="en"/>
    <n v="61.210016000000003"/>
    <s v="Pandora Cinema"/>
    <s v="United States of America"/>
    <d v="2001-01-18T00:00:00"/>
    <n v="1270522"/>
    <n v="113"/>
    <s v="Released"/>
    <x v="27"/>
    <n v="3452"/>
    <s v="Jake Gyllenhaal, Jena Malone, Patrick Swayze, Maggie Gyllenhaal, Drew Barrymore"/>
    <s v="Richard Kelly"/>
    <x v="2979"/>
  </r>
  <r>
    <n v="0"/>
    <s v="Action, Comedy, Foreign"/>
    <n v="66607"/>
    <x v="3704"/>
    <s v="en"/>
    <n v="0.17735600000000001"/>
    <s v="Paramount Pictures"/>
    <s v="United States of America"/>
    <d v="2011-03-18T00:00:00"/>
    <n v="0"/>
    <n v="105"/>
    <s v="Released"/>
    <x v="4"/>
    <n v="18"/>
    <s v="Joaquín Cosio, Gerardo Taracena, Jaime Camil, Miguel Rodarte, Jesús Ochoa"/>
    <s v="Beto Gómez"/>
    <x v="265"/>
  </r>
  <r>
    <n v="4500000"/>
    <s v="Drama, Foreign, History"/>
    <n v="17139"/>
    <x v="3705"/>
    <s v="nl"/>
    <n v="1.1697000000000001E-2"/>
    <s v="First Floor Features"/>
    <s v="Netherlands"/>
    <d v="1997-04-17T00:00:00"/>
    <n v="0"/>
    <n v="122"/>
    <s v="Released"/>
    <x v="27"/>
    <n v="25"/>
    <s v="Jan Decleir, Fedja van Huêt, Betty Schuurman, Tamar van den Dop"/>
    <s v="Mike van Diem"/>
    <x v="2977"/>
  </r>
  <r>
    <n v="2000000"/>
    <s v="Comedy, Crime, Drama"/>
    <n v="12079"/>
    <x v="3706"/>
    <s v="en"/>
    <n v="6.2492619999999999"/>
    <s v="Muse Productions"/>
    <s v="United States of America"/>
    <d v="2002-01-06T00:00:00"/>
    <n v="0"/>
    <n v="101"/>
    <s v="Released"/>
    <x v="16"/>
    <n v="132"/>
    <s v="Jason Schwartzman, Mickey Rourke, Brittany Murphy, John Leguizamo, Chloe Hunter"/>
    <s v="Jonas Åkerlund"/>
    <x v="73"/>
  </r>
  <r>
    <n v="4500000"/>
    <s v="Comedy, Drama"/>
    <n v="39800"/>
    <x v="3707"/>
    <s v="en"/>
    <n v="3.1088809999999998"/>
    <s v="Werc Werk Works"/>
    <s v="United States of America"/>
    <d v="2009-10-10T00:00:00"/>
    <n v="744816"/>
    <n v="97"/>
    <s v="Released"/>
    <x v="2"/>
    <n v="30"/>
    <s v="Ally Sheedy, Paul Reubens, Shirley Henderson, Allison Janney, Michael Kenneth Williams"/>
    <s v="Todd Solondz"/>
    <x v="2980"/>
  </r>
  <r>
    <n v="0"/>
    <s v="Drama, Thriller"/>
    <n v="4550"/>
    <x v="3708"/>
    <s v="ko"/>
    <n v="17.074843000000001"/>
    <s v="CJ Capital Investment"/>
    <s v="South Korea"/>
    <d v="2005-07-29T00:00:00"/>
    <n v="23803308"/>
    <n v="115"/>
    <s v="Released"/>
    <x v="6"/>
    <n v="356"/>
    <s v="Choi Min-sik, Lee Young-ae, Kwon Yea-young, Go Soo-hee, Kim Bu-seon"/>
    <s v="Park Chan-wook"/>
    <x v="2981"/>
  </r>
  <r>
    <n v="0"/>
    <s v="Drama"/>
    <n v="62116"/>
    <x v="3709"/>
    <s v="fr"/>
    <n v="0.77444199999999996"/>
    <s v="Les Films Alyne"/>
    <s v="France"/>
    <d v="2010-09-06T00:00:00"/>
    <n v="0"/>
    <n v="120"/>
    <s v="Released"/>
    <x v="13"/>
    <n v="13"/>
    <s v="Marie Féret, Marc Barbé, Delphine Chuillot, David Moreau"/>
    <s v="René Féret"/>
    <x v="265"/>
  </r>
  <r>
    <n v="0"/>
    <s v="Comedy, Drama"/>
    <n v="9991"/>
    <x v="3710"/>
    <s v="en"/>
    <n v="8.8169950000000004"/>
    <s v="SKA Films"/>
    <s v="United Kingdom"/>
    <d v="2001-12-26T00:00:00"/>
    <n v="0"/>
    <n v="99"/>
    <s v="Released"/>
    <x v="21"/>
    <n v="157"/>
    <s v="Vinnie Jones, David Kelly, David Hemmings, Ralph Brown, Vas Blackwood"/>
    <s v="Barry Skolnick"/>
    <x v="265"/>
  </r>
  <r>
    <n v="4500000"/>
    <s v="Action, Crime, Thriller"/>
    <n v="13807"/>
    <x v="3711"/>
    <s v="cn"/>
    <n v="8.4863900000000001"/>
    <s v="Media Asia Films"/>
    <s v="Hong Kong"/>
    <d v="2006-06-09T00:00:00"/>
    <n v="0"/>
    <n v="110"/>
    <s v="Released"/>
    <x v="10"/>
    <n v="46"/>
    <s v="Anthony Wong, Francis Ng, Simon Yam, Nick Cheung, Richie Ren"/>
    <s v="Johnnie To"/>
    <x v="2977"/>
  </r>
  <r>
    <n v="0"/>
    <s v="Adventure, Action, Western"/>
    <n v="68818"/>
    <x v="3712"/>
    <s v="en"/>
    <n v="5.223096"/>
    <s v="Quickfire Films"/>
    <s v="Bolivia"/>
    <d v="2011-08-31T00:00:00"/>
    <n v="623528"/>
    <n v="98"/>
    <s v="Released"/>
    <x v="16"/>
    <n v="73"/>
    <s v="Sam Shepard, Magaly Solier, Eduardo Noriega, Stephen Rea, Daniel Aguirre"/>
    <s v="Mateo Gil"/>
    <x v="2982"/>
  </r>
  <r>
    <n v="0"/>
    <s v="Crime, Drama"/>
    <n v="12093"/>
    <x v="3713"/>
    <s v="sv"/>
    <n v="7.7592150000000002"/>
    <s v="Det Danske Filminstitut"/>
    <s v="Denmark"/>
    <d v="2002-08-23T00:00:00"/>
    <n v="0"/>
    <n v="109"/>
    <s v="Released"/>
    <x v="27"/>
    <n v="139"/>
    <s v="Oksana Akinshina, Artyom Bogucharsky, Lyubov Agapova, Liliya Shinkaryova, Elina Benenson"/>
    <s v="Lukas Moodysson"/>
    <x v="265"/>
  </r>
  <r>
    <n v="4500000"/>
    <s v="Drama, Horror, Mystery, Thriller"/>
    <n v="36419"/>
    <x v="3714"/>
    <s v="en"/>
    <n v="14.570359"/>
    <s v="Plum Pictures"/>
    <s v="United States of America"/>
    <d v="2010-09-04T00:00:00"/>
    <n v="3606395"/>
    <n v="104"/>
    <s v="Released"/>
    <x v="9"/>
    <n v="251"/>
    <s v="Liam Neeson, Justin Long, Christina Ricci, Josh Charles, Chandler Canterbury"/>
    <s v="Agnieszka Wojtowicz-Vosloo"/>
    <x v="2983"/>
  </r>
  <r>
    <n v="0"/>
    <s v="Comedy, Drama, Thriller"/>
    <n v="281730"/>
    <x v="3715"/>
    <s v="en"/>
    <n v="0.37133699999999997"/>
    <s v="Paramount Pictures"/>
    <s v="India"/>
    <d v="2014-06-13T00:00:00"/>
    <n v="0"/>
    <n v="134"/>
    <s v="Released"/>
    <x v="28"/>
    <n v="2"/>
    <s v="Jimmy Shergill, Mohit Marwah, Kiara Advani, Vijendar Singh, Arfi Lamba"/>
    <s v="Kabir Sadanand"/>
    <x v="265"/>
  </r>
  <r>
    <n v="3000000"/>
    <s v="Drama"/>
    <n v="510"/>
    <x v="3716"/>
    <s v="en"/>
    <n v="127.525581"/>
    <s v="United Artists"/>
    <s v="United States of America"/>
    <d v="1975-11-18T00:00:00"/>
    <n v="108981275"/>
    <n v="133"/>
    <s v="Released"/>
    <x v="26"/>
    <n v="2919"/>
    <s v="Jack Nicholson, Louise Fletcher, Danny DeVito, William Redfield, Scatman Crothers"/>
    <s v="Miloš Forman"/>
    <x v="2984"/>
  </r>
  <r>
    <n v="4400000"/>
    <s v="Comedy, Horror"/>
    <n v="362105"/>
    <x v="3717"/>
    <s v="en"/>
    <n v="3.8987370000000001"/>
    <s v="EveryWhere Studios"/>
    <s v="United States of America"/>
    <d v="2015-09-29T00:00:00"/>
    <n v="0"/>
    <n v="85"/>
    <s v="Released"/>
    <x v="1"/>
    <n v="35"/>
    <s v="Dove Cameron, Katherine McNamara, Ryan McCartan, Laine MacNeil, Briana Buckmaster"/>
    <s v="Peter DeLuise"/>
    <x v="2985"/>
  </r>
  <r>
    <n v="0"/>
    <s v="Comedy"/>
    <n v="10970"/>
    <x v="3718"/>
    <s v="en"/>
    <n v="7.3159349999999996"/>
    <s v="Crossbow Productions"/>
    <s v="United States of America"/>
    <d v="1976-06-17T00:00:00"/>
    <n v="0"/>
    <n v="86"/>
    <s v="Released"/>
    <x v="19"/>
    <n v="78"/>
    <s v="Mel Brooks, Marty Feldman, Dom DeLuise, Sid Caesar, Harold Gould"/>
    <s v="Mel Brooks"/>
    <x v="265"/>
  </r>
  <r>
    <n v="4500000"/>
    <s v="Thriller, Action, Drama, History"/>
    <n v="375290"/>
    <x v="3719"/>
    <s v="hi"/>
    <n v="2.5515590000000001"/>
    <s v="T-Series"/>
    <s v="India"/>
    <d v="2016-01-22T00:00:00"/>
    <n v="32000000"/>
    <n v="126"/>
    <s v="Released"/>
    <x v="7"/>
    <n v="57"/>
    <s v="Akshay Kumar, Nimrat Kaur, Feryna Wazheir, Lena, Purab Kohli"/>
    <s v="Raja Menon"/>
    <x v="2986"/>
  </r>
  <r>
    <n v="0"/>
    <s v="Drama, Family"/>
    <n v="17663"/>
    <x v="3720"/>
    <s v="en"/>
    <n v="8.7725740000000005"/>
    <s v="Sullivan Entertainment"/>
    <s v="United States of America"/>
    <d v="1985-01-12T00:00:00"/>
    <n v="0"/>
    <n v="199"/>
    <s v="Released"/>
    <x v="26"/>
    <n v="68"/>
    <s v="Megan Follows, Colleen Dewhurst, Richard Farnsworth, Patricia Hamilton, Marilyn Lightstone"/>
    <s v="Kevin Sullivan"/>
    <x v="265"/>
  </r>
  <r>
    <n v="0"/>
    <s v="Adventure, Action"/>
    <n v="270938"/>
    <x v="3721"/>
    <s v="en"/>
    <n v="6.9883569999999997"/>
    <s v="Strohberry Films"/>
    <s v="United States of America"/>
    <d v="2014-05-09T00:00:00"/>
    <n v="0"/>
    <n v="103"/>
    <s v="Released"/>
    <x v="18"/>
    <n v="71"/>
    <s v="Michael Jai White, Neal McDonough, Lateef Crowder, Laila Ali, Hazuki Kato"/>
    <s v="Ernie Barbarash"/>
    <x v="265"/>
  </r>
  <r>
    <n v="3730500"/>
    <s v="Action, Drama, Crime"/>
    <n v="116613"/>
    <x v="3722"/>
    <s v="en"/>
    <n v="6.9388540000000001"/>
    <s v="Vertigo Films"/>
    <s v="United Kingdom"/>
    <d v="2012-11-09T00:00:00"/>
    <n v="6294161"/>
    <n v="112"/>
    <s v="Released"/>
    <x v="8"/>
    <n v="109"/>
    <s v="Ray Winstone, Ben Drew, Hayley Atwell, Damian Lewis, Alan Ford"/>
    <s v="Nick Love"/>
    <x v="2987"/>
  </r>
  <r>
    <n v="5000000"/>
    <s v="Crime, Drama, Thriller"/>
    <n v="11826"/>
    <x v="3723"/>
    <s v="en"/>
    <n v="11.212730000000001"/>
    <s v="Fox Searchlight Pictures"/>
    <s v="Spain"/>
    <d v="2000-09-13T00:00:00"/>
    <n v="0"/>
    <n v="89"/>
    <s v="Released"/>
    <x v="10"/>
    <n v="217"/>
    <s v="Ray Winstone, Ben Kingsley, Ian McShane, Amanda Redman, James Fox"/>
    <s v="Jonathan Glazer"/>
    <x v="2888"/>
  </r>
  <r>
    <n v="0"/>
    <s v="Drama, Thriller, Crime"/>
    <n v="29920"/>
    <x v="3724"/>
    <s v="sv"/>
    <n v="7.2173280000000002"/>
    <s v="Tre Vänner Produktion AB"/>
    <s v="Denmark"/>
    <d v="2010-01-15T00:00:00"/>
    <n v="0"/>
    <n v="124"/>
    <s v="Released"/>
    <x v="11"/>
    <n v="63"/>
    <s v="Joel Kinnaman, Matias Varela, Dragomir Mrsic, Lisa Henni, Mahmut Suvakci"/>
    <s v="Daniel Espinosa"/>
    <x v="265"/>
  </r>
  <r>
    <n v="8000000"/>
    <s v="Drama, Family"/>
    <n v="1088"/>
    <x v="3725"/>
    <s v="en"/>
    <n v="12.439495000000001"/>
    <s v="South Pacific Pictures"/>
    <s v="New Zealand"/>
    <d v="2003-01-30T00:00:00"/>
    <n v="41400000"/>
    <n v="101"/>
    <s v="Released"/>
    <x v="14"/>
    <n v="111"/>
    <s v="Keisha Castle-Hughes, Rawiri Paratene, Vicky Haughton, Cliff Curtis, Grant Roa"/>
    <s v="Niki Caro"/>
    <x v="2988"/>
  </r>
  <r>
    <n v="3250000"/>
    <s v="Drama, Family, Foreign"/>
    <n v="26379"/>
    <x v="3726"/>
    <s v="en"/>
    <n v="2.1261389999999998"/>
    <s v="A B Corp"/>
    <s v="India"/>
    <d v="2009-04-12T00:00:00"/>
    <n v="0"/>
    <n v="133"/>
    <s v="Released"/>
    <x v="16"/>
    <n v="19"/>
    <s v="Amitabh Bachchan, Abhishek Bachchan, Vidya Balan, Paresh Rawal, Arundathi Nag"/>
    <s v="Steven Spielberg"/>
    <x v="2989"/>
  </r>
  <r>
    <n v="0"/>
    <s v="Thriller, Mystery, Science Fiction"/>
    <n v="34069"/>
    <x v="3727"/>
    <s v="de"/>
    <n v="10.142218"/>
    <s v="Telepool"/>
    <s v="Switzerland"/>
    <d v="2009-09-24T00:00:00"/>
    <n v="0"/>
    <n v="120"/>
    <s v="Released"/>
    <x v="5"/>
    <n v="140"/>
    <s v="Martin Rapold, Anna-Katharina Schwabroh, Regula Grauwiller, Yangzom Brauen, Michael Finger"/>
    <s v="Ivan Engler"/>
    <x v="265"/>
  </r>
  <r>
    <n v="4200000"/>
    <s v="Comedy, Drama, Family, Music, TV Movie"/>
    <n v="10947"/>
    <x v="3728"/>
    <s v="en"/>
    <n v="16.536373999999999"/>
    <s v="Disney Channel"/>
    <s v="United States of America"/>
    <d v="2006-01-20T00:00:00"/>
    <n v="0"/>
    <n v="98"/>
    <s v="Released"/>
    <x v="4"/>
    <n v="1000"/>
    <s v="Zac Efron, Vanessa Hudgens, Ashley Tisdale, Lucas Grabeel, Corbin Bleu"/>
    <s v="Kenny Ortega"/>
    <x v="2990"/>
  </r>
  <r>
    <n v="0"/>
    <s v="Drama, Romance, Foreign"/>
    <n v="47452"/>
    <x v="3729"/>
    <s v="en"/>
    <n v="0.93389100000000003"/>
    <s v="Arts Council of England"/>
    <s v="Canada"/>
    <d v="1997-01-01T00:00:00"/>
    <n v="0"/>
    <n v="93"/>
    <s v="Released"/>
    <x v="1"/>
    <n v="11"/>
    <s v="John Hurt, Jason Priestley, Sheila Hancock, Maury Chaykin, Fiona Loewi"/>
    <s v="Richard Kwietniowski"/>
    <x v="265"/>
  </r>
  <r>
    <n v="4200000"/>
    <s v="Fantasy, Action, Thriller"/>
    <n v="3040"/>
    <x v="3730"/>
    <s v="ru"/>
    <n v="12.540623999999999"/>
    <s v="Bazelevs Production"/>
    <s v="Russia"/>
    <d v="2004-06-27T00:00:00"/>
    <n v="32000000"/>
    <n v="114"/>
    <s v="Released"/>
    <x v="2"/>
    <n v="210"/>
    <s v="Konstantin Khabenskiy, Vladimir Menshov, Galina Tyunina, Mariya Poroshina, Zhanna Friske"/>
    <s v="Timur Bekmambetov"/>
    <x v="2991"/>
  </r>
  <r>
    <n v="3705538"/>
    <s v="Romance, Crime, Drama, Thriller"/>
    <n v="11386"/>
    <x v="3731"/>
    <s v="en"/>
    <n v="8.8396509999999999"/>
    <s v="Miramax Films"/>
    <s v="Japan"/>
    <d v="1992-02-09T00:00:00"/>
    <n v="62548947"/>
    <n v="112"/>
    <s v="Released"/>
    <x v="1"/>
    <n v="176"/>
    <s v="Stephen Rea, Jaye Davidson, Miranda Richardson, Forest Whitaker, Adrian Dunbar"/>
    <s v="Neil Jordan"/>
    <x v="2992"/>
  </r>
  <r>
    <n v="4000000"/>
    <s v="Comedy"/>
    <n v="10246"/>
    <x v="3732"/>
    <s v="en"/>
    <n v="12.891276"/>
    <s v="Melvin Simon Productions"/>
    <s v="United States of America"/>
    <d v="1981-11-13T00:00:00"/>
    <n v="125728258"/>
    <n v="94"/>
    <s v="Released"/>
    <x v="4"/>
    <n v="183"/>
    <s v="Dan Monahan, Mark Herrier, Wyatt Knight, Cyril O'Reilly, Kaki Hunter"/>
    <s v="Bob Clark"/>
    <x v="2993"/>
  </r>
  <r>
    <n v="4000000"/>
    <s v="Horror, Science Fiction"/>
    <n v="29426"/>
    <x v="3733"/>
    <s v="en"/>
    <n v="10.789911999999999"/>
    <s v="Devonshire Productions"/>
    <s v="Canada"/>
    <d v="2010-06-05T00:00:00"/>
    <n v="0"/>
    <n v="90"/>
    <s v="Released"/>
    <x v="46"/>
    <n v="116"/>
    <s v="Alan van Sprang, Kenneth Welsh, Kathleen Munroe, Devon Bostick, Richard Fitzpatrick"/>
    <s v="George A. Romero"/>
    <x v="2803"/>
  </r>
  <r>
    <n v="114000"/>
    <s v="Horror"/>
    <n v="10331"/>
    <x v="3734"/>
    <s v="en"/>
    <n v="25.666029000000002"/>
    <s v="Laurel Group"/>
    <s v="United States of America"/>
    <d v="1968-01-10T00:00:00"/>
    <n v="30000000"/>
    <n v="96"/>
    <s v="Released"/>
    <x v="17"/>
    <n v="580"/>
    <s v="Duane Jones, Judith O'Dea, Karl Hardman, Marilyn Eastman, Keith Wayne"/>
    <s v="George A. Romero"/>
    <x v="2994"/>
  </r>
  <r>
    <n v="4000000"/>
    <s v="Drama"/>
    <n v="153"/>
    <x v="3735"/>
    <s v="en"/>
    <n v="45.666620000000002"/>
    <s v="American Zoetrope"/>
    <s v="Japan"/>
    <d v="2003-08-31T00:00:00"/>
    <n v="119723856"/>
    <n v="102"/>
    <s v="Released"/>
    <x v="7"/>
    <n v="1895"/>
    <s v="Bill Murray, Scarlett Johansson, Anna Faris, Giovanni Ribisi, Akiko Takeshita"/>
    <s v="Sofia Coppola"/>
    <x v="2995"/>
  </r>
  <r>
    <n v="4000000"/>
    <s v="Comedy, Drama, Romance"/>
    <n v="703"/>
    <x v="3736"/>
    <s v="en"/>
    <n v="35.892034000000002"/>
    <s v="United Artists"/>
    <s v="United States of America"/>
    <d v="1977-04-19T00:00:00"/>
    <n v="38251425"/>
    <n v="93"/>
    <s v="Released"/>
    <x v="23"/>
    <n v="1010"/>
    <s v="Woody Allen, Diane Keaton, Tony Roberts, Carol Kane, Paul Simon"/>
    <s v="Woody Allen"/>
    <x v="2996"/>
  </r>
  <r>
    <n v="4000000"/>
    <s v="Action, Drama, Romance"/>
    <n v="27191"/>
    <x v="3737"/>
    <s v="en"/>
    <n v="8.9884550000000001"/>
    <s v="Paramount Pictures"/>
    <s v="United States of America"/>
    <d v="1952-10-01T00:00:00"/>
    <n v="36000000"/>
    <n v="152"/>
    <s v="Released"/>
    <x v="16"/>
    <n v="50"/>
    <s v="Betty Hutton, Cornel Wilde, Charlton Heston, Dorothy Lamour, Gloria Grahame"/>
    <s v="Cecil B. DeMille"/>
    <x v="2997"/>
  </r>
  <r>
    <n v="4000000"/>
    <s v="Drama, Romance"/>
    <n v="1365"/>
    <x v="3738"/>
    <s v="en"/>
    <n v="14.042040999999999"/>
    <s v="Lions Gate Films"/>
    <s v="United States of America"/>
    <d v="2001-11-11T00:00:00"/>
    <n v="44909486"/>
    <n v="111"/>
    <s v="Released"/>
    <x v="11"/>
    <n v="250"/>
    <s v="Halle Berry, Billy Bob Thornton, Heath Ledger, Sean Combs, Coronji Calhoun"/>
    <s v="Marc Forster"/>
    <x v="2998"/>
  </r>
  <r>
    <n v="4000000"/>
    <s v="Horror"/>
    <n v="287424"/>
    <x v="3739"/>
    <s v="en"/>
    <n v="40.016306"/>
    <s v="Lionsgate"/>
    <s v="Switzerland"/>
    <d v="2015-08-05T00:00:00"/>
    <n v="187112"/>
    <n v="95"/>
    <s v="Released"/>
    <x v="25"/>
    <n v="593"/>
    <s v="Arnold Schwarzenegger, Abigail Breslin, Joely Richardson, Douglas M. Griffin, J.D. Evermore"/>
    <s v="Henry Hobson"/>
    <x v="2999"/>
  </r>
  <r>
    <n v="3600000"/>
    <s v="Drama, Romance"/>
    <n v="451"/>
    <x v="3740"/>
    <s v="en"/>
    <n v="22.030517"/>
    <s v="United Artists"/>
    <s v="United States of America"/>
    <d v="1995-10-27T00:00:00"/>
    <n v="49800000"/>
    <n v="112"/>
    <s v="Released"/>
    <x v="14"/>
    <n v="360"/>
    <s v="Nicolas Cage, Elisabeth Shue, Julian Sands, Richard Lewis, Steven Weber"/>
    <s v="Mike Figgis"/>
    <x v="3000"/>
  </r>
  <r>
    <n v="4500000"/>
    <s v="Horror, Comedy"/>
    <n v="165864"/>
    <x v="3741"/>
    <s v="en"/>
    <n v="2.5036119999999999"/>
    <s v="Tribeca Productions"/>
    <s v="United States of America"/>
    <d v="2013-02-19T00:00:00"/>
    <n v="0"/>
    <n v="86"/>
    <s v="Released"/>
    <x v="30"/>
    <n v="67"/>
    <s v="Molly C. Quinn, Michael Welch, Lara Flynn Boyle, Cary Elwes, Lochlyn Munro"/>
    <s v="Duane Journey"/>
    <x v="2977"/>
  </r>
  <r>
    <n v="4000000"/>
    <s v="Romance, Drama, Comedy"/>
    <n v="987"/>
    <x v="3742"/>
    <s v="en"/>
    <n v="4.1179680000000003"/>
    <s v="Universal Studios"/>
    <s v="United States of America"/>
    <d v="1974-01-12T00:00:00"/>
    <n v="0"/>
    <n v="105"/>
    <s v="Released"/>
    <x v="1"/>
    <n v="68"/>
    <s v="Jack Lemmon, Walter Matthau, Susan Sarandon, Vincent Gardenia, David Wayne"/>
    <s v="Billy Wilder"/>
    <x v="2803"/>
  </r>
  <r>
    <n v="4000000"/>
    <s v="Thriller"/>
    <n v="241251"/>
    <x v="3743"/>
    <s v="en"/>
    <n v="24.161735"/>
    <s v="Universal Pictures"/>
    <s v="United States of America"/>
    <d v="2015-01-23T00:00:00"/>
    <n v="52425855"/>
    <n v="91"/>
    <s v="Released"/>
    <x v="38"/>
    <n v="1022"/>
    <s v="Jennifer Lopez, Ryan Guzman, Ian Nelson, John Corbett, Kristin Chenoweth"/>
    <s v="Rob Cohen"/>
    <x v="3001"/>
  </r>
  <r>
    <n v="4000000"/>
    <s v="Drama"/>
    <n v="40494"/>
    <x v="3744"/>
    <s v="en"/>
    <n v="1.379354"/>
    <s v="Joanna Productions"/>
    <s v="United States of America"/>
    <d v="1956-05-30T00:00:00"/>
    <n v="14400000"/>
    <n v="105"/>
    <s v="Released"/>
    <x v="12"/>
    <n v="22"/>
    <s v="Burt Lancaster, Tony Curtis, Gina Lollobrigida, Katy Jurado, Thomas Gomez"/>
    <s v="Carol Reed"/>
    <x v="3002"/>
  </r>
  <r>
    <n v="3500000"/>
    <s v="Comedy, Drama"/>
    <n v="39781"/>
    <x v="3745"/>
    <s v="en"/>
    <n v="15.338210999999999"/>
    <s v="Mandalay Vision"/>
    <s v="United States of America"/>
    <d v="2010-09-07T00:00:00"/>
    <n v="34705850"/>
    <n v="106"/>
    <s v="Released"/>
    <x v="11"/>
    <n v="506"/>
    <s v="Julianne Moore, Annette Bening, Mark Ruffalo, Mia Wasikowska, Josh Hutcherson"/>
    <s v="Lisa Cholodenko"/>
    <x v="3003"/>
  </r>
  <r>
    <n v="4000000"/>
    <s v="Action, Horror, Science Fiction, Thriller"/>
    <n v="8337"/>
    <x v="3746"/>
    <s v="en"/>
    <n v="29.852608"/>
    <s v="Universal Pictures"/>
    <s v="United States of America"/>
    <d v="1988-11-23T00:00:00"/>
    <n v="13008928"/>
    <n v="94"/>
    <s v="Released"/>
    <x v="14"/>
    <n v="550"/>
    <s v="Roddy Piper, Keith David, Meg Foster, George Buck Flower, Peter Jason"/>
    <s v="John Carpenter"/>
    <x v="3004"/>
  </r>
  <r>
    <n v="4000000"/>
    <s v="Adventure, Drama, History, Thriller, War"/>
    <n v="5925"/>
    <x v="3747"/>
    <s v="en"/>
    <n v="35.061467"/>
    <s v="United Artists"/>
    <s v="United States of America"/>
    <d v="1963-06-20T00:00:00"/>
    <n v="11744471"/>
    <n v="172"/>
    <s v="Released"/>
    <x v="23"/>
    <n v="717"/>
    <s v="Steve McQueen, James Garner, Richard Attenborough, James Donald, Charles Bronson"/>
    <s v="John Sturges"/>
    <x v="3005"/>
  </r>
  <r>
    <n v="0"/>
    <s v="Documentary"/>
    <n v="8357"/>
    <x v="3748"/>
    <s v="en"/>
    <n v="7.2883519999999997"/>
    <s v="Lord of the Wind"/>
    <s v="United States of America"/>
    <d v="2004-04-23T00:00:00"/>
    <n v="10000000"/>
    <n v="109"/>
    <s v="Released"/>
    <x v="15"/>
    <n v="34"/>
    <s v="Marlee Matlin, Elaine Hendrix, Robert Blanche, John Ross Bowie, Robert Bailey Jr."/>
    <s v="William Arntz"/>
    <x v="2917"/>
  </r>
  <r>
    <n v="5000000"/>
    <s v="Horror, Thriller"/>
    <n v="146203"/>
    <x v="3749"/>
    <s v="en"/>
    <n v="10.605752000000001"/>
    <s v="StudioCanal"/>
    <s v="United States of America"/>
    <d v="2013-02-28T00:00:00"/>
    <n v="15179302"/>
    <n v="88"/>
    <s v="Released"/>
    <x v="37"/>
    <n v="203"/>
    <s v="Ashley Bell, Julia Garner, Andrew Sensenig, Spencer Treat Clark, Judd Lormand"/>
    <s v="Ed Gass-Donnelly"/>
    <x v="3006"/>
  </r>
  <r>
    <n v="4000000"/>
    <s v="Drama"/>
    <n v="85350"/>
    <x v="3750"/>
    <s v="en"/>
    <n v="43.40352"/>
    <s v="IFC Films"/>
    <s v="United States of America"/>
    <d v="2014-05-06T00:00:00"/>
    <n v="44349000"/>
    <n v="164"/>
    <s v="Released"/>
    <x v="17"/>
    <n v="1971"/>
    <s v="Ellar Coltrane, Patricia Arquette, Ethan Hawke, Elijah Smith, Lorelei Linklater"/>
    <s v="Richard Linklater"/>
    <x v="3007"/>
  </r>
  <r>
    <n v="4000000"/>
    <s v="Comedy, Mystery"/>
    <n v="512"/>
    <x v="3751"/>
    <s v="en"/>
    <n v="17.229537000000001"/>
    <s v="BBC Films"/>
    <s v="United Kingdom"/>
    <d v="2006-07-27T00:00:00"/>
    <n v="31584901"/>
    <n v="96"/>
    <s v="Released"/>
    <x v="12"/>
    <n v="420"/>
    <s v="Scarlett Johansson, Hugh Jackman, Woody Allen, Ian McShane, Kevin McNally"/>
    <s v="Woody Allen"/>
    <x v="3008"/>
  </r>
  <r>
    <n v="7000000"/>
    <s v="Action, Comedy"/>
    <n v="13408"/>
    <x v="3752"/>
    <s v="en"/>
    <n v="2.4534590000000001"/>
    <s v="Lionsgate"/>
    <s v="United States of America"/>
    <d v="2001-11-16T00:00:00"/>
    <n v="10229331"/>
    <n v="93"/>
    <s v="Released"/>
    <x v="28"/>
    <n v="26"/>
    <s v="Dr. Dre, Snoop Dogg, DJ Pooh, Angell Conwell, Bruce Bruce"/>
    <s v="DJ Pooh"/>
    <x v="3009"/>
  </r>
  <r>
    <n v="6000000"/>
    <s v="Action, Comedy, Romance"/>
    <n v="47816"/>
    <x v="3753"/>
    <s v="en"/>
    <n v="1.433692"/>
    <s v="Paramount Pictures"/>
    <s v="United States of America"/>
    <d v="2000-01-03T00:00:00"/>
    <n v="9000000"/>
    <n v="82"/>
    <s v="Released"/>
    <x v="5"/>
    <n v="15"/>
    <s v="Brian Hooks, N'Bushe Wright, Faizon Love, E-40, Starletta DuPois"/>
    <s v="DJ Pooh"/>
    <x v="3010"/>
  </r>
  <r>
    <n v="32000000"/>
    <s v="Drama, Romance"/>
    <n v="10744"/>
    <x v="3754"/>
    <s v="en"/>
    <n v="9.9764280000000003"/>
    <s v="ContentFilm"/>
    <s v="United States of America"/>
    <d v="2003-01-17T00:00:00"/>
    <n v="0"/>
    <n v="101"/>
    <s v="Released"/>
    <x v="19"/>
    <n v="89"/>
    <s v="William H. Macy, Alec Baldwin, Maria Bello, Shawn Hatosy, Paul Sorvino"/>
    <s v="Wayne Kramer"/>
    <x v="1417"/>
  </r>
  <r>
    <n v="4000000"/>
    <s v="Drama, Action, Romance"/>
    <n v="11536"/>
    <x v="3755"/>
    <s v="en"/>
    <n v="2.9300579999999998"/>
    <s v="United Artists"/>
    <s v="United States of America"/>
    <d v="1961-01-01T00:00:00"/>
    <n v="8200000"/>
    <n v="124"/>
    <s v="Released"/>
    <x v="20"/>
    <n v="72"/>
    <s v="Clark Gable, Marilyn Monroe, Montgomery Clift, Thelma Ritter, Eli Wallach"/>
    <s v="John Huston"/>
    <x v="3011"/>
  </r>
  <r>
    <n v="0"/>
    <s v="Drama, Thriller"/>
    <n v="9782"/>
    <x v="3756"/>
    <s v="en"/>
    <n v="7.1730590000000003"/>
    <s v="Miramax Films"/>
    <s v="United States of America"/>
    <d v="2006-12-02T00:00:00"/>
    <n v="0"/>
    <n v="91"/>
    <s v="Released"/>
    <x v="18"/>
    <n v="57"/>
    <s v="Toni Collette, Robin Williams, Joe Morton, Bobby Cannavale, Rory Culkin"/>
    <s v="Patrick Stettner"/>
    <x v="265"/>
  </r>
  <r>
    <n v="0"/>
    <s v="Comedy, Crime"/>
    <n v="18713"/>
    <x v="3757"/>
    <s v="en"/>
    <n v="1.7354620000000001"/>
    <s v="Caravan Pictures"/>
    <s v="United States of America"/>
    <d v="1995-03-02T00:00:00"/>
    <n v="0"/>
    <n v="82"/>
    <s v="Released"/>
    <x v="30"/>
    <n v="10"/>
    <s v="John G. Brennan, Kamal Ahmed, Alan Arkin, William Hickey, Vincent Pastore"/>
    <s v="James Melkonian"/>
    <x v="265"/>
  </r>
  <r>
    <n v="0"/>
    <s v="Horror, Drama, Thriller"/>
    <n v="6537"/>
    <x v="3758"/>
    <s v="es"/>
    <n v="29.071954999999999"/>
    <s v="Wild Bunch"/>
    <s v="Spain"/>
    <d v="2007-08-27T00:00:00"/>
    <n v="44000000"/>
    <n v="105"/>
    <s v="Released"/>
    <x v="14"/>
    <n v="633"/>
    <s v="Belén Rueda, Fernando Cayo, Roger Príncep, Mabel Rivera, Montserrat Carulla"/>
    <s v="Juan Antonio Bayona"/>
    <x v="911"/>
  </r>
  <r>
    <n v="0"/>
    <s v="Comedy, Horror"/>
    <n v="184345"/>
    <x v="3759"/>
    <s v="en"/>
    <n v="18.428909000000001"/>
    <s v="Automatik Entertainment"/>
    <s v="United States of America"/>
    <d v="2014-04-17T00:00:00"/>
    <n v="0"/>
    <n v="87"/>
    <s v="Released"/>
    <x v="9"/>
    <n v="346"/>
    <s v="Marlon Wayans, Jaime Pressly, Essence Atkins, Gabriel Iglesias, Missi Pyle"/>
    <s v="Michael Tiddes"/>
    <x v="265"/>
  </r>
  <r>
    <n v="4000000"/>
    <s v="Comedy, Drama, Romance"/>
    <n v="1809"/>
    <x v="3760"/>
    <s v="en"/>
    <n v="11.387335"/>
    <s v="Kingsgate Films"/>
    <s v="Germany"/>
    <d v="2002-11-10T00:00:00"/>
    <n v="0"/>
    <n v="110"/>
    <s v="Released"/>
    <x v="2"/>
    <n v="168"/>
    <s v="James Van Der Beek, Shannyn Sossamon, Ian Somerhalder, Jessica Biel, Kate Bosworth"/>
    <s v="Roger Avary"/>
    <x v="2803"/>
  </r>
  <r>
    <n v="4000000"/>
    <s v="Action, Drama, Mystery, Thriller"/>
    <n v="2370"/>
    <x v="3761"/>
    <s v="en"/>
    <n v="5.9756039999999997"/>
    <s v="Universal Pictures"/>
    <s v="United States of America"/>
    <d v="1969-12-18T00:00:00"/>
    <n v="6000000"/>
    <n v="143"/>
    <s v="Released"/>
    <x v="4"/>
    <n v="77"/>
    <s v="Frederick Stafford, Dany Robin, Claude Jade, Michel Subor, Karin Dor"/>
    <s v="Alfred Hitchcock"/>
    <x v="1630"/>
  </r>
  <r>
    <n v="4000000"/>
    <s v="Comedy, Crime"/>
    <n v="9809"/>
    <x v="3762"/>
    <s v="en"/>
    <n v="4.5984100000000003"/>
    <s v="Universal Pictures"/>
    <s v="United States of America"/>
    <d v="2006-11-17T00:00:00"/>
    <n v="4630045"/>
    <n v="84"/>
    <s v="Released"/>
    <x v="18"/>
    <n v="69"/>
    <s v="Dax Shepard, Will Arnett, Chi McBride, David Koechner, Dylan Baker"/>
    <s v="Bob Odenkirk"/>
    <x v="3012"/>
  </r>
  <r>
    <n v="4000000"/>
    <s v="Crime, Comedy"/>
    <n v="5"/>
    <x v="3763"/>
    <s v="en"/>
    <n v="22.87623"/>
    <s v="Miramax Films"/>
    <s v="United States of America"/>
    <d v="1995-09-12T00:00:00"/>
    <n v="4300000"/>
    <n v="98"/>
    <s v="Released"/>
    <x v="11"/>
    <n v="530"/>
    <s v="Tim Roth, Antonio Banderas, Jennifer Beals, Madonna, Marisa Tomei"/>
    <s v="Allison Anders"/>
    <x v="3013"/>
  </r>
  <r>
    <n v="4000000"/>
    <s v="Comedy, Drama, Romance"/>
    <n v="11013"/>
    <x v="3764"/>
    <s v="en"/>
    <n v="19.107285000000001"/>
    <s v="Slough Pond"/>
    <s v="United States of America"/>
    <d v="2002-11-01T00:00:00"/>
    <n v="9304609"/>
    <n v="104"/>
    <s v="Released"/>
    <x v="19"/>
    <n v="376"/>
    <s v="James Spader, Maggie Gyllenhaal, Jeremy Davies, Lesley Ann Warren, Stephen McHattie"/>
    <s v="Steven Shainberg"/>
    <x v="3014"/>
  </r>
  <r>
    <n v="0"/>
    <s v="Documentary"/>
    <n v="19153"/>
    <x v="3765"/>
    <s v="en"/>
    <n v="0.45648499999999997"/>
    <s v="Paramount Pictures"/>
    <s v="United States of America"/>
    <d v="2003-04-23T00:00:00"/>
    <n v="0"/>
    <n v="96"/>
    <s v="Released"/>
    <x v="58"/>
    <n v="8"/>
    <s v="Laura Ramsey"/>
    <s v="Rick de Oliveira"/>
    <x v="265"/>
  </r>
  <r>
    <n v="4000000"/>
    <s v="Drama"/>
    <n v="10132"/>
    <x v="3766"/>
    <s v="en"/>
    <n v="4.5419080000000003"/>
    <s v="Cineplex-Odeon Films"/>
    <s v="Canada"/>
    <d v="1988-12-21T00:00:00"/>
    <n v="3468572"/>
    <n v="110"/>
    <s v="Released"/>
    <x v="19"/>
    <n v="46"/>
    <s v="Eric Bogosian, Ellen Greene, Leslie Hope, John C. McGinley, Alec Baldwin"/>
    <s v="Oliver Stone"/>
    <x v="3015"/>
  </r>
  <r>
    <n v="0"/>
    <s v="Music, Comedy"/>
    <n v="16448"/>
    <x v="3767"/>
    <s v="en"/>
    <n v="4.3484160000000003"/>
    <s v="Sony Pictures Classics"/>
    <s v="United States of America"/>
    <d v="1996-01-31T00:00:00"/>
    <n v="0"/>
    <n v="84"/>
    <s v="Released"/>
    <x v="7"/>
    <n v="63"/>
    <s v="Christopher Guest, Eugene Levy, Fred Willard, Catherine O'Hara, Michael Hitchcock"/>
    <s v="Christopher Guest"/>
    <x v="265"/>
  </r>
  <r>
    <n v="0"/>
    <s v="Comedy, Romance"/>
    <n v="15122"/>
    <x v="3768"/>
    <s v="en"/>
    <n v="3.3478850000000002"/>
    <s v="Paramount Pictures"/>
    <s v="United States of America"/>
    <d v="1999-10-09T00:00:00"/>
    <n v="0"/>
    <n v="94"/>
    <s v="Released"/>
    <x v="9"/>
    <n v="11"/>
    <s v="French Stewart, Bridgette Wilson, Bill Bellamy, Tyra Banks, Tiffani Thiessen"/>
    <s v="Jeff Franklin"/>
    <x v="265"/>
  </r>
  <r>
    <n v="4000000"/>
    <s v="Comedy, Crime, Thriller, Romance"/>
    <n v="8141"/>
    <x v="3769"/>
    <s v="en"/>
    <n v="6.0919509999999999"/>
    <s v="Echo Lake Productions"/>
    <s v="United States of America"/>
    <d v="2007-09-02T00:00:00"/>
    <n v="2426851"/>
    <n v="90"/>
    <s v="Released"/>
    <x v="13"/>
    <n v="80"/>
    <s v="Ben Kingsley, Téa Leoni, Luke Wilson, Bill Pullman, Dennis Farina"/>
    <s v="John Dahl"/>
    <x v="3016"/>
  </r>
  <r>
    <n v="0"/>
    <s v="Comedy, Drama"/>
    <n v="1546"/>
    <x v="3770"/>
    <s v="en"/>
    <n v="4.757625"/>
    <s v="Sony Pictures Classics"/>
    <s v="United States of America"/>
    <d v="2005-01-23T00:00:00"/>
    <n v="1919197"/>
    <n v="96"/>
    <s v="Released"/>
    <x v="4"/>
    <n v="67"/>
    <s v="Lou Taylor Pucci, Tilda Swinton, Vincent D'Onofrio, Keanu Reeves, Benjamin Bratt"/>
    <s v="Mike Mills"/>
    <x v="3017"/>
  </r>
  <r>
    <n v="4000000"/>
    <s v="Horror, Action, Thriller"/>
    <n v="48572"/>
    <x v="3771"/>
    <s v="en"/>
    <n v="12.062371000000001"/>
    <s v="The Harvey Boys"/>
    <s v="United States of America"/>
    <d v="2011-08-19T00:00:00"/>
    <n v="1104682"/>
    <n v="88"/>
    <s v="Released"/>
    <x v="5"/>
    <n v="316"/>
    <s v="Michael Parks, John Goodman, Melissa Leo, Michael Angarano, Kyle Gallner"/>
    <s v="Kevin Smith"/>
    <x v="3018"/>
  </r>
  <r>
    <n v="4000000"/>
    <s v="Fantasy"/>
    <n v="14517"/>
    <x v="3772"/>
    <s v="en"/>
    <n v="7.7581879999999996"/>
    <s v="Destination Films"/>
    <s v="United Kingdom"/>
    <d v="2005-01-25T00:00:00"/>
    <n v="866999"/>
    <n v="101"/>
    <s v="Released"/>
    <x v="16"/>
    <n v="102"/>
    <s v="Stephanie Leonidas, Jason Barry, Rob Brydon, Gina McKee, Dora Bryan"/>
    <s v="Dave McKean"/>
    <x v="3019"/>
  </r>
  <r>
    <n v="4000000"/>
    <s v="Drama, Documentary"/>
    <n v="89708"/>
    <x v="3773"/>
    <s v="en"/>
    <n v="12.781973000000001"/>
    <s v="Magidson Films"/>
    <s v="United States of America"/>
    <d v="2011-09-16T00:00:00"/>
    <n v="0"/>
    <n v="102"/>
    <s v="Released"/>
    <x v="29"/>
    <n v="167"/>
    <s v="Marcos Luna, Putu Dinda Pratika, Puti Sri Candra Dewi, Ni Made Megahadi Pratiwi"/>
    <s v="Ron Fricke"/>
    <x v="2803"/>
  </r>
  <r>
    <n v="0"/>
    <s v="Fantasy, Adventure"/>
    <n v="27551"/>
    <x v="3774"/>
    <s v="en"/>
    <n v="1.631993"/>
    <s v="Cannon Films"/>
    <s v="Italy"/>
    <d v="1987-01-03T00:00:00"/>
    <n v="0"/>
    <n v="87"/>
    <s v="Released"/>
    <x v="22"/>
    <n v="8"/>
    <s v="Peter Paul, David Paul, Richard Lynch, Eva LaRue, Virginia Bryant"/>
    <s v="Ruggero Deodato"/>
    <x v="265"/>
  </r>
  <r>
    <n v="0"/>
    <s v="Drama, Romance"/>
    <n v="64678"/>
    <x v="3775"/>
    <s v="en"/>
    <n v="12.690224000000001"/>
    <s v="Goldcrest Films International"/>
    <s v="United States of America"/>
    <d v="2011-06-17T00:00:00"/>
    <n v="1406224"/>
    <n v="83"/>
    <s v="Released"/>
    <x v="11"/>
    <n v="415"/>
    <s v="Freddie Highmore, Emma Roberts, Michael Angarano, Elizabeth Reaser, Alicia Silverstone"/>
    <s v="Gavin Wiesen"/>
    <x v="3020"/>
  </r>
  <r>
    <n v="0"/>
    <s v="Thriller, Drama"/>
    <n v="309503"/>
    <x v="3776"/>
    <s v="en"/>
    <n v="8.5162289999999992"/>
    <s v="Protozoa Pictures"/>
    <s v="United States of America"/>
    <d v="2015-08-28T00:00:00"/>
    <n v="0"/>
    <n v="103"/>
    <s v="Released"/>
    <x v="18"/>
    <n v="58"/>
    <s v="Patrick Wilson, Lena Headey, Richard Dreyfuss, Ray Winstone, John Cho"/>
    <s v="Mora Stephens"/>
    <x v="265"/>
  </r>
  <r>
    <n v="0"/>
    <s v="Comedy, Drama, Thriller"/>
    <n v="14293"/>
    <x v="3777"/>
    <s v="en"/>
    <n v="5.90259"/>
    <s v="Gold Circle Films"/>
    <s v="United States of America"/>
    <d v="2002-07-06T00:00:00"/>
    <n v="0"/>
    <n v="99"/>
    <s v="Released"/>
    <x v="11"/>
    <n v="25"/>
    <s v="Ricky Schroder, Chazz Palminteri, Rod Steiger, Michael Rosenbaum, Mars Callahan"/>
    <s v="Mars Callahan"/>
    <x v="265"/>
  </r>
  <r>
    <n v="4000000"/>
    <s v="Drama"/>
    <n v="15059"/>
    <x v="3778"/>
    <s v="en"/>
    <n v="2.8669340000000001"/>
    <s v="Summit Entertainment"/>
    <s v="United Kingdom"/>
    <d v="1999-04-29T00:00:00"/>
    <n v="0"/>
    <n v="106"/>
    <s v="Released"/>
    <x v="25"/>
    <n v="9"/>
    <s v="Julian Sands, Saffron Burrows, Justin Chadwick, Stefano Dionisi, Kelly Macdonald"/>
    <s v="Mike Figgis"/>
    <x v="2803"/>
  </r>
  <r>
    <n v="0"/>
    <s v="Drama, Fantasy"/>
    <n v="103328"/>
    <x v="3779"/>
    <s v="en"/>
    <n v="9.140936"/>
    <s v="Pandora Filmproduktion"/>
    <s v="France"/>
    <d v="2012-02-07T00:00:00"/>
    <n v="641100"/>
    <n v="115"/>
    <s v="Released"/>
    <x v="1"/>
    <n v="228"/>
    <s v="Eva Mendes, Kylie Minogue, Michel Piccoli, Edith Scob, Denis Lavant"/>
    <s v="Leos Carax"/>
    <x v="3021"/>
  </r>
  <r>
    <n v="4000000"/>
    <s v="Drama"/>
    <n v="157847"/>
    <x v="3780"/>
    <s v="en"/>
    <n v="22.987897"/>
    <s v="Worldview Entertainment"/>
    <s v="United States of America"/>
    <d v="2014-11-04T00:00:00"/>
    <n v="2365467"/>
    <n v="118"/>
    <s v="Released"/>
    <x v="11"/>
    <n v="338"/>
    <s v="Nicolas Cage, Tye Sheridan, Ronnie Gene Blevins, Sue Rock, Heather Kafka"/>
    <s v="David Gordon Green"/>
    <x v="3022"/>
  </r>
  <r>
    <n v="3000000"/>
    <s v="Crime, Comedy, Romance"/>
    <n v="25719"/>
    <x v="3781"/>
    <s v="en"/>
    <n v="1.204941"/>
    <s v="Arts Council of England"/>
    <s v="United Kingdom"/>
    <d v="1997-08-22T00:00:00"/>
    <n v="302204"/>
    <n v="109"/>
    <s v="Released"/>
    <x v="10"/>
    <n v="23"/>
    <s v="Dan Futterman, Stuart Townsend, Kate Beckinsale, Rowena Cooper, Scott Charles"/>
    <s v="Stefan Schwartz"/>
    <x v="3023"/>
  </r>
  <r>
    <n v="1300000"/>
    <s v="Crime, Drama, Horror, Thriller"/>
    <n v="48309"/>
    <x v="3782"/>
    <s v="en"/>
    <n v="7.6052910000000002"/>
    <s v="Empire Pictures"/>
    <s v="United States of America"/>
    <d v="1988-04-03T00:00:00"/>
    <n v="354704"/>
    <n v="102"/>
    <s v="Released"/>
    <x v="19"/>
    <n v="27"/>
    <s v="Viggo Mortensen, Chelsea Field, Lane Smith, Lincoln Kilpatrick, Tom Everett"/>
    <s v="Renny Harlin"/>
    <x v="3024"/>
  </r>
  <r>
    <n v="1500000"/>
    <s v="Comedy"/>
    <n v="27723"/>
    <x v="3783"/>
    <s v="en"/>
    <n v="2.855963"/>
    <s v="New Oz Productions"/>
    <s v="Australia"/>
    <d v="2000-06-08T00:00:00"/>
    <n v="0"/>
    <n v="95"/>
    <s v="Released"/>
    <x v="21"/>
    <n v="26"/>
    <s v="Lauren Ambrose, Nicholas Brendon, Amy Adams, Charles Busch, Thomas Gibson"/>
    <s v="Robert Lee King"/>
    <x v="3025"/>
  </r>
  <r>
    <n v="0"/>
    <s v="Comedy, Foreign"/>
    <n v="20468"/>
    <x v="3784"/>
    <s v="en"/>
    <n v="0.50239599999999995"/>
    <s v="Paramount Pictures"/>
    <s v="United States of America"/>
    <d v="1999-01-01T00:00:00"/>
    <n v="0"/>
    <n v="87"/>
    <s v="Released"/>
    <x v="15"/>
    <n v="6"/>
    <s v="Craig Ferguson, David Rasche, Mary McCormack, Donal Logue, Nina Siemaszko"/>
    <s v="Kevin Allen"/>
    <x v="265"/>
  </r>
  <r>
    <n v="4000000"/>
    <s v="Drama"/>
    <n v="242575"/>
    <x v="3785"/>
    <s v="en"/>
    <n v="1.771584"/>
    <s v="Eficine 226"/>
    <s v="Mexico"/>
    <d v="2013-10-18T00:00:00"/>
    <n v="0"/>
    <n v="119"/>
    <s v="Released"/>
    <x v="33"/>
    <n v="18"/>
    <s v="Adriana Barraza, Rüdiger Evers, Hector Kotsifakis, Franziska Kruse, Arcelia Ramírez"/>
    <s v="Jorge Ramírez Suárez"/>
    <x v="2803"/>
  </r>
  <r>
    <n v="9500000"/>
    <s v="Crime, Drama, Thriller"/>
    <n v="44945"/>
    <x v="3786"/>
    <s v="en"/>
    <n v="21.230737000000001"/>
    <s v="Nu Image Films"/>
    <s v="United States of America"/>
    <d v="2010-10-09T00:00:00"/>
    <n v="120000"/>
    <n v="104"/>
    <s v="Released"/>
    <x v="16"/>
    <n v="307"/>
    <s v="Clive Owen, Catherine Keener, Liana Liberato, Jason Clarke, Viola Davis"/>
    <s v="David Schwimmer"/>
    <x v="3026"/>
  </r>
  <r>
    <n v="0"/>
    <s v="Comedy, Crime"/>
    <n v="29122"/>
    <x v="3787"/>
    <s v="en"/>
    <n v="6.8246000000000001E-2"/>
    <s v="Columbia Pictures"/>
    <s v="United States of America"/>
    <d v="2000-12-22T00:00:00"/>
    <n v="0"/>
    <n v="103"/>
    <s v="Released"/>
    <x v="21"/>
    <n v="1"/>
    <s v="Barry McEvoy, Brían F. O'Byrne, Anna Friel, Pauline McLynn, Ruth McCabe"/>
    <s v="Barry Levinson"/>
    <x v="265"/>
  </r>
  <r>
    <n v="0"/>
    <s v="Comedy, Romance"/>
    <n v="125123"/>
    <x v="3788"/>
    <s v="en"/>
    <n v="0.54165200000000002"/>
    <s v="Arts Council of England"/>
    <s v="United Kingdom"/>
    <d v="1998-06-24T00:00:00"/>
    <n v="0"/>
    <n v="93"/>
    <s v="Released"/>
    <x v="44"/>
    <n v="2"/>
    <s v="Pete Postlethwaite, Rachel Griffiths, Andy Serkis, Lennie James, James Thornton"/>
    <s v="Sam Miller"/>
    <x v="265"/>
  </r>
  <r>
    <n v="16000000"/>
    <s v="Drama"/>
    <n v="111190"/>
    <x v="3789"/>
    <s v="en"/>
    <n v="18.790220999999999"/>
    <s v="Gaumont"/>
    <s v="France"/>
    <d v="2013-03-04T00:00:00"/>
    <n v="318982"/>
    <n v="100"/>
    <s v="Released"/>
    <x v="4"/>
    <n v="291"/>
    <s v="Naomi Watts, Robin Wright, Xavier Samuel, James Frecheville, Ben Mendelsohn"/>
    <s v="Anne Fontaine"/>
    <x v="3027"/>
  </r>
  <r>
    <n v="4000000"/>
    <s v="Drama, Romance"/>
    <n v="133575"/>
    <x v="3790"/>
    <s v="en"/>
    <n v="0.40908899999999998"/>
    <s v="Ventanarosa Productions"/>
    <s v="United States of America"/>
    <d v="1999-07-16T00:00:00"/>
    <n v="0"/>
    <n v="100"/>
    <s v="Released"/>
    <x v="36"/>
    <n v="5"/>
    <s v="Vincent D'Onofrio, Salma Hayek, Thomas Jane, Olivia d'Abo"/>
    <s v="Dan Ireland"/>
    <x v="2803"/>
  </r>
  <r>
    <n v="4000000"/>
    <s v="Drama"/>
    <n v="54580"/>
    <x v="3791"/>
    <s v="es"/>
    <n v="3.6631079999999998"/>
    <s v="Vía Digital"/>
    <s v="Spain"/>
    <d v="2002-09-27T00:00:00"/>
    <n v="146402"/>
    <n v="113"/>
    <s v="Released"/>
    <x v="14"/>
    <n v="36"/>
    <s v="Javier Bardem, Luis Tosar, Nieve de Medina, Enrique Villén, Celso Bugallo"/>
    <s v="Fernando León de Aranoa"/>
    <x v="3028"/>
  </r>
  <r>
    <n v="650000"/>
    <s v="Drama, Horror, Action, Thriller, Science Fiction"/>
    <n v="52015"/>
    <x v="3792"/>
    <s v="en"/>
    <n v="12.496261000000001"/>
    <s v="Glass Eye Pix"/>
    <s v="United States of America"/>
    <d v="2010-09-30T00:00:00"/>
    <n v="33245"/>
    <n v="98"/>
    <s v="Released"/>
    <x v="13"/>
    <n v="285"/>
    <s v="Danielle Harris, Kelly McGillis, Nick Damici, Connor Paolo, Gregory Jones"/>
    <s v="Jim Mickle"/>
    <x v="3029"/>
  </r>
  <r>
    <n v="0"/>
    <s v="Drama"/>
    <n v="34941"/>
    <x v="3793"/>
    <s v="en"/>
    <n v="0.596889"/>
    <s v="Tapestry Films"/>
    <s v="United States of America"/>
    <d v="1997-06-20T00:00:00"/>
    <n v="0"/>
    <n v="92"/>
    <s v="Released"/>
    <x v="19"/>
    <n v="7"/>
    <s v="Thomas Jane, Keanu Reeves, Claire Forlani, Gretchen Mol, Adrien Brody"/>
    <s v="Stephen T. Kay"/>
    <x v="265"/>
  </r>
  <r>
    <n v="0"/>
    <s v="Drama"/>
    <n v="227975"/>
    <x v="3794"/>
    <s v="pt"/>
    <n v="2.611364"/>
    <s v="Coração da Selva"/>
    <s v="Brazil"/>
    <d v="2014-01-05T00:00:00"/>
    <n v="0"/>
    <n v="106"/>
    <s v="Released"/>
    <x v="12"/>
    <n v="31"/>
    <s v="Wagner Moura, Clemens Schick, Jesuíta Barbosa, Sabine Timoteo, Sophie Charlotte Conrad"/>
    <s v="Karim Aïnouz"/>
    <x v="265"/>
  </r>
  <r>
    <n v="4000000"/>
    <s v="Comedy, Drama"/>
    <n v="60422"/>
    <x v="3795"/>
    <s v="en"/>
    <n v="3.2384659999999998"/>
    <s v="Filmula"/>
    <s v="United States of America"/>
    <d v="2011-11-18T00:00:00"/>
    <n v="355688"/>
    <n v="119"/>
    <s v="Released"/>
    <x v="13"/>
    <n v="37"/>
    <s v="Ellen Barkin, Ezra Miller, Kate Bosworth, Demi Moore, George Kennedy"/>
    <s v="Sam Levinson"/>
    <x v="3030"/>
  </r>
  <r>
    <n v="4000000"/>
    <s v="Adventure, Action, Thriller, Crime"/>
    <n v="81390"/>
    <x v="3796"/>
    <s v="en"/>
    <n v="8.3072300000000006"/>
    <s v="Carnaby International"/>
    <s v="United Kingdom"/>
    <d v="2011-09-04T00:00:00"/>
    <n v="25345000"/>
    <n v="99"/>
    <s v="Released"/>
    <x v="13"/>
    <n v="157"/>
    <s v="Melissa George, Ed Speleers, Eamonn Walker, Alec Newman, Karel Roden"/>
    <s v="Julian Gilbey"/>
    <x v="3031"/>
  </r>
  <r>
    <n v="0"/>
    <s v="Comedy, Fantasy, Science Fiction"/>
    <n v="10981"/>
    <x v="3797"/>
    <s v="en"/>
    <n v="3.4089550000000002"/>
    <s v="Paramount Pictures"/>
    <s v="Canada"/>
    <d v="2003-09-09T00:00:00"/>
    <n v="0"/>
    <n v="90"/>
    <s v="Released"/>
    <x v="15"/>
    <n v="38"/>
    <s v="David Hewlett, Andrew Miller, Gordon Pinsent, Marie-Josée Croze"/>
    <s v="Vincenzo Natali"/>
    <x v="265"/>
  </r>
  <r>
    <n v="0"/>
    <s v="Drama"/>
    <n v="225235"/>
    <x v="3798"/>
    <s v="ru"/>
    <n v="1.8766210000000001"/>
    <s v="Marmot-film"/>
    <s v="Russia"/>
    <d v="2013-07-26T00:00:00"/>
    <n v="4037782"/>
    <n v="120"/>
    <s v="Released"/>
    <x v="7"/>
    <n v="23"/>
    <s v="Konstantin Khabenskiy, Elena Lyadova, Aleksandr Robak, Evgeniya Khirivskaya, Agrippina Steklova"/>
    <s v="Aleksandr Veledinskiy"/>
    <x v="3032"/>
  </r>
  <r>
    <n v="0"/>
    <s v="Drama, Comedy, History, Music"/>
    <n v="14902"/>
    <x v="3799"/>
    <s v="en"/>
    <n v="1.807571"/>
    <s v="Columbia Pictures Corporation"/>
    <s v="United States of America"/>
    <d v="1972-09-11T00:00:00"/>
    <n v="0"/>
    <n v="142"/>
    <s v="Released"/>
    <x v="14"/>
    <n v="20"/>
    <s v="William Daniels, Howard Da Silva, Ken Howard, Blythe Danner, Donald Madden"/>
    <s v="Peter H. Hunt"/>
    <x v="265"/>
  </r>
  <r>
    <n v="0"/>
    <s v="Thriller, Romance"/>
    <n v="121676"/>
    <x v="3800"/>
    <s v="en"/>
    <n v="6.7830529999999998"/>
    <s v="IFC Films"/>
    <s v="Canada"/>
    <d v="2012-09-14T00:00:00"/>
    <n v="0"/>
    <n v="93"/>
    <s v="Released"/>
    <x v="25"/>
    <n v="13"/>
    <s v="Alexander Siddig, Joshua Jackson, Marisa Tomei, Oded Fehr, Saad Siddiqui"/>
    <s v="Ruba Nadda"/>
    <x v="265"/>
  </r>
  <r>
    <n v="3950000"/>
    <s v="Action, Drama, History"/>
    <n v="22301"/>
    <x v="3801"/>
    <s v="en"/>
    <n v="8.4841230000000003"/>
    <s v="The Caddo Company"/>
    <s v="United States of America"/>
    <d v="1930-11-15T00:00:00"/>
    <n v="8000000"/>
    <n v="127"/>
    <s v="Released"/>
    <x v="4"/>
    <n v="19"/>
    <s v="Ben Lyon, James Hall, Jean Harlow, John Darrow, Lucien Prival"/>
    <s v="James Whale"/>
    <x v="3033"/>
  </r>
  <r>
    <n v="4000000"/>
    <s v="Comedy, Drama, Romance"/>
    <n v="20065"/>
    <x v="3802"/>
    <s v="en"/>
    <n v="0.93623199999999995"/>
    <s v="Paramount Pictures"/>
    <s v="United States of America"/>
    <d v="2007-04-30T00:00:00"/>
    <n v="0"/>
    <n v="103"/>
    <s v="Released"/>
    <x v="8"/>
    <n v="9"/>
    <s v="Selma Blair, Patrick Wilson, Edward Burns, Debra Messing, Dennis Farina"/>
    <s v="Edward Burns"/>
    <x v="2803"/>
  </r>
  <r>
    <n v="4000000"/>
    <s v="Horror"/>
    <n v="257087"/>
    <x v="3803"/>
    <s v="en"/>
    <n v="12.822533999999999"/>
    <s v="Blumhouse Productions"/>
    <s v="United States of America"/>
    <d v="2016-04-21T00:00:00"/>
    <n v="0"/>
    <n v="93"/>
    <s v="Released"/>
    <x v="44"/>
    <n v="118"/>
    <s v="Jessica Alba, Thomas Jane, Lily Rabe, Shannon Woodward, Aleksa Palladino"/>
    <s v="Phil Joanou"/>
    <x v="2803"/>
  </r>
  <r>
    <n v="0"/>
    <s v="Horror"/>
    <n v="46420"/>
    <x v="3804"/>
    <s v="en"/>
    <n v="4.9899849999999999"/>
    <s v="Omnilab Media"/>
    <s v="Australia"/>
    <d v="2009-09-13T00:00:00"/>
    <n v="0"/>
    <n v="84"/>
    <s v="Released"/>
    <x v="16"/>
    <n v="207"/>
    <s v="Xavier Samuel, Jessica McNamee, Robin McLeavy, Victoria Thaine, John Brumpton"/>
    <s v="Sean Byrne"/>
    <x v="265"/>
  </r>
  <r>
    <n v="4000000"/>
    <s v="Horror"/>
    <n v="114635"/>
    <x v="3805"/>
    <s v="en"/>
    <n v="1.3906590000000001"/>
    <s v="Brian Barrett Pictures"/>
    <s v="United States of America"/>
    <d v="2012-10-27T00:00:00"/>
    <n v="0"/>
    <n v="78"/>
    <s v="Released"/>
    <x v="38"/>
    <n v="8"/>
    <s v="Kristen Quintrall, Denyce Lawton, JoJo Wright, Rachel Sterling, Black Thomas"/>
    <s v="Chris Stokes"/>
    <x v="2803"/>
  </r>
  <r>
    <n v="4000000"/>
    <s v="Comedy, Romance, TV Movie"/>
    <n v="158150"/>
    <x v="3806"/>
    <s v="en"/>
    <n v="1.9235139999999999"/>
    <s v="Annuit Coeptis Entertainment Inc."/>
    <s v="United States of America"/>
    <d v="2012-07-21T00:00:00"/>
    <n v="0"/>
    <n v="107"/>
    <s v="Released"/>
    <x v="25"/>
    <n v="20"/>
    <s v="Brooke D'Orsay, Eric Mabius, Jody Thompson, Gina Holden, Panou"/>
    <s v="Mark Griffiths"/>
    <x v="2803"/>
  </r>
  <r>
    <n v="0"/>
    <s v="Romance, Adventure, Drama"/>
    <n v="251979"/>
    <x v="3807"/>
    <s v="en"/>
    <n v="4.1186119999999997"/>
    <s v="Divine Inspiration, The Fabulous Boomtown Boys"/>
    <s v="South Africa"/>
    <d v="2014-02-28T00:00:00"/>
    <n v="0"/>
    <n v="113"/>
    <s v="Released"/>
    <x v="37"/>
    <n v="21"/>
    <s v="Scott Eastwood, Cheryl Ladd, Patrick Lyster, Rachel Hendrix , Scott Mortensen"/>
    <s v="Bruce MacDonald"/>
    <x v="265"/>
  </r>
  <r>
    <n v="3900000"/>
    <s v="Drama, History"/>
    <n v="874"/>
    <x v="3808"/>
    <s v="en"/>
    <n v="9.5416880000000006"/>
    <s v="Columbia Pictures Corporation"/>
    <s v="United Kingdom"/>
    <d v="1966-12-12T00:00:00"/>
    <n v="28350000"/>
    <n v="120"/>
    <s v="Released"/>
    <x v="17"/>
    <n v="89"/>
    <s v="Paul Scofield, Wendy Hiller, Leo McKern, Robert Shaw, Orson Welles"/>
    <s v="Fred Zinnemann"/>
    <x v="3034"/>
  </r>
  <r>
    <n v="3800000"/>
    <s v="Drama"/>
    <n v="10774"/>
    <x v="3809"/>
    <s v="en"/>
    <n v="17.234745"/>
    <s v="United Artists"/>
    <s v="United States of America"/>
    <d v="1976-01-11T00:00:00"/>
    <n v="23689877"/>
    <n v="121"/>
    <s v="Released"/>
    <x v="27"/>
    <n v="381"/>
    <s v="Faye Dunaway, William Holden, Peter Finch, Robert Duvall, Wesley Addy"/>
    <s v="Sidney Lumet"/>
    <x v="3035"/>
  </r>
  <r>
    <n v="4000000"/>
    <s v="Drama, Romance, War"/>
    <n v="770"/>
    <x v="3810"/>
    <s v="en"/>
    <n v="48.982550000000003"/>
    <s v="Selznick International Pictures"/>
    <s v="United States of America"/>
    <d v="1939-12-15T00:00:00"/>
    <n v="400176459"/>
    <n v="238"/>
    <s v="Released"/>
    <x v="27"/>
    <n v="970"/>
    <s v="Vivien Leigh, Clark Gable, Olivia de Havilland, Thomas Mitchell, Leslie Howard"/>
    <s v="Victor Fleming"/>
    <x v="3036"/>
  </r>
  <r>
    <n v="0"/>
    <s v="Drama"/>
    <n v="266102"/>
    <x v="3811"/>
    <s v="en"/>
    <n v="1.9726680000000001"/>
    <s v="Head Gear Films"/>
    <s v="Morocco"/>
    <d v="2014-03-07T00:00:00"/>
    <n v="0"/>
    <n v="98"/>
    <s v="Released"/>
    <x v="11"/>
    <n v="18"/>
    <s v="Freida Pinto, Reece Ritchie, Tom Cullen, Nazanin Boniadi, Marama Corlett"/>
    <s v="Richard Raymond"/>
    <x v="265"/>
  </r>
  <r>
    <n v="3800000"/>
    <s v="War, Western"/>
    <n v="29715"/>
    <x v="3812"/>
    <s v="en"/>
    <n v="3.4902150000000001"/>
    <s v="Columbia Pictures Corporation"/>
    <s v="United States of America"/>
    <d v="1965-07-04T00:00:00"/>
    <n v="14873"/>
    <n v="123"/>
    <s v="Released"/>
    <x v="13"/>
    <n v="38"/>
    <s v="Charlton Heston, Richard Harris, Jim Hutton, James Coburn, Michael Anderson Jr."/>
    <s v="Sam Peckinpah"/>
    <x v="3037"/>
  </r>
  <r>
    <n v="3768785"/>
    <s v="Action, Comedy, Music, Romance, Western"/>
    <n v="25209"/>
    <x v="3813"/>
    <s v="en"/>
    <n v="1.726175"/>
    <s v="Metro-Goldwyn-Mayer (MGM)"/>
    <s v="United States of America"/>
    <d v="1950-05-17T00:00:00"/>
    <n v="8000000"/>
    <n v="107"/>
    <s v="Released"/>
    <x v="7"/>
    <n v="22"/>
    <s v="Betty Hutton, Howard Keel, Louis Calhern, J. Carrol Naish, Edward Arnold"/>
    <s v="George Sidney"/>
    <x v="3038"/>
  </r>
  <r>
    <n v="967686"/>
    <s v="Comedy, Crime, Drama"/>
    <n v="37495"/>
    <x v="3814"/>
    <s v="en"/>
    <n v="20.544999000000001"/>
    <s v="Film4"/>
    <s v="United Kingdom"/>
    <d v="2010-07-05T00:00:00"/>
    <n v="4270000"/>
    <n v="101"/>
    <s v="Released"/>
    <x v="10"/>
    <n v="423"/>
    <s v="Riz Ahmed, Nigel Lindsay, Kayvan Novak, Adeel Akhtar, Arsher Ali"/>
    <s v="Chris Morris"/>
    <x v="3039"/>
  </r>
  <r>
    <n v="0"/>
    <s v="Drama"/>
    <n v="29262"/>
    <x v="3815"/>
    <s v="pt"/>
    <n v="0.38947100000000001"/>
    <s v="Paramount Pictures"/>
    <s v="Brazil"/>
    <d v="2005-05-13T00:00:00"/>
    <n v="0"/>
    <n v="115"/>
    <s v="Released"/>
    <x v="19"/>
    <n v="9"/>
    <s v="Fernanda Montenegro, Ruy Guerra, Fernanda Torres, Seu Jorge, Stênio Garcia"/>
    <s v="Andrucha Waddington"/>
    <x v="265"/>
  </r>
  <r>
    <n v="3500000"/>
    <s v="Drama, Action, Comedy, Crime"/>
    <n v="34769"/>
    <x v="3816"/>
    <s v="en"/>
    <n v="8.4534199999999995"/>
    <s v="Alliance Films"/>
    <s v="Canada"/>
    <d v="2009-12-09T00:00:00"/>
    <n v="44462"/>
    <n v="101"/>
    <s v="Released"/>
    <x v="11"/>
    <n v="195"/>
    <s v="Woody Harrelson, Kat Dennings, Elias Koteas, Sandra Oh, Clark Johnson"/>
    <s v="Peter Stebbings"/>
    <x v="3040"/>
  </r>
  <r>
    <n v="3700000"/>
    <s v="Music, Romance"/>
    <n v="35032"/>
    <x v="3817"/>
    <s v="en"/>
    <n v="0.90522000000000002"/>
    <s v="Metro-Goldwyn-Mayer (MGM)"/>
    <s v="United States of America"/>
    <d v="1948-11-06T00:00:00"/>
    <n v="2956000"/>
    <n v="102"/>
    <s v="Released"/>
    <x v="16"/>
    <n v="17"/>
    <s v="Judy Garland, Gene Kelly, Walter Slezak, Gladys Cooper, Reginald Owen"/>
    <s v="Vincente Minnelli"/>
    <x v="3041"/>
  </r>
  <r>
    <n v="3800000"/>
    <s v="Drama, Comedy, Romance"/>
    <n v="5178"/>
    <x v="3818"/>
    <s v="en"/>
    <n v="2.2016779999999998"/>
    <s v="Nimbus Film Productions"/>
    <s v="Denmark"/>
    <d v="2009-11-09T00:00:00"/>
    <n v="0"/>
    <n v="95"/>
    <s v="Released"/>
    <x v="21"/>
    <n v="21"/>
    <s v="Brian Cox, Paul Dano, Stephanie Szostak, Isild Le Besco, Bill Buell"/>
    <s v="Dagur Kári"/>
    <x v="3042"/>
  </r>
  <r>
    <n v="4000000"/>
    <s v="Comedy, Drama"/>
    <n v="8618"/>
    <x v="3819"/>
    <s v="en"/>
    <n v="3.771652"/>
    <s v="DNA Films"/>
    <s v="United Kingdom"/>
    <d v="2006-02-10T00:00:00"/>
    <n v="13401952"/>
    <n v="109"/>
    <s v="Released"/>
    <x v="16"/>
    <n v="66"/>
    <s v="Samuel Anderson, Dominic Cooper, James Corden, Samuel Barnett, Russell Tovey"/>
    <s v="Nicholas Hytner"/>
    <x v="3043"/>
  </r>
  <r>
    <n v="3600000"/>
    <s v="Drama"/>
    <n v="3116"/>
    <x v="3820"/>
    <s v="en"/>
    <n v="21.119209000000001"/>
    <s v="United Artists"/>
    <s v="United States of America"/>
    <d v="1969-05-25T00:00:00"/>
    <n v="44785053"/>
    <n v="113"/>
    <s v="Released"/>
    <x v="6"/>
    <n v="299"/>
    <s v="Dustin Hoffman, Jon Voight, Sylvia Miles, John McGiver, Brenda Vaccaro"/>
    <s v="John Schlesinger"/>
    <x v="3044"/>
  </r>
  <r>
    <n v="3500000"/>
    <s v="Comedy"/>
    <n v="9427"/>
    <x v="3821"/>
    <s v="en"/>
    <n v="17.002623"/>
    <s v="Channel Four Films"/>
    <s v="United Kingdom"/>
    <d v="1997-08-13T00:00:00"/>
    <n v="257850122"/>
    <n v="91"/>
    <s v="Released"/>
    <x v="20"/>
    <n v="363"/>
    <s v="Robert Carlyle, Mark Addy, William Snape, Steve Huison, Tom Wilkinson"/>
    <s v="Peter Cattaneo"/>
    <x v="3045"/>
  </r>
  <r>
    <n v="3500000"/>
    <s v="Comedy"/>
    <n v="813"/>
    <x v="3822"/>
    <s v="en"/>
    <n v="46.116885000000003"/>
    <s v="Paramount Pictures"/>
    <s v="United States of America"/>
    <d v="1980-02-07T00:00:00"/>
    <n v="83453539"/>
    <n v="88"/>
    <s v="Released"/>
    <x v="14"/>
    <n v="1074"/>
    <s v="Robert Hays, Julie Hagerty, Kareem Abdul-Jabbar, Lloyd Bridges, Peter Graves"/>
    <s v="Jerry Zucker"/>
    <x v="3046"/>
  </r>
  <r>
    <n v="5000000"/>
    <s v="Thriller, Adventure, Action"/>
    <n v="352978"/>
    <x v="3823"/>
    <s v="en"/>
    <n v="1.398981"/>
    <s v="Hollywood Media Bridge"/>
    <s v="United States of America"/>
    <d v="2015-08-30T00:00:00"/>
    <n v="0"/>
    <n v="88"/>
    <s v="Released"/>
    <x v="28"/>
    <n v="11"/>
    <s v="Michael Jai White, Steve Austin, Max Ryan, Allen Yates"/>
    <s v="Kevin Carraway"/>
    <x v="2888"/>
  </r>
  <r>
    <n v="3500000"/>
    <s v="Comedy"/>
    <n v="10634"/>
    <x v="3824"/>
    <s v="en"/>
    <n v="25.5748"/>
    <s v="New Line Cinema"/>
    <s v="United States of America"/>
    <d v="1995-04-26T00:00:00"/>
    <n v="28215918"/>
    <n v="91"/>
    <s v="Released"/>
    <x v="10"/>
    <n v="503"/>
    <s v="Ice Cube, Chris Tucker, Nia Long, Tom Lister Jr., John Witherspoon"/>
    <s v="F. Gary Gray"/>
    <x v="3047"/>
  </r>
  <r>
    <n v="3500000"/>
    <s v="Drama, Action, Crime"/>
    <n v="9516"/>
    <x v="3825"/>
    <s v="en"/>
    <n v="3.4188710000000002"/>
    <s v="New Line Cinema"/>
    <s v="United States of America"/>
    <d v="1993-05-26T00:00:00"/>
    <n v="27900000"/>
    <n v="97"/>
    <s v="Released"/>
    <x v="0"/>
    <n v="173"/>
    <s v="Tyrin Turner, Larenz Tate, Glenn Plummer, Jada Pinkett Smith, Samuel L. Jackson"/>
    <s v="Albert Hughes"/>
    <x v="3048"/>
  </r>
  <r>
    <n v="3500000"/>
    <s v="Horror"/>
    <n v="16288"/>
    <x v="3826"/>
    <s v="en"/>
    <n v="10.729884"/>
    <s v="New World Pictures"/>
    <s v="United States of America"/>
    <d v="1987-01-05T00:00:00"/>
    <n v="14000000"/>
    <n v="92"/>
    <s v="Released"/>
    <x v="5"/>
    <n v="129"/>
    <s v="George Kennedy, Dorothy Lamour, Lois Chiles, Tom Savini, Tom Wright"/>
    <s v="Michael Gornick"/>
    <x v="3049"/>
  </r>
  <r>
    <n v="3716946"/>
    <s v="Action, Comedy, Western"/>
    <n v="23330"/>
    <x v="3827"/>
    <s v="en"/>
    <n v="2.6765349999999999"/>
    <s v="Warner Bros."/>
    <s v="United States of America"/>
    <d v="1970-05-13T00:00:00"/>
    <n v="5000000"/>
    <n v="121"/>
    <s v="Released"/>
    <x v="1"/>
    <n v="47"/>
    <s v="Jason Robards, Stella Stevens, David Warner, Slim Pickens, L.Q. Jones"/>
    <s v="Sam Peckinpah"/>
    <x v="3050"/>
  </r>
  <r>
    <n v="3500000"/>
    <s v="Crime, Drama"/>
    <n v="18900"/>
    <x v="3828"/>
    <s v="en"/>
    <n v="7.8214379999999997"/>
    <s v="Columbia Pictures Corporation"/>
    <s v="United States of America"/>
    <d v="1967-12-14T00:00:00"/>
    <n v="13007551"/>
    <n v="134"/>
    <s v="Released"/>
    <x v="6"/>
    <n v="82"/>
    <s v="Robert Blake, Scott Wilson, John Forsythe, Paul Stewart, Gerald S. O'Loughlin"/>
    <s v="Richard Brooks"/>
    <x v="3051"/>
  </r>
  <r>
    <n v="3500000"/>
    <s v="Drama"/>
    <n v="27029"/>
    <x v="3829"/>
    <s v="en"/>
    <n v="3.2815089999999998"/>
    <s v="Warner Bros."/>
    <s v="United States of America"/>
    <d v="1959-06-18T00:00:00"/>
    <n v="12800000"/>
    <n v="149"/>
    <s v="Released"/>
    <x v="6"/>
    <n v="46"/>
    <s v="Audrey Hepburn, Peter Finch, Peggy Ashcroft, Dean Jagger, Mildred Dunnock"/>
    <s v="Fred Zinnemann"/>
    <x v="3052"/>
  </r>
  <r>
    <n v="3500000"/>
    <s v="Action, Drama, Thriller, Crime, Mystery"/>
    <n v="26268"/>
    <x v="3830"/>
    <s v="en"/>
    <n v="2.9389729999999998"/>
    <s v="Warner Bros."/>
    <s v="United States of America"/>
    <d v="1966-02-23T00:00:00"/>
    <n v="12000000"/>
    <n v="121"/>
    <s v="Released"/>
    <x v="13"/>
    <n v="35"/>
    <s v="Paul Newman, Lauren Bacall, Julie Harris, Arthur Hill, Janet Leigh"/>
    <s v="Jack Smight"/>
    <x v="3053"/>
  </r>
  <r>
    <n v="3500000"/>
    <s v="Crime, Drama, Mystery, Thriller"/>
    <n v="573"/>
    <x v="3831"/>
    <s v="en"/>
    <n v="10.219942"/>
    <s v="Universal Pictures"/>
    <s v="United Kingdom"/>
    <d v="1972-05-25T00:00:00"/>
    <n v="12600000"/>
    <n v="116"/>
    <s v="Released"/>
    <x v="14"/>
    <n v="158"/>
    <s v="Jon Finch, Alec McCowen, Barry Foster, Billie Whitelaw, Anna Massey"/>
    <s v="Alfred Hitchcock"/>
    <x v="3054"/>
  </r>
  <r>
    <n v="3500000"/>
    <s v="Mystery, Horror"/>
    <n v="310131"/>
    <x v="3832"/>
    <s v="en"/>
    <n v="50.319662000000001"/>
    <s v="Parts and Labor"/>
    <s v="Canada"/>
    <d v="2016-02-19T00:00:00"/>
    <n v="40423945"/>
    <n v="92"/>
    <s v="Released"/>
    <x v="2"/>
    <n v="1434"/>
    <s v="Anya Taylor-Joy, Ralph Ineson, Kate Dickie, Harvey Scrimshaw, Ellie Grainger"/>
    <s v="Robert Eggers"/>
    <x v="3055"/>
  </r>
  <r>
    <n v="0"/>
    <s v="Action, Comedy"/>
    <n v="40505"/>
    <x v="3833"/>
    <s v="en"/>
    <n v="0.59306800000000004"/>
    <s v="Dimension Films"/>
    <s v="United States of America"/>
    <d v="1998-05-27T00:00:00"/>
    <n v="0"/>
    <n v="93"/>
    <s v="Released"/>
    <x v="9"/>
    <n v="8"/>
    <s v="Master P, Anthony Johnson, Ice Cube, Tom Lister Jr."/>
    <s v="Michael Martin"/>
    <x v="265"/>
  </r>
  <r>
    <n v="3500000"/>
    <s v="Comedy, Romance"/>
    <n v="11363"/>
    <x v="3834"/>
    <s v="en"/>
    <n v="8.4060249999999996"/>
    <s v="Fox Searchlight Pictures"/>
    <s v="United States of America"/>
    <d v="1996-08-26T00:00:00"/>
    <n v="9482579"/>
    <n v="96"/>
    <s v="Released"/>
    <x v="8"/>
    <n v="70"/>
    <s v="Edward Burns, Michael McGlone, Cameron Diaz, Jennifer Aniston, John Mahoney"/>
    <s v="Edward Burns"/>
    <x v="3056"/>
  </r>
  <r>
    <n v="10000000"/>
    <s v="Drama"/>
    <n v="3033"/>
    <x v="3835"/>
    <s v="en"/>
    <n v="5.5886519999999997"/>
    <s v="Lions Gate Films"/>
    <s v="United Kingdom"/>
    <d v="1998-01-21T00:00:00"/>
    <n v="6451628"/>
    <n v="105"/>
    <s v="Released"/>
    <x v="20"/>
    <n v="81"/>
    <s v="Ian McKellen, Brendan Fraser, Lynn Redgrave, Lolita Davidovich, David Dukes"/>
    <s v="Bill Condon"/>
    <x v="3057"/>
  </r>
  <r>
    <n v="2000000"/>
    <s v="Crime, Drama, Mystery, Romance"/>
    <n v="25376"/>
    <x v="3836"/>
    <s v="es"/>
    <n v="25.894065000000001"/>
    <s v="100 Bares"/>
    <s v="Argentina"/>
    <d v="2009-08-13T00:00:00"/>
    <n v="33965843"/>
    <n v="129"/>
    <s v="Released"/>
    <x v="23"/>
    <n v="626"/>
    <s v="Ricardo Darín, Soledad Villamil, Pablo Rago, Javier Godino, Guillermo Francella"/>
    <s v="Juan José Campanella"/>
    <x v="3058"/>
  </r>
  <r>
    <n v="0"/>
    <s v="Horror, Thriller"/>
    <n v="22007"/>
    <x v="3837"/>
    <s v="en"/>
    <n v="3.280081"/>
    <s v="Nu Image Films"/>
    <s v="United States of America"/>
    <d v="2008-10-16T00:00:00"/>
    <n v="0"/>
    <n v="94"/>
    <s v="Released"/>
    <x v="30"/>
    <n v="36"/>
    <s v="Thora Birch, Gideon Emery, Gloria Votsis, Derek Magyar, Todd Jensen"/>
    <s v="Gideon Raff"/>
    <x v="265"/>
  </r>
  <r>
    <n v="3600000"/>
    <s v="Horror, Comedy, Fantasy"/>
    <n v="765"/>
    <x v="3838"/>
    <s v="en"/>
    <n v="35.674773999999999"/>
    <s v="Renaissance Films"/>
    <s v="United States of America"/>
    <d v="1987-03-13T00:00:00"/>
    <n v="5923044"/>
    <n v="84"/>
    <s v="Released"/>
    <x v="3"/>
    <n v="742"/>
    <s v="Bruce Campbell, Sarah Berry, Dan Hicks, Kassie DePaiva, Denise Bixler"/>
    <s v="Sam Raimi"/>
    <x v="3059"/>
  </r>
  <r>
    <n v="0"/>
    <s v="Action, Comedy"/>
    <n v="10615"/>
    <x v="3839"/>
    <s v="en"/>
    <n v="3.1157539999999999"/>
    <s v="Paramount Pictures"/>
    <s v="United States of America"/>
    <d v="2001-06-29T00:00:00"/>
    <n v="0"/>
    <n v="81"/>
    <s v="Released"/>
    <x v="9"/>
    <n v="43"/>
    <s v="Jennifer Coolidge, Lance Crouther, J.B. Smoove, Reg E. Cathey, Robert Vaughn"/>
    <s v="Louis C.K."/>
    <x v="265"/>
  </r>
  <r>
    <n v="1000000"/>
    <s v="TV Movie, Horror"/>
    <n v="205321"/>
    <x v="3840"/>
    <s v="en"/>
    <n v="20.466432999999999"/>
    <s v="The Asylum"/>
    <s v="United States of America"/>
    <d v="2013-11-07T00:00:00"/>
    <n v="0"/>
    <n v="86"/>
    <s v="Released"/>
    <x v="53"/>
    <n v="476"/>
    <s v="Ian Ziering, Tara Reid, Cassandra Scerbo, John Heard, Jaason Simmons"/>
    <s v="Anthony C. Ferrante"/>
    <x v="929"/>
  </r>
  <r>
    <n v="0"/>
    <s v="Drama, Foreign"/>
    <n v="89540"/>
    <x v="3841"/>
    <s v="es"/>
    <n v="1.5597E-2"/>
    <s v="Paramount Pictures"/>
    <s v="Mexico"/>
    <d v="1999-01-04T00:00:00"/>
    <n v="0"/>
    <n v="105"/>
    <s v="Released"/>
    <x v="9"/>
    <n v="4"/>
    <s v="Damián Delgado, José Carlos Rodríguez, Elpidia Carrillo, Iñaki Aierra, Honorato Magaloni"/>
    <s v="Salvador Carrasco"/>
    <x v="265"/>
  </r>
  <r>
    <n v="3500000"/>
    <s v="Fantasy, Horror"/>
    <n v="46146"/>
    <x v="3842"/>
    <s v="nb"/>
    <n v="12.982319"/>
    <s v="Filmkameratene A/S"/>
    <s v="Norway"/>
    <d v="2010-10-29T00:00:00"/>
    <n v="4159678"/>
    <n v="103"/>
    <s v="Released"/>
    <x v="19"/>
    <n v="583"/>
    <s v="Otto Jespersen, Hans Morten Hansen, Tomas Alf Larsen, Johanna Mørck, Knut Nærum"/>
    <s v="André Øvredal"/>
    <x v="3060"/>
  </r>
  <r>
    <n v="0"/>
    <s v="Comedy, Romance"/>
    <n v="38007"/>
    <x v="3843"/>
    <s v="en"/>
    <n v="0.595136"/>
    <s v="Paramount Pictures"/>
    <s v="United States of America"/>
    <d v="2006-01-01T00:00:00"/>
    <n v="0"/>
    <n v="104"/>
    <s v="Released"/>
    <x v="15"/>
    <n v="9"/>
    <s v="Chris Messina, Jennifer Westfeldt, David Margulies, Kali Rocha, Kevin Sussman"/>
    <s v="Robert Cary"/>
    <x v="265"/>
  </r>
  <r>
    <n v="3500000"/>
    <s v="Comedy, Drama"/>
    <n v="14256"/>
    <x v="3844"/>
    <s v="en"/>
    <n v="3.643608"/>
    <s v="Yari Film Group"/>
    <s v="United States of America"/>
    <d v="2006-07-02T00:00:00"/>
    <n v="113783"/>
    <n v="98"/>
    <s v="Released"/>
    <x v="19"/>
    <n v="28"/>
    <s v="Zooey Deschanel, Will Ferrell, Ed Harris, Amy Madigan, Amelia Warner"/>
    <s v="Adam Rapp"/>
    <x v="3061"/>
  </r>
  <r>
    <n v="3500000"/>
    <s v="Action"/>
    <n v="540"/>
    <x v="3845"/>
    <s v="en"/>
    <n v="6.3969360000000002"/>
    <s v="Destination Films"/>
    <s v="United States of America"/>
    <d v="2004-01-21T00:00:00"/>
    <n v="0"/>
    <n v="91"/>
    <s v="Released"/>
    <x v="24"/>
    <n v="90"/>
    <s v="Sara Foster, Meagan Good, Jordana Brewster, Devon Aoki, Jill Ritchie"/>
    <s v="Angela Robinson"/>
    <x v="2790"/>
  </r>
  <r>
    <n v="0"/>
    <s v="Crime, Action"/>
    <n v="370464"/>
    <x v="3846"/>
    <s v="en"/>
    <n v="0.90906699999999996"/>
    <s v="Freestyle Releasing"/>
    <s v="United States of America"/>
    <d v="2016-08-01T00:00:00"/>
    <n v="0"/>
    <n v="111"/>
    <s v="Released"/>
    <x v="54"/>
    <n v="7"/>
    <s v="Brett Granstaff, Lara Jean Chorostecki, T.J. McGibbon, Diahann Carroll, Roddy Piper"/>
    <s v="Warren P. Sonoda"/>
    <x v="265"/>
  </r>
  <r>
    <n v="3500000"/>
    <s v="Crime, Drama, Mystery, Thriller"/>
    <n v="20055"/>
    <x v="3847"/>
    <s v="en"/>
    <n v="1.348114"/>
    <s v="Metro-Goldwyn-Mayer (MGM)"/>
    <s v="United States of America"/>
    <d v="2008-09-27T00:00:00"/>
    <n v="0"/>
    <n v="98"/>
    <s v="Released"/>
    <x v="25"/>
    <n v="10"/>
    <s v="Melissa George, Oded Fehr, Christian Campbell, Alice Krige, Connor Christopher Levins"/>
    <s v="Amanda Gusack"/>
    <x v="2790"/>
  </r>
  <r>
    <n v="0"/>
    <s v="Action, Crime, Comedy, Thriller"/>
    <n v="224569"/>
    <x v="3848"/>
    <s v="en"/>
    <n v="0.96480200000000005"/>
    <s v="Counterclock Productions"/>
    <s v="United States of America"/>
    <d v="1999-09-16T00:00:00"/>
    <n v="0"/>
    <n v="104"/>
    <s v="Released"/>
    <x v="66"/>
    <n v="1"/>
    <s v="Joe Pantoliano, Wade Dominguez, Elizabeth Berkley, Michael Chiklis, Robert Townsend"/>
    <s v="Avi Nesher"/>
    <x v="265"/>
  </r>
  <r>
    <n v="0"/>
    <s v="Drama"/>
    <n v="395766"/>
    <x v="3849"/>
    <s v="en"/>
    <n v="4.2346000000000002E-2"/>
    <s v="Paramount Pictures"/>
    <s v="United States of America"/>
    <d v="2016-04-29T00:00:00"/>
    <n v="0"/>
    <n v="200"/>
    <s v="Released"/>
    <x v="52"/>
    <n v="0"/>
    <s v="James Nesbitt, Genevieve O'Reilly, Jason Watkins, Laura Pyper, Glen Wallace"/>
    <s v="Nick Murphy "/>
    <x v="265"/>
  </r>
  <r>
    <n v="3500000"/>
    <s v="Horror, Thriller, Mystery"/>
    <n v="39303"/>
    <x v="3850"/>
    <s v="en"/>
    <n v="1.2716209999999999"/>
    <s v="Anthem Pictures"/>
    <s v="United States of America"/>
    <d v="2009-04-25T00:00:00"/>
    <n v="0"/>
    <n v="96"/>
    <s v="Released"/>
    <x v="46"/>
    <n v="10"/>
    <s v="Mark Thompson, Mark Pellegrino, Teri Polo, Kevin Pollak"/>
    <s v="Charles Adelman"/>
    <x v="2790"/>
  </r>
  <r>
    <n v="3500000"/>
    <s v="Action, Animation"/>
    <n v="142061"/>
    <x v="3851"/>
    <s v="en"/>
    <n v="25.891466000000001"/>
    <s v="DC Comics"/>
    <s v="United States of America"/>
    <d v="2013-01-18T00:00:00"/>
    <n v="0"/>
    <n v="78"/>
    <s v="Released"/>
    <x v="32"/>
    <n v="419"/>
    <s v="Peter Weller, Ariel Winter, David Selby, Michael Emerson, Mark Valley"/>
    <s v="Jay Oliva"/>
    <x v="2790"/>
  </r>
  <r>
    <n v="3500000"/>
    <s v="Documentary"/>
    <n v="370662"/>
    <x v="3852"/>
    <s v="en"/>
    <n v="1.6181380000000001"/>
    <s v="Representational Pictures"/>
    <s v="United States of America"/>
    <d v="2015-04-09T00:00:00"/>
    <n v="0"/>
    <n v="100"/>
    <s v="Released"/>
    <x v="52"/>
    <n v="0"/>
    <s v="Oscar Isaac, Jane Goodall, Jerry Brown, Neal Barnard, Michael Pollan"/>
    <s v="Charles Ferguson"/>
    <x v="2790"/>
  </r>
  <r>
    <n v="3500000"/>
    <s v="Action, Adventure, Drama, Fantasy"/>
    <n v="252360"/>
    <x v="3853"/>
    <s v="en"/>
    <n v="4.304341"/>
    <s v="Paramount Pictures"/>
    <s v="Bulgaria"/>
    <d v="2013-12-27T00:00:00"/>
    <n v="0"/>
    <n v="85"/>
    <s v="Released"/>
    <x v="58"/>
    <n v="19"/>
    <s v="Dominic Purcell, Ralitsa Paskaleva, Bashar Rahal, Nikolai Sotirov, Marian Valev"/>
    <s v="Uwe Boll"/>
    <x v="2790"/>
  </r>
  <r>
    <n v="3500000"/>
    <s v="Action, Drama, Thriller"/>
    <n v="256740"/>
    <x v="3854"/>
    <s v="en"/>
    <n v="3.1580560000000002"/>
    <s v="NAZZ Productions"/>
    <s v="United States of America"/>
    <d v="2014-04-03T00:00:00"/>
    <n v="0"/>
    <n v="92"/>
    <s v="Released"/>
    <x v="28"/>
    <n v="37"/>
    <s v="Abigail Breslin, James Purefoy, Sean Bean, Alexa PenaVega, Jake Busey"/>
    <s v="Mark Young"/>
    <x v="2790"/>
  </r>
  <r>
    <n v="0"/>
    <s v="Drama"/>
    <n v="299145"/>
    <x v="3855"/>
    <s v="en"/>
    <n v="3.2307790000000001"/>
    <s v="Enderby Entertainment"/>
    <s v="United States of America"/>
    <d v="2015-05-06T00:00:00"/>
    <n v="0"/>
    <n v="86"/>
    <s v="Released"/>
    <x v="35"/>
    <n v="11"/>
    <s v="Scott Eastwood, Rita Wilson, Jeff Fahey, David James Elliott, Kim Matula"/>
    <s v="Daniel Petrie, Jr."/>
    <x v="265"/>
  </r>
  <r>
    <n v="3440000"/>
    <s v="Crime, Mystery, Thriller"/>
    <n v="241766"/>
    <x v="3856"/>
    <s v="en"/>
    <n v="1.9133020000000001"/>
    <s v="Paramount Pictures"/>
    <s v="United Kingdom"/>
    <d v="2014-06-01T00:00:00"/>
    <n v="0"/>
    <n v="90"/>
    <s v="Released"/>
    <x v="40"/>
    <n v="6"/>
    <s v="Glen Murphy, Ray Winstone, Giovanni Capalbo, Serena Iansiti, Christopher Hatherhall"/>
    <s v="Antonio Simoncini"/>
    <x v="3062"/>
  </r>
  <r>
    <n v="3400000"/>
    <s v="Comedy, Music"/>
    <n v="12535"/>
    <x v="3857"/>
    <s v="en"/>
    <n v="5.6906189999999999"/>
    <s v="Twentieth Century Fox Film Corporation"/>
    <s v="United States of America"/>
    <d v="1977-12-25T00:00:00"/>
    <n v="31063038"/>
    <n v="94"/>
    <s v="Released"/>
    <x v="11"/>
    <n v="84"/>
    <s v="Mel Brooks, Madeline Kahn, Cloris Leachman, Harvey Korman, Ron Carey"/>
    <s v="Mel Brooks"/>
    <x v="3063"/>
  </r>
  <r>
    <n v="8000000"/>
    <s v="Documentary, Family"/>
    <n v="1667"/>
    <x v="3858"/>
    <s v="fr"/>
    <n v="17.537154000000001"/>
    <s v="Wild Bunch"/>
    <s v="France"/>
    <d v="2005-01-26T00:00:00"/>
    <n v="127392239"/>
    <n v="80"/>
    <s v="Released"/>
    <x v="1"/>
    <n v="358"/>
    <s v="Morgan Freeman, Charles Berling, Romane Bohringer, Jules Sitruk"/>
    <s v="Luc Jacquet"/>
    <x v="3064"/>
  </r>
  <r>
    <n v="3500000"/>
    <s v="Thriller, Drama"/>
    <n v="50839"/>
    <x v="3859"/>
    <s v="en"/>
    <n v="26.259388999999999"/>
    <s v="Benaroya Pictures"/>
    <s v="United States of America"/>
    <d v="2011-09-28T00:00:00"/>
    <n v="19504039"/>
    <n v="107"/>
    <s v="Released"/>
    <x v="19"/>
    <n v="524"/>
    <s v="Kevin Spacey, Paul Bettany, Jeremy Irons, Zachary Quinto, Ashley Williams"/>
    <s v="J.C. Chandor"/>
    <x v="3065"/>
  </r>
  <r>
    <n v="0"/>
    <s v="Drama"/>
    <n v="86549"/>
    <x v="3860"/>
    <s v="en"/>
    <n v="1.4194310000000001"/>
    <s v="Paramount Pictures"/>
    <s v="United States of America"/>
    <d v="2011-09-06T00:00:00"/>
    <n v="0"/>
    <n v="100"/>
    <s v="Released"/>
    <x v="13"/>
    <n v="15"/>
    <s v="Murray Bartlett, Daniel Dugan, Adrian Gonzalez"/>
    <s v="Eldar Rapaport"/>
    <x v="265"/>
  </r>
  <r>
    <n v="3000000"/>
    <s v="Comedy, Drama"/>
    <n v="13973"/>
    <x v="3861"/>
    <s v="en"/>
    <n v="11.637458000000001"/>
    <s v="Fox Searchlight Pictures"/>
    <s v="United States of America"/>
    <d v="2008-09-26T00:00:00"/>
    <n v="3830137"/>
    <n v="92"/>
    <s v="Released"/>
    <x v="21"/>
    <n v="127"/>
    <s v="Sam Rockwell, Anjelica Huston, Kelly Macdonald, Brad William Henke, Clark Gregg"/>
    <s v="Clark Gregg"/>
    <x v="3066"/>
  </r>
  <r>
    <n v="3300000"/>
    <s v="Drama"/>
    <n v="244786"/>
    <x v="3862"/>
    <s v="en"/>
    <n v="192.528841"/>
    <s v="Bold Films"/>
    <s v="United States of America"/>
    <d v="2014-10-10T00:00:00"/>
    <n v="13092000"/>
    <n v="105"/>
    <s v="Released"/>
    <x v="47"/>
    <n v="4254"/>
    <s v="Miles Teller, J.K. Simmons, Melissa Benoist, Austin Stowell, Jayson Blair"/>
    <s v="Damien Chazelle"/>
    <x v="3067"/>
  </r>
  <r>
    <n v="3300000"/>
    <s v="Drama, Crime"/>
    <n v="598"/>
    <x v="3863"/>
    <s v="pt"/>
    <n v="44.356710999999997"/>
    <s v="O2 Filmes"/>
    <s v="Brazil"/>
    <d v="2002-05-02T00:00:00"/>
    <n v="30641770"/>
    <n v="130"/>
    <s v="Released"/>
    <x v="33"/>
    <n v="1814"/>
    <s v="Alexandre Rodrigues, Leandro Firmino, Phellipe Haagensen, Douglas Silva, Jonathan Haagensen"/>
    <s v="Fernando Meirelles"/>
    <x v="3068"/>
  </r>
  <r>
    <n v="600000"/>
    <s v="Comedy, Drama"/>
    <n v="11129"/>
    <x v="3864"/>
    <s v="en"/>
    <n v="4.8598730000000003"/>
    <s v="Irish Screen"/>
    <s v="United Kingdom"/>
    <d v="1999-04-06T00:00:00"/>
    <n v="4000000"/>
    <n v="99"/>
    <s v="Released"/>
    <x v="20"/>
    <n v="97"/>
    <s v="John Simm, Danny Dyer, Lorraine Pilkington, Shaun Parkes, Nicola Reynolds"/>
    <s v="Justin Kerrigan"/>
    <x v="3069"/>
  </r>
  <r>
    <n v="3400000"/>
    <s v="Drama, Music"/>
    <n v="75861"/>
    <x v="3865"/>
    <s v="en"/>
    <n v="6.7230569999999998"/>
    <s v="Two Streets Entertainment"/>
    <s v="United States of America"/>
    <d v="2015-03-13T00:00:00"/>
    <n v="0"/>
    <n v="118"/>
    <s v="Released"/>
    <x v="20"/>
    <n v="47"/>
    <s v="Kat Dennings, Chad Michael Murray, Rupert Friend, Corbin Bleu, Mark Saul"/>
    <s v="Nathan Frankowski"/>
    <x v="1883"/>
  </r>
  <r>
    <n v="0"/>
    <s v="Mystery, Drama, Crime, Thriller"/>
    <n v="13551"/>
    <x v="3866"/>
    <s v="en"/>
    <n v="3.0696050000000001"/>
    <s v="Lakeshore Entertainment"/>
    <s v="United States of America"/>
    <d v="2006-07-11T00:00:00"/>
    <n v="0"/>
    <n v="85"/>
    <s v="Released"/>
    <x v="12"/>
    <n v="66"/>
    <s v="Brittany Murphy, Toni Collette, Rose Byrne, Josh Brolin, James Franco"/>
    <s v="Karen Moncrieff"/>
    <x v="265"/>
  </r>
  <r>
    <n v="3800000"/>
    <s v="Drama"/>
    <n v="103663"/>
    <x v="3867"/>
    <s v="da"/>
    <n v="21.826888"/>
    <s v="Zentropa Entertainments"/>
    <s v="Denmark"/>
    <d v="2012-08-28T00:00:00"/>
    <n v="16800000"/>
    <n v="115"/>
    <s v="Released"/>
    <x v="32"/>
    <n v="927"/>
    <s v="Mads Mikkelsen, Alexandra Rapaport, Thomas Bo Larsen, Anne Louise Hassing, Lars Ranthe"/>
    <s v="Thomas Vinterberg"/>
    <x v="3070"/>
  </r>
  <r>
    <n v="0"/>
    <s v="Comedy, Family"/>
    <n v="850"/>
    <x v="3868"/>
    <s v="en"/>
    <n v="15.128316"/>
    <s v="Metro-Goldwyn-Mayer (MGM)"/>
    <s v="United States of America"/>
    <d v="1983-11-18T00:00:00"/>
    <n v="19294144"/>
    <n v="94"/>
    <s v="Released"/>
    <x v="6"/>
    <n v="344"/>
    <s v="Melinda Dillon, Darren McGavin, Peter Billingsley, Jean Shepherd, Ian Petrella"/>
    <s v="Bob Clark"/>
    <x v="3071"/>
  </r>
  <r>
    <n v="0"/>
    <s v="Drama, Romance"/>
    <n v="12586"/>
    <x v="3869"/>
    <s v="en"/>
    <n v="1.814802"/>
    <s v="Mpower Pictures"/>
    <s v="Mexico"/>
    <d v="2006-09-09T00:00:00"/>
    <n v="0"/>
    <n v="91"/>
    <s v="Released"/>
    <x v="19"/>
    <n v="37"/>
    <s v="Tammy Blanchard, Angélica Aragón, Ali Landry, Jaime Tirelli, Manny Pérez"/>
    <s v="Alejandro Monteverde"/>
    <x v="265"/>
  </r>
  <r>
    <n v="4300000"/>
    <s v="Action, Drama, Horror, Crime, Thriller"/>
    <n v="11564"/>
    <x v="3870"/>
    <s v="en"/>
    <n v="5.6430230000000003"/>
    <s v="Guerilla High Productions"/>
    <s v="Canada"/>
    <d v="1982-08-20T00:00:00"/>
    <n v="0"/>
    <n v="98"/>
    <s v="Released"/>
    <x v="13"/>
    <n v="66"/>
    <s v="Perry King, Merrie Lynn Ross, Tim Van Patten, Michael J. Fox, Roddy McDowall"/>
    <s v="Mark L. Lester"/>
    <x v="3072"/>
  </r>
  <r>
    <n v="3300000"/>
    <s v="Comedy"/>
    <n v="301748"/>
    <x v="3871"/>
    <s v="en"/>
    <n v="2.964785"/>
    <s v="Magna Global Entertainment"/>
    <s v="United States of America"/>
    <d v="2014-08-11T00:00:00"/>
    <n v="45000"/>
    <n v="96"/>
    <s v="Released"/>
    <x v="38"/>
    <n v="9"/>
    <s v="Mena Suvari, Eric Roberts, Kristin Chenoweth, Dana Ashbrook, Kenan Thompson"/>
    <s v="Jonathan Silverman"/>
    <x v="3073"/>
  </r>
  <r>
    <n v="2000000"/>
    <s v="Romance, Drama"/>
    <n v="108346"/>
    <x v="3872"/>
    <s v="en"/>
    <n v="0.11615"/>
    <s v="Fox Entertainment Group"/>
    <s v="United Kingdom"/>
    <d v="1999-10-29T00:00:00"/>
    <n v="7"/>
    <n v="92"/>
    <s v="Released"/>
    <x v="29"/>
    <n v="1"/>
    <s v="Rupert Graves, Samantha Morton, Nicholas Woodeson, Lee Ross, Felix Billson"/>
    <s v="Eric Styles"/>
    <x v="3074"/>
  </r>
  <r>
    <n v="0"/>
    <s v="Drama"/>
    <n v="8841"/>
    <x v="3873"/>
    <s v="fr"/>
    <n v="13.437037999999999"/>
    <s v="Haut et Court"/>
    <s v="France"/>
    <d v="2008-09-24T00:00:00"/>
    <n v="28814580"/>
    <n v="128"/>
    <s v="Released"/>
    <x v="20"/>
    <n v="174"/>
    <s v="François Bégaudeau, Franck Keïta, Esmeralda Ouertani, Rachel Regulier, Wei Huang"/>
    <s v="Laurent Cantet"/>
    <x v="3075"/>
  </r>
  <r>
    <n v="3200000"/>
    <s v="Horror, Drama, Mystery"/>
    <n v="805"/>
    <x v="3874"/>
    <s v="en"/>
    <n v="26.180367"/>
    <s v="Paramount Pictures"/>
    <s v="United States of America"/>
    <d v="1968-12-06T00:00:00"/>
    <n v="33395426"/>
    <n v="136"/>
    <s v="Released"/>
    <x v="17"/>
    <n v="863"/>
    <s v="Mia Farrow, John Cassavetes, Ruth Gordon, Sidney Blackmer, Maurice Evans"/>
    <s v="Roman Polanski"/>
    <x v="3076"/>
  </r>
  <r>
    <n v="3200000"/>
    <s v="Western"/>
    <n v="11697"/>
    <x v="3875"/>
    <s v="en"/>
    <n v="11.735287"/>
    <s v="Paramount Pictures"/>
    <s v="United States of America"/>
    <d v="1962-04-22T00:00:00"/>
    <n v="8000000"/>
    <n v="123"/>
    <s v="Released"/>
    <x v="6"/>
    <n v="265"/>
    <s v="John Wayne, James Stewart, Vera Miles, Lee Marvin, Edmond O'Brien"/>
    <s v="John Ford"/>
    <x v="3077"/>
  </r>
  <r>
    <n v="0"/>
    <s v="Drama, Romance"/>
    <n v="22051"/>
    <x v="3876"/>
    <s v="en"/>
    <n v="8.3084419999999994"/>
    <s v="Vox3 Films"/>
    <s v="United States of America"/>
    <d v="2009-07-29T00:00:00"/>
    <n v="2277396"/>
    <n v="99"/>
    <s v="Released"/>
    <x v="1"/>
    <n v="150"/>
    <s v="Hugh Dancy, Rose Byrne, Peter Gallagher, Amy Irving, Frankie Faison"/>
    <s v="Max Mayer"/>
    <x v="3078"/>
  </r>
  <r>
    <n v="0"/>
    <s v="Drama, Thriller, Crime"/>
    <n v="436"/>
    <x v="3877"/>
    <s v="es"/>
    <n v="3.027892"/>
    <s v="Fine Line Features"/>
    <s v="Ecuador"/>
    <d v="2004-01-18T00:00:00"/>
    <n v="0"/>
    <n v="101"/>
    <s v="Released"/>
    <x v="1"/>
    <n v="101"/>
    <s v="Catalina Sandino Moreno, Guilied Lopez, Yenny Paola Vega, John Álex Toro, Virgina Ariza"/>
    <s v="Joshua Marston"/>
    <x v="265"/>
  </r>
  <r>
    <n v="3200000"/>
    <s v="Drama, Romance, Comedy"/>
    <n v="55347"/>
    <x v="3878"/>
    <s v="en"/>
    <n v="11.933449"/>
    <s v="Parts and Labor"/>
    <s v="United States of America"/>
    <d v="2010-11-09T00:00:00"/>
    <n v="5332926"/>
    <n v="105"/>
    <s v="Released"/>
    <x v="20"/>
    <n v="347"/>
    <s v="Ewan McGregor, Christopher Plummer, Mélanie Laurent, Goran Visnjic, Kai Lennox"/>
    <s v="Mike Mills"/>
    <x v="3079"/>
  </r>
  <r>
    <n v="0"/>
    <s v="Action, Comedy, Horror"/>
    <n v="10070"/>
    <x v="3879"/>
    <s v="en"/>
    <n v="8.825113"/>
    <s v="Neo Art &amp; Logic"/>
    <s v="United States of America"/>
    <d v="2005-10-14T00:00:00"/>
    <n v="658573"/>
    <n v="95"/>
    <s v="Released"/>
    <x v="4"/>
    <n v="160"/>
    <s v="Balthazar Getty, Henry Rollins, Navi Rawat, Judah Friedlander, Jason Mewes"/>
    <s v="John Gulager"/>
    <x v="3080"/>
  </r>
  <r>
    <n v="2700000"/>
    <s v="Comedy"/>
    <n v="8469"/>
    <x v="3880"/>
    <s v="en"/>
    <n v="17.332585000000002"/>
    <s v="Universal Pictures"/>
    <s v="United States of America"/>
    <d v="1978-07-27T00:00:00"/>
    <n v="141000000"/>
    <n v="109"/>
    <s v="Released"/>
    <x v="10"/>
    <n v="418"/>
    <s v="John Belushi, Tim Matheson, John Vernon, Verna Bloom, Tom Hulce"/>
    <s v="John Landis"/>
    <x v="3081"/>
  </r>
  <r>
    <n v="2500000"/>
    <s v="Adventure, Action, Thriller"/>
    <n v="658"/>
    <x v="3881"/>
    <s v="en"/>
    <n v="47.812466000000001"/>
    <s v="United Artists"/>
    <s v="United Kingdom"/>
    <d v="1964-09-17T00:00:00"/>
    <n v="124881062"/>
    <n v="110"/>
    <s v="Released"/>
    <x v="0"/>
    <n v="987"/>
    <s v="Sean Connery, Honor Blackman, Gert Fröbe, Shirley Eaton, Tania Mallet"/>
    <s v="Guy Hamilton"/>
    <x v="3082"/>
  </r>
  <r>
    <n v="2400000"/>
    <s v="Science Fiction, Horror"/>
    <n v="125490"/>
    <x v="3882"/>
    <s v="en"/>
    <n v="11.753553"/>
    <s v="Alliance Films"/>
    <s v="Canada"/>
    <d v="2012-09-19T00:00:00"/>
    <n v="0"/>
    <n v="110"/>
    <s v="Released"/>
    <x v="8"/>
    <n v="112"/>
    <s v="Caleb Landry Jones, Sarah Gadon, Malcolm McDowell, Joe Pingue, Sheila McCarthy"/>
    <s v="Brandon Cronenberg"/>
    <x v="3083"/>
  </r>
  <r>
    <n v="3180000"/>
    <s v="Drama, Family, Fantasy"/>
    <n v="1585"/>
    <x v="3883"/>
    <s v="en"/>
    <n v="42.868495000000003"/>
    <s v="RKO Radio Pictures"/>
    <s v="United States of America"/>
    <d v="1946-12-20T00:00:00"/>
    <n v="9644124"/>
    <n v="130"/>
    <s v="Released"/>
    <x v="29"/>
    <n v="1076"/>
    <s v="James Stewart, Donna Reed, Lionel Barrymore, Thomas Mitchell, Henry Travers"/>
    <s v="Frank Capra"/>
    <x v="3084"/>
  </r>
  <r>
    <n v="4000000"/>
    <s v="Drama, Crime"/>
    <n v="627"/>
    <x v="3884"/>
    <s v="en"/>
    <n v="63.513323999999997"/>
    <s v="Miramax Films"/>
    <s v="United Kingdom"/>
    <d v="1996-02-23T00:00:00"/>
    <n v="16491080"/>
    <n v="93"/>
    <s v="Released"/>
    <x v="23"/>
    <n v="2655"/>
    <s v="Ewan McGregor, Ewen Bremner, Jonny Lee Miller, Robert Carlyle, Kelly Macdonald"/>
    <s v="Danny Boyle"/>
    <x v="3085"/>
  </r>
  <r>
    <n v="0"/>
    <s v="Comedy"/>
    <n v="23618"/>
    <x v="3885"/>
    <s v="en"/>
    <n v="1.9189590000000001"/>
    <s v="40 Acres &amp; A Mule Filmworks"/>
    <s v="United States of America"/>
    <d v="2000-08-18T00:00:00"/>
    <n v="0"/>
    <n v="115"/>
    <s v="Released"/>
    <x v="2"/>
    <n v="15"/>
    <s v="Steve Harvey, D. L. Hughley, Cedric the Entertainer, Bernie Mac"/>
    <s v="Spike Lee"/>
    <x v="265"/>
  </r>
  <r>
    <n v="3000000"/>
    <s v="Horror, Thriller"/>
    <n v="41436"/>
    <x v="3886"/>
    <s v="en"/>
    <n v="22.789649000000001"/>
    <s v="Paramount Pictures"/>
    <s v="United States of America"/>
    <d v="2010-10-20T00:00:00"/>
    <n v="177512032"/>
    <n v="91"/>
    <s v="Released"/>
    <x v="8"/>
    <n v="722"/>
    <s v="Katie Featherston, David Bierend, Brian Boland, Molly Ephraim, Seth Ginsberg"/>
    <s v="Tod Williams"/>
    <x v="3086"/>
  </r>
  <r>
    <n v="0"/>
    <s v="Comedy, Romance"/>
    <n v="10162"/>
    <x v="3887"/>
    <s v="en"/>
    <n v="5.7359119999999999"/>
    <s v="Fox Searchlight Pictures"/>
    <s v="France"/>
    <d v="1998-09-15T00:00:00"/>
    <n v="0"/>
    <n v="91"/>
    <s v="Released"/>
    <x v="6"/>
    <n v="54"/>
    <s v="Ian Bannen, David Kelly, Fionnula Flanagan, Susan Lynch, Brendan Dempsey"/>
    <s v="Kirk Jones"/>
    <x v="265"/>
  </r>
  <r>
    <n v="4000000"/>
    <s v="Documentary"/>
    <n v="1430"/>
    <x v="3888"/>
    <s v="en"/>
    <n v="11.414842999999999"/>
    <s v="Alliance Atlantis Communications"/>
    <s v="United States of America"/>
    <d v="2002-09-10T00:00:00"/>
    <n v="35564473"/>
    <n v="120"/>
    <s v="Released"/>
    <x v="7"/>
    <n v="453"/>
    <s v="Michael Moore, George H. W. Bush, George W. Bush, Dick Clark, Charlton Heston"/>
    <s v="Michael Moore"/>
    <x v="3087"/>
  </r>
  <r>
    <n v="0"/>
    <s v="Drama"/>
    <n v="259943"/>
    <x v="3889"/>
    <s v="zh"/>
    <n v="6.0172730000000003"/>
    <s v="LeVision Pictures"/>
    <s v="China"/>
    <d v="2014-05-16T00:00:00"/>
    <n v="0"/>
    <n v="111"/>
    <s v="Released"/>
    <x v="1"/>
    <n v="49"/>
    <s v="Gong Li, Chen Dao-Ming, Guo Tao, Zhang Jia-Yi, Yan Ni"/>
    <s v="Zhang Yimou"/>
    <x v="265"/>
  </r>
  <r>
    <n v="3000000"/>
    <s v="Horror"/>
    <n v="10014"/>
    <x v="3890"/>
    <s v="en"/>
    <n v="21.607227999999999"/>
    <s v="New Line Cinema"/>
    <s v="United States of America"/>
    <d v="1985-10-31T00:00:00"/>
    <n v="29999213"/>
    <n v="87"/>
    <s v="Released"/>
    <x v="8"/>
    <n v="361"/>
    <s v="Robert Englund, Mark Patton, Kim Myers, Robert Rusler, Clu Gulager"/>
    <s v="Jack Sholder"/>
    <x v="3088"/>
  </r>
  <r>
    <n v="3000000"/>
    <s v="Drama, Romance"/>
    <n v="11257"/>
    <x v="3891"/>
    <s v="en"/>
    <n v="7.9615590000000003"/>
    <s v="Goldcrest Films International"/>
    <s v="United Kingdom"/>
    <d v="1985-12-13T00:00:00"/>
    <n v="20966644"/>
    <n v="117"/>
    <s v="Released"/>
    <x v="1"/>
    <n v="156"/>
    <s v="Maggie Smith, Helena Bonham Carter, Denholm Elliott, Julian Sands, Simon Callow"/>
    <s v="James Ivory"/>
    <x v="3089"/>
  </r>
  <r>
    <n v="3000000"/>
    <s v="Science Fiction, Horror, Thriller"/>
    <n v="158015"/>
    <x v="3892"/>
    <s v="en"/>
    <n v="54.403033000000001"/>
    <s v="Universal Pictures"/>
    <s v="France"/>
    <d v="2013-05-31T00:00:00"/>
    <n v="89328627"/>
    <n v="86"/>
    <s v="Released"/>
    <x v="21"/>
    <n v="2428"/>
    <s v="Lena Headey, Ethan Hawke, Max Burkholder, Adelaide Kane, Rhys Wakefield"/>
    <s v="James DeMonaco"/>
    <x v="3090"/>
  </r>
  <r>
    <n v="3000000"/>
    <s v="Horror, Thriller, Mystery"/>
    <n v="82507"/>
    <x v="3893"/>
    <s v="en"/>
    <n v="41.045084000000003"/>
    <s v="Alliance Films"/>
    <s v="United States of America"/>
    <d v="2012-03-29T00:00:00"/>
    <n v="77712439"/>
    <n v="110"/>
    <s v="Released"/>
    <x v="19"/>
    <n v="1573"/>
    <s v="Ethan Hawke, Juliet Rylance, Vincent D'Onofrio, James Ransone, Fred Dalton Thompson"/>
    <s v="Scott Derrickson"/>
    <x v="3091"/>
  </r>
  <r>
    <n v="3000000"/>
    <s v="Comedy"/>
    <n v="20337"/>
    <x v="3894"/>
    <s v="en"/>
    <n v="0.29522599999999999"/>
    <s v="Paramount Pictures"/>
    <s v="United States of America"/>
    <d v="2002-01-08T00:00:00"/>
    <n v="19184015"/>
    <n v="113"/>
    <s v="Released"/>
    <x v="35"/>
    <n v="1"/>
    <s v="Martin Lawrence"/>
    <s v="Martin Lawrence"/>
    <x v="3092"/>
  </r>
  <r>
    <n v="3000000"/>
    <s v="Drama, Romance"/>
    <n v="261"/>
    <x v="3895"/>
    <s v="en"/>
    <n v="16.553594"/>
    <s v="Avon Production"/>
    <s v="United States of America"/>
    <d v="1958-02-17T00:00:00"/>
    <n v="17570324"/>
    <n v="108"/>
    <s v="Released"/>
    <x v="3"/>
    <n v="165"/>
    <s v="Elizabeth Taylor, Paul Newman, Burl Ives, Judith Anderson, Jack Carson"/>
    <s v="Richard Brooks"/>
    <x v="3093"/>
  </r>
  <r>
    <n v="3000000"/>
    <s v="Adventure, Science Fiction, Mystery"/>
    <n v="1685"/>
    <x v="3896"/>
    <s v="en"/>
    <n v="24.393295999999999"/>
    <s v="Twentieth Century Fox Film Corporation"/>
    <s v="United States of America"/>
    <d v="1970-01-05T00:00:00"/>
    <n v="18999718"/>
    <n v="95"/>
    <s v="Released"/>
    <x v="13"/>
    <n v="361"/>
    <s v="James Franciscus, Kim Hunter, Maurice Evans, Linda Harrison, Charlton Heston"/>
    <s v="Ted Post"/>
    <x v="3094"/>
  </r>
  <r>
    <n v="3000000"/>
    <s v="Comedy, Family, Drama"/>
    <n v="20737"/>
    <x v="3897"/>
    <s v="en"/>
    <n v="11.241802"/>
    <s v="Walt Disney Pictures"/>
    <s v="Canada"/>
    <d v="1997-01-08T00:00:00"/>
    <n v="23144499"/>
    <n v="98"/>
    <s v="Released"/>
    <x v="28"/>
    <n v="106"/>
    <s v="Kevin Zegers, Wendy Makkena, Michael Jeter, Bill Cobbs, Brendan Fletcher"/>
    <s v="Charles Martin Smith"/>
    <x v="3095"/>
  </r>
  <r>
    <n v="16000000"/>
    <s v="Adventure, Fantasy, Animation, Action, Family"/>
    <n v="10991"/>
    <x v="3898"/>
    <s v="ja"/>
    <n v="9.1888500000000004"/>
    <s v="TV Tokyo"/>
    <s v="Japan"/>
    <d v="2000-08-07T00:00:00"/>
    <n v="68411275"/>
    <n v="93"/>
    <s v="Released"/>
    <x v="5"/>
    <n v="137"/>
    <s v="Veronica Taylor, Rachael Lillis, Eric Stuart"/>
    <s v="Michael Haigney"/>
    <x v="3096"/>
  </r>
  <r>
    <n v="3000000"/>
    <s v="Horror, Mystery, Thriller"/>
    <n v="10225"/>
    <x v="3899"/>
    <s v="en"/>
    <n v="11.158167000000001"/>
    <s v="Paramount Pictures"/>
    <s v="United States of America"/>
    <d v="1986-01-08T00:00:00"/>
    <n v="19472057"/>
    <n v="86"/>
    <s v="Released"/>
    <x v="8"/>
    <n v="216"/>
    <s v="Thom Mathews, Jennifer Cooke, David Kagen, Renée Jones, Tom Fridley"/>
    <s v="Tom McLoughlin"/>
    <x v="3097"/>
  </r>
  <r>
    <n v="3000000"/>
    <s v="Drama, History, War"/>
    <n v="826"/>
    <x v="3900"/>
    <s v="en"/>
    <n v="23.109959"/>
    <s v="Columbia Pictures Corporation"/>
    <s v="United Kingdom"/>
    <d v="1957-02-10T00:00:00"/>
    <n v="33300000"/>
    <n v="161"/>
    <s v="Released"/>
    <x v="27"/>
    <n v="542"/>
    <s v="William Holden, Alec Guinness, Jack Hawkins, Sessue Hayakawa, James Donald"/>
    <s v="David Lean"/>
    <x v="3098"/>
  </r>
  <r>
    <n v="3000000"/>
    <s v="Comedy, Family, Science Fiction"/>
    <n v="34086"/>
    <x v="3901"/>
    <s v="en"/>
    <n v="1.586598"/>
    <s v="Touchstone Pictures"/>
    <s v="United States of America"/>
    <d v="1990-04-27T00:00:00"/>
    <n v="15369573"/>
    <n v="100"/>
    <s v="Released"/>
    <x v="34"/>
    <n v="25"/>
    <s v="Ariana Richards, Douglas Barr, Royal Dano, William Holmes"/>
    <s v="Patrick Read Johnson"/>
    <x v="3099"/>
  </r>
  <r>
    <n v="2000000"/>
    <s v="Comedy, Crime, Thriller"/>
    <n v="5854"/>
    <x v="3902"/>
    <s v="en"/>
    <n v="3.8328579999999999"/>
    <s v="Universal Pictures"/>
    <s v="United States of America"/>
    <d v="1976-09-04T00:00:00"/>
    <n v="7900000"/>
    <n v="121"/>
    <s v="Released"/>
    <x v="19"/>
    <n v="86"/>
    <s v="Barbara Harris, Bruce Dern, Karen Black, William Devane, Ed Lauter"/>
    <s v="Alfred Hitchcock"/>
    <x v="2973"/>
  </r>
  <r>
    <n v="3000000"/>
    <s v="Comedy, Drama, Romance"/>
    <n v="284"/>
    <x v="3903"/>
    <s v="en"/>
    <n v="22.889294"/>
    <s v="United Artists"/>
    <s v="United States of America"/>
    <d v="1960-06-15T00:00:00"/>
    <n v="25000000"/>
    <n v="125"/>
    <s v="Released"/>
    <x v="33"/>
    <n v="483"/>
    <s v="Jack Lemmon, Shirley MacLaine, Fred MacMurray, Ray Walston, Jack Kruschen"/>
    <s v="Billy Wilder"/>
    <x v="3100"/>
  </r>
  <r>
    <n v="3000000"/>
    <s v="Fantasy, Horror, Thriller"/>
    <n v="10285"/>
    <x v="3904"/>
    <s v="en"/>
    <n v="10.341982"/>
    <s v="New Line Cinema"/>
    <s v="United States of America"/>
    <d v="1993-08-13T00:00:00"/>
    <n v="15938065"/>
    <n v="87"/>
    <s v="Released"/>
    <x v="36"/>
    <n v="193"/>
    <s v="Kane Hodder, John D. LeMay, Kari Keegan, Steven Williams, Steven Culp"/>
    <s v="Adam Marcus"/>
    <x v="3101"/>
  </r>
  <r>
    <n v="3000000"/>
    <s v="Mystery, Thriller"/>
    <n v="5780"/>
    <x v="3905"/>
    <s v="en"/>
    <n v="7.924982"/>
    <s v="Universal Pictures"/>
    <s v="United States of America"/>
    <d v="1966-07-13T00:00:00"/>
    <n v="13000000"/>
    <n v="128"/>
    <s v="Released"/>
    <x v="12"/>
    <n v="120"/>
    <s v="Paul Newman, Julie Andrews, Lila Kedrova, Hansjörg Felmy, Tamara Toumanova"/>
    <s v="Alfred Hitchcock"/>
    <x v="2917"/>
  </r>
  <r>
    <n v="3000000"/>
    <s v="Comedy, Documentary, Music"/>
    <n v="292"/>
    <x v="3906"/>
    <s v="en"/>
    <n v="1.697846"/>
    <s v="Yari Film Group"/>
    <s v="United States of America"/>
    <d v="2005-12-09T00:00:00"/>
    <n v="11718595"/>
    <n v="100"/>
    <s v="Released"/>
    <x v="12"/>
    <n v="28"/>
    <s v="Dave Chappelle, Erykah Badu, Common, Yasiin Bey, Bilal"/>
    <s v="Michel Gondry"/>
    <x v="3102"/>
  </r>
  <r>
    <n v="0"/>
    <s v="Romance, Thriller, Western"/>
    <n v="223485"/>
    <x v="3907"/>
    <s v="en"/>
    <n v="14.936661000000001"/>
    <s v="The New Zealand Film Commission"/>
    <s v="New Zealand"/>
    <d v="2015-04-16T00:00:00"/>
    <n v="229094"/>
    <n v="84"/>
    <s v="Released"/>
    <x v="16"/>
    <n v="367"/>
    <s v="Michael Fassbender, Kodi Smit-McPhee, Ben Mendelsohn, Caren Pistorius, Rory McCann"/>
    <s v="John Maclean"/>
    <x v="3103"/>
  </r>
  <r>
    <n v="3000000"/>
    <s v="Drama, Music, Romance"/>
    <n v="29463"/>
    <x v="3908"/>
    <s v="en"/>
    <n v="0.72009100000000004"/>
    <s v="Warner Bros."/>
    <s v="United States of America"/>
    <d v="1985-10-25T00:00:00"/>
    <n v="0"/>
    <n v="97"/>
    <s v="Released"/>
    <x v="10"/>
    <n v="11"/>
    <s v="Blair Underwood, Joseph Simmons, Darryl McDaniels, Sheila E., Kurtis Blow"/>
    <s v="Michael Schultz"/>
    <x v="2269"/>
  </r>
  <r>
    <n v="0"/>
    <s v="Action, Comedy, Crime"/>
    <n v="18065"/>
    <x v="3909"/>
    <s v="en"/>
    <n v="2.7474020000000001"/>
    <s v="Melee Entertainment"/>
    <s v="United States of America"/>
    <d v="2009-06-02T00:00:00"/>
    <n v="0"/>
    <n v="84"/>
    <s v="Released"/>
    <x v="28"/>
    <n v="36"/>
    <s v="Donald Faison, Mike Epps, Wood Harris, Omari Hardwick, Yasiin Bey"/>
    <s v="Benny Boom"/>
    <x v="265"/>
  </r>
  <r>
    <n v="3000000"/>
    <s v="Drama"/>
    <n v="22013"/>
    <x v="3910"/>
    <s v="en"/>
    <n v="6.7349649999999999"/>
    <s v="United Artists"/>
    <s v="United States of America"/>
    <d v="1960-06-19T00:00:00"/>
    <n v="10400000"/>
    <n v="146"/>
    <s v="Released"/>
    <x v="7"/>
    <n v="41"/>
    <s v="Burt Lancaster, Jean Simmons, Arthur Kennedy, Dean Jagger, Shirley Jones"/>
    <s v="Richard Brooks"/>
    <x v="3104"/>
  </r>
  <r>
    <n v="3000000"/>
    <s v="Drama, History"/>
    <n v="821"/>
    <x v="3911"/>
    <s v="en"/>
    <n v="13.338539000000001"/>
    <s v="United Artists"/>
    <s v="Germany"/>
    <d v="1961-01-12T00:00:00"/>
    <n v="10000000"/>
    <n v="186"/>
    <s v="Released"/>
    <x v="3"/>
    <n v="155"/>
    <s v="Spencer Tracy, Burt Lancaster, Richard Widmark, Marlene Dietrich, Maximilian Schell"/>
    <s v="Stanley Kramer"/>
    <x v="2083"/>
  </r>
  <r>
    <n v="0"/>
    <s v="Comedy, Romance"/>
    <n v="53862"/>
    <x v="3912"/>
    <s v="en"/>
    <n v="0.18537300000000001"/>
    <s v="Beacon Communications"/>
    <s v="United States of America"/>
    <d v="1999-12-05T00:00:00"/>
    <n v="9016377"/>
    <n v="94"/>
    <s v="Released"/>
    <x v="44"/>
    <n v="4"/>
    <s v="Deon Richmond, Donald Faison, Guy Torry, Maia Campbell, Aloma Wright"/>
    <s v="David Raynr"/>
    <x v="3105"/>
  </r>
  <r>
    <n v="3000000"/>
    <s v="Western"/>
    <n v="3089"/>
    <x v="3913"/>
    <s v="en"/>
    <n v="5.3448149999999996"/>
    <s v="United Artists"/>
    <s v="United States of America"/>
    <d v="1948-08-26T00:00:00"/>
    <n v="9012000"/>
    <n v="133"/>
    <s v="Released"/>
    <x v="7"/>
    <n v="82"/>
    <s v="John Wayne, Montgomery Clift, Joanne Dru, Walter Brennan, Coleen Gray"/>
    <s v="Howard Hawks"/>
    <x v="3106"/>
  </r>
  <r>
    <n v="0"/>
    <s v="Comedy, Romance"/>
    <n v="30139"/>
    <x v="3914"/>
    <s v="en"/>
    <n v="0.98262400000000005"/>
    <s v="Paramount Pictures"/>
    <s v="United States of America"/>
    <d v="2006-01-01T00:00:00"/>
    <n v="0"/>
    <n v="99"/>
    <s v="Released"/>
    <x v="39"/>
    <n v="10"/>
    <s v="Mo'Nique, Jimmy Jean-Louis, Godfrey, Joyful Drake, Brendan Walsh"/>
    <s v="Nnegest Likké"/>
    <x v="265"/>
  </r>
  <r>
    <n v="3000000"/>
    <s v="Romance, Drama"/>
    <n v="132344"/>
    <x v="3915"/>
    <s v="en"/>
    <n v="23.299907000000001"/>
    <s v="Castle Rock Entertainment"/>
    <s v="Greece"/>
    <d v="2013-05-04T00:00:00"/>
    <n v="11176469"/>
    <n v="108"/>
    <s v="Released"/>
    <x v="6"/>
    <n v="568"/>
    <s v="Ethan Hawke, Julie Delpy, Seamus Davey-Fitzpatrick, Jennifer Prior, Charlotte Prior"/>
    <s v="Richard Linklater"/>
    <x v="3107"/>
  </r>
  <r>
    <n v="0"/>
    <s v="Comedy, Fantasy, Family"/>
    <n v="15582"/>
    <x v="3916"/>
    <s v="en"/>
    <n v="4.103764"/>
    <s v="Atlantic Entertainment Group"/>
    <s v="United States of America"/>
    <d v="1987-11-20T00:00:00"/>
    <n v="0"/>
    <n v="95"/>
    <s v="Released"/>
    <x v="53"/>
    <n v="46"/>
    <s v="Jason Bateman, Kim Darby, John Astin, Mark Holton, Estee Chandler"/>
    <s v="Christopher Leitch"/>
    <x v="265"/>
  </r>
  <r>
    <n v="3000000"/>
    <s v="Action, Horror, Science Fiction, Thriller"/>
    <n v="15158"/>
    <x v="3917"/>
    <s v="en"/>
    <n v="5.0036149999999999"/>
    <s v="Universal Pictures"/>
    <s v="United States of America"/>
    <d v="1988-08-07T00:00:00"/>
    <n v="7282851"/>
    <n v="97"/>
    <s v="Released"/>
    <x v="2"/>
    <n v="94"/>
    <s v="James Le Gros, Reggie Bannister, Angus Scrimm, Paula Irvine, Samantha Phillips"/>
    <s v="Don Coscarelli"/>
    <x v="3108"/>
  </r>
  <r>
    <n v="3000000"/>
    <s v="Drama"/>
    <n v="44634"/>
    <x v="3918"/>
    <s v="en"/>
    <n v="1.9983999999999998E-2"/>
    <s v="Paramount Pictures"/>
    <s v="United States of America"/>
    <d v="2004-09-30T00:00:00"/>
    <n v="6804016"/>
    <n v="94"/>
    <s v="Released"/>
    <x v="35"/>
    <n v="3"/>
    <s v="Kimberly Elise, Loretta Devine, Debbi Morgan, Michael Boatman, Louisa Abernathy"/>
    <s v="Michael Schultz"/>
    <x v="3109"/>
  </r>
  <r>
    <n v="0"/>
    <s v="Comedy, Drama"/>
    <n v="30309"/>
    <x v="3919"/>
    <s v="en"/>
    <n v="1.026243"/>
    <s v="Paramount Pictures"/>
    <s v="United States of America"/>
    <d v="2002-01-01T00:00:00"/>
    <n v="0"/>
    <n v="86"/>
    <s v="Released"/>
    <x v="15"/>
    <n v="19"/>
    <s v="America Ferrera, Lupe Ontiveros, Ingrid Oliu, George Lopez, Brian Sites"/>
    <s v="Patricia Cardoso"/>
    <x v="265"/>
  </r>
  <r>
    <n v="0"/>
    <s v="Drama, Foreign, Romance"/>
    <n v="7509"/>
    <x v="3920"/>
    <s v="en"/>
    <n v="2.7873749999999999"/>
    <s v="David Hamilton Productions"/>
    <s v="Canada"/>
    <d v="2005-08-09T00:00:00"/>
    <n v="10422387"/>
    <n v="115"/>
    <s v="Released"/>
    <x v="20"/>
    <n v="34"/>
    <s v="Lisa Ray, Sarala, John Abraham, Seema Biswas, Waheeda Rehman"/>
    <s v="Deepa Mehta"/>
    <x v="3110"/>
  </r>
  <r>
    <n v="3800000"/>
    <s v="Comedy"/>
    <n v="10557"/>
    <x v="3921"/>
    <s v="en"/>
    <n v="3.6673719999999999"/>
    <s v="BBC"/>
    <s v="United Kingdom"/>
    <d v="1999-05-14T00:00:00"/>
    <n v="28200000"/>
    <n v="97"/>
    <s v="Released"/>
    <x v="11"/>
    <n v="59"/>
    <s v="Om Puri, Linda Bassett, Ian Aspinall, Jimi Mistry, Archie Panjabi"/>
    <s v="Damien O'Donnell"/>
    <x v="3048"/>
  </r>
  <r>
    <n v="3000000"/>
    <s v="Comedy, Romance"/>
    <n v="23531"/>
    <x v="3922"/>
    <s v="en"/>
    <n v="2.1443539999999999"/>
    <s v="Hi-Rez Films"/>
    <s v="United States of America"/>
    <d v="2000-01-09T00:00:00"/>
    <n v="0"/>
    <n v="82"/>
    <s v="Released"/>
    <x v="57"/>
    <n v="11"/>
    <s v="Amanda Peet, Brian Van Holt, Jonathan Abrahams, Zorie Barber, Judah Domke"/>
    <s v="Peter M. Cohen"/>
    <x v="2269"/>
  </r>
  <r>
    <n v="3000000"/>
    <s v="Drama, History, Romance"/>
    <n v="28005"/>
    <x v="3923"/>
    <s v="en"/>
    <n v="3.9379390000000001"/>
    <s v="Mirabai Films"/>
    <s v="United Kingdom"/>
    <d v="1996-11-09T00:00:00"/>
    <n v="4109095"/>
    <n v="117"/>
    <s v="Released"/>
    <x v="8"/>
    <n v="35"/>
    <s v="Indira Varma, Sarita Choudhury, Ramon Tikaram, Naveen Andrews"/>
    <s v="Mira Nair"/>
    <x v="3111"/>
  </r>
  <r>
    <n v="3000000"/>
    <s v="Comedy, Drama"/>
    <n v="40247"/>
    <x v="3924"/>
    <s v="en"/>
    <n v="5.3251559999999998"/>
    <s v="Sony Pictures Classics"/>
    <s v="United States of America"/>
    <d v="2010-01-22T00:00:00"/>
    <n v="0"/>
    <n v="90"/>
    <s v="Released"/>
    <x v="21"/>
    <n v="57"/>
    <s v="Rebecca Hall, Catherine Keener, Amanda Peet, Oliver Platt, Sarah Steele"/>
    <s v="Nicole Holofcener"/>
    <x v="2269"/>
  </r>
  <r>
    <n v="3000000"/>
    <s v="Family, Fantasy"/>
    <n v="252"/>
    <x v="3925"/>
    <s v="en"/>
    <n v="23.981601000000001"/>
    <s v="Paramount Pictures"/>
    <s v="United States of America"/>
    <d v="1971-06-29T00:00:00"/>
    <n v="4000000"/>
    <n v="100"/>
    <s v="Released"/>
    <x v="6"/>
    <n v="798"/>
    <s v="Gene Wilder, Jack Albertson, Peter Ostrum, Roy Kinnear, Denise Nickerson"/>
    <s v="Mel Stuart"/>
    <x v="2868"/>
  </r>
  <r>
    <n v="0"/>
    <s v="Fantasy, Horror, Science Fiction"/>
    <n v="24126"/>
    <x v="3926"/>
    <s v="en"/>
    <n v="3.1071490000000002"/>
    <s v="Tapestry Films"/>
    <s v="United States of America"/>
    <d v="1993-01-05T00:00:00"/>
    <n v="0"/>
    <n v="98"/>
    <s v="Released"/>
    <x v="25"/>
    <n v="38"/>
    <s v="Julian Sands, Chris Young, Paula Marshall, Joanna Pacula, Steve Kahan"/>
    <s v="Anthony Hickox"/>
    <x v="265"/>
  </r>
  <r>
    <n v="0"/>
    <s v="Comedy, Crime"/>
    <n v="13982"/>
    <x v="3927"/>
    <s v="en"/>
    <n v="5.0166069999999996"/>
    <s v="Orion Pictures"/>
    <s v="United Kingdom"/>
    <d v="1997-04-18T00:00:00"/>
    <n v="0"/>
    <n v="95"/>
    <s v="Released"/>
    <x v="9"/>
    <n v="39"/>
    <s v="Joe Pesci, Kristy Swanson, George Hamilton, Dyan Cannon, Andy Comeau"/>
    <s v="Tom Schulman"/>
    <x v="265"/>
  </r>
  <r>
    <n v="0"/>
    <s v="Drama, Romance"/>
    <n v="16642"/>
    <x v="3928"/>
    <s v="en"/>
    <n v="13.857194"/>
    <s v="Paramount Pictures"/>
    <s v="United States of America"/>
    <d v="1978-09-13T00:00:00"/>
    <n v="0"/>
    <n v="94"/>
    <s v="Released"/>
    <x v="3"/>
    <n v="234"/>
    <s v="Richard Gere, Brooke Adams, Linda Manz, Sam Shepard, Robert J. Wilke"/>
    <s v="Terrence Malick"/>
    <x v="265"/>
  </r>
  <r>
    <n v="0"/>
    <s v="Drama"/>
    <n v="17734"/>
    <x v="3929"/>
    <s v="en"/>
    <n v="6.9974949999999998"/>
    <s v="Paramount Pictures"/>
    <s v="United States of America"/>
    <d v="2001-02-09T00:00:00"/>
    <n v="0"/>
    <n v="104"/>
    <s v="Released"/>
    <x v="12"/>
    <n v="25"/>
    <s v="John Turturro, Clea DuVall, Matthew McConaughey, Amy Irving, Alan Arkin"/>
    <s v="Jill Sprecher"/>
    <x v="265"/>
  </r>
  <r>
    <n v="3000000"/>
    <s v="Comedy"/>
    <n v="18892"/>
    <x v="3930"/>
    <s v="en"/>
    <n v="4.3376849999999996"/>
    <s v="TriStar Pictures"/>
    <s v="United States of America"/>
    <d v="1999-01-30T00:00:00"/>
    <n v="3076820"/>
    <n v="87"/>
    <s v="Released"/>
    <x v="5"/>
    <n v="90"/>
    <s v="Rose McGowan, Julie Benz, Rebecca Gayheart, Carol Kane, Pam Grier"/>
    <s v="Darren Stein"/>
    <x v="3112"/>
  </r>
  <r>
    <n v="2962051"/>
    <s v="Drama, History"/>
    <n v="549"/>
    <x v="3931"/>
    <s v="en"/>
    <n v="3.6366339999999999"/>
    <s v="Miramax"/>
    <s v="United States of America"/>
    <d v="1996-09-08T00:00:00"/>
    <n v="3011195"/>
    <n v="108"/>
    <s v="Released"/>
    <x v="16"/>
    <n v="94"/>
    <s v="Jeffrey Wright, David Bowie, Dennis Hopper, Gary Oldman, Benicio del Toro"/>
    <s v="Julian Schnabel"/>
    <x v="3113"/>
  </r>
  <r>
    <n v="0"/>
    <s v="Comedy, Drama"/>
    <n v="121986"/>
    <x v="3932"/>
    <s v="en"/>
    <n v="15.492257"/>
    <s v="Scott Rudin Productions"/>
    <s v="Brazil"/>
    <d v="2013-05-17T00:00:00"/>
    <n v="4069826"/>
    <n v="86"/>
    <s v="Released"/>
    <x v="0"/>
    <n v="345"/>
    <s v="Greta Gerwig, Mickey Sumner, Adam Driver, Michael Zegen, Michael Esper"/>
    <s v="Noah Baumbach"/>
    <x v="3114"/>
  </r>
  <r>
    <n v="3000000"/>
    <s v="Crime, Drama"/>
    <n v="868"/>
    <x v="3933"/>
    <s v="af"/>
    <n v="2.5041690000000001"/>
    <s v="Movieworld Productions"/>
    <s v="South Africa"/>
    <d v="2005-08-18T00:00:00"/>
    <n v="9879971"/>
    <n v="94"/>
    <s v="Released"/>
    <x v="1"/>
    <n v="94"/>
    <s v="Presley Chweneyagae, Jerry Mofokeng, Terry Pheto, Kenneth Nkosi, Zenzo Ngqobe"/>
    <s v="Gavin Hood"/>
    <x v="3115"/>
  </r>
  <r>
    <n v="3000000"/>
    <s v="Comedy, Drama"/>
    <n v="10683"/>
    <x v="3934"/>
    <s v="en"/>
    <n v="10.757539"/>
    <s v="Killer Films"/>
    <s v="United States of America"/>
    <d v="1998-10-16T00:00:00"/>
    <n v="2807390"/>
    <n v="139"/>
    <s v="Released"/>
    <x v="6"/>
    <n v="194"/>
    <s v="Jane Adams, Jon Lovitz, Philip Seymour Hoffman, Dylan Baker, Evan Silverberg"/>
    <s v="Todd Solondz"/>
    <x v="3116"/>
  </r>
  <r>
    <n v="0"/>
    <s v="Comedy, Documentary"/>
    <n v="17995"/>
    <x v="3935"/>
    <s v="en"/>
    <n v="1.5800270000000001"/>
    <s v="Brad Grey Pictures"/>
    <s v="United States of America"/>
    <d v="2003-04-04T00:00:00"/>
    <n v="0"/>
    <n v="89"/>
    <s v="Released"/>
    <x v="4"/>
    <n v="4"/>
    <s v="Eddie Griffin, Joe Howard, Matthew Brent, Robert Noble"/>
    <s v="George Gallo"/>
    <x v="265"/>
  </r>
  <r>
    <n v="2800000"/>
    <s v="Comedy, Horror"/>
    <n v="246403"/>
    <x v="3936"/>
    <s v="en"/>
    <n v="15.754614"/>
    <s v="Phase 4 Films"/>
    <s v="United States of America"/>
    <d v="2014-09-19T00:00:00"/>
    <n v="1826705"/>
    <n v="102"/>
    <s v="Released"/>
    <x v="22"/>
    <n v="366"/>
    <s v="Michael Parks, Justin Long, Haley Joel Osment, Génesis Rodríguez, Ralph Garman"/>
    <s v="Kevin Smith"/>
    <x v="3117"/>
  </r>
  <r>
    <n v="3000000"/>
    <s v="Drama, Thriller, Mystery, Action"/>
    <n v="670"/>
    <x v="3937"/>
    <s v="ko"/>
    <n v="56.763489999999997"/>
    <s v="Egg Films"/>
    <s v="South Korea"/>
    <d v="2003-01-01T00:00:00"/>
    <n v="14980005"/>
    <n v="120"/>
    <s v="Released"/>
    <x v="29"/>
    <n v="1945"/>
    <s v="Choi Min-sik, Yoo Ji-tae, Kang Hye-jung, Kim Byeong-ok, Oh Dal-su"/>
    <s v="Park Chan-wook"/>
    <x v="3118"/>
  </r>
  <r>
    <n v="0"/>
    <s v="Action, Drama, Family, Thriller"/>
    <n v="35691"/>
    <x v="3938"/>
    <s v="en"/>
    <n v="3.6448719999999999"/>
    <s v="Mercy Creek Entretainment"/>
    <s v="United States of America"/>
    <d v="2010-09-04T00:00:00"/>
    <n v="0"/>
    <n v="110"/>
    <s v="Released"/>
    <x v="11"/>
    <n v="37"/>
    <s v="Robyn Lively, Jeffrey Johnson, Bailee Madison, Maree Cheatham, Tanner Maguire"/>
    <s v="David Nixon"/>
    <x v="265"/>
  </r>
  <r>
    <n v="3000000"/>
    <s v="Action, Comedy, Thriller"/>
    <n v="49010"/>
    <x v="3939"/>
    <s v="en"/>
    <n v="16.900433"/>
    <s v="Rhombus Media"/>
    <s v="United States of America"/>
    <d v="2011-06-05T00:00:00"/>
    <n v="748453"/>
    <n v="86"/>
    <s v="Released"/>
    <x v="8"/>
    <n v="211"/>
    <s v="Rutger Hauer, Gregory Smith, Robb Wells, Brian Downey, Molly Dunsworth"/>
    <s v="Jason Eisener"/>
    <x v="3119"/>
  </r>
  <r>
    <n v="3000000"/>
    <s v="Action, Comedy"/>
    <n v="317930"/>
    <x v="3940"/>
    <s v="es"/>
    <n v="1.5692459999999999"/>
    <s v="Paramount Pictures"/>
    <s v="United States of America"/>
    <d v="2016-03-31T00:00:00"/>
    <n v="0"/>
    <n v="101"/>
    <s v="Released"/>
    <x v="25"/>
    <n v="17"/>
    <s v="Omar Chaparro, Joey Morgan, Aislinn Derbez, Eric Roberts, Camila Sodi"/>
    <s v="Enrique Begné"/>
    <x v="2269"/>
  </r>
  <r>
    <n v="3000000"/>
    <s v="Comedy, Drama, Thriller"/>
    <n v="11229"/>
    <x v="3941"/>
    <s v="en"/>
    <n v="4.6828810000000001"/>
    <s v="The Kushner-Locke Company"/>
    <s v="United States of America"/>
    <d v="1996-08-23T00:00:00"/>
    <n v="0"/>
    <n v="110"/>
    <s v="Released"/>
    <x v="11"/>
    <n v="95"/>
    <s v="Kiefer Sutherland, Reese Witherspoon, Wolfgang Bodison, Dan Hedaya, Amanda Plummer"/>
    <s v="Matthew Bright"/>
    <x v="2269"/>
  </r>
  <r>
    <n v="0"/>
    <s v="TV Movie, Action, Drama, Family"/>
    <n v="22488"/>
    <x v="3942"/>
    <s v="en"/>
    <n v="1.1285590000000001"/>
    <s v="Paramount Pictures"/>
    <s v="United States of America"/>
    <d v="2006-06-10T00:00:00"/>
    <n v="0"/>
    <n v="87"/>
    <s v="Released"/>
    <x v="15"/>
    <n v="12"/>
    <s v="Erin Cottrell, Logan Bartholomew, William Morgan Sheppard, James Tupper, Irene Bedard"/>
    <s v="Michael Landon Jr."/>
    <x v="265"/>
  </r>
  <r>
    <n v="3000000"/>
    <s v="Drama"/>
    <n v="24469"/>
    <x v="3943"/>
    <s v="en"/>
    <n v="12.686719999999999"/>
    <s v="BBC Films"/>
    <s v="United Kingdom"/>
    <d v="2009-05-14T00:00:00"/>
    <n v="2357852"/>
    <n v="123"/>
    <s v="Released"/>
    <x v="1"/>
    <n v="250"/>
    <s v="Katie Jarvis, Michael Fassbender, Kierston Wareing, Rebecca Griffiths, Harry Treadaway"/>
    <s v="Andrea Arnold"/>
    <x v="3120"/>
  </r>
  <r>
    <n v="0"/>
    <s v="Comedy, Romance"/>
    <n v="82533"/>
    <x v="3944"/>
    <s v="en"/>
    <n v="3.7503380000000002"/>
    <s v="Westerly Films"/>
    <s v="United States of America"/>
    <d v="2012-06-04T00:00:00"/>
    <n v="0"/>
    <n v="99"/>
    <s v="Released"/>
    <x v="24"/>
    <n v="67"/>
    <s v="Greta Gerwig, Carrie MacLemore, Megalyn Echikunwoke, Analeigh Tipton, Ryan Metcalf"/>
    <s v="Whit Stillman"/>
    <x v="265"/>
  </r>
  <r>
    <n v="0"/>
    <s v="Horror, Science Fiction, Thriller"/>
    <n v="50942"/>
    <x v="3945"/>
    <s v="en"/>
    <n v="2.8578480000000002"/>
    <s v="MGM Television"/>
    <s v="United States of America"/>
    <d v="1998-05-17T00:00:00"/>
    <n v="0"/>
    <n v="176"/>
    <s v="Released"/>
    <x v="49"/>
    <n v="21"/>
    <s v="Craig T. Nelson, Kim Cattrall, Colm Feore, Cress Williams, Michael Reilly Burke"/>
    <s v="Stuart Gillard"/>
    <x v="265"/>
  </r>
  <r>
    <n v="3000000"/>
    <s v="Comedy, Romance"/>
    <n v="84174"/>
    <x v="3946"/>
    <s v="en"/>
    <n v="20.952819999999999"/>
    <s v="Gary Sanchez Productions"/>
    <s v="United States of America"/>
    <d v="2012-06-08T00:00:00"/>
    <n v="11947954"/>
    <n v="87"/>
    <s v="Released"/>
    <x v="28"/>
    <n v="444"/>
    <s v="Kirsten Dunst, Isla Fisher, Lizzy Caplan, Rebel Wilson, Adam Scott"/>
    <s v="Leslye Headland"/>
    <x v="3121"/>
  </r>
  <r>
    <n v="0"/>
    <s v="Drama, Music, Family"/>
    <n v="34099"/>
    <x v="3947"/>
    <s v="en"/>
    <n v="0.18093999999999999"/>
    <s v="Lions Gate Television"/>
    <s v="United States of America"/>
    <d v="2004-04-25T00:00:00"/>
    <n v="0"/>
    <n v="120"/>
    <s v="Released"/>
    <x v="39"/>
    <n v="3"/>
    <s v="Virginia Madsen, Lindsey Haun, Barbara Mamabolo, John Ralston, Nick Roth"/>
    <s v="Bobby Roth"/>
    <x v="265"/>
  </r>
  <r>
    <n v="0"/>
    <s v="Comedy"/>
    <n v="79940"/>
    <x v="3948"/>
    <s v="en"/>
    <n v="1.7531099999999999"/>
    <s v="2929 Productions"/>
    <s v="United States of America"/>
    <d v="2012-02-03T00:00:00"/>
    <n v="0"/>
    <n v="94"/>
    <s v="Released"/>
    <x v="25"/>
    <n v="34"/>
    <s v="Eric Wareheim, Tim Heidecker, John C. Reilly, Zach Galifianakis, Will Ferrell"/>
    <s v="Tim Heidecker"/>
    <x v="265"/>
  </r>
  <r>
    <n v="2700000"/>
    <s v="Comedy, Drama"/>
    <n v="342"/>
    <x v="3949"/>
    <s v="de"/>
    <n v="3.1207470000000002"/>
    <s v="Claussen + Wöbke Filmproduktion GmbH"/>
    <s v="Germany"/>
    <d v="2004-02-09T00:00:00"/>
    <n v="0"/>
    <n v="98"/>
    <s v="Released"/>
    <x v="19"/>
    <n v="59"/>
    <s v="Robert Stadlober, Kostja Ullmann, Alicja Bachleda-Curu?, Jürgen Tonkel, Tristano Casanova"/>
    <s v="Marco Kreuzpaintner"/>
    <x v="3122"/>
  </r>
  <r>
    <n v="0"/>
    <s v="War, Drama, History"/>
    <n v="281230"/>
    <x v="3950"/>
    <s v="en"/>
    <n v="0.384496"/>
    <s v="Paramount Pictures"/>
    <s v="United States of America"/>
    <d v="2014-01-01T00:00:00"/>
    <n v="0"/>
    <n v="107"/>
    <s v="Released"/>
    <x v="2"/>
    <n v="2"/>
    <s v="Eric Stoltz, Kate Connor, Lyndsy Fonseca, Andy Hirsch, Camryn Manheim"/>
    <s v="Michael Worth"/>
    <x v="265"/>
  </r>
  <r>
    <n v="0"/>
    <s v="Horror, Thriller"/>
    <n v="38033"/>
    <x v="3951"/>
    <s v="en"/>
    <n v="2.504156"/>
    <s v="Tiger Tail Entertainment"/>
    <s v="United States of America"/>
    <d v="2010-01-10T00:00:00"/>
    <n v="0"/>
    <n v="96"/>
    <s v="Released"/>
    <x v="42"/>
    <n v="37"/>
    <s v="Nikki Reed, Keith David, Brad Dourif, Betsy Russell, Cherilyn Wilson"/>
    <s v="Deon Taylor"/>
    <x v="265"/>
  </r>
  <r>
    <n v="3000000"/>
    <s v="Drama, Comedy"/>
    <n v="100975"/>
    <x v="3952"/>
    <s v="en"/>
    <n v="0.43133199999999999"/>
    <s v="Sweetland Films"/>
    <s v="United States of America"/>
    <d v="1999-10-21T00:00:00"/>
    <n v="0"/>
    <n v="97"/>
    <s v="Released"/>
    <x v="15"/>
    <n v="5"/>
    <s v="Gretchen Mol, Patti LuPone, Peter Onorati, Ryan Merriman, Richard V. Licata"/>
    <s v="Jason Alexander"/>
    <x v="2269"/>
  </r>
  <r>
    <n v="3000000"/>
    <s v="Science Fiction"/>
    <n v="38541"/>
    <x v="3953"/>
    <s v="en"/>
    <n v="11.882562999999999"/>
    <s v="Instinctive Film"/>
    <s v="Canada"/>
    <d v="2011-03-13T00:00:00"/>
    <n v="22000"/>
    <n v="112"/>
    <s v="Released"/>
    <x v="8"/>
    <n v="197"/>
    <s v="Lauren German, Michael Biehn, Milo Ventimiglia, Courtney B. Vance, Ashton Holmes"/>
    <s v="Xavier Gens"/>
    <x v="3123"/>
  </r>
  <r>
    <n v="0"/>
    <s v="Drama, Horror, Romance"/>
    <n v="39563"/>
    <x v="3954"/>
    <s v="en"/>
    <n v="9.3424650000000007"/>
    <s v="Paramount Pictures"/>
    <s v="United States of America"/>
    <d v="2009-04-24T00:00:00"/>
    <n v="0"/>
    <n v="88"/>
    <s v="Released"/>
    <x v="4"/>
    <n v="15"/>
    <s v="Ciarán Hinds, Aidan Quinn, Iben Hjejle, Jim Norton, Valerie Spelman"/>
    <s v="Conor McPherson"/>
    <x v="265"/>
  </r>
  <r>
    <n v="3000000"/>
    <s v="Thriller, Horror"/>
    <n v="234212"/>
    <x v="3955"/>
    <s v="en"/>
    <n v="12.564553999999999"/>
    <s v="Icon Entertainment International"/>
    <s v="United Kingdom"/>
    <d v="2015-12-02T00:00:00"/>
    <n v="3387000"/>
    <n v="83"/>
    <s v="Released"/>
    <x v="31"/>
    <n v="148"/>
    <s v="Maria Bello, Frank Grillo, Cody Horn, Dustin Milligan, Megan Park"/>
    <s v="Will Canon"/>
    <x v="3124"/>
  </r>
  <r>
    <n v="0"/>
    <s v="Comedy"/>
    <n v="27404"/>
    <x v="3956"/>
    <s v="en"/>
    <n v="0.68822000000000005"/>
    <s v="Film Threat DVD"/>
    <s v="United States of America"/>
    <d v="2005-04-03T00:00:00"/>
    <n v="0"/>
    <n v="80"/>
    <s v="Released"/>
    <x v="41"/>
    <n v="5"/>
    <s v="Paget Brewster, Neil Barton, Eric Hoffman, Darren Keefe, Ashley Head"/>
    <s v="Philip Zlotorynski"/>
    <x v="265"/>
  </r>
  <r>
    <n v="0"/>
    <s v="Comedy, Family"/>
    <n v="170480"/>
    <x v="3957"/>
    <s v="en"/>
    <n v="0.19484799999999999"/>
    <s v="Paramount Pictures"/>
    <s v="United States of America"/>
    <d v="2010-06-15T00:00:00"/>
    <n v="0"/>
    <n v="90"/>
    <s v="Released"/>
    <x v="52"/>
    <n v="0"/>
    <s v="Nicholas Turturro, Talia Shire, Paul Rodríguez, Gary Valentine, Nick Turturro III"/>
    <s v="Lance Kawas"/>
    <x v="265"/>
  </r>
  <r>
    <n v="0"/>
    <s v="Drama"/>
    <n v="71866"/>
    <x v="3958"/>
    <s v="en"/>
    <n v="2.0155249999999998"/>
    <s v="Tax Credit Finance"/>
    <s v="United States of America"/>
    <d v="2009-09-14T00:00:00"/>
    <n v="0"/>
    <n v="96"/>
    <s v="Released"/>
    <x v="9"/>
    <n v="32"/>
    <s v="Rooney Mara, Georgia King, Brie Larson, Amy Ferguson, Antonia Steinberg"/>
    <s v="Francesca Gregorini"/>
    <x v="265"/>
  </r>
  <r>
    <n v="3000000"/>
    <s v="Action, Drama, Thriller"/>
    <n v="192210"/>
    <x v="3959"/>
    <s v="en"/>
    <n v="2.6806290000000002"/>
    <s v="Society Entertainment"/>
    <s v="Brazil"/>
    <d v="2013-12-04T00:00:00"/>
    <n v="0"/>
    <n v="85"/>
    <s v="Released"/>
    <x v="25"/>
    <n v="18"/>
    <s v="Camilla Belle, Andy García, Colin Egglesfield, Juliette Lewis, Christiane Torloni"/>
    <s v="Márcio Garcia"/>
    <x v="2269"/>
  </r>
  <r>
    <n v="0"/>
    <s v="Comedy"/>
    <n v="180296"/>
    <x v="3960"/>
    <s v="en"/>
    <n v="12.036887999999999"/>
    <s v="Lionsgate"/>
    <s v="United States of America"/>
    <d v="2014-06-27T00:00:00"/>
    <n v="0"/>
    <n v="84"/>
    <s v="Released"/>
    <x v="28"/>
    <n v="171"/>
    <s v="Paul Rudd, Amy Poehler, Bill Hader, Ellie Kemper, Cobie Smulders"/>
    <s v="David Wain"/>
    <x v="265"/>
  </r>
  <r>
    <n v="0"/>
    <s v="Comedy"/>
    <n v="157058"/>
    <x v="3961"/>
    <s v="en"/>
    <n v="1.7370319999999999"/>
    <s v="Silver Nitrate Films"/>
    <s v="United States of America"/>
    <d v="2013-01-14T00:00:00"/>
    <n v="0"/>
    <n v="80"/>
    <s v="Released"/>
    <x v="54"/>
    <n v="28"/>
    <s v="Kathryn Fiore, Flip Schultz, Olivia Alexander, Arturo del Puerto, Danny Woodburn"/>
    <s v="Craig Moss"/>
    <x v="265"/>
  </r>
  <r>
    <n v="3000000"/>
    <s v="Drama, Action"/>
    <n v="70006"/>
    <x v="3962"/>
    <s v="en"/>
    <n v="9.2492289999999997"/>
    <s v="Paramount Pictures"/>
    <s v="United States of America"/>
    <d v="2011-09-13T00:00:00"/>
    <n v="0"/>
    <n v="90"/>
    <s v="Released"/>
    <x v="15"/>
    <n v="136"/>
    <s v="Stacey Asaro, Gralen Bryant Banks, Rus Blackwell, Beau Brasso, Eddie Bravo"/>
    <s v="Michael Jai White"/>
    <x v="2269"/>
  </r>
  <r>
    <n v="2500000"/>
    <s v="Action, Crime, Drama, Thriller"/>
    <n v="26039"/>
    <x v="3963"/>
    <s v="en"/>
    <n v="5.1644230000000002"/>
    <s v="Metro-Goldwyn-Mayer (MGM)"/>
    <s v="United States of America"/>
    <d v="1967-08-30T00:00:00"/>
    <n v="3200000"/>
    <n v="92"/>
    <s v="Released"/>
    <x v="14"/>
    <n v="95"/>
    <s v="Lee Marvin, Angie Dickinson, Keenan Wynn, Carroll O'Connor, Lloyd Bochner"/>
    <s v="John Boorman"/>
    <x v="3125"/>
  </r>
  <r>
    <n v="3"/>
    <s v="Drama, Comedy"/>
    <n v="79587"/>
    <x v="3964"/>
    <s v="en"/>
    <n v="8.2629999999999995E-3"/>
    <s v="Indiana Production Company"/>
    <s v="United States of America"/>
    <d v="2009-01-15T00:00:00"/>
    <n v="0"/>
    <n v="100"/>
    <s v="Released"/>
    <x v="52"/>
    <n v="0"/>
    <s v="Alessandro Gassman, Francesco Quinn, Joe Urla, Lenny Venito, Jennifer Esposito"/>
    <s v="Paolo Monico"/>
    <x v="3126"/>
  </r>
  <r>
    <n v="0"/>
    <s v="Thriller"/>
    <n v="176077"/>
    <x v="3965"/>
    <s v="en"/>
    <n v="1.998826"/>
    <s v="Cimarron Productions"/>
    <s v="United States of America"/>
    <d v="2013-11-03T00:00:00"/>
    <n v="0"/>
    <n v="88"/>
    <s v="Released"/>
    <x v="30"/>
    <n v="14"/>
    <s v="Jake Hoffman, Nikki Reed, Thomas Dekker, Scott Bakula, Jason Priestley"/>
    <s v="Youssef Delara"/>
    <x v="265"/>
  </r>
  <r>
    <n v="3000000"/>
    <s v="Mystery, Thriller"/>
    <n v="260947"/>
    <x v="3966"/>
    <s v="en"/>
    <n v="1.9686790000000001"/>
    <s v="Merchant Films"/>
    <s v="United States of America"/>
    <d v="2014-04-04T00:00:00"/>
    <n v="0"/>
    <n v="95"/>
    <s v="Released"/>
    <x v="46"/>
    <n v="16"/>
    <s v="Shantel VanSanten, John Robinson, James Patrick Stuart, Brittany Murphy, Robert Blanche"/>
    <s v="Darin Scott"/>
    <x v="2269"/>
  </r>
  <r>
    <n v="3000000"/>
    <s v="Thriller"/>
    <n v="342502"/>
    <x v="3967"/>
    <s v="en"/>
    <n v="1.1414629999999999"/>
    <s v="Triumphant Entertainment"/>
    <s v="United States of America"/>
    <d v="2015-07-08T00:00:00"/>
    <n v="0"/>
    <n v="79"/>
    <s v="Released"/>
    <x v="67"/>
    <n v="10"/>
    <s v="Luke Goss, RZA, Bokeem Woodbine, Louis Mandylor, Brooke Newton"/>
    <s v="Christian Sesma"/>
    <x v="2269"/>
  </r>
  <r>
    <n v="0"/>
    <s v="Drama"/>
    <n v="191229"/>
    <x v="3968"/>
    <s v="en"/>
    <n v="0.21470400000000001"/>
    <s v="Paramount Pictures"/>
    <s v="United States of America"/>
    <d v="1988-01-04T00:00:00"/>
    <n v="0"/>
    <n v="88"/>
    <s v="Released"/>
    <x v="21"/>
    <n v="1"/>
    <s v="Everett McGill, Fabio Testi, Michael Madsen, Jack Taylor"/>
    <s v="Monte Hellman"/>
    <x v="265"/>
  </r>
  <r>
    <n v="3200000"/>
    <s v="Action, Crime, Thriller"/>
    <n v="43213"/>
    <x v="3969"/>
    <s v="en"/>
    <n v="1.0348440000000001"/>
    <s v="Chicago Overcoat Productions"/>
    <s v="United States of America"/>
    <d v="2009-10-10T00:00:00"/>
    <n v="0"/>
    <n v="95"/>
    <s v="Released"/>
    <x v="4"/>
    <n v="5"/>
    <s v="Frank Vincent, Kathrine Narducci, Mike Starr, Stacy Keach, Armand Assante"/>
    <s v="Brian Caunter"/>
    <x v="2623"/>
  </r>
  <r>
    <n v="0"/>
    <s v="Comedy, Drama, Romance"/>
    <n v="44594"/>
    <x v="3970"/>
    <s v="en"/>
    <n v="1.9759409999999999"/>
    <s v="Prospect Pictures"/>
    <s v="United States of America"/>
    <d v="2010-03-13T00:00:00"/>
    <n v="0"/>
    <n v="95"/>
    <s v="Released"/>
    <x v="2"/>
    <n v="22"/>
    <s v="Patrick Wilson, Malcolm McDowell, Judy Greer, Chloë Sevigny, Missi Pyle"/>
    <s v="Chris D'Arienzo"/>
    <x v="265"/>
  </r>
  <r>
    <n v="2900000"/>
    <s v="Drama"/>
    <n v="666"/>
    <x v="3971"/>
    <s v="pt"/>
    <n v="5.9289370000000003"/>
    <s v="MACT Productions"/>
    <s v="Brazil"/>
    <d v="1998-01-16T00:00:00"/>
    <n v="5596708"/>
    <n v="113"/>
    <s v="Released"/>
    <x v="3"/>
    <n v="126"/>
    <s v="Fernanda Montenegro, Marília Pêra, Vinícius de Oliveira, Othon Bastos, Otávio Augusto"/>
    <s v="Walter Salles"/>
    <x v="3127"/>
  </r>
  <r>
    <n v="2900000"/>
    <s v="Comedy, Drama"/>
    <n v="248"/>
    <x v="3972"/>
    <s v="en"/>
    <n v="3.370225"/>
    <s v="Franton Production"/>
    <s v="United States of America"/>
    <d v="1961-12-18T00:00:00"/>
    <n v="5000000"/>
    <n v="136"/>
    <s v="Released"/>
    <x v="7"/>
    <n v="25"/>
    <s v="Glenn Ford, Bette Davis, Hope Lange, Arthur O'Connell, Peter Falk"/>
    <s v="Frank Capra"/>
    <x v="3128"/>
  </r>
  <r>
    <n v="0"/>
    <s v="Crime, Action"/>
    <n v="325173"/>
    <x v="3973"/>
    <s v="en"/>
    <n v="5.4852169999999996"/>
    <s v="Bleiberg Entertainment"/>
    <s v="United States of America"/>
    <d v="2015-11-12T00:00:00"/>
    <n v="0"/>
    <n v="80"/>
    <s v="Released"/>
    <x v="31"/>
    <n v="54"/>
    <s v="Scott Adkins, Nick Chinlund, Caitlin Keats, Jake La Botz, Tony Perez"/>
    <s v="Isaac Florentine"/>
    <x v="265"/>
  </r>
  <r>
    <n v="0"/>
    <s v="Comedy, Drama, Romance"/>
    <n v="55831"/>
    <x v="3974"/>
    <s v="en"/>
    <n v="0.18887000000000001"/>
    <s v="Paramount Pictures"/>
    <s v="United States of America"/>
    <d v="2005-05-08T00:00:00"/>
    <n v="0"/>
    <n v="105"/>
    <s v="Released"/>
    <x v="20"/>
    <n v="3"/>
    <s v="Brenda Vaccaro, Dyan Cannon, Joseph Bologna"/>
    <s v="Steven Spielberg"/>
    <x v="265"/>
  </r>
  <r>
    <n v="3000000"/>
    <s v="Thriller, Mystery, Drama, Horror"/>
    <n v="351043"/>
    <x v="3975"/>
    <s v="en"/>
    <n v="3.0778850000000002"/>
    <s v="Infra-Red Pictures"/>
    <s v="United States of America"/>
    <d v="2015-08-14T00:00:00"/>
    <n v="0"/>
    <n v="90"/>
    <s v="Released"/>
    <x v="38"/>
    <n v="52"/>
    <s v="Kate Bosworth, Wes Bentley, Shashawnee Hall, Richard Riehle, Patrick Bauchau"/>
    <s v="Michael Polish"/>
    <x v="2269"/>
  </r>
  <r>
    <n v="3000000"/>
    <s v="Documentary"/>
    <n v="43942"/>
    <x v="3976"/>
    <s v="en"/>
    <n v="1.7814620000000001"/>
    <s v="Chad Troutwine Films"/>
    <s v="United States of America"/>
    <d v="2010-01-10T00:00:00"/>
    <n v="103735"/>
    <n v="93"/>
    <s v="Released"/>
    <x v="16"/>
    <n v="36"/>
    <s v="Zoe Sloane, Jade Viggiano, Amancaya Aguilar, Kahiry Bess, Alisha Naragsheth"/>
    <s v="Heidi Ewing"/>
    <x v="3129"/>
  </r>
  <r>
    <n v="0"/>
    <s v="Horror, Thriller, Mystery"/>
    <n v="10226"/>
    <x v="3977"/>
    <s v="fr"/>
    <n v="4.9529829999999997"/>
    <s v="Alexandre Films"/>
    <s v="France"/>
    <d v="2003-06-18T00:00:00"/>
    <n v="0"/>
    <n v="91"/>
    <s v="Released"/>
    <x v="16"/>
    <n v="271"/>
    <s v="Cécile de France, Maïwenn, Philippe Nahon, Franck Khalfoun, Andrei Finti"/>
    <s v="Alexandre Aja"/>
    <x v="265"/>
  </r>
  <r>
    <n v="2902660"/>
    <s v="Romance, Comedy, Drama"/>
    <n v="66942"/>
    <x v="3978"/>
    <s v="en"/>
    <n v="1.3508800000000001"/>
    <s v="Screen Australia"/>
    <s v="Australia"/>
    <d v="2011-08-19T00:00:00"/>
    <n v="0"/>
    <n v="93"/>
    <s v="Released"/>
    <x v="4"/>
    <n v="34"/>
    <s v="Ryan Kwanten, Maeve Dermody, Marshall Napier, Heather Mitchell, Patrick Brammall"/>
    <s v="Leon Ford"/>
    <x v="3130"/>
  </r>
  <r>
    <n v="0"/>
    <s v="Thriller, Action, Horror"/>
    <n v="356483"/>
    <x v="3979"/>
    <s v="en"/>
    <n v="0.68765600000000004"/>
    <s v="August Heart Entertainment"/>
    <s v="United States of America"/>
    <d v="2015-10-16T00:00:00"/>
    <n v="0"/>
    <n v="89"/>
    <s v="Released"/>
    <x v="43"/>
    <n v="12"/>
    <s v="James Remar, Sherilyn Fenn, Ron Carlson, Graham Greene, Allegra Carpenter"/>
    <s v="Hank Braxtan"/>
    <x v="265"/>
  </r>
  <r>
    <n v="8000000"/>
    <s v="Drama"/>
    <n v="10476"/>
    <x v="3980"/>
    <s v="en"/>
    <n v="6.3950300000000002"/>
    <s v="MTV Films"/>
    <s v="United States of America"/>
    <d v="2005-07-22T00:00:00"/>
    <n v="23563727"/>
    <n v="116"/>
    <s v="Released"/>
    <x v="1"/>
    <n v="99"/>
    <s v="Terrence Howard, Anthony Anderson, Taryn Manning, Taraji P. Henson, Elise Neal"/>
    <s v="Craig Brewer"/>
    <x v="3131"/>
  </r>
  <r>
    <n v="2883848"/>
    <s v="Comedy, Romance"/>
    <n v="239"/>
    <x v="3981"/>
    <s v="en"/>
    <n v="39.309820000000002"/>
    <s v="The Mirisch Corporation"/>
    <s v="United States of America"/>
    <d v="1959-03-18T00:00:00"/>
    <n v="25000000"/>
    <n v="122"/>
    <s v="Released"/>
    <x v="29"/>
    <n v="808"/>
    <s v="Marilyn Monroe, Tony Curtis, Jack Lemmon, George Raft, Pat O’Brien"/>
    <s v="Billy Wilder"/>
    <x v="3132"/>
  </r>
  <r>
    <n v="2800000"/>
    <s v="Horror, Thriller"/>
    <n v="10281"/>
    <x v="3982"/>
    <s v="en"/>
    <n v="9.0708420000000007"/>
    <s v="Paramount Pictures"/>
    <s v="United States of America"/>
    <d v="1988-05-13T00:00:00"/>
    <n v="19170001"/>
    <n v="88"/>
    <s v="Released"/>
    <x v="28"/>
    <n v="192"/>
    <s v="Kane Hodder, Lar Park Lincoln, Susan Jennifer Sullivan, Kevin Spirtas, Terry Kiser"/>
    <s v="John Carl Buechler"/>
    <x v="3133"/>
  </r>
  <r>
    <n v="2777000"/>
    <s v="Adventure, Family, Fantasy"/>
    <n v="630"/>
    <x v="3983"/>
    <s v="en"/>
    <n v="67.417541999999997"/>
    <s v="Loew's Incorporated"/>
    <s v="United States of America"/>
    <d v="1939-08-15T00:00:00"/>
    <n v="33754967"/>
    <n v="102"/>
    <s v="Released"/>
    <x v="6"/>
    <n v="1642"/>
    <s v="Judy Garland, Frank Morgan, Ray Bolger, Bert Lahr, Jack Haley"/>
    <s v="Victor Fleming"/>
    <x v="3134"/>
  </r>
  <r>
    <n v="2800000"/>
    <s v="Comedy, Science Fiction"/>
    <n v="3034"/>
    <x v="3984"/>
    <s v="en"/>
    <n v="36.444893999999998"/>
    <s v="Twentieth Century Fox Film Corporation"/>
    <s v="United States of America"/>
    <d v="1974-12-15T00:00:00"/>
    <n v="86273333"/>
    <n v="106"/>
    <s v="Released"/>
    <x v="27"/>
    <n v="854"/>
    <s v="Gene Wilder, Peter Boyle, Marty Feldman, Madeline Kahn, Cloris Leachman"/>
    <s v="Mel Brooks"/>
    <x v="3135"/>
  </r>
  <r>
    <n v="2000000"/>
    <s v="Horror, Action, Science Fiction"/>
    <n v="13025"/>
    <x v="3985"/>
    <s v="en"/>
    <n v="15.351412"/>
    <s v="Artfire Films"/>
    <s v="United States of America"/>
    <d v="2007-08-09T00:00:00"/>
    <n v="5364858"/>
    <n v="95"/>
    <s v="Released"/>
    <x v="9"/>
    <n v="190"/>
    <s v="Michelle Morgan, Joshua Close, Shawn Roberts, Amy Lalonde, Joe Dinicol"/>
    <s v="George A. Romero"/>
    <x v="3136"/>
  </r>
  <r>
    <n v="0"/>
    <s v="Comedy, Drama, Romance"/>
    <n v="21461"/>
    <x v="3986"/>
    <s v="en"/>
    <n v="2.4360189999999999"/>
    <s v="Paramount Pictures"/>
    <s v="India"/>
    <d v="2006-01-01T00:00:00"/>
    <n v="0"/>
    <n v="144"/>
    <s v="Released"/>
    <x v="3"/>
    <n v="44"/>
    <s v="Sanjay Dutt, Arshad Warsi, Dilip Prabhavalkar, Vidya Balan, Dia Mirza"/>
    <s v="Rajkumar Hirani"/>
    <x v="265"/>
  </r>
  <r>
    <n v="0"/>
    <s v="Drama"/>
    <n v="55306"/>
    <x v="3987"/>
    <s v="en"/>
    <n v="0.93391999999999997"/>
    <s v="Clinica Estetico"/>
    <s v="United States of America"/>
    <d v="1997-06-13T00:00:00"/>
    <n v="0"/>
    <n v="112"/>
    <s v="Released"/>
    <x v="11"/>
    <n v="19"/>
    <s v="Peter Fonda, Patricia Richardson, Christine Dunford, Tom Wood, Jessica Biel"/>
    <s v="Victor Nunez"/>
    <x v="265"/>
  </r>
  <r>
    <n v="2700000"/>
    <s v="Adventure, Family"/>
    <n v="17264"/>
    <x v="3988"/>
    <s v="en"/>
    <n v="11.359719999999999"/>
    <s v="United Artists"/>
    <s v="United States of America"/>
    <d v="1979-10-17T00:00:00"/>
    <n v="37799643"/>
    <n v="118"/>
    <s v="Released"/>
    <x v="10"/>
    <n v="59"/>
    <s v="Kelly Reno, Mickey Rooney, Teri Garr, Clarence Muse, Hoyt Axton"/>
    <s v="Carroll Ballard"/>
    <x v="3137"/>
  </r>
  <r>
    <n v="0"/>
    <s v="Drama"/>
    <n v="346081"/>
    <x v="3989"/>
    <s v="en"/>
    <n v="0.29698099999999999"/>
    <s v="Paramount Pictures"/>
    <s v="India"/>
    <d v="2015-06-26T00:00:00"/>
    <n v="0"/>
    <n v="107"/>
    <s v="Released"/>
    <x v="68"/>
    <n v="2"/>
    <s v="William Shatner, Leonard Nimoy, DeForest Kelley, James Doohan, George Takei"/>
    <s v="Rohit Jugraj"/>
    <x v="265"/>
  </r>
  <r>
    <n v="0"/>
    <s v="Action, Adventure, Animation, Comedy, Science Fiction"/>
    <n v="16016"/>
    <x v="3990"/>
    <s v="en"/>
    <n v="1.776624"/>
    <s v="Nordisk Film"/>
    <s v="Denmark"/>
    <d v="2008-09-26T00:00:00"/>
    <n v="0"/>
    <n v="90"/>
    <s v="Released"/>
    <x v="31"/>
    <n v="10"/>
    <s v="Casper Christensen, Frank Hvam, Ali Kazim, Iben Hjejle, Peter Belli"/>
    <s v="Kresten Vestbjerg Andersen"/>
    <x v="265"/>
  </r>
  <r>
    <n v="2686000"/>
    <s v="Adventure, Comedy, Romance"/>
    <n v="15875"/>
    <x v="3991"/>
    <s v="en"/>
    <n v="1.8972629999999999"/>
    <s v="Paramount Pictures"/>
    <s v="United States of America"/>
    <d v="1963-12-06T00:00:00"/>
    <n v="6600000"/>
    <n v="109"/>
    <s v="Released"/>
    <x v="21"/>
    <n v="30"/>
    <s v="John Wayne, Elizabeth Allen, Lee Marvin, Cesar Romero, Mike Mazurki"/>
    <s v="John Ford"/>
    <x v="3138"/>
  </r>
  <r>
    <n v="0"/>
    <s v="Comedy, Drama"/>
    <n v="5900"/>
    <x v="3992"/>
    <s v="nl"/>
    <n v="0.14403099999999999"/>
    <s v="Paramount Pictures"/>
    <s v="Netherlands"/>
    <d v="1996-03-21T00:00:00"/>
    <n v="0"/>
    <n v="103"/>
    <s v="Released"/>
    <x v="10"/>
    <n v="3"/>
    <s v="Henri Garcin, Ingeborg Elzevier, Khaldoun Elmecky, Margo Dames, Frans Vorstman"/>
    <s v="Alex van Warmerdam"/>
    <x v="265"/>
  </r>
  <r>
    <n v="2627000"/>
    <s v="Drama, Romance, War"/>
    <n v="43306"/>
    <x v="3993"/>
    <s v="en"/>
    <n v="0.53144400000000003"/>
    <s v="Metro-Goldwyn-Mayer (MGM)"/>
    <s v="United States of America"/>
    <d v="1944-01-03T00:00:00"/>
    <n v="5363000"/>
    <n v="120"/>
    <s v="Released"/>
    <x v="21"/>
    <n v="8"/>
    <s v="Spencer Tracy, Irene Dunne, Van Johnson, Ward Bond, James Gleason"/>
    <s v="Victor Fleming"/>
    <x v="3139"/>
  </r>
  <r>
    <n v="2600000"/>
    <s v="Western, Comedy"/>
    <n v="11072"/>
    <x v="3994"/>
    <s v="en"/>
    <n v="22.793928999999999"/>
    <s v="Crossbow Productions"/>
    <s v="United States of America"/>
    <d v="1974-07-02T00:00:00"/>
    <n v="119500000"/>
    <n v="93"/>
    <s v="Released"/>
    <x v="0"/>
    <n v="609"/>
    <s v="Cleavon Little, Gene Wilder, Harvey Korman, Slim Pickens, Madeline Kahn"/>
    <s v="Mel Brooks"/>
    <x v="3140"/>
  </r>
  <r>
    <n v="2600000"/>
    <s v="Horror, Thriller"/>
    <n v="9730"/>
    <x v="3995"/>
    <s v="en"/>
    <n v="14.013413999999999"/>
    <s v="Paramount Pictures"/>
    <s v="United States of America"/>
    <d v="1984-04-13T00:00:00"/>
    <n v="32980880"/>
    <n v="91"/>
    <s v="Released"/>
    <x v="5"/>
    <n v="237"/>
    <s v="Kimberly Beck, Erich Anderson, Corey Feldman, Barbara Howard, Crispin Glover"/>
    <s v="Joseph Zito"/>
    <x v="3141"/>
  </r>
  <r>
    <n v="2159280"/>
    <s v="Drama"/>
    <n v="209274"/>
    <x v="3996"/>
    <s v="pl"/>
    <n v="13.265432000000001"/>
    <s v="Danish Film Institute"/>
    <s v="Denmark"/>
    <d v="2013-10-25T00:00:00"/>
    <n v="10700000"/>
    <n v="80"/>
    <s v="Released"/>
    <x v="14"/>
    <n v="260"/>
    <s v="Agata Trzebuchowska, Agata Kulesza, Joanna Kulig, Dawid Ogrodnik, Adam Szyszkowski"/>
    <s v="Pawe? Pawlikowski"/>
    <x v="3142"/>
  </r>
  <r>
    <n v="0"/>
    <s v="Drama, Romance"/>
    <n v="26371"/>
    <x v="3997"/>
    <s v="en"/>
    <n v="11.552246999999999"/>
    <s v="Merchant Ivory Productions"/>
    <s v="United Kingdom"/>
    <d v="1987-09-18T00:00:00"/>
    <n v="0"/>
    <n v="134"/>
    <s v="Released"/>
    <x v="14"/>
    <n v="61"/>
    <s v="James Wilby, Hugh Grant, Rupert Graves, Denholm Elliott, Simon Callow"/>
    <s v="James Ivory"/>
    <x v="265"/>
  </r>
  <r>
    <n v="0"/>
    <s v="Comedy"/>
    <n v="14137"/>
    <x v="3998"/>
    <s v="en"/>
    <n v="1.73892"/>
    <s v="Identity Films"/>
    <s v="United States of America"/>
    <d v="2006-09-15T00:00:00"/>
    <n v="0"/>
    <n v="86"/>
    <s v="Released"/>
    <x v="28"/>
    <n v="22"/>
    <s v="Artie Lange, Ralph Macchio, Anthony DeSando, Jimmy Palumbo, Joe Lo Truglio"/>
    <s v="Frank Sebastiano"/>
    <x v="265"/>
  </r>
  <r>
    <n v="2600000"/>
    <s v="Documentary"/>
    <n v="291"/>
    <x v="3999"/>
    <s v="en"/>
    <n v="0.89594600000000002"/>
    <s v="Paramount Pictures"/>
    <s v="France"/>
    <d v="2004-09-07T00:00:00"/>
    <n v="3166000"/>
    <n v="105"/>
    <s v="Released"/>
    <x v="3"/>
    <n v="23"/>
    <s v="Jeff Clark, Darrick Doerner, Laird Hamilton, Dave Kalama, David H. Kalama Jr."/>
    <s v="Stacy Peralta"/>
    <x v="3143"/>
  </r>
  <r>
    <n v="2600000"/>
    <s v="Science Fiction, Thriller"/>
    <n v="14139"/>
    <x v="4000"/>
    <s v="es"/>
    <n v="19.02965"/>
    <s v="Arsénico Producciones"/>
    <s v="Spain"/>
    <d v="2007-09-20T00:00:00"/>
    <n v="553198"/>
    <n v="92"/>
    <s v="Released"/>
    <x v="10"/>
    <n v="308"/>
    <s v="Karra Elejalde, Candela Fernández, Bárbara Goenaga, Nacho Vigalondo, Juan Inciarte"/>
    <s v="Nacho Vigalondo"/>
    <x v="3144"/>
  </r>
  <r>
    <n v="0"/>
    <s v="Action, Adventure, Comedy, Drama, Foreign"/>
    <n v="33106"/>
    <x v="4001"/>
    <s v="zh"/>
    <n v="0.40664499999999998"/>
    <s v="Paramount Pictures"/>
    <s v="China"/>
    <d v="2009-01-20T00:00:00"/>
    <n v="0"/>
    <n v="99"/>
    <s v="Released"/>
    <x v="6"/>
    <n v="13"/>
    <s v="Huang Bo, Kong Jiu, Shaohua Ma, Xu Zheng, Yung Cheung"/>
    <s v="Ning Hao"/>
    <x v="265"/>
  </r>
  <r>
    <n v="2600000"/>
    <s v="Horror, Thriller"/>
    <n v="8875"/>
    <x v="4002"/>
    <s v="en"/>
    <n v="3.6875740000000001"/>
    <s v="Ascendant Pictures"/>
    <s v="United States of America"/>
    <d v="2007-07-12T00:00:00"/>
    <n v="0"/>
    <n v="97"/>
    <s v="Released"/>
    <x v="25"/>
    <n v="38"/>
    <s v="Josh Randall, Nick Searcy, Beth Broderick, Sascha Rosemann, T.W. Leshner"/>
    <s v="Tony Giglio"/>
    <x v="3145"/>
  </r>
  <r>
    <n v="2540800"/>
    <s v="Comedy, Music, Romance"/>
    <n v="872"/>
    <x v="4003"/>
    <s v="en"/>
    <n v="36.556953999999998"/>
    <s v="Metro-Goldwyn-Mayer (MGM)"/>
    <s v="United States of America"/>
    <d v="1952-10-04T00:00:00"/>
    <n v="7200000"/>
    <n v="103"/>
    <s v="Released"/>
    <x v="23"/>
    <n v="727"/>
    <s v="Gene Kelly, Donald O'Connor, Debbie Reynolds, Jean Hagen, Millard Mitchell"/>
    <s v="Stanley Donen"/>
    <x v="3146"/>
  </r>
  <r>
    <n v="0"/>
    <s v="Documentary"/>
    <n v="72914"/>
    <x v="4004"/>
    <s v="en"/>
    <n v="0.545825"/>
    <s v="Paramount Pictures"/>
    <s v="United States of America"/>
    <d v="2010-04-16T00:00:00"/>
    <n v="0"/>
    <n v="97"/>
    <s v="Released"/>
    <x v="14"/>
    <n v="47"/>
    <s v="Joe Cross, Phil Riverstone, Amy Badberg, Merv Cross, Virginia Cross"/>
    <s v="Joe Cross"/>
    <x v="265"/>
  </r>
  <r>
    <n v="2500000"/>
    <s v="Comedy, Horror"/>
    <n v="139038"/>
    <x v="4005"/>
    <s v="en"/>
    <n v="18.661541"/>
    <s v="Endgame Entertainment"/>
    <s v="United States of America"/>
    <d v="2013-11-01T00:00:00"/>
    <n v="60141683"/>
    <n v="86"/>
    <s v="Released"/>
    <x v="9"/>
    <n v="516"/>
    <s v="Marlon Wayans, Essence Atkins, Nick Swardson, Cedric the Entertainer, David Koechner"/>
    <s v="Michael Tiddes"/>
    <x v="3147"/>
  </r>
  <r>
    <n v="2500000"/>
    <s v="Documentary"/>
    <n v="126509"/>
    <x v="4006"/>
    <s v="en"/>
    <n v="0.97358199999999995"/>
    <s v="Paramount Pictures"/>
    <s v="United States of America"/>
    <d v="2012-07-13T00:00:00"/>
    <n v="33400000"/>
    <n v="87"/>
    <s v="Released"/>
    <x v="46"/>
    <n v="19"/>
    <s v="William Shatner, Leonard Nimoy, DeForest Kelley, James Doohan, George Takei"/>
    <s v="John Sullivan"/>
    <x v="3148"/>
  </r>
  <r>
    <n v="0"/>
    <s v="Comedy, Drama"/>
    <n v="9591"/>
    <x v="4007"/>
    <s v="en"/>
    <n v="14.885388000000001"/>
    <s v="Twentieth Century Fox Film Corporation"/>
    <s v="United States of America"/>
    <d v="1996-04-10T00:00:00"/>
    <n v="34585416"/>
    <n v="108"/>
    <s v="Released"/>
    <x v="20"/>
    <n v="225"/>
    <s v="Tom Everett Scott, Johnathon Schaech, Tom Hanks, Steve Zahn, Ethan Embry"/>
    <s v="Tom Hanks"/>
    <x v="3149"/>
  </r>
  <r>
    <n v="2500000"/>
    <s v="Horror, Mystery, Science Fiction"/>
    <n v="10676"/>
    <x v="4008"/>
    <s v="en"/>
    <n v="12.030455999999999"/>
    <s v="Universal Pictures"/>
    <s v="United States of America"/>
    <d v="1982-10-22T00:00:00"/>
    <n v="14400000"/>
    <n v="98"/>
    <s v="Released"/>
    <x v="35"/>
    <n v="229"/>
    <s v="Tom Atkins, Stacey Nelkin, Dan O'Herlihy, Michael Currie, Ralph Strait"/>
    <s v="Tommy Lee Wallace"/>
    <x v="3150"/>
  </r>
  <r>
    <n v="2500000"/>
    <s v="Action, Science Fiction"/>
    <n v="1687"/>
    <x v="4009"/>
    <s v="en"/>
    <n v="18.309609999999999"/>
    <s v="Twentieth Century Fox Film Corporation"/>
    <s v="United States of America"/>
    <d v="1971-05-20T00:00:00"/>
    <n v="12348905"/>
    <n v="98"/>
    <s v="Released"/>
    <x v="2"/>
    <n v="264"/>
    <s v="Roddy McDowall, Kim Hunter, Bradford Dillman, Natalie Trundy, Eric Braeden"/>
    <s v="Don Taylor"/>
    <x v="3151"/>
  </r>
  <r>
    <n v="2500000"/>
    <s v="Action, Drama, Western"/>
    <n v="24748"/>
    <x v="4010"/>
    <s v="en"/>
    <n v="6.8291899999999996"/>
    <s v="Paramount Pictures"/>
    <s v="United States of America"/>
    <d v="1963-05-29T00:00:00"/>
    <n v="10000000"/>
    <n v="112"/>
    <s v="Released"/>
    <x v="17"/>
    <n v="66"/>
    <s v="Paul Newman, Melvyn Douglas, Patricia Neal, Brandon De Wilde, Whit Bissell"/>
    <s v="Martin Ritt"/>
    <x v="2526"/>
  </r>
  <r>
    <n v="0"/>
    <s v="Comedy, Documentary"/>
    <n v="181330"/>
    <x v="4011"/>
    <s v="en"/>
    <n v="9.7993570000000005"/>
    <s v="Hartbeat Productions"/>
    <s v="United States of America"/>
    <d v="2013-03-07T00:00:00"/>
    <n v="32230907"/>
    <n v="74"/>
    <s v="Released"/>
    <x v="14"/>
    <n v="95"/>
    <s v="Kevin Hart, David Terrell, David Jason Perez, Justine Herron, Harry Ratchford"/>
    <s v="Leslie Small"/>
    <x v="3152"/>
  </r>
  <r>
    <n v="2500000"/>
    <s v="Drama, Romance"/>
    <n v="468"/>
    <x v="4012"/>
    <s v="en"/>
    <n v="10.363642"/>
    <s v="Fine Line Features"/>
    <s v="United States of America"/>
    <d v="1991-10-17T00:00:00"/>
    <n v="0"/>
    <n v="104"/>
    <s v="Released"/>
    <x v="14"/>
    <n v="212"/>
    <s v="River Phoenix, Keanu Reeves, James Russo, William Richert, Rodney Harvey"/>
    <s v="Gus Van Sant"/>
    <x v="3153"/>
  </r>
  <r>
    <n v="2500000"/>
    <s v="Comedy, Drama, Romance"/>
    <n v="401"/>
    <x v="4013"/>
    <s v="en"/>
    <n v="30.583959"/>
    <s v="Fox Searchlight Pictures"/>
    <s v="United States of America"/>
    <d v="2004-07-28T00:00:00"/>
    <n v="26781723"/>
    <n v="102"/>
    <s v="Released"/>
    <x v="14"/>
    <n v="618"/>
    <s v="Zach Braff, Natalie Portman, Ian Holm, Peter Sarsgaard, Jean Smart"/>
    <s v="Zach Braff"/>
    <x v="3154"/>
  </r>
  <r>
    <n v="2500000"/>
    <s v="Drama, Romance"/>
    <n v="76"/>
    <x v="4014"/>
    <s v="en"/>
    <n v="23.672571000000001"/>
    <s v="Detour Film Production"/>
    <s v="Austria"/>
    <d v="1995-01-27T00:00:00"/>
    <n v="5535405"/>
    <n v="105"/>
    <s v="Released"/>
    <x v="27"/>
    <n v="959"/>
    <s v="Ethan Hawke, Julie Delpy, Andrea Eckert, Hanno Pöschl, Karl Bruckschwaiger"/>
    <s v="Richard Linklater"/>
    <x v="3155"/>
  </r>
  <r>
    <n v="0"/>
    <s v="Horror, Mystery, Thriller"/>
    <n v="50538"/>
    <x v="4015"/>
    <s v="fr"/>
    <n v="0.20503399999999999"/>
    <s v="Go Films"/>
    <s v="Canada"/>
    <d v="2003-03-10T00:00:00"/>
    <n v="0"/>
    <n v="100"/>
    <s v="Released"/>
    <x v="1"/>
    <n v="8"/>
    <s v="Patrick Huard, Michel Côté, Catherine Florent, Albert Millaire, Jean L'Italien"/>
    <s v="Éric Tessier"/>
    <x v="265"/>
  </r>
  <r>
    <n v="0"/>
    <s v="Comedy, Drama, Romance"/>
    <n v="25636"/>
    <x v="4016"/>
    <s v="en"/>
    <n v="5.5817430000000003"/>
    <s v="Evenstar Films"/>
    <s v="Canada"/>
    <d v="1999-05-09T00:00:00"/>
    <n v="0"/>
    <n v="107"/>
    <s v="Released"/>
    <x v="19"/>
    <n v="22"/>
    <s v="Billy Crudup, Denis Leary, Jack Black, Dennis Hopper, Holly Hunter"/>
    <s v="Alison Maclean"/>
    <x v="265"/>
  </r>
  <r>
    <n v="0"/>
    <s v="Comedy, Romance"/>
    <n v="19316"/>
    <x v="4017"/>
    <s v="en"/>
    <n v="2.4872550000000002"/>
    <s v="Paramount Pictures"/>
    <s v="United States of America"/>
    <d v="2004-12-09T00:00:00"/>
    <n v="0"/>
    <n v="91"/>
    <s v="Released"/>
    <x v="20"/>
    <n v="32"/>
    <s v="Michelle Krusiec, Joan Chen, Lynn Chen, Ato Essandoh, Jessica Hecht"/>
    <s v="Alice Wu"/>
    <x v="265"/>
  </r>
  <r>
    <n v="0"/>
    <s v="Drama"/>
    <n v="21074"/>
    <x v="4018"/>
    <s v="en"/>
    <n v="0.26213500000000001"/>
    <s v="Ingenious Film Partners"/>
    <s v="United Kingdom"/>
    <d v="2007-11-16T00:00:00"/>
    <n v="0"/>
    <n v="102"/>
    <s v="Released"/>
    <x v="25"/>
    <n v="15"/>
    <s v="Tannishtha Chatterjee, Satish Kaushik, Christopher Simpson, Naeema Begum, Lana Rahman"/>
    <s v="Sarah Gavron"/>
    <x v="265"/>
  </r>
  <r>
    <n v="2500000"/>
    <s v="Science Fiction, Comedy, Drama, Crime"/>
    <n v="84329"/>
    <x v="4019"/>
    <s v="en"/>
    <n v="23.419060999999999"/>
    <s v="Samuel Goldwyn Films"/>
    <s v="United States of America"/>
    <d v="2012-08-16T00:00:00"/>
    <n v="3325038"/>
    <n v="85"/>
    <s v="Released"/>
    <x v="20"/>
    <n v="450"/>
    <s v="Frank Langella, Liv Tyler, James Marsden, Susan Sarandon, Peter Sarsgaard"/>
    <s v="Jake Schreier"/>
    <x v="3156"/>
  </r>
  <r>
    <n v="0"/>
    <s v="Drama, Romance"/>
    <n v="20"/>
    <x v="4020"/>
    <s v="en"/>
    <n v="7.958831"/>
    <s v="El Deseo"/>
    <s v="Canada"/>
    <d v="2003-07-03T00:00:00"/>
    <n v="9726954"/>
    <n v="106"/>
    <s v="Released"/>
    <x v="0"/>
    <n v="77"/>
    <s v="Sarah Polley, Amanda Plummer, Scott Speedman, Leonor Watling, Deborah Harry"/>
    <s v="Isabel Coixet"/>
    <x v="3157"/>
  </r>
  <r>
    <n v="2500000"/>
    <s v="Comedy, Drama, Romance"/>
    <n v="157386"/>
    <x v="4021"/>
    <s v="en"/>
    <n v="25.722746999999998"/>
    <s v="21 Laps Entertainment"/>
    <s v="United States of America"/>
    <d v="2013-02-08T00:00:00"/>
    <n v="6854611"/>
    <n v="95"/>
    <s v="Released"/>
    <x v="20"/>
    <n v="1048"/>
    <s v="Miles Teller, Shailene Woodley, Brie Larson, Dayo Okeniyi, Masam Holden"/>
    <s v="James Ponsoldt"/>
    <x v="3158"/>
  </r>
  <r>
    <n v="0"/>
    <s v="Comedy, Documentary"/>
    <n v="13007"/>
    <x v="4022"/>
    <s v="en"/>
    <n v="9.7741260000000008"/>
    <s v="Lions Gate Films"/>
    <s v="United States of America"/>
    <d v="2008-01-10T00:00:00"/>
    <n v="0"/>
    <n v="101"/>
    <s v="Released"/>
    <x v="0"/>
    <n v="197"/>
    <s v="Bill Maher, Jose Luis De Jesus Miranda, Andrew Newberg, Steve Burg, Tal Bachman"/>
    <s v="Larry Charles"/>
    <x v="265"/>
  </r>
  <r>
    <n v="0"/>
    <s v="Documentary, Drama"/>
    <n v="13518"/>
    <x v="4023"/>
    <s v="en"/>
    <n v="0.19746900000000001"/>
    <s v="Paramount Pictures"/>
    <s v="United States of America"/>
    <d v="2008-11-14T00:00:00"/>
    <n v="0"/>
    <n v="90"/>
    <s v="Released"/>
    <x v="10"/>
    <n v="3"/>
    <s v="Joshua Tickell, Barbara Boxer, Richard Branson, George W. Bush, Sheryl Crow"/>
    <s v="Joshua Tickell"/>
    <x v="265"/>
  </r>
  <r>
    <n v="0"/>
    <s v="Drama"/>
    <n v="116584"/>
    <x v="4024"/>
    <s v="en"/>
    <n v="0.14225499999999999"/>
    <s v="Paramount Pictures"/>
    <s v="United States of America"/>
    <d v="2006-04-24T00:00:00"/>
    <n v="0"/>
    <n v="100"/>
    <s v="Released"/>
    <x v="10"/>
    <n v="1"/>
    <s v="Pete Postlethwaite, Gabriel Mann, Emily Harrison, Diana Scarwid"/>
    <s v="Tim Boxell"/>
    <x v="265"/>
  </r>
  <r>
    <n v="2500000"/>
    <s v="Drama"/>
    <n v="46849"/>
    <x v="4025"/>
    <s v="en"/>
    <n v="0.30188399999999999"/>
    <s v="Gold/Miller Productions"/>
    <s v="United States of America"/>
    <d v="2007-08-24T00:00:00"/>
    <n v="71904"/>
    <n v="100"/>
    <s v="Released"/>
    <x v="14"/>
    <n v="7"/>
    <s v="Carly Schroeder, Adrian Dunbar, George Harris, Katharine Ross, Christine Adams"/>
    <s v="Michael D. Sellers"/>
    <x v="3159"/>
  </r>
  <r>
    <n v="0"/>
    <s v="Documentary"/>
    <n v="40428"/>
    <x v="4026"/>
    <s v="en"/>
    <n v="0.42495699999999997"/>
    <s v="Paramount Pictures"/>
    <s v="United States of America"/>
    <d v="2010-01-01T00:00:00"/>
    <n v="0"/>
    <n v="80"/>
    <s v="Released"/>
    <x v="18"/>
    <n v="6"/>
    <s v="Rocky Mayor Anderson, Matt Aune, Tyler Barrick, Bruce Barton, Melissa Bird"/>
    <s v="Reed Cowan"/>
    <x v="265"/>
  </r>
  <r>
    <n v="14000000"/>
    <s v="Comedy, Romance"/>
    <n v="17334"/>
    <x v="4027"/>
    <s v="en"/>
    <n v="3.3936480000000002"/>
    <s v="Adlabs Films Ltd."/>
    <s v="India"/>
    <d v="2008-10-29T00:00:00"/>
    <n v="0"/>
    <n v="106"/>
    <s v="Released"/>
    <x v="4"/>
    <n v="50"/>
    <s v="Jesse Metcalfe, Austin Basis, Larry Miller, Michael Chen, Nouva Monika Wahlgren"/>
    <s v="James Dodson"/>
    <x v="250"/>
  </r>
  <r>
    <n v="0"/>
    <s v="Horror, Thriller"/>
    <n v="1698"/>
    <x v="4028"/>
    <s v="de"/>
    <n v="5.025938"/>
    <s v="Claussen + Wöbke Filmproduktion GmbH"/>
    <s v="Germany"/>
    <d v="2000-03-02T00:00:00"/>
    <n v="0"/>
    <n v="103"/>
    <s v="Released"/>
    <x v="4"/>
    <n v="61"/>
    <s v="Franka Potente, Benno Fürmann, Anna Loos, Oliver Wnuk, Sebastian Blomberg"/>
    <s v="Stefan Ruzowitzky"/>
    <x v="265"/>
  </r>
  <r>
    <n v="2500000"/>
    <s v="Drama, Science Fiction, Thriller"/>
    <n v="20764"/>
    <x v="4029"/>
    <s v="en"/>
    <n v="4.6246910000000003"/>
    <s v="Likely Story"/>
    <s v="Mexico"/>
    <d v="2008-10-12T00:00:00"/>
    <n v="107559"/>
    <n v="90"/>
    <s v="Released"/>
    <x v="21"/>
    <n v="40"/>
    <s v="Leonor Varela, Jacob Vargas, Luis Fernando Peña"/>
    <s v="Alex Rivera"/>
    <x v="3160"/>
  </r>
  <r>
    <n v="2500000"/>
    <s v="Comedy, Action, Drama"/>
    <n v="45132"/>
    <x v="4030"/>
    <s v="en"/>
    <n v="12.204568999999999"/>
    <s v="This Is That Productions"/>
    <s v="United States of America"/>
    <d v="2010-09-09T00:00:00"/>
    <n v="324138"/>
    <n v="96"/>
    <s v="Released"/>
    <x v="16"/>
    <n v="441"/>
    <s v="Rainn Wilson, Ellen Page, Liv Tyler, Kevin Bacon, Gregg Henry"/>
    <s v="James Gunn"/>
    <x v="3161"/>
  </r>
  <r>
    <n v="0"/>
    <s v="Comedy, Family"/>
    <n v="76706"/>
    <x v="4031"/>
    <s v="en"/>
    <n v="0.63022599999999995"/>
    <s v="Paramount Pictures"/>
    <s v="United States of America"/>
    <d v="2010-01-12T00:00:00"/>
    <n v="0"/>
    <n v="89"/>
    <s v="Released"/>
    <x v="35"/>
    <n v="15"/>
    <s v="Ashley Scott, A.J. Buckley, Rolanda Watts, Vanessa Evigan, Lochlyn Munro"/>
    <s v="John Murlowski"/>
    <x v="265"/>
  </r>
  <r>
    <n v="2500000"/>
    <s v="Comedy, Horror"/>
    <n v="254472"/>
    <x v="4032"/>
    <s v="de"/>
    <n v="4.2704890000000004"/>
    <s v="Rat Pack Filmproduktion"/>
    <s v="United States of America"/>
    <d v="2015-03-07T00:00:00"/>
    <n v="0"/>
    <n v="87"/>
    <s v="Released"/>
    <x v="31"/>
    <n v="63"/>
    <s v="Matt O'Leary, Jessica Cook, Lance Henriksen, Clifton Collins Jr, David Masterson"/>
    <s v="Benni Diez"/>
    <x v="3153"/>
  </r>
  <r>
    <n v="35000000"/>
    <s v="Horror"/>
    <n v="332285"/>
    <x v="4033"/>
    <s v="en"/>
    <n v="3.6742940000000002"/>
    <s v="Hideaway Pictures"/>
    <s v="United States of America"/>
    <d v="2016-02-09T00:00:00"/>
    <n v="0"/>
    <n v="94"/>
    <s v="Released"/>
    <x v="30"/>
    <n v="40"/>
    <s v="Natasha Lyonne, Chloë Sevigny, Meg Tilly, Mark Webber, Maxwell McCabe-Lokos"/>
    <s v="Danny Perez"/>
    <x v="765"/>
  </r>
  <r>
    <n v="2400000"/>
    <s v="Drama"/>
    <n v="49471"/>
    <x v="4034"/>
    <s v="en"/>
    <n v="4.6230589999999996"/>
    <s v="Columbia Pictures"/>
    <s v="United States of America"/>
    <d v="1996-10-16T00:00:00"/>
    <n v="5731103"/>
    <n v="120"/>
    <s v="Released"/>
    <x v="10"/>
    <n v="11"/>
    <s v="Ossie Davis, Charles S. Dutton, Andre Braugher, Richard Belzer, De'Aundre Bonds"/>
    <s v="Spike Lee"/>
    <x v="3162"/>
  </r>
  <r>
    <n v="0"/>
    <s v="Drama, Horror, Thriller"/>
    <n v="13569"/>
    <x v="4035"/>
    <s v="en"/>
    <n v="1.946715"/>
    <s v="MovieRoom Productions"/>
    <s v="Poland"/>
    <d v="2006-01-12T00:00:00"/>
    <n v="0"/>
    <n v="101"/>
    <s v="Released"/>
    <x v="30"/>
    <n v="21"/>
    <s v="Marc Blucas, Justine Waddell, Bill Moseley, Priscilla Barnes, Jack Ryan"/>
    <s v="Robby Henson"/>
    <x v="265"/>
  </r>
  <r>
    <n v="30000000"/>
    <s v="Adventure, Comedy, Science Fiction"/>
    <n v="7512"/>
    <x v="4036"/>
    <s v="en"/>
    <n v="27.940093000000001"/>
    <s v="Twentieth Century Fox Film Corporation"/>
    <s v="United States of America"/>
    <d v="2006-01-09T00:00:00"/>
    <n v="495303"/>
    <n v="84"/>
    <s v="Released"/>
    <x v="2"/>
    <n v="664"/>
    <s v="Luke Wilson, Maya Rudolph, Dax Shepard, Terry Crews, Anthony 'Citric' Campos"/>
    <s v="Mike Judge"/>
    <x v="3163"/>
  </r>
  <r>
    <n v="2500000"/>
    <s v="Crime"/>
    <n v="356216"/>
    <x v="4037"/>
    <s v="en"/>
    <n v="1.759506"/>
    <s v="Carnaby International"/>
    <s v="United Kingdom"/>
    <d v="2015-08-29T00:00:00"/>
    <n v="0"/>
    <n v="110"/>
    <s v="Released"/>
    <x v="44"/>
    <n v="19"/>
    <s v="Kevin Leslie, Simon Cotton, Phil Dunster, Danny Midwinter, Dan Parr"/>
    <s v="Zackary Adler"/>
    <x v="3153"/>
  </r>
  <r>
    <n v="2380000"/>
    <s v="Drama, Crime"/>
    <n v="11798"/>
    <x v="4038"/>
    <s v="en"/>
    <n v="8.3956239999999998"/>
    <s v="EM Media"/>
    <s v="United Kingdom"/>
    <d v="2006-12-09T00:00:00"/>
    <n v="8176544"/>
    <n v="101"/>
    <s v="Released"/>
    <x v="6"/>
    <n v="363"/>
    <s v="Thomas Turgoose, Stephen Graham, Jo Hartley, Andrew Shim, Vicky McClure"/>
    <s v="Shane Meadows"/>
    <x v="3164"/>
  </r>
  <r>
    <n v="2500000"/>
    <s v="Action, Adventure, Science Fiction"/>
    <n v="146631"/>
    <x v="4039"/>
    <s v="en"/>
    <n v="8.2481489999999997"/>
    <s v="Hawthorn Productions"/>
    <s v="United Kingdom"/>
    <d v="2012-12-14T00:00:00"/>
    <n v="0"/>
    <n v="101"/>
    <s v="Released"/>
    <x v="57"/>
    <n v="47"/>
    <s v="Bianca Bree, Sean Brosnan, Simon Phillips, Jean-Claude Van Damme, Peter Barrett"/>
    <s v="Dominic Burns"/>
    <x v="3153"/>
  </r>
  <r>
    <n v="2361000"/>
    <s v="Comedy, Music"/>
    <n v="43546"/>
    <x v="4040"/>
    <s v="en"/>
    <n v="0.62805100000000003"/>
    <s v="Metro-Goldwyn-Mayer (MGM)"/>
    <s v="United States of America"/>
    <d v="1944-01-07T00:00:00"/>
    <n v="6892000"/>
    <n v="101"/>
    <s v="Released"/>
    <x v="10"/>
    <n v="4"/>
    <s v="Red Skelton, Esther Williams, Basil Rathbone, Bill Goodwin, Jean Porter"/>
    <s v="George Sidney"/>
    <x v="3165"/>
  </r>
  <r>
    <n v="2450000"/>
    <s v="Drama, Family"/>
    <n v="61038"/>
    <x v="4041"/>
    <s v="en"/>
    <n v="0.500753"/>
    <s v="Pantelion Film"/>
    <s v="United States of America"/>
    <d v="2011-05-13T00:00:00"/>
    <n v="0"/>
    <n v="105"/>
    <s v="Released"/>
    <x v="46"/>
    <n v="5"/>
    <s v="Aimee Garcia, Al Bandiero, Jossara Jinaro, Gina Rodriguez"/>
    <s v="Carmen Marron"/>
    <x v="3166"/>
  </r>
  <r>
    <n v="0"/>
    <s v="Comedy, Drama, Family"/>
    <n v="78373"/>
    <x v="4042"/>
    <s v="en"/>
    <n v="0.376662"/>
    <s v="HSX Films"/>
    <s v="United States of America"/>
    <d v="1998-01-05T00:00:00"/>
    <n v="565592"/>
    <n v="97"/>
    <s v="Released"/>
    <x v="64"/>
    <n v="1"/>
    <s v="Breckin Meyer, Peter Facinelli, Eddie Mills, Ethan Embry, Ashley Johnson"/>
    <s v="Tim McCanlies"/>
    <x v="3167"/>
  </r>
  <r>
    <n v="2300000"/>
    <s v="Music, Romance"/>
    <n v="17820"/>
    <x v="4043"/>
    <s v="en"/>
    <n v="1.606314"/>
    <s v="Metro-Goldwyn-Mayer (MGM)"/>
    <s v="United States of America"/>
    <d v="1951-07-13T00:00:00"/>
    <n v="11000000"/>
    <n v="107"/>
    <s v="Released"/>
    <x v="1"/>
    <n v="18"/>
    <s v="Howard Keel, Kathryn Grayson, Ava Gardner, Joe E. Brown, Marge Champion"/>
    <s v="George Sidney"/>
    <x v="3168"/>
  </r>
  <r>
    <n v="0"/>
    <s v="Drama"/>
    <n v="74457"/>
    <x v="4044"/>
    <s v="en"/>
    <n v="0.19726399999999999"/>
    <s v="Heavy Duty Entertainment"/>
    <s v="United States of America"/>
    <d v="2011-08-26T00:00:00"/>
    <n v="0"/>
    <n v="91"/>
    <s v="Released"/>
    <x v="34"/>
    <n v="6"/>
    <s v="Michael Clarke Duncan, Morgan Simpson, Kiele Sanchez, Taryn Manning, Luke Perry"/>
    <s v="Mario Van Peebles"/>
    <x v="265"/>
  </r>
  <r>
    <n v="0"/>
    <s v="Thriller"/>
    <n v="283384"/>
    <x v="4045"/>
    <s v="en"/>
    <n v="5.759493"/>
    <s v="Darius Films"/>
    <s v="Canada"/>
    <d v="2014-05-08T00:00:00"/>
    <n v="0"/>
    <n v="108"/>
    <s v="Released"/>
    <x v="24"/>
    <n v="88"/>
    <s v="Susan Sarandon, Gil Bellows, Ellen Burstyn, Topher Grace, Donald Sutherland"/>
    <s v="Jason Stone"/>
    <x v="265"/>
  </r>
  <r>
    <n v="2000000"/>
    <s v="Fantasy, Adventure, Animation, Comedy, Family, Music"/>
    <n v="19933"/>
    <x v="4046"/>
    <s v="en"/>
    <n v="6.8630199999999997"/>
    <s v="The Kushner-Locke Company"/>
    <s v="United States of America"/>
    <d v="1987-09-07T00:00:00"/>
    <n v="0"/>
    <n v="90"/>
    <s v="Released"/>
    <x v="19"/>
    <n v="93"/>
    <s v="Jon Lovitz, Timothy Stack, Phil Hartman, Deanna Oliver, Timothy E. Day"/>
    <s v="Jerry Rees"/>
    <x v="73"/>
  </r>
  <r>
    <n v="2280000"/>
    <s v="Animation, Family, Music"/>
    <n v="756"/>
    <x v="4047"/>
    <s v="en"/>
    <n v="32.875469000000002"/>
    <s v="Walt Disney Pictures"/>
    <s v="United States of America"/>
    <d v="1940-11-13T00:00:00"/>
    <n v="83320000"/>
    <n v="124"/>
    <s v="Released"/>
    <x v="0"/>
    <n v="808"/>
    <s v="Deems Taylor, Walt Disney, Julietta Novis, Leopold Stokowski"/>
    <s v="David Hand"/>
    <x v="3169"/>
  </r>
  <r>
    <n v="0"/>
    <s v="Thriller, Drama"/>
    <n v="433715"/>
    <x v="4048"/>
    <s v="en"/>
    <n v="1.5295E-2"/>
    <s v="After Eden Pictures"/>
    <s v="United States of America"/>
    <d v="2014-06-15T00:00:00"/>
    <n v="0"/>
    <n v="90"/>
    <s v="Released"/>
    <x v="52"/>
    <n v="0"/>
    <s v="Nicole Smolen, Kim Baldwin, Ariana Stephens, Bryson Funk"/>
    <s v="Jaco Booyens"/>
    <x v="265"/>
  </r>
  <r>
    <n v="4000000"/>
    <s v="Horror, Thriller"/>
    <n v="9728"/>
    <x v="4049"/>
    <s v="en"/>
    <n v="14.206524999999999"/>
    <s v="Paramount Pictures"/>
    <s v="United States of America"/>
    <d v="1982-08-13T00:00:00"/>
    <n v="36690067"/>
    <n v="95"/>
    <s v="Released"/>
    <x v="8"/>
    <n v="254"/>
    <s v="Dana Kimmell, Paul Kratka, Tracie Savage, Jeffrey Rogers, Catherine Parks"/>
    <s v="Steve Miner"/>
    <x v="3170"/>
  </r>
  <r>
    <n v="2200000"/>
    <s v="Horror, Thriller"/>
    <n v="9731"/>
    <x v="4050"/>
    <s v="en"/>
    <n v="12.639469"/>
    <s v="Paramount Pictures"/>
    <s v="United States of America"/>
    <d v="1985-03-22T00:00:00"/>
    <n v="21930418"/>
    <n v="92"/>
    <s v="Released"/>
    <x v="22"/>
    <n v="196"/>
    <s v="Melanie Kinnaman, John Shepherd, Shavar Ross, Richard Young, Marco St. John"/>
    <s v="Danny Steinmann"/>
    <x v="3171"/>
  </r>
  <r>
    <n v="0"/>
    <s v="Drama"/>
    <n v="9916"/>
    <x v="4051"/>
    <s v="en"/>
    <n v="2.3714770000000001"/>
    <s v="Paramount Pictures"/>
    <s v="United States of America"/>
    <d v="2007-09-02T00:00:00"/>
    <n v="0"/>
    <n v="117"/>
    <s v="Released"/>
    <x v="13"/>
    <n v="11"/>
    <s v="Louise Fletcher, Henry Thomas, Soren Fulton, A.J. Buckley, Stewart Finlay-McLennan"/>
    <s v="Michael Landon Jr."/>
    <x v="265"/>
  </r>
  <r>
    <n v="0"/>
    <s v="Fantasy, Drama"/>
    <n v="309425"/>
    <x v="4052"/>
    <s v="en"/>
    <n v="2.4704429999999999"/>
    <s v="Believe Entertainment"/>
    <s v="United States of America"/>
    <d v="2015-03-20T00:00:00"/>
    <n v="0"/>
    <n v="115"/>
    <s v="Released"/>
    <x v="16"/>
    <n v="48"/>
    <s v="Mira Sorvino, Sean Astin, Alexa PenaVega, Cybill Shepherd, Brian Bosworth"/>
    <s v="Jon Gunn"/>
    <x v="265"/>
  </r>
  <r>
    <n v="0"/>
    <s v="Thriller, Romance"/>
    <n v="14156"/>
    <x v="4053"/>
    <s v="en"/>
    <n v="1.532518"/>
    <s v="Paramount Pictures"/>
    <s v="United States of America"/>
    <d v="2008-06-13T00:00:00"/>
    <n v="0"/>
    <n v="90"/>
    <s v="Released"/>
    <x v="8"/>
    <n v="5"/>
    <s v="Brian Austin Green, Melissa Keller, Linden Ashby, Joe Manganiello, Eddie Alfano"/>
    <s v="Hayley Cloake"/>
    <x v="265"/>
  </r>
  <r>
    <n v="2160000"/>
    <s v="Drama"/>
    <n v="43610"/>
    <x v="4054"/>
    <s v="en"/>
    <n v="0.18129999999999999"/>
    <s v="Metro-Goldwyn-Mayer (MGM)"/>
    <s v="United States of America"/>
    <d v="1945-01-06T00:00:00"/>
    <n v="9132000"/>
    <n v="119"/>
    <s v="Released"/>
    <x v="15"/>
    <n v="4"/>
    <s v="Greer Garson, Gregory Peck, Donald Crisp, Lionel Barrymore, Preston Foster"/>
    <s v="Tay Garnett"/>
    <x v="3172"/>
  </r>
  <r>
    <n v="2300000"/>
    <s v="Thriller, Drama"/>
    <n v="360339"/>
    <x v="4055"/>
    <s v="en"/>
    <n v="2.713171"/>
    <s v="Ombra Films"/>
    <s v="Malaysia"/>
    <d v="2015-10-22T00:00:00"/>
    <n v="0"/>
    <n v="97"/>
    <s v="Released"/>
    <x v="24"/>
    <n v="19"/>
    <s v="Jessica Lowndes, Ethan Peck, Diego Boneta, Nate Parker, Mario Casas"/>
    <s v="Shyam Madiraju"/>
    <x v="3173"/>
  </r>
  <r>
    <n v="0"/>
    <s v="Comedy, Romance, Foreign"/>
    <n v="31163"/>
    <x v="4056"/>
    <s v="en"/>
    <n v="0.258413"/>
    <s v="Paramount Pictures"/>
    <s v="United Kingdom"/>
    <d v="2005-04-22T00:00:00"/>
    <n v="0"/>
    <n v="90"/>
    <s v="Released"/>
    <x v="48"/>
    <n v="5"/>
    <s v="Chris Bisson, Saeed Jaffrey, Sally Bankes, Peter Ash, Zohra Sehgal"/>
    <s v="Harmage Singh Kalirai"/>
    <x v="265"/>
  </r>
  <r>
    <n v="0"/>
    <s v="Romance, Comedy, Music"/>
    <n v="297621"/>
    <x v="4057"/>
    <s v="en"/>
    <n v="2.0257010000000002"/>
    <s v="Sunrise Films"/>
    <s v="United States of America"/>
    <d v="2014-11-14T00:00:00"/>
    <n v="0"/>
    <n v="90"/>
    <s v="Released"/>
    <x v="9"/>
    <n v="12"/>
    <s v="Allison Miller, James Wolk, Katey Sagal, Rumer Willis, Brittany Snow"/>
    <s v="Rita Merson"/>
    <x v="265"/>
  </r>
  <r>
    <n v="0"/>
    <s v="Action, Comedy, Horror"/>
    <n v="16205"/>
    <x v="4058"/>
    <s v="en"/>
    <n v="2.6598039999999998"/>
    <s v="Brookstreet Pictures"/>
    <s v="Canada"/>
    <d v="2007-09-10T00:00:00"/>
    <n v="0"/>
    <n v="85"/>
    <s v="Released"/>
    <x v="8"/>
    <n v="59"/>
    <s v="Robert Englund, Trevor Matthews, Daniel Kash, David Fox, Dean Hawes"/>
    <s v="Jon Knautz"/>
    <x v="265"/>
  </r>
  <r>
    <n v="2100000"/>
    <s v="Drama, History, Romance"/>
    <n v="887"/>
    <x v="4059"/>
    <s v="en"/>
    <n v="8.3871699999999993"/>
    <s v="Samuel Goldwyn Company, The"/>
    <s v="United States of America"/>
    <d v="1946-12-25T00:00:00"/>
    <n v="23650000"/>
    <n v="172"/>
    <s v="Released"/>
    <x v="3"/>
    <n v="143"/>
    <s v="Fredric March, Myrna Loy, Dana Andrews, Teresa Wright, Virginia Mayo"/>
    <s v="William Wyler"/>
    <x v="3174"/>
  </r>
  <r>
    <n v="0"/>
    <s v="Crime, Drama"/>
    <n v="9517"/>
    <x v="4060"/>
    <s v="en"/>
    <n v="6.6770930000000002"/>
    <s v="StudioCanal"/>
    <s v="United Kingdom"/>
    <d v="2001-06-15T00:00:00"/>
    <n v="480811"/>
    <n v="113"/>
    <s v="Released"/>
    <x v="19"/>
    <n v="125"/>
    <s v="Brad Renfro, Bijou Phillips, Nick Stahl, Rachel Miner, Michael Pitt"/>
    <s v="Larry Clark"/>
    <x v="3175"/>
  </r>
  <r>
    <n v="0"/>
    <s v="Comedy, Drama"/>
    <n v="6007"/>
    <x v="4061"/>
    <s v="en"/>
    <n v="2.5263559999999998"/>
    <s v="Maipo Film- og TV Produksjon"/>
    <s v="Norway"/>
    <d v="2001-03-16T00:00:00"/>
    <n v="0"/>
    <n v="89"/>
    <s v="Released"/>
    <x v="10"/>
    <n v="51"/>
    <s v="Per Christian Ellefsen, Sven Nordin, Jørgen Langhelle, Marit Pia Jacobsen, Per Christensen"/>
    <s v="Petter Næss"/>
    <x v="265"/>
  </r>
  <r>
    <n v="2100000"/>
    <s v="Drama, Crime"/>
    <n v="364083"/>
    <x v="4062"/>
    <s v="en"/>
    <n v="3.9007E-2"/>
    <s v="Industrial House Films"/>
    <s v="United States of America"/>
    <d v="2015-10-16T00:00:00"/>
    <n v="3330"/>
    <n v="126"/>
    <s v="Released"/>
    <x v="52"/>
    <n v="0"/>
    <s v="Robert Fontaine, Michael Brainard, Grant Boyd, Michael Derek, Lily Autumn Page"/>
    <s v="Robert Fontaine"/>
    <x v="3176"/>
  </r>
  <r>
    <n v="1500000"/>
    <s v="Horror, Mystery"/>
    <n v="8329"/>
    <x v="4063"/>
    <s v="es"/>
    <n v="31.691617000000001"/>
    <s v="Filmax"/>
    <s v="Spain"/>
    <d v="2007-10-04T00:00:00"/>
    <n v="30448000"/>
    <n v="78"/>
    <s v="Released"/>
    <x v="14"/>
    <n v="934"/>
    <s v="Manuela Velasco, Ferran Terraza, Martha Carbonell, David Vert, Carlos Lasarte"/>
    <s v="Jaume Balagueró"/>
    <x v="3177"/>
  </r>
  <r>
    <n v="0"/>
    <s v="Drama, Mystery, Thriller"/>
    <n v="69640"/>
    <x v="4064"/>
    <s v="en"/>
    <n v="0.47909000000000002"/>
    <s v="Paramount Pictures"/>
    <s v="United States of America"/>
    <d v="2010-03-10T00:00:00"/>
    <n v="0"/>
    <n v="88"/>
    <s v="Released"/>
    <x v="44"/>
    <n v="4"/>
    <s v="Martha Higareda, Chad Michael Murray, Yul Vazquez, Benito Martinez, Cheyenne Haynes"/>
    <s v="Patricia Cardoso"/>
    <x v="265"/>
  </r>
  <r>
    <n v="0"/>
    <s v="Drama"/>
    <n v="371085"/>
    <x v="4065"/>
    <s v="en"/>
    <n v="2.7800999999999999E-2"/>
    <s v="Paramount Pictures"/>
    <s v="United States of America"/>
    <d v="2015-01-01T00:00:00"/>
    <n v="0"/>
    <n v="107"/>
    <s v="Released"/>
    <x v="52"/>
    <n v="0"/>
    <s v="William Shatner, Leonard Nimoy, DeForest Kelley, James Doohan, George Takei"/>
    <s v="Steven Spielberg"/>
    <x v="265"/>
  </r>
  <r>
    <n v="0"/>
    <s v="Thriller, Horror, Science Fiction"/>
    <n v="347548"/>
    <x v="4066"/>
    <s v="en"/>
    <n v="2.1224509999999999"/>
    <s v="Bright Cold Day Films"/>
    <s v="United Kingdom"/>
    <d v="2015-09-07T00:00:00"/>
    <n v="0"/>
    <n v="77"/>
    <s v="Released"/>
    <x v="22"/>
    <n v="36"/>
    <s v="Louise Brealey, Lee Ross, Sheila Reid, Pippa Nixon, Claire Greasley"/>
    <s v="Neil Mcenery-West"/>
    <x v="265"/>
  </r>
  <r>
    <n v="0"/>
    <s v="Adventure, Drama, Western"/>
    <n v="322443"/>
    <x v="4067"/>
    <s v="de"/>
    <n v="0.80376099999999995"/>
    <s v="ANA Media"/>
    <s v="United States of America"/>
    <d v="2015-02-27T00:00:00"/>
    <n v="0"/>
    <n v="81"/>
    <s v="Released"/>
    <x v="38"/>
    <n v="15"/>
    <s v="James Ransone, Elisa Lasowski, Josh Peck, Attila Árpa, William Gaunt"/>
    <s v="Anthony O'Brien"/>
    <x v="265"/>
  </r>
  <r>
    <n v="2000000"/>
    <s v="Action, Thriller, Adventure"/>
    <n v="657"/>
    <x v="4068"/>
    <s v="en"/>
    <n v="41.298723000000003"/>
    <s v="United Artists"/>
    <s v="United Kingdom"/>
    <d v="1963-11-10T00:00:00"/>
    <n v="78898765"/>
    <n v="115"/>
    <s v="Released"/>
    <x v="1"/>
    <n v="760"/>
    <s v="Sean Connery, Daniela Bianchi, Pedro Armendáriz, Lotte Lenya, Robert Shaw"/>
    <s v="Terence Young"/>
    <x v="3178"/>
  </r>
  <r>
    <n v="0"/>
    <s v="Comedy, Horror, Action"/>
    <n v="28165"/>
    <x v="4069"/>
    <s v="en"/>
    <n v="1.791331"/>
    <s v="Troma Entertainment"/>
    <s v="United States of America"/>
    <d v="1989-02-24T00:00:00"/>
    <n v="0"/>
    <n v="96"/>
    <s v="Released"/>
    <x v="28"/>
    <n v="39"/>
    <s v="Ron Fazio, John Altamura, Phoebe Legere, Rick Collins, Rikiya Yasuoka"/>
    <s v="Lloyd Kaufman"/>
    <x v="265"/>
  </r>
  <r>
    <n v="2000000"/>
    <s v="Comedy, Romance, Science Fiction"/>
    <n v="11561"/>
    <x v="4070"/>
    <s v="en"/>
    <n v="10.664202"/>
    <s v="Rollins-Joffe Productions"/>
    <s v="United States of America"/>
    <d v="1973-12-17T00:00:00"/>
    <n v="18344729"/>
    <n v="89"/>
    <s v="Released"/>
    <x v="10"/>
    <n v="200"/>
    <s v="Woody Allen, Diane Keaton, John Beck, Mary Gregory, Brian Avery"/>
    <s v="Woody Allen"/>
    <x v="3179"/>
  </r>
  <r>
    <n v="2000000"/>
    <s v="Horror, Thriller"/>
    <n v="270303"/>
    <x v="4071"/>
    <s v="en"/>
    <n v="100.876794"/>
    <s v="Northern Lights Films"/>
    <s v="United States of America"/>
    <d v="2015-04-02T00:00:00"/>
    <n v="14674076"/>
    <n v="100"/>
    <s v="Released"/>
    <x v="16"/>
    <n v="1832"/>
    <s v="Maika Monroe, Keir Gilchrist, Daniel Zovatto, Jake Weary, Olivia Luccardi"/>
    <s v="David Robert Mitchell"/>
    <x v="3180"/>
  </r>
  <r>
    <n v="2000000"/>
    <s v="Comedy"/>
    <n v="11624"/>
    <x v="4072"/>
    <s v="en"/>
    <n v="13.223110999999999"/>
    <s v="United Artists"/>
    <s v="United States of America"/>
    <d v="1972-06-08T00:00:00"/>
    <n v="18016290"/>
    <n v="88"/>
    <s v="Released"/>
    <x v="16"/>
    <n v="215"/>
    <s v="Woody Allen, John Carradine, Lou Jacobi, Louise Lasser, Anthony Quayle"/>
    <s v="Woody Allen"/>
    <x v="3181"/>
  </r>
  <r>
    <n v="2000000"/>
    <s v="Crime, Drama"/>
    <n v="595"/>
    <x v="4073"/>
    <s v="en"/>
    <n v="22.139842000000002"/>
    <s v="Universal Pictures"/>
    <s v="United States of America"/>
    <d v="1962-12-25T00:00:00"/>
    <n v="13129846"/>
    <n v="129"/>
    <s v="Released"/>
    <x v="29"/>
    <n v="657"/>
    <s v="Gregory Peck, Brock Peters, James Anderson, Mary Badham, Phillip Alford"/>
    <s v="Robert Mulligan"/>
    <x v="3182"/>
  </r>
  <r>
    <n v="2000000"/>
    <s v="Adventure, Action, Thriller, Science Fiction"/>
    <n v="8810"/>
    <x v="4074"/>
    <s v="en"/>
    <n v="37.117362"/>
    <s v="Kennedy Miller Productions"/>
    <s v="Australia"/>
    <d v="1981-12-24T00:00:00"/>
    <n v="24600832"/>
    <n v="95"/>
    <s v="Released"/>
    <x v="7"/>
    <n v="957"/>
    <s v="Mel Gibson, Bruce Spence, Michael Preston, Max Phipps, Vernon Wells"/>
    <s v="George Miller"/>
    <x v="3183"/>
  </r>
  <r>
    <n v="0"/>
    <s v="Action, Comedy"/>
    <n v="12207"/>
    <x v="4075"/>
    <s v="cn"/>
    <n v="15.046612"/>
    <s v="Paragon Films Ltd."/>
    <s v="Hong Kong"/>
    <d v="1994-03-02T00:00:00"/>
    <n v="0"/>
    <n v="102"/>
    <s v="Released"/>
    <x v="0"/>
    <n v="242"/>
    <s v="Jackie Chan, Anita Mui, Ti Lung, Felix Wong, Liu Chia-Liang"/>
    <s v="Liu Chia-Liang"/>
    <x v="265"/>
  </r>
  <r>
    <n v="2000000"/>
    <s v="Crime, Drama"/>
    <n v="226"/>
    <x v="4076"/>
    <s v="en"/>
    <n v="15.557143999999999"/>
    <s v="Fox Searchlight Pictures"/>
    <s v="United States of America"/>
    <d v="1999-02-09T00:00:00"/>
    <n v="11540607"/>
    <n v="118"/>
    <s v="Released"/>
    <x v="0"/>
    <n v="353"/>
    <s v="Hilary Swank, Chloë Sevigny, Peter Sarsgaard, Brendan Sexton III, Alicia Goranson"/>
    <s v="Kimberly Peirce"/>
    <x v="3184"/>
  </r>
  <r>
    <n v="2000000"/>
    <s v="Horror, Mystery"/>
    <n v="92182"/>
    <x v="4077"/>
    <s v="en"/>
    <n v="11.666320000000001"/>
    <s v="Elle Driver"/>
    <s v="France"/>
    <d v="2011-01-21T00:00:00"/>
    <n v="13101672"/>
    <n v="85"/>
    <s v="Released"/>
    <x v="25"/>
    <n v="125"/>
    <s v="Elizabeth Olsen, Adam Trese, Eric Sheffer Stevens, Julia Taylor Ross, Adam Barnett"/>
    <s v="Chris Kentis"/>
    <x v="3185"/>
  </r>
  <r>
    <n v="2000000"/>
    <s v="Drama, Thriller"/>
    <n v="582"/>
    <x v="4078"/>
    <s v="de"/>
    <n v="34.938177000000003"/>
    <s v="Arte"/>
    <s v="Germany"/>
    <d v="2006-03-15T00:00:00"/>
    <n v="70000000"/>
    <n v="137"/>
    <s v="Released"/>
    <x v="32"/>
    <n v="958"/>
    <s v="Martina Gedeck, Ulrich Mühe, Sebastian Koch, Ulrich Tukur, Thomas Thieme"/>
    <s v="Florian Henckel von Donnersmarck"/>
    <x v="3186"/>
  </r>
  <r>
    <n v="1000000"/>
    <s v="Drama"/>
    <n v="72213"/>
    <x v="4079"/>
    <s v="en"/>
    <n v="5.9611190000000001"/>
    <s v="TriStar Pictures"/>
    <s v="United States of America"/>
    <d v="2011-09-30T00:00:00"/>
    <n v="34522221"/>
    <n v="129"/>
    <s v="Released"/>
    <x v="20"/>
    <n v="77"/>
    <s v="Alex Kendrick, Ken Bevel, Ben Davies, Kevin Downes, Rusty Martin"/>
    <s v="Alex Kendrick"/>
    <x v="3187"/>
  </r>
  <r>
    <n v="2000000"/>
    <s v="Drama"/>
    <n v="990"/>
    <x v="4080"/>
    <s v="en"/>
    <n v="17.639478"/>
    <s v="Twentieth Century Fox Film Corporation"/>
    <s v="United States of America"/>
    <d v="1961-09-25T00:00:00"/>
    <n v="7600000"/>
    <n v="134"/>
    <s v="Released"/>
    <x v="3"/>
    <n v="240"/>
    <s v="Paul Newman, Jackie Gleason, Piper Laurie, George C. Scott, Myron McCormick"/>
    <s v="Robert Rossen"/>
    <x v="3188"/>
  </r>
  <r>
    <n v="2000000"/>
    <s v="Adventure, Drama, Romance"/>
    <n v="55604"/>
    <x v="4081"/>
    <s v="en"/>
    <n v="1.8670040000000001"/>
    <s v="Metro-Goldwyn-Mayer (MGM)"/>
    <s v="United States of America"/>
    <d v="1940-08-30T00:00:00"/>
    <n v="9172000"/>
    <n v="119"/>
    <s v="Released"/>
    <x v="11"/>
    <n v="8"/>
    <s v="Clark Gable, Spencer Tracy, Claudette Colbert, Hedy Lamarr, Frank Morgan"/>
    <s v="Jack Conway"/>
    <x v="3189"/>
  </r>
  <r>
    <n v="8000000"/>
    <s v="Adventure, Animation, Comedy, Drama"/>
    <n v="9662"/>
    <x v="4082"/>
    <s v="fr"/>
    <n v="13.944645"/>
    <s v="Sony Pictures Classics"/>
    <s v="France"/>
    <d v="2003-11-06T00:00:00"/>
    <n v="1477676"/>
    <n v="80"/>
    <s v="Released"/>
    <x v="7"/>
    <n v="231"/>
    <s v="Béatrice Bonifassi, Lina Boudreau, Michèle Caucheteux, Jean-Claude Donda, Mari-Lou Gauthier"/>
    <s v="Sylvain Chomet"/>
    <x v="3190"/>
  </r>
  <r>
    <n v="0"/>
    <s v="Drama, Comedy"/>
    <n v="20862"/>
    <x v="4083"/>
    <s v="en"/>
    <n v="2.3045520000000002"/>
    <s v="Miramax Films"/>
    <s v="Canada"/>
    <d v="1998-01-16T00:00:00"/>
    <n v="0"/>
    <n v="89"/>
    <s v="Released"/>
    <x v="16"/>
    <n v="24"/>
    <s v="Adam Beach, Evan Adams, Irene Bedard, Gary Farmer, Tantoo Cardinal"/>
    <s v="Chris Eyre"/>
    <x v="265"/>
  </r>
  <r>
    <n v="0"/>
    <s v="Comedy, Drama"/>
    <n v="2771"/>
    <x v="4084"/>
    <s v="en"/>
    <n v="7.7928509999999998"/>
    <s v="Paramount Pictures"/>
    <s v="United States of America"/>
    <d v="2003-08-15T00:00:00"/>
    <n v="6003587"/>
    <n v="101"/>
    <s v="Released"/>
    <x v="14"/>
    <n v="120"/>
    <s v="Paul Giamatti, Hope Davis, Judah Friedlander, James Urbaniak, Harvey Pekar"/>
    <s v="Shari Springer Berman"/>
    <x v="3191"/>
  </r>
  <r>
    <n v="2700000"/>
    <s v="Drama, Romance"/>
    <n v="80"/>
    <x v="4085"/>
    <s v="en"/>
    <n v="14.799322999999999"/>
    <s v="Castle Rock Entertainment"/>
    <s v="United States of America"/>
    <d v="2004-10-02T00:00:00"/>
    <n v="15992615"/>
    <n v="80"/>
    <s v="Released"/>
    <x v="3"/>
    <n v="718"/>
    <s v="Ethan Hawke, Julie Delpy, Vernon Dobtcheff, Louise Lemoine Torrès, Mariane Plasteig"/>
    <s v="Richard Linklater"/>
    <x v="3192"/>
  </r>
  <r>
    <n v="2000000"/>
    <s v="Drama, Thriller"/>
    <n v="55"/>
    <x v="4086"/>
    <s v="es"/>
    <n v="23.281616"/>
    <s v="Altavista Films"/>
    <s v="Mexico"/>
    <d v="2000-06-16T00:00:00"/>
    <n v="20908467"/>
    <n v="154"/>
    <s v="Released"/>
    <x v="3"/>
    <n v="521"/>
    <s v="Gael García Bernal, Vanessa Bauche, Goya Toledo, Alvaro Guerrero, Emilio Echevarría"/>
    <s v="Alejandro González Iñárritu"/>
    <x v="3193"/>
  </r>
  <r>
    <n v="2000000"/>
    <s v="Crime, Drama"/>
    <n v="11023"/>
    <x v="4087"/>
    <s v="en"/>
    <n v="20.331593000000002"/>
    <s v="Fox Searchlight Pictures"/>
    <s v="United States of America"/>
    <d v="2003-08-20T00:00:00"/>
    <n v="4601043"/>
    <n v="100"/>
    <s v="Released"/>
    <x v="19"/>
    <n v="339"/>
    <s v="Evan Rachel Wood, Nikki Reed, Vanessa Hudgens, Holly Hunter, Brady Corbet"/>
    <s v="Catherine Hardwicke"/>
    <x v="3194"/>
  </r>
  <r>
    <n v="2000000"/>
    <s v="Drama, Romance"/>
    <n v="33667"/>
    <x v="4088"/>
    <s v="en"/>
    <n v="5.3815359999999997"/>
    <s v="Twentieth Century Fox Film Corporation"/>
    <s v="United States of America"/>
    <d v="1947-11-11T00:00:00"/>
    <n v="7800000"/>
    <n v="118"/>
    <s v="Released"/>
    <x v="20"/>
    <n v="47"/>
    <s v="Gregory Peck, Dorothy McGuire, John Garfield, Celeste Holm, Anne Revere"/>
    <s v="Elia Kazan"/>
    <x v="2325"/>
  </r>
  <r>
    <n v="2000000"/>
    <s v="Drama"/>
    <n v="39013"/>
    <x v="4089"/>
    <s v="en"/>
    <n v="20.834883000000001"/>
    <s v="Anonymous Content"/>
    <s v="United States of America"/>
    <d v="2010-11-06T00:00:00"/>
    <n v="13831503"/>
    <n v="100"/>
    <s v="Released"/>
    <x v="20"/>
    <n v="565"/>
    <s v="Jennifer Lawrence, John Hawkes, Kevin Breznahan, Dale Dickey, Garret Dillahunt"/>
    <s v="Debra Granik"/>
    <x v="3195"/>
  </r>
  <r>
    <n v="0"/>
    <s v="Documentary, Action, Adventure"/>
    <n v="11194"/>
    <x v="4090"/>
    <s v="en"/>
    <n v="14.045887"/>
    <s v="Darlow Smithson Productions"/>
    <s v="United Kingdom"/>
    <d v="2003-05-09T00:00:00"/>
    <n v="13885802"/>
    <n v="106"/>
    <s v="Released"/>
    <x v="3"/>
    <n v="138"/>
    <s v="Brendan Mackey, Nicholas Aaron, Richard Hawking, Ollie Ryall, Joe Simpson"/>
    <s v="Kevin Macdonald"/>
    <x v="3196"/>
  </r>
  <r>
    <n v="2000000"/>
    <s v="Drama, Music, Romance"/>
    <n v="43839"/>
    <x v="4091"/>
    <s v="en"/>
    <n v="0.48397400000000002"/>
    <s v="Twentieth Century Fox Film Corporation"/>
    <s v="United States of America"/>
    <d v="1938-05-24T00:00:00"/>
    <n v="4000000"/>
    <n v="106"/>
    <s v="Released"/>
    <x v="30"/>
    <n v="6"/>
    <s v="Tyrone Power, Alice Faye, Don Ameche, Ethel Merman, Jack Haley"/>
    <s v="Henry King"/>
    <x v="1630"/>
  </r>
  <r>
    <n v="0"/>
    <s v="Comedy, Drama"/>
    <n v="1382"/>
    <x v="4092"/>
    <s v="en"/>
    <n v="9.7190940000000001"/>
    <s v="IFC Films"/>
    <s v="United States of America"/>
    <d v="2005-06-17T00:00:00"/>
    <n v="0"/>
    <n v="90"/>
    <s v="Released"/>
    <x v="10"/>
    <n v="107"/>
    <s v="Miranda July, John Hawkes, Brandon Ratcliff, Miles Thompson, Carlie Westerman"/>
    <s v="Miranda July"/>
    <x v="265"/>
  </r>
  <r>
    <n v="2000000"/>
    <s v="Documentary"/>
    <n v="44639"/>
    <x v="4093"/>
    <s v="en"/>
    <n v="16.930914000000001"/>
    <s v="Sony Pictures Classics"/>
    <s v="United States of America"/>
    <d v="2010-08-10T00:00:00"/>
    <n v="7871522"/>
    <n v="109"/>
    <s v="Released"/>
    <x v="27"/>
    <n v="286"/>
    <s v="Matt Damon, William Ackman, Barack Obama, George W. Bush, Jonathan Alpert"/>
    <s v="Charles Ferguson"/>
    <x v="3197"/>
  </r>
  <r>
    <n v="6000000"/>
    <s v="Drama, Music, Romance"/>
    <n v="301351"/>
    <x v="4094"/>
    <s v="en"/>
    <n v="28.819424000000001"/>
    <s v="Working Title Films"/>
    <s v="United Kingdom"/>
    <d v="2015-08-26T00:00:00"/>
    <n v="11122090"/>
    <n v="96"/>
    <s v="Released"/>
    <x v="2"/>
    <n v="658"/>
    <s v="Zac Efron, Emily Ratajkowski, Wes Bentley, Nick Rotteveel, Alessandro Lindblad"/>
    <s v="Max Joseph"/>
    <x v="3198"/>
  </r>
  <r>
    <n v="0"/>
    <s v="Crime, Drama"/>
    <n v="4816"/>
    <x v="4095"/>
    <s v="en"/>
    <n v="18.223139"/>
    <s v="Bac Films"/>
    <s v="United States of America"/>
    <d v="1999-09-13T00:00:00"/>
    <n v="0"/>
    <n v="116"/>
    <s v="Released"/>
    <x v="0"/>
    <n v="298"/>
    <s v="Forest Whitaker, Cliff Gorman, Tricia Vessey, Henry Silva, Victor Argo"/>
    <s v="Jim Jarmusch"/>
    <x v="265"/>
  </r>
  <r>
    <n v="2000000"/>
    <s v="Crime, Drama, Thriller, Action"/>
    <n v="7873"/>
    <x v="4096"/>
    <s v="en"/>
    <n v="12.999022999999999"/>
    <s v="The Weinstein Company"/>
    <s v="United States of America"/>
    <d v="2005-11-09T00:00:00"/>
    <n v="5967038"/>
    <n v="120"/>
    <s v="Released"/>
    <x v="2"/>
    <n v="197"/>
    <s v="Christian Bale, Freddy Rodríguez, Eva Longoria, Chaka Forman, Tammy Trull"/>
    <s v="David Ayer"/>
    <x v="3199"/>
  </r>
  <r>
    <n v="2000000"/>
    <s v="Crime, Drama, Thriller"/>
    <n v="331190"/>
    <x v="4097"/>
    <s v="en"/>
    <n v="6.7288819999999996"/>
    <s v="Itaca Films"/>
    <s v="United States of America"/>
    <d v="2015-09-17T00:00:00"/>
    <n v="2801508"/>
    <n v="97"/>
    <s v="Released"/>
    <x v="24"/>
    <n v="92"/>
    <s v="Kate Mara, David Oyelowo, Michael Kenneth Williams, Mimi Rogers, Leonor Varela"/>
    <s v="Jerry Jameson"/>
    <x v="3200"/>
  </r>
  <r>
    <n v="2000000"/>
    <s v="Comedy, Drama, Romance"/>
    <n v="15186"/>
    <x v="4098"/>
    <s v="en"/>
    <n v="1.95686"/>
    <s v="Miramax Films"/>
    <s v="United States of America"/>
    <d v="2002-02-08T00:00:00"/>
    <n v="2506446"/>
    <n v="96"/>
    <s v="Released"/>
    <x v="30"/>
    <n v="26"/>
    <s v="David Duchovny, Nicky Katt, Catherine Keener, Mary McCormack, David Hyde Pierce"/>
    <s v="Steven Soderbergh"/>
    <x v="3201"/>
  </r>
  <r>
    <n v="0"/>
    <s v="Horror"/>
    <n v="17994"/>
    <x v="4099"/>
    <s v="en"/>
    <n v="7.151154"/>
    <s v="Paramount Pictures"/>
    <s v="United Kingdom"/>
    <d v="1986-12-31T00:00:00"/>
    <n v="0"/>
    <n v="98"/>
    <s v="Released"/>
    <x v="5"/>
    <n v="58"/>
    <s v="Stephen Nichols, Tawny Kitaen, Todd Allen, Kathleen Wilhoite, Burke Byrnes"/>
    <s v="Kevin Tenney"/>
    <x v="265"/>
  </r>
  <r>
    <n v="2000000"/>
    <s v="Romance, Drama, Comedy"/>
    <n v="1378"/>
    <x v="4100"/>
    <s v="en"/>
    <n v="14.846000999999999"/>
    <s v="Fortissimo Films"/>
    <s v="United States of America"/>
    <d v="2006-05-20T00:00:00"/>
    <n v="5179037"/>
    <n v="101"/>
    <s v="Released"/>
    <x v="2"/>
    <n v="140"/>
    <s v="Sook-Yin Lee, Paul Dawson, PJ DeBoy, Jay Brannan, Lindsay Beamish"/>
    <s v="John Cameron Mitchell"/>
    <x v="3202"/>
  </r>
  <r>
    <n v="2000000"/>
    <s v="Drama, Animation, War"/>
    <n v="8885"/>
    <x v="4101"/>
    <s v="he"/>
    <n v="14.082509999999999"/>
    <s v="Les Films d'Ici"/>
    <s v="Israel"/>
    <d v="2008-06-25T00:00:00"/>
    <n v="11125849"/>
    <n v="90"/>
    <s v="Released"/>
    <x v="23"/>
    <n v="291"/>
    <s v="Ari Folman, Ron Ben-Yishai, Dror Harazi, Ronny Dayag"/>
    <s v="Ari Folman"/>
    <x v="3203"/>
  </r>
  <r>
    <n v="2000000"/>
    <s v="Drama"/>
    <n v="48382"/>
    <x v="4102"/>
    <s v="en"/>
    <n v="3.1947000000000003E-2"/>
    <s v="Paramount Pictures"/>
    <s v="United States of America"/>
    <d v="2003-12-09T00:00:00"/>
    <n v="1672730"/>
    <n v="120"/>
    <s v="Released"/>
    <x v="35"/>
    <n v="2"/>
    <s v="Kirby Heyborne, Michael Flynn"/>
    <s v="Steven Spielberg"/>
    <x v="3204"/>
  </r>
  <r>
    <n v="2000000"/>
    <s v="Documentary"/>
    <n v="12901"/>
    <x v="4103"/>
    <s v="en"/>
    <n v="2.2837960000000002"/>
    <s v="Paramount Pictures"/>
    <s v="United States of America"/>
    <d v="2007-07-27T00:00:00"/>
    <n v="1431623"/>
    <n v="102"/>
    <s v="Released"/>
    <x v="0"/>
    <n v="23"/>
    <s v="Campbell Scott, Gerald Burke, Ali Fadhil, Robert Hutchings"/>
    <s v="Charles Ferguson"/>
    <x v="3205"/>
  </r>
  <r>
    <n v="2000000"/>
    <s v="Drama, Romance"/>
    <n v="250124"/>
    <x v="4104"/>
    <s v="en"/>
    <n v="18.224326000000001"/>
    <s v="Caviar Films"/>
    <s v="United States of America"/>
    <d v="2015-07-08T00:00:00"/>
    <n v="1477002"/>
    <n v="98"/>
    <s v="Released"/>
    <x v="20"/>
    <n v="279"/>
    <s v="Bel Powley, Kristen Wiig, Alexander Skarsgård, Christopher Meloni, Austin Lyon"/>
    <s v="Marielle Heller"/>
    <x v="3206"/>
  </r>
  <r>
    <n v="2000000"/>
    <s v="Documentary"/>
    <n v="14284"/>
    <x v="4105"/>
    <s v="en"/>
    <n v="3.4315899999999999"/>
    <s v="Film4"/>
    <s v="United Kingdom"/>
    <d v="2007-01-19T00:00:00"/>
    <n v="0"/>
    <n v="109"/>
    <s v="Released"/>
    <x v="3"/>
    <n v="31"/>
    <s v="Buzz Aldrin, Michael Collins, Alan Bean, Eugene Cernan, Charles Duke"/>
    <s v="David Sington"/>
    <x v="73"/>
  </r>
  <r>
    <n v="0"/>
    <s v="Drama, Western"/>
    <n v="57120"/>
    <x v="4106"/>
    <s v="en"/>
    <n v="4.7498849999999999"/>
    <s v="Film Science"/>
    <s v="United States of America"/>
    <d v="2010-05-09T00:00:00"/>
    <n v="876302"/>
    <n v="104"/>
    <s v="Released"/>
    <x v="11"/>
    <n v="77"/>
    <s v="Michelle Williams, Bruce Greenwood, Will Patton, Zoe Kazan, Paul Dano"/>
    <s v="Kelly Reichardt"/>
    <x v="3207"/>
  </r>
  <r>
    <n v="2000000"/>
    <s v="History, Documentary"/>
    <n v="12228"/>
    <x v="4107"/>
    <s v="en"/>
    <n v="3.9800719999999998"/>
    <s v="Paramount Pictures"/>
    <s v="United States of America"/>
    <d v="2005-11-02T00:00:00"/>
    <n v="653621"/>
    <n v="92"/>
    <s v="Released"/>
    <x v="20"/>
    <n v="31"/>
    <s v="Dennis Hopper, Peter Bart, Warren Beatty, Carl Bernstein"/>
    <s v="Fenton Bailey"/>
    <x v="3208"/>
  </r>
  <r>
    <n v="0"/>
    <s v="Drama, Action, Thriller"/>
    <n v="22617"/>
    <x v="4108"/>
    <s v="en"/>
    <n v="1.096355"/>
    <s v="Access Motion Picture Group"/>
    <s v="United States of America"/>
    <d v="2000-01-09T00:00:00"/>
    <n v="0"/>
    <n v="99"/>
    <s v="Released"/>
    <x v="14"/>
    <n v="19"/>
    <s v="Danny Aiello, John Rothman, Frank Bongiorno, Lexie Sperduto, Zainab Jah"/>
    <s v="Bob Giraldi"/>
    <x v="265"/>
  </r>
  <r>
    <n v="0"/>
    <s v="Comedy, Drama"/>
    <n v="55561"/>
    <x v="4109"/>
    <s v="en"/>
    <n v="1.1969430000000001"/>
    <s v="Paramount Pictures"/>
    <s v="United States of America"/>
    <d v="1997-01-01T00:00:00"/>
    <n v="0"/>
    <n v="96"/>
    <s v="Released"/>
    <x v="24"/>
    <n v="13"/>
    <s v="Toni Collette, Parker Posey, Lisa Kudrow, Alanna Ubach, Helen FitzGerald"/>
    <s v="Jill Sprecher"/>
    <x v="265"/>
  </r>
  <r>
    <n v="2000000"/>
    <s v="Comedy"/>
    <n v="42889"/>
    <x v="4110"/>
    <s v="en"/>
    <n v="3.1253820000000001"/>
    <s v="Gary Sanchez Productions"/>
    <s v="United States of America"/>
    <d v="2010-10-09T00:00:00"/>
    <n v="563706"/>
    <n v="120"/>
    <s v="Released"/>
    <x v="46"/>
    <n v="19"/>
    <s v="Matt Bennett, Zack Pearlman, Jacob Davich, Justin Kline, Krysta Rodriguez"/>
    <s v="Huck Botko"/>
    <x v="3209"/>
  </r>
  <r>
    <n v="2000000"/>
    <s v="Action, Thriller"/>
    <n v="10656"/>
    <x v="4111"/>
    <s v="fr"/>
    <n v="5.2610650000000003"/>
    <s v="Gaumont"/>
    <s v="France"/>
    <d v="1985-10-04T00:00:00"/>
    <n v="390659"/>
    <n v="104"/>
    <s v="Released"/>
    <x v="2"/>
    <n v="86"/>
    <s v="Isabelle Adjani, Christopher Lambert, Richard Bohringer, Michel Galabru, Jean-Hugues Anglade"/>
    <s v="Luc Besson"/>
    <x v="3210"/>
  </r>
  <r>
    <n v="0"/>
    <s v="Comedy, Drama"/>
    <n v="24363"/>
    <x v="4112"/>
    <s v="en"/>
    <n v="6.3377350000000003"/>
    <s v="Tribeca Productions"/>
    <s v="United States of America"/>
    <d v="2005-04-15T00:00:00"/>
    <n v="0"/>
    <n v="97"/>
    <s v="Released"/>
    <x v="4"/>
    <n v="23"/>
    <s v="Robin Williams, David Duchovny, Anton Yelchin, Téa Leoni, Erica Tazel"/>
    <s v="David Duchovny"/>
    <x v="265"/>
  </r>
  <r>
    <n v="0"/>
    <s v="Comedy, Horror"/>
    <n v="13121"/>
    <x v="4113"/>
    <s v="en"/>
    <n v="7.359286"/>
    <s v="Teeth"/>
    <s v="United States of America"/>
    <d v="2007-01-19T00:00:00"/>
    <n v="0"/>
    <n v="94"/>
    <s v="Released"/>
    <x v="25"/>
    <n v="210"/>
    <s v="Jess Weixler, John Hensley, Josh Pais, Hale Appleman, Lenny Von Dohlen"/>
    <s v="Mitchell Lichtenstein"/>
    <x v="265"/>
  </r>
  <r>
    <n v="2000000"/>
    <s v="Action, Adventure, Science Fiction"/>
    <n v="24746"/>
    <x v="4114"/>
    <s v="en"/>
    <n v="1.8921829999999999"/>
    <s v="HSX Films"/>
    <s v="United States of America"/>
    <d v="1998-09-18T00:00:00"/>
    <n v="124494"/>
    <n v="91"/>
    <s v="Released"/>
    <x v="15"/>
    <n v="36"/>
    <s v="Jeffrey Falcon, Justin McGuire, Kim De Angelo, Stephane Gauger, Clifford Hugo"/>
    <s v="Lance Mungia"/>
    <x v="3211"/>
  </r>
  <r>
    <n v="0"/>
    <s v="Drama"/>
    <n v="325140"/>
    <x v="4115"/>
    <s v="en"/>
    <n v="1.186E-3"/>
    <s v="Paramount Pictures"/>
    <s v="United States of America"/>
    <d v="2000-05-26T00:00:00"/>
    <n v="0"/>
    <n v="107"/>
    <s v="Released"/>
    <x v="52"/>
    <n v="0"/>
    <s v="William Shatner, Leonard Nimoy, DeForest Kelley, James Doohan, George Takei"/>
    <s v="Steven Spielberg"/>
    <x v="265"/>
  </r>
  <r>
    <n v="2000000"/>
    <s v="Drama, Comedy, Music"/>
    <n v="12109"/>
    <x v="4116"/>
    <s v="en"/>
    <n v="3.9114450000000001"/>
    <s v="Paramount Pictures"/>
    <s v="Canada"/>
    <d v="2004-12-09T00:00:00"/>
    <n v="120620"/>
    <n v="90"/>
    <s v="Released"/>
    <x v="14"/>
    <n v="52"/>
    <s v="Paul Kaye, Kate Magowan, Neil Maskell, Beatriz Batarda, Pete Tong"/>
    <s v="Michael Dowse"/>
    <x v="3212"/>
  </r>
  <r>
    <n v="3800000"/>
    <s v="Comedy"/>
    <n v="27023"/>
    <x v="4117"/>
    <s v="en"/>
    <n v="2.559806"/>
    <s v="Paramount Pictures"/>
    <s v="United States of America"/>
    <d v="2009-10-06T00:00:00"/>
    <n v="111731"/>
    <n v="84"/>
    <s v="Released"/>
    <x v="5"/>
    <n v="18"/>
    <s v="Steve Buscemi, Romany Malco, Tim Blake Nelson, Sarah Silverman, John Cho"/>
    <s v="Hue Rhodes"/>
    <x v="3213"/>
  </r>
  <r>
    <n v="0"/>
    <s v="Comedy, Drama, Romance"/>
    <n v="22913"/>
    <x v="4118"/>
    <s v="en"/>
    <n v="0.74440600000000001"/>
    <s v="Scala Films"/>
    <s v="United Kingdom"/>
    <d v="1997-08-31T00:00:00"/>
    <n v="0"/>
    <n v="96"/>
    <s v="Released"/>
    <x v="2"/>
    <n v="10"/>
    <s v="Bob Hoskins, Danny Nussbaum, Bruce Jones, Annette Badland, Frank Harper"/>
    <s v="Shane Meadows"/>
    <x v="265"/>
  </r>
  <r>
    <n v="13500000"/>
    <s v="Drama"/>
    <n v="273899"/>
    <x v="4119"/>
    <s v="en"/>
    <n v="5.1602300000000003"/>
    <s v="Centropolis Entertainment"/>
    <s v="United States of America"/>
    <d v="2015-09-18T00:00:00"/>
    <n v="187674"/>
    <n v="129"/>
    <s v="Released"/>
    <x v="25"/>
    <n v="32"/>
    <s v="Jeremy Irvine, Jonny Beauchamp, Jonathan Rhys Meyers, Ron Perlman, Caleb Landry Jones"/>
    <s v="Roland Emmerich"/>
    <x v="3214"/>
  </r>
  <r>
    <n v="7000000"/>
    <s v="Animation, Family, Foreign"/>
    <n v="20653"/>
    <x v="4120"/>
    <s v="en"/>
    <n v="0.25359500000000001"/>
    <s v="Walt Disney Pictures"/>
    <s v="India"/>
    <d v="2008-10-24T00:00:00"/>
    <n v="1100000"/>
    <n v="93"/>
    <s v="Released"/>
    <x v="19"/>
    <n v="3"/>
    <s v="Saif Ali Khan, Kareena Kapoor, Javed Jaffrey, Tanaaz Currim Irani, Vrajesh Hirjee"/>
    <s v="Steven Spielberg"/>
    <x v="3215"/>
  </r>
  <r>
    <n v="0"/>
    <s v="Drama, Action, Thriller"/>
    <n v="67373"/>
    <x v="4121"/>
    <s v="en"/>
    <n v="4.6868E-2"/>
    <s v="Paramount Pictures"/>
    <s v="United States of America"/>
    <d v="2005-01-01T00:00:00"/>
    <n v="0"/>
    <n v="100"/>
    <s v="Released"/>
    <x v="35"/>
    <n v="1"/>
    <s v="James Caan, James Caan, Frank Vincent, Vincent Pastore, Louis Vanaria"/>
    <s v="Danny Provenzano"/>
    <x v="265"/>
  </r>
  <r>
    <n v="0"/>
    <s v="Adventure, Family"/>
    <n v="171759"/>
    <x v="4122"/>
    <s v="en"/>
    <n v="2.9529320000000001"/>
    <s v="Kaos Entertainment"/>
    <s v="United States of America"/>
    <d v="2013-01-03T00:00:00"/>
    <n v="0"/>
    <n v="97"/>
    <s v="Released"/>
    <x v="24"/>
    <n v="13"/>
    <s v="William Brent, Sammi Hanratty, James Hong, Alex Kendrick, Mark Dacascos"/>
    <s v="Bill Muir"/>
    <x v="265"/>
  </r>
  <r>
    <n v="0"/>
    <s v="Comedy, Drama, Music, Romance"/>
    <n v="206296"/>
    <x v="4123"/>
    <s v="en"/>
    <n v="5.5630680000000003"/>
    <s v="Lucky Monkey Pictures"/>
    <s v="United States of America"/>
    <d v="2014-03-11T00:00:00"/>
    <n v="0"/>
    <n v="94"/>
    <s v="Released"/>
    <x v="18"/>
    <n v="143"/>
    <s v="Anna Kendrick, Jeremy Jordan, Natalie Knepp, Bettina Bresnan, Marceline Hugot"/>
    <s v="Richard LaGravenese"/>
    <x v="265"/>
  </r>
  <r>
    <n v="0"/>
    <s v="Comedy, Drama, Mystery, Thriller"/>
    <n v="35219"/>
    <x v="4124"/>
    <s v="en"/>
    <n v="1.1610339999999999"/>
    <s v="Strand Releasing"/>
    <s v="United States of America"/>
    <d v="2009-01-16T00:00:00"/>
    <n v="0"/>
    <n v="95"/>
    <s v="Released"/>
    <x v="12"/>
    <n v="9"/>
    <s v="Michael Shannon, Amy Ryan, Frank Wood, Linda Emond, John Ventimiglia"/>
    <s v="Noah Buschel"/>
    <x v="265"/>
  </r>
  <r>
    <n v="2000000"/>
    <s v="Comedy, Science Fiction, Romance, Horror"/>
    <n v="28260"/>
    <x v="4125"/>
    <s v="en"/>
    <n v="7.5029339999999998"/>
    <s v="Ozla Productions"/>
    <s v="United States of America"/>
    <d v="1993-01-10T00:00:00"/>
    <n v="54207"/>
    <n v="97"/>
    <s v="Released"/>
    <x v="5"/>
    <n v="88"/>
    <s v="Melinda Clarke, J. Trevor Edmond, Kent McCord, Sarah Douglas, James T. Callahan"/>
    <s v="Brian Yuzna"/>
    <x v="3216"/>
  </r>
  <r>
    <n v="0"/>
    <s v="Drama, Action, Romance"/>
    <n v="7515"/>
    <x v="4126"/>
    <s v="en"/>
    <n v="5.3504230000000002"/>
    <s v="Destination Films"/>
    <s v="United Kingdom"/>
    <d v="2005-10-02T00:00:00"/>
    <n v="0"/>
    <n v="92"/>
    <s v="Released"/>
    <x v="4"/>
    <n v="96"/>
    <s v="Chris Evans, Jessica Biel, Joy Bryant, Jason Statham, Kelli Garner"/>
    <s v="Hunter Richards"/>
    <x v="265"/>
  </r>
  <r>
    <n v="2000000"/>
    <s v="Drama"/>
    <n v="13075"/>
    <x v="4127"/>
    <s v="en"/>
    <n v="4.2615090000000002"/>
    <s v="Red Envelope Entertainment"/>
    <s v="United States of America"/>
    <d v="2006-08-09T00:00:00"/>
    <n v="622806"/>
    <n v="96"/>
    <s v="Released"/>
    <x v="2"/>
    <n v="41"/>
    <s v="Maggie Gyllenhaal, Michelle Hurst, Sandra Rodríguez, Danny Trejo, Brad William Henke"/>
    <s v="Laurie Collyer"/>
    <x v="3217"/>
  </r>
  <r>
    <n v="0"/>
    <s v="Horror, Science Fiction"/>
    <n v="335866"/>
    <x v="4128"/>
    <s v="en"/>
    <n v="6.7521409999999999"/>
    <s v="Votiv Films"/>
    <s v="United States of America"/>
    <d v="2015-02-10T00:00:00"/>
    <n v="0"/>
    <n v="87"/>
    <s v="Released"/>
    <x v="21"/>
    <n v="333"/>
    <s v="Julie Benz, Carter Jenkins, Cesar Garcia, Mercy Malick, Lisa Pelikan"/>
    <s v="Aaron Hann"/>
    <x v="265"/>
  </r>
  <r>
    <n v="0"/>
    <s v="Horror, Thriller"/>
    <n v="13510"/>
    <x v="4129"/>
    <s v="en"/>
    <n v="20.362373000000002"/>
    <s v="Aramid Entertainment Fund"/>
    <s v="United Kingdom"/>
    <d v="2008-12-09T00:00:00"/>
    <n v="3983997"/>
    <n v="91"/>
    <s v="Released"/>
    <x v="19"/>
    <n v="406"/>
    <s v="Kelly Reilly, Michael Fassbender, Tara Ellis, Jack O'Connell, Finn Atkins"/>
    <s v="James Watkins"/>
    <x v="3218"/>
  </r>
  <r>
    <n v="0"/>
    <s v="Thriller"/>
    <n v="215881"/>
    <x v="4130"/>
    <s v="en"/>
    <n v="5.0993680000000001"/>
    <s v="Blumhouse Productions"/>
    <s v="United States of America"/>
    <d v="2013-09-13T00:00:00"/>
    <n v="0"/>
    <n v="98"/>
    <s v="Released"/>
    <x v="9"/>
    <n v="40"/>
    <s v="Emily Browning, Xavier Samuel, Cam Gigandet, Dawn Olivieri, Frances Fisher"/>
    <s v="Catherine Hardwicke"/>
    <x v="265"/>
  </r>
  <r>
    <n v="0"/>
    <s v="Horror, Comedy"/>
    <n v="18238"/>
    <x v="4131"/>
    <s v="en"/>
    <n v="6.6328909999999999"/>
    <s v="AV Pictures"/>
    <s v="United Kingdom"/>
    <d v="2009-03-16T00:00:00"/>
    <n v="0"/>
    <n v="86"/>
    <s v="Released"/>
    <x v="28"/>
    <n v="124"/>
    <s v="James Corden, Mathew Horne, Paul McGann, MyAnna Buring, Vera Filatova"/>
    <s v="Phil Claydon"/>
    <x v="265"/>
  </r>
  <r>
    <n v="0"/>
    <s v="Drama, Action, Crime, Foreign"/>
    <n v="22600"/>
    <x v="4132"/>
    <s v="en"/>
    <n v="1.717376"/>
    <s v="Muti Films"/>
    <s v="South Africa"/>
    <d v="2008-11-02T00:00:00"/>
    <n v="0"/>
    <n v="120"/>
    <s v="Released"/>
    <x v="20"/>
    <n v="16"/>
    <s v="Daniel Buckland, Robert Hobbs, Rapulana Seiphemo, Jeffrey Zekele, Ronnie Nyakale"/>
    <s v="Ralph Ziman"/>
    <x v="265"/>
  </r>
  <r>
    <n v="0"/>
    <s v="Thriller, Drama, Crime"/>
    <n v="12612"/>
    <x v="4133"/>
    <s v="en"/>
    <n v="4.9223970000000001"/>
    <s v="Paramount Pictures"/>
    <s v="United Kingdom"/>
    <d v="2004-01-05T00:00:00"/>
    <n v="0"/>
    <n v="99"/>
    <s v="Released"/>
    <x v="1"/>
    <n v="18"/>
    <s v="Lee Evans, Sean McGinley, Ian McNeice, Colin Salmon"/>
    <s v="John Simpson"/>
    <x v="265"/>
  </r>
  <r>
    <n v="1000000"/>
    <s v="Thriller, Horror"/>
    <n v="50698"/>
    <x v="4134"/>
    <s v="en"/>
    <n v="13.222268"/>
    <s v="Darclight"/>
    <s v="Canada"/>
    <d v="2011-09-09T00:00:00"/>
    <n v="0"/>
    <n v="92"/>
    <s v="Released"/>
    <x v="4"/>
    <n v="381"/>
    <s v="Sean Rogerson, Juan Riedinger, Ashleigh Gryzko, Mackenzie Gray, Arthur Corber"/>
    <s v="Colin Minihan"/>
    <x v="929"/>
  </r>
  <r>
    <n v="100000"/>
    <s v="Horror"/>
    <n v="115210"/>
    <x v="4135"/>
    <s v="en"/>
    <n v="7.4477140000000004"/>
    <s v="Bórd Scannán na hÉireann"/>
    <s v="Ireland"/>
    <d v="2012-05-19T00:00:00"/>
    <n v="95000"/>
    <n v="86"/>
    <s v="Released"/>
    <x v="18"/>
    <n v="92"/>
    <s v="Ross Noble, Tommy Knight, Gemma-Leah Devereux, John McDonnell"/>
    <s v="Conor McMahon"/>
    <x v="3219"/>
  </r>
  <r>
    <n v="2000000"/>
    <s v="Crime, Drama, Horror, Thriller"/>
    <n v="34335"/>
    <x v="4136"/>
    <s v="en"/>
    <n v="9.6879299999999997"/>
    <s v="Hartbreak Films"/>
    <s v="United States of America"/>
    <d v="2010-01-01T00:00:00"/>
    <n v="0"/>
    <n v="98"/>
    <s v="Released"/>
    <x v="25"/>
    <n v="84"/>
    <s v="Melissa Joan Hart, John Terry, Chip Bent, Lawrence Turner, Edrick Browne"/>
    <s v="Chris Shadley"/>
    <x v="73"/>
  </r>
  <r>
    <n v="2000000"/>
    <s v="Comedy"/>
    <n v="11302"/>
    <x v="4137"/>
    <s v="en"/>
    <n v="5.9418519999999999"/>
    <s v="United Artists"/>
    <s v="United States of America"/>
    <d v="1971-04-28T00:00:00"/>
    <n v="11833696"/>
    <n v="82"/>
    <s v="Released"/>
    <x v="19"/>
    <n v="165"/>
    <s v="Woody Allen, Louise Lasser, Carlos Montalbán, Nati Abascal, Jacobo Morales"/>
    <s v="Woody Allen"/>
    <x v="3220"/>
  </r>
  <r>
    <n v="0"/>
    <s v="Thriller"/>
    <n v="119458"/>
    <x v="4138"/>
    <s v="en"/>
    <n v="0.17431099999999999"/>
    <s v="Paramount Pictures"/>
    <s v="United States of America"/>
    <d v="2012-10-08T00:00:00"/>
    <n v="0"/>
    <n v="103"/>
    <s v="Released"/>
    <x v="48"/>
    <n v="2"/>
    <s v="Linus Roache, Derek Ting, Richard Ng, Michael Park, Kathy Uyen"/>
    <s v="Simon Yin"/>
    <x v="265"/>
  </r>
  <r>
    <n v="0"/>
    <s v="Action, Adventure, Drama"/>
    <n v="20406"/>
    <x v="4139"/>
    <s v="en"/>
    <n v="0.36155399999999999"/>
    <s v="Rockaway the Movie"/>
    <s v="United States of America"/>
    <d v="2007-07-07T00:00:00"/>
    <n v="0"/>
    <n v="76"/>
    <s v="Released"/>
    <x v="15"/>
    <n v="2"/>
    <s v="Nicholas Gonzalez, Mario Cimarro, Oleg Taktarov, Vitali Baganov, Ricardo Chavira"/>
    <s v="Jeff Crook"/>
    <x v="265"/>
  </r>
  <r>
    <n v="2300000"/>
    <s v="Crime, Drama, Mystery"/>
    <n v="3766"/>
    <x v="4140"/>
    <s v="en"/>
    <n v="8.0550840000000008"/>
    <s v="Columbia Pictures Corporation"/>
    <s v="United States of America"/>
    <d v="1947-12-24T00:00:00"/>
    <n v="0"/>
    <n v="87"/>
    <s v="Released"/>
    <x v="0"/>
    <n v="102"/>
    <s v="Rita Hayworth, Orson Welles, Everett Sloane, Glenn Anders, Ted de Corsia"/>
    <s v="Orson Welles"/>
    <x v="3173"/>
  </r>
  <r>
    <n v="2000000"/>
    <s v="Horror, Thriller"/>
    <n v="18616"/>
    <x v="4141"/>
    <s v="en"/>
    <n v="4.3462709999999998"/>
    <s v="Institution, The"/>
    <s v="United States of America"/>
    <d v="2008-01-05T00:00:00"/>
    <n v="0"/>
    <n v="88"/>
    <s v="Released"/>
    <x v="37"/>
    <n v="27"/>
    <s v="Stephen Martines, Valerie Cruz, Mircea Monroe, Desmond Askew, Michael Robert Brandon"/>
    <s v="Dave Payne"/>
    <x v="73"/>
  </r>
  <r>
    <n v="14000000"/>
    <s v="Action, Adventure, Drama"/>
    <n v="18808"/>
    <x v="4142"/>
    <s v="en"/>
    <n v="3.4196849999999999"/>
    <s v="Alex Entertainment Inc."/>
    <s v="United States of America"/>
    <d v="2002-01-01T00:00:00"/>
    <n v="0"/>
    <n v="97"/>
    <s v="Released"/>
    <x v="24"/>
    <n v="37"/>
    <s v="Jake Gyllenhaal, Selma Blair, Jared Leto, John C. McGinley, Jeremy Piven"/>
    <s v="James Cox"/>
    <x v="250"/>
  </r>
  <r>
    <n v="2000000"/>
    <s v="Comedy, Crime"/>
    <n v="95755"/>
    <x v="4143"/>
    <s v="en"/>
    <n v="5.1007410000000002"/>
    <s v="Deviant Films"/>
    <s v="United States of America"/>
    <d v="2012-10-03T00:00:00"/>
    <n v="0"/>
    <n v="96"/>
    <s v="Released"/>
    <x v="8"/>
    <n v="50"/>
    <s v="Matt Lucas, Juno Temple, James Caan, Dolph Lundgren, Billy Crystal"/>
    <s v="Jonas Åkerlund"/>
    <x v="73"/>
  </r>
  <r>
    <n v="0"/>
    <s v="Comedy"/>
    <n v="198062"/>
    <x v="4144"/>
    <s v="en"/>
    <n v="2.2535889999999998"/>
    <s v="Paramount Pictures"/>
    <s v="United States of America"/>
    <d v="2013-09-07T00:00:00"/>
    <n v="0"/>
    <n v="87"/>
    <s v="Released"/>
    <x v="19"/>
    <n v="45"/>
    <s v="Glenn Howerton, Steve Little, Ben Schwartz, Adrianne Palicki, Josh Groban"/>
    <s v="Brad Copeland"/>
    <x v="265"/>
  </r>
  <r>
    <n v="0"/>
    <s v="Comedy, Fantasy, Music"/>
    <n v="188652"/>
    <x v="4145"/>
    <s v="en"/>
    <n v="0.20947499999999999"/>
    <s v="Paramount Pictures"/>
    <s v="United States of America"/>
    <d v="2013-04-26T00:00:00"/>
    <n v="0"/>
    <n v="106"/>
    <s v="Released"/>
    <x v="16"/>
    <n v="8"/>
    <s v="Will Keenan, Creed Bratton, De Anna Joy Brooks, Reggie Bannister, Jed Rowen"/>
    <s v="Paul Bunnell"/>
    <x v="265"/>
  </r>
  <r>
    <n v="0"/>
    <s v="Comedy, Drama"/>
    <n v="174311"/>
    <x v="4146"/>
    <s v="en"/>
    <n v="3.6135769999999998"/>
    <s v="Sidney Kimmel Entertainment"/>
    <s v="United States of America"/>
    <d v="2013-10-09T00:00:00"/>
    <n v="0"/>
    <n v="107"/>
    <s v="Released"/>
    <x v="28"/>
    <n v="36"/>
    <s v="Paul Rudd, Paul Giamatti, Sally Hawkins, Peter Hermann, Michael Drayer"/>
    <s v="Phil Morrison"/>
    <x v="265"/>
  </r>
  <r>
    <n v="0"/>
    <s v="Mystery, Horror, History"/>
    <n v="12602"/>
    <x v="4147"/>
    <s v="de"/>
    <n v="1.2967839999999999"/>
    <s v="Constantin Film Produktion"/>
    <s v="Germany"/>
    <d v="1967-05-10T00:00:00"/>
    <n v="0"/>
    <n v="85"/>
    <s v="Released"/>
    <x v="2"/>
    <n v="12"/>
    <s v="Lex Barker, Christopher Lee, Karin Dor, Carl Lange, Christiane Rücker"/>
    <s v="Harald Reinl"/>
    <x v="265"/>
  </r>
  <r>
    <n v="7000000"/>
    <s v="Comedy, Drama"/>
    <n v="153795"/>
    <x v="4148"/>
    <s v="en"/>
    <n v="4.5082899999999997"/>
    <s v="Nu Image Films"/>
    <s v="United States of America"/>
    <d v="2013-01-16T00:00:00"/>
    <n v="0"/>
    <n v="88"/>
    <s v="Released"/>
    <x v="25"/>
    <n v="46"/>
    <s v="Anna Paquin, Ryan Phillippe, Luke Wilson, Powers Boothe, Riley Thomas Stewart"/>
    <s v="James Cox"/>
    <x v="2138"/>
  </r>
  <r>
    <n v="0"/>
    <s v="Comedy, Music"/>
    <n v="17768"/>
    <x v="4149"/>
    <s v="en"/>
    <n v="8.9021019999999993"/>
    <s v="United Artists"/>
    <s v="United Kingdom"/>
    <d v="1966-10-16T00:00:00"/>
    <n v="0"/>
    <n v="99"/>
    <s v="Released"/>
    <x v="4"/>
    <n v="24"/>
    <s v="Zero Mostel, Phil Silvers, Buster Keaton, Michael Crawford, Jack Gilford"/>
    <s v="Richard Lester"/>
    <x v="265"/>
  </r>
  <r>
    <n v="0"/>
    <s v="Documentary"/>
    <n v="13516"/>
    <x v="4150"/>
    <s v="en"/>
    <n v="1.6196349999999999"/>
    <s v="Paramount Pictures"/>
    <s v="United States of America"/>
    <d v="2007-09-27T00:00:00"/>
    <n v="0"/>
    <n v="102"/>
    <s v="Released"/>
    <x v="5"/>
    <n v="10"/>
    <s v="Michael Moore, Eddie Vedder, Robert Ellis Orrall, Steve Earle, Celeste Zappala"/>
    <s v="Michael Moore"/>
    <x v="265"/>
  </r>
  <r>
    <n v="0"/>
    <s v="Action, Adventure, History, Western"/>
    <n v="98549"/>
    <x v="4151"/>
    <s v="en"/>
    <n v="1.0025850000000001"/>
    <s v="Silver Sail Entertainment"/>
    <s v="United States of America"/>
    <d v="2011-03-03T00:00:00"/>
    <n v="0"/>
    <n v="108"/>
    <s v="Released"/>
    <x v="42"/>
    <n v="8"/>
    <s v="Eric Balfour, Lou Taylor Pucci, Henry Thomas, James Lafferty, Summer Glau"/>
    <s v="Tanner Beard"/>
    <x v="265"/>
  </r>
  <r>
    <n v="0"/>
    <s v="Science Fiction, Comedy"/>
    <n v="312793"/>
    <x v="4152"/>
    <s v="en"/>
    <n v="1.3328040000000001"/>
    <s v="Splendid Film"/>
    <s v="United States of America"/>
    <d v="2015-03-20T00:00:00"/>
    <n v="0"/>
    <n v="90"/>
    <s v="Released"/>
    <x v="36"/>
    <n v="35"/>
    <s v="Tim Ogletree, Troy Ogletree, Dave Sheridan, Joey Oglesby, Sophia Taylor Ali"/>
    <s v="Scott Dow"/>
    <x v="265"/>
  </r>
  <r>
    <n v="2000000"/>
    <s v="Thriller, Mystery, Horror, Drama"/>
    <n v="309919"/>
    <x v="4153"/>
    <s v="en"/>
    <n v="2.00163"/>
    <s v="Myriad Pictures"/>
    <s v="United States of America"/>
    <d v="2015-08-21T00:00:00"/>
    <n v="0"/>
    <n v="89"/>
    <s v="Released"/>
    <x v="37"/>
    <n v="24"/>
    <s v="Bella Heathcote, Lucas Till, Helen Slater, Penelope Mitchell, Mark L. Young"/>
    <s v="Derick Martini"/>
    <x v="73"/>
  </r>
  <r>
    <n v="2000000"/>
    <s v="Thriller"/>
    <n v="299553"/>
    <x v="4154"/>
    <s v="en"/>
    <n v="1.187764"/>
    <s v="FLF Films"/>
    <s v="United States of America"/>
    <d v="2015-02-10T00:00:00"/>
    <n v="0"/>
    <n v="92"/>
    <s v="Released"/>
    <x v="37"/>
    <n v="19"/>
    <s v="Dolph Lundgren, James Chalke, Sara Malakul Lane, Michael Aaron Milligan, Ibrahim Renno Jr."/>
    <s v="Jerry Dugan"/>
    <x v="73"/>
  </r>
  <r>
    <n v="19000000"/>
    <s v="Crime, Drama"/>
    <n v="21309"/>
    <x v="4155"/>
    <s v="en"/>
    <n v="6.4638059999999999"/>
    <s v="Hemdale Film"/>
    <s v="United States of America"/>
    <d v="1986-08-27T00:00:00"/>
    <n v="0"/>
    <n v="99"/>
    <s v="Released"/>
    <x v="19"/>
    <n v="59"/>
    <s v="Crispin Glover, Keanu Reeves, Ione Skye, Daniel Roebuck, Dennis Hopper"/>
    <s v="Tim Hunter"/>
    <x v="1096"/>
  </r>
  <r>
    <n v="0"/>
    <s v="Fantasy, Drama, Science Fiction"/>
    <n v="32235"/>
    <x v="4156"/>
    <s v="en"/>
    <n v="1.9802649999999999"/>
    <s v="Paramount Pictures"/>
    <s v="United States of America"/>
    <d v="2003-01-01T00:00:00"/>
    <n v="0"/>
    <n v="103"/>
    <s v="Released"/>
    <x v="19"/>
    <n v="24"/>
    <s v="James Woods, Nick Nolte, Claire Forlani, Daryl Hannah, Douglas Sebern"/>
    <s v="Michael Polish"/>
    <x v="265"/>
  </r>
  <r>
    <n v="1950000"/>
    <s v="Thriller, Action"/>
    <n v="329540"/>
    <x v="4157"/>
    <s v="en"/>
    <n v="3.696123"/>
    <s v="WWE Studios"/>
    <s v="Canada"/>
    <d v="2015-10-04T00:00:00"/>
    <n v="0"/>
    <n v="90"/>
    <s v="Released"/>
    <x v="15"/>
    <n v="49"/>
    <s v="Mike Mizanin, Melissa Roxburgh, Josh Blacker, Matthew MacCaull, Paul McGillion"/>
    <s v="William Kaufman"/>
    <x v="3221"/>
  </r>
  <r>
    <n v="1987650"/>
    <s v="Drama, Thriller, Mystery"/>
    <n v="26388"/>
    <x v="4158"/>
    <s v="en"/>
    <n v="32.841228999999998"/>
    <s v="Studio 37"/>
    <s v="Spain"/>
    <d v="2010-09-24T00:00:00"/>
    <n v="19152480"/>
    <n v="94"/>
    <s v="Released"/>
    <x v="16"/>
    <n v="827"/>
    <s v="Ryan Reynolds, José Luis García Pérez, Robert Paterson, Stephen Tobolowsky, Samantha Mathis"/>
    <s v="Rodrigo Cortés"/>
    <x v="3222"/>
  </r>
  <r>
    <n v="0"/>
    <s v="Drama, Comedy, Romance"/>
    <n v="49020"/>
    <x v="4159"/>
    <s v="en"/>
    <n v="8.5188659999999992"/>
    <s v="Film4"/>
    <s v="United Kingdom"/>
    <d v="2011-03-18T00:00:00"/>
    <n v="864659"/>
    <n v="97"/>
    <s v="Released"/>
    <x v="6"/>
    <n v="443"/>
    <s v="Craig Roberts, Sally Hawkins, Paddy Considine, Noah Taylor, Gemma Chan"/>
    <s v="Richard Ayoade"/>
    <x v="3223"/>
  </r>
  <r>
    <n v="0"/>
    <s v="Documentary, Drama, History"/>
    <n v="159037"/>
    <x v="4160"/>
    <s v="ar"/>
    <n v="4.8922030000000003"/>
    <s v="Roast Beef Productions"/>
    <s v="United Kingdom"/>
    <d v="2013-07-06T00:00:00"/>
    <n v="0"/>
    <n v="88"/>
    <s v="Released"/>
    <x v="23"/>
    <n v="55"/>
    <s v="Khalid Abdalla, Dina Abdullah, Dina Amer, Magdy Ashour, Ramy Essam"/>
    <s v="Jehane Noujaim"/>
    <x v="265"/>
  </r>
  <r>
    <n v="0"/>
    <s v="Drama"/>
    <n v="12838"/>
    <x v="4161"/>
    <s v="fr"/>
    <n v="4.6650260000000001"/>
    <s v="Région Provence Côte d'Azur"/>
    <s v="France"/>
    <d v="2006-07-21T00:00:00"/>
    <n v="0"/>
    <n v="95"/>
    <s v="Released"/>
    <x v="15"/>
    <n v="12"/>
    <s v="Lizzie Brocheré, Arthur Dupont, Guillaume Baché, Pierre Perrier, Nicolas Nollet"/>
    <s v="Jean-Marc Barr"/>
    <x v="265"/>
  </r>
  <r>
    <n v="0"/>
    <s v="Drama, Music"/>
    <n v="157293"/>
    <x v="4162"/>
    <s v="hi"/>
    <n v="1.294967"/>
    <s v="UTV Motion Pictures"/>
    <s v="India"/>
    <d v="2013-07-02T00:00:00"/>
    <n v="222000"/>
    <n v="160"/>
    <s v="Released"/>
    <x v="24"/>
    <n v="10"/>
    <s v="Prabhu Deva, Ganesh Acharya, Kay Kay Menon, Lauren Gottlieb, Salman Yusuff Khan"/>
    <s v="Remo D'Souza"/>
    <x v="3224"/>
  </r>
  <r>
    <n v="0"/>
    <s v="Thriller, Documentary, Crime, History"/>
    <n v="14048"/>
    <x v="4163"/>
    <s v="en"/>
    <n v="14.331992"/>
    <s v="UK Film Council"/>
    <s v="United Kingdom"/>
    <d v="2008-07-25T00:00:00"/>
    <n v="2957978"/>
    <n v="94"/>
    <s v="Released"/>
    <x v="17"/>
    <n v="275"/>
    <s v="Philippe Petit, Jean François Heckel, Jean-Louis Blondeau, Annie Allix, David Forman"/>
    <s v="James Marsh"/>
    <x v="3225"/>
  </r>
  <r>
    <n v="0"/>
    <s v="Drama, Thriller"/>
    <n v="356987"/>
    <x v="4164"/>
    <s v="en"/>
    <n v="3.0684629999999999"/>
    <s v="Making Movies"/>
    <s v="New Zealand"/>
    <d v="2015-08-30T00:00:00"/>
    <n v="0"/>
    <n v="82"/>
    <s v="Released"/>
    <x v="15"/>
    <n v="27"/>
    <s v="Dominic Purcell, Peter Feeney, Owen Black, Siobhan Marshall, Serena Cotton"/>
    <s v="John Laing"/>
    <x v="265"/>
  </r>
  <r>
    <n v="1900000"/>
    <s v="Drama"/>
    <n v="295886"/>
    <x v="4165"/>
    <s v="en"/>
    <n v="1.3677509999999999"/>
    <s v="Paramount Pictures"/>
    <s v="United States of America"/>
    <d v="2015-04-24T00:00:00"/>
    <n v="0"/>
    <n v="89"/>
    <s v="Post Production"/>
    <x v="1"/>
    <n v="21"/>
    <s v="Keke Palmer, Cory Hardrict, Eric D. Hill Jr., Quincy Brown, Nafessa Williams"/>
    <s v="Jamal Hill"/>
    <x v="3226"/>
  </r>
  <r>
    <n v="1800000"/>
    <s v="Horror, Drama, Thriller"/>
    <n v="38358"/>
    <x v="4166"/>
    <s v="en"/>
    <n v="14.838986"/>
    <s v="Strike Entertainment"/>
    <s v="United States of America"/>
    <d v="2010-08-27T00:00:00"/>
    <n v="67738090"/>
    <n v="87"/>
    <s v="Released"/>
    <x v="24"/>
    <n v="328"/>
    <s v="Ashley Bell, Patrick Fabian, Iris Bahr, Louis Herthum, Caleb Landry Jones"/>
    <s v="Daniel Stamm"/>
    <x v="3227"/>
  </r>
  <r>
    <n v="0"/>
    <s v="Drama"/>
    <n v="33511"/>
    <x v="4167"/>
    <s v="en"/>
    <n v="1.9509590000000001"/>
    <s v="Ecosse Films"/>
    <s v="Canada"/>
    <d v="2009-12-25T00:00:00"/>
    <n v="0"/>
    <n v="98"/>
    <s v="Released"/>
    <x v="0"/>
    <n v="244"/>
    <s v="Aaron Taylor-Johnson, Anne-Marie Duff, Kristin Scott Thomas, David Threlfall, David Morrissey"/>
    <s v="Sam Taylor-Johnson"/>
    <x v="265"/>
  </r>
  <r>
    <n v="1800000"/>
    <s v="Drama"/>
    <n v="702"/>
    <x v="4168"/>
    <s v="en"/>
    <n v="14.884755999999999"/>
    <s v="Charles K. Feldman Group"/>
    <s v="United States of America"/>
    <d v="1951-09-18T00:00:00"/>
    <n v="8000000"/>
    <n v="125"/>
    <s v="Released"/>
    <x v="3"/>
    <n v="281"/>
    <s v="Vivien Leigh, Marlon Brando, Kim Hunter, Karl Malden, Rudy Bond"/>
    <s v="Elia Kazan"/>
    <x v="3228"/>
  </r>
  <r>
    <n v="1800000"/>
    <s v="Drama, Comedy, War"/>
    <n v="935"/>
    <x v="4169"/>
    <s v="en"/>
    <n v="41.996783000000001"/>
    <s v="Hawk Films"/>
    <s v="United Kingdom"/>
    <d v="1964-01-29T00:00:00"/>
    <n v="9440272"/>
    <n v="95"/>
    <s v="Released"/>
    <x v="29"/>
    <n v="1442"/>
    <s v="Peter Sellers, George C. Scott, Sterling Hayden, Keenan Wynn, Slim Pickens"/>
    <s v="Stanley Kubrick"/>
    <x v="3229"/>
  </r>
  <r>
    <n v="1800000"/>
    <s v="Drama, Romance"/>
    <n v="542"/>
    <x v="4170"/>
    <s v="es"/>
    <n v="2.1794280000000001"/>
    <s v="Instituto Mexicano de Cinematografía"/>
    <s v="Mexico"/>
    <d v="2002-01-10T00:00:00"/>
    <n v="0"/>
    <n v="118"/>
    <s v="Released"/>
    <x v="13"/>
    <n v="36"/>
    <s v="Gael García Bernal, Ana Claudia Talancón, Sancho Gracia, Angélica Aragón, Ernesto Gómez Cruz"/>
    <s v="Carlos Carrera"/>
    <x v="2388"/>
  </r>
  <r>
    <n v="1800000"/>
    <s v="Drama, Fantasy"/>
    <n v="84175"/>
    <x v="4171"/>
    <s v="en"/>
    <n v="12.471239000000001"/>
    <s v="Journeyman Pictures"/>
    <s v="United States of America"/>
    <d v="2012-06-29T00:00:00"/>
    <n v="21107746"/>
    <n v="93"/>
    <s v="Released"/>
    <x v="20"/>
    <n v="403"/>
    <s v="Quvenzhané Wallis, Dwight Henry, Levy Easterly, Gina Montana, Lowell Landes"/>
    <s v="Benh Zeitlin"/>
    <x v="3230"/>
  </r>
  <r>
    <n v="1700000"/>
    <s v="Action, Science Fiction"/>
    <n v="1705"/>
    <x v="4172"/>
    <s v="en"/>
    <n v="13.315383000000001"/>
    <s v="Twentieth Century Fox Film Corporation"/>
    <s v="United States of America"/>
    <d v="1973-06-15T00:00:00"/>
    <n v="8844595"/>
    <n v="93"/>
    <s v="Released"/>
    <x v="18"/>
    <n v="215"/>
    <s v="Roddy McDowall, Natalie Trundy, Austin Stoker, Severn Darden, Claude Akins"/>
    <s v="J. Lee Thompson"/>
    <x v="3231"/>
  </r>
  <r>
    <n v="0"/>
    <s v="Drama, Music"/>
    <n v="62677"/>
    <x v="4173"/>
    <s v="en"/>
    <n v="3.363321"/>
    <s v="Rigas Entertainment"/>
    <s v="United States of America"/>
    <d v="2001-01-03T00:00:00"/>
    <n v="0"/>
    <n v="109"/>
    <s v="Released"/>
    <x v="24"/>
    <n v="9"/>
    <s v="Janet McTeer, Michael Davis, Michael Goodwin, Gregory Russell Cook, Jane Adams"/>
    <s v="Maggie Greenwald"/>
    <x v="265"/>
  </r>
  <r>
    <n v="2000000"/>
    <s v="Drama, Thriller"/>
    <n v="50875"/>
    <x v="4174"/>
    <s v="en"/>
    <n v="1.699101"/>
    <s v="Paramount Pictures"/>
    <s v="United States of America"/>
    <d v="2011-08-26T00:00:00"/>
    <n v="841733"/>
    <n v="109"/>
    <s v="Post Production"/>
    <x v="28"/>
    <n v="14"/>
    <s v="Vera Farmiga, Donna Murphy, Dagmara Domi?czyk, John Hawkes, Joshua Leonard"/>
    <s v="Vera Farmiga"/>
    <x v="3232"/>
  </r>
  <r>
    <n v="0"/>
    <s v="Comedy, Romance"/>
    <n v="260778"/>
    <x v="4175"/>
    <s v="ta"/>
    <n v="0.32038699999999998"/>
    <s v="Nic Arts"/>
    <s v="India"/>
    <d v="2015-08-14T00:00:00"/>
    <n v="0"/>
    <n v="155"/>
    <s v="Released"/>
    <x v="19"/>
    <n v="5"/>
    <s v="Silambarasan, Hansika Motwani, Santhanam, VTV Ganesh, Brahmanandam"/>
    <s v="Vijay Chandar"/>
    <x v="265"/>
  </r>
  <r>
    <n v="0"/>
    <s v="Comedy, Documentary"/>
    <n v="58492"/>
    <x v="4176"/>
    <s v="en"/>
    <n v="0.69249700000000003"/>
    <s v="Snoot Entertainment"/>
    <s v="United States of America"/>
    <d v="2011-04-22T00:00:00"/>
    <n v="621951"/>
    <n v="87"/>
    <s v="Released"/>
    <x v="12"/>
    <n v="88"/>
    <s v="Morgan Spurlock, Peter Berg, Paul Brennan, Ralph Nader, Brett Ratner"/>
    <s v="Morgan Spurlock"/>
    <x v="3233"/>
  </r>
  <r>
    <n v="0"/>
    <s v="Comedy"/>
    <n v="44562"/>
    <x v="4177"/>
    <s v="en"/>
    <n v="2.3435999999999998E-2"/>
    <s v="Paramount Pictures"/>
    <s v="United States of America"/>
    <d v="1993-04-06T00:00:00"/>
    <n v="0"/>
    <n v="93"/>
    <s v="Released"/>
    <x v="18"/>
    <n v="12"/>
    <s v="Eric Christmas, Harper Roisman, Steve Buscemi, Sam Jenkins, Ned Beatty"/>
    <s v="Jonathan Wacks"/>
    <x v="265"/>
  </r>
  <r>
    <n v="0"/>
    <s v="Adventure, Drama, Foreign"/>
    <n v="37232"/>
    <x v="4178"/>
    <s v="en"/>
    <n v="0.749699"/>
    <s v="Prayer Flag Pictures"/>
    <s v="Bhutan"/>
    <d v="2003-09-09T00:00:00"/>
    <n v="0"/>
    <n v="108"/>
    <s v="Released"/>
    <x v="20"/>
    <n v="9"/>
    <s v="Tshewang Dendup, Sonam Lhamo, Lhakpa Dorji, Deki Yangzom, Sonam Kinga"/>
    <s v="Khyentse Norbu"/>
    <x v="265"/>
  </r>
  <r>
    <n v="1800000"/>
    <s v="Western"/>
    <n v="4929"/>
    <x v="4179"/>
    <s v="en"/>
    <n v="11.756943"/>
    <s v="United Artists"/>
    <s v="United States of America"/>
    <d v="1968-07-31T00:00:00"/>
    <n v="6800000"/>
    <n v="114"/>
    <s v="Released"/>
    <x v="19"/>
    <n v="192"/>
    <s v="Clint Eastwood, Inger Stevens, Ed Begley, Pat Hingle, Ben Johnson"/>
    <s v="Ted Post"/>
    <x v="2079"/>
  </r>
  <r>
    <n v="0"/>
    <s v="Crime, Drama"/>
    <n v="36334"/>
    <x v="4180"/>
    <s v="en"/>
    <n v="0.22562699999999999"/>
    <s v="Twentieth Century Fox Film Corporation"/>
    <s v="United States of America"/>
    <d v="1952-03-14T00:00:00"/>
    <n v="0"/>
    <n v="87"/>
    <s v="Released"/>
    <x v="1"/>
    <n v="17"/>
    <s v="Humphrey Bogart, Ethel Barrymore, Kim Hunter, Ed Begley, Warren Stevens"/>
    <s v="Richard Brooks"/>
    <x v="265"/>
  </r>
  <r>
    <n v="0"/>
    <s v="Horror, Thriller"/>
    <n v="9783"/>
    <x v="4181"/>
    <s v="en"/>
    <n v="6.833164"/>
    <s v="Raw Feed"/>
    <s v="United States of America"/>
    <d v="2007-06-15T00:00:00"/>
    <n v="0"/>
    <n v="113"/>
    <s v="Released"/>
    <x v="28"/>
    <n v="33"/>
    <s v="Tom Cavanagh, Jeffrey Anderson-Gunter, Cas Anvar, Paget Brewster, Jordi Caballero"/>
    <s v="Tony Krantz"/>
    <x v="265"/>
  </r>
  <r>
    <n v="0"/>
    <s v="Thriller, Comedy, Horror"/>
    <n v="386826"/>
    <x v="4182"/>
    <s v="en"/>
    <n v="6.0127E-2"/>
    <s v="Paramount Pictures"/>
    <s v="United States of America"/>
    <d v="2016-04-03T00:00:00"/>
    <n v="0"/>
    <n v="87"/>
    <s v="Released"/>
    <x v="52"/>
    <n v="0"/>
    <s v="Joey Kern, Luke Edwards, Bree Williamson, Brad Greenquist, Perry Laylon Ojeda"/>
    <s v="Mitchell Altieri"/>
    <x v="265"/>
  </r>
  <r>
    <n v="1800000"/>
    <s v="Action, Science Fiction"/>
    <n v="205126"/>
    <x v="4183"/>
    <s v="en"/>
    <n v="1.9594050000000001"/>
    <s v="Independence Day Productions"/>
    <s v="Canada"/>
    <d v="2013-06-27T00:00:00"/>
    <n v="0"/>
    <n v="86"/>
    <s v="Released"/>
    <x v="36"/>
    <n v="22"/>
    <s v="Casey Dubois, Iain Belcher, Andrea Brooks, Nicholas Carella, Emily Holmes"/>
    <s v="W.D. Hogan"/>
    <x v="2388"/>
  </r>
  <r>
    <n v="1800000"/>
    <s v="Comedy, Romance"/>
    <n v="98557"/>
    <x v="4184"/>
    <s v="en"/>
    <n v="0.21543999999999999"/>
    <s v="Paramount Pictures"/>
    <s v="United States of America"/>
    <d v="2012-03-02T00:00:00"/>
    <n v="0"/>
    <n v="101"/>
    <s v="Released"/>
    <x v="35"/>
    <n v="4"/>
    <s v="Stacey Dash, Reagan Gomez-Preston, Wesley Jonathan, Persia White, Jason Weaver"/>
    <s v="Corey Grant"/>
    <x v="2388"/>
  </r>
  <r>
    <n v="1530000"/>
    <s v="Action, Drama, Thriller"/>
    <n v="104"/>
    <x v="4185"/>
    <s v="de"/>
    <n v="27.36562"/>
    <s v="X-Filme Creative Pool"/>
    <s v="Germany"/>
    <d v="1998-08-20T00:00:00"/>
    <n v="7267585"/>
    <n v="81"/>
    <s v="Released"/>
    <x v="0"/>
    <n v="664"/>
    <s v="Franka Potente, Moritz Bleibtreu, Herbert Knaup, Nina Petri, Armin Rohde"/>
    <s v="Tom Tykwer"/>
    <x v="3234"/>
  </r>
  <r>
    <n v="500000"/>
    <s v="Drama, Horror, Thriller, Romance"/>
    <n v="10894"/>
    <x v="4186"/>
    <s v="en"/>
    <n v="8.650779"/>
    <s v="A Loopy Production LLC"/>
    <s v="United States of America"/>
    <d v="2002-01-13T00:00:00"/>
    <n v="150277"/>
    <n v="93"/>
    <s v="Released"/>
    <x v="2"/>
    <n v="152"/>
    <s v="Angela Bettis, Jeremy Sisto, Anna Faris, James Duval, Nichole Hiltz"/>
    <s v="Lucky McKee"/>
    <x v="3235"/>
  </r>
  <r>
    <n v="1493619"/>
    <s v="Adventure, Family"/>
    <n v="246449"/>
    <x v="4187"/>
    <s v="en"/>
    <n v="2.492747"/>
    <s v="Against the Wild Films"/>
    <s v="Canada"/>
    <d v="2013-12-29T00:00:00"/>
    <n v="0"/>
    <n v="90"/>
    <s v="Released"/>
    <x v="31"/>
    <n v="19"/>
    <s v="Natasha Henstridge, CJ Adams, Erin Pitt, Ted Whittall, Rainbow Francks"/>
    <s v="Richard Boddington"/>
    <x v="3236"/>
  </r>
  <r>
    <n v="0"/>
    <s v="Drama"/>
    <n v="32579"/>
    <x v="4188"/>
    <s v="es"/>
    <n v="2.7564350000000002"/>
    <s v="The Weinstein Company"/>
    <s v="Mexico"/>
    <d v="2008-03-20T00:00:00"/>
    <n v="23311391"/>
    <n v="106"/>
    <s v="Released"/>
    <x v="10"/>
    <n v="28"/>
    <s v="Kate del Castillo, Adrián Alonso Barona, Eugenio Derbez, America Ferrera, Angelina Peláez"/>
    <s v="Patricia Riggen"/>
    <x v="3237"/>
  </r>
  <r>
    <n v="1700000"/>
    <s v="Action, Science Fiction"/>
    <n v="1688"/>
    <x v="4189"/>
    <s v="en"/>
    <n v="18.828683000000002"/>
    <s v="Twentieth Century Fox Film Corporation"/>
    <s v="United States of America"/>
    <d v="1972-06-29T00:00:00"/>
    <n v="9700000"/>
    <n v="88"/>
    <s v="Released"/>
    <x v="4"/>
    <n v="236"/>
    <s v="Roddy McDowall, Don Murray, Ricardo Montalban, Hari Rhodes, Severn Darden"/>
    <s v="J. Lee Thompson"/>
    <x v="3238"/>
  </r>
  <r>
    <n v="1700000"/>
    <s v="Drama, Thriller"/>
    <n v="1999"/>
    <x v="4190"/>
    <s v="en"/>
    <n v="6.9796379999999996"/>
    <s v="Miramax Films"/>
    <s v="United States of America"/>
    <d v="2001-11-23T00:00:00"/>
    <n v="0"/>
    <n v="130"/>
    <s v="Released"/>
    <x v="12"/>
    <n v="89"/>
    <s v="Tom Wilkinson, Sissy Spacek, Nick Stahl, Marisa Tomei, William Mapother"/>
    <s v="Todd Field"/>
    <x v="2595"/>
  </r>
  <r>
    <n v="2000000"/>
    <s v="Thriller, Crime, Horror"/>
    <n v="43947"/>
    <x v="4191"/>
    <s v="en"/>
    <n v="26.281839000000002"/>
    <s v="Anchor Bay Films"/>
    <s v="United States of America"/>
    <d v="2010-06-17T00:00:00"/>
    <n v="572809"/>
    <n v="108"/>
    <s v="Released"/>
    <x v="2"/>
    <n v="519"/>
    <s v="Sarah Butler, Daniel Franzese, Chad Lindberg, Jeff Branson, Rodney Eastman"/>
    <s v="Steven R. Monroe"/>
    <x v="3239"/>
  </r>
  <r>
    <n v="1700000"/>
    <s v="Comedy, Crime"/>
    <n v="24066"/>
    <x v="4192"/>
    <s v="en"/>
    <n v="2.0791249999999999"/>
    <s v="Miramax Films"/>
    <s v="United States of America"/>
    <d v="1999-03-12T00:00:00"/>
    <n v="1943649"/>
    <n v="98"/>
    <s v="Released"/>
    <x v="18"/>
    <n v="39"/>
    <s v="Steve Zahn, William H. Macy, Jeremy Northam, Ally Walker, Ron Perlman"/>
    <s v="Mark Illsley"/>
    <x v="3240"/>
  </r>
  <r>
    <n v="0"/>
    <s v="Drama, Thriller, Romance"/>
    <n v="9709"/>
    <x v="4193"/>
    <s v="en"/>
    <n v="3.9397530000000001"/>
    <s v="Paramount Pictures"/>
    <s v="United States of America"/>
    <d v="2004-08-20T00:00:00"/>
    <n v="0"/>
    <n v="86"/>
    <s v="Released"/>
    <x v="21"/>
    <n v="59"/>
    <s v="Natalie Press, Emily Blunt, Paddy Considine, Dean Andrews"/>
    <s v="Pawe? Pawlikowski"/>
    <x v="265"/>
  </r>
  <r>
    <n v="1000000"/>
    <s v="Drama, Romance"/>
    <n v="191714"/>
    <x v="4194"/>
    <s v="hi"/>
    <n v="14.017809"/>
    <s v="UTV Motion Pictures"/>
    <s v="India"/>
    <d v="2013-09-19T00:00:00"/>
    <n v="4235151"/>
    <n v="104"/>
    <s v="Released"/>
    <x v="7"/>
    <n v="221"/>
    <s v="Irrfan Khan, Nimrat Kaur, Nawazuddin Siddiqui, Denzil Smith, Bharati Achrekar"/>
    <s v="Ritesh Batra"/>
    <x v="3241"/>
  </r>
  <r>
    <n v="0"/>
    <s v="Drama, Romance"/>
    <n v="25312"/>
    <x v="4195"/>
    <s v="en"/>
    <n v="3.6778309999999999"/>
    <s v="GreeneStreet Films"/>
    <s v="United Kingdom"/>
    <d v="2005-05-08T00:00:00"/>
    <n v="0"/>
    <n v="100"/>
    <s v="Released"/>
    <x v="5"/>
    <n v="7"/>
    <s v="Joan Allen, Simon Abkarian, Sam Neill, Shirley Henderson, Stephanie Leonidas"/>
    <s v="Sally Potter"/>
    <x v="265"/>
  </r>
  <r>
    <n v="1644736"/>
    <s v="Comedy, Romance"/>
    <n v="34106"/>
    <x v="4196"/>
    <s v="en"/>
    <n v="3.4263140000000001"/>
    <s v="Columbia Pictures"/>
    <s v="United States of America"/>
    <d v="1938-08-23T00:00:00"/>
    <n v="7433101"/>
    <n v="126"/>
    <s v="Released"/>
    <x v="0"/>
    <n v="79"/>
    <s v="Jean Arthur, Lionel Barrymore, James Stewart, Edward Arnold, Mischa Auer"/>
    <s v="Frank Capra"/>
    <x v="3242"/>
  </r>
  <r>
    <n v="1650000"/>
    <s v="War, Drama, Romance"/>
    <n v="11426"/>
    <x v="4197"/>
    <s v="en"/>
    <n v="6.9152009999999997"/>
    <s v="Columbia Pictures Corporation"/>
    <s v="United States of America"/>
    <d v="1953-04-08T00:00:00"/>
    <n v="30500000"/>
    <n v="118"/>
    <s v="Released"/>
    <x v="0"/>
    <n v="133"/>
    <s v="Burt Lancaster, Montgomery Clift, Deborah Kerr, Donna Reed, Frank Sinatra"/>
    <s v="Fred Zinnemann"/>
    <x v="3243"/>
  </r>
  <r>
    <n v="1600000"/>
    <s v="Western"/>
    <n v="13909"/>
    <x v="4198"/>
    <s v="en"/>
    <n v="8.5351780000000002"/>
    <s v="RKO Radio Pictures"/>
    <s v="United States of America"/>
    <d v="1949-10-22T00:00:00"/>
    <n v="5400000"/>
    <n v="103"/>
    <s v="Released"/>
    <x v="14"/>
    <n v="61"/>
    <s v="John Wayne, Joanne Dru, John Agar, Ben Johnson, Harry Carey, Jr."/>
    <s v="John Ford"/>
    <x v="3244"/>
  </r>
  <r>
    <n v="0"/>
    <s v="Drama, Music"/>
    <n v="206284"/>
    <x v="4199"/>
    <s v="en"/>
    <n v="2.1605859999999999"/>
    <s v="Coram Deo Studios"/>
    <s v="United States of America"/>
    <d v="2013-04-10T00:00:00"/>
    <n v="0"/>
    <n v="102"/>
    <s v="Released"/>
    <x v="21"/>
    <n v="24"/>
    <s v="AJ Michalka, James Denton, Kevin Pollak, Shawnee Smith, Michael Welch"/>
    <s v="Brad J. Silverman"/>
    <x v="265"/>
  </r>
  <r>
    <n v="0"/>
    <s v="Comedy, Drama"/>
    <n v="27455"/>
    <x v="4200"/>
    <s v="en"/>
    <n v="0.79600899999999997"/>
    <s v="No Limit Films"/>
    <s v="United States of America"/>
    <d v="1999-09-04T00:00:00"/>
    <n v="6033999"/>
    <n v="84"/>
    <s v="Released"/>
    <x v="2"/>
    <n v="3"/>
    <s v="Eddie Griffin, Master P, Amie Petersen, Frank Sivero, Daphnée Duplaix Samuel"/>
    <s v="Dave Meyers"/>
    <x v="3245"/>
  </r>
  <r>
    <n v="0"/>
    <s v="Drama, Crime, Thriller"/>
    <n v="66468"/>
    <x v="4201"/>
    <s v="en"/>
    <n v="0.13456000000000001"/>
    <s v="Paramount Pictures"/>
    <s v="United States of America"/>
    <d v="2010-10-15T00:00:00"/>
    <n v="2592808"/>
    <n v="107"/>
    <s v="Released"/>
    <x v="43"/>
    <n v="4"/>
    <s v="Cordell Moore, Essence Atkins, Denise Boutte, Tempestt Bledsoe, Lamman Rucker"/>
    <s v="David M. Matthews"/>
    <x v="3246"/>
  </r>
  <r>
    <n v="0"/>
    <s v="Drama, Comedy, Romance"/>
    <n v="7973"/>
    <x v="4202"/>
    <s v="ar"/>
    <n v="4.5545739999999997"/>
    <s v="Bac Films"/>
    <s v="Lebanon"/>
    <d v="2007-01-07T00:00:00"/>
    <n v="0"/>
    <n v="96"/>
    <s v="Released"/>
    <x v="20"/>
    <n v="52"/>
    <s v="Nadine Labaki, Yasmine Al Massri, Joanna Moukarzel, Gisèle Aouad, Adel Karam"/>
    <s v="Nadine Labaki"/>
    <x v="265"/>
  </r>
  <r>
    <n v="0"/>
    <s v="Thriller, Horror"/>
    <n v="283686"/>
    <x v="4203"/>
    <s v="en"/>
    <n v="3.215465"/>
    <s v="Participant Media"/>
    <s v="Spain"/>
    <d v="2014-08-27T00:00:00"/>
    <n v="0"/>
    <n v="92"/>
    <s v="Released"/>
    <x v="46"/>
    <n v="55"/>
    <s v="Julia Stiles, Scott Speedman, Stephen Rea, Alejandro Furth, Pixie Davies"/>
    <s v="Lluís Quílez"/>
    <x v="265"/>
  </r>
  <r>
    <n v="0"/>
    <s v="Drama, Romance"/>
    <n v="15976"/>
    <x v="4204"/>
    <s v="he"/>
    <n v="1.4943599999999999"/>
    <s v="Metro Productions"/>
    <s v="France"/>
    <d v="2006-06-06T00:00:00"/>
    <n v="0"/>
    <n v="114"/>
    <s v="Released"/>
    <x v="3"/>
    <n v="20"/>
    <s v="Ohad Knoller, Yousef Sweid, Daniella Wircer, Alon Friedman, Zion Baruch"/>
    <s v="Eytan Fox"/>
    <x v="265"/>
  </r>
  <r>
    <n v="1600000"/>
    <s v="Crime, Drama, Mystery"/>
    <n v="592"/>
    <x v="4205"/>
    <s v="en"/>
    <n v="20.810292"/>
    <s v="Paramount Pictures"/>
    <s v="United States of America"/>
    <d v="1974-07-04T00:00:00"/>
    <n v="4420000"/>
    <n v="113"/>
    <s v="Released"/>
    <x v="17"/>
    <n v="372"/>
    <s v="Gene Hackman, John Cazale, Frederic Forrest, Cindy Williams, Harrison Ford"/>
    <s v="Francis Ford Coppola"/>
    <x v="3247"/>
  </r>
  <r>
    <n v="0"/>
    <s v="Romance"/>
    <n v="74084"/>
    <x v="4206"/>
    <s v="hi"/>
    <n v="0.12270399999999999"/>
    <s v="Entertainment One Pvt. Ltd."/>
    <s v="India"/>
    <d v="2006-07-12T00:00:00"/>
    <n v="0"/>
    <n v="107"/>
    <s v="Released"/>
    <x v="52"/>
    <n v="0"/>
    <s v="Amitabh Bachchan, Revathi, Karan Sharma, Annabelle Wallis, Malcolm Stoddard"/>
    <s v="Romesh Sharma"/>
    <x v="265"/>
  </r>
  <r>
    <n v="0"/>
    <s v="Crime, Drama, Romance"/>
    <n v="1651"/>
    <x v="4207"/>
    <s v="fr"/>
    <n v="3.6540180000000002"/>
    <s v="Les Films du Carrosse"/>
    <s v="France"/>
    <d v="1969-06-18T00:00:00"/>
    <n v="0"/>
    <n v="123"/>
    <s v="Released"/>
    <x v="19"/>
    <n v="32"/>
    <s v="Jean-Paul Belmondo, Catherine Deneuve, Michel Bouquet, Nelly Borgeaud, Martine Ferrière"/>
    <s v="François Truffaut"/>
    <x v="265"/>
  </r>
  <r>
    <n v="0"/>
    <s v="Drama, Mystery"/>
    <n v="25428"/>
    <x v="4208"/>
    <s v="en"/>
    <n v="3.313339"/>
    <s v="Paramount Pictures"/>
    <s v="United States of America"/>
    <d v="2003-05-10T00:00:00"/>
    <n v="0"/>
    <n v="111"/>
    <s v="Released"/>
    <x v="11"/>
    <n v="2"/>
    <s v="Marisa Coughlan, Judy Greer, Shalom Harlow, Jared Harris, Joshua Jackson"/>
    <s v="Adam Goldberg"/>
    <x v="265"/>
  </r>
  <r>
    <n v="0"/>
    <s v="Horror"/>
    <n v="298584"/>
    <x v="4209"/>
    <s v="en"/>
    <n v="5.3793189999999997"/>
    <s v="Armory Films"/>
    <s v="United States of America"/>
    <d v="2016-12-02T00:00:00"/>
    <n v="0"/>
    <n v="99"/>
    <s v="Released"/>
    <x v="37"/>
    <n v="111"/>
    <s v="Matthew Daddario, Samuel Davis, Dustin Ingram, Eli Roth, Gage Golightly"/>
    <s v="Travis Zariwny"/>
    <x v="265"/>
  </r>
  <r>
    <n v="2000000"/>
    <s v="Comedy"/>
    <n v="10758"/>
    <x v="4210"/>
    <s v="en"/>
    <n v="9.6729900000000004"/>
    <s v="Night and Day Pictures"/>
    <s v="United States of America"/>
    <d v="2007-05-25T00:00:00"/>
    <n v="22179430"/>
    <n v="108"/>
    <s v="Released"/>
    <x v="19"/>
    <n v="129"/>
    <s v="Keri Russell, Nathan Fillion, Andy Griffith, Cheryl Hines, Eddie Jemison"/>
    <s v="Adrienne Shelly"/>
    <x v="3248"/>
  </r>
  <r>
    <n v="1500000"/>
    <s v="Action"/>
    <n v="11690"/>
    <x v="4211"/>
    <s v="en"/>
    <n v="17.49699"/>
    <s v="Cannon Films"/>
    <s v="United States of America"/>
    <d v="1988-02-26T00:00:00"/>
    <n v="11806119"/>
    <n v="92"/>
    <s v="Released"/>
    <x v="16"/>
    <n v="363"/>
    <s v="Jean-Claude Van Damme, Bolo Yeung, Roy Chiao, Philip Chan Yan-Kin, Donald Gibb"/>
    <s v="Newt Arnold"/>
    <x v="3249"/>
  </r>
  <r>
    <n v="1500000"/>
    <s v="Comedy, Drama"/>
    <n v="3083"/>
    <x v="4212"/>
    <s v="en"/>
    <n v="12.2624"/>
    <s v="Columbia Pictures"/>
    <s v="United States of America"/>
    <d v="1939-10-19T00:00:00"/>
    <n v="9600000"/>
    <n v="129"/>
    <s v="Released"/>
    <x v="32"/>
    <n v="241"/>
    <s v="James Stewart, Jean Arthur, Claude Rains, Edward Arnold, Guy Kibbee"/>
    <s v="Frank Capra"/>
    <x v="3250"/>
  </r>
  <r>
    <n v="1500000"/>
    <s v="Drama, Crime"/>
    <n v="9344"/>
    <x v="4213"/>
    <s v="en"/>
    <n v="13.291990999999999"/>
    <s v="Miramax Films"/>
    <s v="United States of America"/>
    <d v="1995-07-28T00:00:00"/>
    <n v="7412216"/>
    <n v="91"/>
    <s v="Released"/>
    <x v="20"/>
    <n v="279"/>
    <s v="Leo Fitzpatrick, Rosario Dawson, Chloë Sevigny, Justin Pierce, Sajan Bhagat"/>
    <s v="Larry Clark"/>
    <x v="3251"/>
  </r>
  <r>
    <n v="1500000"/>
    <s v="Comedy, Drama"/>
    <n v="10707"/>
    <x v="4214"/>
    <s v="en"/>
    <n v="13.788054000000001"/>
    <s v="Destination Films"/>
    <s v="United States of America"/>
    <d v="2005-05-10T00:00:00"/>
    <n v="11098131"/>
    <n v="81"/>
    <s v="Released"/>
    <x v="1"/>
    <n v="226"/>
    <s v="Jeff Daniels, Laura Linney, Jesse Eisenberg, Owen Kline, William Baldwin"/>
    <s v="Noah Baumbach"/>
    <x v="3252"/>
  </r>
  <r>
    <n v="1000000"/>
    <s v="Comedy"/>
    <n v="15647"/>
    <x v="4215"/>
    <s v="en"/>
    <n v="3.9902150000000001"/>
    <s v="Fox Searchlight Pictures"/>
    <s v="United States of America"/>
    <d v="2001-04-21T00:00:00"/>
    <n v="10013424"/>
    <n v="97"/>
    <s v="Released"/>
    <x v="5"/>
    <n v="48"/>
    <s v="Jennifer Westfeldt, Tovah Feldshuh, Esther Wurmfeld, Hillel Friedman, Jon Hamm"/>
    <s v="Charles Herman-Wurmfeld"/>
    <x v="3253"/>
  </r>
  <r>
    <n v="17000000"/>
    <s v="Action, Drama"/>
    <n v="308529"/>
    <x v="4216"/>
    <s v="en"/>
    <n v="6.5265880000000003"/>
    <s v="Radar Pictures"/>
    <s v="United States of America"/>
    <d v="2016-07-14T00:00:00"/>
    <n v="0"/>
    <n v="90"/>
    <s v="Released"/>
    <x v="44"/>
    <n v="99"/>
    <s v="Alain Moussi, Dave Bautista, Sara Malakul Lane, Jean-Claude Van Damme, Darren Shahlavi"/>
    <s v="John Stockwell"/>
    <x v="2126"/>
  </r>
  <r>
    <n v="1500000"/>
    <s v="Drama, Mystery, Thriller"/>
    <n v="4174"/>
    <x v="4217"/>
    <s v="en"/>
    <n v="11.145915"/>
    <s v="Selznick International Pictures"/>
    <s v="United States of America"/>
    <d v="1945-12-28T00:00:00"/>
    <n v="7000000"/>
    <n v="111"/>
    <s v="Released"/>
    <x v="7"/>
    <n v="160"/>
    <s v="Ingrid Bergman, Gregory Peck, Michael Chekhov, Rhonda Fleming, Leo G. Carroll"/>
    <s v="Alfred Hitchcock"/>
    <x v="3254"/>
  </r>
  <r>
    <n v="0"/>
    <s v="Drama, Mystery"/>
    <n v="20156"/>
    <x v="4218"/>
    <s v="en"/>
    <n v="5.4468319999999997"/>
    <s v="Miramax Films"/>
    <s v="Canada"/>
    <d v="1994-09-24T00:00:00"/>
    <n v="0"/>
    <n v="103"/>
    <s v="Released"/>
    <x v="11"/>
    <n v="64"/>
    <s v="Bruce Greenwood, Mia Kirshner, Elias Koteas, Don McKellar, Sarah Polley"/>
    <s v="Atom Egoyan"/>
    <x v="265"/>
  </r>
  <r>
    <n v="1500000"/>
    <s v="Romance, Comedy, Crime, Drama"/>
    <n v="9464"/>
    <x v="4219"/>
    <s v="en"/>
    <n v="10.009994000000001"/>
    <s v="Paramount Pictures"/>
    <s v="United States of America"/>
    <d v="1998-01-20T00:00:00"/>
    <n v="2375097"/>
    <n v="110"/>
    <s v="Released"/>
    <x v="14"/>
    <n v="166"/>
    <s v="Vincent Gallo, Christina Ricci, Ben Gazzara, Mickey Rourke, Rosanna Arquette"/>
    <s v="Vincent Gallo"/>
    <x v="3255"/>
  </r>
  <r>
    <n v="1500000"/>
    <s v="Horror, Thriller"/>
    <n v="49018"/>
    <x v="4220"/>
    <s v="en"/>
    <n v="58.594852000000003"/>
    <s v="Alliance Films"/>
    <s v="United States of America"/>
    <d v="2010-09-13T00:00:00"/>
    <n v="97009150"/>
    <n v="103"/>
    <s v="Released"/>
    <x v="20"/>
    <n v="1737"/>
    <s v="Patrick Wilson, Rose Byrne, Ty Simpkins, Barbara Hershey, Lin Shaye"/>
    <s v="James Wan"/>
    <x v="3256"/>
  </r>
  <r>
    <n v="1500000"/>
    <s v="Comedy, Crime, Science Fiction, Thriller"/>
    <n v="13820"/>
    <x v="4221"/>
    <s v="en"/>
    <n v="11.353440000000001"/>
    <s v="Edge City"/>
    <s v="United States of America"/>
    <d v="1984-02-20T00:00:00"/>
    <n v="2300000"/>
    <n v="92"/>
    <s v="Released"/>
    <x v="19"/>
    <n v="144"/>
    <s v="Harry Dean Stanton, Emilio Estevez, Tracey Walter, Olivia Barash, Sy Richardson"/>
    <s v="Alex Cox"/>
    <x v="2102"/>
  </r>
  <r>
    <n v="1500000"/>
    <s v="Crime, Drama, Thriller"/>
    <n v="18079"/>
    <x v="4222"/>
    <s v="es"/>
    <n v="8.5893549999999994"/>
    <s v="Naya Films S.A."/>
    <s v="Argentina"/>
    <d v="2000-08-31T00:00:00"/>
    <n v="0"/>
    <n v="114"/>
    <s v="Released"/>
    <x v="6"/>
    <n v="153"/>
    <s v="Ricardo Darín, Gastón Pauls, Leticia Brédice, María Mercedes Villagra, Gabriel Correa"/>
    <s v="Fabián Bielinsky"/>
    <x v="3025"/>
  </r>
  <r>
    <n v="0"/>
    <s v="Documentary"/>
    <n v="127918"/>
    <x v="4223"/>
    <s v="en"/>
    <n v="2.828303"/>
    <s v="Les Films du Poisson"/>
    <s v="United States of America"/>
    <d v="2012-09-07T00:00:00"/>
    <n v="0"/>
    <n v="101"/>
    <s v="Released"/>
    <x v="11"/>
    <n v="39"/>
    <s v="Ami Ayalon, Avraham Shalom, Yaakov Peri, Carmi Gillon, Avi Dichter"/>
    <s v="Dror Moreh"/>
    <x v="265"/>
  </r>
  <r>
    <n v="1500000"/>
    <s v="Drama"/>
    <n v="17113"/>
    <x v="4224"/>
    <s v="en"/>
    <n v="3.618646"/>
    <s v="Elevation Filmworks"/>
    <s v="United States of America"/>
    <d v="2005-03-25T00:00:00"/>
    <n v="712294"/>
    <n v="111"/>
    <s v="Released"/>
    <x v="11"/>
    <n v="43"/>
    <s v="Daniel Day-Lewis, Camilla Belle, Catherine Keener, Ryan McDonald, Paul Dano"/>
    <s v="Rebecca Miller"/>
    <x v="2479"/>
  </r>
  <r>
    <n v="1500000"/>
    <s v="Comedy, Romance"/>
    <n v="129139"/>
    <x v="4225"/>
    <s v="en"/>
    <n v="15.017068"/>
    <s v="3 Arts Entertainment"/>
    <s v="United States of America"/>
    <d v="2013-07-24T00:00:00"/>
    <n v="3566225"/>
    <n v="104"/>
    <s v="Released"/>
    <x v="18"/>
    <n v="342"/>
    <s v="Aubrey Plaza, Johnny Simmons, Bill Hader, Alia Shawkat, Sarah Steele"/>
    <s v="Maggie Carey"/>
    <x v="3257"/>
  </r>
  <r>
    <n v="1500000"/>
    <s v="Action, Crime, Drama, Thriller"/>
    <n v="507"/>
    <x v="4226"/>
    <s v="en"/>
    <n v="5.8175189999999999"/>
    <s v="Live Entertainment"/>
    <s v="France"/>
    <d v="1993-01-10T00:00:00"/>
    <n v="418961"/>
    <n v="96"/>
    <s v="Released"/>
    <x v="4"/>
    <n v="111"/>
    <s v="Eric Stoltz, Julie Delpy, Jean-Hugues Anglade, Tai Thai, Bruce Ramsay"/>
    <s v="Roger Avary"/>
    <x v="3258"/>
  </r>
  <r>
    <n v="1500000"/>
    <s v="Drama"/>
    <n v="4012"/>
    <x v="4227"/>
    <s v="en"/>
    <n v="9.8568259999999999"/>
    <s v="Fuller Films"/>
    <s v="United States of America"/>
    <d v="2001-01-19T00:00:00"/>
    <n v="416925"/>
    <n v="98"/>
    <s v="Released"/>
    <x v="20"/>
    <n v="151"/>
    <s v="Ryan Gosling, Summer Phoenix, Theresa Russell, Billy Zane, Joshua Harto"/>
    <s v="Henry Bean"/>
    <x v="3259"/>
  </r>
  <r>
    <n v="0"/>
    <s v="Drama, Romance"/>
    <n v="14054"/>
    <x v="4228"/>
    <s v="en"/>
    <n v="4.2623740000000003"/>
    <s v="Crossroads Films"/>
    <s v="United States of America"/>
    <d v="2008-07-03T00:00:00"/>
    <n v="414404"/>
    <n v="106"/>
    <s v="Released"/>
    <x v="11"/>
    <n v="48"/>
    <s v="Kate Beckinsale, Sam Rockwell, Michael Angarano, Olivia Thirlby, Amy Sedaris"/>
    <s v="David Gordon Green"/>
    <x v="3260"/>
  </r>
  <r>
    <n v="0"/>
    <s v="Thriller, Action, Horror"/>
    <n v="323271"/>
    <x v="4229"/>
    <s v="en"/>
    <n v="6.1240000000000003E-2"/>
    <s v="Paramount Pictures"/>
    <s v="United States of America"/>
    <d v="2015-08-28T00:00:00"/>
    <n v="0"/>
    <n v="93"/>
    <s v="Released"/>
    <x v="41"/>
    <n v="1"/>
    <s v="Rusty Joiner, Murray Gray, James Gaudioso, Erin Boyes"/>
    <s v="Simeon Rice"/>
    <x v="265"/>
  </r>
  <r>
    <n v="1500000"/>
    <s v="Horror, Mystery"/>
    <n v="10972"/>
    <x v="4230"/>
    <s v="en"/>
    <n v="11.064228"/>
    <s v="October Films"/>
    <s v="United States of America"/>
    <d v="2001-10-08T00:00:00"/>
    <n v="373967"/>
    <n v="100"/>
    <s v="Released"/>
    <x v="13"/>
    <n v="251"/>
    <s v="Peter Mullan, David Caruso, Stephen Gevedon, Josh Lucas, Brendan Sexton III"/>
    <s v="Brad Anderson"/>
    <x v="3261"/>
  </r>
  <r>
    <n v="0"/>
    <s v="Comedy, Romance"/>
    <n v="13066"/>
    <x v="4231"/>
    <s v="en"/>
    <n v="1.742383"/>
    <s v="Paramount Pictures"/>
    <s v="United States of America"/>
    <d v="2006-01-01T00:00:00"/>
    <n v="0"/>
    <n v="80"/>
    <s v="Released"/>
    <x v="8"/>
    <n v="12"/>
    <s v="Jeff Garlin, Sarah Silverman, Bonnie Hunt, Elle Fanning, Jessy Schram"/>
    <s v="Jeff Garlin"/>
    <x v="265"/>
  </r>
  <r>
    <n v="0"/>
    <s v="Drama"/>
    <n v="66025"/>
    <x v="4232"/>
    <s v="en"/>
    <n v="0.41475400000000001"/>
    <s v="Paramount Pictures"/>
    <s v="United States of America"/>
    <d v="2011-11-02T00:00:00"/>
    <n v="330048"/>
    <n v="95"/>
    <s v="Released"/>
    <x v="44"/>
    <n v="3"/>
    <s v="Nia Long, Danny Glover, Evan Ross, Summer Bishil"/>
    <s v="Qasim Basir"/>
    <x v="3262"/>
  </r>
  <r>
    <n v="0"/>
    <s v="Comedy, Horror"/>
    <n v="11908"/>
    <x v="4233"/>
    <s v="en"/>
    <n v="12.677016"/>
    <s v="ArieScope Pictures"/>
    <s v="United States of America"/>
    <d v="2006-04-27T00:00:00"/>
    <n v="0"/>
    <n v="83"/>
    <s v="Released"/>
    <x v="8"/>
    <n v="159"/>
    <s v="Joel David Moore, Tamara Feldman, Deon Richmond, Kane Hodder, Mercedes McNab"/>
    <s v="Adam Green"/>
    <x v="265"/>
  </r>
  <r>
    <n v="1"/>
    <s v="Drama, Comedy"/>
    <n v="3082"/>
    <x v="4234"/>
    <s v="en"/>
    <n v="28.276479999999999"/>
    <s v="United Artists"/>
    <s v="United States of America"/>
    <d v="1936-05-02T00:00:00"/>
    <n v="8500000"/>
    <n v="87"/>
    <s v="Released"/>
    <x v="33"/>
    <n v="856"/>
    <s v="Charlie Chaplin, Paulette Goddard, Henry Bergman, Tiny Sandford, Chester Conklin"/>
    <s v="Charlie Chaplin"/>
    <x v="3263"/>
  </r>
  <r>
    <n v="0"/>
    <s v="Drama, Family, Comedy"/>
    <n v="39541"/>
    <x v="4235"/>
    <s v="en"/>
    <n v="0.87065999999999999"/>
    <s v="Paramount Pictures"/>
    <s v="United States of America"/>
    <d v="2002-03-22T00:00:00"/>
    <n v="0"/>
    <n v="91"/>
    <s v="Released"/>
    <x v="12"/>
    <n v="9"/>
    <s v="Aidan Quinn, Bonnie Hunt, Kevin Pollak, Eddie Kaye Thomas, Lisa Dodson"/>
    <s v="Pete Jones"/>
    <x v="265"/>
  </r>
  <r>
    <n v="1500000"/>
    <s v="Comedy, Horror"/>
    <n v="1961"/>
    <x v="4236"/>
    <s v="en"/>
    <n v="7.5590999999999999"/>
    <s v="Dark Horse Entertainment"/>
    <s v="United States of America"/>
    <d v="2007-01-10T00:00:00"/>
    <n v="173066"/>
    <n v="86"/>
    <s v="Released"/>
    <x v="5"/>
    <n v="107"/>
    <s v="Bruce Campbell, Grace Thorsen, Ted Raimi, Adam Boyd, Mike Estes"/>
    <s v="Bruce Campbell"/>
    <x v="3264"/>
  </r>
  <r>
    <n v="1500000"/>
    <s v="Comedy"/>
    <n v="51820"/>
    <x v="4237"/>
    <s v="en"/>
    <n v="2.0281699999999998"/>
    <s v="Paramount Pictures"/>
    <s v="United States of America"/>
    <d v="2005-01-13T00:00:00"/>
    <n v="0"/>
    <n v="107"/>
    <s v="Released"/>
    <x v="48"/>
    <n v="1"/>
    <s v="Dondre Whitfield, Kym Whitley, Monica Calhoun, Terrence Howard, Darrin Henson"/>
    <s v="Mark Brown"/>
    <x v="3025"/>
  </r>
  <r>
    <n v="1500000"/>
    <s v="Comedy"/>
    <n v="291362"/>
    <x v="4238"/>
    <s v="en"/>
    <n v="0.85901400000000006"/>
    <s v="Sontalia"/>
    <s v="United States of America"/>
    <d v="2015-06-03T00:00:00"/>
    <n v="0"/>
    <n v="97"/>
    <s v="Released"/>
    <x v="16"/>
    <n v="8"/>
    <s v="Adam Carolla, Diane Farr, Larry Miller, Mindy Robinson, David Koechner"/>
    <s v="Adam Carolla"/>
    <x v="3025"/>
  </r>
  <r>
    <n v="1500000"/>
    <s v="Drama, Romance"/>
    <n v="30082"/>
    <x v="4239"/>
    <s v="en"/>
    <n v="7.1376999999999996E-2"/>
    <s v="Charlie Guidance"/>
    <s v="United States of America"/>
    <d v="2005-07-12T00:00:00"/>
    <n v="0"/>
    <n v="108"/>
    <s v="Released"/>
    <x v="21"/>
    <n v="2"/>
    <s v="Dina Korzun, Rip Torn, Darren E. Burrows, Andrew Henderson, Elizabeth Morton"/>
    <s v="Ira Sachs"/>
    <x v="3025"/>
  </r>
  <r>
    <n v="1200000"/>
    <s v="Drama, History, War"/>
    <n v="72913"/>
    <x v="4240"/>
    <s v="en"/>
    <n v="0.19317200000000001"/>
    <s v="Anarchist's Convention Films"/>
    <s v="United States of America"/>
    <d v="2010-07-14T00:00:00"/>
    <n v="0"/>
    <n v="128"/>
    <s v="Released"/>
    <x v="21"/>
    <n v="2"/>
    <s v="Chris Cooper, DJ Qualls, Garret Dillahunt, Yul Vazquez, Lucas Neff"/>
    <s v="John Sayles"/>
    <x v="2476"/>
  </r>
  <r>
    <n v="1500000"/>
    <s v="Horror, Mystery, Science Fiction"/>
    <n v="23963"/>
    <x v="4241"/>
    <s v="en"/>
    <n v="4.6802060000000001"/>
    <s v="Ponty Up Pictures"/>
    <s v="Canada"/>
    <d v="2009-06-03T00:00:00"/>
    <n v="32000"/>
    <n v="93"/>
    <s v="Released"/>
    <x v="16"/>
    <n v="183"/>
    <s v="Stephen McHattie, Lisa Houle, Georgina Reilly, Hrant Alianak, Rick Roberts"/>
    <s v="Bruce McDonald"/>
    <x v="3265"/>
  </r>
  <r>
    <n v="2000000"/>
    <s v="Drama"/>
    <n v="29406"/>
    <x v="4242"/>
    <s v="en"/>
    <n v="1.20173"/>
    <s v="Plum Pictures"/>
    <s v="United States of America"/>
    <d v="2008-04-24T00:00:00"/>
    <n v="0"/>
    <n v="90"/>
    <s v="Released"/>
    <x v="20"/>
    <n v="16"/>
    <s v="Michelle Monaghan, Nathan Fillion, Joey Lauren Adams, Jimmy Bennett, Mika Boorem"/>
    <s v="James Mottern"/>
    <x v="73"/>
  </r>
  <r>
    <n v="1"/>
    <s v="Romance, Comedy, Drama"/>
    <n v="361505"/>
    <x v="4243"/>
    <s v="en"/>
    <n v="9.4104999999999994E-2"/>
    <s v="Paramount Pictures"/>
    <s v="United States of America"/>
    <d v="2015-07-07T00:00:00"/>
    <n v="0"/>
    <n v="90"/>
    <s v="Released"/>
    <x v="64"/>
    <n v="2"/>
    <s v="William Shatner, Leonard Nimoy, DeForest Kelley, James Doohan, George Takei"/>
    <s v="Steven Spielberg"/>
    <x v="3266"/>
  </r>
  <r>
    <n v="1500000"/>
    <s v="Horror, Thriller"/>
    <n v="104755"/>
    <x v="4244"/>
    <s v="en"/>
    <n v="14.504326000000001"/>
    <s v="Alliance Films"/>
    <s v="Canada"/>
    <d v="2012-10-09T00:00:00"/>
    <n v="1165882"/>
    <n v="101"/>
    <s v="Released"/>
    <x v="22"/>
    <n v="242"/>
    <s v="Sheri Moon Zombie, Bruce Davison, Jeff Daniel Phillips, Judy Geeson, Meg Foster"/>
    <s v="Rob Zombie"/>
    <x v="3267"/>
  </r>
  <r>
    <n v="0"/>
    <s v="Horror, Comedy, Thriller"/>
    <n v="253306"/>
    <x v="4245"/>
    <s v="en"/>
    <n v="10.322858"/>
    <s v="Semi-Professional"/>
    <s v="New Zealand"/>
    <d v="2014-04-09T00:00:00"/>
    <n v="0"/>
    <n v="109"/>
    <s v="Released"/>
    <x v="11"/>
    <n v="358"/>
    <s v="Morgana O'Reilly, Rima Te Wiata, Glen-Paul Waru, Cameron Rhodes, Millen Baird"/>
    <s v="Gerard Johnstone"/>
    <x v="265"/>
  </r>
  <r>
    <n v="0"/>
    <s v="Documentary"/>
    <n v="29595"/>
    <x v="4246"/>
    <s v="en"/>
    <n v="1.404175"/>
    <s v="Brave New Films"/>
    <s v="United States of America"/>
    <d v="2005-04-11T00:00:00"/>
    <n v="0"/>
    <n v="98"/>
    <s v="Released"/>
    <x v="1"/>
    <n v="24"/>
    <s v="Lee Scott, Don Hunter, Jon Hunter, Jeremy Hunter, Matt Hunter"/>
    <s v="Robert Greenwald"/>
    <x v="265"/>
  </r>
  <r>
    <n v="1"/>
    <s v="Comedy, Drama, Fantasy, Romance, Science Fiction"/>
    <n v="46729"/>
    <x v="4247"/>
    <s v="en"/>
    <n v="7.7876000000000001E-2"/>
    <s v="Cheap and Dirty Productions Inc."/>
    <s v="United States of America"/>
    <d v="2005-01-10T00:00:00"/>
    <n v="0"/>
    <n v="87"/>
    <s v="Released"/>
    <x v="20"/>
    <n v="6"/>
    <s v="Jay Baruchel, Sarah Lind, Jim Byrnes, Neil Denis, Chilton Crane"/>
    <s v="David Ray"/>
    <x v="3266"/>
  </r>
  <r>
    <n v="0"/>
    <s v="Drama, Comedy"/>
    <n v="294600"/>
    <x v="4248"/>
    <s v="en"/>
    <n v="0.35819000000000001"/>
    <s v="Paramount Pictures"/>
    <s v="United States of America"/>
    <d v="2013-01-01T00:00:00"/>
    <n v="0"/>
    <n v="98"/>
    <s v="Released"/>
    <x v="21"/>
    <n v="1"/>
    <s v="Paul Sorvino, Chazz Palminteri, Michael Rapaport, Renee Props"/>
    <s v="David Rodriguez"/>
    <x v="265"/>
  </r>
  <r>
    <n v="9000000"/>
    <s v="Comedy, Drama"/>
    <n v="137347"/>
    <x v="4249"/>
    <s v="en"/>
    <n v="9.1592649999999995"/>
    <s v="Mandragora Movies"/>
    <s v="Italy"/>
    <d v="2013-11-29T00:00:00"/>
    <n v="0"/>
    <n v="112"/>
    <s v="Released"/>
    <x v="12"/>
    <n v="13"/>
    <s v="Vera Farmiga, Mark Strong, Harry Lloyd, Anton Lesser, Joe Armstrong"/>
    <s v="Nae Caranfil"/>
    <x v="2653"/>
  </r>
  <r>
    <n v="0"/>
    <s v="Science Fiction"/>
    <n v="290370"/>
    <x v="4250"/>
    <s v="en"/>
    <n v="1.893697"/>
    <s v="Nomadic Pictures"/>
    <s v="Canada"/>
    <d v="2014-09-27T00:00:00"/>
    <n v="1500000"/>
    <n v="85"/>
    <s v="Released"/>
    <x v="69"/>
    <n v="9"/>
    <s v="Kim Coates, Holly Deveaux, Ashanti, Amber Marshall, Jason Cermak"/>
    <s v="David Winning"/>
    <x v="3268"/>
  </r>
  <r>
    <n v="0"/>
    <s v="Comedy, Family, Drama"/>
    <n v="426469"/>
    <x v="4251"/>
    <s v="en"/>
    <n v="0.71087"/>
    <s v="Paramount Pictures"/>
    <s v="United States of America"/>
    <d v="2017-03-02T00:00:00"/>
    <n v="0"/>
    <n v="102"/>
    <s v="Released"/>
    <x v="6"/>
    <n v="7"/>
    <s v="Roni Akurati, Brighton Sharbino, Jason Lee, Anjul Nigam, Hilarie Burton"/>
    <s v="Frank Lotito"/>
    <x v="265"/>
  </r>
  <r>
    <n v="0"/>
    <s v="Thriller, Action, Crime"/>
    <n v="356841"/>
    <x v="4252"/>
    <s v="en"/>
    <n v="1.1053569999999999"/>
    <s v="Status Media &amp; Entertainment"/>
    <s v="United States of America"/>
    <d v="2015-03-07T00:00:00"/>
    <n v="0"/>
    <n v="102"/>
    <s v="Released"/>
    <x v="36"/>
    <n v="13"/>
    <s v="Danny Glover, Sean Astin, Vinnie Jones, Mischa Barton, Michael Paré"/>
    <s v="Timothy Woodward Jr."/>
    <x v="265"/>
  </r>
  <r>
    <n v="1500000"/>
    <s v="Drama, Mystery, Horror, Thriller"/>
    <n v="301325"/>
    <x v="4253"/>
    <s v="de"/>
    <n v="2.8152279999999998"/>
    <s v="AST Studios"/>
    <s v="United States of America"/>
    <d v="2015-11-20T00:00:00"/>
    <n v="0"/>
    <n v="90"/>
    <s v="Released"/>
    <x v="58"/>
    <n v="52"/>
    <s v="Taryn Manning, Natasha Lyonne, Chloë Sevigny, Balthazar Getty, Timothy Hutton"/>
    <s v="Tara Subkoff"/>
    <x v="3025"/>
  </r>
  <r>
    <n v="0"/>
    <s v="Action, Horror, Thriller"/>
    <n v="347755"/>
    <x v="4254"/>
    <s v="en"/>
    <n v="0.44685799999999998"/>
    <s v="Paramount Pictures"/>
    <s v="United States of America"/>
    <d v="2016-01-28T00:00:00"/>
    <n v="0"/>
    <n v="93"/>
    <s v="Released"/>
    <x v="17"/>
    <n v="6"/>
    <s v="Zane Holtz, Glen Powell, Kiowa Gordon, Castille Landon, Johnny Sequoyah"/>
    <s v="Russell Friedenberg"/>
    <x v="265"/>
  </r>
  <r>
    <n v="1488423"/>
    <s v="Fantasy, Animation, Family"/>
    <n v="408"/>
    <x v="4255"/>
    <s v="en"/>
    <n v="80.171283000000003"/>
    <s v="Walt Disney Productions"/>
    <s v="United States of America"/>
    <d v="1937-12-20T00:00:00"/>
    <n v="184925486"/>
    <n v="83"/>
    <s v="Released"/>
    <x v="1"/>
    <n v="1914"/>
    <s v="Adriana Caselotti, Lucille La Verne, Harry Stockwell, Roy Atwell, Pinto Colvig"/>
    <s v="David Hand"/>
    <x v="3269"/>
  </r>
  <r>
    <n v="1400000"/>
    <s v="Drama, Foreign"/>
    <n v="44413"/>
    <x v="4256"/>
    <s v="es"/>
    <n v="0.68488099999999996"/>
    <s v="R&amp;C Produzioni"/>
    <s v="Argentina"/>
    <d v="2004-06-05T00:00:00"/>
    <n v="0"/>
    <n v="106"/>
    <s v="Released"/>
    <x v="20"/>
    <n v="10"/>
    <s v="María Alché, Mercedes Morán, Carlos Belloso, Alejandro Urdapilleta, Mía Maestro"/>
    <s v="Lucrecia Martel"/>
    <x v="3270"/>
  </r>
  <r>
    <n v="1455000"/>
    <s v="Western"/>
    <n v="39209"/>
    <x v="4257"/>
    <s v="en"/>
    <n v="3.5984569999999998"/>
    <s v="Central Cinema Company Film"/>
    <s v="United States of America"/>
    <d v="1968-06-11T00:00:00"/>
    <n v="2620000"/>
    <n v="113"/>
    <s v="Released"/>
    <x v="9"/>
    <n v="12"/>
    <s v="Sean Connery, Brigitte Bardot, Jack Hawkins, Stephen Boyd, Peter van Eyck"/>
    <s v="Edward Dmytryk"/>
    <x v="3271"/>
  </r>
  <r>
    <n v="1"/>
    <s v="Adventure, Comedy, Horror"/>
    <n v="48463"/>
    <x v="4258"/>
    <s v="en"/>
    <n v="1.4521520000000001"/>
    <s v="Paramount Pictures"/>
    <s v="United States of America"/>
    <d v="2004-12-17T00:00:00"/>
    <n v="0"/>
    <n v="94"/>
    <s v="Released"/>
    <x v="5"/>
    <n v="18"/>
    <s v="Werner Herzog, Kitana Baker, Gabriel Beistain, Russell Williams II, David A. Davidson"/>
    <s v="Zak Penn"/>
    <x v="3266"/>
  </r>
  <r>
    <n v="2000000"/>
    <s v="Drama"/>
    <n v="394047"/>
    <x v="4259"/>
    <s v="en"/>
    <n v="1.193219"/>
    <s v="ESX Productions"/>
    <s v="United States of America"/>
    <d v="2016-08-07T00:00:00"/>
    <n v="0"/>
    <n v="101"/>
    <s v="Released"/>
    <x v="28"/>
    <n v="6"/>
    <s v="Allison Paige, James Remar, Lea Thompson, Jayson Blair, Sherry Stringfield"/>
    <s v="Alex Ranarivelo"/>
    <x v="73"/>
  </r>
  <r>
    <n v="3150000"/>
    <s v="Horror, Thriller"/>
    <n v="312791"/>
    <x v="4260"/>
    <s v="en"/>
    <n v="8.0392229999999998"/>
    <s v="Brookstreet Pictures"/>
    <s v="Canada"/>
    <d v="2014-10-16T00:00:00"/>
    <n v="0"/>
    <n v="100"/>
    <s v="Released"/>
    <x v="25"/>
    <n v="97"/>
    <s v="Ali Cobrin, Erin Agostino, James Thomas, Alice Hunter, Alyson Bath"/>
    <s v="Jon Knautz"/>
    <x v="3272"/>
  </r>
  <r>
    <n v="0"/>
    <s v="Drama, Crime, Thriller"/>
    <n v="266034"/>
    <x v="4261"/>
    <s v="fr"/>
    <n v="2.4869919999999999"/>
    <s v="Alfama Films"/>
    <s v="France"/>
    <d v="2014-05-16T00:00:00"/>
    <n v="0"/>
    <n v="75"/>
    <s v="Released"/>
    <x v="13"/>
    <n v="32"/>
    <s v="Mathieu Amalric, Léa Drucker, Stéphanie Cléau, Laurent Poitrenaux"/>
    <s v="Mathieu Amalric"/>
    <x v="265"/>
  </r>
  <r>
    <n v="0"/>
    <s v="Thriller, Horror"/>
    <n v="280381"/>
    <x v="4262"/>
    <s v="en"/>
    <n v="0.43048999999999998"/>
    <s v="Allure Entertainment"/>
    <s v="United States of America"/>
    <d v="2014-11-01T00:00:00"/>
    <n v="0"/>
    <n v="91"/>
    <s v="Released"/>
    <x v="52"/>
    <n v="0"/>
    <s v="James Oliver, Jonathan Mangum, Alison Raimondi, Angela Jones, Lance Henriksen"/>
    <s v="David Worth"/>
    <x v="265"/>
  </r>
  <r>
    <n v="1377800"/>
    <s v="Family, Adventure, Comedy, Science Fiction, Crime"/>
    <n v="2661"/>
    <x v="1359"/>
    <s v="en"/>
    <n v="9.8153939999999995"/>
    <s v="Twentieth Century Fox Film Corporation"/>
    <s v="United States of America"/>
    <d v="1966-07-30T00:00:00"/>
    <n v="0"/>
    <n v="105"/>
    <s v="Released"/>
    <x v="4"/>
    <n v="203"/>
    <s v="Adam West, Burt Ward, Lee Meriwether, Cesar Romero, Burgess Meredith"/>
    <s v="Leslie H. Martinson"/>
    <x v="3273"/>
  </r>
  <r>
    <n v="1350000"/>
    <s v="Comedy, Crime"/>
    <n v="100"/>
    <x v="4263"/>
    <s v="en"/>
    <n v="16.032594"/>
    <s v="Handmade Films Ltd."/>
    <s v="United Kingdom"/>
    <d v="1998-05-03T00:00:00"/>
    <n v="3897569"/>
    <n v="105"/>
    <s v="Released"/>
    <x v="17"/>
    <n v="1648"/>
    <s v="Jason Flemyng, Dexter Fletcher, Nick Moran, Jason Statham, Vinnie Jones"/>
    <s v="Guy Ritchie"/>
    <x v="3274"/>
  </r>
  <r>
    <n v="0"/>
    <s v="Western"/>
    <n v="218500"/>
    <x v="4264"/>
    <s v="en"/>
    <n v="0.59282100000000004"/>
    <s v="Moctesuma Esparza Productions"/>
    <s v="United States of America"/>
    <d v="1983-08-19T00:00:00"/>
    <n v="0"/>
    <n v="104"/>
    <s v="Released"/>
    <x v="52"/>
    <n v="0"/>
    <s v="Edward James Olmos, James Gammon, Tom Bower"/>
    <s v="Robert M. Young"/>
    <x v="265"/>
  </r>
  <r>
    <n v="1300000"/>
    <s v="Drama"/>
    <n v="309"/>
    <x v="4265"/>
    <s v="da"/>
    <n v="10.240917"/>
    <s v="Nordic Film"/>
    <s v="Denmark"/>
    <d v="1998-05-20T00:00:00"/>
    <n v="0"/>
    <n v="105"/>
    <s v="Released"/>
    <x v="27"/>
    <n v="207"/>
    <s v="Ulrich Thomsen, Henning Moritzen, Thomas Bo Larsen, Paprika Steen, Birthe Neumann"/>
    <s v="Thomas Vinterberg"/>
    <x v="3275"/>
  </r>
  <r>
    <n v="0"/>
    <s v="Comedy, Drama"/>
    <n v="27845"/>
    <x v="4266"/>
    <s v="en"/>
    <n v="3.4439160000000002"/>
    <s v="Paramount Pictures"/>
    <s v="United States of America"/>
    <d v="1996-11-10T00:00:00"/>
    <n v="0"/>
    <n v="95"/>
    <s v="Released"/>
    <x v="19"/>
    <n v="51"/>
    <s v="Steve Buscemi, Chloë Sevigny, Carol Kane, Mark Boone Junior, Bronson Dudley"/>
    <s v="Steve Buscemi"/>
    <x v="265"/>
  </r>
  <r>
    <n v="1300000"/>
    <s v="Drama"/>
    <n v="25784"/>
    <x v="4267"/>
    <s v="vi"/>
    <n v="7.2066000000000005E-2"/>
    <s v="Paramount Pictures"/>
    <s v="United States of America"/>
    <d v="2006-02-22T00:00:00"/>
    <n v="639000"/>
    <n v="135"/>
    <s v="Released"/>
    <x v="35"/>
    <n v="1"/>
    <s v="Ki?u Chinh, Long Nguyen, Diem Lien, Jayvee Mai The Hiep, Khanh Doan"/>
    <s v="Ham Tran"/>
    <x v="3276"/>
  </r>
  <r>
    <n v="0"/>
    <s v="Drama"/>
    <n v="52790"/>
    <x v="4268"/>
    <s v="en"/>
    <n v="0.43075799999999997"/>
    <s v="Paramount Pictures"/>
    <s v="United States of America"/>
    <d v="2000-05-05T00:00:00"/>
    <n v="619042"/>
    <n v="105"/>
    <s v="Released"/>
    <x v="11"/>
    <n v="6"/>
    <s v="Peter Coyote, Karen Allen, Robert Burke, Amber Willenborg, Jack MacDonald"/>
    <s v="Rich Cowan"/>
    <x v="3277"/>
  </r>
  <r>
    <n v="0"/>
    <s v="Horror, Comedy"/>
    <n v="100275"/>
    <x v="4269"/>
    <s v="en"/>
    <n v="0.143784"/>
    <s v="Det Danske Filminstitut"/>
    <s v="Canada"/>
    <d v="2012-04-22T00:00:00"/>
    <n v="1632"/>
    <n v="79"/>
    <s v="Released"/>
    <x v="4"/>
    <n v="30"/>
    <s v="Thure Lindhardt, Dylan Smith, Georgina Reilly, Alain Goulem, Stephen McHattie"/>
    <s v="Boris Rodriguez"/>
    <x v="3278"/>
  </r>
  <r>
    <n v="0"/>
    <s v="Drama, Action"/>
    <n v="295914"/>
    <x v="4270"/>
    <s v="ky"/>
    <n v="7.7872999999999998E-2"/>
    <s v="Kirghizfilm"/>
    <s v="Kyrgyz Republic"/>
    <d v="2014-08-22T00:00:00"/>
    <n v="0"/>
    <n v="135"/>
    <s v="Released"/>
    <x v="52"/>
    <n v="0"/>
    <s v="Elina Abai Kyzy, Aziz Muradillayev, Nasira Mambetov, Adilet Usubaliyev, Mirlan Abdulayev"/>
    <s v="Sadyk Sher-Niyaz"/>
    <x v="265"/>
  </r>
  <r>
    <n v="0"/>
    <s v="Science Fiction"/>
    <n v="42033"/>
    <x v="4271"/>
    <s v="en"/>
    <n v="0.31979200000000002"/>
    <s v="New World Pictures"/>
    <s v="Canada"/>
    <d v="1985-03-15T00:00:00"/>
    <n v="0"/>
    <n v="88"/>
    <s v="Released"/>
    <x v="67"/>
    <n v="10"/>
    <s v="Lenore Zann, Maury Chaykin, Kate Lynch, Kevin King, John Walsch"/>
    <s v="Paul Donovan"/>
    <x v="265"/>
  </r>
  <r>
    <n v="1000000"/>
    <s v="Action, Comedy"/>
    <n v="19187"/>
    <x v="4272"/>
    <s v="en"/>
    <n v="1.600797"/>
    <s v="ContentFilm"/>
    <s v="United States of America"/>
    <d v="2003-01-01T00:00:00"/>
    <n v="0"/>
    <n v="85"/>
    <s v="Released"/>
    <x v="5"/>
    <n v="18"/>
    <s v="Adam Goldberg, Judy Greer, Andy Dick, Mario Van Peebles"/>
    <s v="Jonathan Kesselman"/>
    <x v="929"/>
  </r>
  <r>
    <n v="0"/>
    <s v="Comedy, Romance"/>
    <n v="46415"/>
    <x v="4273"/>
    <s v="en"/>
    <n v="0.28513100000000002"/>
    <s v="Yash Raj Films"/>
    <s v="India"/>
    <d v="2005-09-12T00:00:00"/>
    <n v="0"/>
    <n v="122"/>
    <s v="Released"/>
    <x v="50"/>
    <n v="4"/>
    <s v="Uday Chopra, Tanisha Mukherjee, Abhishek Bachchan, Richa Pallod, Gaurav Gera"/>
    <s v="Arjun Sablok"/>
    <x v="265"/>
  </r>
  <r>
    <n v="0"/>
    <s v="Comedy"/>
    <n v="38570"/>
    <x v="4274"/>
    <s v="en"/>
    <n v="5.6283989999999999"/>
    <s v="Silver Nitrate Films"/>
    <s v="United States of America"/>
    <d v="2010-08-06T00:00:00"/>
    <n v="0"/>
    <n v="82"/>
    <s v="Released"/>
    <x v="51"/>
    <n v="34"/>
    <s v="Bryan Callen, Noureen DeWulf, Mircea Monroe, Stephen Kramer Glickman, Austin Michael Scott"/>
    <s v="Craig Moss"/>
    <x v="265"/>
  </r>
  <r>
    <n v="0"/>
    <s v="Drama, Horror, Romance"/>
    <n v="27588"/>
    <x v="4275"/>
    <s v="en"/>
    <n v="5.0657519999999998"/>
    <s v="Capstone Entertainment Group"/>
    <s v="United States of America"/>
    <d v="2009-10-22T00:00:00"/>
    <n v="0"/>
    <n v="103"/>
    <s v="Released"/>
    <x v="35"/>
    <n v="66"/>
    <s v="Carly Schroeder, Cody Linley, Brie Gabrielle, Chloe Bridges, Micah Alberti"/>
    <s v="Tyler Oliver"/>
    <x v="265"/>
  </r>
  <r>
    <n v="1288000"/>
    <s v="Drama, Mystery"/>
    <n v="223"/>
    <x v="4276"/>
    <s v="en"/>
    <n v="18.426825000000001"/>
    <s v="Selznick International Pictures"/>
    <s v="United States of America"/>
    <d v="1940-12-04T00:00:00"/>
    <n v="6000000"/>
    <n v="130"/>
    <s v="Released"/>
    <x v="27"/>
    <n v="336"/>
    <s v="Laurence Olivier, Joan Fontaine, George Sanders, Judith Anderson, Nigel Bruce"/>
    <s v="Alfred Hitchcock"/>
    <x v="3279"/>
  </r>
  <r>
    <n v="1250000"/>
    <s v="Horror, Thriller"/>
    <n v="9725"/>
    <x v="4277"/>
    <s v="en"/>
    <n v="16.517776999999999"/>
    <s v="Paramount Pictures"/>
    <s v="United States of America"/>
    <d v="1981-01-05T00:00:00"/>
    <n v="21722776"/>
    <n v="87"/>
    <s v="Released"/>
    <x v="21"/>
    <n v="315"/>
    <s v="Amy Steel, John Furey, Adrienne King, Kirsten Baker, Betsy Palmer"/>
    <s v="Steve Miner"/>
    <x v="3280"/>
  </r>
  <r>
    <n v="1250000"/>
    <s v="Drama"/>
    <n v="28580"/>
    <x v="4278"/>
    <s v="en"/>
    <n v="6.903314"/>
    <s v="Paramount"/>
    <s v="United States of America"/>
    <d v="1945-11-25T00:00:00"/>
    <n v="11000000"/>
    <n v="101"/>
    <s v="Released"/>
    <x v="6"/>
    <n v="112"/>
    <s v="Ray Milland, Jane Wyman, Phillip Terry, Howard Da Silva, Doris Dowling"/>
    <s v="Billy Wilder"/>
    <x v="3281"/>
  </r>
  <r>
    <n v="1250000"/>
    <s v="Horror, Science Fiction"/>
    <n v="23730"/>
    <x v="4279"/>
    <s v="en"/>
    <n v="4.4554400000000003"/>
    <s v="New World Pictures"/>
    <s v="United States of America"/>
    <d v="1984-08-31T00:00:00"/>
    <n v="3412497"/>
    <n v="88"/>
    <s v="Released"/>
    <x v="28"/>
    <n v="62"/>
    <s v="John Heard, Daniel Stern, Christopher Curry, Kim Greist, Laure Mattos"/>
    <s v="Douglas Cheek"/>
    <x v="3282"/>
  </r>
  <r>
    <n v="0"/>
    <s v="Drama"/>
    <n v="84197"/>
    <x v="4280"/>
    <s v="en"/>
    <n v="0.106949"/>
    <s v="Paramount Pictures"/>
    <s v="United States of America"/>
    <d v="2013-04-19T00:00:00"/>
    <n v="0"/>
    <n v="100"/>
    <s v="Released"/>
    <x v="5"/>
    <n v="10"/>
    <s v="Resmine Atis, Baby Bash, David Bianchi, Jorge Diaz, Chingo Bling"/>
    <s v="Michael D. Olmos"/>
    <x v="265"/>
  </r>
  <r>
    <n v="15000000"/>
    <s v="Adventure, Animation, Comedy, Family"/>
    <n v="46256"/>
    <x v="4281"/>
    <s v="en"/>
    <n v="0.165909"/>
    <s v="Sunrise Productions"/>
    <s v="United States of America"/>
    <d v="2011-03-06T00:00:00"/>
    <n v="0"/>
    <n v="87"/>
    <s v="Released"/>
    <x v="15"/>
    <n v="2"/>
    <s v="Georgina Cordova, Ernest Borgnine, Michael Madsen, Scott Eastwood"/>
    <s v="Deryck Broom"/>
    <x v="2145"/>
  </r>
  <r>
    <n v="1250000"/>
    <s v="Crime, Drama, Thriller"/>
    <n v="19997"/>
    <x v="4282"/>
    <s v="en"/>
    <n v="9.9039920000000006"/>
    <s v="Twentieth Century Fox Film Corporation"/>
    <s v="United States of America"/>
    <d v="1953-01-21T00:00:00"/>
    <n v="8500000"/>
    <n v="92"/>
    <s v="Released"/>
    <x v="19"/>
    <n v="79"/>
    <s v="Marilyn Monroe, Joseph Cotten, Jean Peters, Max Showalter, Denis O'Dea"/>
    <s v="Henry Hathaway"/>
    <x v="836"/>
  </r>
  <r>
    <n v="1250000"/>
    <s v="Drama"/>
    <n v="43266"/>
    <x v="4283"/>
    <s v="en"/>
    <n v="7.7001900000000001"/>
    <s v="Twentieth Century Fox Film Corporation"/>
    <s v="United States of America"/>
    <d v="1941-10-28T00:00:00"/>
    <n v="6000000"/>
    <n v="118"/>
    <s v="Released"/>
    <x v="20"/>
    <n v="72"/>
    <s v="Walter Pidgeon, Maureen O'Hara, Roddy McDowall, Donald Crisp, Anna Lee"/>
    <s v="John Ford"/>
    <x v="3283"/>
  </r>
  <r>
    <n v="0"/>
    <s v="Thriller, Comedy, Romance"/>
    <n v="278316"/>
    <x v="4284"/>
    <s v="en"/>
    <n v="4.4805789999999996"/>
    <s v="40 Acres &amp; A Mule Filmworks"/>
    <s v="United States of America"/>
    <d v="2014-06-22T00:00:00"/>
    <n v="0"/>
    <n v="123"/>
    <s v="Released"/>
    <x v="38"/>
    <n v="13"/>
    <s v="Felicia Pearson, Zaraah Abrahams, Elvis Nolasco, Steven Hauck, Stephen Tyrone Williams"/>
    <s v="Spike Lee"/>
    <x v="265"/>
  </r>
  <r>
    <n v="1200000"/>
    <s v="Drama"/>
    <n v="1412"/>
    <x v="4285"/>
    <s v="en"/>
    <n v="10.869491999999999"/>
    <s v="Miramax Films"/>
    <s v="United States of America"/>
    <d v="1989-08-18T00:00:00"/>
    <n v="0"/>
    <n v="100"/>
    <s v="Released"/>
    <x v="19"/>
    <n v="185"/>
    <s v="Andie MacDowell, Peter Gallagher, James Spader, Laura San Giacomo, Ron Vawter"/>
    <s v="Steven Soderbergh"/>
    <x v="2476"/>
  </r>
  <r>
    <n v="1200000"/>
    <s v="Horror, Mystery, Crime"/>
    <n v="176"/>
    <x v="4286"/>
    <s v="en"/>
    <n v="63.655973000000003"/>
    <s v="Lions Gate Films"/>
    <s v="United States of America"/>
    <d v="2004-01-10T00:00:00"/>
    <n v="103911669"/>
    <n v="103"/>
    <s v="Released"/>
    <x v="0"/>
    <n v="2184"/>
    <s v="Cary Elwes, Danny Glover, Monica Potter, Michael Emerson, Ken Leung"/>
    <s v="James Wan"/>
    <x v="3284"/>
  </r>
  <r>
    <n v="3000000"/>
    <s v="Comedy, Crime, Mystery"/>
    <n v="39939"/>
    <x v="4287"/>
    <s v="en"/>
    <n v="16.312802999999999"/>
    <s v="Fox Searchlight Pictures"/>
    <s v="United States of America"/>
    <d v="2001-01-18T00:00:00"/>
    <n v="18492362"/>
    <n v="100"/>
    <s v="Released"/>
    <x v="16"/>
    <n v="362"/>
    <s v="Jay Chandrasekhar, Steve Lemme, Kevin Heffernan, Paul Soter, Geoffrey Arend"/>
    <s v="Jay Chandrasekhar"/>
    <x v="3285"/>
  </r>
  <r>
    <n v="1"/>
    <s v="Drama"/>
    <n v="357834"/>
    <x v="4288"/>
    <s v="en"/>
    <n v="2.5364000000000001E-2"/>
    <s v="Zelko Films"/>
    <s v="Algeria"/>
    <d v="2015-07-08T00:00:00"/>
    <n v="0"/>
    <n v="99"/>
    <s v="Released"/>
    <x v="52"/>
    <n v="0"/>
    <s v="Ben Youcef, Candice Coke, Harry Lennix, Tara Holt, Josh Pence"/>
    <s v="Giovanni Zelko"/>
    <x v="3266"/>
  </r>
  <r>
    <n v="1300000"/>
    <s v="Comedy, Drama"/>
    <n v="215924"/>
    <x v="4289"/>
    <s v="es"/>
    <n v="1.4734050000000001"/>
    <s v="Cine Canibal"/>
    <s v="Mexico"/>
    <d v="2013-10-08T00:00:00"/>
    <n v="0"/>
    <n v="87"/>
    <s v="Released"/>
    <x v="8"/>
    <n v="17"/>
    <s v="Lisa Owen, Ximena Ayala, Sonia Franco, Wendy Guillén, Andrea Baeza"/>
    <s v="Claudia Sainte-Luce"/>
    <x v="3275"/>
  </r>
  <r>
    <n v="0"/>
    <s v="Comedy, Drama, Romance"/>
    <n v="480"/>
    <x v="4290"/>
    <s v="hi"/>
    <n v="8.1099580000000007"/>
    <s v="IFC Films"/>
    <s v="India"/>
    <d v="2001-08-30T00:00:00"/>
    <n v="0"/>
    <n v="114"/>
    <s v="Released"/>
    <x v="20"/>
    <n v="57"/>
    <s v="Naseeruddin Shah, Lillete Dubey, Vijay Raaz, Tillotama Shome, Vasundhara Das"/>
    <s v="Mira Nair"/>
    <x v="265"/>
  </r>
  <r>
    <n v="0"/>
    <s v="Drama, Romance"/>
    <n v="14295"/>
    <x v="4291"/>
    <s v="en"/>
    <n v="7.1424479999999999"/>
    <s v="Cappa Productions"/>
    <s v="United States of America"/>
    <d v="2000-11-17T00:00:00"/>
    <n v="0"/>
    <n v="111"/>
    <s v="Released"/>
    <x v="20"/>
    <n v="88"/>
    <s v="Laura Linney, Mark Ruffalo, Matthew Broderick, Jon Tenney, Rory Culkin"/>
    <s v="Kenneth Lonergan"/>
    <x v="265"/>
  </r>
  <r>
    <n v="1200000"/>
    <s v="Comedy, Mystery, Thriller"/>
    <n v="11219"/>
    <x v="4292"/>
    <s v="en"/>
    <n v="6.9208730000000003"/>
    <s v="Paramount Pictures"/>
    <s v="United States of America"/>
    <d v="1955-03-10T00:00:00"/>
    <n v="7000000"/>
    <n v="99"/>
    <s v="Released"/>
    <x v="1"/>
    <n v="149"/>
    <s v="Edmund Gwenn, John Forsythe, Shirley MacLaine, Mildred Natwick, Mildred Dunnock"/>
    <s v="Alfred Hitchcock"/>
    <x v="2325"/>
  </r>
  <r>
    <n v="0"/>
    <s v="Comedy"/>
    <n v="20770"/>
    <x v="4293"/>
    <s v="en"/>
    <n v="4.8269080000000004"/>
    <s v="Ignite Entertainment"/>
    <s v="United States of America"/>
    <d v="1999-12-09T00:00:00"/>
    <n v="0"/>
    <n v="85"/>
    <s v="Released"/>
    <x v="11"/>
    <n v="101"/>
    <s v="Natasha Lyonne, Brandt Wille, Bud Cort, Michelle Williams, RuPaul"/>
    <s v="Jamie Babbit"/>
    <x v="265"/>
  </r>
  <r>
    <n v="1200000"/>
    <s v="Drama"/>
    <n v="176124"/>
    <x v="4294"/>
    <s v="en"/>
    <n v="3.0854110000000001"/>
    <s v="Samuel Goldwyn"/>
    <s v="United States of America"/>
    <d v="2013-04-19T00:00:00"/>
    <n v="2861020"/>
    <n v="114"/>
    <s v="Released"/>
    <x v="2"/>
    <n v="24"/>
    <s v="Scott Elrod, Dorian Brown, Charles Henry Wyson, James Devoti, Nicole Leigh"/>
    <s v="David Boyd"/>
    <x v="3286"/>
  </r>
  <r>
    <n v="1200000"/>
    <s v="Crime, Thriller"/>
    <n v="500"/>
    <x v="4295"/>
    <s v="en"/>
    <n v="66.925865999999999"/>
    <s v="Live Entertainment"/>
    <s v="United States of America"/>
    <d v="1992-02-09T00:00:00"/>
    <n v="14661007"/>
    <n v="99"/>
    <s v="Released"/>
    <x v="29"/>
    <n v="3697"/>
    <s v="Harvey Keitel, Tim Roth, Michael Madsen, Chris Penn, Steve Buscemi"/>
    <s v="Quentin Tarantino"/>
    <x v="3287"/>
  </r>
  <r>
    <n v="0"/>
    <s v="Drama, Family, Fantasy"/>
    <n v="60400"/>
    <x v="4296"/>
    <s v="en"/>
    <n v="1.2807329999999999"/>
    <s v="Twentieth Century Fox Film Corporation"/>
    <s v="United States of America"/>
    <d v="1940-01-19T00:00:00"/>
    <n v="0"/>
    <n v="88"/>
    <s v="Released"/>
    <x v="12"/>
    <n v="8"/>
    <s v="Shirley Temple, Spring Byington, Nigel Bruce, Gale Sondergaard, Eddie Collins"/>
    <s v="Walter Lang"/>
    <x v="265"/>
  </r>
  <r>
    <n v="1200000"/>
    <s v="Western"/>
    <n v="429"/>
    <x v="4297"/>
    <s v="it"/>
    <n v="88.377076000000002"/>
    <s v="United Artists"/>
    <s v="United States of America"/>
    <d v="1966-12-23T00:00:00"/>
    <n v="6000000"/>
    <n v="161"/>
    <s v="Released"/>
    <x v="33"/>
    <n v="2311"/>
    <s v="Eli Wallach, Clint Eastwood, Lee Van Cleef, Aldo Giuffrè, Luigi Pistilli"/>
    <s v="Sergio Leone"/>
    <x v="3077"/>
  </r>
  <r>
    <n v="0"/>
    <s v="Drama"/>
    <n v="310569"/>
    <x v="4298"/>
    <s v="pt"/>
    <n v="9.6836219999999997"/>
    <s v="Gullane Entretenimento S.A."/>
    <s v="Brazil"/>
    <d v="2015-08-02T00:00:00"/>
    <n v="0"/>
    <n v="110"/>
    <s v="Released"/>
    <x v="23"/>
    <n v="165"/>
    <s v="Regina Casé, Michel Joelsas, Camila Márdila, Karine Teles, Lourenço Mutarelli"/>
    <s v="Anna Muylaert"/>
    <x v="265"/>
  </r>
  <r>
    <n v="1250000"/>
    <s v="Drama, Comedy"/>
    <n v="98369"/>
    <x v="4299"/>
    <s v="en"/>
    <n v="1.6115999999999999"/>
    <s v="Ruckus Films"/>
    <s v="United States of America"/>
    <d v="2012-04-13T00:00:00"/>
    <n v="0"/>
    <n v="106"/>
    <s v="Released"/>
    <x v="15"/>
    <n v="25"/>
    <s v="Marshall Allman, Claire Holt, Tania Raymonde, Justin Welborn, Eric Lange"/>
    <s v="Steve Taylor"/>
    <x v="3288"/>
  </r>
  <r>
    <n v="0"/>
    <s v="Comedy, Music"/>
    <n v="114065"/>
    <x v="4300"/>
    <s v="en"/>
    <n v="2.3860000000000001E-3"/>
    <s v="Paramount Pictures"/>
    <s v="United States of America"/>
    <d v="2003-03-20T00:00:00"/>
    <n v="0"/>
    <n v="88"/>
    <s v="Released"/>
    <x v="52"/>
    <n v="0"/>
    <s v="William Shatner, Leonard Nimoy, DeForest Kelley, James Doohan, George Takei"/>
    <s v="Steven Spielberg"/>
    <x v="265"/>
  </r>
  <r>
    <n v="900000"/>
    <s v="Documentary"/>
    <n v="89750"/>
    <x v="4301"/>
    <s v="en"/>
    <n v="9.7913E-2"/>
    <s v="National Film Board of Canada (NFB)"/>
    <s v="United States of America"/>
    <d v="2011-11-09T00:00:00"/>
    <n v="25000"/>
    <n v="97"/>
    <s v="Released"/>
    <x v="20"/>
    <n v="6"/>
    <s v="Samantha King, Barbara Brenner, Barbara Ehrenreich, Nancy Brinker, Susan Love"/>
    <s v="Léa Pool"/>
    <x v="3289"/>
  </r>
  <r>
    <n v="1200000"/>
    <s v="Comedy"/>
    <n v="49951"/>
    <x v="4302"/>
    <s v="en"/>
    <n v="4.7780999999999997E-2"/>
    <s v="Paramount Pictures"/>
    <s v="United States of America"/>
    <d v="2007-01-03T00:00:00"/>
    <n v="0"/>
    <n v="85"/>
    <s v="Released"/>
    <x v="52"/>
    <n v="0"/>
    <s v="Jonathan Winters, Robin Williams, Sarah Silverman, Patricia Arquette"/>
    <s v="James David Pasternak"/>
    <x v="2476"/>
  </r>
  <r>
    <n v="1344000"/>
    <s v="Drama, Romance"/>
    <n v="86331"/>
    <x v="4303"/>
    <s v="fr"/>
    <n v="20.422246000000001"/>
    <s v="Acajou Films"/>
    <s v="France"/>
    <d v="2011-09-14T00:00:00"/>
    <n v="0"/>
    <n v="103"/>
    <s v="Released"/>
    <x v="38"/>
    <n v="140"/>
    <s v="Déborah Révy, Hélène Zimmer, Gowan Didi, Johnny Amaro, Johan Libéreau"/>
    <s v="Laurent Bouhnik"/>
    <x v="3290"/>
  </r>
  <r>
    <n v="0"/>
    <s v="Drama, Comedy"/>
    <n v="355629"/>
    <x v="4304"/>
    <s v="en"/>
    <n v="2.1677999999999999E-2"/>
    <s v="Paramount Pictures"/>
    <s v="United States of America"/>
    <d v="2013-10-27T00:00:00"/>
    <n v="0"/>
    <n v="98"/>
    <s v="Released"/>
    <x v="52"/>
    <n v="0"/>
    <s v="Juan Carlos Montoya, Rodrigo Viaggio, Irma Maury, Antonio Arrué, Viviana Andrade"/>
    <s v="Tom Sanchez"/>
    <x v="265"/>
  </r>
  <r>
    <n v="0"/>
    <s v="Crime, Comedy, Drama, Adventure"/>
    <n v="16433"/>
    <x v="4305"/>
    <s v="en"/>
    <n v="1.9985569999999999"/>
    <s v="Paramount Pictures"/>
    <s v="United States of America"/>
    <d v="2003-06-18T00:00:00"/>
    <n v="0"/>
    <n v="88"/>
    <s v="Released"/>
    <x v="21"/>
    <n v="11"/>
    <s v="Johnny Knoxville, Christina Applegate, Gabriel Macht, Marley Shelton, Robert Forster"/>
    <s v="David Caffrey"/>
    <x v="265"/>
  </r>
  <r>
    <n v="0"/>
    <s v="Comedy"/>
    <n v="15544"/>
    <x v="4306"/>
    <s v="en"/>
    <n v="8.1481870000000001"/>
    <s v="FlipZide Pictures"/>
    <s v="United States of America"/>
    <d v="2008-05-12T00:00:00"/>
    <n v="0"/>
    <n v="88"/>
    <s v="Released"/>
    <x v="42"/>
    <n v="44"/>
    <s v="Patrick J. Adams, Ryan Pinkston, Denise Boutte, Michael Cera, Frankie Muniz"/>
    <s v="Adam Jay Epstein"/>
    <x v="265"/>
  </r>
  <r>
    <n v="1200000"/>
    <s v="Action, Adventure, Drama, War"/>
    <n v="43884"/>
    <x v="4307"/>
    <s v="en"/>
    <n v="2.968235"/>
    <s v="Warner Bros."/>
    <s v="United States of America"/>
    <d v="1936-10-20T00:00:00"/>
    <n v="2736000"/>
    <n v="115"/>
    <s v="Released"/>
    <x v="20"/>
    <n v="18"/>
    <s v="Errol Flynn, Olivia de Havilland, Patric Knowles, Henry Stephenson, Nigel Bruce"/>
    <s v="Michael Curtiz"/>
    <x v="3291"/>
  </r>
  <r>
    <n v="0"/>
    <s v="Thriller, Horror"/>
    <n v="107315"/>
    <x v="4308"/>
    <s v="en"/>
    <n v="1.36514"/>
    <s v="Paramount Pictures"/>
    <s v="Canada"/>
    <d v="2011-10-22T00:00:00"/>
    <n v="0"/>
    <n v="107"/>
    <s v="Released"/>
    <x v="37"/>
    <n v="12"/>
    <s v="Edward Furlong, Michael Berryman, Kristin Booth, Michael Eisner, Dee Hanna"/>
    <s v="Justin Thomas Ostensen"/>
    <x v="265"/>
  </r>
  <r>
    <n v="1200000"/>
    <s v="Drama"/>
    <n v="137955"/>
    <x v="4309"/>
    <s v="en"/>
    <n v="5.7563999999999997E-2"/>
    <s v="Paramount Pictures"/>
    <s v="Canada"/>
    <d v="2012-01-01T00:00:00"/>
    <n v="0"/>
    <n v="84"/>
    <s v="Released"/>
    <x v="30"/>
    <n v="12"/>
    <s v="William Shatner, Leonard Nimoy, DeForest Kelley, James Doohan, George Takei"/>
    <s v="Steven Spielberg"/>
    <x v="2476"/>
  </r>
  <r>
    <n v="2600000"/>
    <s v="Action, Adventure, Comedy"/>
    <n v="13064"/>
    <x v="4310"/>
    <s v="en"/>
    <n v="8.0011559999999999"/>
    <s v="Paramount Pictures"/>
    <s v="United States of America"/>
    <d v="1993-09-17T00:00:00"/>
    <n v="2850263"/>
    <n v="91"/>
    <s v="Released"/>
    <x v="4"/>
    <n v="20"/>
    <s v="Shane McDermott, Seth Green, Brittney Powell, Chris Conrad, Edie McClurg"/>
    <s v="Rob Bowman"/>
    <x v="3292"/>
  </r>
  <r>
    <n v="1200000"/>
    <s v="Action, Adventure"/>
    <n v="59917"/>
    <x v="4311"/>
    <s v="en"/>
    <n v="1.0791249999999999"/>
    <s v="Paramount Pictures"/>
    <s v="United States of America"/>
    <d v="1970-05-27T00:00:00"/>
    <n v="0"/>
    <n v="97"/>
    <s v="Released"/>
    <x v="19"/>
    <n v="13"/>
    <s v="Godfrey Cambridge, Raymond St. Jacques, Calvin Lockhart, Judy Pace, Redd Foxx"/>
    <s v="Ossie Davis"/>
    <x v="2476"/>
  </r>
  <r>
    <n v="0"/>
    <s v="Horror"/>
    <n v="157422"/>
    <x v="4312"/>
    <s v="en"/>
    <n v="1.9061509999999999"/>
    <s v="After Dark Films"/>
    <s v="United States of America"/>
    <d v="2015-10-16T00:00:00"/>
    <n v="0"/>
    <n v="91"/>
    <s v="Released"/>
    <x v="36"/>
    <n v="26"/>
    <s v="Sienna Guillory, Gianni Capaldi, Enzo Cilenti, Michele Hicks, Sonja Kinski"/>
    <s v="Jay Alaimo"/>
    <x v="265"/>
  </r>
  <r>
    <n v="0"/>
    <s v="Horror"/>
    <n v="310933"/>
    <x v="4313"/>
    <s v="en"/>
    <n v="0.100533"/>
    <s v="Paramount Pictures"/>
    <s v="United States of America"/>
    <d v="2013-01-06T00:00:00"/>
    <n v="0"/>
    <n v="107"/>
    <s v="Released"/>
    <x v="66"/>
    <n v="1"/>
    <s v="Robert Loggia, Charles Durning, Tony Todd, Dustin Diamond, Wilson Jermaine Heredia"/>
    <s v="Dylan Bank"/>
    <x v="265"/>
  </r>
  <r>
    <n v="3000000"/>
    <s v="Comedy"/>
    <n v="7553"/>
    <x v="4314"/>
    <s v="en"/>
    <n v="10.230582999999999"/>
    <s v="L.I.F.T. Production"/>
    <s v="United States of America"/>
    <d v="2005-07-10T00:00:00"/>
    <n v="18637690"/>
    <n v="94"/>
    <s v="Released"/>
    <x v="13"/>
    <n v="237"/>
    <s v="Ryan Reynolds, Anna Faris, Justin Long, David Koechner, Luis Guzmán"/>
    <s v="Rob McKittrick"/>
    <x v="3293"/>
  </r>
  <r>
    <n v="0"/>
    <s v="Drama, Thriller, Crime"/>
    <n v="12877"/>
    <x v="4315"/>
    <s v="en"/>
    <n v="12.818441"/>
    <s v="EM Media"/>
    <s v="United Kingdom"/>
    <d v="2004-09-29T00:00:00"/>
    <n v="0"/>
    <n v="90"/>
    <s v="Released"/>
    <x v="0"/>
    <n v="151"/>
    <s v="Paddy Considine, Gary Stretch, Toby Kebbell, Jo Hartley, Seamus O'Neill"/>
    <s v="Shane Meadows"/>
    <x v="265"/>
  </r>
  <r>
    <n v="1100000"/>
    <s v="Comedy, Horror"/>
    <n v="39895"/>
    <x v="4316"/>
    <s v="en"/>
    <n v="1.220072"/>
    <s v="Conquest Productions"/>
    <s v="United States of America"/>
    <d v="1987-09-25T00:00:00"/>
    <n v="1400000"/>
    <n v="99"/>
    <s v="Released"/>
    <x v="20"/>
    <n v="15"/>
    <s v="Vincent Price, Clu Gulager, Terry Kiser, Rosalind Cash, Cameron Mitchell"/>
    <s v="Jeff Burr"/>
    <x v="3013"/>
  </r>
  <r>
    <n v="0"/>
    <s v="Documentary"/>
    <n v="102840"/>
    <x v="4317"/>
    <s v="en"/>
    <n v="1.4406E-2"/>
    <s v="Paramount Pictures"/>
    <s v="United States of America"/>
    <d v="2002-02-22T00:00:00"/>
    <n v="0"/>
    <n v="107"/>
    <s v="Released"/>
    <x v="35"/>
    <n v="1"/>
    <s v="William Shatner, Leonard Nimoy, DeForest Kelley, James Doohan, George Takei"/>
    <s v="Steven Spielberg"/>
    <x v="265"/>
  </r>
  <r>
    <n v="1596010"/>
    <s v="Horror"/>
    <n v="55616"/>
    <x v="4318"/>
    <s v="en"/>
    <n v="0.55236099999999999"/>
    <s v="Canadian Broadcasting Corporation (CBC)"/>
    <s v="Canada"/>
    <d v="2002-02-28T00:00:00"/>
    <n v="0"/>
    <n v="75"/>
    <s v="Released"/>
    <x v="1"/>
    <n v="8"/>
    <s v="Wei-Qiang Zhang, Tara Birtwhistle, David Moroni, CindyMarie Small, Johnny A. Wright"/>
    <s v="Guy Maddin"/>
    <x v="3294"/>
  </r>
  <r>
    <n v="0"/>
    <s v="Drama"/>
    <n v="29697"/>
    <x v="4319"/>
    <s v="en"/>
    <n v="0.14788599999999999"/>
    <s v="Global Creative Studios"/>
    <s v="South Africa"/>
    <d v="2006-10-27T00:00:00"/>
    <n v="0"/>
    <n v="97"/>
    <s v="Released"/>
    <x v="21"/>
    <n v="9"/>
    <s v="Frank Rautenbach, Jeanne Neilson, Hamilton Dlamini, Sean Cameron Michael, Rochelle Buchan"/>
    <s v="Regardt van den Bergh"/>
    <x v="265"/>
  </r>
  <r>
    <n v="1100000"/>
    <s v="Fantasy, Science Fiction, Horror"/>
    <n v="50037"/>
    <x v="4320"/>
    <s v="en"/>
    <n v="7.7172369999999999"/>
    <s v="Chromewood Productions"/>
    <s v="Canada"/>
    <d v="2010-03-12T00:00:00"/>
    <n v="0"/>
    <n v="110"/>
    <s v="Released"/>
    <x v="8"/>
    <n v="77"/>
    <s v="Michael Rogers, Scott Hylands, Marilyn Norry, Eva Allan, Rondel Reynoldson"/>
    <s v="Panos Cosmatos"/>
    <x v="3295"/>
  </r>
  <r>
    <n v="1100000"/>
    <s v="Action, Thriller, Crime"/>
    <n v="94329"/>
    <x v="4321"/>
    <s v="id"/>
    <n v="40.285094999999998"/>
    <s v="Celluloid Dreams"/>
    <s v="Indonesia"/>
    <d v="2011-08-09T00:00:00"/>
    <n v="4105187"/>
    <n v="101"/>
    <s v="Released"/>
    <x v="7"/>
    <n v="1055"/>
    <s v="Iko Uwais, Joe Taslim, Donny Alamsyah, Yayan Ruhian, Ray Sahetapy"/>
    <s v="Gareth Evans"/>
    <x v="3296"/>
  </r>
  <r>
    <n v="0"/>
    <s v="Horror, Science Fiction, Action"/>
    <n v="53502"/>
    <x v="4322"/>
    <s v="en"/>
    <n v="0.24945700000000001"/>
    <s v="Paramount Pictures"/>
    <s v="United States of America"/>
    <d v="2010-05-13T00:00:00"/>
    <n v="0"/>
    <n v="90"/>
    <s v="Released"/>
    <x v="57"/>
    <n v="6"/>
    <s v="Luke Goss, Joshua Alba, Matthew R. Anderson, Laura Chinn, Cameron Goodman"/>
    <s v="Matthew R. Anderson"/>
    <x v="265"/>
  </r>
  <r>
    <n v="0"/>
    <s v="Horror, Documentary, Mystery"/>
    <n v="202604"/>
    <x v="4323"/>
    <s v="en"/>
    <n v="0.44716600000000001"/>
    <s v="Paramount Pictures"/>
    <s v="United States of America"/>
    <d v="2013-05-29T00:00:00"/>
    <n v="0"/>
    <n v="107"/>
    <s v="Released"/>
    <x v="37"/>
    <n v="11"/>
    <s v="Joe Marino"/>
    <s v="Joe Marino"/>
    <x v="265"/>
  </r>
  <r>
    <n v="878000"/>
    <s v="Drama, Romance"/>
    <n v="289"/>
    <x v="4324"/>
    <s v="en"/>
    <n v="43.729123000000001"/>
    <s v="Warner Bros."/>
    <s v="United States of America"/>
    <d v="1942-11-26T00:00:00"/>
    <n v="10462500"/>
    <n v="102"/>
    <s v="Released"/>
    <x v="32"/>
    <n v="1422"/>
    <s v="Humphrey Bogart, Ingrid Bergman, Paul Henreid, Claude Rains, Conrad Veidt"/>
    <s v="Michael Curtiz"/>
    <x v="3297"/>
  </r>
  <r>
    <n v="0"/>
    <s v="Horror, Thriller"/>
    <n v="27374"/>
    <x v="4325"/>
    <s v="en"/>
    <n v="4.6530469999999999"/>
    <s v="Mungo Productions"/>
    <s v="Australia"/>
    <d v="2008-06-17T00:00:00"/>
    <n v="0"/>
    <n v="84"/>
    <s v="Released"/>
    <x v="4"/>
    <n v="90"/>
    <s v="Talia Zucker, Rosie Traynor, David Pledger, Martin Sharpe, Steve Jodrell"/>
    <s v="Joel Anderson"/>
    <x v="265"/>
  </r>
  <r>
    <n v="1250000"/>
    <s v="Drama, Comedy, Romance"/>
    <n v="26815"/>
    <x v="4326"/>
    <s v="hi"/>
    <n v="3.000435"/>
    <s v="Yash Raj Films"/>
    <s v="India"/>
    <d v="2009-11-12T00:00:00"/>
    <n v="0"/>
    <n v="156"/>
    <s v="Released"/>
    <x v="10"/>
    <n v="27"/>
    <s v="Ranbir Kapoor, Sumeet Darshan Dobhal, Gauhar Khan, Shazahn Padamsee, Prem Chopra"/>
    <s v="Shimit Amin"/>
    <x v="3288"/>
  </r>
  <r>
    <n v="1000000"/>
    <s v="Adventure, Drama, Science Fiction"/>
    <n v="811"/>
    <x v="4327"/>
    <s v="en"/>
    <n v="11.095414"/>
    <s v="Universal Pictures"/>
    <s v="United States of America"/>
    <d v="1972-09-03T00:00:00"/>
    <n v="0"/>
    <n v="89"/>
    <s v="Released"/>
    <x v="2"/>
    <n v="177"/>
    <s v="Bruce Dern, Cliff Potts, Ron Rifkin, Jesse Vint, Steven Brown"/>
    <s v="Douglas Trumbull"/>
    <x v="929"/>
  </r>
  <r>
    <n v="1000000"/>
    <s v="Drama"/>
    <n v="1366"/>
    <x v="4328"/>
    <s v="en"/>
    <n v="72.198080000000004"/>
    <s v="United Artists"/>
    <s v="United States of America"/>
    <d v="1976-11-21T00:00:00"/>
    <n v="117235147"/>
    <n v="119"/>
    <s v="Released"/>
    <x v="17"/>
    <n v="1791"/>
    <s v="Sylvester Stallone, Talia Shire, Burt Young, Carl Weathers, Burgess Meredith"/>
    <s v="John G. Avildsen"/>
    <x v="3298"/>
  </r>
  <r>
    <n v="0"/>
    <s v="Drama"/>
    <n v="244776"/>
    <x v="4329"/>
    <s v="en"/>
    <n v="0.92608400000000002"/>
    <s v="Tandem Pictures"/>
    <s v="Norway"/>
    <d v="2014-01-20T00:00:00"/>
    <n v="0"/>
    <n v="92"/>
    <s v="Released"/>
    <x v="38"/>
    <n v="7"/>
    <s v="Christopher Abbott, Brady Corbet, Stephanie Ellis, Gitte Witt"/>
    <s v="Mona Lerche"/>
    <x v="265"/>
  </r>
  <r>
    <n v="1000000"/>
    <s v="Adventure, Comedy, History, Romance"/>
    <n v="5769"/>
    <x v="4330"/>
    <s v="en"/>
    <n v="2.8331659999999999"/>
    <s v="Woodfall Film Productions"/>
    <s v="United Kingdom"/>
    <d v="1963-06-10T00:00:00"/>
    <n v="37600000"/>
    <n v="128"/>
    <s v="Released"/>
    <x v="4"/>
    <n v="39"/>
    <s v="Albert Finney, Susannah York, Hugh Griffith, Edith Evans, Joan Greenwood"/>
    <s v="Tony Richardson"/>
    <x v="3299"/>
  </r>
  <r>
    <n v="1000000"/>
    <s v="Horror, Thriller"/>
    <n v="277685"/>
    <x v="4331"/>
    <s v="en"/>
    <n v="41.972329000000002"/>
    <s v="Bazelevs Production"/>
    <s v="United States of America"/>
    <d v="2015-04-17T00:00:00"/>
    <n v="62882090"/>
    <n v="82"/>
    <s v="Released"/>
    <x v="18"/>
    <n v="1047"/>
    <s v="Shelley Hennig, Moses Jacob Storm, Renee Olstead, William Peltz, Jacob Wysocki"/>
    <s v="Levan Gabriadze"/>
    <x v="3300"/>
  </r>
  <r>
    <n v="1300000"/>
    <s v="Crime, Drama"/>
    <n v="103"/>
    <x v="4332"/>
    <s v="en"/>
    <n v="58.845025"/>
    <s v="Columbia Pictures Corporation"/>
    <s v="United States of America"/>
    <d v="1976-07-02T00:00:00"/>
    <n v="28262574"/>
    <n v="114"/>
    <s v="Released"/>
    <x v="29"/>
    <n v="2535"/>
    <s v="Robert De Niro, Cybill Shepherd, Harvey Keitel, Jodie Foster, Peter Boyle"/>
    <s v="Martin Scorsese"/>
    <x v="3301"/>
  </r>
  <r>
    <n v="1000000"/>
    <s v="Drama, Horror"/>
    <n v="11298"/>
    <x v="4333"/>
    <s v="en"/>
    <n v="6.5328549999999996"/>
    <s v="AVCO Embassy Pictures"/>
    <s v="United States of America"/>
    <d v="1981-03-04T00:00:00"/>
    <n v="17985893"/>
    <n v="91"/>
    <s v="Released"/>
    <x v="12"/>
    <n v="161"/>
    <s v="Patrick Macnee, Dennis Dugan, Christopher Stone, Belinda Balaski, Kevin McCarthy"/>
    <s v="Joe Dante"/>
    <x v="3302"/>
  </r>
  <r>
    <n v="950000"/>
    <s v="Adventure, Action, Thriller"/>
    <n v="646"/>
    <x v="4334"/>
    <s v="en"/>
    <n v="48.901541999999999"/>
    <s v="United Artists"/>
    <s v="Jamaica"/>
    <d v="1962-04-10T00:00:00"/>
    <n v="59600000"/>
    <n v="110"/>
    <s v="Released"/>
    <x v="1"/>
    <n v="940"/>
    <s v="Sean Connery, Ursula Andress, Joseph Wiseman, Jack Lord, Bernard Lee"/>
    <s v="Terence Young"/>
    <x v="3303"/>
  </r>
  <r>
    <n v="0"/>
    <s v="Horror, Thriller"/>
    <n v="93856"/>
    <x v="4335"/>
    <s v="en"/>
    <n v="20.649145000000001"/>
    <s v="Alcon Entertainment"/>
    <s v="United States of America"/>
    <d v="2012-05-24T00:00:00"/>
    <n v="18112929"/>
    <n v="88"/>
    <s v="Released"/>
    <x v="31"/>
    <n v="483"/>
    <s v="Jesse McCartney, Jonathan Sadowski, Olivia Taylor Dudley, Ingrid Bolsø Berdal, Alex Feldman"/>
    <s v="Bradley Parker"/>
    <x v="3304"/>
  </r>
  <r>
    <n v="1000000"/>
    <s v="Horror"/>
    <n v="9003"/>
    <x v="4336"/>
    <s v="en"/>
    <n v="22.583834"/>
    <s v="New World Pictures"/>
    <s v="United Kingdom"/>
    <d v="1987-11-09T00:00:00"/>
    <n v="14564027"/>
    <n v="94"/>
    <s v="Released"/>
    <x v="1"/>
    <n v="449"/>
    <s v="Andrew Robinson, Clare Higgins, Ashley Laurence, Sean Chapman, Oliver Smith"/>
    <s v="Clive Barker"/>
    <x v="3305"/>
  </r>
  <r>
    <n v="5000000"/>
    <s v="Drama"/>
    <n v="347126"/>
    <x v="4337"/>
    <s v="en"/>
    <n v="6.9685800000000002"/>
    <s v="Pure Flix Productions"/>
    <s v="United States of America"/>
    <d v="2016-01-04T00:00:00"/>
    <n v="23507567"/>
    <n v="121"/>
    <s v="Released"/>
    <x v="8"/>
    <n v="72"/>
    <s v="Hayley Orrantia, Melissa Joan Hart, Jesse Metcalfe, David A.R. White, Ray Wise"/>
    <s v="Harold Cronk"/>
    <x v="3306"/>
  </r>
  <r>
    <n v="1000000"/>
    <s v="Horror, Thriller"/>
    <n v="10092"/>
    <x v="4338"/>
    <s v="en"/>
    <n v="6.9269259999999999"/>
    <s v="Universal Pictures"/>
    <s v="United States of America"/>
    <d v="2005-09-16T00:00:00"/>
    <n v="10047674"/>
    <n v="90"/>
    <s v="Released"/>
    <x v="24"/>
    <n v="126"/>
    <s v="Julian Morris, Lindy Booth, Jared Padalecki, Jon Bon Jovi, Sandra McCoy"/>
    <s v="Jeff Wadlow"/>
    <x v="3307"/>
  </r>
  <r>
    <n v="1000000"/>
    <s v="Adventure, Horror, Action, Science Fiction"/>
    <n v="10643"/>
    <x v="4339"/>
    <s v="ja"/>
    <n v="3.322721"/>
    <s v="Toho Film (Eiga) Co. Ltd."/>
    <s v="Japan"/>
    <d v="1999-11-12T00:00:00"/>
    <n v="10037390"/>
    <n v="107"/>
    <s v="Released"/>
    <x v="5"/>
    <n v="43"/>
    <s v="Takehiro Murata, Naomi Nishida, Mayu Suzuki, Hiroshi Abe, Shirô Sano"/>
    <s v="Takao Okawara"/>
    <x v="3308"/>
  </r>
  <r>
    <n v="3500000"/>
    <s v="Drama, Romance"/>
    <n v="46705"/>
    <x v="4340"/>
    <s v="en"/>
    <n v="26.881610999999999"/>
    <s v="Hunting Lane Films"/>
    <s v="United States of America"/>
    <d v="2010-12-27T00:00:00"/>
    <n v="16566240"/>
    <n v="112"/>
    <s v="Released"/>
    <x v="1"/>
    <n v="890"/>
    <s v="Ryan Gosling, Michelle Williams, Mike Vogel, John Doman, Faith Wladyka"/>
    <s v="Derek Cianfrance"/>
    <x v="3309"/>
  </r>
  <r>
    <n v="1000000"/>
    <s v="Drama"/>
    <n v="546"/>
    <x v="4341"/>
    <s v="en"/>
    <n v="9.7733980000000003"/>
    <s v="IFC Films"/>
    <s v="United States of America"/>
    <d v="2005-12-23T00:00:00"/>
    <n v="13350369"/>
    <n v="103"/>
    <s v="Released"/>
    <x v="1"/>
    <n v="144"/>
    <s v="Felicity Huffman, Kevin Zegers, Elizabeth Peña, Danny Burstein, Maurice Orozco"/>
    <s v="Duncan Tucker"/>
    <x v="3310"/>
  </r>
  <r>
    <n v="1000000"/>
    <s v="Thriller, Horror"/>
    <n v="76487"/>
    <x v="4342"/>
    <s v="en"/>
    <n v="13.152822"/>
    <s v="Room 101"/>
    <s v="United States of America"/>
    <d v="2012-06-01T00:00:00"/>
    <n v="101758490"/>
    <n v="83"/>
    <s v="Released"/>
    <x v="46"/>
    <n v="262"/>
    <s v="Fernanda Andrade, Simon Quarterman, Evan Helmuth, Ionut Grama, Suzan Crowley"/>
    <s v="William Brent Bell"/>
    <x v="3311"/>
  </r>
  <r>
    <n v="2090000"/>
    <s v="Comedy, Drama, Thriller"/>
    <n v="5722"/>
    <x v="4343"/>
    <s v="en"/>
    <n v="4.2890030000000001"/>
    <s v="Twentieth Century Fox Film Corporation"/>
    <s v="United States of America"/>
    <d v="1970-07-17T00:00:00"/>
    <n v="40000000"/>
    <n v="109"/>
    <s v="Released"/>
    <x v="16"/>
    <n v="53"/>
    <s v="Dolly Read, Cynthia Myers, Marcia McBroom, John Lazar, Michael Blodgett"/>
    <s v="Russ Meyer"/>
    <x v="3312"/>
  </r>
  <r>
    <n v="1000000"/>
    <s v="Drama, Action, Western, Music, Romance"/>
    <n v="39833"/>
    <x v="4344"/>
    <s v="en"/>
    <n v="1.444258"/>
    <s v="Twentieth Century Fox Film Corporation"/>
    <s v="United States of America"/>
    <d v="1956-11-15T00:00:00"/>
    <n v="9000000"/>
    <n v="89"/>
    <s v="Released"/>
    <x v="18"/>
    <n v="21"/>
    <s v="Richard Egan, Debra Paget, Elvis Presley, Robert Middleton, William Campbell"/>
    <s v="Robert D. Webb"/>
    <x v="3238"/>
  </r>
  <r>
    <n v="1000000"/>
    <s v="Documentary"/>
    <n v="1781"/>
    <x v="4345"/>
    <s v="en"/>
    <n v="14.139004"/>
    <s v="Lawrence Bender Productions"/>
    <s v="United States of America"/>
    <d v="2006-01-24T00:00:00"/>
    <n v="46243000"/>
    <n v="100"/>
    <s v="Released"/>
    <x v="19"/>
    <n v="251"/>
    <s v="Al Gore, Billy West, Ronald Reagan, George W. Bush, George H. W. Bush"/>
    <s v="Davis Guggenheim"/>
    <x v="3313"/>
  </r>
  <r>
    <n v="1000000"/>
    <s v="Action, Drama, History, War"/>
    <n v="18712"/>
    <x v="4346"/>
    <s v="en"/>
    <n v="3.851"/>
    <s v="Republic Pictures (I)"/>
    <s v="United States of America"/>
    <d v="1949-12-14T00:00:00"/>
    <n v="7800000"/>
    <n v="100"/>
    <s v="Released"/>
    <x v="13"/>
    <n v="33"/>
    <s v="John Wayne, John Agar, Adele Mara, Forrest Tucker, Wally Cassell"/>
    <s v="Allan Dwan"/>
    <x v="3314"/>
  </r>
  <r>
    <n v="0"/>
    <s v="Documentary, Music"/>
    <n v="7944"/>
    <x v="4347"/>
    <s v="en"/>
    <n v="2.1625220000000001"/>
    <s v="Concert Promotion International"/>
    <s v="United Kingdom"/>
    <d v="2008-07-02T00:00:00"/>
    <n v="0"/>
    <n v="122"/>
    <s v="Released"/>
    <x v="0"/>
    <n v="44"/>
    <s v="Mick Jagger, Keith Richards, Charlie Watts, Ronnie Wood, Christina Aguilera"/>
    <s v="Martin Scorsese"/>
    <x v="265"/>
  </r>
  <r>
    <n v="5000000"/>
    <s v="Action, Adventure, Horror, Thriller"/>
    <n v="171424"/>
    <x v="4348"/>
    <s v="en"/>
    <n v="17.845161000000001"/>
    <s v="Worldview Entertainment"/>
    <s v="Canada"/>
    <d v="2014-04-09T00:00:00"/>
    <n v="6833445"/>
    <n v="100"/>
    <s v="Released"/>
    <x v="35"/>
    <n v="349"/>
    <s v="Lorenza Izzo, Ariel Levy, Sky Ferreira, Nicolas Martinez, Kirby Bliss Blanton"/>
    <s v="Eli Roth"/>
    <x v="3315"/>
  </r>
  <r>
    <n v="0"/>
    <s v="Drama, Romance, Family"/>
    <n v="361475"/>
    <x v="4349"/>
    <s v="en"/>
    <n v="0.42582999999999999"/>
    <s v="British Film Institute (BFI)"/>
    <s v="France"/>
    <d v="2016-05-20T00:00:00"/>
    <n v="0"/>
    <n v="109"/>
    <s v="Released"/>
    <x v="17"/>
    <n v="12"/>
    <s v="Juliet Stevenson, Alex Lawther, Phénix Brossard, Finbar Lynch, Niamh Cusack"/>
    <s v="Andrew Steggall"/>
    <x v="265"/>
  </r>
  <r>
    <n v="1000000"/>
    <s v="Drama, Romance, Comedy"/>
    <n v="113947"/>
    <x v="4350"/>
    <s v="en"/>
    <n v="9.1154860000000006"/>
    <s v="Rhino Films"/>
    <s v="United States of America"/>
    <d v="2012-02-05T00:00:00"/>
    <n v="9138338"/>
    <n v="98"/>
    <s v="Released"/>
    <x v="16"/>
    <n v="179"/>
    <s v="John Hawkes, Helen Hunt, William H. Macy, Moon Bloodgood, Annika Marks"/>
    <s v="Ben Lewin"/>
    <x v="3316"/>
  </r>
  <r>
    <n v="0"/>
    <s v="Documentary"/>
    <n v="18570"/>
    <x v="4351"/>
    <s v="en"/>
    <n v="15.017162000000001"/>
    <s v="Magnolia Pictures"/>
    <s v="United States of America"/>
    <d v="2008-07-09T00:00:00"/>
    <n v="0"/>
    <n v="94"/>
    <s v="Released"/>
    <x v="6"/>
    <n v="217"/>
    <s v="Michael Pollan, Eric Schlosser, Richard Lobb, Vince Edwards, Carole Morison"/>
    <s v="Robert Kenner"/>
    <x v="265"/>
  </r>
  <r>
    <n v="0"/>
    <s v="Drama"/>
    <n v="83860"/>
    <x v="4352"/>
    <s v="en"/>
    <n v="1.8622099999999999"/>
    <s v="Paramount Pictures"/>
    <s v="United States of America"/>
    <d v="2011-10-30T00:00:00"/>
    <n v="5355847"/>
    <n v="107"/>
    <s v="Released"/>
    <x v="20"/>
    <n v="35"/>
    <s v="Rachel Hendrix , Jason Burkey, Robert Amaya , John Schneider"/>
    <s v="Andrew Erwin"/>
    <x v="3317"/>
  </r>
  <r>
    <n v="0"/>
    <s v="Comedy, Drama, Romance"/>
    <n v="41469"/>
    <x v="4353"/>
    <s v="en"/>
    <n v="1.334481"/>
    <s v="Paramount Pictures"/>
    <s v="United States of America"/>
    <d v="1998-08-21T00:00:00"/>
    <n v="0"/>
    <n v="96"/>
    <s v="Released"/>
    <x v="21"/>
    <n v="20"/>
    <s v="Hope Davis, Philip Seymour Hoffman, Holland Taylor, Alan Gelfant, Jason Lewis"/>
    <s v="Brad Anderson"/>
    <x v="265"/>
  </r>
  <r>
    <n v="0"/>
    <s v="Drama"/>
    <n v="244772"/>
    <x v="4354"/>
    <s v="en"/>
    <n v="15.699363"/>
    <s v="Duplass Brothers Productions"/>
    <s v="United States of America"/>
    <d v="2014-01-18T00:00:00"/>
    <n v="5284309"/>
    <n v="90"/>
    <s v="Released"/>
    <x v="19"/>
    <n v="292"/>
    <s v="Kristen Wiig, Bill Hader, Luke Wilson, Ty Burrell, Boyd Holbrook"/>
    <s v="Craig Johnson"/>
    <x v="3318"/>
  </r>
  <r>
    <n v="0"/>
    <s v="Drama, Thriller"/>
    <n v="50837"/>
    <x v="4355"/>
    <s v="en"/>
    <n v="17.806082"/>
    <s v="Cunningham &amp; Maybach Films"/>
    <s v="United States of America"/>
    <d v="2011-10-21T00:00:00"/>
    <n v="3538446"/>
    <n v="101"/>
    <s v="Released"/>
    <x v="19"/>
    <n v="277"/>
    <s v="Elizabeth Olsen, Hugh Dancy, John Hawkes, Sarah Paulson, Brady Corbet"/>
    <s v="Sean Durkin"/>
    <x v="3319"/>
  </r>
  <r>
    <n v="0"/>
    <s v="Comedy, Romance"/>
    <n v="248774"/>
    <x v="4356"/>
    <s v="en"/>
    <n v="10.12895"/>
    <s v="Sundial Pictures"/>
    <s v="United States of America"/>
    <d v="2014-06-06T00:00:00"/>
    <n v="3123963"/>
    <n v="83"/>
    <s v="Released"/>
    <x v="19"/>
    <n v="187"/>
    <s v="Jenny Slate, Jake Lacy, Gaby Hoffmann, Paul Briganti, Stephen Singer"/>
    <s v="Gillian Robespierre"/>
    <x v="3320"/>
  </r>
  <r>
    <n v="0"/>
    <s v="Drama"/>
    <n v="10183"/>
    <x v="4357"/>
    <s v="en"/>
    <n v="4.8056510000000001"/>
    <s v="Cohen Media Group"/>
    <s v="United States of America"/>
    <d v="2008-01-08T00:00:00"/>
    <n v="0"/>
    <n v="97"/>
    <s v="Released"/>
    <x v="19"/>
    <n v="99"/>
    <s v="Melissa Leo, Misty Upham, Charlie McDermott, John Canoe, Jay Klaitz"/>
    <s v="Courtney Hunt"/>
    <x v="265"/>
  </r>
  <r>
    <n v="1000000"/>
    <s v="Documentary, Music"/>
    <n v="159014"/>
    <x v="4358"/>
    <s v="en"/>
    <n v="5.2479560000000003"/>
    <s v="Tremolo Productions"/>
    <s v="United States of America"/>
    <d v="2013-06-14T00:00:00"/>
    <n v="0"/>
    <n v="89"/>
    <s v="Released"/>
    <x v="6"/>
    <n v="85"/>
    <s v="Bette Midler, Mick Jagger, Sting, Sheryl Crow, Bruce Springsteen"/>
    <s v="Morgan Neville"/>
    <x v="929"/>
  </r>
  <r>
    <n v="1000000"/>
    <s v="Drama, Romance"/>
    <n v="32456"/>
    <x v="4359"/>
    <s v="en"/>
    <n v="4.8680500000000002"/>
    <s v="Fox Searchlight Pictures"/>
    <s v="United States of America"/>
    <d v="1997-07-09T00:00:00"/>
    <n v="2057193"/>
    <n v="84"/>
    <s v="Released"/>
    <x v="9"/>
    <n v="24"/>
    <s v="Robert Downey Jr., Natasha Gregson Wagner, Heather Graham, Angel David, Frederique van der Wal"/>
    <s v="James Toback"/>
    <x v="3321"/>
  </r>
  <r>
    <n v="0"/>
    <s v="Comedy, Drama, Romance"/>
    <n v="49963"/>
    <x v="4360"/>
    <s v="en"/>
    <n v="0.36731200000000003"/>
    <s v="Channel Four Films"/>
    <s v="Germany"/>
    <d v="1996-07-17T00:00:00"/>
    <n v="0"/>
    <n v="86"/>
    <s v="Released"/>
    <x v="16"/>
    <n v="7"/>
    <s v="Catherine Keener, Anne Heche, Liev Schreiber, Randall Batinkoff, Amy Braverman"/>
    <s v="Nicole Holofcener"/>
    <x v="265"/>
  </r>
  <r>
    <n v="1000000"/>
    <s v="Documentary"/>
    <n v="13508"/>
    <x v="4361"/>
    <s v="en"/>
    <n v="5.3231840000000004"/>
    <s v="Electric Entertainment"/>
    <s v="United States of America"/>
    <d v="2006-04-08T00:00:00"/>
    <n v="1678874"/>
    <n v="92"/>
    <s v="Released"/>
    <x v="0"/>
    <n v="59"/>
    <s v="Martin Sheen, Mel Gibson, Tom Hanks"/>
    <s v="Chris Paine"/>
    <x v="3322"/>
  </r>
  <r>
    <n v="1000000"/>
    <s v="Comedy, Drama, Romance"/>
    <n v="22597"/>
    <x v="4362"/>
    <s v="en"/>
    <n v="3.4241579999999998"/>
    <s v="Paramount Pictures"/>
    <s v="United States of America"/>
    <d v="2000-01-02T00:00:00"/>
    <n v="1744858"/>
    <n v="94"/>
    <s v="Released"/>
    <x v="2"/>
    <n v="25"/>
    <s v="Ben Weber, Timothy Olyphant, Matt McGrath, Zach Braff, Dean Cain"/>
    <s v="Greg Berlanti"/>
    <x v="3323"/>
  </r>
  <r>
    <n v="1000000"/>
    <s v="Comedy, Horror, Thriller, Mystery, Fantasy"/>
    <n v="9707"/>
    <x v="4363"/>
    <s v="en"/>
    <n v="9.9548480000000001"/>
    <s v="MGM"/>
    <s v="United States of America"/>
    <d v="2002-09-06T00:00:00"/>
    <n v="0"/>
    <n v="92"/>
    <s v="Released"/>
    <x v="19"/>
    <n v="191"/>
    <s v="Bruce Campbell, Ossie Davis, Ella Joyce, Heidi Marnhout, Bob Ivy"/>
    <s v="Don Coscarelli"/>
    <x v="929"/>
  </r>
  <r>
    <n v="1"/>
    <s v="Drama"/>
    <n v="37532"/>
    <x v="4364"/>
    <s v="en"/>
    <n v="0.29244999999999999"/>
    <s v="Paramount Pictures"/>
    <s v="United States of America"/>
    <d v="1998-07-10T00:00:00"/>
    <n v="0"/>
    <n v="100"/>
    <s v="Released"/>
    <x v="19"/>
    <n v="7"/>
    <s v="Saul Williams, Sonja Sohn, Bonz Malone, Beau Sia"/>
    <s v="Marc Levin"/>
    <x v="3266"/>
  </r>
  <r>
    <n v="1000000"/>
    <s v="Crime, Drama, Mystery, Thriller"/>
    <n v="26791"/>
    <x v="4365"/>
    <s v="en"/>
    <n v="0.28008300000000003"/>
    <s v="Main Street Movie Company"/>
    <s v="United States of America"/>
    <d v="2001-03-30T00:00:00"/>
    <n v="852206"/>
    <n v="119"/>
    <s v="Released"/>
    <x v="7"/>
    <n v="4"/>
    <s v="Richard Dutcher, Matthew A. Brown, Wilford Brimley"/>
    <s v="Richard Dutcher"/>
    <x v="3324"/>
  </r>
  <r>
    <n v="1000000"/>
    <s v="Drama, Foreign, Romance"/>
    <n v="56666"/>
    <x v="4366"/>
    <s v="hi"/>
    <n v="4.3022999999999999E-2"/>
    <s v="Paramount Pictures"/>
    <s v="India"/>
    <d v="2000-08-09T00:00:00"/>
    <n v="623791"/>
    <n v="170"/>
    <s v="Released"/>
    <x v="4"/>
    <n v="7"/>
    <s v="Hrithik Roshan, Karisma Kapoor, Jaya Bachchan, Neha, Bikram Saluja"/>
    <s v="Khalid Mohammed"/>
    <x v="3325"/>
  </r>
  <r>
    <n v="1000000"/>
    <s v="Comedy"/>
    <n v="8675"/>
    <x v="4367"/>
    <s v="en"/>
    <n v="5.0651599999999997"/>
    <s v="Kuzui Enterprises"/>
    <s v="Japan"/>
    <d v="1997-06-09T00:00:00"/>
    <n v="0"/>
    <n v="94"/>
    <s v="Released"/>
    <x v="13"/>
    <n v="115"/>
    <s v="Trey Parker, Dian Bachar, Matt Stone, Ron Jeremy, Michael Dean Jacobs"/>
    <s v="Trey Parker"/>
    <x v="929"/>
  </r>
  <r>
    <n v="0"/>
    <s v="Drama, Romance"/>
    <n v="13132"/>
    <x v="4368"/>
    <s v="en"/>
    <n v="3.65924"/>
    <s v="Sony Pictures Classics"/>
    <s v="United States of America"/>
    <d v="2003-01-08T00:00:00"/>
    <n v="0"/>
    <n v="108"/>
    <s v="Released"/>
    <x v="5"/>
    <n v="30"/>
    <s v="Paul Schneider, Zooey Deschanel, Danny McBride, Maurice Compte, Heather McComb"/>
    <s v="David Gordon Green"/>
    <x v="265"/>
  </r>
  <r>
    <n v="0"/>
    <s v="Comedy"/>
    <n v="47686"/>
    <x v="4369"/>
    <s v="en"/>
    <n v="0.94831600000000005"/>
    <s v="Paramount Pictures"/>
    <s v="United States of America"/>
    <d v="1997-01-01T00:00:00"/>
    <n v="0"/>
    <n v="97"/>
    <s v="Released"/>
    <x v="27"/>
    <n v="10"/>
    <s v="David Arquette, Brad Hunt, Kathryn Erbe, Patrick McGaw, Cathy Moriarty"/>
    <s v="Steven Spielberg"/>
    <x v="265"/>
  </r>
  <r>
    <n v="1000000"/>
    <s v="Drama"/>
    <n v="46989"/>
    <x v="4370"/>
    <s v="en"/>
    <n v="0.67269500000000004"/>
    <s v="Paramount Pictures"/>
    <s v="United States of America"/>
    <d v="2002-11-01T00:00:00"/>
    <n v="464000"/>
    <n v="92"/>
    <s v="Released"/>
    <x v="19"/>
    <n v="13"/>
    <s v="Margaret Colin, Agnes Bruckner, David Strathairn, Frances Fisher, A.J. Buckley"/>
    <s v="Karen Moncrieff"/>
    <x v="3326"/>
  </r>
  <r>
    <n v="0"/>
    <s v="Drama"/>
    <n v="192132"/>
    <x v="4371"/>
    <s v="en"/>
    <n v="16.570708"/>
    <s v="Tribeca Film"/>
    <s v="United States of America"/>
    <d v="2014-09-05T00:00:00"/>
    <n v="0"/>
    <n v="100"/>
    <s v="Released"/>
    <x v="12"/>
    <n v="348"/>
    <s v="Emma Roberts, Jack Kilmer, Nat Wolff, James Franco, Zoe Levin"/>
    <s v="Gia Coppola"/>
    <x v="265"/>
  </r>
  <r>
    <n v="0"/>
    <s v="Crime, Drama"/>
    <n v="24424"/>
    <x v="4372"/>
    <s v="he"/>
    <n v="0.51798999999999995"/>
    <s v="ARTE"/>
    <s v="Israel"/>
    <d v="2009-09-17T00:00:00"/>
    <n v="0"/>
    <n v="120"/>
    <s v="Released"/>
    <x v="20"/>
    <n v="27"/>
    <s v="Fouad Habash, Nisrine Rihan, Elias Saba, Youssef Sahwani, Abu George Shibli"/>
    <s v="Scandar Copti"/>
    <x v="265"/>
  </r>
  <r>
    <n v="0"/>
    <s v="Comedy, Drama, Fantasy, Romance"/>
    <n v="13198"/>
    <x v="4373"/>
    <s v="en"/>
    <n v="8.5429209999999998"/>
    <s v="No Matter Pictures"/>
    <s v="United Kingdom"/>
    <d v="2006-01-24T00:00:00"/>
    <n v="0"/>
    <n v="88"/>
    <s v="Released"/>
    <x v="19"/>
    <n v="160"/>
    <s v="Patrick Fugit, Shannyn Sossamon, Shea Whigham, Leslie Bibb, Will Arnett"/>
    <s v="Goran Dukic"/>
    <x v="265"/>
  </r>
  <r>
    <n v="0"/>
    <s v="Science Fiction, Drama"/>
    <n v="244267"/>
    <x v="4374"/>
    <s v="en"/>
    <n v="37.555397999999997"/>
    <s v="Verisimilitude"/>
    <s v="United States of America"/>
    <d v="2014-07-18T00:00:00"/>
    <n v="336472"/>
    <n v="106"/>
    <s v="Released"/>
    <x v="17"/>
    <n v="1063"/>
    <s v="Michael Pitt, Brit Marling, Astrid Bergès-Frisbey, Steven Yeun, Archie Panjabi"/>
    <s v="Mike Cahill"/>
    <x v="3327"/>
  </r>
  <r>
    <n v="1000000"/>
    <s v="Comedy, Drama, Romance"/>
    <n v="21413"/>
    <x v="4375"/>
    <s v="en"/>
    <n v="5.2020900000000001"/>
    <s v="Miramax Films"/>
    <s v="United States of America"/>
    <d v="2003-08-22T00:00:00"/>
    <n v="0"/>
    <n v="79"/>
    <s v="Released"/>
    <x v="24"/>
    <n v="17"/>
    <s v="Shia LaBeouf, Elden Henson, Amy Smart, Billy Kay, Kathleen Quinlan"/>
    <s v="Kyle Rankin"/>
    <x v="929"/>
  </r>
  <r>
    <n v="1000000"/>
    <s v="Documentary"/>
    <n v="123678"/>
    <x v="4376"/>
    <s v="id"/>
    <n v="8.8874110000000002"/>
    <s v="Spring Films"/>
    <s v="Denmark"/>
    <d v="2012-08-31T00:00:00"/>
    <n v="444575"/>
    <n v="115"/>
    <s v="Released"/>
    <x v="17"/>
    <n v="210"/>
    <s v="Anwar Congo, Herman Koto, Syamsul Arifin, Ibrahim Sinik, Yapto Soerjosoemarno"/>
    <s v="Joshua Oppenheimer"/>
    <x v="3328"/>
  </r>
  <r>
    <n v="1000000"/>
    <s v="Documentary"/>
    <n v="13362"/>
    <x v="4377"/>
    <s v="en"/>
    <n v="0.74856500000000004"/>
    <s v="Jigsaw Productions"/>
    <s v="United Kingdom"/>
    <d v="2007-04-30T00:00:00"/>
    <n v="274661"/>
    <n v="106"/>
    <s v="Released"/>
    <x v="16"/>
    <n v="53"/>
    <s v="Brian Keith Allen, Moazzam Begg, Christopher Beiring, Alex Gibney"/>
    <s v="Alex Gibney"/>
    <x v="3329"/>
  </r>
  <r>
    <n v="1000000"/>
    <s v="Documentary"/>
    <n v="39183"/>
    <x v="4378"/>
    <s v="en"/>
    <n v="0.43614799999999998"/>
    <s v="Paramount Pictures"/>
    <s v="United States of America"/>
    <d v="2006-01-01T00:00:00"/>
    <n v="0"/>
    <n v="97"/>
    <s v="Released"/>
    <x v="34"/>
    <n v="3"/>
    <s v="Pelé, Franz Beckenbauer, Carlos Alberto, Raphael de la Sierra, Phil Woosnam"/>
    <s v="Paul Crowder"/>
    <x v="929"/>
  </r>
  <r>
    <n v="0"/>
    <s v="Drama"/>
    <n v="62402"/>
    <x v="4379"/>
    <s v="en"/>
    <n v="3.0252999999999999E-2"/>
    <s v="Paramount Pictures"/>
    <s v="Guyana"/>
    <d v="2004-09-24T00:00:00"/>
    <n v="0"/>
    <n v="120"/>
    <s v="Released"/>
    <x v="67"/>
    <n v="3"/>
    <s v="Aasheekaa Bathija, Thomas Garvey, Kumar Gaurav, Rufus Graham, Asim Mujahid"/>
    <s v="Rohit Jagessar"/>
    <x v="265"/>
  </r>
  <r>
    <n v="0"/>
    <s v="Drama"/>
    <n v="206412"/>
    <x v="4380"/>
    <s v="en"/>
    <n v="0.69008899999999995"/>
    <s v="Paramount Pictures"/>
    <s v="United States of America"/>
    <d v="2000-05-14T00:00:00"/>
    <n v="0"/>
    <n v="90"/>
    <s v="Released"/>
    <x v="49"/>
    <n v="1"/>
    <s v="Laura Kirk, Nat DeWolf, Griffin Dunne, Daniel London, Sandra Bullock"/>
    <s v="Griffin Dunne"/>
    <x v="265"/>
  </r>
  <r>
    <n v="1000000"/>
    <s v="Drama, Adventure, Documentary"/>
    <n v="201132"/>
    <x v="4381"/>
    <s v="en"/>
    <n v="1.883947"/>
    <s v="Antzworks"/>
    <s v="New Zealand"/>
    <d v="2013-05-09T00:00:00"/>
    <n v="0"/>
    <n v="92"/>
    <s v="Released"/>
    <x v="0"/>
    <n v="29"/>
    <s v="Genevieve Bachman, William Brotman, Michael Christiansen, Tom Hamann, George Lampman"/>
    <s v="Anthony Powell"/>
    <x v="929"/>
  </r>
  <r>
    <n v="650000"/>
    <s v="Documentary"/>
    <n v="251471"/>
    <x v="4382"/>
    <s v="en"/>
    <n v="1.6312739999999999"/>
    <s v="Global Emerging Markets (GEM)"/>
    <s v="United States of America"/>
    <d v="2015-07-31T00:00:00"/>
    <n v="0"/>
    <n v="93"/>
    <s v="Released"/>
    <x v="12"/>
    <n v="55"/>
    <s v="Jason Bateman, Matthias Klie"/>
    <s v="Kief Davidson"/>
    <x v="3330"/>
  </r>
  <r>
    <n v="1000000"/>
    <s v="Drama, Action"/>
    <n v="112456"/>
    <x v="4383"/>
    <s v="en"/>
    <n v="0.34146100000000001"/>
    <s v="Paramount Pictures"/>
    <s v="United States of America"/>
    <d v="2012-01-06T00:00:00"/>
    <n v="0"/>
    <n v="114"/>
    <s v="Released"/>
    <x v="34"/>
    <n v="5"/>
    <s v="Randy Wayne, John Schneider, Rosanna Arquette, Sean Michael Afable, Jason Dundas"/>
    <s v="Johnny Remo"/>
    <x v="929"/>
  </r>
  <r>
    <n v="0"/>
    <s v="Thriller"/>
    <n v="20296"/>
    <x v="4384"/>
    <s v="en"/>
    <n v="0.88782099999999997"/>
    <s v="Paramount Pictures"/>
    <s v="India"/>
    <d v="2005-09-16T00:00:00"/>
    <n v="0"/>
    <n v="200"/>
    <s v="Released"/>
    <x v="45"/>
    <n v="6"/>
    <s v="Anil Kapoor, Sunil Shetty, Arshad Warsi, Emraan Hashmi, Irrfan Khan"/>
    <s v="Vivek Agnihotri"/>
    <x v="265"/>
  </r>
  <r>
    <n v="0"/>
    <s v="Mystery, Horror"/>
    <n v="25983"/>
    <x v="4385"/>
    <s v="en"/>
    <n v="8.6284849999999995"/>
    <s v="Glass Eye Pix"/>
    <s v="United States of America"/>
    <d v="2009-04-25T00:00:00"/>
    <n v="0"/>
    <n v="95"/>
    <s v="Released"/>
    <x v="21"/>
    <n v="197"/>
    <s v="Jocelin Donahue, Mary Woronov, Greta Gerwig, AJ Bowen, Heather Robb"/>
    <s v="Ti West"/>
    <x v="265"/>
  </r>
  <r>
    <n v="0"/>
    <s v="Comedy, Thriller, Crime"/>
    <n v="66195"/>
    <x v="4386"/>
    <s v="en"/>
    <n v="6.5070940000000004"/>
    <s v="Splendid Film"/>
    <s v="United States of America"/>
    <d v="2010-01-07T00:00:00"/>
    <n v="14870"/>
    <n v="93"/>
    <s v="Released"/>
    <x v="13"/>
    <n v="135"/>
    <s v="David Hyde Pierce, Clayne Crawford, Nathaniel Parker, Helen Reddy"/>
    <s v="Nick Tomnay"/>
    <x v="3331"/>
  </r>
  <r>
    <n v="0"/>
    <s v="Comedy, Crime"/>
    <n v="16155"/>
    <x v="4387"/>
    <s v="en"/>
    <n v="1.1907289999999999"/>
    <s v="October Films"/>
    <s v="United States of America"/>
    <d v="1998-08-17T00:00:00"/>
    <n v="0"/>
    <n v="88"/>
    <s v="Released"/>
    <x v="2"/>
    <n v="16"/>
    <s v="Sam Rockwell, Steve Zahn, Paul Giamatti, Mark Ruffalo, Josh Pais"/>
    <s v="John Hamburg"/>
    <x v="265"/>
  </r>
  <r>
    <n v="1000000"/>
    <s v="Romance, Drama, Crime"/>
    <n v="46727"/>
    <x v="4388"/>
    <s v="en"/>
    <n v="0.34001900000000002"/>
    <s v="Golan-Globus Productions"/>
    <s v="United States of America"/>
    <d v="1999-11-02T00:00:00"/>
    <n v="0"/>
    <n v="104"/>
    <s v="Released"/>
    <x v="25"/>
    <n v="7"/>
    <s v="Jesse Bradford, Jordan Brower, Jonathan Taylor Thomas, Daryl Hannah, Tiffani Thiessen"/>
    <s v="Nickolas Perry"/>
    <x v="929"/>
  </r>
  <r>
    <n v="0"/>
    <s v="Comedy, Drama"/>
    <n v="55180"/>
    <x v="4389"/>
    <s v="en"/>
    <n v="0.67847500000000005"/>
    <s v="Byronic Pose Productions"/>
    <s v="United States of America"/>
    <d v="1998-09-23T00:00:00"/>
    <n v="0"/>
    <n v="98"/>
    <s v="Released"/>
    <x v="21"/>
    <n v="3"/>
    <s v="Dan Zukovic, Mark Ruffalo, Sibel Ergener, James Lorinz, Yul Vazquez"/>
    <s v="Dan Zukovic"/>
    <x v="265"/>
  </r>
  <r>
    <n v="0"/>
    <s v="Action, Comedy"/>
    <n v="29015"/>
    <x v="4390"/>
    <s v="en"/>
    <n v="9.0554469999999991"/>
    <s v="Brillstein-Grey Entertainment"/>
    <s v="United States of America"/>
    <d v="2000-09-22T00:00:00"/>
    <n v="0"/>
    <n v="82"/>
    <s v="Released"/>
    <x v="18"/>
    <n v="11"/>
    <s v="Jordan Ladd, Rob Lowe, Jamie Kennedy, Thomas Haden Church, James Gunn"/>
    <s v="Craig Mazin"/>
    <x v="265"/>
  </r>
  <r>
    <n v="0"/>
    <s v="Comedy, Romance"/>
    <n v="91122"/>
    <x v="4391"/>
    <s v="en"/>
    <n v="0.10846799999999999"/>
    <s v="Duck Farm Films"/>
    <s v="United States of America"/>
    <d v="2009-09-19T00:00:00"/>
    <n v="0"/>
    <n v="118"/>
    <s v="Released"/>
    <x v="37"/>
    <n v="5"/>
    <s v="Hallee Hirsh, Theresa Russell, Shiloh Fernandez, Will Rothhaar"/>
    <s v="Becky Smith"/>
    <x v="265"/>
  </r>
  <r>
    <n v="1000000"/>
    <s v="Crime, Drama, Romance, Thriller"/>
    <n v="18206"/>
    <x v="4392"/>
    <s v="en"/>
    <n v="2.1756959999999999"/>
    <s v="The Weinstein Company"/>
    <s v="United States of America"/>
    <d v="2006-04-28T00:00:00"/>
    <n v="10018"/>
    <n v="78"/>
    <s v="Released"/>
    <x v="13"/>
    <n v="20"/>
    <s v="Colin Hanks, Ana Claudia Talancón, Jordana Spiro, Jonathon Trent, Alex Boling"/>
    <s v="Eric Nicholas"/>
    <x v="3332"/>
  </r>
  <r>
    <n v="1000000"/>
    <s v="Drama, Science Fiction"/>
    <n v="320146"/>
    <x v="4393"/>
    <s v="en"/>
    <n v="1.5021100000000001"/>
    <s v="Ghost Robot"/>
    <s v="United States of America"/>
    <d v="2016-11-03T00:00:00"/>
    <n v="0"/>
    <n v="97"/>
    <s v="Released"/>
    <x v="9"/>
    <n v="25"/>
    <s v="Benjamin Dickinson, Nora Zehetner, Dan Gill, Alexia Rasmussen, Gavin McInnes"/>
    <s v="Benjamin Dickinson"/>
    <x v="929"/>
  </r>
  <r>
    <n v="1000000"/>
    <s v="Drama, Fantasy, Science Fiction"/>
    <n v="13856"/>
    <x v="4394"/>
    <s v="en"/>
    <n v="1.2603139999999999"/>
    <s v="Rival Pictures"/>
    <s v="United States of America"/>
    <d v="2006-01-30T00:00:00"/>
    <n v="7202"/>
    <n v="81"/>
    <s v="Released"/>
    <x v="16"/>
    <n v="32"/>
    <s v="Michael Rapaport, Josh Peck, Robert Baker, Jack Kehler, Alexandra Holden"/>
    <s v="Hal Haberman"/>
    <x v="3333"/>
  </r>
  <r>
    <n v="0"/>
    <s v="Drama"/>
    <n v="219716"/>
    <x v="4395"/>
    <s v="en"/>
    <n v="0.54765399999999997"/>
    <s v="Paramount Pictures"/>
    <s v="United States of America"/>
    <d v="1999-03-19T00:00:00"/>
    <n v="0"/>
    <n v="96"/>
    <s v="Released"/>
    <x v="52"/>
    <n v="1"/>
    <s v="Park Overall, Veronica Cartwright, Freddie Prinze Jr., Don Harvey, Jamie Kennedy"/>
    <s v="Darren Stein"/>
    <x v="265"/>
  </r>
  <r>
    <n v="0"/>
    <s v="Action, Comedy, Science Fiction"/>
    <n v="43630"/>
    <x v="4396"/>
    <s v="en"/>
    <n v="2.06E-2"/>
    <s v="Paramount Pictures"/>
    <s v="United States of America"/>
    <d v="2005-01-01T00:00:00"/>
    <n v="0"/>
    <n v="97"/>
    <s v="Rumored"/>
    <x v="30"/>
    <n v="2"/>
    <s v="William Shatner, Leonard Nimoy, DeForest Kelley, James Doohan, George Takei"/>
    <s v="Steven Spielberg"/>
    <x v="265"/>
  </r>
  <r>
    <n v="0"/>
    <s v="Drama, Action, Thriller"/>
    <n v="56491"/>
    <x v="4397"/>
    <s v="en"/>
    <n v="0.429587"/>
    <s v="Paramount Pictures"/>
    <s v="United States of America"/>
    <d v="2006-04-21T00:00:00"/>
    <n v="0"/>
    <n v="88"/>
    <s v="Released"/>
    <x v="58"/>
    <n v="9"/>
    <s v="Mariel Hemingway, David Keith, David Millbern, Jill Bennett, Sydney Jackson"/>
    <s v="Brian Trenchard-Smith"/>
    <x v="265"/>
  </r>
  <r>
    <n v="0"/>
    <s v="Comedy, Drama"/>
    <n v="99826"/>
    <x v="4398"/>
    <s v="en"/>
    <n v="9.8350999999999994E-2"/>
    <s v="Next Wednesday Productions"/>
    <s v="United States of America"/>
    <d v="2002-01-16T00:00:00"/>
    <n v="0"/>
    <n v="96"/>
    <s v="Released"/>
    <x v="29"/>
    <n v="1"/>
    <s v="Frank Whaley, Carla Gugino, Ethan Hawke, Lynn Cohen, Jillian Stacom"/>
    <s v="Frank Whaley"/>
    <x v="265"/>
  </r>
  <r>
    <n v="1000000"/>
    <s v="Crime, Drama"/>
    <n v="186935"/>
    <x v="4399"/>
    <s v="es"/>
    <n v="3.6297769999999998"/>
    <s v="Mantarraya Producciones"/>
    <s v="Mexico"/>
    <d v="2013-09-08T00:00:00"/>
    <n v="0"/>
    <n v="105"/>
    <s v="Released"/>
    <x v="13"/>
    <n v="32"/>
    <s v="Armando Espitia, Andrea Vergara, Linda Gonzalez, Juan Eduardo Palacios, Kenny Johnston"/>
    <s v="Amat Escalante"/>
    <x v="929"/>
  </r>
  <r>
    <n v="0"/>
    <s v="Family, Comedy"/>
    <n v="357441"/>
    <x v="4400"/>
    <s v="en"/>
    <n v="6.0003000000000001E-2"/>
    <s v="Paramount Pictures"/>
    <s v="Pakistan"/>
    <d v="2015-07-31T00:00:00"/>
    <n v="0"/>
    <n v="107"/>
    <s v="Released"/>
    <x v="29"/>
    <n v="1"/>
    <s v="Shehzad Sheikh, Ayesha Omar, Yasir Hussain, Javed Sheikh"/>
    <s v="Steven Spielberg"/>
    <x v="265"/>
  </r>
  <r>
    <n v="900000"/>
    <s v="Drama, Romance"/>
    <n v="19344"/>
    <x v="4401"/>
    <s v="en"/>
    <n v="7.1458320000000004"/>
    <s v="Big Easy Pictures"/>
    <s v="United States of America"/>
    <d v="2006-08-03T00:00:00"/>
    <n v="0"/>
    <n v="76"/>
    <s v="Released"/>
    <x v="12"/>
    <n v="55"/>
    <s v="Erin Kelly, Diane Gaidry, Laura Breckenridge, Michelle Horn, Gustine Fudickar"/>
    <s v="Katherine Brooks"/>
    <x v="3334"/>
  </r>
  <r>
    <n v="1000000"/>
    <s v="Drama, Comedy"/>
    <n v="242083"/>
    <x v="4402"/>
    <s v="en"/>
    <n v="3.6384110000000001"/>
    <s v="Honora Productions"/>
    <s v="United States of America"/>
    <d v="2014-01-21T00:00:00"/>
    <n v="0"/>
    <n v="96"/>
    <s v="Released"/>
    <x v="31"/>
    <n v="23"/>
    <s v="Meredith Hagner, Matt Walsh, James Adomian, Jake Cherry, Derek Waters"/>
    <s v="David Cross"/>
    <x v="929"/>
  </r>
  <r>
    <n v="0"/>
    <s v="Action, Crime, Drama, Thriller"/>
    <n v="18869"/>
    <x v="4403"/>
    <s v="en"/>
    <n v="1.255771"/>
    <s v="Paramount Pictures"/>
    <s v="United States of America"/>
    <d v="2006-01-01T00:00:00"/>
    <n v="0"/>
    <n v="99"/>
    <s v="Released"/>
    <x v="9"/>
    <n v="8"/>
    <s v="Edward Furlong, Rachael Bella, William Sadler"/>
    <s v="Randall Rubin"/>
    <x v="265"/>
  </r>
  <r>
    <n v="0"/>
    <s v="Comedy, Romance"/>
    <n v="26673"/>
    <x v="4404"/>
    <s v="en"/>
    <n v="0.78384200000000004"/>
    <s v="SuperMassive Films"/>
    <s v="United States of America"/>
    <d v="2009-01-01T00:00:00"/>
    <n v="0"/>
    <n v="84"/>
    <s v="Released"/>
    <x v="48"/>
    <n v="4"/>
    <s v="Randy Wayne, Caroline D'Amore, Jareb Dauplaise, Lauren C. Mayhew, Dan Levy"/>
    <s v="Robert Bennett"/>
    <x v="265"/>
  </r>
  <r>
    <n v="0"/>
    <s v="Drama"/>
    <n v="41830"/>
    <x v="4405"/>
    <s v="en"/>
    <n v="0.118324"/>
    <s v="Tricastle"/>
    <s v="United Kingdom"/>
    <d v="1965-04-22T00:00:00"/>
    <n v="0"/>
    <n v="94"/>
    <s v="Released"/>
    <x v="4"/>
    <n v="6"/>
    <s v="Oliver Reed, Clifford David, Ann Lynn, Louise Sorel, Mike Pratt"/>
    <s v="Guy Hamilton"/>
    <x v="265"/>
  </r>
  <r>
    <n v="0"/>
    <s v="Drama"/>
    <n v="37694"/>
    <x v="4406"/>
    <s v="en"/>
    <n v="2.3681000000000001E-2"/>
    <s v="Paramount Pictures"/>
    <s v="United States of America"/>
    <d v="2004-02-07T00:00:00"/>
    <n v="0"/>
    <n v="87"/>
    <s v="Released"/>
    <x v="18"/>
    <n v="3"/>
    <s v="Vernel Bagneris, Marcus Chait, Michael Ciesla"/>
    <s v="Mary Pat Kelly"/>
    <x v="265"/>
  </r>
  <r>
    <n v="0"/>
    <s v="Drama"/>
    <n v="63287"/>
    <x v="4407"/>
    <s v="en"/>
    <n v="2.9485760000000001"/>
    <s v="The Poker House"/>
    <s v="United States of America"/>
    <d v="2008-06-20T00:00:00"/>
    <n v="0"/>
    <n v="93"/>
    <s v="Released"/>
    <x v="4"/>
    <n v="47"/>
    <s v="Jennifer Lawrence, Selma Blair, Bokeem Woodbine, Chloë Grace Moretz, Sophia Bairley"/>
    <s v="Lori Petty"/>
    <x v="265"/>
  </r>
  <r>
    <n v="0"/>
    <s v="Drama"/>
    <n v="335874"/>
    <x v="4408"/>
    <s v="en"/>
    <n v="0.24385299999999999"/>
    <s v="Paramount Pictures"/>
    <s v="United States of America"/>
    <d v="2015-03-04T00:00:00"/>
    <n v="0"/>
    <n v="90"/>
    <s v="Released"/>
    <x v="44"/>
    <n v="2"/>
    <s v="Barbara Hershey, Joe Mantegna, Diane Venora, James Naughton, Natalie Dreyfuss"/>
    <s v="Charlie Levi"/>
    <x v="265"/>
  </r>
  <r>
    <n v="0"/>
    <s v="Horror"/>
    <n v="34592"/>
    <x v="4409"/>
    <s v="en"/>
    <n v="1.5637110000000001"/>
    <s v="Splendid Film"/>
    <s v="United States of America"/>
    <d v="2009-01-01T00:00:00"/>
    <n v="0"/>
    <n v="92"/>
    <s v="Released"/>
    <x v="34"/>
    <n v="31"/>
    <s v="Janette Armand, Doug Fahl, Cooper Hopkins, Bill Johns, Russell Hodgkinson"/>
    <s v="Kevin Hamedani"/>
    <x v="265"/>
  </r>
  <r>
    <n v="1000000"/>
    <s v="Horror, Thriller"/>
    <n v="92635"/>
    <x v="4410"/>
    <s v="en"/>
    <n v="0.65349500000000005"/>
    <s v="Paramount Pictures"/>
    <s v="United States of America"/>
    <d v="2012-03-16T00:00:00"/>
    <n v="0"/>
    <n v="85"/>
    <s v="Released"/>
    <x v="30"/>
    <n v="11"/>
    <s v="Shanley Caswell, Maureen McCormick, Eric Roberts, Tim Abell, R.J. Cantu"/>
    <s v="David DeCoteau"/>
    <x v="929"/>
  </r>
  <r>
    <n v="0"/>
    <s v="Romance, Drama"/>
    <n v="258755"/>
    <x v="4411"/>
    <s v="es"/>
    <n v="1.2336879999999999"/>
    <s v="Baleuko S.L."/>
    <s v="Spain"/>
    <d v="2014-03-10T00:00:00"/>
    <n v="0"/>
    <n v="96"/>
    <s v="Released"/>
    <x v="3"/>
    <n v="26"/>
    <s v="Germán Alcarazu, Adil Koukouh, Ana Wagener, Alex Angulo"/>
    <s v="Mikel Rueda"/>
    <x v="265"/>
  </r>
  <r>
    <n v="1000000"/>
    <s v="Comedy, Drama, Romance"/>
    <n v="96534"/>
    <x v="4412"/>
    <s v="de"/>
    <n v="0.15362500000000001"/>
    <s v="Paramount Pictures"/>
    <s v="United States of America"/>
    <d v="2011-11-06T00:00:00"/>
    <n v="0"/>
    <n v="90"/>
    <s v="Released"/>
    <x v="8"/>
    <n v="3"/>
    <s v="Ken Duken, Nicole Beharie, Reg E. Cathey, Marlene Forte, Laith Nakli"/>
    <s v="Stefan C. Schaefer"/>
    <x v="929"/>
  </r>
  <r>
    <n v="0"/>
    <s v="Comedy, Romance"/>
    <n v="21283"/>
    <x v="4413"/>
    <s v="en"/>
    <n v="0.32849800000000001"/>
    <s v="Triumphant Pictures"/>
    <s v="United States of America"/>
    <d v="2009-05-19T00:00:00"/>
    <n v="0"/>
    <n v="85"/>
    <s v="Released"/>
    <x v="35"/>
    <n v="4"/>
    <s v="Wesley Jonathan, Chrystee Pharris, Anthony Anderson"/>
    <s v="Michael Taliferro"/>
    <x v="265"/>
  </r>
  <r>
    <n v="1000000"/>
    <s v="Western"/>
    <n v="272724"/>
    <x v="4414"/>
    <s v="en"/>
    <n v="0.45939999999999998"/>
    <s v="Rapid Heart Pictures"/>
    <s v="United States of America"/>
    <d v="2014-01-06T00:00:00"/>
    <n v="0"/>
    <n v="84"/>
    <s v="Released"/>
    <x v="51"/>
    <n v="3"/>
    <s v="Tom Berenger, Ashley Hayes, Eric Roberts, Bart Voitila, Oliver Rayon"/>
    <s v="David DeCoteau"/>
    <x v="929"/>
  </r>
  <r>
    <n v="0"/>
    <s v="Thriller, Horror"/>
    <n v="84178"/>
    <x v="4415"/>
    <s v="en"/>
    <n v="7.2070509999999999"/>
    <s v="Submarine Entertainment Distributors"/>
    <s v="United States of America"/>
    <d v="2012-01-21T00:00:00"/>
    <n v="0"/>
    <n v="83"/>
    <s v="Released"/>
    <x v="31"/>
    <n v="78"/>
    <s v="Kate Bosworth, Lake Bell, Jay Paulson, Katie Aselton, Will Bouvier"/>
    <s v="Katie Aselton"/>
    <x v="265"/>
  </r>
  <r>
    <n v="0"/>
    <s v="Horror, Thriller, Mystery"/>
    <n v="101179"/>
    <x v="4416"/>
    <s v="en"/>
    <n v="6.6799540000000004"/>
    <s v="Corona Pictures"/>
    <s v="United Kingdom"/>
    <d v="2012-05-08T00:00:00"/>
    <n v="0"/>
    <n v="95"/>
    <s v="Released"/>
    <x v="8"/>
    <n v="117"/>
    <s v="Liam Boyle, Jack Gordon, Florence Hall, David Oakes, Jennie Jacques"/>
    <s v="Robert Heath"/>
    <x v="265"/>
  </r>
  <r>
    <n v="0"/>
    <s v="Drama, Thriller"/>
    <n v="52462"/>
    <x v="4417"/>
    <s v="en"/>
    <n v="1.2847409999999999"/>
    <s v="Paramount Pictures"/>
    <s v="United States of America"/>
    <d v="2006-05-17T00:00:00"/>
    <n v="0"/>
    <n v="94"/>
    <s v="Released"/>
    <x v="28"/>
    <n v="3"/>
    <s v="Pierre Dulat, Andrea Edmondson, Summer Nguyen, Lydia McLane, Steven Wollenberg"/>
    <s v="D. Stevens"/>
    <x v="265"/>
  </r>
  <r>
    <n v="1000000"/>
    <s v="Science Fiction, Drama, Music"/>
    <n v="269057"/>
    <x v="4418"/>
    <s v="en"/>
    <n v="0.97332300000000005"/>
    <s v="JoBro Productions &amp; Film Finance"/>
    <s v="Canada"/>
    <d v="2014-08-09T00:00:00"/>
    <n v="0"/>
    <n v="90"/>
    <s v="Released"/>
    <x v="16"/>
    <n v="8"/>
    <s v="Jane Levy, Peter Stormare, Justin Chatwin, David Reale, Kristian Bruun"/>
    <s v="Jeffrey St. Jules"/>
    <x v="929"/>
  </r>
  <r>
    <n v="1"/>
    <s v="Horror"/>
    <n v="287524"/>
    <x v="4419"/>
    <s v="en"/>
    <n v="1.8599650000000001"/>
    <s v="Dry County Films"/>
    <s v="United States of America"/>
    <d v="2014-10-31T00:00:00"/>
    <n v="0"/>
    <n v="95"/>
    <s v="Released"/>
    <x v="49"/>
    <n v="42"/>
    <s v="Thomas Dekker, Robert Englund, Cleopatra Coleman, Fiona Dourif, Kevin Gage"/>
    <s v="Robert Hall"/>
    <x v="3266"/>
  </r>
  <r>
    <n v="0"/>
    <s v="Comedy, Action, Science Fiction, Thriller"/>
    <n v="206213"/>
    <x v="4420"/>
    <s v="en"/>
    <n v="3.4183720000000002"/>
    <s v="Arrowstorm Entertainment"/>
    <s v="United States of America"/>
    <d v="2013-07-25T00:00:00"/>
    <n v="0"/>
    <n v="93"/>
    <s v="Released"/>
    <x v="48"/>
    <n v="34"/>
    <s v="Martin Copping, Danny Trejo, Clare Niederpruem, Terry Guthrie, Jason Regier"/>
    <s v="Kevin King"/>
    <x v="265"/>
  </r>
  <r>
    <n v="0"/>
    <s v="Drama"/>
    <n v="248402"/>
    <x v="4421"/>
    <s v="en"/>
    <n v="0.65434000000000003"/>
    <s v="Paramount Pictures"/>
    <s v="United States of America"/>
    <d v="2014-04-16T00:00:00"/>
    <n v="0"/>
    <n v="90"/>
    <s v="Released"/>
    <x v="38"/>
    <n v="7"/>
    <s v="Luke Perry, Anna Claire Sneed, Leonor Varela"/>
    <s v="Jonathan Meyers"/>
    <x v="265"/>
  </r>
  <r>
    <n v="950000"/>
    <s v="Drama, Romance, Science Fiction"/>
    <n v="29146"/>
    <x v="4422"/>
    <s v="en"/>
    <n v="0.17868899999999999"/>
    <s v="ABC Pictures"/>
    <s v="United States of America"/>
    <d v="1968-09-23T00:00:00"/>
    <n v="814666"/>
    <n v="103"/>
    <s v="Released"/>
    <x v="16"/>
    <n v="28"/>
    <s v="Cliff Robertson, Claire Bloom, Lilia Skala, Leon Janney, Ruth White"/>
    <s v="Ralph Nelson"/>
    <x v="3335"/>
  </r>
  <r>
    <n v="950000"/>
    <s v="Horror, Thriller"/>
    <n v="207769"/>
    <x v="4423"/>
    <s v="en"/>
    <n v="7.3108789999999999"/>
    <s v="Before the Door Pictures"/>
    <s v="United States of America"/>
    <d v="2013-08-26T00:00:00"/>
    <n v="0"/>
    <n v="87"/>
    <s v="Released"/>
    <x v="8"/>
    <n v="92"/>
    <s v="Ted Levine, Katia Winter, Michael McMillian, Monique Candelaria, Jenny Gabrielle"/>
    <s v="Blair Erickson"/>
    <x v="3336"/>
  </r>
  <r>
    <n v="950000"/>
    <s v="Drama, Mystery, Thriller"/>
    <n v="271185"/>
    <x v="4424"/>
    <s v="en"/>
    <n v="8.9761279999999992"/>
    <s v="Decipher Entertainment"/>
    <s v="United States of America"/>
    <d v="2014-04-19T00:00:00"/>
    <n v="0"/>
    <n v="100"/>
    <s v="Released"/>
    <x v="18"/>
    <n v="155"/>
    <s v="Britt Robertson, Christian Slater, Justin Long, Martin Sheen, Andy Buckley"/>
    <s v="Allison Burnett"/>
    <x v="3336"/>
  </r>
  <r>
    <n v="0"/>
    <s v="Comedy, Romance"/>
    <n v="29731"/>
    <x v="4425"/>
    <s v="en"/>
    <n v="0.280829"/>
    <s v="Paramount Pictures"/>
    <s v="United States of America"/>
    <d v="2007-01-01T00:00:00"/>
    <n v="0"/>
    <n v="90"/>
    <s v="Released"/>
    <x v="35"/>
    <n v="1"/>
    <s v="Kevin Daniels, Michael Boatman, Jeremy Gumbs, Eartha Kitt, Vanessa Williams"/>
    <s v="Richard Schenkman"/>
    <x v="265"/>
  </r>
  <r>
    <n v="910000"/>
    <s v="Crime, Drama"/>
    <n v="654"/>
    <x v="4426"/>
    <s v="en"/>
    <n v="16.015599000000002"/>
    <s v="Columbia Pictures"/>
    <s v="United States of America"/>
    <d v="1954-06-22T00:00:00"/>
    <n v="9600000"/>
    <n v="108"/>
    <s v="Released"/>
    <x v="29"/>
    <n v="357"/>
    <s v="Marlon Brando, Karl Malden, Lee J. Cobb, Rod Steiger, Pat Henning"/>
    <s v="Elia Kazan"/>
    <x v="3337"/>
  </r>
  <r>
    <n v="930000"/>
    <s v="Comedy"/>
    <n v="91070"/>
    <x v="4427"/>
    <s v="en"/>
    <n v="5.9741559999999998"/>
    <s v="Stardust Pictures"/>
    <s v="Canada"/>
    <d v="2011-06-18T00:00:00"/>
    <n v="30905"/>
    <n v="100"/>
    <s v="Released"/>
    <x v="28"/>
    <n v="66"/>
    <s v="Krysten Ritter, Kate Bosworth, Rachel Bilson, Geoff Stults, Justin Kirk"/>
    <s v="Kat Coiro"/>
    <x v="3338"/>
  </r>
  <r>
    <n v="852510"/>
    <s v="Drama"/>
    <n v="2009"/>
    <x v="4428"/>
    <s v="ro"/>
    <n v="9.2701329999999995"/>
    <s v="Saga Film"/>
    <s v="Belgium"/>
    <d v="2007-08-24T00:00:00"/>
    <n v="1185783"/>
    <n v="113"/>
    <s v="Released"/>
    <x v="7"/>
    <n v="156"/>
    <s v="Anamaria Marinca, Laura Vasiliu, Vlad Ivanov, Alexandru Potocean, Lumini?a Gheorghiu"/>
    <s v="Cristian Mungiu"/>
    <x v="3339"/>
  </r>
  <r>
    <n v="0"/>
    <s v="Horror"/>
    <n v="323270"/>
    <x v="4429"/>
    <s v="en"/>
    <n v="0.39265800000000001"/>
    <s v="Paramount Pictures"/>
    <s v="United States of America"/>
    <d v="2015-10-27T00:00:00"/>
    <n v="0"/>
    <n v="107"/>
    <s v="Released"/>
    <x v="35"/>
    <n v="2"/>
    <s v="Nick Frangione, Artem Mishin, Jan Cornet, Brian Dorton, Javier Botet"/>
    <s v="Joseph Graham"/>
    <x v="265"/>
  </r>
  <r>
    <n v="950000"/>
    <s v="Drama, Thriller"/>
    <n v="2652"/>
    <x v="4430"/>
    <s v="en"/>
    <n v="25.918006999999999"/>
    <s v="Vulcan Productions Inc."/>
    <s v="United States of America"/>
    <d v="2005-01-14T00:00:00"/>
    <n v="7022209"/>
    <n v="103"/>
    <s v="Released"/>
    <x v="20"/>
    <n v="701"/>
    <s v="Patrick Wilson, Ellen Page, Sandra Oh, Odessa Rae, G.J. Echternkamp"/>
    <s v="David Slade"/>
    <x v="3340"/>
  </r>
  <r>
    <n v="900000"/>
    <s v="Drama, Thriller"/>
    <n v="9813"/>
    <x v="4431"/>
    <s v="en"/>
    <n v="4.0971000000000002"/>
    <s v="Destination Films"/>
    <s v="United States of America"/>
    <d v="2005-12-09T00:00:00"/>
    <n v="381420"/>
    <n v="96"/>
    <s v="Released"/>
    <x v="4"/>
    <n v="73"/>
    <s v="Elisha Cuthbert, Camilla Belle, Edie Falco, Martin Donovan, Shawn Ashmore"/>
    <s v="Jamie Babbit"/>
    <x v="3341"/>
  </r>
  <r>
    <n v="0"/>
    <s v="Drama"/>
    <n v="60421"/>
    <x v="4432"/>
    <s v="fa"/>
    <n v="2.34239"/>
    <s v="A Space Between"/>
    <s v="France"/>
    <d v="2011-08-26T00:00:00"/>
    <n v="0"/>
    <n v="107"/>
    <s v="Released"/>
    <x v="6"/>
    <n v="23"/>
    <s v="Nikohl Boosheri, Sarah Kazemy, Reza Sixo Safai, Soheil Parsa, Nasrin Pakkho"/>
    <s v="Maryam Keshavarz"/>
    <x v="265"/>
  </r>
  <r>
    <n v="0"/>
    <s v="Drama"/>
    <n v="157354"/>
    <x v="4433"/>
    <s v="en"/>
    <n v="20.967146"/>
    <s v="Forest Whitaker's Significant Productions"/>
    <s v="United States of America"/>
    <d v="2013-07-25T00:00:00"/>
    <n v="17385830"/>
    <n v="85"/>
    <s v="Released"/>
    <x v="7"/>
    <n v="390"/>
    <s v="Michael B. Jordan, Octavia Spencer, Melonie Diaz, Ahna O'Reilly, Kevin Durand"/>
    <s v="Ryan Coogler"/>
    <x v="3342"/>
  </r>
  <r>
    <n v="0"/>
    <s v="Comedy, Fantasy, Thriller"/>
    <n v="127867"/>
    <x v="4434"/>
    <s v="en"/>
    <n v="10.639773999999999"/>
    <s v="Laundry Films"/>
    <s v="United States of America"/>
    <d v="2012-08-09T00:00:00"/>
    <n v="0"/>
    <n v="100"/>
    <s v="Released"/>
    <x v="15"/>
    <n v="160"/>
    <s v="Juno Temple, Michael Angarano, Alexis Bledel, Billy Magnussen, Alia Shawkat"/>
    <s v="Ramaa Mosley"/>
    <x v="265"/>
  </r>
  <r>
    <n v="858000"/>
    <s v="Animation, Drama, Family"/>
    <n v="3170"/>
    <x v="4435"/>
    <s v="en"/>
    <n v="47.651878000000004"/>
    <s v="Walt Disney Productions"/>
    <s v="United States of America"/>
    <d v="1942-08-14T00:00:00"/>
    <n v="267447150"/>
    <n v="70"/>
    <s v="Released"/>
    <x v="20"/>
    <n v="1405"/>
    <s v="Donnie Dunagan, Peter Behn, Stan Alexander, Cammie King, Will Wright"/>
    <s v="David Hand"/>
    <x v="3343"/>
  </r>
  <r>
    <n v="0"/>
    <s v="Comedy"/>
    <n v="14014"/>
    <x v="4436"/>
    <s v="en"/>
    <n v="0.95702200000000004"/>
    <s v="Bentley Filmgroup"/>
    <s v="United States of America"/>
    <d v="2007-01-04T00:00:00"/>
    <n v="0"/>
    <n v="88"/>
    <s v="Released"/>
    <x v="11"/>
    <n v="15"/>
    <s v="Adam Carolla, Oswaldo Castillo, Harold House Moore, Christopher Darga, Jonathan Hernandez"/>
    <s v="Charles Herman-Wurmfeld"/>
    <x v="265"/>
  </r>
  <r>
    <n v="850000"/>
    <s v="Drama, Comedy, Romance"/>
    <n v="15708"/>
    <x v="4437"/>
    <s v="en"/>
    <n v="5.4249159999999996"/>
    <s v="TLA Releasing"/>
    <s v="United States of America"/>
    <d v="2003-10-07T00:00:00"/>
    <n v="819939"/>
    <n v="107"/>
    <s v="Released"/>
    <x v="19"/>
    <n v="56"/>
    <s v="Steve Sandvoss, Wes Ramsey, Jacqueline Bisset, Joseph Gordon-Levitt, Rebekah Johnson"/>
    <s v="C. Jay Cox"/>
    <x v="3344"/>
  </r>
  <r>
    <n v="0"/>
    <s v="Drama"/>
    <n v="146882"/>
    <x v="4438"/>
    <s v="fr"/>
    <n v="7.254E-3"/>
    <s v="France Télévision"/>
    <s v="Guadaloupe"/>
    <d v="2011-11-04T00:00:00"/>
    <n v="0"/>
    <n v="78"/>
    <s v="Released"/>
    <x v="52"/>
    <n v="0"/>
    <s v="Stana Roumillac, Vincent Byrd Le Sage, Christophe Cherki"/>
    <s v="Mariette Monpierre"/>
    <x v="265"/>
  </r>
  <r>
    <n v="1000000"/>
    <s v="Drama"/>
    <n v="215918"/>
    <x v="4439"/>
    <s v="en"/>
    <n v="0.17588500000000001"/>
    <s v="Paramount Pictures"/>
    <s v="United States of America"/>
    <d v="2013-12-31T00:00:00"/>
    <n v="0"/>
    <n v="90"/>
    <s v="Released"/>
    <x v="35"/>
    <n v="1"/>
    <s v="Bokeem Woodbine, Sharon Leal, Wayne Brady, Quinton Aaron, Hill Harper"/>
    <s v="Tommy Oliver"/>
    <x v="929"/>
  </r>
  <r>
    <n v="850000"/>
    <s v="Comedy"/>
    <n v="84200"/>
    <x v="4440"/>
    <s v="en"/>
    <n v="14.238376000000001"/>
    <s v="AdScott Pictures"/>
    <s v="United States of America"/>
    <d v="2012-08-31T00:00:00"/>
    <n v="1243961"/>
    <n v="85"/>
    <s v="Released"/>
    <x v="15"/>
    <n v="110"/>
    <s v="Ari Graynor, Lauren Miller, Mark Webber, Justin Long, Mimi Rogers"/>
    <s v="Jamie Travis"/>
    <x v="3345"/>
  </r>
  <r>
    <n v="0"/>
    <s v="Comedy, Drama, Romance"/>
    <n v="84184"/>
    <x v="4441"/>
    <s v="en"/>
    <n v="9.4364310000000007"/>
    <s v="Team Todd"/>
    <s v="United States of America"/>
    <d v="2012-03-08T00:00:00"/>
    <n v="3094813"/>
    <n v="91"/>
    <s v="Released"/>
    <x v="12"/>
    <n v="163"/>
    <s v="Rashida Jones, Andy Samberg, Elijah Wood, Emma Roberts, Ari Graynor"/>
    <s v="Lee Toland Krieger"/>
    <x v="3346"/>
  </r>
  <r>
    <n v="0"/>
    <s v="Comedy, Drama, Family, Science Fiction"/>
    <n v="45767"/>
    <x v="4442"/>
    <s v="en"/>
    <n v="0.33975699999999998"/>
    <s v="Christiano Film Group"/>
    <s v="United States of America"/>
    <d v="2002-10-25T00:00:00"/>
    <n v="0"/>
    <n v="95"/>
    <s v="Released"/>
    <x v="25"/>
    <n v="9"/>
    <s v="D. David Morin, Gavin MacLeod, Hal Linden, Jennifer O'Neill, Paul Rodríguez"/>
    <s v="Rich Christiano"/>
    <x v="265"/>
  </r>
  <r>
    <n v="0"/>
    <s v="Crime, Drama, Thriller"/>
    <n v="14823"/>
    <x v="4443"/>
    <s v="en"/>
    <n v="3.0606849999999999"/>
    <s v="Steel Mill Pictures"/>
    <s v="United Kingdom"/>
    <d v="2006-01-12T00:00:00"/>
    <n v="0"/>
    <n v="85"/>
    <s v="Released"/>
    <x v="11"/>
    <n v="34"/>
    <s v="Georgia Groome, Johnny Harris, Sam Spruell, Lorraine Stanley, Alexander Morton"/>
    <s v="Paul Andrew Williams"/>
    <x v="265"/>
  </r>
  <r>
    <n v="0"/>
    <s v="Action, Comedy, Science Fiction"/>
    <n v="367551"/>
    <x v="4444"/>
    <s v="en"/>
    <n v="5.023091"/>
    <s v="Screen Media Films"/>
    <s v="United States of America"/>
    <d v="2015-11-12T00:00:00"/>
    <n v="0"/>
    <n v="86"/>
    <s v="Released"/>
    <x v="35"/>
    <n v="62"/>
    <s v="Stephen Dorff, Eddie Griffin, Bill Billions, Jonathan Billions"/>
    <s v="Nick Love"/>
    <x v="265"/>
  </r>
  <r>
    <n v="0"/>
    <s v="Thriller, Mystery"/>
    <n v="343409"/>
    <x v="4445"/>
    <s v="en"/>
    <n v="0.504251"/>
    <s v="Absinthe Productions"/>
    <s v="United States of America"/>
    <d v="2015-06-26T00:00:00"/>
    <n v="0"/>
    <n v="90"/>
    <s v="Released"/>
    <x v="66"/>
    <n v="1"/>
    <s v="Samaire Armstrong, Anna Gurji, Matt Cohen, Kyan DuBois"/>
    <s v="Natalie Bible'"/>
    <x v="265"/>
  </r>
  <r>
    <n v="800000"/>
    <s v="Drama"/>
    <n v="60243"/>
    <x v="4446"/>
    <s v="fa"/>
    <n v="12.049372999999999"/>
    <s v="Asghar Farhadi Productions"/>
    <s v="Iran"/>
    <d v="2011-03-15T00:00:00"/>
    <n v="0"/>
    <n v="123"/>
    <s v="Released"/>
    <x v="27"/>
    <n v="469"/>
    <s v="Leila Hatami, Kimia Hosseini, Merila Zarei, ????? ?????, Sareh Bayat"/>
    <s v="Asghar Farhadi"/>
    <x v="3347"/>
  </r>
  <r>
    <n v="0"/>
    <s v="Comedy, Drama, Thriller"/>
    <n v="57294"/>
    <x v="4447"/>
    <s v="en"/>
    <n v="0.108135"/>
    <s v="Scottish Screen"/>
    <s v="United Kingdom"/>
    <d v="2009-01-06T00:00:00"/>
    <n v="0"/>
    <n v="93"/>
    <s v="Rumored"/>
    <x v="10"/>
    <n v="1"/>
    <s v="Stephen McCole, Malcolm Shields, Andrew Neil, Jo Hartley"/>
    <s v="Justin Molotnikov"/>
    <x v="265"/>
  </r>
  <r>
    <n v="0"/>
    <s v="Comedy, Drama"/>
    <n v="11446"/>
    <x v="4448"/>
    <s v="en"/>
    <n v="5.8703190000000003"/>
    <s v="Paramount Pictures"/>
    <s v="United States of America"/>
    <d v="1995-05-24T00:00:00"/>
    <n v="0"/>
    <n v="88"/>
    <s v="Released"/>
    <x v="1"/>
    <n v="103"/>
    <s v="Heather Matarazzo, Victoria Davis, Christina Brucato, Christina Vidal, Siri Howard"/>
    <s v="Todd Solondz"/>
    <x v="265"/>
  </r>
  <r>
    <n v="800000"/>
    <s v="Drama, Romance"/>
    <n v="47889"/>
    <x v="4449"/>
    <s v="en"/>
    <n v="0.59423999999999999"/>
    <s v="Ruby in Paradise"/>
    <s v="United States of America"/>
    <d v="1993-08-10T00:00:00"/>
    <n v="1001437"/>
    <n v="114"/>
    <s v="Released"/>
    <x v="24"/>
    <n v="10"/>
    <s v="Ashley Judd, Todd Field, Bentley Mitchum, Dorothy Lyman, Allison Dean"/>
    <s v="Victor Nunez"/>
    <x v="3348"/>
  </r>
  <r>
    <n v="800000"/>
    <s v="Drama, Romance"/>
    <n v="25461"/>
    <x v="4450"/>
    <s v="en"/>
    <n v="3.643662"/>
    <s v="Paramount Pictures"/>
    <s v="United States of America"/>
    <d v="2002-05-16T00:00:00"/>
    <n v="2816116"/>
    <n v="88"/>
    <s v="Released"/>
    <x v="23"/>
    <n v="13"/>
    <s v="Victor Rasuk, Judy Marte, Melonie Diaz, Altagracia Guzman, Silvestre Rasuk"/>
    <s v="Peter Sollett"/>
    <x v="3349"/>
  </r>
  <r>
    <n v="0"/>
    <s v="Drama, Thriller, Romance"/>
    <n v="905"/>
    <x v="4451"/>
    <s v="de"/>
    <n v="1.824184"/>
    <s v="Nero Films"/>
    <s v="Germany"/>
    <d v="1929-01-30T00:00:00"/>
    <n v="0"/>
    <n v="109"/>
    <s v="Released"/>
    <x v="3"/>
    <n v="45"/>
    <s v="Louise Brooks, Fritz Kortner, Francis Lederer, Carl Goetz, Krafft-Raschig"/>
    <s v="G.W. Pabst"/>
    <x v="265"/>
  </r>
  <r>
    <n v="0"/>
    <s v="Drama"/>
    <n v="279759"/>
    <x v="4452"/>
    <s v="en"/>
    <n v="6.9430000000000004E-3"/>
    <s v="Paramount Pictures"/>
    <s v="United States of America"/>
    <d v="2008-01-01T00:00:00"/>
    <n v="0"/>
    <n v="107"/>
    <s v="Released"/>
    <x v="52"/>
    <n v="0"/>
    <s v="William Shatner, Leonard Nimoy, DeForest Kelley, James Doohan, George Takei"/>
    <s v="Steven Spielberg"/>
    <x v="265"/>
  </r>
  <r>
    <n v="0"/>
    <s v="Drama, Foreign"/>
    <n v="78705"/>
    <x v="4453"/>
    <s v="en"/>
    <n v="3.8705999999999997E-2"/>
    <s v="Libido Cine"/>
    <s v="Argentina"/>
    <d v="2004-09-21T00:00:00"/>
    <n v="0"/>
    <n v="83"/>
    <s v="Released"/>
    <x v="23"/>
    <n v="3"/>
    <s v="Norma Aleandro, Norma Argentina , Marcos Mundstock, Claudia Lapacó, Elsa Berenguer"/>
    <s v="Jorge Gaggero"/>
    <x v="265"/>
  </r>
  <r>
    <n v="0"/>
    <s v="Action, Drama, Mystery, Thriller"/>
    <n v="25212"/>
    <x v="4454"/>
    <s v="en"/>
    <n v="2.1712880000000001"/>
    <s v="Battleplan Productions"/>
    <s v="United States of America"/>
    <d v="2000-10-03T00:00:00"/>
    <n v="0"/>
    <n v="101"/>
    <s v="Released"/>
    <x v="4"/>
    <n v="7"/>
    <s v="Kevin Pollak, Timothy Hutton, Sheryl Lee Ralph, Clotilde Courau, Sean Astin"/>
    <s v="Rod Lurie"/>
    <x v="265"/>
  </r>
  <r>
    <n v="800000"/>
    <s v="Drama"/>
    <n v="26899"/>
    <x v="4455"/>
    <s v="en"/>
    <n v="5.2925360000000001"/>
    <s v="Paramount Pictures"/>
    <s v="United States of America"/>
    <d v="2003-01-17T00:00:00"/>
    <n v="62852"/>
    <n v="94"/>
    <s v="Released"/>
    <x v="7"/>
    <n v="23"/>
    <s v="Emile Hirsch, Tom Guiry, Richard Jenkins, Pablo Schreiber, Zachary Knighton"/>
    <s v="Michael Burke"/>
    <x v="3350"/>
  </r>
  <r>
    <n v="0"/>
    <s v="Drama"/>
    <n v="146269"/>
    <x v="4456"/>
    <s v="en"/>
    <n v="4.9220000000000002E-3"/>
    <s v="Paramount Pictures"/>
    <s v="United States of America"/>
    <d v="2000-12-03T00:00:00"/>
    <n v="0"/>
    <n v="87"/>
    <s v="Released"/>
    <x v="52"/>
    <n v="0"/>
    <s v="Devon Gummersall, Arly Jover, Eion Bailey, Leslie Bibb, Dale Godboldo"/>
    <s v="Catherine Jelski"/>
    <x v="265"/>
  </r>
  <r>
    <n v="0"/>
    <s v="Comedy"/>
    <n v="292483"/>
    <x v="4457"/>
    <s v="en"/>
    <n v="1.186971"/>
    <s v="Steeltown Entertainment"/>
    <s v="United States of America"/>
    <d v="2014-09-23T00:00:00"/>
    <n v="0"/>
    <n v="90"/>
    <s v="Released"/>
    <x v="39"/>
    <n v="25"/>
    <s v="Shane Dawson, Cherami Leigh, Drew Monson, Michelle Veintimilla, Lisa Schwartz"/>
    <s v="Shane Dawson"/>
    <x v="265"/>
  </r>
  <r>
    <n v="800000"/>
    <s v="Horror, Comedy"/>
    <n v="14451"/>
    <x v="4458"/>
    <s v="no"/>
    <n v="11.205726"/>
    <s v="Euforia Film"/>
    <s v="Norway"/>
    <d v="2009-09-01T00:00:00"/>
    <n v="1984662"/>
    <n v="91"/>
    <s v="Released"/>
    <x v="4"/>
    <n v="311"/>
    <s v="Charlotte Frogner, Stig Frode Henriksen, Vegar Hoel, Jeppe Beck Laursen, Evy Kasseth Røsten"/>
    <s v="Tommy Wirkola"/>
    <x v="3351"/>
  </r>
  <r>
    <n v="780000"/>
    <s v="Action, Adventure, Drama, History, War"/>
    <n v="10105"/>
    <x v="4459"/>
    <s v="en"/>
    <n v="6.0034179999999999"/>
    <s v="Excel Entertainment"/>
    <s v="United States of America"/>
    <d v="2003-11-09T00:00:00"/>
    <n v="0"/>
    <n v="90"/>
    <s v="Released"/>
    <x v="16"/>
    <n v="98"/>
    <s v="Larry Bagby, Alexander Polinsky, Kirby Heyborne, Corbin Allred, Ethan Vincent"/>
    <s v="Ryan Little"/>
    <x v="3352"/>
  </r>
  <r>
    <n v="0"/>
    <s v="Horror, Science Fiction"/>
    <n v="211557"/>
    <x v="4460"/>
    <s v="en"/>
    <n v="0.32255299999999998"/>
    <s v="Baker's Dozen Productions"/>
    <s v="United States of America"/>
    <d v="2012-10-28T00:00:00"/>
    <n v="0"/>
    <n v="14"/>
    <s v="Released"/>
    <x v="5"/>
    <n v="8"/>
    <s v="Brandon Bales, Brandy Maasch, Julie Mintz, Walter Phelan, Taylor Pigeon"/>
    <s v="Clark Baker"/>
    <x v="265"/>
  </r>
  <r>
    <n v="777000"/>
    <s v="Comedy, Drama"/>
    <n v="838"/>
    <x v="4461"/>
    <s v="en"/>
    <n v="19.326115000000001"/>
    <s v="Lucasfilm"/>
    <s v="United States of America"/>
    <d v="1973-01-08T00:00:00"/>
    <n v="140000000"/>
    <n v="110"/>
    <s v="Released"/>
    <x v="1"/>
    <n v="324"/>
    <s v="Richard Dreyfuss, Ron Howard, Paul Le Mat, Charles Martin Smith, Cindy Williams"/>
    <s v="George Lucas"/>
    <x v="3353"/>
  </r>
  <r>
    <n v="0"/>
    <s v="Documentary"/>
    <n v="40862"/>
    <x v="4462"/>
    <s v="en"/>
    <n v="1.517771"/>
    <s v="Paramount Pictures"/>
    <s v="United States of America"/>
    <d v="2006-01-01T00:00:00"/>
    <n v="0"/>
    <n v="75"/>
    <s v="Released"/>
    <x v="29"/>
    <n v="6"/>
    <s v="Shereef Akeel"/>
    <s v="Robert Greenwald"/>
    <x v="265"/>
  </r>
  <r>
    <n v="0"/>
    <s v="Animation, Comedy"/>
    <n v="13158"/>
    <x v="4463"/>
    <s v="en"/>
    <n v="1.453146"/>
    <s v="Warner Bros."/>
    <s v="United States of America"/>
    <d v="2007-04-13T00:00:00"/>
    <n v="0"/>
    <n v="86"/>
    <s v="Released"/>
    <x v="11"/>
    <n v="35"/>
    <s v="Dana Snyder, Carey Means, Dave Willis, Andy Merrill, Bruce Campbell"/>
    <s v="Dave Willis"/>
    <x v="265"/>
  </r>
  <r>
    <n v="750000"/>
    <s v="Comedy, Romance, Science Fiction, Drama"/>
    <n v="84332"/>
    <x v="4464"/>
    <s v="en"/>
    <n v="25.186001999999998"/>
    <s v="Duplass Brothers Productions"/>
    <s v="United States of America"/>
    <d v="2012-08-06T00:00:00"/>
    <n v="4007792"/>
    <n v="85"/>
    <s v="Released"/>
    <x v="20"/>
    <n v="556"/>
    <s v="Aubrey Plaza, Mark Duplass, Jake Johnson, Karan Soni, Jenica Bergere"/>
    <s v="Colin Trevorrow"/>
    <x v="3354"/>
  </r>
  <r>
    <n v="0"/>
    <s v="Comedy, Documentary"/>
    <n v="74510"/>
    <x v="4465"/>
    <s v="en"/>
    <n v="5.4988340000000004"/>
    <s v="Comedy Central Films"/>
    <s v="United States of America"/>
    <d v="2011-09-09T00:00:00"/>
    <n v="0"/>
    <n v="89"/>
    <s v="Released"/>
    <x v="27"/>
    <n v="43"/>
    <s v="Kevin Hart, Na'im Lynn"/>
    <s v="Tim Story"/>
    <x v="265"/>
  </r>
  <r>
    <n v="500000"/>
    <s v="Horror, Thriller, Crime"/>
    <n v="74725"/>
    <x v="4466"/>
    <s v="en"/>
    <n v="12.203041000000001"/>
    <s v="Rook Films"/>
    <s v="United Kingdom"/>
    <d v="2011-02-09T00:00:00"/>
    <n v="171760"/>
    <n v="95"/>
    <s v="Released"/>
    <x v="21"/>
    <n v="210"/>
    <s v="Neil Maskell, MyAnna Buring, Harry Simpson, Michael Smiley, Struan Rodger"/>
    <s v="Ben Wheatley"/>
    <x v="3355"/>
  </r>
  <r>
    <n v="750000"/>
    <s v="Horror, Thriller"/>
    <n v="58428"/>
    <x v="4467"/>
    <s v="en"/>
    <n v="14.386806999999999"/>
    <s v="Glass Eye Pix"/>
    <s v="United States of America"/>
    <d v="2011-01-12T00:00:00"/>
    <n v="78396"/>
    <n v="102"/>
    <s v="Released"/>
    <x v="9"/>
    <n v="219"/>
    <s v="Sara Paxton, Pat Healy, Kelly McGillis, George Riddle, Lena Dunham"/>
    <s v="Ti West"/>
    <x v="3356"/>
  </r>
  <r>
    <n v="750000"/>
    <s v="Drama"/>
    <n v="8416"/>
    <x v="4468"/>
    <s v="it"/>
    <n v="8.4292949999999998"/>
    <s v="Paramount Pictures"/>
    <s v="Italy"/>
    <d v="1970-10-21T00:00:00"/>
    <n v="0"/>
    <n v="107"/>
    <s v="Released"/>
    <x v="3"/>
    <n v="127"/>
    <s v="Jean-Louis Trintignant, Stefania Sandrelli, Gastone Moschin, Dominique Sanda, Enzo Tarascio"/>
    <s v="Bernardo Bertolucci"/>
    <x v="3357"/>
  </r>
  <r>
    <n v="500000"/>
    <s v="Drama, Thriller"/>
    <n v="36584"/>
    <x v="4469"/>
    <s v="en"/>
    <n v="0.47126400000000002"/>
    <s v="Magnolia Pictures"/>
    <s v="United States of America"/>
    <d v="2002-09-05T00:00:00"/>
    <n v="0"/>
    <n v="88"/>
    <s v="Released"/>
    <x v="24"/>
    <n v="5"/>
    <s v="Dylan Haggerty, Renee Faia, Dennis Lau, Raymond J. Barry, Kelsey Kemper"/>
    <s v="Neil Burger"/>
    <x v="2886"/>
  </r>
  <r>
    <n v="0"/>
    <s v="Horror, Drama, Thriller, Crime"/>
    <n v="13429"/>
    <x v="4470"/>
    <s v="en"/>
    <n v="3.2838859999999999"/>
    <s v="Warp X"/>
    <s v="United Kingdom"/>
    <d v="2008-07-18T00:00:00"/>
    <n v="0"/>
    <n v="99"/>
    <s v="Released"/>
    <x v="44"/>
    <n v="52"/>
    <s v="Nichola Burley, Sian Breckin, Jaime Winstone, Robert Boulter, Tom Burke"/>
    <s v="Olly Blackburn"/>
    <x v="265"/>
  </r>
  <r>
    <n v="750000"/>
    <s v="Horror, Mystery, Thriller"/>
    <n v="9022"/>
    <x v="4471"/>
    <s v="en"/>
    <n v="12.284939"/>
    <s v="Occupant Films"/>
    <s v="United States of America"/>
    <d v="2008-02-15T00:00:00"/>
    <n v="0"/>
    <n v="90"/>
    <s v="Released"/>
    <x v="8"/>
    <n v="209"/>
    <s v="Amber Heard, Anson Mount, Michael Welch, Whitney Able, Edwin Hodge"/>
    <s v="Jonathan Levine"/>
    <x v="3357"/>
  </r>
  <r>
    <n v="0"/>
    <s v="Horror"/>
    <n v="22530"/>
    <x v="4472"/>
    <s v="en"/>
    <n v="1.0391490000000001"/>
    <s v="Paramount Pictures"/>
    <s v="United States of America"/>
    <d v="2008-01-01T00:00:00"/>
    <n v="0"/>
    <n v="95"/>
    <s v="Released"/>
    <x v="53"/>
    <n v="4"/>
    <s v="Sarah Farooqui, Chris Ivan Cevic, Alex Petrovitch, Michele Morrow, Ivan L. Moody"/>
    <s v="Christopher Hutson"/>
    <x v="265"/>
  </r>
  <r>
    <n v="730000"/>
    <s v="Western"/>
    <n v="288"/>
    <x v="4473"/>
    <s v="en"/>
    <n v="18.644023000000001"/>
    <s v="United Artists"/>
    <s v="United States of America"/>
    <d v="1952-03-27T00:00:00"/>
    <n v="8000000"/>
    <n v="85"/>
    <s v="Released"/>
    <x v="3"/>
    <n v="334"/>
    <s v="Gary Cooper, Grace Kelly, Thomas Mitchell, Lloyd Bridges, Katy Jurado"/>
    <s v="Fred Zinnemann"/>
    <x v="3358"/>
  </r>
  <r>
    <n v="700000"/>
    <s v="Documentary"/>
    <n v="14275"/>
    <x v="4474"/>
    <s v="en"/>
    <n v="9.1884309999999996"/>
    <s v="Fine Line Features"/>
    <s v="United States of America"/>
    <d v="1994-12-09T00:00:00"/>
    <n v="7830611"/>
    <n v="171"/>
    <s v="Released"/>
    <x v="27"/>
    <n v="87"/>
    <s v="William Gates, Arthur Agee, Steve James"/>
    <s v="Steve James"/>
    <x v="3359"/>
  </r>
  <r>
    <n v="0"/>
    <s v="Documentary"/>
    <n v="2287"/>
    <x v="4475"/>
    <s v="en"/>
    <n v="1.623769"/>
    <s v="David LaChapelle Studios"/>
    <s v="United States of America"/>
    <d v="2005-01-15T00:00:00"/>
    <n v="0"/>
    <n v="86"/>
    <s v="Released"/>
    <x v="5"/>
    <n v="13"/>
    <s v="Christopher Toler, Tommy the Clown, Miss Prissy, Dragon, Ceasare Willis"/>
    <s v="David LaChapelle"/>
    <x v="265"/>
  </r>
  <r>
    <n v="700000"/>
    <s v="Drama"/>
    <n v="18734"/>
    <x v="4476"/>
    <s v="en"/>
    <n v="7.7310639999999999"/>
    <s v="Paramount Pictures"/>
    <s v="United States of America"/>
    <d v="2001-01-20T00:00:00"/>
    <n v="1667192"/>
    <n v="97"/>
    <s v="Released"/>
    <x v="19"/>
    <n v="31"/>
    <s v="Paul Dano, Bruce Altman, Brian Cox, Billy Kay, James Costa"/>
    <s v="Michael Cuesta"/>
    <x v="3360"/>
  </r>
  <r>
    <n v="0"/>
    <s v="Mystery, Drama, Thriller"/>
    <n v="206197"/>
    <x v="4477"/>
    <s v="en"/>
    <n v="2.8689420000000001"/>
    <s v="Paramount Pictures"/>
    <s v="United States of America"/>
    <d v="2015-10-04T00:00:00"/>
    <n v="0"/>
    <n v="104"/>
    <s v="Released"/>
    <x v="11"/>
    <n v="31"/>
    <s v="Kara Hayward, Georgie Henley, Olivia DeJonge, Laura Fraser, Kal Penn"/>
    <s v="Caryn Waechter"/>
    <x v="265"/>
  </r>
  <r>
    <n v="0"/>
    <s v="Crime, Drama, Music"/>
    <n v="26837"/>
    <x v="4478"/>
    <s v="en"/>
    <n v="0.63157099999999999"/>
    <s v="Two Camels Films"/>
    <s v="United States of America"/>
    <d v="2009-07-29T00:00:00"/>
    <n v="0"/>
    <n v="84"/>
    <s v="Released"/>
    <x v="18"/>
    <n v="7"/>
    <s v="Julie 'Jules' Urich, Missy Yager, Wesley Jonathan, Drew Sidora, Aimee Garcia"/>
    <s v="Emily Dell"/>
    <x v="265"/>
  </r>
  <r>
    <n v="700000"/>
    <s v="Drama"/>
    <n v="7859"/>
    <x v="4479"/>
    <s v="en"/>
    <n v="12.378031"/>
    <s v="Thinkfilm"/>
    <s v="United States of America"/>
    <d v="2006-11-08T00:00:00"/>
    <n v="4911725"/>
    <n v="107"/>
    <s v="Released"/>
    <x v="11"/>
    <n v="240"/>
    <s v="Ryan Gosling, Jeff Lima, Shareeka Epps, Nathan Corbett, Tyra Kwao-Vovo"/>
    <s v="Ryan Fleck"/>
    <x v="3361"/>
  </r>
  <r>
    <n v="700000"/>
    <s v="Drama"/>
    <n v="302579"/>
    <x v="4480"/>
    <s v="en"/>
    <n v="0.57879800000000003"/>
    <s v="Red-horse Native"/>
    <s v="United States of America"/>
    <d v="1999-08-10T00:00:00"/>
    <n v="10508"/>
    <n v="107"/>
    <s v="Released"/>
    <x v="52"/>
    <n v="0"/>
    <s v="Valerie Red-Horse, Yvonne Russo, Irene Bedard, Kimberly Guerrero, Pato Hoffmann"/>
    <s v="Valerie Red-Horse"/>
    <x v="3362"/>
  </r>
  <r>
    <n v="0"/>
    <s v="Action, Comedy, Romance, Science Fiction, Thriller"/>
    <n v="51955"/>
    <x v="4481"/>
    <s v="en"/>
    <n v="3.1419999999999998E-3"/>
    <s v="Paramount Pictures"/>
    <s v="United States of America"/>
    <d v="1997-11-09T00:00:00"/>
    <n v="0"/>
    <n v="92"/>
    <s v="Released"/>
    <x v="52"/>
    <n v="0"/>
    <s v="Christopher Scott Cherot, Chenoa Maxwell, Tammi Katherine Jones, Robinne Lee, Reginald James"/>
    <s v="Christopher Scott Cherot"/>
    <x v="265"/>
  </r>
  <r>
    <n v="750000"/>
    <s v="Thriller, Crime, Drama"/>
    <n v="376004"/>
    <x v="4482"/>
    <s v="en"/>
    <n v="1.471139"/>
    <s v="Paramount Pictures"/>
    <s v="United States of America"/>
    <d v="2016-05-01T00:00:00"/>
    <n v="0"/>
    <n v="80"/>
    <s v="Released"/>
    <x v="25"/>
    <n v="16"/>
    <s v="Sean Faris, Danielle Savre, Mehcad Brooks, Stephanie Charles, Steffinnie Phrommany"/>
    <s v="H.M. Coakley"/>
    <x v="3357"/>
  </r>
  <r>
    <n v="650"/>
    <s v="Horror, Fantasy"/>
    <n v="158752"/>
    <x v="4483"/>
    <s v="en"/>
    <n v="1.352222"/>
    <s v="Mankurt Media"/>
    <s v="United States of America"/>
    <d v="2013-11-10T00:00:00"/>
    <n v="0"/>
    <n v="90"/>
    <s v="Released"/>
    <x v="30"/>
    <n v="87"/>
    <s v="Roy Abramsohn, Elena Schuber, Katelynn Rodriguez, Danielle Safady, Alison Lees-Taylor"/>
    <s v="Randy Moore"/>
    <x v="3363"/>
  </r>
  <r>
    <n v="0"/>
    <s v="Documentary, Foreign"/>
    <n v="40658"/>
    <x v="4484"/>
    <s v="en"/>
    <n v="0.42908299999999999"/>
    <s v="Paramount Pictures"/>
    <s v="United States of America"/>
    <d v="2009-09-30T00:00:00"/>
    <n v="0"/>
    <n v="103"/>
    <s v="Released"/>
    <x v="13"/>
    <n v="5"/>
    <s v="Ellis Cashmore, Max Clifford, Richard Curtis, Josef d'Bache-Kane, Nick Davies"/>
    <s v="Chris Atkins"/>
    <x v="265"/>
  </r>
  <r>
    <n v="0"/>
    <s v="Documentary"/>
    <n v="296943"/>
    <x v="4485"/>
    <s v="en"/>
    <n v="4.5648000000000001E-2"/>
    <s v="Paramount Pictures"/>
    <s v="United States of America"/>
    <d v="2014-10-31T00:00:00"/>
    <n v="0"/>
    <n v="70"/>
    <s v="Released"/>
    <x v="52"/>
    <n v="0"/>
    <s v="William Shatner, Leonard Nimoy, DeForest Kelley, James Doohan, George Takei"/>
    <s v="Bill Benenson"/>
    <x v="265"/>
  </r>
  <r>
    <n v="0"/>
    <s v="Mystery, Thriller"/>
    <n v="118612"/>
    <x v="4486"/>
    <s v="en"/>
    <n v="4.5961569999999998"/>
    <s v="Seabourne Pictures"/>
    <s v="United States of America"/>
    <d v="2012-08-27T00:00:00"/>
    <n v="0"/>
    <n v="90"/>
    <s v="Released"/>
    <x v="24"/>
    <n v="63"/>
    <s v="Steven Strait, Karolina Wydra, Sandra Ellis Lafferty, Ric Reitz, Jackson Walker"/>
    <s v="Ryan Smith"/>
    <x v="265"/>
  </r>
  <r>
    <n v="625000"/>
    <s v="Drama"/>
    <n v="138976"/>
    <x v="4487"/>
    <s v="en"/>
    <n v="0.28305900000000001"/>
    <s v="Paramount Pictures"/>
    <s v="United States of America"/>
    <d v="2013-05-16T00:00:00"/>
    <n v="0"/>
    <n v="68"/>
    <s v="Released"/>
    <x v="30"/>
    <n v="5"/>
    <s v="Matthew Ziff, Michael Biehn, Sarah Butler, Caitlin Keats"/>
    <s v="Travis Romero"/>
    <x v="3364"/>
  </r>
  <r>
    <n v="700000"/>
    <s v="Drama, Comedy"/>
    <n v="323967"/>
    <x v="4488"/>
    <s v="en"/>
    <n v="2.6590060000000002"/>
    <s v="Paramount Pictures"/>
    <s v="United States of America"/>
    <d v="2015-03-13T00:00:00"/>
    <n v="0"/>
    <n v="87"/>
    <s v="Released"/>
    <x v="28"/>
    <n v="26"/>
    <s v="Andrew J. West, Justin Kirk, Virginia Madsen, William H. Macy, Milo Ventimiglia"/>
    <s v="Anna Mastro"/>
    <x v="3365"/>
  </r>
  <r>
    <n v="609000"/>
    <s v="Comedy, Music, Romance"/>
    <n v="3080"/>
    <x v="4489"/>
    <s v="en"/>
    <n v="3.898498"/>
    <s v="RKO Radio Pictures"/>
    <s v="United States of America"/>
    <d v="1935-06-09T00:00:00"/>
    <n v="3202000"/>
    <n v="101"/>
    <s v="Released"/>
    <x v="6"/>
    <n v="59"/>
    <s v="Fred Astaire, Ginger Rogers, Edward Everett Horton, Helen Broderick, Erik Rhodes"/>
    <s v="Mark Sandrich"/>
    <x v="3366"/>
  </r>
  <r>
    <n v="60000"/>
    <s v="Horror, Mystery"/>
    <n v="2667"/>
    <x v="4490"/>
    <s v="en"/>
    <n v="41.690578000000002"/>
    <s v="Artisan Entertainment"/>
    <s v="United States of America"/>
    <d v="1999-07-14T00:00:00"/>
    <n v="248000000"/>
    <n v="81"/>
    <s v="Released"/>
    <x v="2"/>
    <n v="1055"/>
    <s v="Michael C. Williams, Heather Donahue, Joshua Leonard, Bob Griffith, Jim King"/>
    <s v="Daniel Myrick"/>
    <x v="3367"/>
  </r>
  <r>
    <n v="600000"/>
    <s v="History, Documentary, Music"/>
    <n v="9459"/>
    <x v="4491"/>
    <s v="en"/>
    <n v="3.409764"/>
    <s v="Wadleigh-Maurice"/>
    <s v="United States of America"/>
    <d v="1970-03-26T00:00:00"/>
    <n v="34505110"/>
    <n v="225"/>
    <s v="Released"/>
    <x v="14"/>
    <n v="66"/>
    <s v="Joe Cocker, Richie Havens, Joan Baez, Arlo Guthrie, Ten Years After"/>
    <s v="Michael Wadleigh"/>
    <x v="3368"/>
  </r>
  <r>
    <n v="600000"/>
    <s v="Comedy"/>
    <n v="11598"/>
    <x v="4492"/>
    <s v="en"/>
    <n v="10.861167"/>
    <s v="Kentucky Fried Theatre"/>
    <s v="United States of America"/>
    <d v="1977-10-08T00:00:00"/>
    <n v="0"/>
    <n v="83"/>
    <s v="Released"/>
    <x v="12"/>
    <n v="66"/>
    <s v="Evan C. Kim, Bong Soo Han, Marilyn Joi, Saul Kahan, Marcy Goldman"/>
    <s v="John Landis"/>
    <x v="3369"/>
  </r>
  <r>
    <n v="0"/>
    <s v="Action, Adventure, Drama"/>
    <n v="26916"/>
    <x v="4493"/>
    <s v="en"/>
    <n v="9.9902000000000005E-2"/>
    <s v="Paramount Pictures"/>
    <s v="United States of America"/>
    <d v="2000-10-31T00:00:00"/>
    <n v="0"/>
    <n v="106"/>
    <s v="Released"/>
    <x v="18"/>
    <n v="2"/>
    <s v="Eric Roberts, David A.R. White, Cynthia Watros, Lawrence Taylor, Stacy Keach"/>
    <s v="Jon Gunn"/>
    <x v="265"/>
  </r>
  <r>
    <n v="0"/>
    <s v="Thriller, Mystery"/>
    <n v="181940"/>
    <x v="4494"/>
    <s v="en"/>
    <n v="6.0689999999999997E-3"/>
    <s v="The Picture Factory"/>
    <s v="United States of America"/>
    <d v="2007-07-20T00:00:00"/>
    <n v="0"/>
    <n v="103"/>
    <s v="Released"/>
    <x v="52"/>
    <n v="0"/>
    <s v="Erik Allen, Randy Baranczyk, Chris Carlson, Ben Coler, Nancy Crocker"/>
    <s v="Gene Teigland"/>
    <x v="265"/>
  </r>
  <r>
    <n v="0"/>
    <s v="Drama"/>
    <n v="125263"/>
    <x v="4495"/>
    <s v="en"/>
    <n v="6.9277000000000005E-2"/>
    <s v="Paramount Pictures"/>
    <s v="United States of America"/>
    <d v="1998-04-18T00:00:00"/>
    <n v="0"/>
    <n v="90"/>
    <s v="Released"/>
    <x v="21"/>
    <n v="2"/>
    <s v="Todd Field, Jason London, Roxana Zal, Susan Traylor, James Hong"/>
    <s v="Scott Ziehl"/>
    <x v="265"/>
  </r>
  <r>
    <n v="0"/>
    <s v="Crime, Drama"/>
    <n v="263503"/>
    <x v="4496"/>
    <s v="en"/>
    <n v="0.35055700000000001"/>
    <s v="Paramount Pictures"/>
    <s v="United States of America"/>
    <d v="2014-02-05T00:00:00"/>
    <n v="0"/>
    <n v="107"/>
    <s v="Released"/>
    <x v="41"/>
    <n v="1"/>
    <s v="Enrique Murciano, Nicholas Gonzalez, Clancy Brown, Yvette Yates, Rafael Agustin"/>
    <s v="Richard Montoya"/>
    <x v="265"/>
  </r>
  <r>
    <n v="522360"/>
    <s v="Music, Documentary"/>
    <n v="324322"/>
    <x v="4497"/>
    <s v="fr"/>
    <n v="7.1348999999999996E-2"/>
    <s v="Spring Films"/>
    <s v="United Kingdom"/>
    <d v="2015-10-13T00:00:00"/>
    <n v="0"/>
    <n v="105"/>
    <s v="Released"/>
    <x v="35"/>
    <n v="1"/>
    <s v="Aliou Touré, Oumar Touré, Garba Touré, Nathanael Dembélé, Khaira Arby"/>
    <s v="Johanna Schwartz"/>
    <x v="3370"/>
  </r>
  <r>
    <n v="0"/>
    <s v="Drama"/>
    <n v="331493"/>
    <x v="4498"/>
    <s v="en"/>
    <n v="1.2942E-2"/>
    <s v="Paramount Pictures"/>
    <s v="United States of America"/>
    <d v="2014-01-01T00:00:00"/>
    <n v="0"/>
    <n v="107"/>
    <s v="Released"/>
    <x v="52"/>
    <n v="0"/>
    <s v="William Shatner, Leonard Nimoy, DeForest Kelley, James Doohan, George Takei"/>
    <s v="Steven Spielberg"/>
    <x v="265"/>
  </r>
  <r>
    <n v="0"/>
    <s v="Drama, Comedy"/>
    <n v="375950"/>
    <x v="4499"/>
    <s v="fr"/>
    <n v="2.6513040000000001"/>
    <s v="France 2 Cinéma"/>
    <s v="France"/>
    <d v="2016-03-23T00:00:00"/>
    <n v="0"/>
    <n v="102"/>
    <s v="Released"/>
    <x v="21"/>
    <n v="63"/>
    <s v="François Cluzet, Marianne Denicourt, Isabelle Sadoyan, Félix Moati, Christophe Odent"/>
    <s v="Thomas Lilti"/>
    <x v="265"/>
  </r>
  <r>
    <n v="0"/>
    <s v="Thriller"/>
    <n v="278348"/>
    <x v="4500"/>
    <s v="en"/>
    <n v="1.5016879999999999"/>
    <s v="Paramount Pictures"/>
    <s v="United States of America"/>
    <d v="2014-08-08T00:00:00"/>
    <n v="0"/>
    <n v="98"/>
    <s v="Released"/>
    <x v="30"/>
    <n v="4"/>
    <s v="Paula Garcés, Annabella Sciorra, Bill Camp, Philip Ettinger, Julio C. Peña"/>
    <s v="Michael Walker"/>
    <x v="265"/>
  </r>
  <r>
    <n v="560000"/>
    <s v="Comedy, Music"/>
    <n v="704"/>
    <x v="4501"/>
    <s v="en"/>
    <n v="10.730055999999999"/>
    <s v="Proscenium Films"/>
    <s v="United Kingdom"/>
    <d v="1964-06-07T00:00:00"/>
    <n v="12299668"/>
    <n v="88"/>
    <s v="Released"/>
    <x v="7"/>
    <n v="168"/>
    <s v="John Lennon, Paul McCartney, George Harrison, Ringo Starr, Wilfrid Brambell"/>
    <s v="Richard Lester"/>
    <x v="3371"/>
  </r>
  <r>
    <n v="56000"/>
    <s v="Documentary"/>
    <n v="70875"/>
    <x v="4502"/>
    <s v="en"/>
    <n v="1.0909E-2"/>
    <s v="Paramount Pictures"/>
    <s v="United States of America"/>
    <d v="2011-07-29T00:00:00"/>
    <n v="0"/>
    <n v="80"/>
    <s v="Rumored"/>
    <x v="52"/>
    <n v="0"/>
    <s v="William Shatner, Leonard Nimoy, DeForest Kelley, James Doohan, George Takei"/>
    <s v="U. Roberto Romano"/>
    <x v="3372"/>
  </r>
  <r>
    <n v="550000"/>
    <s v="Drama, Thriller"/>
    <n v="75986"/>
    <x v="4503"/>
    <s v="en"/>
    <n v="1.586E-3"/>
    <s v="New World Pictures"/>
    <s v="United States of America"/>
    <d v="1983-01-04T00:00:00"/>
    <n v="0"/>
    <n v="98"/>
    <s v="Released"/>
    <x v="46"/>
    <n v="4"/>
    <s v="Jamie Lee Curtis, Bonnie Bartlett, Matt Clark, James Keach, Amy Madigan"/>
    <s v="Amy Holden Jones"/>
    <x v="3373"/>
  </r>
  <r>
    <n v="0"/>
    <s v="Comedy, Drama"/>
    <n v="385636"/>
    <x v="4504"/>
    <s v="sl"/>
    <n v="6.1247999999999997E-2"/>
    <s v="Perfo Production"/>
    <s v="Slovenia"/>
    <d v="2015-09-17T00:00:00"/>
    <n v="0"/>
    <n v="83"/>
    <s v="Released"/>
    <x v="21"/>
    <n v="1"/>
    <s v="Dario Noži? Serini, Jan Gerl Korenc, Špela Colja, Katja Škofi?, Ana Dolinar"/>
    <s v="Blaž Završnik"/>
    <x v="265"/>
  </r>
  <r>
    <n v="500000"/>
    <s v="Drama"/>
    <n v="14438"/>
    <x v="4505"/>
    <s v="en"/>
    <n v="6.0939889999999997"/>
    <s v="Carmel Entertainment"/>
    <s v="United States of America"/>
    <d v="2008-09-26T00:00:00"/>
    <n v="33456317"/>
    <n v="122"/>
    <s v="Released"/>
    <x v="10"/>
    <n v="100"/>
    <s v="Kirk Cameron, Erin Bethea, Ken Bevel, Stephen Dervan, Eric Young"/>
    <s v="Alex Kendrick"/>
    <x v="3374"/>
  </r>
  <r>
    <n v="550000"/>
    <s v="Documentary, Drama"/>
    <n v="211086"/>
    <x v="4506"/>
    <s v="hi"/>
    <n v="0.48087999999999997"/>
    <s v="Jungle Book Entertainment"/>
    <s v="France"/>
    <d v="2013-11-21T00:00:00"/>
    <n v="0"/>
    <n v="115"/>
    <s v="Released"/>
    <x v="36"/>
    <n v="3"/>
    <s v="Bhole Baba, Hatha Yogi Baba, Pant Shirt Baba, Baby Bajrangi, Shriman Umeshanad Brahmachari"/>
    <s v="Pan Nalin"/>
    <x v="3373"/>
  </r>
  <r>
    <n v="0"/>
    <s v="Adventure, Family, Romance"/>
    <n v="23069"/>
    <x v="4507"/>
    <s v="en"/>
    <n v="2.6514180000000001"/>
    <s v="Paramount Pictures"/>
    <s v="United States of America"/>
    <d v="1974-10-17T00:00:00"/>
    <n v="0"/>
    <n v="86"/>
    <s v="Released"/>
    <x v="4"/>
    <n v="35"/>
    <s v="Patsy Garrett, Allen Fiuzat, Cynthia Smith, Peter Breck, Frances Bavier"/>
    <s v="Joe Camp"/>
    <x v="265"/>
  </r>
  <r>
    <n v="130000"/>
    <s v="Drama, Thriller"/>
    <n v="83"/>
    <x v="4508"/>
    <s v="en"/>
    <n v="15.611857000000001"/>
    <s v="Plunge Pictures LLC"/>
    <s v="United States of America"/>
    <d v="2004-06-08T00:00:00"/>
    <n v="54667954"/>
    <n v="79"/>
    <s v="Released"/>
    <x v="9"/>
    <n v="315"/>
    <s v="Blanchard Ryan, Daniel Travis, Saul Stein, Michael E. Williamson, Christina Zenato"/>
    <s v="Chris Kentis"/>
    <x v="3375"/>
  </r>
  <r>
    <n v="0"/>
    <s v="Comedy"/>
    <n v="89857"/>
    <x v="4509"/>
    <s v="en"/>
    <n v="1.292948"/>
    <s v="Paramount Pictures"/>
    <s v="United States of America"/>
    <d v="2012-06-03T00:00:00"/>
    <n v="0"/>
    <n v="87"/>
    <s v="Released"/>
    <x v="15"/>
    <n v="22"/>
    <s v="Kathryn Burns, Lizzy Caplan, Michael Coleman, Andrew Daly, Rich Fulcher"/>
    <s v="Matt Walsh"/>
    <x v="265"/>
  </r>
  <r>
    <n v="500000"/>
    <s v="Horror, Science Fiction"/>
    <n v="30315"/>
    <x v="4510"/>
    <s v="en"/>
    <n v="2.537032"/>
    <s v="Arachnid Productions Ltd."/>
    <s v="United States of America"/>
    <d v="1977-08-24T00:00:00"/>
    <n v="17000000"/>
    <n v="97"/>
    <s v="Released"/>
    <x v="8"/>
    <n v="30"/>
    <s v="William Shatner, Tiffany Bolling, Woody Strode, Lieux Dressler, David McLean"/>
    <s v="John 'Bud' Cardos"/>
    <x v="3376"/>
  </r>
  <r>
    <n v="0"/>
    <s v="Documentary, Family"/>
    <n v="14358"/>
    <x v="4511"/>
    <s v="en"/>
    <n v="0.77266800000000002"/>
    <s v="Paramount Pictures"/>
    <s v="United States of America"/>
    <d v="2005-05-13T00:00:00"/>
    <n v="0"/>
    <n v="105"/>
    <s v="Released"/>
    <x v="0"/>
    <n v="8"/>
    <s v="William Shatner, Leonard Nimoy, DeForest Kelley, James Doohan, George Takei"/>
    <s v="Marilyn Agrelo"/>
    <x v="265"/>
  </r>
  <r>
    <n v="500000"/>
    <s v="Drama, Comedy"/>
    <n v="2056"/>
    <x v="4512"/>
    <s v="en"/>
    <n v="11.578545"/>
    <s v="Next Wednesday Productions"/>
    <s v="United States of America"/>
    <d v="2003-01-26T00:00:00"/>
    <n v="8679814"/>
    <n v="88"/>
    <s v="Released"/>
    <x v="6"/>
    <n v="210"/>
    <s v="Peter Dinklage, Patricia Clarkson, Bobby Cannavale, Michelle Williams, Raven Goodwin"/>
    <s v="Tom McCarthy"/>
    <x v="3377"/>
  </r>
  <r>
    <n v="0"/>
    <s v="Drama"/>
    <n v="41144"/>
    <x v="4513"/>
    <s v="en"/>
    <n v="5.0209999999999998E-2"/>
    <s v="Paramount Pictures"/>
    <s v="United States of America"/>
    <d v="2009-05-11T00:00:00"/>
    <n v="0"/>
    <n v="120"/>
    <s v="Released"/>
    <x v="13"/>
    <n v="21"/>
    <s v="Randy Wayne, Deja Kreutzberg, Joshua Weigel, Steven Crowder, Kim Hidalgo"/>
    <s v="Brian Baugh"/>
    <x v="265"/>
  </r>
  <r>
    <n v="0"/>
    <s v="Documentary"/>
    <n v="35199"/>
    <x v="4514"/>
    <s v="en"/>
    <n v="0.90609600000000001"/>
    <s v="Paramount Pictures"/>
    <s v="United States of America"/>
    <d v="2006-06-26T00:00:00"/>
    <n v="0"/>
    <n v="94"/>
    <s v="Released"/>
    <x v="7"/>
    <n v="10"/>
    <s v="Will Shortz, Merl Reagle, Tyler Hinman, Trip Payne, Al Sanders"/>
    <s v="Patrick Creadon"/>
    <x v="265"/>
  </r>
  <r>
    <n v="2053648"/>
    <s v="Documentary"/>
    <n v="14271"/>
    <x v="4515"/>
    <s v="en"/>
    <n v="2.7786330000000001"/>
    <s v="Imagine Entertainment"/>
    <s v="United States of America"/>
    <d v="1999-10-22T00:00:00"/>
    <n v="500000"/>
    <n v="102"/>
    <s v="Released"/>
    <x v="23"/>
    <n v="17"/>
    <s v="Mick Foley, Terry Funk, Vince McMahon, Dwayne Johnson, Jake Roberts"/>
    <s v="Barry W. Blaustein"/>
    <x v="3378"/>
  </r>
  <r>
    <n v="0"/>
    <s v="Comedy, Drama, Family, Romance"/>
    <n v="16653"/>
    <x v="4516"/>
    <s v="en"/>
    <n v="0.92059100000000005"/>
    <s v="Halestorm entertainment"/>
    <s v="United States of America"/>
    <d v="2002-01-30T00:00:00"/>
    <n v="0"/>
    <n v="102"/>
    <s v="Released"/>
    <x v="17"/>
    <n v="4"/>
    <s v="Will Swenson, Connie Young, Daryn Tufts, Michael Birkeland, Lincoln Hoppe"/>
    <s v="Kurt Hale"/>
    <x v="265"/>
  </r>
  <r>
    <n v="46000"/>
    <s v="Drama"/>
    <n v="14757"/>
    <x v="4517"/>
    <s v="ps"/>
    <n v="1.4477340000000001"/>
    <s v="Hubert Bals Fund"/>
    <s v="Afghanistan"/>
    <d v="2003-05-20T00:00:00"/>
    <n v="0"/>
    <n v="83"/>
    <s v="Released"/>
    <x v="2"/>
    <n v="32"/>
    <s v="Marina Golbahari, Arif Herati, Zubaida Sahar, Mohammad Nadir Khwaja"/>
    <s v="Siddiq Barmak"/>
    <x v="3379"/>
  </r>
  <r>
    <n v="500000"/>
    <s v="Documentary"/>
    <n v="84401"/>
    <x v="4518"/>
    <s v="en"/>
    <n v="0.109579"/>
    <s v="Paramount Pictures"/>
    <s v="United States of America"/>
    <d v="2012-02-24T00:00:00"/>
    <n v="845188"/>
    <n v="93"/>
    <s v="Released"/>
    <x v="10"/>
    <n v="2"/>
    <s v="Rachel Dratch, Hillel Halkin, Jason Kravitz, Dan Miron, Peter Riegert"/>
    <s v="Joseph Dorman"/>
    <x v="3380"/>
  </r>
  <r>
    <n v="0"/>
    <s v="Drama, Music, Romance"/>
    <n v="23655"/>
    <x v="4519"/>
    <s v="en"/>
    <n v="1.0945400000000001"/>
    <s v="Paramount Pictures"/>
    <s v="United States of America"/>
    <d v="2000-08-06T00:00:00"/>
    <n v="0"/>
    <n v="86"/>
    <s v="Released"/>
    <x v="24"/>
    <n v="6"/>
    <s v="Hamish Linklater, Denny Kirkwood, Mackenzie Firgens, Lola Glaudini, Steve Van Wormer"/>
    <s v="Greg Harrison"/>
    <x v="265"/>
  </r>
  <r>
    <n v="0"/>
    <s v="Comedy, Crime, Family"/>
    <n v="36825"/>
    <x v="4520"/>
    <s v="en"/>
    <n v="8.2977999999999996E-2"/>
    <s v="Halestorm entertainment"/>
    <s v="United States of America"/>
    <d v="2003-01-31T00:00:00"/>
    <n v="0"/>
    <n v="101"/>
    <s v="Released"/>
    <x v="30"/>
    <n v="4"/>
    <s v="Kirby Heyborne"/>
    <s v="Kurt Hale"/>
    <x v="265"/>
  </r>
  <r>
    <n v="0"/>
    <s v="Drama, Romance"/>
    <n v="33430"/>
    <x v="4521"/>
    <s v="en"/>
    <n v="0.61913600000000002"/>
    <s v="Paramount Pictures"/>
    <s v="United States of America"/>
    <d v="1999-07-30T00:00:00"/>
    <n v="0"/>
    <n v="111"/>
    <s v="Released"/>
    <x v="10"/>
    <n v="11"/>
    <s v="Mark Polish, Michael Polish, Michele Hicks, Jon Gries, Patrick Bauchau"/>
    <s v="Michael Polish"/>
    <x v="265"/>
  </r>
  <r>
    <n v="500000"/>
    <s v="Crime, Drama"/>
    <n v="12281"/>
    <x v="4522"/>
    <s v="en"/>
    <n v="8.5192019999999999"/>
    <s v="Whitewater Films"/>
    <s v="United States of America"/>
    <d v="2004-01-15T00:00:00"/>
    <n v="603943"/>
    <n v="90"/>
    <s v="Released"/>
    <x v="1"/>
    <n v="106"/>
    <s v="Rory Culkin, Scott Mechlowicz, Trevor Morgan, Josh Peck, Ryan Kelley"/>
    <s v="Jacob Aaron Estes"/>
    <x v="3381"/>
  </r>
  <r>
    <n v="0"/>
    <s v="Romance, Crime, Drama"/>
    <n v="125052"/>
    <x v="4523"/>
    <s v="en"/>
    <n v="0.36447000000000002"/>
    <s v="United Artists"/>
    <s v="United States of America"/>
    <d v="1997-01-21T00:00:00"/>
    <n v="0"/>
    <n v="86"/>
    <s v="Released"/>
    <x v="30"/>
    <n v="4"/>
    <s v="Brendan Sexton III, Antoine McLean, Mtume Gant, Carlo Alban, David Roland Frank"/>
    <s v="Morgan J. Freeman"/>
    <x v="265"/>
  </r>
  <r>
    <n v="0"/>
    <s v="Comedy, Romance"/>
    <n v="96238"/>
    <x v="4524"/>
    <s v="en"/>
    <n v="3.9077000000000001E-2"/>
    <s v="Paramount Pictures"/>
    <s v="United States of America"/>
    <d v="2002-12-07T00:00:00"/>
    <n v="0"/>
    <n v="98"/>
    <s v="Released"/>
    <x v="49"/>
    <n v="3"/>
    <s v="Jeffrey Tambor, Jill Clayburgh, Caroline Aaron, Bill Duke, Sandy Duncan"/>
    <s v="Eric Schaeffer"/>
    <x v="265"/>
  </r>
  <r>
    <n v="0"/>
    <s v="Crime, Drama, Thriller"/>
    <n v="30246"/>
    <x v="4525"/>
    <s v="en"/>
    <n v="0.66551199999999999"/>
    <s v="Paramount Pictures"/>
    <s v="United States of America"/>
    <d v="2003-08-29T00:00:00"/>
    <n v="0"/>
    <n v="95"/>
    <s v="Released"/>
    <x v="28"/>
    <n v="4"/>
    <s v="LisaRaye McCoy, N'Bushe Wright, Monica Calhoun, Clifton Powell, Yasiin Bey"/>
    <s v="Neema Barnette"/>
    <x v="265"/>
  </r>
  <r>
    <n v="0"/>
    <s v="Comedy, Drama, Romance"/>
    <n v="7301"/>
    <x v="4526"/>
    <s v="en"/>
    <n v="3.4336250000000001"/>
    <s v="Plum Pictures"/>
    <s v="United States of America"/>
    <d v="2005-11-16T00:00:00"/>
    <n v="0"/>
    <n v="91"/>
    <s v="Released"/>
    <x v="12"/>
    <n v="26"/>
    <s v="Casey Affleck, Kevin Corrigan, Liv Tyler, Mary Kay Place, Seymour Cassel"/>
    <s v="Steve Buscemi"/>
    <x v="265"/>
  </r>
  <r>
    <n v="0"/>
    <s v="Romance, Drama"/>
    <n v="172533"/>
    <x v="4527"/>
    <s v="en"/>
    <n v="17.378454999999999"/>
    <s v="Burn Later Productions"/>
    <s v="United States of America"/>
    <d v="2013-08-23T00:00:00"/>
    <n v="343341"/>
    <n v="90"/>
    <s v="Released"/>
    <x v="21"/>
    <n v="356"/>
    <s v="Olivia Wilde, Jake Johnson, Anna Kendrick, Ron Livingston, Ti West"/>
    <s v="Joe Swanberg"/>
    <x v="3382"/>
  </r>
  <r>
    <n v="500000"/>
    <s v="Documentary"/>
    <n v="180383"/>
    <x v="4528"/>
    <s v="en"/>
    <n v="0.42519499999999999"/>
    <s v="Kino Lorber"/>
    <s v="United States of America"/>
    <d v="2012-04-10T00:00:00"/>
    <n v="0"/>
    <n v="88"/>
    <s v="Released"/>
    <x v="14"/>
    <n v="17"/>
    <s v="Ricky Jay, Dick Cavett, Winston Simon, David Mamet, Persi Diaconis"/>
    <s v="Molly Bernstein"/>
    <x v="2886"/>
  </r>
  <r>
    <n v="2000000"/>
    <s v="Action, Drama"/>
    <n v="346"/>
    <x v="4529"/>
    <s v="ja"/>
    <n v="39.756748000000002"/>
    <s v="Toho Company"/>
    <s v="Japan"/>
    <d v="1954-04-26T00:00:00"/>
    <n v="271841"/>
    <n v="207"/>
    <s v="Released"/>
    <x v="26"/>
    <n v="878"/>
    <s v="Toshir? Mifune, Takashi Shimura, Yoshio Inaba, Seiji Miyaguchi, Minoru Chiaki"/>
    <s v="Akira Kurosawa"/>
    <x v="3383"/>
  </r>
  <r>
    <n v="0"/>
    <s v="Documentary"/>
    <n v="84318"/>
    <x v="4530"/>
    <s v="en"/>
    <n v="0.388401"/>
    <s v="Paramount Pictures"/>
    <s v="United States of America"/>
    <d v="2012-09-28T00:00:00"/>
    <n v="0"/>
    <n v="89"/>
    <s v="Released"/>
    <x v="1"/>
    <n v="7"/>
    <s v="Greg Speirs, Jim Lampley, Bill Walton, Dan Majerle, Mickey Hart"/>
    <s v="Marius Markevicius"/>
    <x v="265"/>
  </r>
  <r>
    <n v="500000"/>
    <s v="Comedy, Romance"/>
    <n v="45145"/>
    <x v="4531"/>
    <s v="en"/>
    <n v="1.354816"/>
    <s v="Vega Film"/>
    <s v="Switzerland"/>
    <d v="1991-08-18T00:00:00"/>
    <n v="0"/>
    <n v="97"/>
    <s v="Released"/>
    <x v="34"/>
    <n v="13"/>
    <s v="Brad Pitt, Calvin Levels, Catherine Keener, Nick Cave, Alison Moir"/>
    <s v="Tom DiCillo"/>
    <x v="2886"/>
  </r>
  <r>
    <n v="0"/>
    <s v="Comedy"/>
    <n v="13983"/>
    <x v="4532"/>
    <s v="en"/>
    <n v="0.45962500000000001"/>
    <s v="Paramount Pictures"/>
    <s v="United States of America"/>
    <d v="2007-01-21T00:00:00"/>
    <n v="0"/>
    <n v="84"/>
    <s v="Released"/>
    <x v="31"/>
    <n v="8"/>
    <s v="Roger Fan, Sung Kang, Monique Gabriela Curnen, Meredith Scott Lynn, Sam Bottoms"/>
    <s v="Justin Lin"/>
    <x v="265"/>
  </r>
  <r>
    <n v="500000"/>
    <s v="Comedy, Drama, Fantasy, Horror, Mystery"/>
    <n v="45649"/>
    <x v="4533"/>
    <s v="en"/>
    <n v="9.1089490000000009"/>
    <s v="Canal+"/>
    <s v="France"/>
    <d v="2010-09-07T00:00:00"/>
    <n v="98017"/>
    <n v="85"/>
    <s v="Released"/>
    <x v="8"/>
    <n v="251"/>
    <s v="Thomas F. Duffy, David Bowe, Stephen Spinella, Roxane Mesquida, Jack Plotnick"/>
    <s v="Quentin Dupieux"/>
    <x v="3384"/>
  </r>
  <r>
    <n v="0"/>
    <s v="Drama, Comedy, Romance"/>
    <n v="19844"/>
    <x v="4534"/>
    <s v="en"/>
    <n v="1.6542600000000001"/>
    <s v="Paramount Pictures"/>
    <s v="United States of America"/>
    <d v="2007-01-01T00:00:00"/>
    <n v="0"/>
    <n v="100"/>
    <s v="Released"/>
    <x v="36"/>
    <n v="11"/>
    <s v="Tori Spelling, Les Williams"/>
    <s v="C. Jay Cox"/>
    <x v="265"/>
  </r>
  <r>
    <n v="0"/>
    <s v="Drama"/>
    <n v="21801"/>
    <x v="4535"/>
    <s v="en"/>
    <n v="1.390909"/>
    <s v="Paramount Pictures"/>
    <s v="United States of America"/>
    <d v="2002-01-01T00:00:00"/>
    <n v="0"/>
    <n v="112"/>
    <s v="Released"/>
    <x v="13"/>
    <n v="9"/>
    <s v="Ryan Gosling, David Morse, Clea DuVall, Amy Adams, David Cale"/>
    <s v="Alex Smith"/>
    <x v="265"/>
  </r>
  <r>
    <n v="500000"/>
    <s v="Drama, Thriller, Science Fiction"/>
    <n v="43933"/>
    <x v="4536"/>
    <s v="en"/>
    <n v="26.406001"/>
    <s v="Vertigo Entertainment"/>
    <s v="United Kingdom"/>
    <d v="2010-06-18T00:00:00"/>
    <n v="4242978"/>
    <n v="94"/>
    <s v="Released"/>
    <x v="13"/>
    <n v="587"/>
    <s v="Whitney Able, Scoot McNairy, Annalee Jefferies, Kevon Kane, Fernando Lara"/>
    <s v="Gareth Edwards"/>
    <x v="3385"/>
  </r>
  <r>
    <n v="0"/>
    <s v="Drama, Comedy"/>
    <n v="73511"/>
    <x v="4537"/>
    <s v="en"/>
    <n v="0.21873600000000001"/>
    <s v="Parker Film Company"/>
    <s v="United States of America"/>
    <d v="2005-10-21T00:00:00"/>
    <n v="0"/>
    <n v="91"/>
    <s v="Released"/>
    <x v="49"/>
    <n v="1"/>
    <s v="Noah Wyle, Illeana Douglas, Kate Mara, Cloris Leachman, Joanne Whalley"/>
    <s v="Jonathan Parker"/>
    <x v="265"/>
  </r>
  <r>
    <n v="0"/>
    <s v="Comedy"/>
    <n v="43653"/>
    <x v="4538"/>
    <s v="en"/>
    <n v="0.38344200000000001"/>
    <s v="Paramount Pictures"/>
    <s v="United States of America"/>
    <d v="2007-01-01T00:00:00"/>
    <n v="0"/>
    <n v="91"/>
    <s v="Released"/>
    <x v="35"/>
    <n v="1"/>
    <s v="Jesse Eisenberg, Mike O'Connell, Jim Gaffigan, Ann Dowd, Colombe Jacobsen-Derstine"/>
    <s v="Sol Tryon"/>
    <x v="265"/>
  </r>
  <r>
    <n v="500000"/>
    <s v="Comedy, Horror"/>
    <n v="139715"/>
    <x v="4539"/>
    <s v="en"/>
    <n v="2.3918469999999998"/>
    <s v="Gala Film"/>
    <s v="United States of America"/>
    <d v="2012-04-27T00:00:00"/>
    <n v="0"/>
    <n v="87"/>
    <s v="Released"/>
    <x v="44"/>
    <n v="34"/>
    <s v="Jacob Zachar, Alexa Nikolas, Christa Brittany  Allen, Jayson Blair, Justin Chon"/>
    <s v="Alex Craig Mann"/>
    <x v="2886"/>
  </r>
  <r>
    <n v="0"/>
    <s v="Action, Comedy"/>
    <n v="45380"/>
    <x v="4540"/>
    <s v="zh"/>
    <n v="1.68502"/>
    <s v="Paramount Pictures"/>
    <s v="China"/>
    <d v="2006-01-01T00:00:00"/>
    <n v="0"/>
    <n v="98"/>
    <s v="Released"/>
    <x v="1"/>
    <n v="22"/>
    <s v="Guo Tao, Liu Hua, Liu Gang, Xu Zheng, Huang Bo"/>
    <s v="Ning Hao"/>
    <x v="265"/>
  </r>
  <r>
    <n v="0"/>
    <s v="Documentary, Music"/>
    <n v="30867"/>
    <x v="4541"/>
    <s v="en"/>
    <n v="0.60778200000000004"/>
    <s v="Paramount Pictures"/>
    <s v="France"/>
    <d v="2006-10-31T00:00:00"/>
    <n v="0"/>
    <n v="95"/>
    <s v="Released"/>
    <x v="10"/>
    <n v="8"/>
    <s v="Scott Walker, Damon Albarn, David Bowie, Jarvis Cocker, Marc Almond"/>
    <s v="Stephen Kijak"/>
    <x v="265"/>
  </r>
  <r>
    <n v="500000"/>
    <s v="Drama"/>
    <n v="81220"/>
    <x v="4542"/>
    <s v="en"/>
    <n v="4.6903E-2"/>
    <s v="Furst Films"/>
    <s v="United States of America"/>
    <d v="2001-02-11T00:00:00"/>
    <n v="0"/>
    <n v="87"/>
    <s v="Released"/>
    <x v="35"/>
    <n v="2"/>
    <s v="Radha Mitchell, Megan Mullally, Catherine Lloyd Burns, Jacqueline Heinze, Alan Ruck"/>
    <s v="Marc Forster"/>
    <x v="2886"/>
  </r>
  <r>
    <n v="0"/>
    <s v="Action, Drama, Thriller"/>
    <n v="253626"/>
    <x v="4543"/>
    <s v="en"/>
    <n v="10.924272999999999"/>
    <s v="Voltage Pictures"/>
    <s v="United States of America"/>
    <d v="2015-09-04T00:00:00"/>
    <n v="316472"/>
    <n v="104"/>
    <s v="Released"/>
    <x v="5"/>
    <n v="208"/>
    <s v="Ethan Hawke, January Jones, Zoë Kravitz, Jake Abel, Bruce Greenwood"/>
    <s v="Andrew Niccol"/>
    <x v="3386"/>
  </r>
  <r>
    <n v="0"/>
    <s v="Drama"/>
    <n v="294550"/>
    <x v="4544"/>
    <s v="en"/>
    <n v="2.1419000000000001E-2"/>
    <s v="Paramount Pictures"/>
    <s v="United States of America"/>
    <d v="2014-02-05T00:00:00"/>
    <n v="0"/>
    <n v="96"/>
    <s v="Released"/>
    <x v="52"/>
    <n v="0"/>
    <s v="William Shatner, Leonard Nimoy, DeForest Kelley, James Doohan, George Takei"/>
    <s v="William Gazecki"/>
    <x v="265"/>
  </r>
  <r>
    <n v="0"/>
    <s v="Drama, Romance"/>
    <n v="90369"/>
    <x v="4545"/>
    <s v="en"/>
    <n v="14.142073"/>
    <s v="Goldcrest Pictures"/>
    <s v="United Kingdom"/>
    <d v="2012-05-25T00:00:00"/>
    <n v="0"/>
    <n v="103"/>
    <s v="Released"/>
    <x v="7"/>
    <n v="371"/>
    <s v="Dakota Fanning, Jeremy Irvine, Kaya Scodelario, Olivia Williams, Paddy Considine"/>
    <s v="Ol Parker"/>
    <x v="265"/>
  </r>
  <r>
    <n v="500000"/>
    <s v="Horror, Comedy"/>
    <n v="117942"/>
    <x v="4546"/>
    <s v="en"/>
    <n v="1.600171"/>
    <s v="Spy Global Media"/>
    <s v="United States of America"/>
    <d v="2012-03-28T00:00:00"/>
    <n v="0"/>
    <n v="104"/>
    <s v="Released"/>
    <x v="48"/>
    <n v="14"/>
    <s v="Katie Peterson, Shea Stewart, Brandy Whitford, Caley Hayes, Ryan Keely"/>
    <s v="Michael Hoffman Jr."/>
    <x v="2886"/>
  </r>
  <r>
    <n v="0"/>
    <s v="Action, Thriller, Mystery"/>
    <n v="322194"/>
    <x v="4547"/>
    <s v="en"/>
    <n v="0.39732299999999998"/>
    <s v="Rainsworth Productions"/>
    <s v="United States of America"/>
    <d v="2015-10-03T00:00:00"/>
    <n v="0"/>
    <n v="110"/>
    <s v="Released"/>
    <x v="45"/>
    <n v="4"/>
    <s v="Tim Abell, Naomi Brockwell, Aleisha Force, Tom Stedham, Cambridge Jones"/>
    <s v="Georgia Hilton"/>
    <x v="265"/>
  </r>
  <r>
    <n v="0"/>
    <s v="Mystery, Science Fiction, Thriller"/>
    <n v="98568"/>
    <x v="4548"/>
    <s v="en"/>
    <n v="3.6378569999999999"/>
    <s v="Caliber Media Company"/>
    <s v="United States of America"/>
    <d v="2011-10-22T00:00:00"/>
    <n v="0"/>
    <n v="90"/>
    <s v="Released"/>
    <x v="11"/>
    <n v="49"/>
    <s v="Katherine Waterston, Scott Eastwood, Sara Paxton, Shaun Sipos, Christopher Denham"/>
    <s v="Jack Heller"/>
    <x v="265"/>
  </r>
  <r>
    <n v="500"/>
    <s v="Crime, Drama"/>
    <n v="119657"/>
    <x v="4549"/>
    <s v="en"/>
    <n v="8.0104999999999996E-2"/>
    <s v="Paramount Pictures"/>
    <s v="Dominican Republic"/>
    <d v="2012-01-03T00:00:00"/>
    <n v="0"/>
    <n v="101"/>
    <s v="Released"/>
    <x v="52"/>
    <n v="0"/>
    <s v="Manny Pérez, Luz Garcia, Sergio Carlo, Juan Maria Almonte, Rafael Estephan"/>
    <s v="Fernando Baez Mella"/>
    <x v="3387"/>
  </r>
  <r>
    <n v="0"/>
    <s v="Romance, Action"/>
    <n v="380733"/>
    <x v="4550"/>
    <s v="en"/>
    <n v="0.251828"/>
    <s v="Triple D Productions"/>
    <s v="United States of America"/>
    <d v="2016-02-02T00:00:00"/>
    <n v="0"/>
    <n v="94"/>
    <s v="Released"/>
    <x v="25"/>
    <n v="3"/>
    <s v="Jennifer Hale, Evan Hannemann, Tonya Kay, Anna Ross, Tamara Rey"/>
    <s v="Warren Sheppard"/>
    <x v="265"/>
  </r>
  <r>
    <n v="0"/>
    <s v="Music, Horror"/>
    <n v="285743"/>
    <x v="4551"/>
    <s v="en"/>
    <n v="0.67439800000000005"/>
    <s v="Limb from Limb Pictures"/>
    <s v="United States of America"/>
    <d v="2016-03-29T00:00:00"/>
    <n v="0"/>
    <n v="107"/>
    <s v="Released"/>
    <x v="21"/>
    <n v="2"/>
    <s v="Terrance Zdunich, Paul Sorvino, Marc Senter, Emilie Autumn, Nivek Ogre"/>
    <s v="Darren Lynn Bousman"/>
    <x v="265"/>
  </r>
  <r>
    <n v="0"/>
    <s v="Thriller, Comedy, Mystery"/>
    <n v="362765"/>
    <x v="4552"/>
    <s v="en"/>
    <n v="7.2359000000000007E-2"/>
    <s v="Veracity Productions"/>
    <s v="United States of America"/>
    <d v="2014-10-19T00:00:00"/>
    <n v="0"/>
    <n v="90"/>
    <s v="Released"/>
    <x v="52"/>
    <n v="0"/>
    <s v="Joseph E. Murray, Alex Anfanger, Rhomeyn Johnson, Mary Kate Wiles"/>
    <s v="Justin Paul Miller"/>
    <x v="265"/>
  </r>
  <r>
    <n v="0"/>
    <s v="Family"/>
    <n v="379532"/>
    <x v="4553"/>
    <s v="en"/>
    <n v="8.7573999999999999E-2"/>
    <s v="Be Your Own Hollywood"/>
    <s v="United States of America"/>
    <d v="2016-05-01T00:00:00"/>
    <n v="0"/>
    <n v="108"/>
    <s v="Released"/>
    <x v="18"/>
    <n v="1"/>
    <s v="Kevin Sorbo, Sophie Bolen, Derek Brandon, Carrie Bradstreet, Tiffany Burns"/>
    <s v="Joel Paul Reisig"/>
    <x v="265"/>
  </r>
  <r>
    <n v="0"/>
    <s v="Documentary"/>
    <n v="253261"/>
    <x v="4554"/>
    <s v="en"/>
    <n v="6.9244E-2"/>
    <s v="Paramount Pictures"/>
    <s v="United States of America"/>
    <d v="2014-08-03T00:00:00"/>
    <n v="0"/>
    <n v="82"/>
    <s v="Released"/>
    <x v="35"/>
    <n v="1"/>
    <s v="Elizabeth Streb, Fabio Tavares, Sarah Callan, Jaclyn Carlson, Leonardo Giron"/>
    <s v="Catherine Gund"/>
    <x v="265"/>
  </r>
  <r>
    <n v="500000"/>
    <s v="Drama"/>
    <n v="297100"/>
    <x v="4555"/>
    <s v="en"/>
    <n v="7.3079000000000005E-2"/>
    <s v="Paramount Pictures"/>
    <s v="United States of America"/>
    <d v="2014-11-09T00:00:00"/>
    <n v="0"/>
    <n v="84"/>
    <s v="Released"/>
    <x v="66"/>
    <n v="1"/>
    <s v="William Shatner, Leonard Nimoy, DeForest Kelley, James Doohan, George Takei"/>
    <s v="Steven Spielberg"/>
    <x v="2886"/>
  </r>
  <r>
    <n v="0"/>
    <s v="Science Fiction, Action, Comedy, Horror"/>
    <n v="15239"/>
    <x v="4556"/>
    <s v="en"/>
    <n v="6.6720079999999999"/>
    <s v="Troma Entertainment"/>
    <s v="United States of America"/>
    <d v="1984-01-05T00:00:00"/>
    <n v="0"/>
    <n v="82"/>
    <s v="Released"/>
    <x v="2"/>
    <n v="113"/>
    <s v="Mitch Cohen, Andree Maranda, Jennifer Prichard, Cindy Manion, Robert Prichard"/>
    <s v="Lloyd Kaufman"/>
    <x v="265"/>
  </r>
  <r>
    <n v="0"/>
    <s v="Drama"/>
    <n v="94072"/>
    <x v="4557"/>
    <s v="en"/>
    <n v="0.16151699999999999"/>
    <s v="Paramount Pictures"/>
    <s v="United States of America"/>
    <d v="1991-06-13T00:00:00"/>
    <n v="0"/>
    <n v="107"/>
    <s v="Released"/>
    <x v="43"/>
    <n v="4"/>
    <s v="William Shatner, Leonard Nimoy, DeForest Kelley, James Doohan, George Takei"/>
    <s v="Matty Rich"/>
    <x v="265"/>
  </r>
  <r>
    <n v="0"/>
    <s v="Action, Adventure, Drama, History"/>
    <n v="4107"/>
    <x v="4558"/>
    <s v="en"/>
    <n v="7.3306909999999998"/>
    <s v="Portman Entertainment Group"/>
    <s v="Ireland"/>
    <d v="2002-01-16T00:00:00"/>
    <n v="773228"/>
    <n v="107"/>
    <s v="Released"/>
    <x v="0"/>
    <n v="53"/>
    <s v="James Nesbitt, Allan Gildea, Gerard Crossan, Mary Moulds, Carmel McCallion"/>
    <s v="Paul Greengrass"/>
    <x v="3388"/>
  </r>
  <r>
    <n v="0"/>
    <s v="Drama"/>
    <n v="325579"/>
    <x v="4559"/>
    <s v="en"/>
    <n v="0.16525699999999999"/>
    <s v="Paramount Pictures"/>
    <s v="United States of America"/>
    <d v="2015-01-01T00:00:00"/>
    <n v="0"/>
    <n v="107"/>
    <s v="Released"/>
    <x v="70"/>
    <n v="4"/>
    <s v="William Shatner, Leonard Nimoy, DeForest Kelley, James Doohan, George Takei"/>
    <s v="Steven Spielberg"/>
    <x v="265"/>
  </r>
  <r>
    <n v="450000"/>
    <s v="Drama, Romance"/>
    <n v="15624"/>
    <x v="4560"/>
    <s v="en"/>
    <n v="4.4423550000000001"/>
    <s v="Prophecy Pictures Ltd."/>
    <s v="United Kingdom"/>
    <d v="2006-07-06T00:00:00"/>
    <n v="973525"/>
    <n v="84"/>
    <s v="Released"/>
    <x v="13"/>
    <n v="38"/>
    <s v="Helena Bonham Carter, Aaron Eckhart, Yury Tsykun, Brian Geraghty, Brianna Brown"/>
    <s v="Hans Canosa"/>
    <x v="3389"/>
  </r>
  <r>
    <n v="0"/>
    <s v="Horror, Comedy"/>
    <n v="17287"/>
    <x v="4561"/>
    <s v="en"/>
    <n v="3.9058769999999998"/>
    <s v="Troma Entertainment"/>
    <s v="United States of America"/>
    <d v="2006-12-26T00:00:00"/>
    <n v="0"/>
    <n v="103"/>
    <s v="Released"/>
    <x v="5"/>
    <n v="41"/>
    <s v="Jason Yachanin, Kate Graham, Allyson Sereboff, Robin L. Watkins, Joshua Olatunde"/>
    <s v="Lloyd Kaufman"/>
    <x v="265"/>
  </r>
  <r>
    <n v="0"/>
    <s v="Drama"/>
    <n v="198370"/>
    <x v="4562"/>
    <s v="en"/>
    <n v="0.13672100000000001"/>
    <s v="Paramount Pictures"/>
    <s v="United States of America"/>
    <d v="2014-04-15T00:00:00"/>
    <n v="0"/>
    <n v="107"/>
    <s v="Released"/>
    <x v="52"/>
    <n v="0"/>
    <s v="Caitlin Fitzgerald, Cheyenne Jackson, Peter Scanavino, Michael Stahl-David, Christina Cole"/>
    <s v="Matthew Watts"/>
    <x v="265"/>
  </r>
  <r>
    <n v="439000"/>
    <s v="Music, Comedy, Romance"/>
    <n v="3062"/>
    <x v="4563"/>
    <s v="en"/>
    <n v="1.9333659999999999"/>
    <s v="Warner Bros."/>
    <s v="United States of America"/>
    <d v="1933-02-02T00:00:00"/>
    <n v="2281000"/>
    <n v="89"/>
    <s v="Released"/>
    <x v="4"/>
    <n v="37"/>
    <s v="Warner Baxter, Bebe Daniels, George Brent, Ruby Keeler, Guy Kibbee"/>
    <s v="Lloyd Bacon"/>
    <x v="3390"/>
  </r>
  <r>
    <n v="0"/>
    <s v="Drama"/>
    <n v="328307"/>
    <x v="4564"/>
    <s v="en"/>
    <n v="5.2942000000000003E-2"/>
    <s v="Paramount Pictures"/>
    <s v="United States of America"/>
    <d v="2014-11-20T00:00:00"/>
    <n v="0"/>
    <n v="107"/>
    <s v="Released"/>
    <x v="29"/>
    <n v="1"/>
    <s v="William Shatner, Leonard Nimoy, DeForest Kelley, James Doohan, George Takei"/>
    <s v="Steven Spielberg"/>
    <x v="265"/>
  </r>
  <r>
    <n v="225000"/>
    <s v="Comedy, Drama"/>
    <n v="15389"/>
    <x v="4565"/>
    <s v="en"/>
    <n v="1.014966"/>
    <s v="Allagash Films"/>
    <s v="United States of America"/>
    <d v="1990-03-08T00:00:00"/>
    <n v="0"/>
    <n v="98"/>
    <s v="Released"/>
    <x v="10"/>
    <n v="38"/>
    <s v="Edward Clements, Chris Eigeman, Taylor Nichols, Carolyn Farina, Isabel Gillies"/>
    <s v="Whit Stillman"/>
    <x v="3391"/>
  </r>
  <r>
    <n v="0"/>
    <s v="Romance, Drama, Comedy, Music"/>
    <n v="464"/>
    <x v="4566"/>
    <s v="sv"/>
    <n v="4.3212489999999999"/>
    <s v="GF Studios AB"/>
    <s v="Sweden"/>
    <d v="2004-03-09T00:00:00"/>
    <n v="0"/>
    <n v="132"/>
    <s v="Released"/>
    <x v="1"/>
    <n v="42"/>
    <s v="Michael Nyqvist, Frida Hallgren, Helen Sjöholm, Lennart Jähkel, Ingela Olsson"/>
    <s v="Kay Pollak"/>
    <x v="265"/>
  </r>
  <r>
    <n v="0"/>
    <s v="Horror, Drama"/>
    <n v="308467"/>
    <x v="4567"/>
    <s v="en"/>
    <n v="0.16023399999999999"/>
    <s v="Paramount Pictures"/>
    <s v="United States of America"/>
    <d v="2013-01-03T00:00:00"/>
    <n v="0"/>
    <n v="90"/>
    <s v="Released"/>
    <x v="36"/>
    <n v="5"/>
    <s v="Ace Marrero, Katie Stegeman"/>
    <s v="Eric England"/>
    <x v="265"/>
  </r>
  <r>
    <n v="400000"/>
    <s v="Comedy"/>
    <n v="8193"/>
    <x v="4568"/>
    <s v="en"/>
    <n v="23.603514000000001"/>
    <s v="Paramount Pictures"/>
    <s v="United States of America"/>
    <d v="2004-11-06T00:00:00"/>
    <n v="46118097"/>
    <n v="95"/>
    <s v="Released"/>
    <x v="19"/>
    <n v="554"/>
    <s v="Jon Heder, Aaron Ruell, Jon Gries, Efren Ramirez, Shondrella Avery"/>
    <s v="Jared Hess"/>
    <x v="3392"/>
  </r>
  <r>
    <n v="0"/>
    <s v="Crime, Thriller"/>
    <n v="188166"/>
    <x v="4569"/>
    <s v="en"/>
    <n v="25.349758000000001"/>
    <s v="Film Science"/>
    <s v="United States of America"/>
    <d v="2014-04-25T00:00:00"/>
    <n v="258384"/>
    <n v="90"/>
    <s v="Released"/>
    <x v="1"/>
    <n v="462"/>
    <s v="Macon Blair, Devin Ratray, Amy Hargreaves, Kevin Kolack, Eve Plumb"/>
    <s v="Jeremy Saulnier"/>
    <x v="3393"/>
  </r>
  <r>
    <n v="15000"/>
    <s v="Horror, Mystery"/>
    <n v="23827"/>
    <x v="4570"/>
    <s v="en"/>
    <n v="47.456823"/>
    <s v="Blumhouse Productions"/>
    <s v="United States of America"/>
    <d v="2007-09-14T00:00:00"/>
    <n v="193355800"/>
    <n v="86"/>
    <s v="Released"/>
    <x v="5"/>
    <n v="1316"/>
    <s v="Katie Featherston, Micah Sloat, Mark Fredrichs, Amber Armstrong, Ashley Palmer"/>
    <s v="Oren Peli"/>
    <x v="3394"/>
  </r>
  <r>
    <n v="0"/>
    <s v="Documentary"/>
    <n v="1282"/>
    <x v="4571"/>
    <s v="en"/>
    <n v="3.2916089999999998"/>
    <s v="Agi Orsi Productions"/>
    <s v="United States of America"/>
    <d v="2001-01-18T00:00:00"/>
    <n v="0"/>
    <n v="91"/>
    <s v="Released"/>
    <x v="0"/>
    <n v="52"/>
    <s v="Sean Penn, Jay Adams, Henry Rollins, Steve Caballero, Tony Hawk"/>
    <s v="Stacy Peralta"/>
    <x v="265"/>
  </r>
  <r>
    <n v="400000"/>
    <s v="Adventure, Comedy, Fantasy"/>
    <n v="762"/>
    <x v="4572"/>
    <s v="en"/>
    <n v="64.782983999999999"/>
    <s v="Python (Monty) Pictures Limited"/>
    <s v="United Kingdom"/>
    <d v="1975-03-13T00:00:00"/>
    <n v="5028948"/>
    <n v="91"/>
    <s v="Released"/>
    <x v="23"/>
    <n v="1708"/>
    <s v="Graham Chapman, John Cleese, Terry Gilliam, Eric Idle, Terry Jones"/>
    <s v="Terry Gilliam"/>
    <x v="3395"/>
  </r>
  <r>
    <n v="0"/>
    <s v="Drama"/>
    <n v="64499"/>
    <x v="4573"/>
    <s v="it"/>
    <n v="3.4134999999999999E-2"/>
    <s v="Paramount Pictures"/>
    <s v="United States of America"/>
    <d v="2006-05-06T00:00:00"/>
    <n v="0"/>
    <n v="90"/>
    <s v="Released"/>
    <x v="10"/>
    <n v="7"/>
    <s v="Emily Rios, Jesse Garcia, Chalo González, David W. Ross, Ramiro Iniguez"/>
    <s v="Richard Glatzer"/>
    <x v="265"/>
  </r>
  <r>
    <n v="0"/>
    <s v="Drama"/>
    <n v="281189"/>
    <x v="4574"/>
    <s v="en"/>
    <n v="3.3883000000000003E-2"/>
    <s v="Paramount Pictures"/>
    <s v="United States of America"/>
    <d v="2003-05-11T00:00:00"/>
    <n v="0"/>
    <n v="107"/>
    <s v="Released"/>
    <x v="65"/>
    <n v="1"/>
    <s v="William Shatner, Leonard Nimoy, DeForest Kelley, James Doohan, George Takei"/>
    <s v="Sue Corcoran"/>
    <x v="265"/>
  </r>
  <r>
    <n v="218"/>
    <s v="Documentary, Drama"/>
    <n v="1435"/>
    <x v="4575"/>
    <s v="en"/>
    <n v="1.063439"/>
    <s v="Paramount Pictures"/>
    <s v="United States of America"/>
    <d v="2003-10-19T00:00:00"/>
    <n v="1162014"/>
    <n v="91"/>
    <s v="Released"/>
    <x v="17"/>
    <n v="22"/>
    <s v="Renee Leblanc, Adolph Davis, Jonathan Caouette, Rosemary Davis, David Sanin Paz"/>
    <s v="Jonathan Caouette"/>
    <x v="3396"/>
  </r>
  <r>
    <n v="0"/>
    <s v="Documentary"/>
    <n v="47546"/>
    <x v="4576"/>
    <s v="en"/>
    <n v="8.4344000000000002E-2"/>
    <s v="Paramount Pictures"/>
    <s v="United States of America"/>
    <d v="2010-06-07T00:00:00"/>
    <n v="0"/>
    <n v="92"/>
    <s v="Released"/>
    <x v="53"/>
    <n v="5"/>
    <s v="William Shatner, Leonard Nimoy, DeForest Kelley, James Doohan, George Takei"/>
    <s v="Steven Spielberg"/>
    <x v="265"/>
  </r>
  <r>
    <n v="0"/>
    <s v="Horror, Comedy"/>
    <n v="189711"/>
    <x v="4577"/>
    <s v="en"/>
    <n v="0.13361899999999999"/>
    <s v="Red Cube Picture"/>
    <s v="United States of America"/>
    <d v="2014-08-03T00:00:00"/>
    <n v="0"/>
    <n v="107"/>
    <s v="Released"/>
    <x v="35"/>
    <n v="2"/>
    <s v="Kane Hodder, Doug Jones, Gena Shaw, Marissa Skell, Michael McShane"/>
    <s v="Matt Jackson"/>
    <x v="265"/>
  </r>
  <r>
    <n v="0"/>
    <s v="Horror"/>
    <n v="19204"/>
    <x v="4578"/>
    <s v="it"/>
    <n v="8.0221219999999995"/>
    <s v="Fulvia Film"/>
    <s v="Italy"/>
    <d v="1981-04-22T00:00:00"/>
    <n v="0"/>
    <n v="87"/>
    <s v="Released"/>
    <x v="16"/>
    <n v="117"/>
    <s v="Catriona MacColl, David Warbeck, Cinzia Monreale, Antoine Saint-John, Veronica Lazar"/>
    <s v="Lucio Fulci"/>
    <x v="265"/>
  </r>
  <r>
    <n v="35000000"/>
    <s v="Comedy, Romance"/>
    <n v="9029"/>
    <x v="4579"/>
    <s v="da"/>
    <n v="38.100487999999999"/>
    <s v="Twentieth Century Fox Film Corporation"/>
    <s v="United States of America"/>
    <d v="2008-07-05T00:00:00"/>
    <n v="170000000"/>
    <n v="99"/>
    <s v="Released"/>
    <x v="15"/>
    <n v="923"/>
    <s v="Ashton Kutcher, Cameron Diaz, Lake Bell, Queen Latifah, Treat Williams"/>
    <s v="Tom Vaughan"/>
    <x v="3397"/>
  </r>
  <r>
    <n v="500000"/>
    <s v="Horror, Science Fiction, Thriller"/>
    <n v="18045"/>
    <x v="4580"/>
    <s v="en"/>
    <n v="1.4284829999999999"/>
    <s v="Calder Road Film"/>
    <s v="Canada"/>
    <d v="2005-11-03T00:00:00"/>
    <n v="0"/>
    <n v="80"/>
    <s v="Released"/>
    <x v="18"/>
    <n v="22"/>
    <s v="Kate Greenhouse, Aidan Devine, Gordon Currie, Iris Graham, Dov Tiefenbach"/>
    <s v="Paul Fox"/>
    <x v="2886"/>
  </r>
  <r>
    <n v="860000"/>
    <s v="Romance, Drama, Comedy"/>
    <n v="11240"/>
    <x v="4581"/>
    <s v="en"/>
    <n v="3.7030050000000001"/>
    <s v="Channel Four Films"/>
    <s v="United Kingdom"/>
    <d v="1985-07-09T00:00:00"/>
    <n v="2451545"/>
    <n v="97"/>
    <s v="Released"/>
    <x v="16"/>
    <n v="51"/>
    <s v="Gordon Warnecke, Daniel Day-Lewis, Roshan Seth, Saeed Jaffrey, Derrick Branche"/>
    <s v="Stephen Frears"/>
    <x v="3398"/>
  </r>
  <r>
    <n v="0"/>
    <s v="Drama, Mystery, Thriller"/>
    <n v="43743"/>
    <x v="4582"/>
    <s v="en"/>
    <n v="3.3519999999999999E-3"/>
    <s v="Paramount Pictures"/>
    <s v="United States of America"/>
    <d v="2002-01-01T00:00:00"/>
    <n v="0"/>
    <n v="84"/>
    <s v="Released"/>
    <x v="52"/>
    <n v="0"/>
    <s v="William Shatner, Leonard Nimoy, DeForest Kelley, James Doohan, George Takei"/>
    <s v="Steven Spielberg"/>
    <x v="265"/>
  </r>
  <r>
    <n v="0"/>
    <s v="Drama, Thriller"/>
    <n v="157909"/>
    <x v="4583"/>
    <s v="en"/>
    <n v="0.231297"/>
    <s v="Feature Film Project"/>
    <s v="Canada"/>
    <d v="2004-09-23T00:00:00"/>
    <n v="0"/>
    <n v="97"/>
    <s v="Released"/>
    <x v="24"/>
    <n v="4"/>
    <s v="Michelle Nolden, Katharine Isabelle, Kett Turton, Gabriel Hogan, Allegra Fulton"/>
    <s v="Cassandra Nicolaou"/>
    <x v="265"/>
  </r>
  <r>
    <n v="0"/>
    <s v="Drama"/>
    <n v="10238"/>
    <x v="4584"/>
    <s v="sv"/>
    <n v="11.347854999999999"/>
    <s v="Cinematograph AB"/>
    <s v="Sweden"/>
    <d v="1972-12-21T00:00:00"/>
    <n v="0"/>
    <n v="91"/>
    <s v="Released"/>
    <x v="23"/>
    <n v="115"/>
    <s v="Harriet Andersson, Ingrid Thulin, Kari Sylwan, Liv Ullmann, Erland Josephson"/>
    <s v="Ingmar Bergman"/>
    <x v="265"/>
  </r>
  <r>
    <n v="385907"/>
    <s v="Drama"/>
    <n v="3059"/>
    <x v="4585"/>
    <s v="en"/>
    <n v="3.2324470000000001"/>
    <s v="Triangle Film Corporation"/>
    <s v="United States of America"/>
    <d v="1916-04-09T00:00:00"/>
    <n v="8394751"/>
    <n v="197"/>
    <s v="Released"/>
    <x v="6"/>
    <n v="60"/>
    <s v="Lillian Gish, Mae Marsh, Robert Harron, F.A. Turner, Sam De Grasse"/>
    <s v="D.W. Griffith"/>
    <x v="3399"/>
  </r>
  <r>
    <n v="0"/>
    <s v="Documentary"/>
    <n v="15800"/>
    <x v="4586"/>
    <s v="en"/>
    <n v="2.7775400000000001"/>
    <s v="Paramount Pictures"/>
    <s v="United States of America"/>
    <d v="1997-10-18T00:00:00"/>
    <n v="0"/>
    <n v="86"/>
    <s v="Released"/>
    <x v="2"/>
    <n v="22"/>
    <s v="Denise Crosby, Barbara Adams, Majel Barrett, James Doohan, DeForest Kelley"/>
    <s v="Roger Nygard"/>
    <x v="265"/>
  </r>
  <r>
    <n v="379000"/>
    <s v="Drama, Music, Romance"/>
    <n v="65203"/>
    <x v="4587"/>
    <s v="en"/>
    <n v="0.96886499999999998"/>
    <s v="Metro-Goldwyn-Mayer (MGM)"/>
    <s v="United States of America"/>
    <d v="1929-08-02T00:00:00"/>
    <n v="4358000"/>
    <n v="100"/>
    <s v="Released"/>
    <x v="35"/>
    <n v="19"/>
    <s v="Charles King, Anita Page, Bessie Love, Nacio Herb Brown, Mary Doran"/>
    <s v="Harry Beaumont"/>
    <x v="3400"/>
  </r>
  <r>
    <n v="350000"/>
    <s v="Horror"/>
    <n v="764"/>
    <x v="4588"/>
    <s v="en"/>
    <n v="35.037624999999998"/>
    <s v="Renaissance Pictures"/>
    <s v="United States of America"/>
    <d v="1981-10-15T00:00:00"/>
    <n v="29400000"/>
    <n v="85"/>
    <s v="Released"/>
    <x v="7"/>
    <n v="894"/>
    <s v="Bruce Campbell, Ellen Sandweiss, Richard DeManincor, Betsy Baker, Theresa Tilly"/>
    <s v="Sam Raimi"/>
    <x v="3401"/>
  </r>
  <r>
    <n v="6000000"/>
    <s v="Horror"/>
    <n v="103620"/>
    <x v="4589"/>
    <s v="en"/>
    <n v="19.331883999999999"/>
    <s v="La Petite Reine"/>
    <s v="France"/>
    <d v="2012-12-26T00:00:00"/>
    <n v="31081"/>
    <n v="89"/>
    <s v="Released"/>
    <x v="21"/>
    <n v="316"/>
    <s v="Elijah Wood, America Olivo, Nora Arnezeder, Zoe Aggeliki, Jan Broberg"/>
    <s v="Franck Khalfoun"/>
    <x v="3402"/>
  </r>
  <r>
    <n v="0"/>
    <s v="History, Documentary"/>
    <n v="319069"/>
    <x v="4590"/>
    <s v="en"/>
    <n v="0.59458"/>
    <s v="kNow Productions"/>
    <s v="Germany"/>
    <d v="2015-01-24T00:00:00"/>
    <n v="0"/>
    <n v="84"/>
    <s v="Released"/>
    <x v="22"/>
    <n v="8"/>
    <s v="Amos Oz"/>
    <s v="Mor Loushy"/>
    <x v="265"/>
  </r>
  <r>
    <n v="300000"/>
    <s v="Documentary"/>
    <n v="14278"/>
    <x v="4591"/>
    <s v="en"/>
    <n v="1.085909"/>
    <s v="Thinkfilm"/>
    <s v="United States of America"/>
    <d v="2005-07-22T00:00:00"/>
    <n v="1750211"/>
    <n v="88"/>
    <s v="Released"/>
    <x v="1"/>
    <n v="23"/>
    <s v="Joe Bishop, Keith Cavill, Andy Cohn, Scott Hogsett, Christopher Igoe"/>
    <s v="Henry Alex Rubin"/>
    <x v="3403"/>
  </r>
  <r>
    <n v="0"/>
    <s v="Action, Adventure, Drama"/>
    <n v="25678"/>
    <x v="4592"/>
    <s v="en"/>
    <n v="5.0611069999999998"/>
    <s v="Cannon Group"/>
    <s v="United States of America"/>
    <d v="1987-01-05T00:00:00"/>
    <n v="0"/>
    <n v="90"/>
    <s v="Released"/>
    <x v="31"/>
    <n v="49"/>
    <s v="Michael Dudikoff, Steve James, Larry Poindexter, Gary Conway, Jeff Celentano"/>
    <s v="Sam Firstenberg"/>
    <x v="265"/>
  </r>
  <r>
    <n v="0"/>
    <s v="Documentary"/>
    <n v="79161"/>
    <x v="4593"/>
    <s v="en"/>
    <n v="4.9921E-2"/>
    <s v="Copacetic Pictures"/>
    <s v="United States of America"/>
    <d v="2006-10-18T00:00:00"/>
    <n v="0"/>
    <n v="90"/>
    <s v="Released"/>
    <x v="20"/>
    <n v="6"/>
    <s v="Carol Block, Doug Block, Ellen Block"/>
    <s v="Doug Block"/>
    <x v="265"/>
  </r>
  <r>
    <n v="350000"/>
    <s v="Science Fiction, Family"/>
    <n v="371690"/>
    <x v="4594"/>
    <s v="en"/>
    <n v="0.24956100000000001"/>
    <s v="StoneKap Productions Ltd."/>
    <s v="United States of America"/>
    <d v="2015-10-20T00:00:00"/>
    <n v="0"/>
    <n v="98"/>
    <s v="Released"/>
    <x v="34"/>
    <n v="3"/>
    <s v="Christian Kapper, Natalie Welch, Tom E. Nicholson, Steve Moses, Patrick Casteel"/>
    <s v="Chad Kapper"/>
    <x v="3404"/>
  </r>
  <r>
    <n v="350000"/>
    <s v="Drama"/>
    <n v="389"/>
    <x v="4595"/>
    <s v="en"/>
    <n v="59.259203999999997"/>
    <s v="United Artists"/>
    <s v="United States of America"/>
    <d v="1957-03-25T00:00:00"/>
    <n v="1000000"/>
    <n v="96"/>
    <s v="Released"/>
    <x v="26"/>
    <n v="2078"/>
    <s v="Henry Fonda, Martin Balsam, John Fiedler, Lee J. Cobb, E.G. Marshall"/>
    <s v="Sidney Lumet"/>
    <x v="3405"/>
  </r>
  <r>
    <n v="0"/>
    <s v="Animation, Comedy, Drama"/>
    <n v="52032"/>
    <x v="4596"/>
    <s v="en"/>
    <n v="1.1702570000000001"/>
    <s v="Norman Twain Productions"/>
    <s v="United States of America"/>
    <d v="2009-01-01T00:00:00"/>
    <n v="246574"/>
    <n v="83"/>
    <s v="Released"/>
    <x v="3"/>
    <n v="9"/>
    <s v="Christopher Plummer, Lynn Redgrave, Isabella Rossellini, Peter Gerety, Brian Murray"/>
    <s v="Paul Fierlinger"/>
    <x v="3406"/>
  </r>
  <r>
    <n v="325000"/>
    <s v="Comedy, Romance"/>
    <n v="3078"/>
    <x v="4597"/>
    <s v="en"/>
    <n v="11.871423999999999"/>
    <s v="Columbia Pictures Corporation"/>
    <s v="United States of America"/>
    <d v="1934-02-22T00:00:00"/>
    <n v="4500000"/>
    <n v="105"/>
    <s v="Released"/>
    <x v="27"/>
    <n v="275"/>
    <s v="Clark Gable, Claudette Colbert, Walter Connolly, Roscoe Karns, Jameson Thomas"/>
    <s v="Frank Capra"/>
    <x v="3407"/>
  </r>
  <r>
    <n v="0"/>
    <s v="Drama"/>
    <n v="38810"/>
    <x v="4598"/>
    <s v="el"/>
    <n v="28.858238"/>
    <s v="Greek Film Center"/>
    <s v="Greece"/>
    <d v="2009-01-06T00:00:00"/>
    <n v="110197"/>
    <n v="94"/>
    <s v="Released"/>
    <x v="1"/>
    <n v="332"/>
    <s v="Hristos Passalis, Angeliki Papoulia, Mary Tsoni, Christos Stergioglou, Michele Valley"/>
    <s v="Yorgos Lanthimos"/>
    <x v="3408"/>
  </r>
  <r>
    <n v="300000"/>
    <s v="Music, Documentary"/>
    <n v="21525"/>
    <x v="4599"/>
    <s v="en"/>
    <n v="1.314576"/>
    <s v="Paramount Pictures"/>
    <s v="United States of America"/>
    <d v="2003-01-23T00:00:00"/>
    <n v="7808524"/>
    <n v="112"/>
    <s v="Released"/>
    <x v="29"/>
    <n v="26"/>
    <s v="Tupac Amaru Shakur"/>
    <s v="Lauren Lazin"/>
    <x v="3409"/>
  </r>
  <r>
    <n v="312000"/>
    <s v="Comedy, Drama"/>
    <n v="55123"/>
    <x v="4600"/>
    <s v="en"/>
    <n v="1.505703"/>
    <s v="Fine Line Features"/>
    <s v="United States of America"/>
    <d v="1999-11-28T00:00:00"/>
    <n v="1281176"/>
    <n v="102"/>
    <s v="Released"/>
    <x v="13"/>
    <n v="11"/>
    <s v="Janet McTeer, Kimberly J. Brown, Jennifer Paige"/>
    <s v="Gavin O'Connor"/>
    <x v="3410"/>
  </r>
  <r>
    <n v="8"/>
    <s v="Fantasy, Horror, Thriller"/>
    <n v="11980"/>
    <x v="4601"/>
    <s v="en"/>
    <n v="11.818333000000001"/>
    <s v="Dimension Films"/>
    <s v="United States of America"/>
    <d v="1995-01-09T00:00:00"/>
    <n v="16"/>
    <n v="98"/>
    <s v="Released"/>
    <x v="12"/>
    <n v="138"/>
    <s v="Christopher Walken, Elias Koteas, Virginia Madsen, Eric Stoltz, Adam Goldberg"/>
    <s v="Gregory Widen"/>
    <x v="3411"/>
  </r>
  <r>
    <n v="0"/>
    <s v="Comedy"/>
    <n v="11956"/>
    <x v="4602"/>
    <s v="fr"/>
    <n v="1.4103870000000001"/>
    <s v="Vertigo Productions"/>
    <s v="France"/>
    <d v="1996-03-04T00:00:00"/>
    <n v="0"/>
    <n v="91"/>
    <s v="Released"/>
    <x v="4"/>
    <n v="16"/>
    <s v="Garance Clavel, Zinedine Soualem, Renée Le Calm, Olivier Py, Simon Abkarian"/>
    <s v="Cédric Klapisch"/>
    <x v="265"/>
  </r>
  <r>
    <n v="300000"/>
    <s v="Comedy, Drama"/>
    <n v="1550"/>
    <x v="4603"/>
    <s v="en"/>
    <n v="4.2705960000000003"/>
    <s v="Kalkaska Productions"/>
    <s v="United States of America"/>
    <d v="2003-01-19T00:00:00"/>
    <n v="0"/>
    <n v="81"/>
    <s v="Released"/>
    <x v="12"/>
    <n v="64"/>
    <s v="Katie Holmes, Derek Luke, Patricia Clarkson, Oliver Platt, Alison Pill"/>
    <s v="Peter Hedges"/>
    <x v="3412"/>
  </r>
  <r>
    <n v="0"/>
    <s v="Drama"/>
    <n v="162396"/>
    <x v="4604"/>
    <s v="en"/>
    <n v="0.62776299999999996"/>
    <s v="Paramount Pictures"/>
    <s v="United States of America"/>
    <d v="1998-11-06T00:00:00"/>
    <n v="0"/>
    <n v="107"/>
    <s v="Released"/>
    <x v="52"/>
    <n v="0"/>
    <s v="Mark Adams, Mark Caven, Allison Egan, Jackie Sawiris, Kevin Howarth"/>
    <s v="Niall Johnson"/>
    <x v="265"/>
  </r>
  <r>
    <n v="300000"/>
    <s v="Drama"/>
    <n v="26518"/>
    <x v="4605"/>
    <s v="en"/>
    <n v="1.673208"/>
    <s v="Film Science"/>
    <s v="United States of America"/>
    <d v="2006-01-01T00:00:00"/>
    <n v="0"/>
    <n v="73"/>
    <s v="Released"/>
    <x v="2"/>
    <n v="36"/>
    <s v="Daniel London, Will Oldham, Tanya Smith, Robin Rosenberg, Keri Moran"/>
    <s v="Kelly Reichardt"/>
    <x v="3412"/>
  </r>
  <r>
    <n v="200000"/>
    <s v="Drama"/>
    <n v="8942"/>
    <x v="4606"/>
    <s v="en"/>
    <n v="0.71390600000000004"/>
    <s v="Glass Eye Pix"/>
    <s v="United States of America"/>
    <d v="2008-05-22T00:00:00"/>
    <n v="0"/>
    <n v="80"/>
    <s v="Released"/>
    <x v="12"/>
    <n v="64"/>
    <s v="Michelle Williams, Will Patton, Will Oldham, John Robinson"/>
    <s v="Kelly Reichardt"/>
    <x v="3413"/>
  </r>
  <r>
    <n v="0"/>
    <s v="Drama"/>
    <n v="68412"/>
    <x v="4607"/>
    <s v="en"/>
    <n v="0.17817"/>
    <s v="Caruso / Mendelsohn Productions"/>
    <s v="United States of America"/>
    <d v="2010-01-01T00:00:00"/>
    <n v="0"/>
    <n v="88"/>
    <s v="Released"/>
    <x v="30"/>
    <n v="4"/>
    <s v="Edie Falco, Embeth Davidtz, Elias Koteas, Rachel Resheff, Kathryn Erbe"/>
    <s v="Eric Mendelsohn"/>
    <x v="265"/>
  </r>
  <r>
    <n v="300000"/>
    <s v="Drama, Thriller"/>
    <n v="2786"/>
    <x v="4608"/>
    <s v="fr"/>
    <n v="7.7918979999999998"/>
    <s v="Dino de Laurentiis Cinematografica"/>
    <s v="France"/>
    <d v="1965-08-29T00:00:00"/>
    <n v="0"/>
    <n v="110"/>
    <s v="Released"/>
    <x v="3"/>
    <n v="127"/>
    <s v="Jean-Paul Belmondo, Anna Karina, Graziella Galvani, Dirk Sanders, Jimmy Karoubi"/>
    <s v="Jean-Luc Godard"/>
    <x v="3412"/>
  </r>
  <r>
    <n v="0"/>
    <s v="Documentary"/>
    <n v="87943"/>
    <x v="4609"/>
    <s v="en"/>
    <n v="2.5211000000000001E-2"/>
    <s v="Vixen Films"/>
    <s v="Cameroon"/>
    <d v="2005-03-09T00:00:00"/>
    <n v="0"/>
    <n v="104"/>
    <s v="Released"/>
    <x v="7"/>
    <n v="2"/>
    <s v="William Shatner, Leonard Nimoy, DeForest Kelley, James Doohan, George Takei"/>
    <s v="Kim Longinotto"/>
    <x v="265"/>
  </r>
  <r>
    <n v="300000"/>
    <s v="Documentary"/>
    <n v="73981"/>
    <x v="4610"/>
    <s v="en"/>
    <n v="5.5868000000000001E-2"/>
    <s v="Pandora Filmproduktion"/>
    <s v="India"/>
    <d v="2001-09-20T00:00:00"/>
    <n v="2074000"/>
    <n v="101"/>
    <s v="Released"/>
    <x v="18"/>
    <n v="3"/>
    <s v="William Shatner, Leonard Nimoy, DeForest Kelley, James Doohan, George Takei"/>
    <s v="Pan Nalin"/>
    <x v="3414"/>
  </r>
  <r>
    <n v="0"/>
    <s v="Drama"/>
    <n v="91721"/>
    <x v="4611"/>
    <s v="en"/>
    <n v="8.4530000000000004E-3"/>
    <s v="DuArt Film and Video"/>
    <s v="United States of America"/>
    <d v="1964-01-01T00:00:00"/>
    <n v="0"/>
    <n v="95"/>
    <s v="Released"/>
    <x v="10"/>
    <n v="2"/>
    <s v="Ivan Dixon, Abbey Lincoln, Julius Harris, Gloria Foster, Martin Priest"/>
    <s v="Michael Roemer"/>
    <x v="265"/>
  </r>
  <r>
    <n v="300000"/>
    <s v="Drama"/>
    <n v="118452"/>
    <x v="4612"/>
    <s v="en"/>
    <n v="0.37429099999999998"/>
    <s v="Forensic Films"/>
    <s v="United States of America"/>
    <d v="1998-07-08T00:00:00"/>
    <n v="40542"/>
    <n v="94"/>
    <s v="Released"/>
    <x v="41"/>
    <n v="1"/>
    <s v="Giovanni Ribisi, Natasha Gregson Wagner, Donal Logue, Robert John Burke, Jeannetta Arnette"/>
    <s v="Jesse Peretz"/>
    <x v="3415"/>
  </r>
  <r>
    <n v="0"/>
    <s v="Action, Adventure, Drama"/>
    <n v="47534"/>
    <x v="4613"/>
    <s v="en"/>
    <n v="4.5428999999999997E-2"/>
    <s v="Paramount Pictures"/>
    <s v="United States of America"/>
    <d v="2005-06-05T00:00:00"/>
    <n v="0"/>
    <n v="107"/>
    <s v="Released"/>
    <x v="28"/>
    <n v="4"/>
    <s v="J.P. Davis, Eddie Jones, Christina Chambers, Diane Tayler"/>
    <s v="Eddie O'Flaherty"/>
    <x v="265"/>
  </r>
  <r>
    <n v="0"/>
    <s v="Action, Thriller"/>
    <n v="40914"/>
    <x v="4614"/>
    <s v="en"/>
    <n v="1.0885009999999999"/>
    <s v="21st Century Film Production"/>
    <s v="United States of America"/>
    <d v="2009-10-04T00:00:00"/>
    <n v="0"/>
    <n v="90"/>
    <s v="Released"/>
    <x v="67"/>
    <n v="6"/>
    <s v="Pat Morita, Eric Roberts, Gail Kim, Lalaine, Alexander Wraith"/>
    <s v="Babar Ahmed"/>
    <x v="265"/>
  </r>
  <r>
    <n v="0"/>
    <s v="Drama"/>
    <n v="365052"/>
    <x v="4615"/>
    <s v="en"/>
    <n v="6.2978999999999993E-2"/>
    <s v="Filmacres"/>
    <s v="United States of America"/>
    <d v="2015-10-23T00:00:00"/>
    <n v="0"/>
    <n v="110"/>
    <s v="Released"/>
    <x v="10"/>
    <n v="1"/>
    <s v="Dorothy Tristan, Jace Casey, Jace Casey, Harry Musselwhite, Elizabeth Stenholt"/>
    <s v="John D. Hancock"/>
    <x v="265"/>
  </r>
  <r>
    <n v="300000"/>
    <s v="Action, Comedy, Science Fiction"/>
    <n v="13282"/>
    <x v="4616"/>
    <s v="en"/>
    <n v="6.4736669999999998"/>
    <s v="New World Pictures"/>
    <s v="United States of America"/>
    <d v="1975-04-27T00:00:00"/>
    <n v="8000000"/>
    <n v="80"/>
    <s v="Released"/>
    <x v="5"/>
    <n v="124"/>
    <s v="David Carradine, Simone Griffeth, Sylvester Stallone, Mary Woronov, Roberta Collins"/>
    <s v="Paul Bartel"/>
    <x v="3416"/>
  </r>
  <r>
    <n v="0"/>
    <s v="Horror, Drama, Thriller"/>
    <n v="250184"/>
    <x v="4617"/>
    <s v="en"/>
    <n v="1.905197"/>
    <s v="Paramount Pictures"/>
    <s v="United States of America"/>
    <d v="2014-03-29T00:00:00"/>
    <n v="0"/>
    <n v="90"/>
    <s v="Released"/>
    <x v="20"/>
    <n v="3"/>
    <s v="Ricky Schroder, Jon Gries, Tatyana Ali, Jason Marsden, Rick Hoffman"/>
    <s v="Jason Marsden"/>
    <x v="265"/>
  </r>
  <r>
    <n v="0"/>
    <s v="Horror"/>
    <n v="426067"/>
    <x v="4618"/>
    <s v="en"/>
    <n v="1.389E-3"/>
    <s v="Paramount Pictures"/>
    <s v="United States of America"/>
    <d v="1990-01-01T00:00:00"/>
    <n v="0"/>
    <n v="94"/>
    <s v="Released"/>
    <x v="52"/>
    <n v="0"/>
    <s v="Lisa Hart Carroll, Michael Des Barres, Paul Drake, Laura Harrington, Thom Mathews"/>
    <s v="Pece Dingo"/>
    <x v="265"/>
  </r>
  <r>
    <n v="300000"/>
    <s v="Romance, Comedy, Drama"/>
    <n v="324352"/>
    <x v="4619"/>
    <s v="en"/>
    <n v="6.3229999999999996E-3"/>
    <s v="Illumination Pictures"/>
    <s v="United States of America"/>
    <d v="2010-05-20T00:00:00"/>
    <n v="0"/>
    <n v="98"/>
    <s v="Released"/>
    <x v="52"/>
    <n v="0"/>
    <s v="Joanna Cassidy, Joyce Guy, Bill Moseley, Jerome Elston Scott, Alan Blumenfeld"/>
    <s v="Jerome Elston Scott"/>
    <x v="3412"/>
  </r>
  <r>
    <n v="0"/>
    <s v="Drama, Romance"/>
    <n v="318040"/>
    <x v="4620"/>
    <s v="en"/>
    <n v="0.58344600000000002"/>
    <s v="Eivissa Productions"/>
    <s v="United States of America"/>
    <d v="2015-07-02T00:00:00"/>
    <n v="0"/>
    <n v="99"/>
    <s v="Released"/>
    <x v="13"/>
    <n v="11"/>
    <s v="Pierre Prieur, Adrian James, Raquel Nave, Rebekah Underhill, Charlie Himmelstein"/>
    <s v="Étienne Faure"/>
    <x v="265"/>
  </r>
  <r>
    <n v="0"/>
    <s v="Horror"/>
    <n v="27420"/>
    <x v="4621"/>
    <s v="en"/>
    <n v="1.452199"/>
    <s v="Paramount Pictures"/>
    <s v="United States of America"/>
    <d v="1981-01-05T00:00:00"/>
    <n v="0"/>
    <n v="96"/>
    <s v="Released"/>
    <x v="35"/>
    <n v="22"/>
    <s v="Christopher George, Billy Hufsey, Patch Mackenzie, E. Danny Murphy, E. J. Peaker"/>
    <s v="Herb Freed"/>
    <x v="265"/>
  </r>
  <r>
    <n v="300000"/>
    <s v="Comedy, Horror, Thriller"/>
    <n v="80468"/>
    <x v="4622"/>
    <s v="en"/>
    <n v="2.7337250000000002"/>
    <s v="Paramount Pictures"/>
    <s v="United States of America"/>
    <d v="2011-04-14T00:00:00"/>
    <n v="0"/>
    <n v="97"/>
    <s v="Released"/>
    <x v="8"/>
    <n v="45"/>
    <s v="Kevin Corrigan, Barry Bostwick, Karen Black, Leo Fitzpatrick, Ariel Gade"/>
    <s v="Jack Perez"/>
    <x v="3412"/>
  </r>
  <r>
    <n v="0"/>
    <s v="Drama, Thriller, Crime"/>
    <n v="84188"/>
    <x v="4623"/>
    <s v="en"/>
    <n v="8.9422029999999992"/>
    <s v="Muskat Filmed Properties"/>
    <s v="United States of America"/>
    <d v="2012-08-23T00:00:00"/>
    <n v="319285"/>
    <n v="90"/>
    <s v="Released"/>
    <x v="2"/>
    <n v="221"/>
    <s v="Ann Dowd, Dreama Walker, Pat Healy, Philip Ettinger, James McCaffrey"/>
    <s v="Craig Zobel"/>
    <x v="3417"/>
  </r>
  <r>
    <n v="250000"/>
    <s v="Comedy, Drama, Romance"/>
    <n v="2255"/>
    <x v="4624"/>
    <s v="en"/>
    <n v="20.601483000000002"/>
    <s v="Miramax Films"/>
    <s v="United States of America"/>
    <d v="1997-04-04T00:00:00"/>
    <n v="12021272"/>
    <n v="113"/>
    <s v="Released"/>
    <x v="19"/>
    <n v="433"/>
    <s v="Ben Affleck, Joey Lauren Adams, Jason Lee, Dwight Ewell, Jason Mewes"/>
    <s v="Kevin Smith"/>
    <x v="3418"/>
  </r>
  <r>
    <n v="250000"/>
    <s v="Comedy, Drama, Romance"/>
    <n v="50035"/>
    <x v="4625"/>
    <s v="en"/>
    <n v="1.4591700000000001"/>
    <s v="Paramount Pictures"/>
    <s v="United States of America"/>
    <d v="2001-08-31T00:00:00"/>
    <n v="4186931"/>
    <n v="91"/>
    <s v="Released"/>
    <x v="2"/>
    <n v="23"/>
    <s v="Catherine Keener, Brenda Blethyn, Emily Mortimer, Jake Gyllenhaal, James Le Gros"/>
    <s v="Nicole Holofcener"/>
    <x v="3419"/>
  </r>
  <r>
    <n v="0"/>
    <s v="Drama"/>
    <n v="300327"/>
    <x v="4626"/>
    <s v="en"/>
    <n v="5.8830000000000002E-3"/>
    <s v="Paramount Pictures"/>
    <s v="United States of America"/>
    <d v="2010-01-09T00:00:00"/>
    <n v="0"/>
    <n v="107"/>
    <s v="Released"/>
    <x v="52"/>
    <n v="0"/>
    <s v="William Shatner, Leonard Nimoy, DeForest Kelley, James Doohan, George Takei"/>
    <s v="Steven Spielberg"/>
    <x v="265"/>
  </r>
  <r>
    <n v="0"/>
    <s v="Crime, Drama"/>
    <n v="14290"/>
    <x v="4627"/>
    <s v="en"/>
    <n v="3.8770359999999999"/>
    <s v="Paramount Pictures"/>
    <s v="United States of America"/>
    <d v="2002-12-01T00:00:00"/>
    <n v="0"/>
    <n v="101"/>
    <s v="Released"/>
    <x v="11"/>
    <n v="27"/>
    <s v="Parry Shen, Jason Tobin, Sung Kang, Karin Anna Cheung, Roger Fan"/>
    <s v="Justin Lin"/>
    <x v="265"/>
  </r>
  <r>
    <n v="0"/>
    <s v="Comedy, Drama, Romance"/>
    <n v="29371"/>
    <x v="4628"/>
    <s v="en"/>
    <n v="1.7081900000000001"/>
    <s v="Paramount Pictures"/>
    <s v="United States of America"/>
    <d v="1995-06-16T00:00:00"/>
    <n v="0"/>
    <n v="94"/>
    <s v="Released"/>
    <x v="8"/>
    <n v="13"/>
    <s v="Laurel Holloman, Maggie Moore, Kate Stafford, Nicole Ari Parker, Toby Poser"/>
    <s v="Maria Maggenti"/>
    <x v="265"/>
  </r>
  <r>
    <n v="0"/>
    <s v="Comedy, Drama"/>
    <n v="44490"/>
    <x v="4629"/>
    <s v="en"/>
    <n v="0.81285499999999999"/>
    <s v="Paramount Pictures"/>
    <s v="United States of America"/>
    <d v="2000-01-21T00:00:00"/>
    <n v="0"/>
    <n v="96"/>
    <s v="Released"/>
    <x v="8"/>
    <n v="16"/>
    <s v="Mike White, Chris Weitz, Lupe Ontiveros, Maya Rudolph, Paul Weitz"/>
    <s v="Miguel Arteta"/>
    <x v="265"/>
  </r>
  <r>
    <n v="250000"/>
    <s v="Drama, Comedy, Romance"/>
    <n v="32222"/>
    <x v="4630"/>
    <s v="en"/>
    <n v="0.126304"/>
    <s v="Paramount Pictures"/>
    <s v="United States of America"/>
    <d v="2001-01-01T00:00:00"/>
    <n v="0"/>
    <n v="100"/>
    <s v="Released"/>
    <x v="35"/>
    <n v="4"/>
    <s v="Kal Penn, Purva Bedi, Deep Katdare, Ronobir Lahiri, Rizwan Manji"/>
    <s v="Piyush Dinker Pandya"/>
    <x v="3420"/>
  </r>
  <r>
    <n v="300000"/>
    <s v="Drama, Action, Crime"/>
    <n v="378237"/>
    <x v="4631"/>
    <s v="en"/>
    <n v="1.8086999999999999E-2"/>
    <s v="Daniel Columbie Films &amp; Productions"/>
    <s v="United States of America"/>
    <d v="2014-01-12T00:00:00"/>
    <n v="0"/>
    <n v="90"/>
    <s v="Released"/>
    <x v="52"/>
    <n v="0"/>
    <s v="William Shatner, Leonard Nimoy, DeForest Kelley, James Doohan, George Takei"/>
    <s v="Steven Spielberg"/>
    <x v="3412"/>
  </r>
  <r>
    <n v="250000"/>
    <s v="Thriller, Science Fiction, Mystery"/>
    <n v="431"/>
    <x v="4632"/>
    <s v="en"/>
    <n v="44.656151000000001"/>
    <s v="Téléfilm Canada"/>
    <s v="Canada"/>
    <d v="1997-09-09T00:00:00"/>
    <n v="501818"/>
    <n v="90"/>
    <s v="Released"/>
    <x v="1"/>
    <n v="1069"/>
    <s v="Nicole de Boer, Nicky Guadagni, David Hewlett, Andrew Miller, Julian Richings"/>
    <s v="Vincenzo Natali"/>
    <x v="3421"/>
  </r>
  <r>
    <n v="0"/>
    <s v="Comedy, Romance"/>
    <n v="76996"/>
    <x v="4633"/>
    <s v="it"/>
    <n v="0.61934800000000001"/>
    <s v="Paramount Pictures"/>
    <s v="Australia"/>
    <d v="1996-01-08T00:00:00"/>
    <n v="0"/>
    <n v="78"/>
    <s v="Released"/>
    <x v="15"/>
    <n v="9"/>
    <s v="Matt Day, Matthew Dyktynski, Alice Garner, Frances O'Connor, Radha Mitchell"/>
    <s v="Emma-Kate Croghan"/>
    <x v="265"/>
  </r>
  <r>
    <n v="250"/>
    <s v="Drama, Comedy, Animation"/>
    <n v="51942"/>
    <x v="4634"/>
    <s v="en"/>
    <n v="0.29364899999999999"/>
    <s v="Bill Plympton Studios"/>
    <s v="United States of America"/>
    <d v="1998-08-28T00:00:00"/>
    <n v="203"/>
    <n v="72"/>
    <s v="Released"/>
    <x v="17"/>
    <n v="12"/>
    <s v="Charis Michelsen, Tom Larson, Richard Spore"/>
    <s v="Bill Plympton"/>
    <x v="3422"/>
  </r>
  <r>
    <n v="0"/>
    <s v="Drama, Mystery, Thriller"/>
    <n v="1424"/>
    <x v="4635"/>
    <s v="en"/>
    <n v="5.7423590000000004"/>
    <s v="IFC Productions"/>
    <s v="United States of America"/>
    <d v="2004-07-22T00:00:00"/>
    <n v="0"/>
    <n v="73"/>
    <s v="Released"/>
    <x v="31"/>
    <n v="11"/>
    <s v="Courteney Cox, James Le Gros, Michael Ealy, Nora Dunn, Nick Offerman"/>
    <s v="Greg Harrison"/>
    <x v="265"/>
  </r>
  <r>
    <n v="250000"/>
    <s v="Drama, Romance"/>
    <n v="60420"/>
    <x v="4636"/>
    <s v="en"/>
    <n v="21.825564"/>
    <s v="Paramount Vantage"/>
    <s v="United States of America"/>
    <d v="2011-10-28T00:00:00"/>
    <n v="3542353"/>
    <n v="90"/>
    <s v="Released"/>
    <x v="12"/>
    <n v="381"/>
    <s v="Anton Yelchin, Felicity Jones, Jennifer Lawrence, Charlie Bewley, Alex Kingston"/>
    <s v="Drake Doremus"/>
    <x v="3423"/>
  </r>
  <r>
    <n v="0"/>
    <s v="Horror"/>
    <n v="325123"/>
    <x v="4637"/>
    <s v="en"/>
    <n v="5.5324999999999999E-2"/>
    <s v="Paramount Pictures"/>
    <s v="United States of America"/>
    <d v="2015-10-03T00:00:00"/>
    <n v="0"/>
    <n v="96"/>
    <s v="Released"/>
    <x v="41"/>
    <n v="1"/>
    <s v="Glenn Plummer, Michelle Van Der Water, Danielle Vega, Greg Eagles"/>
    <s v="Steven Spielberg"/>
    <x v="265"/>
  </r>
  <r>
    <n v="0"/>
    <s v="Comedy"/>
    <n v="142132"/>
    <x v="4638"/>
    <s v="en"/>
    <n v="0.37542300000000001"/>
    <s v="Channel Four Films"/>
    <s v="United Kingdom"/>
    <d v="1999-09-17T00:00:00"/>
    <n v="0"/>
    <n v="92"/>
    <s v="Released"/>
    <x v="18"/>
    <n v="2"/>
    <s v="John Taylor, Michael Des Barres, Martin Kemp, Jade Gordon, Larry Klein"/>
    <s v="Allison Anders"/>
    <x v="265"/>
  </r>
  <r>
    <n v="0"/>
    <s v="Drama, Comedy"/>
    <n v="20520"/>
    <x v="4639"/>
    <s v="en"/>
    <n v="0.120505"/>
    <s v="Paramount Pictures"/>
    <s v="United States of America"/>
    <d v="2005-01-01T00:00:00"/>
    <n v="0"/>
    <n v="75"/>
    <s v="Released"/>
    <x v="10"/>
    <n v="3"/>
    <s v="Jeffrey Chyau, Sung Kang, Jade Wu, Samantha Futerman, Alexis Chang"/>
    <s v="Michael Kang"/>
    <x v="265"/>
  </r>
  <r>
    <n v="250000"/>
    <s v="Thriller, Drama"/>
    <n v="109729"/>
    <x v="4640"/>
    <s v="en"/>
    <n v="6.9789070000000004"/>
    <s v="Filmworks/FX"/>
    <s v="United States of America"/>
    <d v="2013-07-29T00:00:00"/>
    <n v="56825"/>
    <n v="99"/>
    <s v="Released"/>
    <x v="38"/>
    <n v="75"/>
    <s v="Lindsay Lohan, James Deen, Gus Van Sant, Nolan Gerard Funk, Amanda Brooks"/>
    <s v="Paul Schrader"/>
    <x v="3424"/>
  </r>
  <r>
    <n v="0"/>
    <s v="Drama"/>
    <n v="78307"/>
    <x v="4641"/>
    <s v="en"/>
    <n v="0.49322300000000002"/>
    <s v="Youth House Productions"/>
    <s v="United States of America"/>
    <d v="2004-11-09T00:00:00"/>
    <n v="0"/>
    <n v="86"/>
    <s v="Released"/>
    <x v="5"/>
    <n v="6"/>
    <s v="Judy Marte, Paola Mendoza, Flaco Navaja, Dominic Colón, Edward O'Blenis"/>
    <s v="Lori Silverbush"/>
    <x v="265"/>
  </r>
  <r>
    <n v="0"/>
    <s v="Drama, Thriller"/>
    <n v="12247"/>
    <x v="4642"/>
    <s v="en"/>
    <n v="5.2511429999999999"/>
    <s v="Upload Films"/>
    <s v="United States of America"/>
    <d v="2007-01-10T00:00:00"/>
    <n v="0"/>
    <n v="92"/>
    <s v="Released"/>
    <x v="1"/>
    <n v="57"/>
    <s v="Michael Shannon, Glenda Pannell, Lynnsee Provence, Douglas Ligon, Barlow Jacobs"/>
    <s v="Jeff Nichols"/>
    <x v="265"/>
  </r>
  <r>
    <n v="0"/>
    <s v="Thriller, Mystery"/>
    <n v="29917"/>
    <x v="4643"/>
    <s v="en"/>
    <n v="20.265518"/>
    <s v="Hazeldine Films"/>
    <s v="United Kingdom"/>
    <d v="2009-06-19T00:00:00"/>
    <n v="0"/>
    <n v="101"/>
    <s v="Released"/>
    <x v="16"/>
    <n v="523"/>
    <s v="Luke Mably, Adar Beck, Chris Carey, Gemma Chan, Nathalie Cox"/>
    <s v="Stuart Hazeldine"/>
    <x v="265"/>
  </r>
  <r>
    <n v="250000"/>
    <s v="Science Fiction, Drama"/>
    <n v="70687"/>
    <x v="4644"/>
    <s v="en"/>
    <n v="0.13016900000000001"/>
    <s v="Paramount Pictures"/>
    <s v="United States of America"/>
    <d v="1997-06-06T00:00:00"/>
    <n v="0"/>
    <n v="90"/>
    <s v="Released"/>
    <x v="30"/>
    <n v="3"/>
    <s v="Terumi Matthews, Nicole Zaray, Belinda Becker, James Urbaniak, Thomas Pasley"/>
    <s v="Hilary Brougher"/>
    <x v="3420"/>
  </r>
  <r>
    <n v="0"/>
    <s v="Music"/>
    <n v="60463"/>
    <x v="4645"/>
    <s v="en"/>
    <n v="0.46049000000000001"/>
    <s v="The Asylum"/>
    <s v="United States of America"/>
    <d v="2008-10-21T00:00:00"/>
    <n v="0"/>
    <n v="93"/>
    <s v="Released"/>
    <x v="18"/>
    <n v="4"/>
    <s v="Chris Chatman, Candise Lakota, Krystle Connor, Robert Acinapura, Amy Ganser"/>
    <s v="Rachel Goldenberg"/>
    <x v="265"/>
  </r>
  <r>
    <n v="0"/>
    <s v="Drama"/>
    <n v="46252"/>
    <x v="4646"/>
    <s v="en"/>
    <n v="0.39949099999999999"/>
    <s v="Paramount Pictures"/>
    <s v="United States of America"/>
    <d v="2010-07-10T00:00:00"/>
    <n v="0"/>
    <n v="94"/>
    <s v="Released"/>
    <x v="52"/>
    <n v="0"/>
    <s v="Corbin Bernsen, Frank Gallacher, Lloyd Warner, Audrey Lynn Tennent"/>
    <s v="Corbin Bernsen"/>
    <x v="265"/>
  </r>
  <r>
    <n v="250000"/>
    <s v="Action, Fantasy"/>
    <n v="24869"/>
    <x v="4647"/>
    <s v="en"/>
    <n v="5.2170019999999999"/>
    <s v="Double Edge Films"/>
    <s v="United States of America"/>
    <d v="2009-01-23T00:00:00"/>
    <n v="0"/>
    <n v="106"/>
    <s v="Released"/>
    <x v="12"/>
    <n v="101"/>
    <s v="Chris Kelly, Jessica Duffy, Quinn Hunchar, Jeremy Make, Jennifer Batter"/>
    <s v="Jamin Winans"/>
    <x v="3420"/>
  </r>
  <r>
    <n v="250000"/>
    <s v="Drama, Family"/>
    <n v="77934"/>
    <x v="4648"/>
    <s v="en"/>
    <n v="6.5102999999999994E-2"/>
    <s v="Honey Creek Pictures"/>
    <s v="United States of America"/>
    <d v="2010-11-28T00:00:00"/>
    <n v="0"/>
    <n v="96"/>
    <s v="Released"/>
    <x v="8"/>
    <n v="7"/>
    <s v="Sophie Bolen, Madeline Vail , Colby French, Florence Henderson, Charles Beale "/>
    <s v="Tom Seidman "/>
    <x v="3420"/>
  </r>
  <r>
    <n v="0"/>
    <s v="Crime, Drama"/>
    <n v="34697"/>
    <x v="4649"/>
    <s v="en"/>
    <n v="1.063615"/>
    <s v="Par-Par Productions"/>
    <s v="United States of America"/>
    <d v="1982-05-02T00:00:00"/>
    <n v="0"/>
    <n v="107"/>
    <s v="Released"/>
    <x v="35"/>
    <n v="12"/>
    <s v="Stacy Keach, Pia Zadora, Orson Welles, Ed McMahon, June Lockhart"/>
    <s v="Matt Cimber"/>
    <x v="265"/>
  </r>
  <r>
    <n v="0"/>
    <s v="Drama"/>
    <n v="320435"/>
    <x v="4650"/>
    <s v="en"/>
    <n v="1.0607E-2"/>
    <s v="Paramount Pictures"/>
    <s v="United States of America"/>
    <d v="2013-01-02T00:00:00"/>
    <n v="0"/>
    <n v="107"/>
    <s v="Released"/>
    <x v="52"/>
    <n v="0"/>
    <s v="William Shatner, Leonard Nimoy, DeForest Kelley, James Doohan, George Takei"/>
    <s v="Steven Spielberg"/>
    <x v="265"/>
  </r>
  <r>
    <n v="0"/>
    <s v="Horror, Thriller"/>
    <n v="150211"/>
    <x v="4651"/>
    <s v="en"/>
    <n v="1.084387"/>
    <s v="Paramount Pictures"/>
    <s v="United States of America"/>
    <d v="2012-10-10T00:00:00"/>
    <n v="0"/>
    <n v="107"/>
    <s v="Released"/>
    <x v="36"/>
    <n v="14"/>
    <s v="Brit Morgan, Noah Segan"/>
    <s v="Andrew Hyatt"/>
    <x v="265"/>
  </r>
  <r>
    <n v="0"/>
    <s v="Family, Drama"/>
    <n v="306667"/>
    <x v="4652"/>
    <s v="en"/>
    <n v="0.17229900000000001"/>
    <s v="Be Your Own Hollywood"/>
    <s v="United States of America"/>
    <d v="2015-10-01T00:00:00"/>
    <n v="0"/>
    <n v="108"/>
    <s v="Released"/>
    <x v="18"/>
    <n v="2"/>
    <s v="Jordan Trovillion, Dean Cain, Sherryl Despres, Dana Blackstone, Annelyse Ahmad"/>
    <s v="Joel Paul Reisig"/>
    <x v="265"/>
  </r>
  <r>
    <n v="0"/>
    <s v="Documentary"/>
    <n v="274758"/>
    <x v="4653"/>
    <s v="en"/>
    <n v="0.27898099999999998"/>
    <s v="Paramount Pictures"/>
    <s v="United States of America"/>
    <d v="2014-06-24T00:00:00"/>
    <n v="0"/>
    <n v="90"/>
    <s v="Released"/>
    <x v="52"/>
    <n v="0"/>
    <s v="Katie Cleary, Robert Davi, Carole Davis, Alison Eastwood, Tippi Hedren"/>
    <s v="Kristin Rizzo"/>
    <x v="265"/>
  </r>
  <r>
    <n v="245000"/>
    <s v="Drama, Romance, War"/>
    <n v="3060"/>
    <x v="4654"/>
    <s v="en"/>
    <n v="0.785744"/>
    <s v="Metro-Goldwyn-Mayer (MGM)"/>
    <s v="United States of America"/>
    <d v="1925-05-11T00:00:00"/>
    <n v="22000000"/>
    <n v="151"/>
    <s v="Released"/>
    <x v="10"/>
    <n v="21"/>
    <s v="John Gilbert, Renée Adorée, Hobart Bosworth, Claire McDowell, Claire Adams"/>
    <s v="King Vidor"/>
    <x v="3425"/>
  </r>
  <r>
    <n v="0"/>
    <s v="Comedy"/>
    <n v="40963"/>
    <x v="4655"/>
    <s v="en"/>
    <n v="9.2100000000000001E-2"/>
    <s v="Fly High Films"/>
    <s v="United States of America"/>
    <d v="2006-01-01T00:00:00"/>
    <n v="0"/>
    <n v="0"/>
    <s v="Rumored"/>
    <x v="64"/>
    <n v="1"/>
    <s v="Sid Haig, Richard Riehle, Mel England, Jacob Zachar, Travis Betz"/>
    <s v="Steven Spielberg"/>
    <x v="265"/>
  </r>
  <r>
    <n v="250"/>
    <s v="Romance, Comedy, Music"/>
    <n v="173224"/>
    <x v="4656"/>
    <s v="en"/>
    <n v="0.166655"/>
    <s v="Metakwon Filmworks"/>
    <s v="United States of America"/>
    <d v="2013-02-28T00:00:00"/>
    <n v="0"/>
    <n v="118"/>
    <s v="Released"/>
    <x v="27"/>
    <n v="3"/>
    <s v="Michael Madsen, Iman Crosson, Lazar Ristovski"/>
    <s v="Zoran Lisinac"/>
    <x v="3426"/>
  </r>
  <r>
    <n v="230000"/>
    <s v="Drama, Action, Crime"/>
    <n v="18533"/>
    <x v="4657"/>
    <s v="en"/>
    <n v="18.450613000000001"/>
    <s v="EM Media"/>
    <s v="United Kingdom"/>
    <d v="2008-09-10T00:00:00"/>
    <n v="2260712"/>
    <n v="92"/>
    <s v="Released"/>
    <x v="1"/>
    <n v="733"/>
    <s v="Tom Hardy, Matt King, James Lance, Kelly Adams, Katy Barker"/>
    <s v="Nicolas Winding Refn"/>
    <x v="3427"/>
  </r>
  <r>
    <n v="0"/>
    <s v="Western"/>
    <n v="376010"/>
    <x v="4658"/>
    <s v="en"/>
    <n v="0.58953999999999995"/>
    <s v="3rd Partner Productions"/>
    <s v="United States of America"/>
    <d v="2015-09-10T00:00:00"/>
    <n v="0"/>
    <n v="106"/>
    <s v="Released"/>
    <x v="52"/>
    <n v="0"/>
    <s v="Peter Shinkoda, Merik Tadros, Peter Sherayko, Miles Szanto, Jonathan Erickson Eisley"/>
    <s v="James O'Brien"/>
    <x v="265"/>
  </r>
  <r>
    <n v="225000"/>
    <s v="Foreign, Documentary"/>
    <n v="139948"/>
    <x v="4659"/>
    <s v="en"/>
    <n v="0.12667600000000001"/>
    <s v="Apostle Productions"/>
    <s v="United States of America"/>
    <d v="2012-01-11T00:00:00"/>
    <n v="111300"/>
    <n v="86"/>
    <s v="Released"/>
    <x v="1"/>
    <n v="6"/>
    <s v="Donald Austin, Brendan 'Doogie' Milewski, Dave Parnell"/>
    <s v="Tom Putnam"/>
    <x v="3428"/>
  </r>
  <r>
    <n v="0"/>
    <s v="Romance, Drama"/>
    <n v="77332"/>
    <x v="4660"/>
    <s v="en"/>
    <n v="6.5155000000000005E-2"/>
    <s v="Paramount Pictures"/>
    <s v="United States of America"/>
    <d v="2000-01-24T00:00:00"/>
    <n v="0"/>
    <n v="103"/>
    <s v="Released"/>
    <x v="25"/>
    <n v="10"/>
    <s v="Dan Futterman, Matt Keeslar, Samuel Ball, Lothaire Bluteau, Alan Cumming"/>
    <s v="Jon Matthews"/>
    <x v="265"/>
  </r>
  <r>
    <n v="100000"/>
    <s v="Comedy"/>
    <n v="70478"/>
    <x v="4661"/>
    <s v="en"/>
    <n v="1.1838919999999999"/>
    <s v="Paramount Pictures"/>
    <s v="United States of America"/>
    <d v="1969-07-25T00:00:00"/>
    <n v="27000000"/>
    <n v="69"/>
    <s v="Released"/>
    <x v="43"/>
    <n v="5"/>
    <s v="Christina Hart, Ronald South, William Condos, Anita de Moulin, Paula Erikson"/>
    <s v="Al Silliman Jr."/>
    <x v="3429"/>
  </r>
  <r>
    <n v="210000"/>
    <s v="Adventure, Horror, Science Fiction"/>
    <n v="35073"/>
    <x v="4662"/>
    <s v="en"/>
    <n v="2.0436610000000002"/>
    <s v="Jack Dietz Productions"/>
    <s v="United States of America"/>
    <d v="1953-06-13T00:00:00"/>
    <n v="5000000"/>
    <n v="80"/>
    <s v="Released"/>
    <x v="19"/>
    <n v="41"/>
    <s v="Paul Hubschmid, Paula Raymond, Cecil Kellaway, Kenneth Tobey, Donald Woods"/>
    <s v="Eugène Lourié"/>
    <x v="3430"/>
  </r>
  <r>
    <n v="400000"/>
    <s v="Adventure, Action, Thriller, Science Fiction"/>
    <n v="9659"/>
    <x v="4663"/>
    <s v="en"/>
    <n v="33.142184999999998"/>
    <s v="Kennedy Miller Productions"/>
    <s v="Australia"/>
    <d v="1979-12-04T00:00:00"/>
    <n v="100000000"/>
    <n v="93"/>
    <s v="Released"/>
    <x v="16"/>
    <n v="1213"/>
    <s v="Mel Gibson, Joanne Samuel, Hugh Keays-Byrne, Steve Bisley, Tim Burns"/>
    <s v="George Miller"/>
    <x v="3431"/>
  </r>
  <r>
    <n v="200000"/>
    <s v="Comedy, Romance"/>
    <n v="10218"/>
    <x v="4664"/>
    <s v="en"/>
    <n v="13.971674"/>
    <s v="Miramax Films"/>
    <s v="United States of America"/>
    <d v="1996-10-18T00:00:00"/>
    <n v="4505922"/>
    <n v="94"/>
    <s v="Released"/>
    <x v="20"/>
    <n v="253"/>
    <s v="Jon Favreau, Vince Vaughn, Ron Livingston, Patrick Van Horn, Alex Désert"/>
    <s v="Doug Liman"/>
    <x v="3432"/>
  </r>
  <r>
    <n v="200000"/>
    <s v="Western"/>
    <n v="391"/>
    <x v="4665"/>
    <s v="it"/>
    <n v="38.771062000000001"/>
    <s v="United Artists"/>
    <s v="Italy"/>
    <d v="1964-12-09T00:00:00"/>
    <n v="14500000"/>
    <n v="99"/>
    <s v="Released"/>
    <x v="3"/>
    <n v="883"/>
    <s v="Clint Eastwood, Marianne Koch, Gian Maria Volonté, Wolfgang Lukschy, José Calvo"/>
    <s v="Sergio Leone"/>
    <x v="3433"/>
  </r>
  <r>
    <n v="200000"/>
    <s v="Comedy"/>
    <n v="43595"/>
    <x v="4666"/>
    <s v="en"/>
    <n v="0.62275199999999997"/>
    <s v="Paramount Pictures"/>
    <s v="United States of America"/>
    <d v="1933-09-02T00:00:00"/>
    <n v="2200000"/>
    <n v="66"/>
    <s v="Released"/>
    <x v="22"/>
    <n v="27"/>
    <s v="Mae West, Cary Grant, Owen Moore, Gilbert Roland, Noah Beery"/>
    <s v="Lowell Sherman"/>
    <x v="1630"/>
  </r>
  <r>
    <n v="0"/>
    <s v="Drama"/>
    <n v="194588"/>
    <x v="4667"/>
    <s v="en"/>
    <n v="4.9979999999999998E-3"/>
    <s v="Paramount Pictures"/>
    <s v="United States of America"/>
    <d v="2004-11-05T00:00:00"/>
    <n v="0"/>
    <n v="85"/>
    <s v="Released"/>
    <x v="52"/>
    <n v="0"/>
    <s v="William Shatner, Leonard Nimoy, DeForest Kelley, James Doohan, George Takei"/>
    <s v="Steven Spielberg"/>
    <x v="265"/>
  </r>
  <r>
    <n v="200000"/>
    <s v="Drama"/>
    <n v="54897"/>
    <x v="4668"/>
    <s v="en"/>
    <n v="0.61628300000000003"/>
    <s v="GraceWorks Pictures"/>
    <s v="United States of America"/>
    <d v="2011-02-25T00:00:00"/>
    <n v="2295733"/>
    <n v="101"/>
    <s v="Released"/>
    <x v="11"/>
    <n v="10"/>
    <s v="Michael Joiner, Michael Higgenbottom, Louis Gossett, Jr., Cindy Hodge"/>
    <s v="David Evans "/>
    <x v="3434"/>
  </r>
  <r>
    <n v="0"/>
    <s v="Drama"/>
    <n v="83588"/>
    <x v="4669"/>
    <s v="en"/>
    <n v="2.8365369999999999"/>
    <s v="Paramount Pictures"/>
    <s v="United States of America"/>
    <d v="2012-12-10T00:00:00"/>
    <n v="0"/>
    <n v="101"/>
    <s v="Released"/>
    <x v="16"/>
    <n v="7"/>
    <s v="David Oyelowo, Maya Gilbert, Sharon Lawrence, Emayatzy Corinealdi, Dondre Whitfield"/>
    <s v="Ava DuVernay"/>
    <x v="265"/>
  </r>
  <r>
    <n v="0"/>
    <s v="Romance, Drama, Comedy"/>
    <n v="53256"/>
    <x v="4670"/>
    <s v="de"/>
    <n v="5.937602"/>
    <s v="X-Filme Creative Pool"/>
    <s v="Germany"/>
    <d v="2010-12-23T00:00:00"/>
    <n v="2611555"/>
    <n v="119"/>
    <s v="Released"/>
    <x v="2"/>
    <n v="31"/>
    <s v="Sophie Rois, Sebastian Schipper, Devid Striesow, Annedore Kleist, Alexander Hörbe"/>
    <s v="Tom Tykwer"/>
    <x v="3435"/>
  </r>
  <r>
    <n v="200000"/>
    <s v="Music, Drama"/>
    <n v="40920"/>
    <x v="4671"/>
    <s v="en"/>
    <n v="6.1039999999999997E-2"/>
    <s v="FallsApart Productions"/>
    <s v="United States of America"/>
    <d v="2002-01-14T00:00:00"/>
    <n v="0"/>
    <n v="103"/>
    <s v="Released"/>
    <x v="29"/>
    <n v="2"/>
    <s v="Evan Adams, Michelle St. John, Gene Tagaban, Swil Kanim, Rebecca Carroll"/>
    <s v="Sherman Alexie"/>
    <x v="3413"/>
  </r>
  <r>
    <n v="0"/>
    <s v="Documentary"/>
    <n v="287815"/>
    <x v="4672"/>
    <s v="en"/>
    <n v="6.2088999999999998E-2"/>
    <s v="Paramount Pictures"/>
    <s v="United States of America"/>
    <d v="2008-10-10T00:00:00"/>
    <n v="0"/>
    <n v="86"/>
    <s v="Released"/>
    <x v="29"/>
    <n v="1"/>
    <s v="William Shatner, Leonard Nimoy, DeForest Kelley, James Doohan, George Takei"/>
    <s v="Justin Dillon"/>
    <x v="265"/>
  </r>
  <r>
    <n v="450000"/>
    <s v="Crime, Horror, Thriller"/>
    <n v="54702"/>
    <x v="4673"/>
    <s v="en"/>
    <n v="1.077321"/>
    <s v="Paramount Pictures"/>
    <s v="United States of America"/>
    <d v="2004-10-09T00:00:00"/>
    <n v="0"/>
    <n v="90"/>
    <s v="Released"/>
    <x v="31"/>
    <n v="14"/>
    <s v="Samantha Dark, Heather Magee, Richard Glover, R. Brandon Johnson"/>
    <s v="Stevan Mena"/>
    <x v="3436"/>
  </r>
  <r>
    <n v="0"/>
    <s v="Drama"/>
    <n v="176074"/>
    <x v="4674"/>
    <s v="en"/>
    <n v="0.47212300000000001"/>
    <s v="Campbell Grobman Films"/>
    <s v="United States of America"/>
    <d v="2015-01-01T00:00:00"/>
    <n v="0"/>
    <n v="92"/>
    <s v="Released"/>
    <x v="18"/>
    <n v="2"/>
    <s v="Adam Rifkin, Kelley Menighan Hensley, Kendra Sue Waldman, Scott Anderson"/>
    <s v="Adam Rifkin"/>
    <x v="265"/>
  </r>
  <r>
    <n v="13000000"/>
    <s v="Horror"/>
    <n v="69270"/>
    <x v="4675"/>
    <s v="en"/>
    <n v="4.009379"/>
    <s v="TADORA Filmproduktions"/>
    <s v="Germany"/>
    <d v="2010-01-01T00:00:00"/>
    <n v="0"/>
    <n v="95"/>
    <s v="Released"/>
    <x v="46"/>
    <n v="24"/>
    <s v="Shannon Beckner, Oded Fehr, Ryan Kennedy, Adrien Dorval, Duncan Fisher"/>
    <s v="Eric Valette"/>
    <x v="1741"/>
  </r>
  <r>
    <n v="0"/>
    <s v="Drama, Comedy, Horror"/>
    <n v="5759"/>
    <x v="4676"/>
    <s v="en"/>
    <n v="3.2993450000000002"/>
    <s v="Duplass Brothers Productions"/>
    <s v="United States of America"/>
    <d v="2008-01-21T00:00:00"/>
    <n v="0"/>
    <n v="84"/>
    <s v="Released"/>
    <x v="15"/>
    <n v="23"/>
    <s v="Ross Partridge, Steve Zissis, Greta Gerwig, Elise Muller, Jett Garner"/>
    <s v="Jay Duplass"/>
    <x v="265"/>
  </r>
  <r>
    <n v="0"/>
    <s v="Horror"/>
    <n v="402515"/>
    <x v="4677"/>
    <s v="pt"/>
    <n v="1.8716E-2"/>
    <s v="Gravitas Ventures"/>
    <s v="United States of America"/>
    <d v="2014-10-21T00:00:00"/>
    <n v="0"/>
    <n v="89"/>
    <s v="Released"/>
    <x v="52"/>
    <n v="0"/>
    <s v="Armin Habibovich, Victoria Lachelle, Livingston Oden, Taylor Scott Olson"/>
    <s v="Livingston Oden"/>
    <x v="265"/>
  </r>
  <r>
    <n v="0"/>
    <s v="Documentary"/>
    <n v="126141"/>
    <x v="4678"/>
    <s v="en"/>
    <n v="9.2562000000000005E-2"/>
    <s v="Les Films du Jeudi"/>
    <s v="France"/>
    <d v="2004-05-12T00:00:00"/>
    <n v="0"/>
    <n v="59"/>
    <s v="Released"/>
    <x v="27"/>
    <n v="3"/>
    <s v="William Shatner, Leonard Nimoy, DeForest Kelley, James Doohan, George Takei"/>
    <s v="Chris Marker"/>
    <x v="265"/>
  </r>
  <r>
    <n v="0"/>
    <s v="Drama"/>
    <n v="48035"/>
    <x v="4679"/>
    <s v="da"/>
    <n v="3.2251889999999999"/>
    <s v="Palladium Film"/>
    <s v="Denmark"/>
    <d v="1955-09-01T00:00:00"/>
    <n v="0"/>
    <n v="126"/>
    <s v="Released"/>
    <x v="23"/>
    <n v="65"/>
    <s v="Birgitte Federspiel, Preben Lerdorff Rye, Henrik Malberg, Emil Hass Christensen, Ejner Federspiel"/>
    <s v="Carl Theodor Dreyer"/>
    <x v="265"/>
  </r>
  <r>
    <n v="0"/>
    <s v="Comedy, Drama, Romance"/>
    <n v="14758"/>
    <x v="4680"/>
    <s v="en"/>
    <n v="1.9484349999999999"/>
    <s v="Good Dick"/>
    <s v="United States of America"/>
    <d v="2008-03-10T00:00:00"/>
    <n v="0"/>
    <n v="86"/>
    <s v="Released"/>
    <x v="4"/>
    <n v="34"/>
    <s v="Marianna Palka, Jason Ritter, Eric Edelstein, Martin Starr, Mark Webber"/>
    <s v="Marianna Palka"/>
    <x v="265"/>
  </r>
  <r>
    <n v="0"/>
    <s v="Science Fiction, Drama"/>
    <n v="13363"/>
    <x v="4681"/>
    <s v="en"/>
    <n v="31.339015"/>
    <s v="Falling Sky Entertainment"/>
    <s v="United States of America"/>
    <d v="2007-10-06T00:00:00"/>
    <n v="0"/>
    <n v="87"/>
    <s v="Released"/>
    <x v="27"/>
    <n v="687"/>
    <s v="David Lee Smith, Tony Todd, John Billingsley, Ellen Crawford, Annika Peterson"/>
    <s v="Richard Schenkman"/>
    <x v="265"/>
  </r>
  <r>
    <n v="0"/>
    <s v="Documentary"/>
    <n v="37985"/>
    <x v="4682"/>
    <s v="en"/>
    <n v="0.15065999999999999"/>
    <s v="Paramount Pictures"/>
    <s v="United States of America"/>
    <d v="2007-06-15T00:00:00"/>
    <n v="0"/>
    <n v="106"/>
    <s v="Released"/>
    <x v="20"/>
    <n v="4"/>
    <s v="William Shatner, Leonard Nimoy, DeForest Kelley, James Doohan, George Takei"/>
    <s v="Ricki Stern"/>
    <x v="265"/>
  </r>
  <r>
    <n v="0"/>
    <s v="Drama, Family"/>
    <n v="25786"/>
    <x v="4683"/>
    <s v="en"/>
    <n v="4.9805849999999996"/>
    <s v="Paramount Pictures"/>
    <s v="United States of America"/>
    <d v="2004-11-23T00:00:00"/>
    <n v="0"/>
    <n v="86"/>
    <s v="Released"/>
    <x v="46"/>
    <n v="9"/>
    <s v="Mia Farrow, AnnaSophia Robb, Olivia Ballantyne, Kelsey Lewis, Jordan Bridges"/>
    <s v="Nadia Tass"/>
    <x v="265"/>
  </r>
  <r>
    <n v="0"/>
    <s v="Drama, Mystery, Science Fiction, Thriller"/>
    <n v="36549"/>
    <x v="4684"/>
    <s v="en"/>
    <n v="0.145014"/>
    <s v="Paramount Pictures"/>
    <s v="United States of America"/>
    <d v="2008-01-01T00:00:00"/>
    <n v="0"/>
    <n v="89"/>
    <s v="Released"/>
    <x v="21"/>
    <n v="4"/>
    <s v="Chase Masterson, John Newton, Kipleigh Brown, Mik Scriba, Nathan Mobley"/>
    <s v="James Kerwin"/>
    <x v="265"/>
  </r>
  <r>
    <n v="0"/>
    <s v="Music, Comedy, Drama"/>
    <n v="361398"/>
    <x v="4685"/>
    <s v="en"/>
    <n v="3.6532000000000002E-2"/>
    <s v="Garden Thieves Pictures"/>
    <s v="United States of America"/>
    <d v="2015-09-25T00:00:00"/>
    <n v="0"/>
    <n v="105"/>
    <s v="Released"/>
    <x v="52"/>
    <n v="0"/>
    <s v="Edie McClurg, C. Fraser Press, Richard Poe, Robert Turano, Matthew Gumley"/>
    <s v="Darren Press"/>
    <x v="265"/>
  </r>
  <r>
    <n v="0"/>
    <s v="Thriller, Drama, Science Fiction"/>
    <n v="289180"/>
    <x v="4686"/>
    <s v="en"/>
    <n v="1.045623"/>
    <s v="Paramount Pictures"/>
    <s v="United States of America"/>
    <d v="2014-08-28T00:00:00"/>
    <n v="0"/>
    <n v="93"/>
    <s v="Released"/>
    <x v="11"/>
    <n v="4"/>
    <s v="Robin Bartlett, Rebecca Dayan, Will Janowitz, Julian Gamble"/>
    <s v="Rania Attieh"/>
    <x v="265"/>
  </r>
  <r>
    <n v="0"/>
    <s v="Drama"/>
    <n v="288927"/>
    <x v="4687"/>
    <s v="en"/>
    <n v="0.25465900000000002"/>
    <s v="Paramount Pictures"/>
    <s v="United States of America"/>
    <d v="2014-12-09T00:00:00"/>
    <n v="0"/>
    <n v="94"/>
    <s v="Released"/>
    <x v="52"/>
    <n v="0"/>
    <s v="Sally Kirkland, Victoria Clark, James Murtaugh, Karl Geary, Mary Testa"/>
    <s v="Sharon Greytak"/>
    <x v="265"/>
  </r>
  <r>
    <n v="180000"/>
    <s v="Drama, Comedy, Family"/>
    <n v="21334"/>
    <x v="4688"/>
    <s v="fa"/>
    <n v="7.0721179999999997"/>
    <s v="The Institute for the Intellectual Development of Children &amp; Young Adults"/>
    <s v="Iran"/>
    <d v="1997-01-08T00:00:00"/>
    <n v="900000"/>
    <n v="89"/>
    <s v="Released"/>
    <x v="23"/>
    <n v="112"/>
    <s v="Mohammad Amir Naji, Amir Farrokh Hashemian, Bahare Seddiqi"/>
    <s v="Majid Majidi"/>
    <x v="3437"/>
  </r>
  <r>
    <n v="8000"/>
    <s v="Drama, Romance"/>
    <n v="79120"/>
    <x v="4689"/>
    <s v="en"/>
    <n v="1.0412539999999999"/>
    <s v="EM Media"/>
    <s v="United Kingdom"/>
    <d v="2011-09-22T00:00:00"/>
    <n v="469947"/>
    <n v="96"/>
    <s v="Released"/>
    <x v="6"/>
    <n v="163"/>
    <s v="Tom Cullen, Chris New, Jonathan Race, Laura Freeman, Loreto Murray"/>
    <s v="Andrew Haigh"/>
    <x v="3438"/>
  </r>
  <r>
    <n v="0"/>
    <s v="Comedy, Romance"/>
    <n v="27995"/>
    <x v="4690"/>
    <s v="en"/>
    <n v="6.722213"/>
    <s v="40 Acres &amp; A Mule Filmworks"/>
    <s v="United States of America"/>
    <d v="1986-08-08T00:00:00"/>
    <n v="0"/>
    <n v="84"/>
    <s v="Released"/>
    <x v="4"/>
    <n v="25"/>
    <s v="Tracy Camilla Johns, Tommy Redmond Hicks, John Canada Terrell, Spike Lee, Raye Dowell"/>
    <s v="Spike Lee"/>
    <x v="265"/>
  </r>
  <r>
    <n v="0"/>
    <s v="Documentary"/>
    <n v="253290"/>
    <x v="4691"/>
    <s v="en"/>
    <n v="1.5188999999999999E-2"/>
    <s v="Paramount Pictures"/>
    <s v="United States of America"/>
    <d v="2014-10-03T00:00:00"/>
    <n v="0"/>
    <n v="77"/>
    <s v="Released"/>
    <x v="52"/>
    <n v="0"/>
    <s v="William Shatner, Leonard Nimoy, DeForest Kelley, James Doohan, George Takei"/>
    <s v="Cary Bell"/>
    <x v="265"/>
  </r>
  <r>
    <n v="0"/>
    <s v="Drama"/>
    <n v="344466"/>
    <x v="4692"/>
    <s v="ro"/>
    <n v="0.32762200000000002"/>
    <s v="Paramount Pictures"/>
    <s v="Romania"/>
    <d v="2015-05-06T00:00:00"/>
    <n v="0"/>
    <n v="104"/>
    <s v="Released"/>
    <x v="52"/>
    <n v="0"/>
    <s v="Ana Maria Guran, Iulia Ciochina, Oana Rusu, Ana Vatamanu, Florin Hritcu"/>
    <s v="Nicolae Constantin Tanase"/>
    <x v="265"/>
  </r>
  <r>
    <n v="100000"/>
    <s v="Drama, Science Fiction"/>
    <n v="55420"/>
    <x v="4693"/>
    <s v="en"/>
    <n v="25.402697"/>
    <s v="Artists Public Domain"/>
    <s v="United States of America"/>
    <d v="2011-07-22T00:00:00"/>
    <n v="1776935"/>
    <n v="92"/>
    <s v="Released"/>
    <x v="20"/>
    <n v="527"/>
    <s v="William Mapother, Brit Marling, Matthew-Lee Erlbach, DJ Flava, Meggan Lennon"/>
    <s v="Mike Cahill"/>
    <x v="3439"/>
  </r>
  <r>
    <n v="150000"/>
    <s v="Action, Drama, Romance"/>
    <n v="5822"/>
    <x v="4694"/>
    <s v="en"/>
    <n v="0.132878"/>
    <s v="Yeah"/>
    <s v="United States of America"/>
    <d v="1971-04-23T00:00:00"/>
    <n v="15200000"/>
    <n v="97"/>
    <s v="Released"/>
    <x v="46"/>
    <n v="18"/>
    <s v="Simon Chuckster, Melvin Van Peebles, Hubert Scales, Mario Van Peebles, John Dullaghan"/>
    <s v="Melvin Van Peebles"/>
    <x v="3440"/>
  </r>
  <r>
    <n v="200"/>
    <s v="Drama"/>
    <n v="408429"/>
    <x v="4695"/>
    <s v="en"/>
    <n v="5.0978000000000002E-2"/>
    <s v="Paramount Pictures"/>
    <s v="United States of America"/>
    <d v="2014-07-13T00:00:00"/>
    <n v="0"/>
    <n v="109"/>
    <s v="Released"/>
    <x v="35"/>
    <n v="1"/>
    <s v="Ken Roht, Jeffrey Watkins, William Nicol, Sharon Bollum, Paul Sutherland"/>
    <s v="Ken Roht"/>
    <x v="3441"/>
  </r>
  <r>
    <n v="150000"/>
    <s v="Comedy, Drama, Romance"/>
    <n v="39141"/>
    <x v="4696"/>
    <s v="en"/>
    <n v="8.5703279999999999"/>
    <s v="IFC Productions"/>
    <s v="United States of America"/>
    <d v="2002-01-11T00:00:00"/>
    <n v="2891288"/>
    <n v="78"/>
    <s v="Released"/>
    <x v="18"/>
    <n v="19"/>
    <s v="Aaron Stanford, Kate Mara, Bebe Neuwirth, John Ritter, Sigourney Weaver"/>
    <s v="Gary Winick"/>
    <x v="3442"/>
  </r>
  <r>
    <n v="160000"/>
    <s v="Drama, Music, Romance"/>
    <n v="5723"/>
    <x v="4697"/>
    <s v="en"/>
    <n v="19.052178999999999"/>
    <s v="Summit Entertainment"/>
    <s v="Ireland"/>
    <d v="2007-03-23T00:00:00"/>
    <n v="20710513"/>
    <n v="85"/>
    <s v="Released"/>
    <x v="7"/>
    <n v="453"/>
    <s v="Glen Hansard, Markéta Irglová, Hugh Walsh, Gerard Hendrick, Alaistair Foley"/>
    <s v="John Carney"/>
    <x v="3443"/>
  </r>
  <r>
    <n v="0"/>
    <s v="Drama"/>
    <n v="28666"/>
    <x v="4698"/>
    <s v="en"/>
    <n v="0.61997899999999995"/>
    <s v="Paramount Pictures"/>
    <s v="United States of America"/>
    <d v="1999-08-10T00:00:00"/>
    <n v="0"/>
    <n v="90"/>
    <s v="Released"/>
    <x v="31"/>
    <n v="4"/>
    <s v="Patrick Warburton, Eugene Roche, Ron Morgan, Emily Newman, Paul Malevich"/>
    <s v="Robinson Devor"/>
    <x v="265"/>
  </r>
  <r>
    <n v="0"/>
    <s v="Documentary"/>
    <n v="30979"/>
    <x v="4699"/>
    <s v="en"/>
    <n v="0.46540399999999998"/>
    <s v="Paramount Pictures"/>
    <s v="United States of America"/>
    <d v="2009-11-25T00:00:00"/>
    <n v="0"/>
    <n v="93"/>
    <s v="Released"/>
    <x v="18"/>
    <n v="2"/>
    <s v="Simon Baron-Cohen, Temple Grandin, Roy Richard Grinker, Rowan Isaacson, Rupert Isaacson"/>
    <s v="Michel O. Scott"/>
    <x v="265"/>
  </r>
  <r>
    <n v="0"/>
    <s v="Thriller, Drama, Horror"/>
    <n v="50497"/>
    <x v="4700"/>
    <s v="en"/>
    <n v="2.8053509999999999"/>
    <s v="Kintop Pictures"/>
    <s v="United Kingdom"/>
    <d v="2012-01-31T00:00:00"/>
    <n v="0"/>
    <n v="86"/>
    <s v="Released"/>
    <x v="15"/>
    <n v="49"/>
    <s v="Kate Ashfield, Jo Hartley, Martin Compston, Steven Waddington, Craig Parkinson"/>
    <s v="Pat Holden"/>
    <x v="265"/>
  </r>
  <r>
    <n v="0"/>
    <s v="Action, Drama"/>
    <n v="354624"/>
    <x v="4701"/>
    <s v="en"/>
    <n v="7.6647000000000007E-2"/>
    <s v="Blue Trail Entertainment"/>
    <s v="United States of America"/>
    <d v="2015-04-09T00:00:00"/>
    <n v="0"/>
    <n v="98"/>
    <s v="Released"/>
    <x v="52"/>
    <n v="0"/>
    <s v="Joel Moody, William Martinez, Vivienne VanHorn"/>
    <s v="Eric Bugbee"/>
    <x v="265"/>
  </r>
  <r>
    <n v="0"/>
    <s v="Animation, Family, Comedy, TV Movie"/>
    <n v="13187"/>
    <x v="4702"/>
    <s v="en"/>
    <n v="8.7011830000000003"/>
    <s v="Warner Bros. Home Video"/>
    <s v="United States of America"/>
    <d v="1965-09-12T00:00:00"/>
    <n v="0"/>
    <n v="25"/>
    <s v="Released"/>
    <x v="17"/>
    <n v="153"/>
    <s v="Ann Altieri, Chris Doran, Sally Dryer, Bill Melendez, Karen Mendelson"/>
    <s v="Bill Melendez"/>
    <x v="265"/>
  </r>
  <r>
    <n v="0"/>
    <s v="Documentary"/>
    <n v="335244"/>
    <x v="4703"/>
    <s v="en"/>
    <n v="2.1392000000000001E-2"/>
    <s v="Paramount Pictures"/>
    <s v="United States of America"/>
    <d v="2015-04-17T00:00:00"/>
    <n v="0"/>
    <n v="72"/>
    <s v="Released"/>
    <x v="52"/>
    <n v="0"/>
    <s v="William Shatner, Leonard Nimoy, DeForest Kelley, James Doohan, George Takei"/>
    <s v="Dena Seidel"/>
    <x v="265"/>
  </r>
  <r>
    <n v="0"/>
    <s v="Documentary"/>
    <n v="178862"/>
    <x v="4704"/>
    <s v="en"/>
    <n v="2.557258"/>
    <s v="Cherry On Top"/>
    <s v="United States of America"/>
    <d v="2013-02-20T00:00:00"/>
    <n v="0"/>
    <n v="73"/>
    <s v="Released"/>
    <x v="0"/>
    <n v="11"/>
    <s v="Lisa Ann, Kayden Kross, Belladonna, Katsuni, Teagan Presley"/>
    <s v="Deborah Anderson"/>
    <x v="265"/>
  </r>
  <r>
    <n v="0"/>
    <s v="Documentary"/>
    <n v="331745"/>
    <x v="4705"/>
    <s v="en"/>
    <n v="0.52312199999999998"/>
    <s v="Paramount Pictures"/>
    <s v="United States of America"/>
    <d v="2014-11-15T00:00:00"/>
    <n v="0"/>
    <n v="80"/>
    <s v="Released"/>
    <x v="20"/>
    <n v="6"/>
    <s v="William Shatner, Leonard Nimoy, DeForest Kelley, James Doohan, George Takei"/>
    <s v="Sara Newens"/>
    <x v="265"/>
  </r>
  <r>
    <n v="160000"/>
    <s v="Documentary, History"/>
    <n v="1779"/>
    <x v="4706"/>
    <s v="en"/>
    <n v="3.2849029999999999"/>
    <s v="Warner Bros."/>
    <s v="United States of America"/>
    <d v="1989-01-09T00:00:00"/>
    <n v="6706368"/>
    <n v="91"/>
    <s v="Released"/>
    <x v="6"/>
    <n v="90"/>
    <s v="Michael Moore, Roger B. Smith, Rhonda Britton, Fred Ross"/>
    <s v="Michael Moore"/>
    <x v="3444"/>
  </r>
  <r>
    <n v="0"/>
    <s v="Drama"/>
    <n v="282128"/>
    <x v="4707"/>
    <s v="en"/>
    <n v="1.5696999999999999E-2"/>
    <s v="Paramount Pictures"/>
    <s v="United States of America"/>
    <d v="2014-07-18T00:00:00"/>
    <n v="0"/>
    <n v="89"/>
    <s v="Released"/>
    <x v="52"/>
    <n v="0"/>
    <s v="J.D. Williams, Hassan Johnson, Anil Raman, Richard Carroll Jr., Richard Carroll Jr."/>
    <s v="Sai Varadan"/>
    <x v="265"/>
  </r>
  <r>
    <n v="0"/>
    <s v="Science Fiction, Drama, Mystery"/>
    <n v="86812"/>
    <x v="4708"/>
    <s v="en"/>
    <n v="6.1923830000000004"/>
    <s v="Skyscraper Films"/>
    <s v="United States of America"/>
    <d v="2011-01-22T00:00:00"/>
    <n v="0"/>
    <n v="85"/>
    <s v="Released"/>
    <x v="2"/>
    <n v="108"/>
    <s v="Brit Marling, Christopher Denham, Nicole Vicius, Davenia McFadden, Kandice Stroh"/>
    <s v="Zal Batmanglij"/>
    <x v="265"/>
  </r>
  <r>
    <n v="0"/>
    <s v="Drama"/>
    <n v="38786"/>
    <x v="4709"/>
    <s v="en"/>
    <n v="5.2560000000000003E-3"/>
    <s v="Paramount Pictures"/>
    <s v="United States of America"/>
    <d v="2005-11-25T00:00:00"/>
    <n v="0"/>
    <n v="90"/>
    <s v="Released"/>
    <x v="52"/>
    <n v="0"/>
    <s v="William Shatner, Leonard Nimoy, DeForest Kelley, James Doohan, George Takei"/>
    <s v="Steven Spielberg"/>
    <x v="265"/>
  </r>
  <r>
    <n v="125000"/>
    <s v="Drama, Comedy"/>
    <n v="84355"/>
    <x v="4710"/>
    <s v="en"/>
    <n v="12.833247"/>
    <s v="Ada Films"/>
    <s v="United States of America"/>
    <d v="2011-11-09T00:00:00"/>
    <n v="3200000"/>
    <n v="90"/>
    <s v="Released"/>
    <x v="11"/>
    <n v="137"/>
    <s v="Mark Duplass, Emily Blunt, Rosemarie DeWitt, Mike Birbiglia, Kate Bayley"/>
    <s v="Lynn Shelton"/>
    <x v="3445"/>
  </r>
  <r>
    <n v="120000"/>
    <s v="Comedy"/>
    <n v="18632"/>
    <x v="4711"/>
    <s v="en"/>
    <n v="2.213889"/>
    <s v="Kibble Productions"/>
    <s v="Canada"/>
    <d v="2007-03-03T00:00:00"/>
    <n v="0"/>
    <n v="88"/>
    <s v="Released"/>
    <x v="5"/>
    <n v="24"/>
    <s v="David Hewlett, Kate Hewlett, Paul McGillion, Christopher Judge, Rachel Luttrell"/>
    <s v="David Hewlett"/>
    <x v="3446"/>
  </r>
  <r>
    <n v="120000"/>
    <s v="Drama, Romance"/>
    <n v="40652"/>
    <x v="4712"/>
    <s v="fr"/>
    <n v="1.112792"/>
    <s v="Orsay Films"/>
    <s v="France"/>
    <d v="1964-04-12T00:00:00"/>
    <n v="0"/>
    <n v="95"/>
    <s v="Released"/>
    <x v="14"/>
    <n v="20"/>
    <s v="Macha Méril, Bernard Noël, Philippe Leroy, Christophe Bourseiller, Roger Leenhardt"/>
    <s v="Jean-Luc Godard"/>
    <x v="3446"/>
  </r>
  <r>
    <n v="8500000"/>
    <s v="Drama"/>
    <n v="339408"/>
    <x v="4713"/>
    <s v="en"/>
    <n v="9.4528079999999992"/>
    <s v="Phantom Four"/>
    <s v="United States of America"/>
    <d v="2016-09-09T00:00:00"/>
    <n v="15861566"/>
    <n v="120"/>
    <s v="Released"/>
    <x v="11"/>
    <n v="178"/>
    <s v="Nate Parker, Armie Hammer, Aja Naomi King, Jackie Earle Haley, Penelope Ann Miller"/>
    <s v="Nate Parker"/>
    <x v="3447"/>
  </r>
  <r>
    <n v="0"/>
    <s v="Comedy"/>
    <n v="266857"/>
    <x v="4714"/>
    <s v="en"/>
    <n v="2.3879999999999999E-3"/>
    <s v="Paramount Pictures"/>
    <s v="United States of America"/>
    <d v="2003-01-01T00:00:00"/>
    <n v="0"/>
    <n v="70"/>
    <s v="Released"/>
    <x v="52"/>
    <n v="0"/>
    <s v="Kirby Heyborne, Christopher Robin Miller, Eric Artell"/>
    <s v="Nathan Smith Jones"/>
    <x v="265"/>
  </r>
  <r>
    <n v="100000"/>
    <s v="Drama"/>
    <n v="18925"/>
    <x v="4715"/>
    <s v="en"/>
    <n v="4.5636979999999996"/>
    <s v="Destination Films"/>
    <s v="United States of America"/>
    <d v="2006-09-29T00:00:00"/>
    <n v="10178331"/>
    <n v="111"/>
    <s v="Released"/>
    <x v="16"/>
    <n v="64"/>
    <s v="James Blackwell, Alex Kendrick, Shannen Fields, Chris WIllis, Tracy Goode"/>
    <s v="Alex Kendrick"/>
    <x v="3448"/>
  </r>
  <r>
    <n v="100000"/>
    <s v="Horror, Thriller"/>
    <n v="299245"/>
    <x v="4716"/>
    <s v="en"/>
    <n v="18.045781999999999"/>
    <s v="New Line Cinema"/>
    <s v="United States of America"/>
    <d v="2015-10-07T00:00:00"/>
    <n v="42664410"/>
    <n v="87"/>
    <s v="Released"/>
    <x v="31"/>
    <n v="361"/>
    <s v="Cassidy Gifford, Ryan Shoos, Pfeifer Brown, Reese Mishler, Price T. Morgan"/>
    <s v="Travis Cluff"/>
    <x v="3449"/>
  </r>
  <r>
    <n v="10000"/>
    <s v="Drama, Fantasy, Horror, Science Fiction"/>
    <n v="985"/>
    <x v="4717"/>
    <s v="en"/>
    <n v="20.399578000000002"/>
    <s v="American Film Institute (AFI)"/>
    <s v="United States of America"/>
    <d v="1977-03-19T00:00:00"/>
    <n v="7000000"/>
    <n v="89"/>
    <s v="Released"/>
    <x v="17"/>
    <n v="485"/>
    <s v="Jack Nance, Charlotte Stewart, Allen Joseph, Jeanne Bates, Judith Roberts"/>
    <s v="David Lynch"/>
    <x v="3450"/>
  </r>
  <r>
    <n v="0"/>
    <s v="Comedy"/>
    <n v="34101"/>
    <x v="4718"/>
    <s v="en"/>
    <n v="2.3534830000000002"/>
    <s v="Paramount Pictures"/>
    <s v="United States of America"/>
    <d v="1987-03-20T00:00:00"/>
    <n v="0"/>
    <n v="78"/>
    <s v="Released"/>
    <x v="8"/>
    <n v="19"/>
    <s v="Robert Townsend, Craigus R. Johnson, Helen Martin, Starletta DuPois, Keenen Ivory Wayans"/>
    <s v="Robert Townsend"/>
    <x v="265"/>
  </r>
  <r>
    <n v="0"/>
    <s v="Comedy, Drama"/>
    <n v="9821"/>
    <x v="4719"/>
    <s v="en"/>
    <n v="5.4976820000000002"/>
    <s v="Miramax Films"/>
    <s v="United States of America"/>
    <d v="1998-10-23T00:00:00"/>
    <n v="0"/>
    <n v="100"/>
    <s v="Released"/>
    <x v="14"/>
    <n v="51"/>
    <s v="Sharon Stone, Elden Henson, Kieran Culkin, Gena Rowlands, Harry Dean Stanton"/>
    <s v="Peter Chelsom"/>
    <x v="265"/>
  </r>
  <r>
    <n v="0"/>
    <s v="Action, Drama"/>
    <n v="65448"/>
    <x v="4720"/>
    <s v="en"/>
    <n v="1.1169999999999999E-3"/>
    <s v="Paramount Pictures"/>
    <s v="United States of America"/>
    <d v="1979-01-12T00:00:00"/>
    <n v="0"/>
    <n v="99"/>
    <s v="Released"/>
    <x v="31"/>
    <n v="8"/>
    <s v="Wilbur 'Hi-Fi' White, Leon Isaac Kennedy, Thommy Pollard , Hazel Spears , Donovan Womack "/>
    <s v="Jamaa Fanaka"/>
    <x v="265"/>
  </r>
  <r>
    <n v="0"/>
    <s v="Comedy, Horror, Science Fiction"/>
    <n v="18841"/>
    <x v="4721"/>
    <s v="en"/>
    <n v="1.680525"/>
    <s v="Fragmighty"/>
    <s v="United States of America"/>
    <d v="2001-12-09T00:00:00"/>
    <n v="0"/>
    <n v="90"/>
    <s v="Released"/>
    <x v="11"/>
    <n v="30"/>
    <s v="Fay Masterson, Andrew Parks, Susan McConnell, Brian Howe, Jennifer Blaire"/>
    <s v="Larry Blamire"/>
    <x v="265"/>
  </r>
  <r>
    <n v="0"/>
    <s v="Family"/>
    <n v="272726"/>
    <x v="4722"/>
    <s v="en"/>
    <n v="0.28397"/>
    <s v="Paramount Pictures"/>
    <s v="United States of America"/>
    <d v="2014-12-06T00:00:00"/>
    <n v="0"/>
    <n v="107"/>
    <s v="Released"/>
    <x v="52"/>
    <n v="0"/>
    <s v="Gabriela Castillo, Trish Cook, Alexander G. Eckert, Kevin Farley, Dan Glenn"/>
    <s v="Stephen Langford"/>
    <x v="265"/>
  </r>
  <r>
    <n v="0"/>
    <s v="Drama, Comedy, Crime"/>
    <n v="175291"/>
    <x v="4723"/>
    <s v="en"/>
    <n v="10.826252999999999"/>
    <s v="New Artists Alliance"/>
    <s v="United States of America"/>
    <d v="2013-08-03T00:00:00"/>
    <n v="0"/>
    <n v="85"/>
    <s v="Released"/>
    <x v="2"/>
    <n v="155"/>
    <s v="Pat Healy, Ethan Embry, Sara Paxton, David Koechner, Amanda Fuller"/>
    <s v="E.L. Katz"/>
    <x v="265"/>
  </r>
  <r>
    <n v="0"/>
    <s v="Documentary"/>
    <n v="80215"/>
    <x v="4724"/>
    <s v="en"/>
    <n v="7.6766769999999998"/>
    <s v="BlinkWorks Media"/>
    <s v="Canada"/>
    <d v="2012-05-18T00:00:00"/>
    <n v="0"/>
    <n v="96"/>
    <s v="Released"/>
    <x v="6"/>
    <n v="203"/>
    <s v="Jonathan Blow, Phil Fish, Edmund McMillen, Tommy Refenes"/>
    <s v="Lisanne Pajot"/>
    <x v="265"/>
  </r>
  <r>
    <n v="0"/>
    <s v="Thriller"/>
    <n v="13538"/>
    <x v="4725"/>
    <s v="en"/>
    <n v="8.3029510000000002"/>
    <s v="Ingenious Film Partners"/>
    <s v="United Kingdom"/>
    <d v="2007-04-27T00:00:00"/>
    <n v="0"/>
    <n v="88"/>
    <s v="Released"/>
    <x v="25"/>
    <n v="40"/>
    <s v="Gillian Anderson, Danny Dyer, Adam Rayner, Antony Byrne, Anthony Calf"/>
    <s v="Dan Reed"/>
    <x v="265"/>
  </r>
  <r>
    <n v="0"/>
    <s v="Crime, Mystery, Thriller"/>
    <n v="51130"/>
    <x v="4726"/>
    <s v="en"/>
    <n v="0.18640100000000001"/>
    <s v="Marathon Pictures"/>
    <s v="United States of America"/>
    <d v="1948-02-14T00:00:00"/>
    <n v="0"/>
    <n v="68"/>
    <s v="Released"/>
    <x v="10"/>
    <n v="2"/>
    <s v="John Ireland, Jane Randolph, Sheldon Leonard, Roman Bohnen, George Tyne"/>
    <s v="John Reinhardt"/>
    <x v="265"/>
  </r>
  <r>
    <n v="0"/>
    <s v="Thriller, Action, Drama, Science Fiction"/>
    <n v="270554"/>
    <x v="4727"/>
    <s v="en"/>
    <n v="5.3754999999999997E-2"/>
    <s v="30 Something Productions"/>
    <s v="United States of America"/>
    <d v="2013-08-11T00:00:00"/>
    <n v="0"/>
    <n v="85"/>
    <s v="Released"/>
    <x v="35"/>
    <n v="1"/>
    <s v="Johnathan Hurley, Jordan Savage, Dane Bowman, Claire Gordon-Harper"/>
    <s v="Patrick Ryan Sims"/>
    <x v="265"/>
  </r>
  <r>
    <n v="0"/>
    <s v="Crime, Horror"/>
    <n v="72086"/>
    <x v="4728"/>
    <s v="en"/>
    <n v="7.4005000000000001E-2"/>
    <s v="Hemisphere Pictures"/>
    <s v="Sweden"/>
    <d v="1971-01-01T00:00:00"/>
    <n v="0"/>
    <n v="106"/>
    <s v="Released"/>
    <x v="7"/>
    <n v="6"/>
    <s v="Max von Sydow, Trevor Howard, Liv Ullmann, Per Oscarsson, Rupert Davies"/>
    <s v="László Benedek"/>
    <x v="265"/>
  </r>
  <r>
    <n v="100"/>
    <s v="Documentary, Music"/>
    <n v="268917"/>
    <x v="4729"/>
    <s v="en"/>
    <n v="0.39457500000000001"/>
    <s v="Wrecking Crew"/>
    <s v="United States of America"/>
    <d v="2014-06-15T00:00:00"/>
    <n v="0"/>
    <n v="77"/>
    <s v="Released"/>
    <x v="18"/>
    <n v="2"/>
    <s v="Dottie Alexander, Derek Almstead, David Barnes, Kevin Barnes, Nina Barnes"/>
    <s v="Jason Miller"/>
    <x v="3451"/>
  </r>
  <r>
    <n v="0"/>
    <s v="Documentary"/>
    <n v="64973"/>
    <x v="4730"/>
    <s v="en"/>
    <n v="2.0167999999999998E-2"/>
    <s v="Paramount Pictures"/>
    <s v="United States of America"/>
    <d v="2005-01-28T00:00:00"/>
    <n v="0"/>
    <n v="80"/>
    <s v="Released"/>
    <x v="12"/>
    <n v="4"/>
    <s v="William Shatner, Leonard Nimoy, DeForest Kelley, James Doohan, George Takei"/>
    <s v="Sut Jhally"/>
    <x v="265"/>
  </r>
  <r>
    <n v="60000"/>
    <s v="Mystery, Drama, Thriller"/>
    <n v="473"/>
    <x v="4731"/>
    <s v="en"/>
    <n v="27.788067000000002"/>
    <s v="Truth and Soul Pictures Inc"/>
    <s v="United States of America"/>
    <d v="1998-10-07T00:00:00"/>
    <n v="3221152"/>
    <n v="84"/>
    <s v="Released"/>
    <x v="14"/>
    <n v="586"/>
    <s v="Sean Gullette, Mark Margolis, Ben Shenkman, Samia Shoaib, Pamela Hart"/>
    <s v="Darren Aronofsky"/>
    <x v="3452"/>
  </r>
  <r>
    <n v="0"/>
    <s v="Comedy, Romance"/>
    <n v="90414"/>
    <x v="4732"/>
    <s v="fr"/>
    <n v="2.0839E-2"/>
    <s v="Paramount Pictures"/>
    <s v="United States of America"/>
    <d v="1997-01-21T00:00:00"/>
    <n v="0"/>
    <n v="86"/>
    <s v="Released"/>
    <x v="21"/>
    <n v="1"/>
    <s v="Marla Schaffel, Mitchell Whitfield, Michael Harris, Meredith Scott Lynn, Jack McGee"/>
    <s v="Julie Davis"/>
    <x v="265"/>
  </r>
  <r>
    <n v="0"/>
    <s v="Romance, Comedy"/>
    <n v="111794"/>
    <x v="4733"/>
    <s v="en"/>
    <n v="0.40807300000000002"/>
    <s v="Fox Searchlight Pictures"/>
    <s v="United States of America"/>
    <d v="1998-01-01T00:00:00"/>
    <n v="0"/>
    <n v="87"/>
    <s v="Released"/>
    <x v="39"/>
    <n v="3"/>
    <s v="Myles Berkowitz, Tia Carrere, Elisabeth Wagner, Richard Arlook, Robert McKee"/>
    <s v="Myles Berkowitz"/>
    <x v="265"/>
  </r>
  <r>
    <n v="75000"/>
    <s v="Science Fiction"/>
    <n v="360188"/>
    <x v="4734"/>
    <s v="en"/>
    <n v="0.140989"/>
    <s v="Polonia Brothers Entertainment"/>
    <s v="United States of America"/>
    <d v="2015-09-29T00:00:00"/>
    <n v="0"/>
    <n v="90"/>
    <s v="Released"/>
    <x v="58"/>
    <n v="3"/>
    <s v="Michelle Simone Miller, Kathryn Metz, A.J. DeLucia, Steve Diasparra, Danielle Donahue"/>
    <s v="Brett Piper"/>
    <x v="3453"/>
  </r>
  <r>
    <n v="65000"/>
    <s v="Documentary, Comedy, Drama"/>
    <n v="9372"/>
    <x v="4735"/>
    <s v="en"/>
    <n v="10.400603"/>
    <s v="Kathbur Pictures"/>
    <s v="United States of America"/>
    <d v="2004-01-17T00:00:00"/>
    <n v="28575078"/>
    <n v="100"/>
    <s v="Released"/>
    <x v="16"/>
    <n v="506"/>
    <s v="Morgan Spurlock, Daryl Isaacs, Lisa Ganjhu, Stephen Siegel, Bridget Bennett"/>
    <s v="Morgan Spurlock"/>
    <x v="3454"/>
  </r>
  <r>
    <n v="0"/>
    <s v="Comedy"/>
    <n v="85860"/>
    <x v="4736"/>
    <s v="en"/>
    <n v="0.83895699999999995"/>
    <s v="Drafthouse Films"/>
    <s v="United States of America"/>
    <d v="2011-03-13T00:00:00"/>
    <n v="0"/>
    <n v="82"/>
    <s v="Released"/>
    <x v="44"/>
    <n v="11"/>
    <s v="Jason Trost, Lee Valmassy, Art Hsu, Caitlyn Folley, Brandon Barrera"/>
    <s v="Brandon Trost"/>
    <x v="265"/>
  </r>
  <r>
    <n v="0"/>
    <s v="Comedy, Drama"/>
    <n v="244534"/>
    <x v="4737"/>
    <s v="en"/>
    <n v="7.052422"/>
    <s v="Lucky Coffee Productions"/>
    <s v="United States of America"/>
    <d v="2014-06-26T00:00:00"/>
    <n v="0"/>
    <n v="82"/>
    <s v="Released"/>
    <x v="25"/>
    <n v="58"/>
    <s v="Anna Kendrick, Melanie Lynskey, Mark Webber, Lena Dunham, Joe Swanberg"/>
    <s v="Joe Swanberg"/>
    <x v="265"/>
  </r>
  <r>
    <n v="62000"/>
    <s v="Horror, Science Fiction"/>
    <n v="33468"/>
    <x v="4738"/>
    <s v="en"/>
    <n v="2.4070480000000001"/>
    <s v="Rex Carlton Productions"/>
    <s v="United States of America"/>
    <d v="1962-02-25T00:00:00"/>
    <n v="0"/>
    <n v="82"/>
    <s v="Released"/>
    <x v="37"/>
    <n v="32"/>
    <s v="Jason Evers, Virginia Leith, Doris Brent, Audrey Devereal, Eddie Carmel"/>
    <s v="Joseph Green"/>
    <x v="3455"/>
  </r>
  <r>
    <n v="0"/>
    <s v="Drama"/>
    <n v="294086"/>
    <x v="4739"/>
    <s v="en"/>
    <n v="0.17637700000000001"/>
    <s v="Paramount Pictures"/>
    <s v="United States of America"/>
    <d v="2014-07-26T00:00:00"/>
    <n v="0"/>
    <n v="75"/>
    <s v="Released"/>
    <x v="12"/>
    <n v="4"/>
    <s v="Mark Strano, Frankie Valenti, Johnny Hazzard, Darryl Stephens, Gregory Marcel"/>
    <s v="Wade Gasque"/>
    <x v="265"/>
  </r>
  <r>
    <n v="0"/>
    <s v="Drama, Comedy"/>
    <n v="139998"/>
    <x v="4740"/>
    <s v="en"/>
    <n v="0.62055400000000005"/>
    <s v="Paramount Pictures"/>
    <s v="United States of America"/>
    <d v="2012-01-23T00:00:00"/>
    <n v="0"/>
    <n v="87"/>
    <s v="Released"/>
    <x v="19"/>
    <n v="10"/>
    <s v="Alex Karpovsky, Tarik Lowe, Arielle Kebbel, Melonie Diaz, Kevin Corrigan"/>
    <s v="Daniel Schechter"/>
    <x v="265"/>
  </r>
  <r>
    <n v="70000"/>
    <s v="Mystery, Horror, Thriller"/>
    <n v="74777"/>
    <x v="4741"/>
    <s v="en"/>
    <n v="6.328665"/>
    <s v="Blue Dot Productions"/>
    <s v="United States of America"/>
    <d v="2011-03-03T00:00:00"/>
    <n v="0"/>
    <n v="92"/>
    <s v="Released"/>
    <x v="15"/>
    <n v="121"/>
    <s v="Katie Parker, Courtney Bell, Morgan Peter Brown, Dave Levine, Justin Gordon"/>
    <s v="Mike Flanagan"/>
    <x v="3456"/>
  </r>
  <r>
    <n v="0"/>
    <s v="Comedy, Drama, Romance"/>
    <n v="16388"/>
    <x v="4742"/>
    <s v="en"/>
    <n v="1.5789029999999999"/>
    <s v="Fox Searchlight Pictures"/>
    <s v="United States of America"/>
    <d v="1995-09-08T00:00:00"/>
    <n v="0"/>
    <n v="98"/>
    <s v="Released"/>
    <x v="2"/>
    <n v="23"/>
    <s v="Shari Albert, Maxine Bahns, Catharine Bolz, Connie Britton, Edward Burns"/>
    <s v="Edward Burns"/>
    <x v="265"/>
  </r>
  <r>
    <n v="0"/>
    <s v="Drama"/>
    <n v="159770"/>
    <x v="4743"/>
    <s v="en"/>
    <n v="0.83393700000000004"/>
    <s v="XYZ Films"/>
    <s v="Canada"/>
    <d v="2013-04-10T00:00:00"/>
    <n v="0"/>
    <n v="83"/>
    <s v="Released"/>
    <x v="21"/>
    <n v="42"/>
    <s v="Matt Johnson, Owen Williams, Krista Madison, Brandon Wickens, Jay McCarroll"/>
    <s v="Matt Johnson"/>
    <x v="265"/>
  </r>
  <r>
    <n v="0"/>
    <s v="Drama, Romance"/>
    <n v="42109"/>
    <x v="4744"/>
    <s v="pt"/>
    <n v="0.55760200000000004"/>
    <s v="United Artists"/>
    <s v="Brazil"/>
    <d v="1983-03-24T00:00:00"/>
    <n v="0"/>
    <n v="99"/>
    <s v="Released"/>
    <x v="21"/>
    <n v="2"/>
    <s v="Sônia Braga, Marcello Mastroianni, Antonio Cantafora, Paulo Goulart, Tania Boscoli"/>
    <s v="Bruno Barreto"/>
    <x v="265"/>
  </r>
  <r>
    <n v="65000"/>
    <s v="Romance, Comedy, Drama"/>
    <n v="47607"/>
    <x v="4745"/>
    <s v="en"/>
    <n v="2.3803320000000001"/>
    <s v="Tiny Ponies"/>
    <s v="United States of America"/>
    <d v="2010-12-11T00:00:00"/>
    <n v="416498"/>
    <n v="99"/>
    <s v="Released"/>
    <x v="24"/>
    <n v="59"/>
    <s v="Lena Dunham, Laurie Simmons, Grace Dunham, Rachel Howe, Merritt Wever"/>
    <s v="Lena Dunham"/>
    <x v="3457"/>
  </r>
  <r>
    <n v="60000"/>
    <s v="Thriller, Horror"/>
    <n v="193603"/>
    <x v="4746"/>
    <s v="en"/>
    <n v="0.41234199999999999"/>
    <s v="Paramount Pictures"/>
    <s v="United States of America"/>
    <d v="2012-10-13T00:00:00"/>
    <n v="0"/>
    <n v="93"/>
    <s v="Released"/>
    <x v="22"/>
    <n v="6"/>
    <s v="Richard Tyson, Sherri Eakin, Jeremy Ivy, Jeremy Sande, Corlandos Scott "/>
    <s v="Terron R. Parsons"/>
    <x v="3458"/>
  </r>
  <r>
    <n v="0"/>
    <s v="Drama, Comedy, Family"/>
    <n v="84659"/>
    <x v="4747"/>
    <s v="en"/>
    <n v="7.7576999999999993E-2"/>
    <s v="Paramount Pictures"/>
    <s v="United States of America"/>
    <d v="2006-09-16T00:00:00"/>
    <n v="0"/>
    <n v="110"/>
    <s v="Rumored"/>
    <x v="35"/>
    <n v="1"/>
    <s v="Josh Wise, Chelse Swain, Sean Shanks, Amanda MacDonald, Corbin Bernsen"/>
    <s v="Daniel Mellitz"/>
    <x v="265"/>
  </r>
  <r>
    <n v="50000"/>
    <s v="Documentary"/>
    <n v="322745"/>
    <x v="4748"/>
    <s v="en"/>
    <n v="0.29358699999999999"/>
    <s v="Paramount Pictures"/>
    <s v="United States of America"/>
    <d v="2015-09-02T00:00:00"/>
    <n v="0"/>
    <n v="111"/>
    <s v="Released"/>
    <x v="47"/>
    <n v="3"/>
    <s v="William Shatner, Leonard Nimoy, DeForest Kelley, James Doohan, George Takei"/>
    <s v="Jem Cohen"/>
    <x v="3459"/>
  </r>
  <r>
    <n v="50000"/>
    <s v="Horror, Thriller, Fantasy"/>
    <n v="20981"/>
    <x v="4749"/>
    <s v="en"/>
    <n v="1.7771479999999999"/>
    <s v="HPLHS"/>
    <s v="United Kingdom"/>
    <d v="2005-01-01T00:00:00"/>
    <n v="0"/>
    <n v="47"/>
    <s v="Released"/>
    <x v="1"/>
    <n v="41"/>
    <s v="Matt Foyer, John Bolen, Ralph Lucas, Chad Fifer, Susan Zucker"/>
    <s v="Andrew Leman"/>
    <x v="3459"/>
  </r>
  <r>
    <n v="0"/>
    <s v="Documentary"/>
    <n v="174362"/>
    <x v="4750"/>
    <s v="en"/>
    <n v="4.8725999999999998E-2"/>
    <s v="Paramount Pictures"/>
    <s v="United States of America"/>
    <d v="2013-04-20T00:00:00"/>
    <n v="0"/>
    <n v="93"/>
    <s v="Released"/>
    <x v="35"/>
    <n v="1"/>
    <s v="William Shatner, Leonard Nimoy, DeForest Kelley, James Doohan, George Takei"/>
    <s v="Dave Carroll"/>
    <x v="265"/>
  </r>
  <r>
    <n v="4000000"/>
    <s v="Thriller, Science Fiction"/>
    <n v="242095"/>
    <x v="4751"/>
    <s v="en"/>
    <n v="27.662696"/>
    <s v="Automatik Entertainment"/>
    <s v="United States of America"/>
    <d v="2014-03-15T00:00:00"/>
    <n v="600896"/>
    <n v="95"/>
    <s v="Released"/>
    <x v="15"/>
    <n v="631"/>
    <s v="Brenton Thwaites, Olivia Cooke, Beau Knapp, Laurence Fishburne, Robert Longstreet"/>
    <s v="William Eubank"/>
    <x v="3460"/>
  </r>
  <r>
    <n v="50000"/>
    <s v="Documentary"/>
    <n v="250902"/>
    <x v="4752"/>
    <s v="en"/>
    <n v="0.54561999999999999"/>
    <s v="Respect Films"/>
    <s v="United States of America"/>
    <d v="2013-11-21T00:00:00"/>
    <n v="0"/>
    <n v="81"/>
    <s v="Released"/>
    <x v="8"/>
    <n v="3"/>
    <s v="Todd McFarlane, Rob Liefeld, Jim Lee, Marc Silvestri, Erik Larsen"/>
    <s v="Patrick Meaney"/>
    <x v="3459"/>
  </r>
  <r>
    <n v="0"/>
    <s v="Drama"/>
    <n v="158895"/>
    <x v="4753"/>
    <s v="en"/>
    <n v="0.76368000000000003"/>
    <s v="Paramount Pictures"/>
    <s v="United States of America"/>
    <d v="2013-06-28T00:00:00"/>
    <n v="0"/>
    <n v="83"/>
    <s v="Released"/>
    <x v="16"/>
    <n v="4"/>
    <s v="Paul Eenhoorn, Richmond Arquette, Sam Buchanan, Robert Longstreet, Kristin Slaysman"/>
    <s v="Chad Hartigan"/>
    <x v="265"/>
  </r>
  <r>
    <n v="0"/>
    <s v="Comedy"/>
    <n v="222250"/>
    <x v="4754"/>
    <s v="en"/>
    <n v="0.97035099999999996"/>
    <s v="Team Awesome Films"/>
    <s v="United States of America"/>
    <d v="2013-09-20T00:00:00"/>
    <n v="0"/>
    <n v="96"/>
    <s v="Released"/>
    <x v="20"/>
    <n v="2"/>
    <s v="Katrina Bowden, Jon Gries, Malcolm Goodwin, Cameron Fife, Tyler McGee"/>
    <s v="Malcolm Goodwin"/>
    <x v="265"/>
  </r>
  <r>
    <n v="0"/>
    <s v="Drama"/>
    <n v="18292"/>
    <x v="4755"/>
    <s v="en"/>
    <n v="2.0588340000000001"/>
    <s v="Paramount Pictures"/>
    <s v="United States of America"/>
    <d v="2000-01-10T00:00:00"/>
    <n v="0"/>
    <n v="89"/>
    <s v="Released"/>
    <x v="12"/>
    <n v="36"/>
    <s v="Candace Evanofski, Donald Holden, Damian Jewan Lee, Curtis Cotton III, Rachael Handy"/>
    <s v="David Gordon Green"/>
    <x v="265"/>
  </r>
  <r>
    <n v="0"/>
    <s v="Comedy, Romance"/>
    <n v="125537"/>
    <x v="4756"/>
    <s v="en"/>
    <n v="7.3400000000000002E-3"/>
    <s v="Paramount Pictures"/>
    <s v="United States of America"/>
    <d v="1999-09-16T00:00:00"/>
    <n v="0"/>
    <n v="90"/>
    <s v="Released"/>
    <x v="10"/>
    <n v="1"/>
    <s v="Derick Martini, Amy Hathaway, Steven Martini"/>
    <s v="Kevin Jordan"/>
    <x v="265"/>
  </r>
  <r>
    <n v="0"/>
    <s v="Thriller, Drama, Science Fiction"/>
    <n v="326576"/>
    <x v="4757"/>
    <s v="en"/>
    <n v="4.9468999999999999E-2"/>
    <s v="Paramount Pictures"/>
    <s v="United States of America"/>
    <d v="2014-05-04T00:00:00"/>
    <n v="0"/>
    <n v="95"/>
    <s v="Released"/>
    <x v="66"/>
    <n v="1"/>
    <s v="Barry Corbin, Brooke Coleman, Kurt Cole, Brandon Smith, Alan Pietruszewski"/>
    <s v="Kirk Loudon"/>
    <x v="265"/>
  </r>
  <r>
    <n v="0"/>
    <s v="Horror"/>
    <n v="228550"/>
    <x v="4758"/>
    <s v="en"/>
    <n v="0.16077900000000001"/>
    <s v="Paramount Pictures"/>
    <s v="United States of America"/>
    <d v="2011-03-27T00:00:00"/>
    <n v="0"/>
    <n v="83"/>
    <s v="Released"/>
    <x v="51"/>
    <n v="8"/>
    <s v="Kyle Hoskins, Elissa Dowling, Linda Cieslik, Steven Lee Edwards, Valerie Meachum"/>
    <s v="Travis Legge"/>
    <x v="265"/>
  </r>
  <r>
    <n v="0"/>
    <s v="Documentary, Music"/>
    <n v="13963"/>
    <x v="4759"/>
    <s v="en"/>
    <n v="3.2772869999999998"/>
    <s v="FM Productions"/>
    <s v="United States of America"/>
    <d v="1978-01-05T00:00:00"/>
    <n v="321952"/>
    <n v="117"/>
    <s v="Released"/>
    <x v="32"/>
    <n v="64"/>
    <s v="Robbie Robertson, Rick Danko, Levon Helm, Richard Manuel, Garth Hudson"/>
    <s v="Martin Scorsese"/>
    <x v="3461"/>
  </r>
  <r>
    <n v="50000"/>
    <s v="Thriller, Horror"/>
    <n v="290391"/>
    <x v="4760"/>
    <s v="en"/>
    <n v="0.59580900000000003"/>
    <s v="Little Big Film Company"/>
    <s v="United States of America"/>
    <d v="2015-01-09T00:00:00"/>
    <n v="0"/>
    <n v="75"/>
    <s v="Released"/>
    <x v="48"/>
    <n v="2"/>
    <s v="Alison Monda, Alicia Mendez, Ivey Bronwen, Tabitha Bastien, Keiko Green"/>
    <s v="Collin Joseph Neal"/>
    <x v="3459"/>
  </r>
  <r>
    <n v="0"/>
    <s v="Drama, Romance"/>
    <n v="44770"/>
    <x v="4761"/>
    <s v="en"/>
    <n v="0.61108099999999999"/>
    <s v="Paramount Pictures"/>
    <s v="United States of America"/>
    <d v="2009-04-22T00:00:00"/>
    <n v="0"/>
    <n v="80"/>
    <s v="Released"/>
    <x v="12"/>
    <n v="15"/>
    <s v="Zoe Kazan, Mark Rendall, Maryann Urbano, Hunter Canning, Franklin Pipp"/>
    <s v="Bradley Rust Gray"/>
    <x v="265"/>
  </r>
  <r>
    <n v="0"/>
    <s v="Action, Western"/>
    <n v="69382"/>
    <x v="4762"/>
    <s v="en"/>
    <n v="3.5820000000000001E-3"/>
    <s v="Paramount Pictures"/>
    <s v="United States of America"/>
    <d v="2007-08-07T00:00:00"/>
    <n v="0"/>
    <n v="78"/>
    <s v="Released"/>
    <x v="52"/>
    <n v="0"/>
    <s v="Robert Bones, Kirpatrick Thomas, Dave Koenig, Julie Patterson"/>
    <s v="Mike Bruce"/>
    <x v="265"/>
  </r>
  <r>
    <n v="500000"/>
    <s v="Drama, Comedy"/>
    <n v="40769"/>
    <x v="4763"/>
    <s v="en"/>
    <n v="0.123068"/>
    <s v="Paramount Pictures"/>
    <s v="United States of America"/>
    <d v="2005-01-03T00:00:00"/>
    <n v="0"/>
    <n v="109"/>
    <s v="Released"/>
    <x v="4"/>
    <n v="8"/>
    <s v="Justin Rice, Rachel Clift, Andrew Bujalski"/>
    <s v="Andrew Bujalski"/>
    <x v="2886"/>
  </r>
  <r>
    <n v="0"/>
    <s v="Horror"/>
    <n v="220490"/>
    <x v="4764"/>
    <s v="en"/>
    <n v="5.6459000000000002E-2"/>
    <s v="Paramount Pictures"/>
    <s v="United States of America"/>
    <d v="2013-04-19T00:00:00"/>
    <n v="0"/>
    <n v="89"/>
    <s v="Released"/>
    <x v="52"/>
    <n v="0"/>
    <s v="Nichole Ceballos, James Ezrin, Everardo Guzman, Parker Riggs, Gabrielle Santamauro"/>
    <s v="Damir Catic"/>
    <x v="265"/>
  </r>
  <r>
    <n v="31192"/>
    <s v="Drama, Action, Comedy"/>
    <n v="42151"/>
    <x v="4765"/>
    <s v="en"/>
    <n v="1.330379"/>
    <s v="Paramount Pictures"/>
    <s v="United Kingdom"/>
    <d v="2009-01-09T00:00:00"/>
    <n v="10000"/>
    <n v="89"/>
    <s v="Released"/>
    <x v="2"/>
    <n v="26"/>
    <s v="Robert Hill, Robin Hill, Julia Deakin, David Schaal, Tony Way"/>
    <s v="Ben Wheatley"/>
    <x v="3462"/>
  </r>
  <r>
    <n v="27000"/>
    <s v="Comedy"/>
    <n v="2292"/>
    <x v="4766"/>
    <s v="en"/>
    <n v="19.748657999999999"/>
    <s v="Miramax Films"/>
    <s v="United States of America"/>
    <d v="1994-09-13T00:00:00"/>
    <n v="3151130"/>
    <n v="92"/>
    <s v="Released"/>
    <x v="6"/>
    <n v="755"/>
    <s v="Brian O'Halloran, Jeff Anderson, Jason Mewes, Kevin Smith, Lisa Spoonhauer"/>
    <s v="Kevin Smith"/>
    <x v="3463"/>
  </r>
  <r>
    <n v="27000"/>
    <s v="Drama, Romance"/>
    <n v="42497"/>
    <x v="4767"/>
    <s v="en"/>
    <n v="2.7810999999999999E-2"/>
    <s v="Strand Releasing"/>
    <s v="United States of America"/>
    <d v="1971-01-01T00:00:00"/>
    <n v="0"/>
    <n v="64"/>
    <s v="Released"/>
    <x v="21"/>
    <n v="9"/>
    <s v="Bobby Kendall, Donald L. Brooks, Charles Ludlam"/>
    <s v="James Bidgood"/>
    <x v="3464"/>
  </r>
  <r>
    <n v="0"/>
    <s v="Drama, Comedy"/>
    <n v="33693"/>
    <x v="4768"/>
    <s v="en"/>
    <n v="0.36263299999999998"/>
    <s v="Paramount Pictures"/>
    <s v="United States of America"/>
    <d v="2002-09-20T00:00:00"/>
    <n v="76901"/>
    <n v="85"/>
    <s v="Released"/>
    <x v="2"/>
    <n v="8"/>
    <s v="Kate Dollenmayer, Mark Herlehy, Christian Rudder, Jennifer L. Schaper, Myles Paige"/>
    <s v="Andrew Bujalski"/>
    <x v="3465"/>
  </r>
  <r>
    <n v="0"/>
    <s v="Comedy, Drama"/>
    <n v="14585"/>
    <x v="4769"/>
    <s v="en"/>
    <n v="2.634007"/>
    <s v="Alliance Atlantis Communications"/>
    <s v="Canada"/>
    <d v="1997-01-19T00:00:00"/>
    <n v="0"/>
    <n v="97"/>
    <s v="Released"/>
    <x v="20"/>
    <n v="44"/>
    <s v="Aaron Eckhart, Stacy Edwards, Matt Malloy, Michael Martin, Mark Rector"/>
    <s v="Neil LaBute"/>
    <x v="265"/>
  </r>
  <r>
    <n v="0"/>
    <s v="Drama"/>
    <n v="185465"/>
    <x v="4770"/>
    <s v="en"/>
    <n v="3.9264E-2"/>
    <s v="Paramount Pictures"/>
    <s v="United States of America"/>
    <d v="2002-01-15T00:00:00"/>
    <n v="0"/>
    <n v="78"/>
    <s v="Released"/>
    <x v="18"/>
    <n v="2"/>
    <s v="Franky G, Leo Minaya, Manuel Cabral, Jessica Morales, Julissa Lopez"/>
    <s v="Eric Eason"/>
    <x v="265"/>
  </r>
  <r>
    <n v="0"/>
    <s v="Action, Drama, Crime, Thriller"/>
    <n v="38780"/>
    <x v="4771"/>
    <s v="en"/>
    <n v="7.101197"/>
    <s v="Boll Kino Beteiligungs GmbH &amp; Co. KG"/>
    <s v="Canada"/>
    <d v="2009-08-14T00:00:00"/>
    <n v="0"/>
    <n v="85"/>
    <s v="Released"/>
    <x v="21"/>
    <n v="131"/>
    <s v="Brendan Fletcher, Shaun Sipos, Michael Paré, Lynda Boyd, Matt Frewer"/>
    <s v="Uwe Boll"/>
    <x v="265"/>
  </r>
  <r>
    <n v="0"/>
    <s v="Comedy"/>
    <n v="14022"/>
    <x v="4772"/>
    <s v="en"/>
    <n v="3.3206220000000002"/>
    <s v="Paramount Pictures"/>
    <s v="United States of America"/>
    <d v="1990-07-27T00:00:00"/>
    <n v="0"/>
    <n v="97"/>
    <s v="Released"/>
    <x v="12"/>
    <n v="77"/>
    <s v="Richard Linklater, Mark James"/>
    <s v="Richard Linklater"/>
    <x v="265"/>
  </r>
  <r>
    <n v="0"/>
    <s v="Thriller, Crime, Drama"/>
    <n v="366967"/>
    <x v="4773"/>
    <s v="en"/>
    <n v="3.8143000000000003E-2"/>
    <s v="Paramount Pictures"/>
    <s v="United States of America"/>
    <d v="2015-02-10T00:00:00"/>
    <n v="0"/>
    <n v="90"/>
    <s v="Released"/>
    <x v="52"/>
    <n v="0"/>
    <s v="R.L. Mann, Tama Filianga, Mikaal Bates, Celestine Rae, Lodric D. Collins"/>
    <s v="Joseph Mazzella"/>
    <x v="265"/>
  </r>
  <r>
    <n v="22000"/>
    <s v="Comedy, Romance"/>
    <n v="255266"/>
    <x v="4774"/>
    <s v="en"/>
    <n v="4.8947999999999998E-2"/>
    <s v="Paramount Pictures"/>
    <s v="United States of America"/>
    <d v="2013-02-14T00:00:00"/>
    <n v="0"/>
    <n v="90"/>
    <s v="Released"/>
    <x v="21"/>
    <n v="1"/>
    <s v="Suzi Lorraine, Jared Degado, Heather Dorff, Rachael Robbins, Kris Eivers"/>
    <s v="Travis Legge"/>
    <x v="3466"/>
  </r>
  <r>
    <n v="0"/>
    <s v="Drama, Family"/>
    <n v="17345"/>
    <x v="4775"/>
    <s v="en"/>
    <n v="1.048524"/>
    <s v="Paramount Pictures"/>
    <s v="United States of America"/>
    <d v="2003-01-01T00:00:00"/>
    <n v="0"/>
    <n v="120"/>
    <s v="Released"/>
    <x v="20"/>
    <n v="19"/>
    <s v="Alex Kendrick"/>
    <s v="Alex Kendrick"/>
    <x v="265"/>
  </r>
  <r>
    <n v="0"/>
    <s v="Thriller, Horror"/>
    <n v="226458"/>
    <x v="4776"/>
    <s v="en"/>
    <n v="3.619167"/>
    <s v="GO Productions"/>
    <s v="United States of America"/>
    <d v="2015-01-16T00:00:00"/>
    <n v="0"/>
    <n v="91"/>
    <s v="Released"/>
    <x v="34"/>
    <n v="79"/>
    <s v="Stephen Lang, Kelly Blatz, Brittany Curran, Gage Golightly, Nick Nicotera"/>
    <s v="Marcus Nispel"/>
    <x v="265"/>
  </r>
  <r>
    <n v="0"/>
    <s v="Drama, Comedy, Romance"/>
    <n v="24055"/>
    <x v="4777"/>
    <s v="en"/>
    <n v="1.2439549999999999"/>
    <s v="Paramount Pictures"/>
    <s v="United States of America"/>
    <d v="2005-01-17T00:00:00"/>
    <n v="0"/>
    <n v="85"/>
    <s v="Released"/>
    <x v="13"/>
    <n v="15"/>
    <s v="Mark Duplass, Katie Aselton, Rhett Wilkins"/>
    <s v="Jay Duplass"/>
    <x v="265"/>
  </r>
  <r>
    <n v="0"/>
    <s v="Drama"/>
    <n v="287625"/>
    <x v="4778"/>
    <s v="en"/>
    <n v="0.32779399999999997"/>
    <s v="Paramount Pictures"/>
    <s v="Kenya"/>
    <d v="2014-05-09T00:00:00"/>
    <n v="0"/>
    <n v="60"/>
    <s v="Released"/>
    <x v="52"/>
    <n v="0"/>
    <s v="Louis Brooke, Allan Bryan Weku, Judy Gichohi, Kelly Gichohi, Olwenya Maina"/>
    <s v="Jim Chuchu"/>
    <x v="265"/>
  </r>
  <r>
    <n v="0"/>
    <s v="Comedy, Romance"/>
    <n v="44990"/>
    <x v="4779"/>
    <s v="en"/>
    <n v="0.67457"/>
    <s v="Paramount Pictures"/>
    <s v="United States of America"/>
    <d v="2009-03-14T00:00:00"/>
    <n v="0"/>
    <n v="88"/>
    <s v="Released"/>
    <x v="24"/>
    <n v="12"/>
    <s v="Zoe Lister-Jones, Daryl Wein, Julie White, Andrea Martin, Peter Friedman"/>
    <s v="Daryl Wein"/>
    <x v="265"/>
  </r>
  <r>
    <n v="0"/>
    <s v="Science Fiction, Thriller"/>
    <n v="86304"/>
    <x v="4780"/>
    <s v="en"/>
    <n v="3.5459909999999999"/>
    <s v="Grindfest"/>
    <s v="United States of America"/>
    <d v="2011-10-26T00:00:00"/>
    <n v="0"/>
    <n v="78"/>
    <s v="Released"/>
    <x v="36"/>
    <n v="13"/>
    <s v="Jason Trost, Lucas Till, James Remar, Sophie Merkley, Nick Principe"/>
    <s v="Jason Trost"/>
    <x v="265"/>
  </r>
  <r>
    <n v="12000"/>
    <s v="Horror, Comedy, Crime"/>
    <n v="692"/>
    <x v="4781"/>
    <s v="en"/>
    <n v="4.5536440000000002"/>
    <s v="Dreamland Productions"/>
    <s v="United States of America"/>
    <d v="1972-12-03T00:00:00"/>
    <n v="6000000"/>
    <n v="93"/>
    <s v="Released"/>
    <x v="13"/>
    <n v="110"/>
    <s v="Divine, David Lochary, Mary Vivian Pearce, Mink Stole, Danny Mills"/>
    <s v="John Waters"/>
    <x v="3467"/>
  </r>
  <r>
    <n v="0"/>
    <s v="Drama"/>
    <n v="39851"/>
    <x v="4782"/>
    <s v="en"/>
    <n v="1.464566"/>
    <s v="Paramount Pictures"/>
    <s v="United Kingdom"/>
    <d v="2004-01-09T00:00:00"/>
    <n v="0"/>
    <n v="111"/>
    <s v="Released"/>
    <x v="19"/>
    <n v="17"/>
    <s v="Maggie Cheung, Nick Nolte, Béatrice Dalle, Jeanne Balibar, Don McKellar"/>
    <s v="Olivier Assayas"/>
    <x v="265"/>
  </r>
  <r>
    <n v="0"/>
    <s v="Drama, Foreign"/>
    <n v="13898"/>
    <x v="4783"/>
    <s v="fa"/>
    <n v="1.1937789999999999"/>
    <s v="Jafar Panahi Film Productions"/>
    <s v="Iran"/>
    <d v="2000-08-09T00:00:00"/>
    <n v="0"/>
    <n v="90"/>
    <s v="Released"/>
    <x v="16"/>
    <n v="17"/>
    <s v="Nargess Mamizadeh, Maryiam Palvin Almani, Mojgan Faramarzi, Elham Saboktakin, Monir Arab"/>
    <s v="Jafar Panahi"/>
    <x v="265"/>
  </r>
  <r>
    <n v="13"/>
    <s v="Horror"/>
    <n v="157185"/>
    <x v="4784"/>
    <s v="en"/>
    <n v="0.332679"/>
    <s v="Park Films"/>
    <s v="Ireland"/>
    <d v="2007-01-01T00:00:00"/>
    <n v="0"/>
    <n v="84"/>
    <s v="Released"/>
    <x v="66"/>
    <n v="1"/>
    <s v="Michael Parle, Emma Eliza Regan, Patrick O'Donnell, Kreeta Taponen"/>
    <s v="Ivan Kavanagh"/>
    <x v="3468"/>
  </r>
  <r>
    <n v="20000"/>
    <s v="Crime, Horror, Mystery, Thriller"/>
    <n v="36095"/>
    <x v="4785"/>
    <s v="ja"/>
    <n v="0.21244299999999999"/>
    <s v="Daiei Studios"/>
    <s v="Japan"/>
    <d v="1997-06-11T00:00:00"/>
    <n v="99000"/>
    <n v="111"/>
    <s v="Released"/>
    <x v="6"/>
    <n v="63"/>
    <s v="Koji Yakusho, Masato Hagiwara, Tsuyoshi Ujiki, Anna Nakagawa, Yukijiro Hotaru"/>
    <s v="Kiyoshi Kurosawa"/>
    <x v="3469"/>
  </r>
  <r>
    <n v="0"/>
    <s v="Drama"/>
    <n v="182291"/>
    <x v="4786"/>
    <s v="en"/>
    <n v="2.9756999999999999E-2"/>
    <s v="Iconoclast Films"/>
    <s v="United States of America"/>
    <d v="2004-11-04T00:00:00"/>
    <n v="0"/>
    <n v="90"/>
    <s v="Released"/>
    <x v="21"/>
    <n v="2"/>
    <s v="Tony Sancho, Michael Cortez, Donato Cruz, Felipe Camacho, Carmen Cenko"/>
    <s v="Tadeo Garcia"/>
    <x v="265"/>
  </r>
  <r>
    <n v="0"/>
    <s v="Thriller, Horror, Comedy"/>
    <n v="286939"/>
    <x v="4787"/>
    <s v="en"/>
    <n v="0.16651299999999999"/>
    <s v="Gold Lion Films"/>
    <s v="United States of America"/>
    <d v="2012-01-20T00:00:00"/>
    <n v="0"/>
    <n v="82"/>
    <s v="Released"/>
    <x v="52"/>
    <n v="0"/>
    <s v="Sasha Ramos, Erin Cline, Emily Rogers, Anthony Rutowicz, Joe Coffey"/>
    <s v="Thomas L. Phillips"/>
    <x v="265"/>
  </r>
  <r>
    <n v="0"/>
    <s v="Drama"/>
    <n v="124606"/>
    <x v="4788"/>
    <s v="en"/>
    <n v="0.91811600000000004"/>
    <s v="Asylum Films"/>
    <s v="United States of America"/>
    <d v="1995-09-09T00:00:00"/>
    <n v="0"/>
    <n v="98"/>
    <s v="Released"/>
    <x v="21"/>
    <n v="1"/>
    <s v="Darling Narita, Peter Greene, Michael Newland, Erik Schrody, Michael Artura"/>
    <s v="Ash Baron-Cohen"/>
    <x v="265"/>
  </r>
  <r>
    <n v="7000"/>
    <s v="Science Fiction, Drama, Thriller"/>
    <n v="14337"/>
    <x v="4789"/>
    <s v="en"/>
    <n v="23.307949000000001"/>
    <s v="Thinkfilm"/>
    <s v="United States of America"/>
    <d v="2004-08-10T00:00:00"/>
    <n v="424760"/>
    <n v="77"/>
    <s v="Released"/>
    <x v="1"/>
    <n v="658"/>
    <s v="Shane Carruth, David Sullivan, Casey Gooden, Anand Upadhyaya, Carrie Crawford"/>
    <s v="Shane Carruth"/>
    <x v="3470"/>
  </r>
  <r>
    <n v="0"/>
    <s v="Foreign, Thriller"/>
    <n v="67238"/>
    <x v="4790"/>
    <s v="en"/>
    <n v="2.2172999999999998E-2"/>
    <s v="Paramount Pictures"/>
    <s v="United States of America"/>
    <d v="2005-12-03T00:00:00"/>
    <n v="0"/>
    <n v="80"/>
    <s v="Released"/>
    <x v="17"/>
    <n v="2"/>
    <s v="William Shatner, Leonard Nimoy, DeForest Kelley, James Doohan, George Takei"/>
    <s v="Neill Dela Llana"/>
    <x v="265"/>
  </r>
  <r>
    <n v="220000"/>
    <s v="Action, Crime, Thriller"/>
    <n v="9367"/>
    <x v="4791"/>
    <s v="es"/>
    <n v="14.269792000000001"/>
    <s v="Columbia Pictures"/>
    <s v="Mexico"/>
    <d v="1992-04-09T00:00:00"/>
    <n v="2040920"/>
    <n v="81"/>
    <s v="Released"/>
    <x v="16"/>
    <n v="238"/>
    <s v="Carlos Gallardo, Jaime de Hoyos, Peter Marquardt, Reinol Martinez, Ramiro Gomez"/>
    <s v="Robert Rodriguez"/>
    <x v="3471"/>
  </r>
  <r>
    <n v="9000"/>
    <s v="Comedy, Romance"/>
    <n v="72766"/>
    <x v="4792"/>
    <s v="en"/>
    <n v="0.64255200000000001"/>
    <s v="Paramount Pictures"/>
    <s v="United States of America"/>
    <d v="2011-12-26T00:00:00"/>
    <n v="0"/>
    <n v="85"/>
    <s v="Released"/>
    <x v="5"/>
    <n v="5"/>
    <s v="Edward Burns, Kerry Bishé, Marsha Dietlein, Caitlin Fitzgerald, Daniella Pineda"/>
    <s v="Edward Burns"/>
    <x v="3472"/>
  </r>
  <r>
    <n v="0"/>
    <s v="Comedy, Drama, Romance, TV Movie"/>
    <n v="231617"/>
    <x v="4793"/>
    <s v="en"/>
    <n v="1.4444760000000001"/>
    <s v="Front Street Pictures"/>
    <s v="United States of America"/>
    <d v="2013-10-13T00:00:00"/>
    <n v="0"/>
    <n v="120"/>
    <s v="Released"/>
    <x v="10"/>
    <n v="6"/>
    <s v="Eric Mabius, Kristin Booth, Crystal Lowe, Geoff Gustafson, Benjamin Hollingsworth"/>
    <s v="Scott Smith"/>
    <x v="265"/>
  </r>
  <r>
    <n v="0"/>
    <s v="Drama"/>
    <n v="126186"/>
    <x v="4794"/>
    <s v="en"/>
    <n v="0.85700799999999999"/>
    <s v="Paramount Pictures"/>
    <s v="United States of America"/>
    <d v="2012-03-05T00:00:00"/>
    <n v="0"/>
    <n v="98"/>
    <s v="Released"/>
    <x v="8"/>
    <n v="7"/>
    <s v="Daniel Henney, Eliza Coupe, Bill Paxton, Alan Ruck, Zhu Shimao"/>
    <s v="Daniel Hsia"/>
    <x v="265"/>
  </r>
  <r>
    <n v="0"/>
    <s v="Documentary"/>
    <n v="25975"/>
    <x v="4795"/>
    <s v="en"/>
    <n v="1.929883"/>
    <s v="rusty bear entertainment"/>
    <s v="United States of America"/>
    <d v="2005-05-08T00:00:00"/>
    <n v="0"/>
    <n v="90"/>
    <s v="Released"/>
    <x v="2"/>
    <n v="16"/>
    <s v="Drew Barrymore, Brian Herzlinger, Corey Feldman, Eric Roberts, Griffin Dunne"/>
    <s v="Brian Herzlinger"/>
    <x v="265"/>
  </r>
  <r>
    <n v="15000000"/>
    <s v="Drama"/>
    <n v="370980"/>
    <x v="4796"/>
    <s v="it"/>
    <n v="0.73864600000000002"/>
    <s v="Taodue Film"/>
    <s v="Italy"/>
    <d v="2015-03-12T00:00:00"/>
    <n v="0"/>
    <n v="107"/>
    <s v="Released"/>
    <x v="7"/>
    <n v="12"/>
    <s v="Rodrigo de la Serna"/>
    <s v="Daniele Luchetti"/>
    <x v="2145"/>
  </r>
  <r>
    <n v="2"/>
    <s v="Documentary"/>
    <n v="459488"/>
    <x v="4797"/>
    <s v="en"/>
    <n v="5.0625000000000003E-2"/>
    <s v="Eyeline Entertainment"/>
    <s v="United Kingdom"/>
    <d v="2015-12-12T00:00:00"/>
    <n v="0"/>
    <n v="107"/>
    <s v="Released"/>
    <x v="52"/>
    <n v="0"/>
    <s v="Tony Oppedisano"/>
    <s v="Simon Napier-Bell"/>
    <x v="2781"/>
  </r>
  <r>
    <n v="913000"/>
    <s v="Documentary"/>
    <n v="292539"/>
    <x v="4798"/>
    <s v="de"/>
    <n v="0.79569800000000002"/>
    <s v="Paramount Pictures"/>
    <s v="United States of America"/>
    <d v="2014-04-26T00:00:00"/>
    <n v="0"/>
    <n v="83"/>
    <s v="Released"/>
    <x v="6"/>
    <n v="8"/>
    <s v="William Shatner, Leonard Nimoy, DeForest Kelley, James Doohan, George Takei"/>
    <s v="Sanjay Rawal"/>
    <x v="3473"/>
  </r>
  <r>
    <n v="0"/>
    <s v="Drama"/>
    <n v="380097"/>
    <x v="4799"/>
    <s v="en"/>
    <n v="0"/>
    <s v="Paramount Pictures"/>
    <s v="United States of America"/>
    <d v="2006-01-01T00:00:00"/>
    <n v="0"/>
    <n v="107"/>
    <s v="Released"/>
    <x v="52"/>
    <n v="0"/>
    <s v="William Shatner, Leonard Nimoy, DeForest Kelley, James Doohan, George Takei"/>
    <s v="Steven Spielberg"/>
    <x v="265"/>
  </r>
  <r>
    <m/>
    <m/>
    <m/>
    <x v="4800"/>
    <m/>
    <m/>
    <m/>
    <m/>
    <m/>
    <m/>
    <m/>
    <m/>
    <x v="71"/>
    <m/>
    <m/>
    <m/>
    <x v="3474"/>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803">
  <r>
    <n v="237000000"/>
    <s v="Action, Adventure, Fantasy, Science Fiction"/>
    <n v="19995"/>
    <x v="0"/>
    <s v="en"/>
    <n v="150.437577"/>
    <s v="Ingenious Film Partners"/>
    <x v="0"/>
    <x v="0"/>
    <n v="2787965087"/>
    <n v="162"/>
    <s v="Released"/>
    <n v="7.2"/>
    <n v="11800"/>
    <s v="Sam Worthington, Zoe Saldana, Sigourney Weaver, Stephen Lang, Michelle Rodriguez"/>
    <s v="James Cameron"/>
    <n v="2550965087"/>
  </r>
  <r>
    <n v="300000000"/>
    <s v="Adventure, Fantasy, Action"/>
    <n v="285"/>
    <x v="1"/>
    <s v="en"/>
    <n v="139.082615"/>
    <s v="Walt Disney Pictures"/>
    <x v="0"/>
    <x v="1"/>
    <n v="961000000"/>
    <n v="169"/>
    <s v="Released"/>
    <n v="6.9"/>
    <n v="4500"/>
    <s v="Johnny Depp, Orlando Bloom, Keira Knightley, Stellan Skarsgård, Chow Yun-fat"/>
    <s v="Gore Verbinski"/>
    <n v="661000000"/>
  </r>
  <r>
    <n v="245000000"/>
    <s v="Action, Adventure, Crime"/>
    <n v="206647"/>
    <x v="2"/>
    <s v="en"/>
    <n v="107.376788"/>
    <s v="Columbia Pictures"/>
    <x v="1"/>
    <x v="2"/>
    <n v="880674609"/>
    <n v="148"/>
    <s v="Released"/>
    <n v="6.3"/>
    <n v="4466"/>
    <s v="Daniel Craig, Christoph Waltz, Léa Seydoux, Ralph Fiennes, Monica Bellucci"/>
    <s v="Sam Mendes"/>
    <n v="635674609"/>
  </r>
  <r>
    <n v="250000000"/>
    <s v="Action, Crime, Drama, Thriller"/>
    <n v="49026"/>
    <x v="3"/>
    <s v="en"/>
    <n v="112.31295"/>
    <s v="Legendary Pictures"/>
    <x v="0"/>
    <x v="3"/>
    <n v="1084939099"/>
    <n v="165"/>
    <s v="Released"/>
    <n v="7.6"/>
    <n v="9106"/>
    <s v="Christian Bale, Michael Caine, Gary Oldman, Anne Hathaway, Tom Hardy"/>
    <s v="Christopher Nolan"/>
    <n v="834939099"/>
  </r>
  <r>
    <n v="260000000"/>
    <s v="Action, Adventure, Science Fiction"/>
    <n v="49529"/>
    <x v="4"/>
    <s v="en"/>
    <n v="43.926994999999998"/>
    <s v="Walt Disney Pictures"/>
    <x v="0"/>
    <x v="4"/>
    <n v="284139100"/>
    <n v="132"/>
    <s v="Released"/>
    <n v="6.1"/>
    <n v="2124"/>
    <s v="Taylor Kitsch, Lynn Collins, Samantha Morton, Willem Dafoe, Thomas Haden Church"/>
    <s v="Andrew Stanton"/>
    <n v="24139100"/>
  </r>
  <r>
    <n v="258000000"/>
    <s v="Fantasy, Action, Adventure"/>
    <n v="559"/>
    <x v="5"/>
    <s v="en"/>
    <n v="115.699814"/>
    <s v="Columbia Pictures"/>
    <x v="0"/>
    <x v="5"/>
    <n v="890871626"/>
    <n v="139"/>
    <s v="Released"/>
    <n v="5.9"/>
    <n v="3576"/>
    <s v="Tobey Maguire, Kirsten Dunst, James Franco, Thomas Haden Church, Topher Grace"/>
    <s v="Sam Raimi"/>
    <n v="632871626"/>
  </r>
  <r>
    <n v="260000000"/>
    <s v="Animation, Family"/>
    <n v="38757"/>
    <x v="6"/>
    <s v="en"/>
    <n v="48.681969000000002"/>
    <s v="Walt Disney Pictures"/>
    <x v="0"/>
    <x v="6"/>
    <n v="591794936"/>
    <n v="100"/>
    <s v="Released"/>
    <n v="7.4"/>
    <n v="3330"/>
    <s v="Zachary Levi, Mandy Moore, Donna Murphy, Ron Perlman, M.C. Gainey"/>
    <s v="Byron Howard"/>
    <n v="331794936"/>
  </r>
  <r>
    <n v="280000000"/>
    <s v="Action, Adventure, Science Fiction"/>
    <n v="99861"/>
    <x v="7"/>
    <s v="en"/>
    <n v="134.27922899999999"/>
    <s v="Marvel Studios"/>
    <x v="0"/>
    <x v="7"/>
    <n v="1405403694"/>
    <n v="141"/>
    <s v="Released"/>
    <n v="7.3"/>
    <n v="6767"/>
    <s v="Robert Downey Jr., Chris Hemsworth, Mark Ruffalo, Chris Evans, Scarlett Johansson"/>
    <s v="Joss Whedon"/>
    <n v="1125403694"/>
  </r>
  <r>
    <n v="250000000"/>
    <s v="Adventure, Fantasy, Family"/>
    <n v="767"/>
    <x v="8"/>
    <s v="en"/>
    <n v="98.885637000000003"/>
    <s v="Warner Bros."/>
    <x v="1"/>
    <x v="8"/>
    <n v="933959197"/>
    <n v="153"/>
    <s v="Released"/>
    <n v="7.4"/>
    <n v="5293"/>
    <s v="Daniel Radcliffe, Rupert Grint, Emma Watson, Tom Felton, Michael Gambon"/>
    <s v="David Yates"/>
    <n v="683959197"/>
  </r>
  <r>
    <n v="250000000"/>
    <s v="Action, Adventure, Fantasy"/>
    <n v="209112"/>
    <x v="9"/>
    <s v="en"/>
    <n v="155.79045199999999"/>
    <s v="DC Comics"/>
    <x v="0"/>
    <x v="9"/>
    <n v="873260194"/>
    <n v="151"/>
    <s v="Released"/>
    <n v="5.7"/>
    <n v="7004"/>
    <s v="Ben Affleck, Henry Cavill, Gal Gadot, Amy Adams, Jesse Eisenberg"/>
    <s v="Zack Snyder"/>
    <n v="623260194"/>
  </r>
  <r>
    <n v="270000000"/>
    <s v="Adventure, Fantasy, Action, Science Fiction"/>
    <n v="1452"/>
    <x v="10"/>
    <s v="en"/>
    <n v="57.925623000000002"/>
    <s v="DC Comics"/>
    <x v="0"/>
    <x v="10"/>
    <n v="391081192"/>
    <n v="154"/>
    <s v="Released"/>
    <n v="5.4"/>
    <n v="1400"/>
    <s v="Brandon Routh, Kevin Spacey, Kate Bosworth, James Marsden, Parker Posey"/>
    <s v="Bryan Singer"/>
    <n v="121081192"/>
  </r>
  <r>
    <n v="200000000"/>
    <s v="Adventure, Action, Thriller, Crime"/>
    <n v="10764"/>
    <x v="11"/>
    <s v="en"/>
    <n v="107.928811"/>
    <s v="Eon Productions"/>
    <x v="1"/>
    <x v="11"/>
    <n v="586090727"/>
    <n v="106"/>
    <s v="Released"/>
    <n v="6.1"/>
    <n v="2965"/>
    <s v="Daniel Craig, Olga Kurylenko, Mathieu Amalric, Judi Dench, Giancarlo Giannini"/>
    <s v="Marc Forster"/>
    <n v="386090727"/>
  </r>
  <r>
    <n v="200000000"/>
    <s v="Adventure, Fantasy, Action"/>
    <n v="58"/>
    <x v="12"/>
    <s v="en"/>
    <n v="145.84737899999999"/>
    <s v="Walt Disney Pictures"/>
    <x v="2"/>
    <x v="12"/>
    <n v="1065659812"/>
    <n v="151"/>
    <s v="Released"/>
    <n v="7"/>
    <n v="5246"/>
    <s v="Johnny Depp, Orlando Bloom, Keira Knightley, Stellan Skarsgård, Bill Nighy"/>
    <s v="Gore Verbinski"/>
    <n v="865659812"/>
  </r>
  <r>
    <n v="255000000"/>
    <s v="Action, Adventure, Western"/>
    <n v="57201"/>
    <x v="13"/>
    <s v="en"/>
    <n v="49.046956000000002"/>
    <s v="Walt Disney Pictures"/>
    <x v="0"/>
    <x v="13"/>
    <n v="89289910"/>
    <n v="149"/>
    <s v="Released"/>
    <n v="5.9"/>
    <n v="2311"/>
    <s v="Johnny Depp, Armie Hammer, William Fichtner, Helena Bonham Carter, James Badge Dale"/>
    <s v="Gore Verbinski"/>
    <n v="-165710090"/>
  </r>
  <r>
    <n v="225000000"/>
    <s v="Action, Adventure, Fantasy, Science Fiction"/>
    <n v="49521"/>
    <x v="14"/>
    <s v="en"/>
    <n v="99.398009000000002"/>
    <s v="Legendary Pictures"/>
    <x v="1"/>
    <x v="14"/>
    <n v="662845518"/>
    <n v="143"/>
    <s v="Released"/>
    <n v="6.5"/>
    <n v="6359"/>
    <s v="Henry Cavill, Amy Adams, Michael Shannon, Kevin Costner, Diane Lane"/>
    <s v="Zack Snyder"/>
    <n v="437845518"/>
  </r>
  <r>
    <n v="225000000"/>
    <s v="Adventure, Family, Fantasy"/>
    <n v="2454"/>
    <x v="15"/>
    <s v="en"/>
    <n v="53.978602000000002"/>
    <s v="Walt Disney"/>
    <x v="3"/>
    <x v="15"/>
    <n v="419651413"/>
    <n v="150"/>
    <s v="Released"/>
    <n v="6.3"/>
    <n v="1630"/>
    <s v="Ben Barnes, William Moseley, Anna Popplewell, Skandar Keynes, Georgie Henley"/>
    <s v="Andrew Adamson"/>
    <n v="194651413"/>
  </r>
  <r>
    <n v="220000000"/>
    <s v="Science Fiction, Action, Adventure"/>
    <n v="24428"/>
    <x v="16"/>
    <s v="en"/>
    <n v="144.448633"/>
    <s v="Paramount Pictures"/>
    <x v="0"/>
    <x v="16"/>
    <n v="1519557910"/>
    <n v="143"/>
    <s v="Released"/>
    <n v="7.4"/>
    <n v="11776"/>
    <s v="Robert Downey Jr., Chris Evans, Mark Ruffalo, Chris Hemsworth, Scarlett Johansson"/>
    <s v="Joss Whedon"/>
    <n v="1299557910"/>
  </r>
  <r>
    <n v="380000000"/>
    <s v="Adventure, Action, Fantasy"/>
    <n v="1865"/>
    <x v="17"/>
    <s v="en"/>
    <n v="135.41385600000001"/>
    <s v="Walt Disney Pictures"/>
    <x v="0"/>
    <x v="17"/>
    <n v="1045713802"/>
    <n v="136"/>
    <s v="Released"/>
    <n v="6.4"/>
    <n v="4948"/>
    <s v="Johnny Depp, Penélope Cruz, Ian McShane, Kevin McNally, Geoffrey Rush"/>
    <s v="Rob Marshall"/>
    <n v="665713802"/>
  </r>
  <r>
    <n v="225000000"/>
    <s v="Action, Comedy, Science Fiction"/>
    <n v="41154"/>
    <x v="18"/>
    <s v="en"/>
    <n v="52.035178999999999"/>
    <s v="Amblin Entertainment"/>
    <x v="0"/>
    <x v="18"/>
    <n v="624026776"/>
    <n v="106"/>
    <s v="Released"/>
    <n v="6.2"/>
    <n v="4160"/>
    <s v="Will Smith, Tommy Lee Jones, Josh Brolin, Michael Stuhlbarg, Emma Thompson"/>
    <s v="Barry Sonnenfeld"/>
    <n v="399026776"/>
  </r>
  <r>
    <n v="250000000"/>
    <s v="Action, Adventure, Fantasy"/>
    <n v="122917"/>
    <x v="19"/>
    <s v="en"/>
    <n v="120.965743"/>
    <s v="WingNut Films"/>
    <x v="4"/>
    <x v="19"/>
    <n v="956019788"/>
    <n v="144"/>
    <s v="Released"/>
    <n v="7.1"/>
    <n v="4760"/>
    <s v="Martin Freeman, Ian McKellen, Richard Armitage, Ken Stott, Graham McTavish"/>
    <s v="Peter Jackson"/>
    <n v="706019788"/>
  </r>
  <r>
    <n v="215000000"/>
    <s v="Action, Adventure, Fantasy"/>
    <n v="1930"/>
    <x v="20"/>
    <s v="en"/>
    <n v="89.866275999999999"/>
    <s v="Columbia Pictures"/>
    <x v="0"/>
    <x v="20"/>
    <n v="752215857"/>
    <n v="136"/>
    <s v="Released"/>
    <n v="6.5"/>
    <n v="6586"/>
    <s v="Andrew Garfield, Emma Stone, Rhys Ifans, Denis Leary, Campbell Scott"/>
    <s v="Marc Webb"/>
    <n v="537215857"/>
  </r>
  <r>
    <n v="200000000"/>
    <s v="Action, Adventure"/>
    <n v="20662"/>
    <x v="21"/>
    <s v="en"/>
    <n v="37.668301"/>
    <s v="Imagine Entertainment"/>
    <x v="1"/>
    <x v="21"/>
    <n v="310669540"/>
    <n v="140"/>
    <s v="Released"/>
    <n v="6.2"/>
    <n v="1398"/>
    <s v="Russell Crowe, Cate Blanchett, Max von Sydow, William Hurt, Mark Strong"/>
    <s v="Ridley Scott"/>
    <n v="110669540"/>
  </r>
  <r>
    <n v="250000000"/>
    <s v="Adventure, Fantasy"/>
    <n v="57158"/>
    <x v="22"/>
    <s v="en"/>
    <n v="94.370564000000002"/>
    <s v="WingNut Films"/>
    <x v="4"/>
    <x v="22"/>
    <n v="958400000"/>
    <n v="161"/>
    <s v="Released"/>
    <n v="7.6"/>
    <n v="4524"/>
    <s v="Martin Freeman, Ian McKellen, Richard Armitage, Ken Stott, Graham McTavish"/>
    <s v="Peter Jackson"/>
    <n v="708400000"/>
  </r>
  <r>
    <n v="180000000"/>
    <s v="Adventure, Fantasy"/>
    <n v="2268"/>
    <x v="23"/>
    <s v="en"/>
    <n v="42.990906000000003"/>
    <s v="New Line Cinema"/>
    <x v="1"/>
    <x v="23"/>
    <n v="372234864"/>
    <n v="113"/>
    <s v="Released"/>
    <n v="5.8"/>
    <n v="1303"/>
    <s v="Dakota Blue Richards, Nicole Kidman, Daniel Craig, Sam Elliott, Eva Green"/>
    <s v="Chris Weitz"/>
    <n v="192234864"/>
  </r>
  <r>
    <n v="207000000"/>
    <s v="Adventure, Drama, Action"/>
    <n v="254"/>
    <x v="24"/>
    <s v="en"/>
    <n v="61.226010000000002"/>
    <s v="WingNut Films"/>
    <x v="4"/>
    <x v="24"/>
    <n v="550000000"/>
    <n v="187"/>
    <s v="Released"/>
    <n v="6.6"/>
    <n v="2337"/>
    <s v="Naomi Watts, Jack Black, Adrien Brody, Thomas Kretschmann, Colin Hanks"/>
    <s v="Peter Jackson"/>
    <n v="343000000"/>
  </r>
  <r>
    <n v="200000000"/>
    <s v="Drama, Romance, Thriller"/>
    <n v="597"/>
    <x v="25"/>
    <s v="en"/>
    <n v="100.025899"/>
    <s v="Paramount Pictures"/>
    <x v="0"/>
    <x v="25"/>
    <n v="1845034188"/>
    <n v="194"/>
    <s v="Released"/>
    <n v="7.5"/>
    <n v="7562"/>
    <s v="Kate Winslet, Leonardo DiCaprio, Frances Fisher, Billy Zane, Kathy Bates"/>
    <s v="James Cameron"/>
    <n v="1645034188"/>
  </r>
  <r>
    <n v="250000000"/>
    <s v="Adventure, Action, Science Fiction"/>
    <n v="271110"/>
    <x v="26"/>
    <s v="en"/>
    <n v="198.37239500000001"/>
    <s v="Studio Babelsberg"/>
    <x v="0"/>
    <x v="26"/>
    <n v="1153304495"/>
    <n v="147"/>
    <s v="Released"/>
    <n v="7.1"/>
    <n v="7241"/>
    <s v="Chris Evans, Robert Downey Jr., Scarlett Johansson, Sebastian Stan, Anthony Mackie"/>
    <s v="Anthony Russo"/>
    <n v="903304495"/>
  </r>
  <r>
    <n v="209000000"/>
    <s v="Thriller, Action, Adventure, Science Fiction"/>
    <n v="44833"/>
    <x v="27"/>
    <s v="en"/>
    <n v="64.928381999999999"/>
    <s v="Universal Pictures"/>
    <x v="0"/>
    <x v="27"/>
    <n v="303025485"/>
    <n v="131"/>
    <s v="Released"/>
    <n v="5.5"/>
    <n v="2114"/>
    <s v="Taylor Kitsch, Alexander Skarsgård, Rihanna, Brooklyn Decker, Tadanobu Asano"/>
    <s v="Peter Berg"/>
    <n v="94025485"/>
  </r>
  <r>
    <n v="150000000"/>
    <s v="Action, Adventure, Science Fiction, Thriller"/>
    <n v="135397"/>
    <x v="28"/>
    <s v="en"/>
    <n v="418.708552"/>
    <s v="Universal Studios"/>
    <x v="0"/>
    <x v="28"/>
    <n v="1513528810"/>
    <n v="124"/>
    <s v="Released"/>
    <n v="6.5"/>
    <n v="8662"/>
    <s v="Chris Pratt, Bryce Dallas Howard, Irrfan Khan, Vincent D'Onofrio, Nick Robinson"/>
    <s v="Colin Trevorrow"/>
    <n v="1363528810"/>
  </r>
  <r>
    <n v="200000000"/>
    <s v="Action, Adventure, Thriller"/>
    <n v="37724"/>
    <x v="29"/>
    <s v="en"/>
    <n v="93.004992999999999"/>
    <s v="Columbia Pictures"/>
    <x v="1"/>
    <x v="29"/>
    <n v="1108561013"/>
    <n v="143"/>
    <s v="Released"/>
    <n v="6.9"/>
    <n v="7604"/>
    <s v="Daniel Craig, Judi Dench, Javier Bardem, Ralph Fiennes, Naomie Harris"/>
    <s v="Sam Mendes"/>
    <n v="908561013"/>
  </r>
  <r>
    <n v="200000000"/>
    <s v="Action, Adventure, Fantasy"/>
    <n v="558"/>
    <x v="30"/>
    <s v="en"/>
    <n v="35.149585999999999"/>
    <s v="Columbia Pictures"/>
    <x v="0"/>
    <x v="30"/>
    <n v="783766341"/>
    <n v="127"/>
    <s v="Released"/>
    <n v="6.7"/>
    <n v="4321"/>
    <s v="Tobey Maguire, Kirsten Dunst, James Franco, Alfred Molina, Rosemary Harris"/>
    <s v="Sam Raimi"/>
    <n v="583766341"/>
  </r>
  <r>
    <n v="200000000"/>
    <s v="Action, Adventure, Science Fiction"/>
    <n v="68721"/>
    <x v="31"/>
    <s v="en"/>
    <n v="77.682079999999999"/>
    <s v="Marvel Studios"/>
    <x v="5"/>
    <x v="31"/>
    <n v="1215439994"/>
    <n v="130"/>
    <s v="Released"/>
    <n v="6.8"/>
    <n v="8806"/>
    <s v="Robert Downey Jr., Gwyneth Paltrow, Don Cheadle, Guy Pearce, Rebecca Hall"/>
    <s v="Shane Black"/>
    <n v="1015439994"/>
  </r>
  <r>
    <n v="200000000"/>
    <s v="Family, Fantasy, Adventure"/>
    <n v="12155"/>
    <x v="32"/>
    <s v="en"/>
    <n v="78.530105000000006"/>
    <s v="Walt Disney Pictures"/>
    <x v="0"/>
    <x v="32"/>
    <n v="1025491110"/>
    <n v="108"/>
    <s v="Released"/>
    <n v="6.4"/>
    <n v="4645"/>
    <s v="Mia Wasikowska, Johnny Depp, Anne Hathaway, Helena Bonham Carter, Crispin Glover"/>
    <s v="Tim Burton"/>
    <n v="825491110"/>
  </r>
  <r>
    <n v="210000000"/>
    <s v="Adventure, Action, Science Fiction, Thriller"/>
    <n v="36668"/>
    <x v="33"/>
    <s v="en"/>
    <n v="3.857526"/>
    <s v="Ingenious Film Partners"/>
    <x v="6"/>
    <x v="33"/>
    <n v="459359555"/>
    <n v="104"/>
    <s v="Released"/>
    <n v="6.3"/>
    <n v="3525"/>
    <s v="Hugh Jackman, Halle Berry, Ian McKellen, Patrick Stewart, Famke Janssen"/>
    <s v="Brett Ratner"/>
    <n v="249359555"/>
  </r>
  <r>
    <n v="200000000"/>
    <s v="Animation, Family"/>
    <n v="62211"/>
    <x v="34"/>
    <s v="en"/>
    <n v="89.186492000000001"/>
    <s v="Walt Disney Pictures"/>
    <x v="0"/>
    <x v="34"/>
    <n v="743559607"/>
    <n v="104"/>
    <s v="Released"/>
    <n v="7"/>
    <n v="3528"/>
    <s v="Billy Crystal, John Goodman, Steve Buscemi, Helen Mirren, Noah Johnston"/>
    <s v="Dan Scanlon"/>
    <n v="543559607"/>
  </r>
  <r>
    <n v="150000000"/>
    <s v="Science Fiction, Action, Adventure"/>
    <n v="8373"/>
    <x v="35"/>
    <s v="en"/>
    <n v="21.939662999999999"/>
    <s v="Paramount Pictures"/>
    <x v="0"/>
    <x v="35"/>
    <n v="836297228"/>
    <n v="150"/>
    <s v="Released"/>
    <n v="6"/>
    <n v="3138"/>
    <s v="Shia LaBeouf, Megan Fox, Josh Duhamel, Rainn Wilson, Tyrese Gibson"/>
    <s v="Michael Bay"/>
    <n v="686297228"/>
  </r>
  <r>
    <n v="210000000"/>
    <s v="Science Fiction, Action, Adventure"/>
    <n v="91314"/>
    <x v="36"/>
    <s v="en"/>
    <n v="116.840296"/>
    <s v="Paramount Pictures"/>
    <x v="0"/>
    <x v="36"/>
    <n v="1091405097"/>
    <n v="165"/>
    <s v="Released"/>
    <n v="5.8"/>
    <n v="3095"/>
    <s v="Mark Wahlberg, Stanley Tucci, Kelsey Grammer, Nicola Peltz, Jack Reynor"/>
    <s v="Michael Bay"/>
    <n v="881405097"/>
  </r>
  <r>
    <n v="200000000"/>
    <s v="Fantasy, Adventure, Family"/>
    <n v="68728"/>
    <x v="37"/>
    <s v="en"/>
    <n v="46.985444999999999"/>
    <s v="Walt Disney Pictures"/>
    <x v="0"/>
    <x v="37"/>
    <n v="491868548"/>
    <n v="130"/>
    <s v="Released"/>
    <n v="5.7"/>
    <n v="3530"/>
    <s v="James Franco, Mila Kunis, Rachel Weisz, Michelle Williams, Zach Braff"/>
    <s v="Sam Raimi"/>
    <n v="291868548"/>
  </r>
  <r>
    <n v="200000000"/>
    <s v="Action, Adventure, Fantasy"/>
    <n v="102382"/>
    <x v="38"/>
    <s v="en"/>
    <n v="89.270217000000002"/>
    <s v="Columbia Pictures"/>
    <x v="0"/>
    <x v="38"/>
    <n v="705717432"/>
    <n v="142"/>
    <s v="Released"/>
    <n v="6.5"/>
    <n v="4179"/>
    <s v="Andrew Garfield, Emma Stone, Jamie Foxx, Dane DeHaan, Campbell Scott"/>
    <s v="Marc Webb"/>
    <n v="505717432"/>
  </r>
  <r>
    <n v="170000000"/>
    <s v="Adventure, Action, Science Fiction"/>
    <n v="20526"/>
    <x v="39"/>
    <s v="en"/>
    <n v="73.795050000000003"/>
    <s v="Walt Disney Pictures"/>
    <x v="0"/>
    <x v="39"/>
    <n v="400062763"/>
    <n v="125"/>
    <s v="Released"/>
    <n v="6.3"/>
    <n v="2841"/>
    <s v="Garrett Hedlund, Jeff Bridges, Olivia Wilde, Bruce Boxleitner, Yaya DaCosta"/>
    <s v="Joseph Kosinski"/>
    <n v="230062763"/>
  </r>
  <r>
    <n v="200000000"/>
    <s v="Animation, Family, Adventure, Comedy"/>
    <n v="49013"/>
    <x v="40"/>
    <s v="en"/>
    <n v="49.98659"/>
    <s v="Walt Disney Pictures"/>
    <x v="0"/>
    <x v="40"/>
    <n v="559852396"/>
    <n v="106"/>
    <s v="Released"/>
    <n v="5.8"/>
    <n v="2033"/>
    <s v="Owen Wilson, Larry the Cable Guy, Michael Caine, Emily Mortimer, John Turturro"/>
    <s v="John Lasseter"/>
    <n v="359852396"/>
  </r>
  <r>
    <n v="200000000"/>
    <s v="Adventure, Action, Thriller, Science Fiction"/>
    <n v="44912"/>
    <x v="41"/>
    <s v="en"/>
    <n v="51.872838999999999"/>
    <s v="De Line Pictures"/>
    <x v="0"/>
    <x v="41"/>
    <n v="219851172"/>
    <n v="114"/>
    <s v="Released"/>
    <n v="5.0999999999999996"/>
    <n v="2487"/>
    <s v="Ryan Reynolds, Blake Lively, Peter Sarsgaard, Tim Robbins, Mark Strong"/>
    <s v="Martin Campbell"/>
    <n v="19851172"/>
  </r>
  <r>
    <n v="200000000"/>
    <s v="Animation, Family, Comedy"/>
    <n v="10193"/>
    <x v="42"/>
    <s v="en"/>
    <n v="59.995418000000001"/>
    <s v="Walt Disney Pictures"/>
    <x v="0"/>
    <x v="42"/>
    <n v="1066969703"/>
    <n v="103"/>
    <s v="Released"/>
    <n v="7.6"/>
    <n v="4597"/>
    <s v="Tom Hanks, Tim Allen, Ned Beatty, Joan Cusack, Michael Keaton"/>
    <s v="Lee Unkrich"/>
    <n v="866969703"/>
  </r>
  <r>
    <n v="200000000"/>
    <s v="Action, Science Fiction, Thriller"/>
    <n v="534"/>
    <x v="43"/>
    <s v="en"/>
    <n v="71.862892000000002"/>
    <s v="Columbia Pictures"/>
    <x v="7"/>
    <x v="43"/>
    <n v="371353001"/>
    <n v="115"/>
    <s v="Released"/>
    <n v="5.9"/>
    <n v="2463"/>
    <s v="Christian Bale, Sam Worthington, Anton Yelchin, Moon Bloodgood, Bryce Dallas Howard"/>
    <s v="McG"/>
    <n v="171353001"/>
  </r>
  <r>
    <n v="190000000"/>
    <s v="Action"/>
    <n v="168259"/>
    <x v="44"/>
    <s v="en"/>
    <n v="102.32221699999999"/>
    <s v="Universal Pictures"/>
    <x v="8"/>
    <x v="44"/>
    <n v="1506249360"/>
    <n v="137"/>
    <s v="Released"/>
    <n v="7.3"/>
    <n v="4176"/>
    <s v="Vin Diesel, Paul Walker, Dwayne Johnson, Michelle Rodriguez, Tyrese Gibson"/>
    <s v="James Wan"/>
    <n v="1316249360"/>
  </r>
  <r>
    <n v="200000000"/>
    <s v="Action, Drama, Horror, Science Fiction, Thriller"/>
    <n v="72190"/>
    <x v="45"/>
    <s v="en"/>
    <n v="81.834855000000005"/>
    <s v="Paramount Pictures"/>
    <x v="0"/>
    <x v="34"/>
    <n v="531865000"/>
    <n v="116"/>
    <s v="Released"/>
    <n v="6.7"/>
    <n v="5560"/>
    <s v="Brad Pitt, Mireille Enos, Abigail Hargrove, Sterling Jerins, James Badge Dale"/>
    <s v="Marc Forster"/>
    <n v="331865000"/>
  </r>
  <r>
    <n v="250000000"/>
    <s v="Action, Adventure, Fantasy, Science Fiction"/>
    <n v="127585"/>
    <x v="46"/>
    <s v="en"/>
    <n v="118.07869100000001"/>
    <s v="Twentieth Century Fox Film Corporation"/>
    <x v="1"/>
    <x v="45"/>
    <n v="747862775"/>
    <n v="131"/>
    <s v="Released"/>
    <n v="7.5"/>
    <n v="6032"/>
    <s v="Hugh Jackman, James McAvoy, Michael Fassbender, Jennifer Lawrence, Halle Berry"/>
    <s v="Bryan Singer"/>
    <n v="497862775"/>
  </r>
  <r>
    <n v="190000000"/>
    <s v="Action, Adventure, Science Fiction"/>
    <n v="54138"/>
    <x v="47"/>
    <s v="en"/>
    <n v="78.291017999999994"/>
    <s v="Paramount Pictures"/>
    <x v="0"/>
    <x v="46"/>
    <n v="467365246"/>
    <n v="132"/>
    <s v="Released"/>
    <n v="7.4"/>
    <n v="4418"/>
    <s v="Chris Pine, Zachary Quinto, Zoe Saldana, Karl Urban, Simon Pegg"/>
    <s v="J.J. Abrams"/>
    <n v="277365246"/>
  </r>
  <r>
    <n v="195000000"/>
    <s v="Action, Family, Fantasy"/>
    <n v="81005"/>
    <x v="48"/>
    <s v="en"/>
    <n v="43.349854999999998"/>
    <s v="New Line Cinema"/>
    <x v="0"/>
    <x v="47"/>
    <n v="197687603"/>
    <n v="114"/>
    <s v="Released"/>
    <n v="5.5"/>
    <n v="2598"/>
    <s v="Nicholas Hoult, Eleanor Tomlinson, Ewan McGregor, Stanley Tucci, Ian McShane"/>
    <s v="Bryan Singer"/>
    <n v="2687603"/>
  </r>
  <r>
    <n v="105000000"/>
    <s v="Drama, Romance"/>
    <n v="64682"/>
    <x v="49"/>
    <s v="en"/>
    <n v="61.196071000000003"/>
    <s v="Village Roadshow Pictures"/>
    <x v="0"/>
    <x v="48"/>
    <n v="351040419"/>
    <n v="143"/>
    <s v="Released"/>
    <n v="7.3"/>
    <n v="3769"/>
    <s v="Leonardo DiCaprio, Tobey Maguire, Carey Mulligan, Joel Edgerton, Elizabeth Debicki"/>
    <s v="Baz Luhrmann"/>
    <n v="246040419"/>
  </r>
  <r>
    <n v="150000000"/>
    <s v="Adventure, Fantasy, Action, Romance"/>
    <n v="9543"/>
    <x v="50"/>
    <s v="en"/>
    <n v="62.169880999999997"/>
    <s v="Walt Disney Pictures"/>
    <x v="0"/>
    <x v="49"/>
    <n v="335154643"/>
    <n v="116"/>
    <s v="Released"/>
    <n v="6.2"/>
    <n v="2317"/>
    <s v="Jake Gyllenhaal, Gemma Arterton, Ben Kingsley, Alfred Molina, Steve Toussaint"/>
    <s v="Mike Newell"/>
    <n v="185154643"/>
  </r>
  <r>
    <n v="180000000"/>
    <s v="Action, Science Fiction, Adventure"/>
    <n v="68726"/>
    <x v="51"/>
    <s v="en"/>
    <n v="56.523204999999997"/>
    <s v="Legendary Pictures"/>
    <x v="0"/>
    <x v="50"/>
    <n v="407602906"/>
    <n v="131"/>
    <s v="Released"/>
    <n v="6.7"/>
    <n v="4794"/>
    <s v="Idris Elba, Charlie Hunnam, Charlie Day, Ron Perlman, Burn Gorman"/>
    <s v="Guillermo del Toro"/>
    <n v="227602906"/>
  </r>
  <r>
    <n v="195000000"/>
    <s v="Action, Science Fiction, Adventure"/>
    <n v="38356"/>
    <x v="52"/>
    <s v="en"/>
    <n v="28.529606999999999"/>
    <s v="Paramount Pictures"/>
    <x v="0"/>
    <x v="51"/>
    <n v="1123746996"/>
    <n v="154"/>
    <s v="Released"/>
    <n v="6.1"/>
    <n v="3299"/>
    <s v="Shia LaBeouf, John Malkovich, Ken Jeong, Frances McDormand, Josh Duhamel"/>
    <s v="Michael Bay"/>
    <n v="928746996"/>
  </r>
  <r>
    <n v="185000000"/>
    <s v="Adventure, Action"/>
    <n v="217"/>
    <x v="53"/>
    <s v="en"/>
    <n v="75.674458000000001"/>
    <s v="Lucasfilm"/>
    <x v="0"/>
    <x v="52"/>
    <n v="786636033"/>
    <n v="122"/>
    <s v="Released"/>
    <n v="5.7"/>
    <n v="2495"/>
    <s v="Harrison Ford, Cate Blanchett, Shia LaBeouf, Ray Winstone, Karen Allen"/>
    <s v="Steven Spielberg"/>
    <n v="601636033"/>
  </r>
  <r>
    <n v="175000000"/>
    <s v="Adventure, Animation, Family"/>
    <n v="105864"/>
    <x v="54"/>
    <s v="en"/>
    <n v="51.692953000000003"/>
    <s v="Walt Disney Pictures"/>
    <x v="0"/>
    <x v="53"/>
    <n v="331926147"/>
    <n v="93"/>
    <s v="Released"/>
    <n v="6.6"/>
    <n v="1736"/>
    <s v="Raymond Ochoa, Jack Bright, Jeffrey Wright, Frances McDormand, Maleah Nipay-Padilla"/>
    <s v="Peter Sohn"/>
    <n v="156926147"/>
  </r>
  <r>
    <n v="185000000"/>
    <s v="Animation, Adventure, Comedy, Family, Action, Fantasy"/>
    <n v="62177"/>
    <x v="55"/>
    <s v="en"/>
    <n v="125.114374"/>
    <s v="Walt Disney Pictures"/>
    <x v="0"/>
    <x v="54"/>
    <n v="538983207"/>
    <n v="93"/>
    <s v="Released"/>
    <n v="6.7"/>
    <n v="4641"/>
    <s v="Kelly Macdonald, Julie Walters, Billy Connolly, Emma Thompson, Kevin McKidd"/>
    <s v="Brenda Chapman"/>
    <n v="353983207"/>
  </r>
  <r>
    <n v="185000000"/>
    <s v="Action, Adventure, Science Fiction"/>
    <n v="188927"/>
    <x v="56"/>
    <s v="en"/>
    <n v="65.352913000000001"/>
    <s v="Paramount Pictures"/>
    <x v="0"/>
    <x v="55"/>
    <n v="343471816"/>
    <n v="122"/>
    <s v="Released"/>
    <n v="6.6"/>
    <n v="2568"/>
    <s v="Chris Pine, Zachary Quinto, Karl Urban, Simon Pegg, Zoe Saldana"/>
    <s v="Justin Lin"/>
    <n v="158471816"/>
  </r>
  <r>
    <n v="180000000"/>
    <s v="Animation, Family"/>
    <n v="10681"/>
    <x v="57"/>
    <s v="en"/>
    <n v="66.390711999999994"/>
    <s v="Walt Disney Pictures"/>
    <x v="0"/>
    <x v="56"/>
    <n v="521311860"/>
    <n v="98"/>
    <s v="Released"/>
    <n v="7.8"/>
    <n v="6296"/>
    <s v="Ben Burtt, Elissa Knight, Jeff Garlin, Fred Willard, John Ratzenberger"/>
    <s v="Andrew Stanton"/>
    <n v="341311860"/>
  </r>
  <r>
    <n v="140000000"/>
    <s v="Action, Comedy, Crime, Thriller"/>
    <n v="5174"/>
    <x v="58"/>
    <s v="en"/>
    <n v="22.57178"/>
    <s v="New Line Cinema"/>
    <x v="0"/>
    <x v="57"/>
    <n v="258022233"/>
    <n v="91"/>
    <s v="Released"/>
    <n v="6.1"/>
    <n v="783"/>
    <s v="Chris Tucker, Jackie Chan, Hiroyuki Sanada, Max von Sydow, Yvan Attal"/>
    <s v="Brett Ratner"/>
    <n v="118022233"/>
  </r>
  <r>
    <n v="200000000"/>
    <s v="Action, Adventure, Science Fiction"/>
    <n v="14161"/>
    <x v="59"/>
    <s v="en"/>
    <n v="45.274225000000001"/>
    <s v="Columbia Pictures"/>
    <x v="6"/>
    <x v="58"/>
    <n v="769653595"/>
    <n v="158"/>
    <s v="Released"/>
    <n v="5.6"/>
    <n v="4903"/>
    <s v="John Cusack, Amanda Peet, Chiwetel Ejiofor, Thandie Newton, Oliver Platt"/>
    <s v="Roland Emmerich"/>
    <n v="569653595"/>
  </r>
  <r>
    <n v="200000000"/>
    <s v="Animation, Drama"/>
    <n v="17979"/>
    <x v="60"/>
    <s v="en"/>
    <n v="39.744242"/>
    <s v="Walt Disney"/>
    <x v="0"/>
    <x v="59"/>
    <n v="325233863"/>
    <n v="96"/>
    <s v="Released"/>
    <n v="6.6"/>
    <n v="1095"/>
    <s v="Gary Oldman, Jim Carrey, Steve Valentine, Daryl Sabara, Sage Ryan"/>
    <s v="Robert Zemeckis"/>
    <n v="125233863"/>
  </r>
  <r>
    <n v="176000003"/>
    <s v="Science Fiction, Fantasy, Action, Adventure"/>
    <n v="76757"/>
    <x v="61"/>
    <s v="en"/>
    <n v="85.369079999999997"/>
    <s v="Village Roadshow Pictures"/>
    <x v="0"/>
    <x v="60"/>
    <n v="183987723"/>
    <n v="124"/>
    <s v="Released"/>
    <n v="5.2"/>
    <n v="2768"/>
    <s v="Mila Kunis, Channing Tatum, Sean Bean, Eddie Redmayne, Douglas Booth"/>
    <s v="Lilly Wachowski"/>
    <n v="7987720"/>
  </r>
  <r>
    <n v="180000000"/>
    <s v="Action, Adventure"/>
    <n v="258489"/>
    <x v="62"/>
    <s v="en"/>
    <n v="42.741719000000003"/>
    <s v="Village Roadshow Pictures"/>
    <x v="6"/>
    <x v="61"/>
    <n v="356743061"/>
    <n v="109"/>
    <s v="Released"/>
    <n v="5.5"/>
    <n v="2430"/>
    <s v="Alexander Skarsgård, Margot Robbie, Christoph Waltz, Samuel L. Jackson, Djimon Hounsou"/>
    <s v="David Yates"/>
    <n v="176743061"/>
  </r>
  <r>
    <n v="180000000"/>
    <s v="Adventure, Family, Fantasy"/>
    <n v="411"/>
    <x v="63"/>
    <s v="en"/>
    <n v="67.391328000000001"/>
    <s v="Walt Disney"/>
    <x v="1"/>
    <x v="62"/>
    <n v="748806957"/>
    <n v="143"/>
    <s v="Released"/>
    <n v="6.7"/>
    <n v="2629"/>
    <s v="William Moseley, Anna Popplewell, Skandar Keynes, Georgie Henley, Liam Neeson"/>
    <s v="Andrew Adamson"/>
    <n v="568806957"/>
  </r>
  <r>
    <n v="178000000"/>
    <s v="Science Fiction"/>
    <n v="246655"/>
    <x v="64"/>
    <s v="en"/>
    <n v="139.272042"/>
    <s v="Twentieth Century Fox Film Corporation"/>
    <x v="0"/>
    <x v="63"/>
    <n v="543934787"/>
    <n v="144"/>
    <s v="Released"/>
    <n v="6.4"/>
    <n v="4721"/>
    <s v="James McAvoy, Michael Fassbender, Jennifer Lawrence, Nicholas Hoult, Oscar Isaac"/>
    <s v="Bryan Singer"/>
    <n v="365934787"/>
  </r>
  <r>
    <n v="185000000"/>
    <s v="Drama, Action, Crime, Thriller"/>
    <n v="155"/>
    <x v="65"/>
    <s v="en"/>
    <n v="187.32292699999999"/>
    <s v="DC Comics"/>
    <x v="1"/>
    <x v="64"/>
    <n v="1004558444"/>
    <n v="152"/>
    <s v="Released"/>
    <n v="8.1999999999999993"/>
    <n v="12002"/>
    <s v="Christian Bale, Heath Ledger, Aaron Eckhart, Michael Caine, Maggie Gyllenhaal"/>
    <s v="Christopher Nolan"/>
    <n v="819558444"/>
  </r>
  <r>
    <n v="175000000"/>
    <s v="Animation, Comedy, Family, Adventure"/>
    <n v="14160"/>
    <x v="66"/>
    <s v="en"/>
    <n v="92.201961999999995"/>
    <s v="Pixar Animation Studios"/>
    <x v="0"/>
    <x v="65"/>
    <n v="735099082"/>
    <n v="96"/>
    <s v="Released"/>
    <n v="7.7"/>
    <n v="6870"/>
    <s v="Ed Asner, Christopher Plummer, Jordan Nagai, Bob Peterson, Delroy Lindo"/>
    <s v="Pete Docter"/>
    <n v="560099082"/>
  </r>
  <r>
    <n v="175000000"/>
    <s v="Animation, Family, Adventure, Science Fiction"/>
    <n v="15512"/>
    <x v="67"/>
    <s v="en"/>
    <n v="36.167577999999999"/>
    <s v="DreamWorks Animation"/>
    <x v="0"/>
    <x v="66"/>
    <n v="381509870"/>
    <n v="94"/>
    <s v="Released"/>
    <n v="6"/>
    <n v="1423"/>
    <s v="Seth Rogen, Reese Witherspoon, Hugh Laurie, Paul Rudd, Kiefer Sutherland"/>
    <s v="Conrad Vernon"/>
    <n v="206509870"/>
  </r>
  <r>
    <n v="140000000"/>
    <s v="Action, Science Fiction, Adventure"/>
    <n v="1726"/>
    <x v="68"/>
    <s v="en"/>
    <n v="120.725053"/>
    <s v="Marvel Studios"/>
    <x v="0"/>
    <x v="67"/>
    <n v="585174222"/>
    <n v="126"/>
    <s v="Released"/>
    <n v="7.4"/>
    <n v="8776"/>
    <s v="Robert Downey Jr., Terrence Howard, Jeff Bridges, Shaun Toub, Gwyneth Paltrow"/>
    <s v="Jon Favreau"/>
    <n v="445174222"/>
  </r>
  <r>
    <n v="170000000"/>
    <s v="Adventure, Drama, Family"/>
    <n v="44826"/>
    <x v="69"/>
    <s v="en"/>
    <n v="32.319043000000001"/>
    <s v="Paramount Pictures"/>
    <x v="9"/>
    <x v="68"/>
    <n v="185770160"/>
    <n v="126"/>
    <s v="Released"/>
    <n v="7"/>
    <n v="2141"/>
    <s v="Ben Kingsley, Sacha Baron Cohen, Asa Butterfield, Chloë Grace Moretz, Ray Winstone"/>
    <s v="Martin Scorsese"/>
    <n v="15770160"/>
  </r>
  <r>
    <n v="170000000"/>
    <s v="Action, Adventure, Comedy, Science Fiction, Western"/>
    <n v="8487"/>
    <x v="70"/>
    <s v="en"/>
    <n v="40.748914999999997"/>
    <s v="Todman, Simon, LeMasters Productions"/>
    <x v="0"/>
    <x v="69"/>
    <n v="222104681"/>
    <n v="106"/>
    <s v="Released"/>
    <n v="5.0999999999999996"/>
    <n v="1020"/>
    <s v="Will Smith, Kevin Kline, Kenneth Branagh, Salma Hayek, M. Emmet Walsh"/>
    <s v="Barry Sonnenfeld"/>
    <n v="52104681"/>
  </r>
  <r>
    <n v="145000000"/>
    <s v="Adventure, Action, Fantasy"/>
    <n v="1735"/>
    <x v="71"/>
    <s v="en"/>
    <n v="60.034162000000002"/>
    <s v="Universal Pictures"/>
    <x v="7"/>
    <x v="70"/>
    <n v="401128639"/>
    <n v="112"/>
    <s v="Released"/>
    <n v="5.2"/>
    <n v="1387"/>
    <s v="Brendan Fraser, Jet Li, John Hannah, Maria Bello, Luke Ford"/>
    <s v="Rob Cohen"/>
    <n v="256128639"/>
  </r>
  <r>
    <n v="175000000"/>
    <s v="Action, Adventure, Crime, Fantasy, Science Fiction"/>
    <n v="297761"/>
    <x v="72"/>
    <s v="en"/>
    <n v="90.237920000000003"/>
    <s v="DC Comics"/>
    <x v="0"/>
    <x v="71"/>
    <n v="745000000"/>
    <n v="123"/>
    <s v="Released"/>
    <n v="5.9"/>
    <n v="7458"/>
    <s v="Will Smith, Margot Robbie, Joel Kinnaman, Viola Davis, Jared Leto"/>
    <s v="David Ayer"/>
    <n v="570000000"/>
  </r>
  <r>
    <n v="175000000"/>
    <s v="Fantasy, Comedy, Family"/>
    <n v="2698"/>
    <x v="73"/>
    <s v="en"/>
    <n v="27.082182"/>
    <s v="Columbia Pictures"/>
    <x v="0"/>
    <x v="72"/>
    <n v="173000000"/>
    <n v="96"/>
    <s v="Released"/>
    <n v="5.3"/>
    <n v="1151"/>
    <s v="Steve Carell, Lauren Graham, John Goodman, Jimmy Bennett, John Michael Higgins"/>
    <s v="Tom Shadyac"/>
    <n v="-2000000"/>
  </r>
  <r>
    <n v="178000000"/>
    <s v="Action, Science Fiction"/>
    <n v="137113"/>
    <x v="74"/>
    <s v="en"/>
    <n v="79.456485000000001"/>
    <s v="Village Roadshow Pictures"/>
    <x v="10"/>
    <x v="73"/>
    <n v="370541256"/>
    <n v="113"/>
    <s v="Released"/>
    <n v="7.6"/>
    <n v="4858"/>
    <s v="Tom Cruise, Emily Blunt, Brendan Gleeson, Bill Paxton, Jonas Armstrong"/>
    <s v="Doug Liman"/>
    <n v="192541256"/>
  </r>
  <r>
    <n v="175000000"/>
    <s v="Adventure, Action"/>
    <n v="9804"/>
    <x v="75"/>
    <s v="en"/>
    <n v="44.640292000000002"/>
    <s v="Universal Pictures"/>
    <x v="0"/>
    <x v="74"/>
    <n v="264218220"/>
    <n v="135"/>
    <s v="Released"/>
    <n v="5.9"/>
    <n v="992"/>
    <s v="Kevin Costner, Chaim Girafi, Rick Aviles, R. D. Call, Zitto Kazann"/>
    <s v="Kevin Reynolds"/>
    <n v="89218220"/>
  </r>
  <r>
    <n v="175000000"/>
    <s v="Adventure, Action, Thriller, Science Fiction"/>
    <n v="14869"/>
    <x v="76"/>
    <s v="en"/>
    <n v="32.852443000000001"/>
    <s v="Paramount Pictures"/>
    <x v="3"/>
    <x v="75"/>
    <n v="302469017"/>
    <n v="118"/>
    <s v="Released"/>
    <n v="5.6"/>
    <n v="1962"/>
    <s v="Dennis Quaid, Channing Tatum, Marlon Wayans, Sienna Miller, Joseph Gordon-Levitt"/>
    <s v="Stephen Sommers"/>
    <n v="127469017"/>
  </r>
  <r>
    <n v="175000000"/>
    <s v="Drama, Comedy, Animation, Family"/>
    <n v="150540"/>
    <x v="77"/>
    <s v="en"/>
    <n v="128.65596400000001"/>
    <s v="Walt Disney Pictures"/>
    <x v="0"/>
    <x v="28"/>
    <n v="857611174"/>
    <n v="94"/>
    <s v="Released"/>
    <n v="8"/>
    <n v="6560"/>
    <s v="Amy Poehler, Phyllis Smith, Richard Kind, Bill Hader, Lewis Black"/>
    <s v="Pete Docter"/>
    <n v="682611174"/>
  </r>
  <r>
    <n v="175000000"/>
    <s v="Family, Adventure, Drama, Fantasy"/>
    <n v="278927"/>
    <x v="78"/>
    <s v="en"/>
    <n v="94.199315999999996"/>
    <s v="Walt Disney Pictures"/>
    <x v="1"/>
    <x v="76"/>
    <n v="966550600"/>
    <n v="106"/>
    <s v="Released"/>
    <n v="6.7"/>
    <n v="2892"/>
    <s v="Neel Sethi, Bill Murray, Ben Kingsley, Idris Elba, Scarlett Johansson"/>
    <s v="Jon Favreau"/>
    <n v="791550600"/>
  </r>
  <r>
    <n v="200000000"/>
    <s v="Adventure, Action, Science Fiction"/>
    <n v="10138"/>
    <x v="79"/>
    <s v="en"/>
    <n v="77.300194000000005"/>
    <s v="Marvel Studios"/>
    <x v="0"/>
    <x v="77"/>
    <n v="623933331"/>
    <n v="124"/>
    <s v="Released"/>
    <n v="6.6"/>
    <n v="6849"/>
    <s v="Robert Downey Jr., Gwyneth Paltrow, Don Cheadle, Scarlett Johansson, Mickey Rourke"/>
    <s v="Jon Favreau"/>
    <n v="423933331"/>
  </r>
  <r>
    <n v="170000000"/>
    <s v="Adventure, Fantasy, Drama"/>
    <n v="58595"/>
    <x v="80"/>
    <s v="en"/>
    <n v="77.178972999999999"/>
    <s v="Universal Pictures"/>
    <x v="0"/>
    <x v="78"/>
    <n v="396600000"/>
    <n v="127"/>
    <s v="Released"/>
    <n v="5.8"/>
    <n v="3118"/>
    <s v="Kristen Stewart, Charlize Theron, Chris Hemsworth, Sam Claflin, Ian McShane"/>
    <s v="Rupert Sanders"/>
    <n v="226600000"/>
  </r>
  <r>
    <n v="180000000"/>
    <s v="Fantasy, Adventure, Action, Family, Romance"/>
    <n v="102651"/>
    <x v="81"/>
    <s v="en"/>
    <n v="110.62064700000001"/>
    <s v="Walt Disney Pictures"/>
    <x v="0"/>
    <x v="79"/>
    <n v="758539785"/>
    <n v="97"/>
    <s v="Released"/>
    <n v="7"/>
    <n v="4496"/>
    <s v="Angelina Jolie, Elle Fanning, Sharlto Copley, Sam Riley, Juno Temple"/>
    <s v="Robert Stromberg"/>
    <n v="578539785"/>
  </r>
  <r>
    <n v="170000000"/>
    <s v="Science Fiction, Action, Drama, Thriller"/>
    <n v="119450"/>
    <x v="82"/>
    <s v="en"/>
    <n v="243.791743"/>
    <s v="Ingenious Media"/>
    <x v="0"/>
    <x v="80"/>
    <n v="710644566"/>
    <n v="130"/>
    <s v="Released"/>
    <n v="7.3"/>
    <n v="4410"/>
    <s v="Andy Serkis, Jason Clarke, Gary Oldman, Keri Russell, Toby Kebbell"/>
    <s v="Matt Reeves"/>
    <n v="540644566"/>
  </r>
  <r>
    <n v="27000000"/>
    <s v="Action, Adventure, Science Fiction, Romance"/>
    <n v="79698"/>
    <x v="83"/>
    <s v="en"/>
    <n v="2.4185349999999999"/>
    <s v="Corsan"/>
    <x v="10"/>
    <x v="81"/>
    <n v="0"/>
    <n v="109"/>
    <s v="Released"/>
    <n v="4.8"/>
    <n v="34"/>
    <s v="Josh Hartnett, Simone Kessell, Tamsin Egerton, Alice Englert, Bipasha Basu"/>
    <s v="Roland Joffé"/>
    <n v="-27000000"/>
  </r>
  <r>
    <n v="175000000"/>
    <s v="Drama, Action, Adventure, Fantasy"/>
    <n v="64686"/>
    <x v="84"/>
    <s v="en"/>
    <n v="41.796339000000003"/>
    <s v="Mid Atlantic Films"/>
    <x v="0"/>
    <x v="82"/>
    <n v="150962475"/>
    <n v="119"/>
    <s v="Released"/>
    <n v="5.9"/>
    <n v="1326"/>
    <s v="Keanu Reeves, Hiroyuki Sanada, Kou Shibasaki, Tadanobu Asano, Min Tanaka"/>
    <s v="Carl Rinsch"/>
    <n v="-24037525"/>
  </r>
  <r>
    <n v="170000000"/>
    <s v="Action, Adventure, Science Fiction"/>
    <n v="100402"/>
    <x v="85"/>
    <s v="en"/>
    <n v="72.225264999999993"/>
    <s v="Marvel Studios"/>
    <x v="0"/>
    <x v="83"/>
    <n v="714766572"/>
    <n v="136"/>
    <s v="Released"/>
    <n v="7.6"/>
    <n v="5764"/>
    <s v="Chris Evans, Samuel L. Jackson, Scarlett Johansson, Robert Redford, Sebastian Stan"/>
    <s v="Anthony Russo"/>
    <n v="544766572"/>
  </r>
  <r>
    <n v="165000000"/>
    <s v="Comedy, Adventure, Fantasy, Animation, Family"/>
    <n v="10192"/>
    <x v="86"/>
    <s v="en"/>
    <n v="44.041186000000003"/>
    <s v="DreamWorks Animation"/>
    <x v="0"/>
    <x v="84"/>
    <n v="752600867"/>
    <n v="93"/>
    <s v="Released"/>
    <n v="6"/>
    <n v="1959"/>
    <s v="Mike Myers, Eddie Murphy, Cameron Diaz, Antonio Banderas, Julie Andrews"/>
    <s v="Mike Mitchell"/>
    <n v="587600867"/>
  </r>
  <r>
    <n v="190000000"/>
    <s v="Adventure, Family, Mystery, Science Fiction"/>
    <n v="158852"/>
    <x v="87"/>
    <s v="en"/>
    <n v="130.31135499999999"/>
    <s v="Walt Disney Pictures"/>
    <x v="0"/>
    <x v="85"/>
    <n v="209154322"/>
    <n v="130"/>
    <s v="Released"/>
    <n v="6.2"/>
    <n v="2846"/>
    <s v="Britt Robertson, George Clooney, Raffey Cassidy, Thomas Robinson, Hugh Laurie"/>
    <s v="Brad Bird"/>
    <n v="19154322"/>
  </r>
  <r>
    <n v="165000000"/>
    <s v="Adventure, Family, Animation, Action, Comedy"/>
    <n v="177572"/>
    <x v="88"/>
    <s v="en"/>
    <n v="203.73459"/>
    <s v="Walt Disney Pictures"/>
    <x v="0"/>
    <x v="86"/>
    <n v="652105443"/>
    <n v="102"/>
    <s v="Released"/>
    <n v="7.8"/>
    <n v="6135"/>
    <s v="Scott Adsit, Ryan Potter, Daniel Henney, T.J. Miller, Jamie Chung"/>
    <s v="Chris Williams"/>
    <n v="487105443"/>
  </r>
  <r>
    <n v="165000000"/>
    <s v="Family, Animation, Comedy, Adventure"/>
    <n v="82690"/>
    <x v="89"/>
    <s v="en"/>
    <n v="62.341073000000002"/>
    <s v="Walt Disney Animation Studios"/>
    <x v="0"/>
    <x v="87"/>
    <n v="471222889"/>
    <n v="108"/>
    <s v="Released"/>
    <n v="7.1"/>
    <n v="4570"/>
    <s v="John C. Reilly, Sarah Silverman, Jack McBrayer, Jane Lynch, Alan Tudyk"/>
    <s v="Rich Moore"/>
    <n v="306222889"/>
  </r>
  <r>
    <n v="165000000"/>
    <s v="Adventure, Animation, Family, Fantasy"/>
    <n v="5255"/>
    <x v="90"/>
    <s v="en"/>
    <n v="47.323228"/>
    <s v="Golden Mean"/>
    <x v="0"/>
    <x v="88"/>
    <n v="305875730"/>
    <n v="100"/>
    <s v="Released"/>
    <n v="6.4"/>
    <n v="1474"/>
    <s v="Tom Hanks, Michael Jeter, Nona Gaye, Peter Scolari, Eddie Deezen"/>
    <s v="Robert Zemeckis"/>
    <n v="140875730"/>
  </r>
  <r>
    <n v="165000000"/>
    <s v="Action, Adventure, Science Fiction"/>
    <n v="47933"/>
    <x v="91"/>
    <s v="en"/>
    <n v="48.775722999999999"/>
    <s v="Twentieth Century Fox Film Corporation"/>
    <x v="0"/>
    <x v="89"/>
    <n v="389681935"/>
    <n v="120"/>
    <s v="Released"/>
    <n v="4.9000000000000004"/>
    <n v="2491"/>
    <s v="Liam Hemsworth, Jeff Goldblum, Bill Pullman, Maika Monroe, Sela Ward"/>
    <s v="Roland Emmerich"/>
    <n v="224681935"/>
  </r>
  <r>
    <n v="165000000"/>
    <s v="Fantasy, Adventure, Animation, Family"/>
    <n v="10191"/>
    <x v="92"/>
    <s v="en"/>
    <n v="67.263268999999994"/>
    <s v="DreamWorks Animation"/>
    <x v="0"/>
    <x v="90"/>
    <n v="494878759"/>
    <n v="98"/>
    <s v="Released"/>
    <n v="7.5"/>
    <n v="4227"/>
    <s v="Jay Baruchel, Gerard Butler, Craig Ferguson, America Ferrera, Jonah Hill"/>
    <s v="Chris Sanders"/>
    <n v="329878759"/>
  </r>
  <r>
    <n v="200000000"/>
    <s v="Action, Thriller, Science Fiction"/>
    <n v="296"/>
    <x v="93"/>
    <s v="en"/>
    <n v="69.405187999999995"/>
    <s v="Columbia Pictures"/>
    <x v="7"/>
    <x v="91"/>
    <n v="435000000"/>
    <n v="109"/>
    <s v="Released"/>
    <n v="5.9"/>
    <n v="2143"/>
    <s v="Arnold Schwarzenegger, Nick Stahl, Claire Danes, Kristanna Loken, David Andrews"/>
    <s v="Jonathan Mostow"/>
    <n v="235000000"/>
  </r>
  <r>
    <n v="170000000"/>
    <s v="Action, Science Fiction, Adventure"/>
    <n v="118340"/>
    <x v="94"/>
    <s v="en"/>
    <n v="481.09862399999997"/>
    <s v="Marvel Studios"/>
    <x v="1"/>
    <x v="92"/>
    <n v="773328629"/>
    <n v="121"/>
    <s v="Released"/>
    <n v="7.9"/>
    <n v="9742"/>
    <s v="Chris Pratt, Zoe Saldana, Dave Bautista, Vin Diesel, Bradley Cooper"/>
    <s v="James Gunn"/>
    <n v="603328629"/>
  </r>
  <r>
    <n v="165000000"/>
    <s v="Adventure, Drama, Science Fiction"/>
    <n v="157336"/>
    <x v="95"/>
    <s v="en"/>
    <n v="724.24778400000002"/>
    <s v="Paramount Pictures"/>
    <x v="6"/>
    <x v="93"/>
    <n v="675120017"/>
    <n v="169"/>
    <s v="Released"/>
    <n v="8.1"/>
    <n v="10867"/>
    <s v="Matthew McConaughey, Jessica Chastain, Anne Hathaway, Michael Caine, Casey Affleck"/>
    <s v="Christopher Nolan"/>
    <n v="510120017"/>
  </r>
  <r>
    <n v="160000000"/>
    <s v="Action, Thriller, Science Fiction, Mystery, Adventure"/>
    <n v="27205"/>
    <x v="96"/>
    <s v="en"/>
    <n v="167.58371"/>
    <s v="Legendary Pictures"/>
    <x v="1"/>
    <x v="94"/>
    <n v="825532764"/>
    <n v="148"/>
    <s v="Released"/>
    <n v="8.1"/>
    <n v="13752"/>
    <s v="Leonardo DiCaprio, Joseph Gordon-Levitt, Ellen Page, Tom Hardy, Ken Watanabe"/>
    <s v="Christopher Nolan"/>
    <n v="665532764"/>
  </r>
  <r>
    <n v="15000000"/>
    <s v="Action, Adventure, Drama, Horror, Science Fiction"/>
    <n v="315011"/>
    <x v="97"/>
    <s v="ja"/>
    <n v="9.4769989999999993"/>
    <s v="Cine Bazar"/>
    <x v="8"/>
    <x v="95"/>
    <n v="77000000"/>
    <n v="120"/>
    <s v="Released"/>
    <n v="6.5"/>
    <n v="143"/>
    <s v="Hiroki Hasegawa, Yutaka Takenouchi, Satomi Ishihara, Kengo Kora, Matsuo Satoru"/>
    <s v="Hideaki Anno"/>
    <n v="62000000"/>
  </r>
  <r>
    <n v="250000000"/>
    <s v="Adventure, Fantasy, Action"/>
    <n v="49051"/>
    <x v="98"/>
    <s v="en"/>
    <n v="108.849621"/>
    <s v="WingNut Films"/>
    <x v="4"/>
    <x v="96"/>
    <n v="1021103568"/>
    <n v="169"/>
    <s v="Released"/>
    <n v="7"/>
    <n v="8297"/>
    <s v="Ian McKellen, Martin Freeman, Richard Armitage, Andy Serkis, Cate Blanchett"/>
    <s v="Peter Jackson"/>
    <n v="771103568"/>
  </r>
  <r>
    <n v="38000000"/>
    <s v="Action, Crime, Thriller"/>
    <n v="9799"/>
    <x v="99"/>
    <s v="en"/>
    <n v="6.909942"/>
    <s v="Universal Pictures"/>
    <x v="7"/>
    <x v="97"/>
    <n v="207283925"/>
    <n v="106"/>
    <s v="Released"/>
    <n v="6.6"/>
    <n v="3428"/>
    <s v="Paul Walker, Vin Diesel, Michelle Rodriguez, Jordana Brewster, Rick Yune"/>
    <s v="Rob Cohen"/>
    <n v="169283925"/>
  </r>
  <r>
    <n v="150000000"/>
    <s v="Fantasy, Drama, Thriller, Mystery, Romance"/>
    <n v="4922"/>
    <x v="100"/>
    <s v="en"/>
    <n v="60.269278999999997"/>
    <s v="Paramount Pictures"/>
    <x v="0"/>
    <x v="98"/>
    <n v="333932083"/>
    <n v="166"/>
    <s v="Released"/>
    <n v="7.3"/>
    <n v="3292"/>
    <s v="Cate Blanchett, Brad Pitt, Tilda Swinton, Julia Ormond, Elle Fanning"/>
    <s v="David Fincher"/>
    <n v="183932083"/>
  </r>
  <r>
    <n v="160000000"/>
    <s v="Action, Science Fiction, Adventure"/>
    <n v="49538"/>
    <x v="101"/>
    <s v="en"/>
    <n v="3.1951740000000002"/>
    <s v="Ingenious Film Partners"/>
    <x v="0"/>
    <x v="99"/>
    <n v="353624124"/>
    <n v="132"/>
    <s v="Released"/>
    <n v="7.1"/>
    <n v="5181"/>
    <s v="James McAvoy, Michael Fassbender, Jennifer Lawrence, Kevin Bacon, Rose Byrne"/>
    <s v="Matthew Vaughn"/>
    <n v="193624124"/>
  </r>
  <r>
    <n v="160000000"/>
    <s v="Action, Adventure, Science Fiction"/>
    <n v="131634"/>
    <x v="102"/>
    <s v="en"/>
    <n v="127.28442699999999"/>
    <s v="Studio Babelsberg"/>
    <x v="7"/>
    <x v="100"/>
    <n v="653428261"/>
    <n v="137"/>
    <s v="Released"/>
    <n v="6.6"/>
    <n v="3984"/>
    <s v="Jennifer Lawrence, Josh Hutcherson, Liam Hemsworth, Woody Harrelson, Elizabeth Banks"/>
    <s v="Francis Lawrence"/>
    <n v="493428261"/>
  </r>
  <r>
    <n v="150000000"/>
    <s v="Fantasy, Adventure, Action, Comedy, Drama"/>
    <n v="27022"/>
    <x v="103"/>
    <s v="en"/>
    <n v="35.580815000000001"/>
    <s v="Walt Disney Pictures"/>
    <x v="0"/>
    <x v="101"/>
    <n v="215283742"/>
    <n v="109"/>
    <s v="Released"/>
    <n v="5.8"/>
    <n v="1470"/>
    <s v="Nicolas Cage, Jay Baruchel, Monica Bellucci, Alfred Molina, Teresa Palmer"/>
    <s v="Jon Turteltaub"/>
    <n v="65283742"/>
  </r>
  <r>
    <n v="160000000"/>
    <s v="Adventure, Action, Drama, Thriller"/>
    <n v="503"/>
    <x v="104"/>
    <s v="en"/>
    <n v="21.133748000000001"/>
    <s v="Virtual Studios"/>
    <x v="0"/>
    <x v="102"/>
    <n v="181674817"/>
    <n v="99"/>
    <s v="Released"/>
    <n v="5.5"/>
    <n v="583"/>
    <s v="Kurt Russell, Richard Dreyfuss, Josh Lucas, Jacinda Barrett, Emmy Rossum"/>
    <s v="Wolfgang Petersen"/>
    <n v="21674817"/>
  </r>
  <r>
    <n v="170000000"/>
    <s v="Fantasy"/>
    <n v="241259"/>
    <x v="105"/>
    <s v="en"/>
    <n v="56.268915999999997"/>
    <s v="Walt Disney Pictures"/>
    <x v="1"/>
    <x v="103"/>
    <n v="299370084"/>
    <n v="113"/>
    <s v="Released"/>
    <n v="6.5"/>
    <n v="1725"/>
    <s v="Johnny Depp, Mia Wasikowska, Anne Hathaway, Helena Bonham Carter, Alan Rickman"/>
    <s v="James Bobin"/>
    <n v="129370084"/>
  </r>
  <r>
    <n v="160000000"/>
    <s v="Fantasy, Adventure, Animation, Comedy, Family"/>
    <n v="810"/>
    <x v="106"/>
    <s v="en"/>
    <n v="42.986466999999998"/>
    <s v="DreamWorks SKG"/>
    <x v="0"/>
    <x v="104"/>
    <n v="798958165"/>
    <n v="93"/>
    <s v="Released"/>
    <n v="6"/>
    <n v="2278"/>
    <s v="Mike Myers, Eddie Murphy, Cameron Diaz, Julie Andrews, Antonio Banderas"/>
    <s v="Chris Miller"/>
    <n v="638958165"/>
  </r>
  <r>
    <n v="160000000"/>
    <s v="Action, Adventure, Fantasy"/>
    <n v="68735"/>
    <x v="107"/>
    <s v="en"/>
    <n v="63.148529000000003"/>
    <s v="Universal Pictures"/>
    <x v="6"/>
    <x v="103"/>
    <n v="433677183"/>
    <n v="123"/>
    <s v="Released"/>
    <n v="6.3"/>
    <n v="2268"/>
    <s v="Paula Patton, Travis Fimmel, Ben Foster, Robert Kazinsky, Dominic Cooper"/>
    <s v="Duncan Jones"/>
    <n v="273677183"/>
  </r>
  <r>
    <n v="155000000"/>
    <s v="Science Fiction, Action, Thriller, Adventure"/>
    <n v="87101"/>
    <x v="108"/>
    <s v="en"/>
    <n v="202.04263499999999"/>
    <s v="Paramount Pictures"/>
    <x v="0"/>
    <x v="105"/>
    <n v="440603537"/>
    <n v="126"/>
    <s v="Released"/>
    <n v="5.8"/>
    <n v="3631"/>
    <s v="Arnold Schwarzenegger, Jason Clarke, Emilia Clarke, Jai Courtney, J.K. Simmons"/>
    <s v="Alan Taylor"/>
    <n v="285603537"/>
  </r>
  <r>
    <n v="155000000"/>
    <s v="Adventure, Family, Fantasy"/>
    <n v="10140"/>
    <x v="109"/>
    <s v="en"/>
    <n v="49.661983999999997"/>
    <s v="Dune Entertainment"/>
    <x v="0"/>
    <x v="106"/>
    <n v="415686217"/>
    <n v="113"/>
    <s v="Released"/>
    <n v="6.2"/>
    <n v="1514"/>
    <s v="Skandar Keynes, Georgie Henley, Simon Pegg, Gary Sweet, Arthur Angel"/>
    <s v="Michael Apted"/>
    <n v="260686217"/>
  </r>
  <r>
    <n v="140000000"/>
    <s v="History, Romance, War"/>
    <n v="676"/>
    <x v="110"/>
    <s v="en"/>
    <n v="34.206690000000002"/>
    <s v="Jerry Bruckheimer Films"/>
    <x v="0"/>
    <x v="107"/>
    <n v="449220945"/>
    <n v="183"/>
    <s v="Released"/>
    <n v="6.6"/>
    <n v="1791"/>
    <s v="Ben Affleck, Josh Hartnett, Kate Beckinsale, Cuba Gooding Jr., Jon Voight"/>
    <s v="Michael Bay"/>
    <n v="309220945"/>
  </r>
  <r>
    <n v="150000000"/>
    <s v="Adventure, Science Fiction, Action"/>
    <n v="1858"/>
    <x v="111"/>
    <s v="en"/>
    <n v="25.468492999999999"/>
    <s v="Paramount Pictures"/>
    <x v="0"/>
    <x v="108"/>
    <n v="709709780"/>
    <n v="144"/>
    <s v="Released"/>
    <n v="6.6"/>
    <n v="4040"/>
    <s v="Shia LaBeouf, Josh Duhamel, Megan Fox, Rachael Taylor, Tyrese Gibson"/>
    <s v="Michael Bay"/>
    <n v="559709780"/>
  </r>
  <r>
    <n v="155000000"/>
    <s v="War, History, Action, Adventure, Drama, Romance"/>
    <n v="1966"/>
    <x v="112"/>
    <s v="en"/>
    <n v="39.019229000000003"/>
    <s v="France 3 Cinéma"/>
    <x v="9"/>
    <x v="109"/>
    <n v="167298192"/>
    <n v="175"/>
    <s v="Released"/>
    <n v="5.6"/>
    <n v="927"/>
    <s v="Colin Farrell, Angelina Jolie, Val Kilmer, Jared Leto, Jonathan Rhys Meyers"/>
    <s v="Oliver Stone"/>
    <n v="12298192"/>
  </r>
  <r>
    <n v="150000000"/>
    <s v="Adventure, Fantasy, Family, Mystery"/>
    <n v="675"/>
    <x v="113"/>
    <s v="en"/>
    <n v="78.144395000000003"/>
    <s v="Warner Bros."/>
    <x v="1"/>
    <x v="110"/>
    <n v="938212738"/>
    <n v="138"/>
    <s v="Released"/>
    <n v="7.4"/>
    <n v="5494"/>
    <s v="Daniel Radcliffe, Rupert Grint, Emma Watson, Michael Gambon, Ralph Fiennes"/>
    <s v="David Yates"/>
    <n v="788212738"/>
  </r>
  <r>
    <n v="150000000"/>
    <s v="Adventure, Fantasy, Family"/>
    <n v="674"/>
    <x v="114"/>
    <s v="en"/>
    <n v="101.250416"/>
    <s v="Patalex IV Productions Limited"/>
    <x v="1"/>
    <x v="111"/>
    <n v="895921036"/>
    <n v="157"/>
    <s v="Released"/>
    <n v="7.5"/>
    <n v="5608"/>
    <s v="Daniel Radcliffe, Rupert Grint, Emma Watson, Ralph Fiennes, Michael Gambon"/>
    <s v="Mike Newell"/>
    <n v="745921036"/>
  </r>
  <r>
    <n v="150000000"/>
    <s v="Fantasy, Action"/>
    <n v="8960"/>
    <x v="115"/>
    <s v="en"/>
    <n v="56.758411000000002"/>
    <s v="Columbia Pictures"/>
    <x v="0"/>
    <x v="70"/>
    <n v="624029371"/>
    <n v="92"/>
    <s v="Released"/>
    <n v="6.2"/>
    <n v="2961"/>
    <s v="Will Smith, Charlize Theron, Jason Bateman, Jae Head, Eddie Marsan"/>
    <s v="Peter Berg"/>
    <n v="474029371"/>
  </r>
  <r>
    <n v="150000000"/>
    <s v="Drama, Horror, Action, Thriller, Science Fiction"/>
    <n v="6479"/>
    <x v="116"/>
    <s v="en"/>
    <n v="70.867401000000001"/>
    <s v="Village Roadshow Pictures"/>
    <x v="0"/>
    <x v="112"/>
    <n v="585349010"/>
    <n v="101"/>
    <s v="Released"/>
    <n v="6.9"/>
    <n v="4853"/>
    <s v="Will Smith, Alice Braga, Charlie Tahan, Salli Richardson-Whitfield, Willow Smith"/>
    <s v="Francis Lawrence"/>
    <n v="435349010"/>
  </r>
  <r>
    <n v="150000000"/>
    <s v="Adventure, Comedy, Family, Fantasy"/>
    <n v="118"/>
    <x v="117"/>
    <s v="en"/>
    <n v="53.905591999999999"/>
    <s v="Village Roadshow Pictures"/>
    <x v="10"/>
    <x v="113"/>
    <n v="474968763"/>
    <n v="115"/>
    <s v="Released"/>
    <n v="6.7"/>
    <n v="3624"/>
    <s v="Johnny Depp, Freddie Highmore, David Kelly, AnnaSophia Robb, Julia Winter"/>
    <s v="Tim Burton"/>
    <n v="324968763"/>
  </r>
  <r>
    <n v="150000000"/>
    <s v="Animation, Comedy, Family, Fantasy"/>
    <n v="2062"/>
    <x v="118"/>
    <s v="en"/>
    <n v="65.677398999999994"/>
    <s v="Walt Disney Pictures"/>
    <x v="0"/>
    <x v="114"/>
    <n v="623722818"/>
    <n v="111"/>
    <s v="Released"/>
    <n v="7.5"/>
    <n v="4369"/>
    <s v="Patton Oswalt, Ian Holm, Lou Romano, Brian Dennehy, Peter Sohn"/>
    <s v="Jan Pinkava"/>
    <n v="473722818"/>
  </r>
  <r>
    <n v="150000000"/>
    <s v="Action, Crime, Drama"/>
    <n v="272"/>
    <x v="119"/>
    <s v="en"/>
    <n v="115.040024"/>
    <s v="DC Comics"/>
    <x v="1"/>
    <x v="115"/>
    <n v="374218673"/>
    <n v="140"/>
    <s v="Released"/>
    <n v="7.5"/>
    <n v="7359"/>
    <s v="Christian Bale, Michael Caine, Liam Neeson, Katie Holmes, Gary Oldman"/>
    <s v="Christopher Nolan"/>
    <n v="224218673"/>
  </r>
  <r>
    <n v="150000000"/>
    <s v="Family, Animation"/>
    <n v="10527"/>
    <x v="120"/>
    <s v="en"/>
    <n v="44.141021000000002"/>
    <s v="DreamWorks Animation"/>
    <x v="0"/>
    <x v="11"/>
    <n v="603900354"/>
    <n v="89"/>
    <s v="Released"/>
    <n v="6.2"/>
    <n v="1810"/>
    <s v="Ben Stiller, Jada Pinkett Smith, David Schwimmer, Chris Rock, Cedric the Entertainer"/>
    <s v="Eric Darnell"/>
    <n v="453900354"/>
  </r>
  <r>
    <n v="150000000"/>
    <s v="Adventure, Fantasy, Action, Comedy, Family"/>
    <n v="18360"/>
    <x v="121"/>
    <s v="en"/>
    <n v="81.781591000000006"/>
    <s v="Twentieth Century Fox Film Corporation"/>
    <x v="0"/>
    <x v="43"/>
    <n v="413106170"/>
    <n v="105"/>
    <s v="Released"/>
    <n v="5.9"/>
    <n v="1971"/>
    <s v="Ben Stiller, Amy Adams, Owen Wilson, Hank Azaria, Robin Williams"/>
    <s v="Shawn Levy"/>
    <n v="263106170"/>
  </r>
  <r>
    <n v="150000000"/>
    <s v="Adventure, Action, Thriller, Science Fiction"/>
    <n v="2080"/>
    <x v="122"/>
    <s v="en"/>
    <n v="5.9543340000000002"/>
    <s v="Ingenious Film Partners"/>
    <x v="0"/>
    <x v="116"/>
    <n v="373062864"/>
    <n v="107"/>
    <s v="Released"/>
    <n v="6.2"/>
    <n v="4021"/>
    <s v="Hugh Jackman, Liev Schreiber, Danny Huston, Lynn Collins, Ryan Reynolds"/>
    <s v="Gavin Hood"/>
    <n v="223062864"/>
  </r>
  <r>
    <n v="150000000"/>
    <s v="Adventure, Action, Thriller, Science Fiction"/>
    <n v="605"/>
    <x v="123"/>
    <s v="en"/>
    <n v="73.313918000000001"/>
    <s v="Village Roadshow Pictures"/>
    <x v="0"/>
    <x v="117"/>
    <n v="424988211"/>
    <n v="129"/>
    <s v="Released"/>
    <n v="6.4"/>
    <n v="3096"/>
    <s v="Keanu Reeves, Laurence Fishburne, Carrie-Anne Moss, Hugo Weaving, Mary Alice"/>
    <s v="Lilly Wachowski"/>
    <n v="274988211"/>
  </r>
  <r>
    <n v="150000000"/>
    <s v="Animation, Adventure, Family"/>
    <n v="109445"/>
    <x v="124"/>
    <s v="en"/>
    <n v="165.12536600000001"/>
    <s v="Walt Disney Pictures"/>
    <x v="0"/>
    <x v="118"/>
    <n v="1274219009"/>
    <n v="102"/>
    <s v="Released"/>
    <n v="7.3"/>
    <n v="5295"/>
    <s v="Kristen Bell, Idina Menzel, Jonathan Groff, Josh Gad, Santino Fontana"/>
    <s v="Chris Buck"/>
    <n v="1124219009"/>
  </r>
  <r>
    <n v="150000000"/>
    <s v="Adventure, Action, Thriller, Science Fiction"/>
    <n v="604"/>
    <x v="125"/>
    <s v="en"/>
    <n v="70.785910000000001"/>
    <s v="Village Roadshow Pictures"/>
    <x v="10"/>
    <x v="119"/>
    <n v="738599701"/>
    <n v="138"/>
    <s v="Released"/>
    <n v="6.7"/>
    <n v="3443"/>
    <s v="Keanu Reeves, Carrie-Anne Moss, Laurence Fishburne, Hugo Weaving, Helmut Bakaitis"/>
    <s v="Lilly Wachowski"/>
    <n v="588599701"/>
  </r>
  <r>
    <n v="170000000"/>
    <s v="Action, Adventure, Fantasy"/>
    <n v="76338"/>
    <x v="126"/>
    <s v="en"/>
    <n v="99.499594999999999"/>
    <s v="Marvel Studios"/>
    <x v="0"/>
    <x v="120"/>
    <n v="644571402"/>
    <n v="112"/>
    <s v="Released"/>
    <n v="6.8"/>
    <n v="4755"/>
    <s v="Chris Hemsworth, Natalie Portman, Tom Hiddleston, Anthony Hopkins, Christopher Eccleston"/>
    <s v="Alan Taylor"/>
    <n v="474571402"/>
  </r>
  <r>
    <n v="150000000"/>
    <s v="Action, Adventure, Science Fiction, Thriller"/>
    <n v="76341"/>
    <x v="127"/>
    <s v="en"/>
    <n v="434.27856400000002"/>
    <s v="Village Roadshow Pictures"/>
    <x v="10"/>
    <x v="121"/>
    <n v="378858340"/>
    <n v="120"/>
    <s v="Released"/>
    <n v="7.2"/>
    <n v="9427"/>
    <s v="Tom Hardy, Charlize Theron, Nicholas Hoult, Hugh Keays-Byrne, Josh Helman"/>
    <s v="George Miller"/>
    <n v="228858340"/>
  </r>
  <r>
    <n v="150000000"/>
    <s v="Thriller, Mystery"/>
    <n v="13448"/>
    <x v="128"/>
    <s v="en"/>
    <n v="67.447636000000003"/>
    <s v="Columbia Pictures"/>
    <x v="11"/>
    <x v="65"/>
    <n v="356613439"/>
    <n v="138"/>
    <s v="Released"/>
    <n v="6.5"/>
    <n v="2129"/>
    <s v="Tom Hanks, Ewan McGregor, Ayelet Zurer, Stellan Skarsgård, Pierfrancesco Favino"/>
    <s v="Ron Howard"/>
    <n v="206613439"/>
  </r>
  <r>
    <n v="150000000"/>
    <s v="Adventure, Fantasy, Action"/>
    <n v="10195"/>
    <x v="129"/>
    <s v="en"/>
    <n v="86.493424000000005"/>
    <s v="Marvel Studios"/>
    <x v="0"/>
    <x v="122"/>
    <n v="449326618"/>
    <n v="115"/>
    <s v="Released"/>
    <n v="6.6"/>
    <n v="6525"/>
    <s v="Chris Hemsworth, Natalie Portman, Tom Hiddleston, Anthony Hopkins, Stellan Skarsgård"/>
    <s v="Kenneth Branagh"/>
    <n v="299326618"/>
  </r>
  <r>
    <n v="150000000"/>
    <s v="Animation, Family, Adventure, Comedy"/>
    <n v="13053"/>
    <x v="130"/>
    <s v="en"/>
    <n v="41.845877999999999"/>
    <s v="Walt Disney Animation Studios"/>
    <x v="0"/>
    <x v="123"/>
    <n v="309979994"/>
    <n v="98"/>
    <s v="Released"/>
    <n v="6.3"/>
    <n v="1750"/>
    <s v="John Travolta, Miley Cyrus, Susie Essman, Mark Walton, Malcolm McDowell"/>
    <s v="Chris Williams"/>
    <n v="159979994"/>
  </r>
  <r>
    <n v="150000000"/>
    <s v="Fantasy, Action, Adventure, Family, Comedy"/>
    <n v="19585"/>
    <x v="131"/>
    <s v="en"/>
    <n v="26.710398000000001"/>
    <s v="Walt Disney Pictures"/>
    <x v="0"/>
    <x v="124"/>
    <n v="292817841"/>
    <n v="88"/>
    <s v="Released"/>
    <n v="5.0999999999999996"/>
    <n v="510"/>
    <s v="Sam Rockwell, Penélope Cruz, Tracy Morgan, Jon Favreau, Steve Buscemi"/>
    <s v="Hoyt Yeatman"/>
    <n v="142817841"/>
  </r>
  <r>
    <n v="150000000"/>
    <s v="Adventure"/>
    <n v="57165"/>
    <x v="132"/>
    <s v="en"/>
    <n v="44.927635000000002"/>
    <s v="Legendary Pictures"/>
    <x v="12"/>
    <x v="125"/>
    <n v="301000000"/>
    <n v="99"/>
    <s v="Released"/>
    <n v="5.5"/>
    <n v="1431"/>
    <s v="Sam Worthington, Liam Neeson, Ralph Fiennes, Edgar Ramírez, Toby Kebbell"/>
    <s v="Jonathan Liebesman"/>
    <n v="151000000"/>
  </r>
  <r>
    <n v="150000000"/>
    <s v="Comedy, Fantasy"/>
    <n v="62213"/>
    <x v="133"/>
    <s v="en"/>
    <n v="50.306728"/>
    <s v="Village Roadshow Pictures"/>
    <x v="10"/>
    <x v="126"/>
    <n v="245527149"/>
    <n v="113"/>
    <s v="Released"/>
    <n v="5.7"/>
    <n v="2320"/>
    <s v="Johnny Depp, Michelle Pfeiffer, Helena Bonham Carter, Jackie Earle Haley, Jonny Lee Miller"/>
    <s v="Tim Burton"/>
    <n v="95527149"/>
  </r>
  <r>
    <n v="150000000"/>
    <s v="Action, Adventure, Thriller"/>
    <n v="177677"/>
    <x v="134"/>
    <s v="en"/>
    <n v="114.522237"/>
    <s v="Paramount Pictures"/>
    <x v="5"/>
    <x v="127"/>
    <n v="682330139"/>
    <n v="131"/>
    <s v="Released"/>
    <n v="7.1"/>
    <n v="3224"/>
    <s v="Tom Cruise, Rebecca Ferguson, Simon Pegg, Jeremy Renner, Ving Rhames"/>
    <s v="Christopher McQuarrie"/>
    <n v="532330139"/>
  </r>
  <r>
    <n v="150000000"/>
    <s v="Drama, Horror, Thriller"/>
    <n v="7978"/>
    <x v="135"/>
    <s v="en"/>
    <n v="21.214570999999999"/>
    <s v="Universal Pictures"/>
    <x v="0"/>
    <x v="128"/>
    <n v="0"/>
    <n v="102"/>
    <s v="Released"/>
    <n v="5.5"/>
    <n v="549"/>
    <s v="Benicio del Toro, Anthony Hopkins, Emily Blunt, Hugo Weaving, Cristina Contes"/>
    <s v="Joe Johnston"/>
    <n v="-150000000"/>
  </r>
  <r>
    <n v="150000000"/>
    <s v="Family, Animation, Adventure, Comedy"/>
    <n v="5559"/>
    <x v="136"/>
    <s v="en"/>
    <n v="29.332905"/>
    <s v="Pacific Data Images (PDI)"/>
    <x v="0"/>
    <x v="129"/>
    <n v="287594577"/>
    <n v="91"/>
    <s v="Released"/>
    <n v="5.7"/>
    <n v="1171"/>
    <s v="Jerry Seinfeld, Renée Zellweger, Jim Cummings, Matthew Broderick, Patrick Warburton"/>
    <s v="Steve Hickner"/>
    <n v="137594577"/>
  </r>
  <r>
    <n v="150000000"/>
    <s v="Animation, Family"/>
    <n v="49444"/>
    <x v="137"/>
    <s v="en"/>
    <n v="51.247320999999999"/>
    <s v="DreamWorks Animation"/>
    <x v="0"/>
    <x v="130"/>
    <n v="665692281"/>
    <n v="91"/>
    <s v="Released"/>
    <n v="6.7"/>
    <n v="1880"/>
    <s v="Jack Black, Angelina Jolie, Dustin Hoffman, Gary Oldman, Jackie Chan"/>
    <s v="Jennifer Yuh Nelson"/>
    <n v="515692281"/>
  </r>
  <r>
    <n v="150000000"/>
    <s v="Action, Adventure, Family, Fantasy"/>
    <n v="10196"/>
    <x v="138"/>
    <s v="en"/>
    <n v="33.769336000000003"/>
    <s v="Paramount Pictures"/>
    <x v="0"/>
    <x v="131"/>
    <n v="318502923"/>
    <n v="103"/>
    <s v="Released"/>
    <n v="4.7"/>
    <n v="1151"/>
    <s v="Noah Ringer, Nicola Peltz, Jackson Rathbone, Dev Patel, Shaun Toub"/>
    <s v="M. Night Shyamalan"/>
    <n v="168502923"/>
  </r>
  <r>
    <n v="150000000"/>
    <s v="Adventure, Action, Thriller"/>
    <n v="956"/>
    <x v="139"/>
    <s v="en"/>
    <n v="63.079003"/>
    <s v="Paramount Pictures"/>
    <x v="5"/>
    <x v="132"/>
    <n v="397850012"/>
    <n v="126"/>
    <s v="Released"/>
    <n v="6.5"/>
    <n v="2028"/>
    <s v="Tom Cruise, Philip Seymour Hoffman, Ving Rhames, Billy Crudup, Jonathan Rhys Meyers"/>
    <s v="J.J. Abrams"/>
    <n v="247850012"/>
  </r>
  <r>
    <n v="150000000"/>
    <s v="Action, Drama, Thriller"/>
    <n v="117251"/>
    <x v="140"/>
    <s v="en"/>
    <n v="39.004587999999998"/>
    <s v="Columbia Pictures"/>
    <x v="0"/>
    <x v="133"/>
    <n v="205366737"/>
    <n v="131"/>
    <s v="Released"/>
    <n v="6.4"/>
    <n v="1891"/>
    <s v="Channing Tatum, Jamie Foxx, Joey King, Maggie Gyllenhaal, Richard Jenkins"/>
    <s v="Roland Emmerich"/>
    <n v="55366737"/>
  </r>
  <r>
    <n v="150000000"/>
    <s v="Adventure, Animation, Family"/>
    <n v="50321"/>
    <x v="141"/>
    <s v="en"/>
    <n v="12.362598999999999"/>
    <s v="Walt Disney Animation Studios"/>
    <x v="0"/>
    <x v="134"/>
    <n v="38992758"/>
    <n v="88"/>
    <s v="Released"/>
    <n v="5.5"/>
    <n v="199"/>
    <s v="Seth Green, Joan Cusack, Dan Fogler, Breckin Meyer, Elisabeth Harnois"/>
    <s v="Simon Wells"/>
    <n v="-111007242"/>
  </r>
  <r>
    <n v="149000000"/>
    <s v="Adventure, Animation, Comedy, Family"/>
    <n v="11619"/>
    <x v="142"/>
    <s v="en"/>
    <n v="22.550135000000001"/>
    <s v="Aardman Animations"/>
    <x v="1"/>
    <x v="135"/>
    <n v="64459316"/>
    <n v="85"/>
    <s v="Released"/>
    <n v="6"/>
    <n v="874"/>
    <s v="Hugh Jackman, Kate Winslet, Ian McKellen, Jean Reno, Bill Nighy"/>
    <s v="David Bowers"/>
    <n v="-84540684"/>
  </r>
  <r>
    <n v="150000000"/>
    <s v="Adventure, Family, Fantasy"/>
    <n v="266647"/>
    <x v="143"/>
    <s v="en"/>
    <n v="48.03528"/>
    <s v="Warner Bros."/>
    <x v="0"/>
    <x v="136"/>
    <n v="128388320"/>
    <n v="111"/>
    <s v="Released"/>
    <n v="5.9"/>
    <n v="954"/>
    <s v="Levi Miller, Garrett Hedlund, Hugh Jackman, Rooney Mara, Amanda Seyfried"/>
    <s v="Joe Wright"/>
    <n v="-21611680"/>
  </r>
  <r>
    <n v="145000000"/>
    <s v="Animation, Adventure, Family"/>
    <n v="82703"/>
    <x v="144"/>
    <s v="en"/>
    <n v="38.734940000000002"/>
    <s v="Pacific Data Images (PDI)"/>
    <x v="0"/>
    <x v="137"/>
    <n v="272912430"/>
    <n v="92"/>
    <s v="Released"/>
    <n v="6.7"/>
    <n v="843"/>
    <s v="Ty Burrell, Max Charles, Ariel Winter, Allison Janney, Ellie Kemper"/>
    <s v="Rob Minkoff"/>
    <n v="127912430"/>
  </r>
  <r>
    <n v="175000000"/>
    <s v="Adventure, Drama, War"/>
    <n v="652"/>
    <x v="145"/>
    <s v="en"/>
    <n v="66.803149000000005"/>
    <s v="Plan B Entertainment"/>
    <x v="0"/>
    <x v="138"/>
    <n v="497409852"/>
    <n v="163"/>
    <s v="Released"/>
    <n v="6.9"/>
    <n v="2759"/>
    <s v="Brad Pitt, Orlando Bloom, Eric Bana, Brian Cox, Sean Bean"/>
    <s v="Wolfgang Petersen"/>
    <n v="322409852"/>
  </r>
  <r>
    <n v="145000000"/>
    <s v="Animation, Family"/>
    <n v="80321"/>
    <x v="146"/>
    <s v="en"/>
    <n v="44.989192000000003"/>
    <s v="DreamWorks Animation"/>
    <x v="0"/>
    <x v="139"/>
    <n v="746921274"/>
    <n v="93"/>
    <s v="Released"/>
    <n v="6.4"/>
    <n v="1808"/>
    <s v="Ben Stiller, Sacha Baron Cohen, David Schwimmer, Frances McDormand, Chris Rock"/>
    <s v="Conrad Vernon"/>
    <n v="601921274"/>
  </r>
  <r>
    <n v="140000000"/>
    <s v="Adventure, Action, Thriller"/>
    <n v="36669"/>
    <x v="147"/>
    <s v="en"/>
    <n v="54.159391999999997"/>
    <s v="Eon Productions"/>
    <x v="1"/>
    <x v="140"/>
    <n v="431971116"/>
    <n v="133"/>
    <s v="Released"/>
    <n v="5.8"/>
    <n v="1092"/>
    <s v="Pierce Brosnan, Halle Berry, Rosamund Pike, Rick Yune, Toby Stephens"/>
    <s v="Lee Tamahori"/>
    <n v="291971116"/>
  </r>
  <r>
    <n v="144000000"/>
    <s v="Action, Fantasy, Comedy"/>
    <n v="43074"/>
    <x v="148"/>
    <s v="en"/>
    <n v="66.218059999999994"/>
    <s v="Columbia Pictures"/>
    <x v="0"/>
    <x v="141"/>
    <n v="229147509"/>
    <n v="116"/>
    <s v="Released"/>
    <n v="5.3"/>
    <n v="2142"/>
    <s v="Melissa McCarthy, Kristen Wiig, Kate McKinnon, Leslie Jones, Chris Hemsworth"/>
    <s v="Paul Feig"/>
    <n v="85147509"/>
  </r>
  <r>
    <n v="140000000"/>
    <s v="Action, Thriller, Science Fiction, Adventure"/>
    <n v="95"/>
    <x v="149"/>
    <s v="en"/>
    <n v="58.485967000000002"/>
    <s v="Jerry Bruckheimer Films"/>
    <x v="0"/>
    <x v="142"/>
    <n v="553799566"/>
    <n v="151"/>
    <s v="Released"/>
    <n v="6.4"/>
    <n v="2482"/>
    <s v="Bruce Willis, Billy Bob Thornton, Ben Affleck, Liv Tyler, Will Patton"/>
    <s v="Michael Bay"/>
    <n v="413799566"/>
  </r>
  <r>
    <n v="140000000"/>
    <s v="Action, Adventure, Comedy, Science Fiction"/>
    <n v="608"/>
    <x v="150"/>
    <s v="en"/>
    <n v="91.332848999999996"/>
    <s v="Columbia Pictures"/>
    <x v="0"/>
    <x v="143"/>
    <n v="441818803"/>
    <n v="88"/>
    <s v="Released"/>
    <n v="6"/>
    <n v="3114"/>
    <s v="Tommy Lee Jones, Will Smith, Rip Torn, Lara Flynn Boyle, Johnny Knoxville"/>
    <s v="Barry Sonnenfeld"/>
    <n v="301818803"/>
  </r>
  <r>
    <n v="70000000"/>
    <s v="Adventure, Action, Animation"/>
    <n v="2310"/>
    <x v="151"/>
    <s v="en"/>
    <n v="35.601664999999997"/>
    <s v="Paramount Pictures"/>
    <x v="0"/>
    <x v="144"/>
    <n v="195735876"/>
    <n v="115"/>
    <s v="Released"/>
    <n v="5.5"/>
    <n v="841"/>
    <s v="Ray Winstone, Angelina Jolie, Anthony Hopkins, Robin Wright, John Malkovich"/>
    <s v="Robert Zemeckis"/>
    <n v="125735876"/>
  </r>
  <r>
    <n v="145000000"/>
    <s v="Action, Adventure, Animation, Comedy, Family"/>
    <n v="140300"/>
    <x v="152"/>
    <s v="en"/>
    <n v="56.747978000000003"/>
    <s v="Twentieth Century Fox Film Corporation"/>
    <x v="5"/>
    <x v="145"/>
    <n v="521170825"/>
    <n v="95"/>
    <s v="Released"/>
    <n v="6.7"/>
    <n v="1603"/>
    <s v="Jack Black, Bryan Cranston, Dustin Hoffman, Angelina Jolie, J.K. Simmons"/>
    <s v="Jennifer Yuh Nelson"/>
    <n v="376170825"/>
  </r>
  <r>
    <n v="145000000"/>
    <s v="Action, Thriller, Adventure"/>
    <n v="56292"/>
    <x v="153"/>
    <s v="en"/>
    <n v="77.774770000000004"/>
    <s v="Paramount Pictures"/>
    <x v="3"/>
    <x v="146"/>
    <n v="694713380"/>
    <n v="133"/>
    <s v="Released"/>
    <n v="6.8"/>
    <n v="3972"/>
    <s v="Tom Cruise, Jeremy Renner, Simon Pegg, Paula Patton, Anil Kapoor"/>
    <s v="Brad Bird"/>
    <n v="549713380"/>
  </r>
  <r>
    <n v="145000000"/>
    <s v="Fantasy, Animation, Family"/>
    <n v="81188"/>
    <x v="154"/>
    <s v="en"/>
    <n v="61.788035000000001"/>
    <s v="DreamWorks Animation"/>
    <x v="0"/>
    <x v="147"/>
    <n v="306941670"/>
    <n v="97"/>
    <s v="Released"/>
    <n v="7.1"/>
    <n v="1922"/>
    <s v="Chris Pine, Alec Baldwin, Jude Law, Isla Fisher, Hugh Jackman"/>
    <s v="Peter Ramsey"/>
    <n v="161941670"/>
  </r>
  <r>
    <n v="100000000"/>
    <s v="Comedy"/>
    <n v="7552"/>
    <x v="155"/>
    <s v="en"/>
    <n v="25.159168000000001"/>
    <s v="Imagine Entertainment"/>
    <x v="0"/>
    <x v="148"/>
    <n v="202026112"/>
    <n v="90"/>
    <s v="Released"/>
    <n v="5.9"/>
    <n v="627"/>
    <s v="Jim Carrey, Téa Leoni, Alec Baldwin, Richard Jenkins, Angie Harmon"/>
    <s v="Dean Parisot"/>
    <n v="102026112"/>
  </r>
  <r>
    <n v="140000000"/>
    <s v="Drama, Action, War, History"/>
    <n v="616"/>
    <x v="156"/>
    <s v="en"/>
    <n v="52.341225999999999"/>
    <s v="Cruise/Wagner Productions"/>
    <x v="8"/>
    <x v="149"/>
    <n v="456758981"/>
    <n v="154"/>
    <s v="Released"/>
    <n v="7.3"/>
    <n v="1895"/>
    <s v="Tom Cruise, Ken Watanabe, William Atherton, Chad Lindberg, Billy Connolly"/>
    <s v="Edward Zwick"/>
    <n v="316758981"/>
  </r>
  <r>
    <n v="140000000"/>
    <s v="Adventure, Drama, Action"/>
    <n v="147441"/>
    <x v="157"/>
    <s v="en"/>
    <n v="101.59942700000001"/>
    <s v="Scott Free Productions"/>
    <x v="12"/>
    <x v="150"/>
    <n v="268031828"/>
    <n v="150"/>
    <s v="Released"/>
    <n v="5.6"/>
    <n v="1921"/>
    <s v="Christian Bale, Joel Edgerton, John Turturro, Aaron Paul, Ben Mendelsohn"/>
    <s v="Ridley Scott"/>
    <n v="128031828"/>
  </r>
  <r>
    <n v="150000000"/>
    <s v="Science Fiction, Action, Adventure"/>
    <n v="13475"/>
    <x v="158"/>
    <s v="en"/>
    <n v="73.616808000000006"/>
    <s v="Paramount Pictures"/>
    <x v="7"/>
    <x v="151"/>
    <n v="385680446"/>
    <n v="127"/>
    <s v="Released"/>
    <n v="7.4"/>
    <n v="4518"/>
    <s v="Chris Pine, Zachary Quinto, Leonard Nimoy, Eric Bana, Bruce Greenwood"/>
    <s v="J.J. Abrams"/>
    <n v="235680446"/>
  </r>
  <r>
    <n v="139000000"/>
    <s v="Fantasy, Action"/>
    <n v="557"/>
    <x v="159"/>
    <s v="en"/>
    <n v="82.502566000000002"/>
    <s v="Columbia Pictures"/>
    <x v="0"/>
    <x v="152"/>
    <n v="821708551"/>
    <n v="121"/>
    <s v="Released"/>
    <n v="6.8"/>
    <n v="5265"/>
    <s v="Tobey Maguire, Willem Dafoe, Kirsten Dunst, James Franco, Cliff Robertson"/>
    <s v="Sam Raimi"/>
    <n v="682708551"/>
  </r>
  <r>
    <n v="145000000"/>
    <s v="Fantasy, Action, Adventure, Animation, Comedy, Family"/>
    <n v="82702"/>
    <x v="160"/>
    <s v="en"/>
    <n v="100.21391"/>
    <s v="DreamWorks Animation"/>
    <x v="0"/>
    <x v="153"/>
    <n v="609123048"/>
    <n v="102"/>
    <s v="Released"/>
    <n v="7.6"/>
    <n v="3106"/>
    <s v="Jay Baruchel, Gerard Butler, Kristen Wiig, Jonah Hill, Cate Blanchett"/>
    <s v="Dean DeBlois"/>
    <n v="464123048"/>
  </r>
  <r>
    <n v="140000000"/>
    <s v="Fantasy"/>
    <n v="205584"/>
    <x v="161"/>
    <s v="en"/>
    <n v="56.257249000000002"/>
    <s v="Summit Entertainment"/>
    <x v="10"/>
    <x v="154"/>
    <n v="150680864"/>
    <n v="127"/>
    <s v="Released"/>
    <n v="5.3"/>
    <n v="1277"/>
    <s v="Brenton Thwaites, Nikolaj Coster-Waldau, Gerard Butler, Courtney Eaton, Elodie Yung"/>
    <s v="Alex Proyas"/>
    <n v="10680864"/>
  </r>
  <r>
    <n v="135000000"/>
    <s v="Action"/>
    <n v="10048"/>
    <x v="162"/>
    <s v="en"/>
    <n v="17.889530000000001"/>
    <s v="Laura Ziskin Productions"/>
    <x v="0"/>
    <x v="155"/>
    <n v="76932943"/>
    <n v="121"/>
    <s v="Released"/>
    <n v="4.9000000000000004"/>
    <n v="331"/>
    <s v="Josh Lucas, Jessica Biel, Jamie Foxx, Sam Shepard, Richard Roxburgh"/>
    <s v="Rob Cohen"/>
    <n v="-58067057"/>
  </r>
  <r>
    <n v="130000000"/>
    <s v="Action, Mystery, Science Fiction"/>
    <n v="13183"/>
    <x v="163"/>
    <s v="en"/>
    <n v="64.798873"/>
    <s v="Paramount Pictures"/>
    <x v="0"/>
    <x v="156"/>
    <n v="185258983"/>
    <n v="163"/>
    <s v="Released"/>
    <n v="7"/>
    <n v="2811"/>
    <s v="Malin Åkerman, Billy Crudup, Carla Gugino, Jeffrey Dean Morgan, Patrick Wilson"/>
    <s v="Zack Snyder"/>
    <n v="55258983"/>
  </r>
  <r>
    <n v="140000000"/>
    <s v="Action, Adventure, Comedy, Crime, Thriller"/>
    <n v="944"/>
    <x v="164"/>
    <s v="en"/>
    <n v="24.855701"/>
    <s v="Silver Pictures"/>
    <x v="0"/>
    <x v="157"/>
    <n v="285444603"/>
    <n v="127"/>
    <s v="Released"/>
    <n v="6.3"/>
    <n v="767"/>
    <s v="Mel Gibson, Danny Glover, Joe Pesci, Rene Russo, Jet Li"/>
    <s v="Richard Donner"/>
    <n v="145444603"/>
  </r>
  <r>
    <n v="137000000"/>
    <s v="Drama, Action, Science Fiction"/>
    <n v="1927"/>
    <x v="165"/>
    <s v="en"/>
    <n v="34.981698000000002"/>
    <s v="Universal Pictures"/>
    <x v="0"/>
    <x v="158"/>
    <n v="245360480"/>
    <n v="138"/>
    <s v="Released"/>
    <n v="5.3"/>
    <n v="1533"/>
    <s v="Eric Bana, Jennifer Connelly, Sam Elliott, Josh Lucas, Nick Nolte"/>
    <s v="Ang Lee"/>
    <n v="108360480"/>
  </r>
  <r>
    <n v="130000000"/>
    <s v="Adventure, Action, Science Fiction, Thriller"/>
    <n v="72559"/>
    <x v="166"/>
    <s v="en"/>
    <n v="59.325589000000001"/>
    <s v="Paramount Pictures"/>
    <x v="0"/>
    <x v="159"/>
    <n v="371876278"/>
    <n v="110"/>
    <s v="Released"/>
    <n v="5.4"/>
    <n v="3025"/>
    <s v="Dwayne Johnson, D.J. Cotrona, Adrianne Palicki, Bruce Willis, Ray Park"/>
    <s v="Jon M. Chu"/>
    <n v="241876278"/>
  </r>
  <r>
    <n v="130000000"/>
    <s v="Action, Adventure, Comedy, Drama, Mystery"/>
    <n v="7364"/>
    <x v="167"/>
    <s v="en"/>
    <n v="21.605568000000002"/>
    <s v="Paramount Pictures"/>
    <x v="7"/>
    <x v="160"/>
    <n v="119269486"/>
    <n v="124"/>
    <s v="Released"/>
    <n v="5.7"/>
    <n v="434"/>
    <s v="Matthew McConaughey, Penélope Cruz, Steve Zahn, William H. Macy, Lennie James"/>
    <s v="Breck Eisner"/>
    <n v="-10730514"/>
  </r>
  <r>
    <n v="137000000"/>
    <s v="Adventure, Action, Animation, Fantasy, Science Fiction, Thriller"/>
    <n v="2114"/>
    <x v="168"/>
    <s v="en"/>
    <n v="26.074908000000001"/>
    <s v="Columbia Pictures"/>
    <x v="8"/>
    <x v="161"/>
    <n v="85131830"/>
    <n v="106"/>
    <s v="Released"/>
    <n v="5.9"/>
    <n v="433"/>
    <s v="Donald Sutherland, Ming-Na Wen, Alec Baldwin, Ving Rhames, Steve Buscemi"/>
    <s v="Hironobu Sakaguchi"/>
    <n v="-51868170"/>
  </r>
  <r>
    <n v="140000000"/>
    <s v="Action, Adventure, Science Fiction"/>
    <n v="1771"/>
    <x v="169"/>
    <s v="en"/>
    <n v="74.506246000000004"/>
    <s v="Marvel Studios"/>
    <x v="0"/>
    <x v="162"/>
    <n v="370569774"/>
    <n v="124"/>
    <s v="Released"/>
    <n v="6.6"/>
    <n v="7047"/>
    <s v="Chris Evans, Hugo Weaving, Tommy Lee Jones, Hayley Atwell, Sebastian Stan"/>
    <s v="Joe Johnston"/>
    <n v="230569774"/>
  </r>
  <r>
    <n v="135000000"/>
    <s v="Adventure, Action, Thriller"/>
    <n v="36643"/>
    <x v="170"/>
    <s v="en"/>
    <n v="39.604362999999999"/>
    <s v="Eon Productions"/>
    <x v="1"/>
    <x v="163"/>
    <n v="361832400"/>
    <n v="128"/>
    <s v="Released"/>
    <n v="6"/>
    <n v="862"/>
    <s v="Pierce Brosnan, Sophie Marceau, Robert Carlyle, Denise Richards, Robbie Coltrane"/>
    <s v="Michael Apted"/>
    <n v="226832400"/>
  </r>
  <r>
    <n v="150000000"/>
    <s v="Adventure"/>
    <n v="8619"/>
    <x v="171"/>
    <s v="en"/>
    <n v="36.973030999999999"/>
    <s v="Universal Pictures"/>
    <x v="0"/>
    <x v="164"/>
    <n v="212011111"/>
    <n v="138"/>
    <s v="Released"/>
    <n v="6.9"/>
    <n v="790"/>
    <s v="Russell Crowe, Paul Bettany, James D'Arcy, Billy Boyd, Joseph Morgan"/>
    <s v="Peter Weir"/>
    <n v="62011111"/>
  </r>
  <r>
    <n v="120000000"/>
    <s v="Adventure, Fantasy, Drama, Romance"/>
    <n v="50620"/>
    <x v="172"/>
    <s v="en"/>
    <n v="99.687083999999999"/>
    <s v="Summit Entertainment"/>
    <x v="0"/>
    <x v="165"/>
    <n v="829000000"/>
    <n v="115"/>
    <s v="Released"/>
    <n v="6.1"/>
    <n v="2553"/>
    <s v="Kristen Stewart, Robert Pattinson, Taylor Lautner, Peter Facinelli, Elizabeth Reaser"/>
    <s v="Bill Condon"/>
    <n v="709000000"/>
  </r>
  <r>
    <n v="130000000"/>
    <s v="Animation, Comedy, Family"/>
    <n v="65759"/>
    <x v="173"/>
    <s v="en"/>
    <n v="17.773499999999999"/>
    <s v="Village Roadshow Pictures"/>
    <x v="10"/>
    <x v="166"/>
    <n v="150406466"/>
    <n v="100"/>
    <s v="Released"/>
    <n v="5.8"/>
    <n v="373"/>
    <s v="Elijah Wood, Robin Williams, Pink, E.G. Daily, Johnny A. Sanchez"/>
    <s v="George Miller"/>
    <n v="20406466"/>
  </r>
  <r>
    <n v="150000000"/>
    <s v="Science Fiction, Action, Adventure"/>
    <n v="1724"/>
    <x v="174"/>
    <s v="en"/>
    <n v="62.898336"/>
    <s v="Universal Pictures"/>
    <x v="0"/>
    <x v="167"/>
    <n v="163712074"/>
    <n v="114"/>
    <s v="Released"/>
    <n v="6.1"/>
    <n v="3021"/>
    <s v="Edward Norton, Liv Tyler, Tim Roth, William Hurt, Tim Blake Nelson"/>
    <s v="Louis Leterrier"/>
    <n v="13712074"/>
  </r>
  <r>
    <n v="140000000"/>
    <s v="Adventure, Family, Fantasy"/>
    <n v="267935"/>
    <x v="175"/>
    <s v="en"/>
    <n v="44.190919999999998"/>
    <s v="Walt Disney Pictures"/>
    <x v="13"/>
    <x v="168"/>
    <n v="183345589"/>
    <n v="120"/>
    <s v="Released"/>
    <n v="6"/>
    <n v="1000"/>
    <s v="Ruby Barnhill, Mark Rylance, Rebecca Hall, Jemaine Clement, Bill Hader"/>
    <s v="Steven Spielberg"/>
    <n v="43345589"/>
  </r>
  <r>
    <n v="135000000"/>
    <s v="Western, Drama, Adventure, Thriller"/>
    <n v="281957"/>
    <x v="176"/>
    <s v="en"/>
    <n v="100.635882"/>
    <s v="Regency Enterprises"/>
    <x v="6"/>
    <x v="169"/>
    <n v="532950503"/>
    <n v="156"/>
    <s v="Released"/>
    <n v="7.3"/>
    <n v="6396"/>
    <s v="Leonardo DiCaprio, Tom Hardy, Will Poulter, Domhnall Gleeson, Paul Anderson"/>
    <s v="Alejandro González Iñárritu"/>
    <n v="397950503"/>
  </r>
  <r>
    <n v="135000000"/>
    <s v="Animation, Family"/>
    <n v="77950"/>
    <x v="177"/>
    <s v="en"/>
    <n v="44.765377000000001"/>
    <s v="DreamWorks Animation"/>
    <x v="0"/>
    <x v="50"/>
    <n v="282570682"/>
    <n v="96"/>
    <s v="Released"/>
    <n v="6.1"/>
    <n v="1074"/>
    <s v="Ryan Reynolds, Paul Giamatti, Michael Peña, Samuel L. Jackson, Luis Guzmán"/>
    <s v="David Soren"/>
    <n v="147570682"/>
  </r>
  <r>
    <n v="135000000"/>
    <s v="Animation, Comedy, Family, Western, Adventure"/>
    <n v="44896"/>
    <x v="178"/>
    <s v="en"/>
    <n v="29.913530000000002"/>
    <s v="Paramount Pictures"/>
    <x v="0"/>
    <x v="170"/>
    <n v="245724603"/>
    <n v="107"/>
    <s v="Released"/>
    <n v="6.6"/>
    <n v="2051"/>
    <s v="Johnny Depp, Isla Fisher, Ned Beatty, Bill Nighy, Alfred Molina"/>
    <s v="Gore Verbinski"/>
    <n v="110724603"/>
  </r>
  <r>
    <n v="132000000"/>
    <s v="Family, Animation, Adventure, Comedy"/>
    <n v="270946"/>
    <x v="179"/>
    <s v="en"/>
    <n v="84.366984000000002"/>
    <s v="DreamWorks Animation"/>
    <x v="0"/>
    <x v="171"/>
    <n v="373552094"/>
    <n v="92"/>
    <s v="Released"/>
    <n v="6.5"/>
    <n v="1346"/>
    <s v="Tom McGrath, Chris Miller, Christopher Knights, Conrad Vernon, John Malkovich"/>
    <s v="Eric Darnell"/>
    <n v="241552094"/>
  </r>
  <r>
    <n v="70000000"/>
    <s v="Action, Drama, Mystery, Thriller"/>
    <n v="2503"/>
    <x v="180"/>
    <s v="en"/>
    <n v="45.381501"/>
    <s v="Universal Pictures"/>
    <x v="7"/>
    <x v="172"/>
    <n v="442824138"/>
    <n v="115"/>
    <s v="Released"/>
    <n v="7.3"/>
    <n v="2888"/>
    <s v="Matt Damon, Julia Stiles, David Strathairn, Scott Glenn, Paddy Considine"/>
    <s v="Paul Greengrass"/>
    <n v="372824138"/>
  </r>
  <r>
    <n v="130000000"/>
    <s v="Adventure, Animation, Family, Comedy"/>
    <n v="9502"/>
    <x v="181"/>
    <s v="en"/>
    <n v="84.689648000000005"/>
    <s v="DreamWorks Animation"/>
    <x v="0"/>
    <x v="173"/>
    <n v="631744560"/>
    <n v="90"/>
    <s v="Released"/>
    <n v="6.9"/>
    <n v="3145"/>
    <s v="Jack Black, Dustin Hoffman, Angelina Jolie, Jackie Chan, Lucy Liu"/>
    <s v="Mark Osborne"/>
    <n v="501744560"/>
  </r>
  <r>
    <n v="130000000"/>
    <s v="Science Fiction, Action, Adventure"/>
    <n v="102899"/>
    <x v="182"/>
    <s v="en"/>
    <n v="120.09361"/>
    <s v="Marvel Studios"/>
    <x v="0"/>
    <x v="174"/>
    <n v="519311965"/>
    <n v="117"/>
    <s v="Released"/>
    <n v="7"/>
    <n v="5880"/>
    <s v="Paul Rudd, Michael Douglas, Evangeline Lilly, Corey Stoll, Bobby Cannavale"/>
    <s v="Peyton Reed"/>
    <n v="389311965"/>
  </r>
  <r>
    <n v="130000000"/>
    <s v="Adventure, Action, Science Fiction"/>
    <n v="101299"/>
    <x v="183"/>
    <s v="en"/>
    <n v="76.310119"/>
    <s v="Lionsgate"/>
    <x v="0"/>
    <x v="175"/>
    <n v="847423452"/>
    <n v="146"/>
    <s v="Released"/>
    <n v="7.4"/>
    <n v="6495"/>
    <s v="Jennifer Lawrence, Josh Hutcherson, Liam Hemsworth, Woody Harrelson, Elizabeth Banks"/>
    <s v="Francis Lawrence"/>
    <n v="717423452"/>
  </r>
  <r>
    <n v="135000000"/>
    <s v="Fantasy, Comedy, Animation, Science Fiction, Family"/>
    <n v="228161"/>
    <x v="184"/>
    <s v="en"/>
    <n v="63.473086000000002"/>
    <s v="Twentieth Century Fox Film Corporation"/>
    <x v="0"/>
    <x v="176"/>
    <n v="368871007"/>
    <n v="94"/>
    <s v="Released"/>
    <n v="6.8"/>
    <n v="1519"/>
    <s v="Jim Parsons, Rihanna, Steve Martin, Jennifer Lopez, Matt Jones"/>
    <s v="Tim Johnson"/>
    <n v="233871007"/>
  </r>
  <r>
    <n v="132000000"/>
    <s v="Adventure, Thriller, Science Fiction"/>
    <n v="74"/>
    <x v="185"/>
    <s v="en"/>
    <n v="48.572726000000003"/>
    <s v="Paramount Pictures"/>
    <x v="0"/>
    <x v="177"/>
    <n v="591739379"/>
    <n v="116"/>
    <s v="Released"/>
    <n v="6.2"/>
    <n v="2322"/>
    <s v="Tom Cruise, Dakota Fanning, Miranda Otto, Justin Chatwin, Tim Robbins"/>
    <s v="Steven Spielberg"/>
    <n v="459739379"/>
  </r>
  <r>
    <n v="130000000"/>
    <s v="Adventure, Action, Comedy, Thriller, Crime"/>
    <n v="8961"/>
    <x v="186"/>
    <s v="en"/>
    <n v="38.068736000000001"/>
    <s v="Columbia Pictures Corporation"/>
    <x v="0"/>
    <x v="178"/>
    <n v="273339556"/>
    <n v="147"/>
    <s v="Released"/>
    <n v="6.3"/>
    <n v="1564"/>
    <s v="Martin Lawrence, Will Smith, Jordi Mollà, Gabrielle Union, Peter Stormare"/>
    <s v="Michael Bay"/>
    <n v="143339556"/>
  </r>
  <r>
    <n v="130000000"/>
    <s v="Action, Adventure, Animation, Family, Fantasy"/>
    <n v="417859"/>
    <x v="187"/>
    <s v="en"/>
    <n v="20.678787"/>
    <s v="DreamWorks"/>
    <x v="0"/>
    <x v="179"/>
    <n v="554987477"/>
    <n v="90"/>
    <s v="Released"/>
    <n v="6.4"/>
    <n v="451"/>
    <s v="Antonio Banderas, Salma Hayek, Zach Galifianakis, Billy Bob Thornton, Amy Sedaris"/>
    <s v="Chris Miller"/>
    <n v="424987477"/>
  </r>
  <r>
    <n v="110000000"/>
    <s v="Action, Mystery, Thriller"/>
    <n v="27576"/>
    <x v="188"/>
    <s v="en"/>
    <n v="48.829436999999999"/>
    <s v="Columbia Pictures"/>
    <x v="0"/>
    <x v="180"/>
    <n v="293329073"/>
    <n v="100"/>
    <s v="Released"/>
    <n v="6.2"/>
    <n v="2093"/>
    <s v="Angelina Jolie, Liev Schreiber, Chiwetel Ejiofor, Daniel Olbrychski, August Diehl"/>
    <s v="Phillip Noyce"/>
    <n v="183329073"/>
  </r>
  <r>
    <n v="125000000"/>
    <s v="Drama, Adventure"/>
    <n v="86834"/>
    <x v="189"/>
    <s v="en"/>
    <n v="46.115758"/>
    <s v="Paramount Pictures"/>
    <x v="0"/>
    <x v="83"/>
    <n v="362637473"/>
    <n v="139"/>
    <s v="Released"/>
    <n v="5.6"/>
    <n v="2350"/>
    <s v="Russell Crowe, Jennifer Connelly, Emma Watson, Logan Lerman, Anthony Hopkins"/>
    <s v="Darren Aronofsky"/>
    <n v="237637473"/>
  </r>
  <r>
    <n v="130000000"/>
    <s v="Adventure, Animation, Mystery"/>
    <n v="17578"/>
    <x v="190"/>
    <s v="en"/>
    <n v="89.938295999999994"/>
    <s v="Paramount Pictures"/>
    <x v="4"/>
    <x v="181"/>
    <n v="371940071"/>
    <n v="107"/>
    <s v="Released"/>
    <n v="6.7"/>
    <n v="2061"/>
    <s v="Jamie Bell, Andy Serkis, Daniel Craig, Nick Frost, Simon Pegg"/>
    <s v="Steven Spielberg"/>
    <n v="241940071"/>
  </r>
  <r>
    <n v="130000000"/>
    <s v="Adventure, Fantasy, Family"/>
    <n v="673"/>
    <x v="191"/>
    <s v="en"/>
    <n v="79.679601000000005"/>
    <s v="1492 Pictures"/>
    <x v="1"/>
    <x v="182"/>
    <n v="789804554"/>
    <n v="141"/>
    <s v="Released"/>
    <n v="7.7"/>
    <n v="5877"/>
    <s v="Daniel Radcliffe, Rupert Grint, Emma Watson, Gary Oldman, David Thewlis"/>
    <s v="Alfonso Cuarón"/>
    <n v="659804554"/>
  </r>
  <r>
    <n v="130000000"/>
    <s v="Drama"/>
    <n v="6972"/>
    <x v="192"/>
    <s v="en"/>
    <n v="28.840997000000002"/>
    <s v="Bazmark Films"/>
    <x v="10"/>
    <x v="183"/>
    <n v="49554002"/>
    <n v="165"/>
    <s v="Released"/>
    <n v="6.3"/>
    <n v="694"/>
    <s v="Nicole Kidman, Hugh Jackman, Essie Davis, David Wenham, Bryan Brown"/>
    <s v="Baz Luhrmann"/>
    <n v="-80445998"/>
  </r>
  <r>
    <n v="130000000"/>
    <s v="Science Fiction, Action, Adventure"/>
    <n v="82700"/>
    <x v="193"/>
    <s v="en"/>
    <n v="42.840581999999998"/>
    <s v="Columbia Pictures"/>
    <x v="0"/>
    <x v="184"/>
    <n v="243843127"/>
    <n v="100"/>
    <s v="Released"/>
    <n v="5"/>
    <n v="2532"/>
    <s v="Jaden Smith, Will Smith, Sophie Okonedo, Zoë Kravitz, Glenn Morshower"/>
    <s v="M. Night Shyamalan"/>
    <n v="113843127"/>
  </r>
  <r>
    <n v="127500000"/>
    <s v="Animation, Family"/>
    <n v="10567"/>
    <x v="194"/>
    <s v="en"/>
    <n v="26.548594000000001"/>
    <s v="Walt Disney Pictures"/>
    <x v="0"/>
    <x v="185"/>
    <n v="354248063"/>
    <n v="82"/>
    <s v="Released"/>
    <n v="6.2"/>
    <n v="542"/>
    <s v="D. B. Sweeney, Alfre Woodard, Ossie Davis, Max Casella, Hayden Panettiere"/>
    <s v="Ralph Zondag"/>
    <n v="226748063"/>
  </r>
  <r>
    <n v="127000000"/>
    <s v="Adventure, Comedy, Fantasy, Family"/>
    <n v="181533"/>
    <x v="195"/>
    <s v="en"/>
    <n v="115.597753"/>
    <s v="Twentieth Century Fox Film Corporation"/>
    <x v="1"/>
    <x v="186"/>
    <n v="349424282"/>
    <n v="97"/>
    <s v="Released"/>
    <n v="6.1"/>
    <n v="1851"/>
    <s v="Ben Stiller, Rami Malek, Rebel Wilson, Robin Williams, Owen Wilson"/>
    <s v="Shawn Levy"/>
    <n v="222424282"/>
  </r>
  <r>
    <n v="130000000"/>
    <s v="Animation, Action, Comedy, Family, Science Fiction"/>
    <n v="38055"/>
    <x v="196"/>
    <s v="en"/>
    <n v="68.757242000000005"/>
    <s v="DreamWorks Animation"/>
    <x v="0"/>
    <x v="187"/>
    <n v="321887208"/>
    <n v="95"/>
    <s v="Released"/>
    <n v="6.7"/>
    <n v="1918"/>
    <s v="Will Ferrell, Brad Pitt, Tina Fey, Jonah Hill, David Cross"/>
    <s v="Tom McGrath"/>
    <n v="191887208"/>
  </r>
  <r>
    <n v="125000000"/>
    <s v="Adventure, Fantasy, Family"/>
    <n v="671"/>
    <x v="197"/>
    <s v="en"/>
    <n v="109.984351"/>
    <s v="1492 Pictures"/>
    <x v="1"/>
    <x v="188"/>
    <n v="976475550"/>
    <n v="152"/>
    <s v="Released"/>
    <n v="7.5"/>
    <n v="7006"/>
    <s v="Daniel Radcliffe, Rupert Grint, Emma Watson, Richard Harris, Tom Felton"/>
    <s v="Chris Columbus"/>
    <n v="851475550"/>
  </r>
  <r>
    <n v="130000000"/>
    <s v="Fantasy, Action, Comedy, Crime"/>
    <n v="49524"/>
    <x v="198"/>
    <s v="en"/>
    <n v="39.448065999999997"/>
    <s v="Universal Pictures"/>
    <x v="0"/>
    <x v="189"/>
    <n v="61648500"/>
    <n v="96"/>
    <s v="Released"/>
    <n v="5.4"/>
    <n v="1260"/>
    <s v="Jeff Bridges, Ryan Reynolds, Kevin Bacon, Stephanie Szostak, Mary-Louise Parker"/>
    <s v="Robert Schwentke"/>
    <n v="-68351500"/>
  </r>
  <r>
    <n v="140000000"/>
    <s v="Adventure, Fantasy, Action"/>
    <n v="22"/>
    <x v="199"/>
    <s v="en"/>
    <n v="271.97288900000001"/>
    <s v="Walt Disney Pictures"/>
    <x v="0"/>
    <x v="190"/>
    <n v="655011224"/>
    <n v="143"/>
    <s v="Released"/>
    <n v="7.5"/>
    <n v="6985"/>
    <s v="Johnny Depp, Geoffrey Rush, Orlando Bloom, Keira Knightley, Jack Davenport"/>
    <s v="Gore Verbinski"/>
    <n v="515011224"/>
  </r>
  <r>
    <n v="125000000"/>
    <s v="Science Fiction, Adventure, Thriller"/>
    <n v="131631"/>
    <x v="200"/>
    <s v="en"/>
    <n v="206.22715099999999"/>
    <s v="Lionsgate"/>
    <x v="0"/>
    <x v="191"/>
    <n v="752100229"/>
    <n v="123"/>
    <s v="Released"/>
    <n v="6.6"/>
    <n v="5584"/>
    <s v="Jennifer Lawrence, Josh Hutcherson, Liam Hemsworth, Woody Harrelson, Donald Sutherland"/>
    <s v="Francis Lawrence"/>
    <n v="627100229"/>
  </r>
  <r>
    <n v="125000000"/>
    <s v="Thriller, Mystery"/>
    <n v="591"/>
    <x v="201"/>
    <s v="en"/>
    <n v="45.313197000000002"/>
    <s v="Columbia Pictures"/>
    <x v="0"/>
    <x v="192"/>
    <n v="767820459"/>
    <n v="149"/>
    <s v="Released"/>
    <n v="6.5"/>
    <n v="2704"/>
    <s v="Tom Hanks, Audrey Tautou, Ian McKellen, Paul Bettany, Jean Reno"/>
    <s v="Ron Howard"/>
    <n v="642820459"/>
  </r>
  <r>
    <n v="103000000"/>
    <s v="Animation, Adventure, Comedy, Family"/>
    <n v="172385"/>
    <x v="202"/>
    <s v="en"/>
    <n v="42.400239999999997"/>
    <s v="Blue Sky Studios"/>
    <x v="0"/>
    <x v="193"/>
    <n v="500188435"/>
    <n v="102"/>
    <s v="Released"/>
    <n v="6.3"/>
    <n v="978"/>
    <s v="Jesse Eisenberg, Anne Hathaway, Leslie Mann, Jamie Foxx, Andy García"/>
    <s v="Carlos Saldanha"/>
    <n v="397188435"/>
  </r>
  <r>
    <n v="110000000"/>
    <s v="Adventure, Action, Science Fiction, Thriller"/>
    <n v="36658"/>
    <x v="203"/>
    <s v="en"/>
    <n v="2.8717389999999998"/>
    <s v="Twentieth Century Fox Film Corporation"/>
    <x v="0"/>
    <x v="194"/>
    <n v="407711549"/>
    <n v="133"/>
    <s v="Released"/>
    <n v="6.8"/>
    <n v="3506"/>
    <s v="Patrick Stewart, Hugh Jackman, Ian McKellen, Halle Berry, Famke Janssen"/>
    <s v="Bryan Singer"/>
    <n v="297711549"/>
  </r>
  <r>
    <n v="125000000"/>
    <s v="Action, Thriller, Crime"/>
    <n v="51497"/>
    <x v="204"/>
    <s v="en"/>
    <n v="7.2557179999999999"/>
    <s v="Universal Pictures"/>
    <x v="0"/>
    <x v="195"/>
    <n v="626137675"/>
    <n v="130"/>
    <s v="Released"/>
    <n v="7.1"/>
    <n v="2438"/>
    <s v="Vin Diesel, Paul Walker, Jordana Brewster, Tyrese Gibson, Ludacris"/>
    <s v="Justin Lin"/>
    <n v="501137675"/>
  </r>
  <r>
    <n v="125000000"/>
    <s v="Adventure, Action, Crime, Mystery"/>
    <n v="58574"/>
    <x v="205"/>
    <s v="en"/>
    <n v="81.499621000000005"/>
    <s v="Village Roadshow Pictures"/>
    <x v="0"/>
    <x v="68"/>
    <n v="334615000"/>
    <n v="129"/>
    <s v="Released"/>
    <n v="7"/>
    <n v="3886"/>
    <s v="Robert Downey Jr., Jude Law, Jared Harris, Noomi Rapace, Kelly Reilly"/>
    <s v="Guy Ritchie"/>
    <n v="209615000"/>
  </r>
  <r>
    <n v="125000000"/>
    <s v="Adventure, Fantasy, Action"/>
    <n v="18823"/>
    <x v="206"/>
    <s v="en"/>
    <n v="47.686442"/>
    <s v="The Zanuck Company"/>
    <x v="0"/>
    <x v="196"/>
    <n v="232713139"/>
    <n v="106"/>
    <s v="Released"/>
    <n v="5.6"/>
    <n v="2233"/>
    <s v="Sam Worthington, Liam Neeson, Ralph Fiennes, Gemma Arterton, Jason Flemyng"/>
    <s v="Louis Leterrier"/>
    <n v="107713139"/>
  </r>
  <r>
    <n v="65000000"/>
    <s v="Action, Adventure, Science Fiction"/>
    <n v="861"/>
    <x v="207"/>
    <s v="en"/>
    <n v="43.129702999999999"/>
    <s v="TriStar Pictures"/>
    <x v="0"/>
    <x v="197"/>
    <n v="261317921"/>
    <n v="113"/>
    <s v="Released"/>
    <n v="7.1"/>
    <n v="1710"/>
    <s v="Arnold Schwarzenegger, Sharon Stone, Rachel Ticotin, Ronny Cox, Michael Ironside"/>
    <s v="Paul Verhoeven"/>
    <n v="196317921"/>
  </r>
  <r>
    <n v="160000000"/>
    <s v="Adventure, Fantasy, Action"/>
    <n v="1911"/>
    <x v="208"/>
    <s v="en"/>
    <n v="27.220157"/>
    <s v="Touchstone Pictures"/>
    <x v="0"/>
    <x v="198"/>
    <n v="61698899"/>
    <n v="102"/>
    <s v="Released"/>
    <n v="6.4"/>
    <n v="510"/>
    <s v="Antonio Banderas, Vladimir Kulich, Dennis Storhøi, Daniel Southern, Clive Russell"/>
    <s v="John McTiernan"/>
    <n v="-98301101"/>
  </r>
  <r>
    <n v="130000000"/>
    <s v="Action, Thriller"/>
    <n v="49040"/>
    <x v="209"/>
    <s v="en"/>
    <n v="90.33681"/>
    <s v="Universal Pictures"/>
    <x v="0"/>
    <x v="199"/>
    <n v="276572938"/>
    <n v="120"/>
    <s v="Released"/>
    <n v="6"/>
    <n v="2651"/>
    <s v="Jeremy Renner, Rachel Weisz, Edward Norton, Scott Glenn, Stacy Keach"/>
    <s v="Tony Gilroy"/>
    <n v="146572938"/>
  </r>
  <r>
    <n v="125000000"/>
    <s v="Action, Crime, Fantasy"/>
    <n v="415"/>
    <x v="210"/>
    <s v="en"/>
    <n v="50.073574999999998"/>
    <s v="PolyGram Filmed Entertainment"/>
    <x v="1"/>
    <x v="200"/>
    <n v="238207122"/>
    <n v="125"/>
    <s v="Released"/>
    <n v="4.2"/>
    <n v="1418"/>
    <s v="George Clooney, Chris O'Donnell, Arnold Schwarzenegger, Uma Thurman, Alicia Silverstone"/>
    <s v="Joel Schumacher"/>
    <n v="113207122"/>
  </r>
  <r>
    <n v="123000000"/>
    <s v="Family, Comedy, Fantasy"/>
    <n v="8871"/>
    <x v="211"/>
    <s v="en"/>
    <n v="45.419668000000001"/>
    <s v="Imagine Entertainment"/>
    <x v="7"/>
    <x v="201"/>
    <n v="345141403"/>
    <n v="104"/>
    <s v="Released"/>
    <n v="6.2"/>
    <n v="1386"/>
    <s v="Jim Carrey, Taylor Momsen, Jeffrey Tambor, Christine Baranski, Bill Irwin"/>
    <s v="Ron Howard"/>
    <n v="222141403"/>
  </r>
  <r>
    <n v="125000000"/>
    <s v="Action, Adventure, Science Fiction, Thriller"/>
    <n v="435"/>
    <x v="212"/>
    <s v="en"/>
    <n v="41.380094"/>
    <s v="Lions Gate Films"/>
    <x v="0"/>
    <x v="202"/>
    <n v="544272402"/>
    <n v="124"/>
    <s v="Released"/>
    <n v="6.2"/>
    <n v="2392"/>
    <s v="Dennis Quaid, Jake Gyllenhaal, Emmy Rossum, Dash Mihok, Jay O. Sanders"/>
    <s v="Roland Emmerich"/>
    <n v="419272402"/>
  </r>
  <r>
    <n v="125000000"/>
    <s v="Adventure, Action, Thriller"/>
    <n v="955"/>
    <x v="213"/>
    <s v="en"/>
    <n v="54.931334"/>
    <s v="Paramount Pictures"/>
    <x v="7"/>
    <x v="203"/>
    <n v="546388105"/>
    <n v="123"/>
    <s v="Released"/>
    <n v="5.9"/>
    <n v="1928"/>
    <s v="Tom Cruise, Dougray Scott, Thandie Newton, Ving Rhames, Richard Roxburgh"/>
    <s v="John Woo"/>
    <n v="421388105"/>
  </r>
  <r>
    <n v="120000000"/>
    <s v="Drama"/>
    <n v="2133"/>
    <x v="214"/>
    <s v="en"/>
    <n v="25.752117999999999"/>
    <s v="Warner Bros."/>
    <x v="0"/>
    <x v="204"/>
    <n v="325756637"/>
    <n v="130"/>
    <s v="Released"/>
    <n v="6.2"/>
    <n v="597"/>
    <s v="George Clooney, Mark Wahlberg, Diane Lane, John C. Reilly, William Fichtner"/>
    <s v="Wolfgang Petersen"/>
    <n v="205756637"/>
  </r>
  <r>
    <n v="130000000"/>
    <s v="Adventure, Fantasy, Action, Thriller"/>
    <n v="1979"/>
    <x v="215"/>
    <s v="en"/>
    <n v="60.810723000000003"/>
    <s v="Ingenious Film Partners"/>
    <x v="7"/>
    <x v="205"/>
    <n v="289047763"/>
    <n v="92"/>
    <s v="Released"/>
    <n v="5.4"/>
    <n v="2589"/>
    <s v="Ioan Gruffudd, Jessica Alba, Chris Evans, Michael Chiklis, Julian McMahon"/>
    <s v="Tim Story"/>
    <n v="159047763"/>
  </r>
  <r>
    <n v="120000000"/>
    <s v="Adventure, Drama, Action"/>
    <n v="87827"/>
    <x v="216"/>
    <s v="en"/>
    <n v="51.328144999999999"/>
    <s v="Ingenious Film Partners"/>
    <x v="0"/>
    <x v="206"/>
    <n v="609016565"/>
    <n v="127"/>
    <s v="Released"/>
    <n v="7.2"/>
    <n v="5797"/>
    <s v="Suraj Sharma, Irrfan Khan, Ayush Tandon, Gautam Belur, Adil Hussain"/>
    <s v="Ang Lee"/>
    <n v="489016565"/>
  </r>
  <r>
    <n v="110000000"/>
    <s v="Thriller, Action, Fantasy, Horror"/>
    <n v="1250"/>
    <x v="217"/>
    <s v="en"/>
    <n v="46.834704000000002"/>
    <s v="Columbia Pictures Corporation"/>
    <x v="0"/>
    <x v="207"/>
    <n v="228738393"/>
    <n v="114"/>
    <s v="Released"/>
    <n v="5.2"/>
    <n v="1712"/>
    <s v="Nicolas Cage, Eva Mendes, Wes Bentley, Donal Logue, Sam Elliott"/>
    <s v="Mark Steven Johnson"/>
    <n v="118738393"/>
  </r>
  <r>
    <n v="120000000"/>
    <s v="Action, Thriller"/>
    <n v="324668"/>
    <x v="218"/>
    <s v="en"/>
    <n v="62.641286000000001"/>
    <s v="The Kennedy/Marshall Company"/>
    <x v="1"/>
    <x v="208"/>
    <n v="415484914"/>
    <n v="123"/>
    <s v="Released"/>
    <n v="5.9"/>
    <n v="2341"/>
    <s v="Matt Damon, Alicia Vikander, Tommy Lee Jones, Vincent Cassel, Julia Stiles"/>
    <s v="Paul Greengrass"/>
    <n v="295484914"/>
  </r>
  <r>
    <n v="120000000"/>
    <s v="Action, Adventure, Comedy"/>
    <n v="9471"/>
    <x v="219"/>
    <s v="en"/>
    <n v="33.616115000000001"/>
    <s v="Columbia Pictures"/>
    <x v="0"/>
    <x v="209"/>
    <n v="259175788"/>
    <n v="106"/>
    <s v="Released"/>
    <n v="5.2"/>
    <n v="914"/>
    <s v="Cameron Diaz, Drew Barrymore, Lucy Liu, Bernie Mac, Robert Patrick"/>
    <s v="McG"/>
    <n v="139175788"/>
  </r>
  <r>
    <n v="130000000"/>
    <s v="Science Fiction, Adventure, Mystery"/>
    <n v="70981"/>
    <x v="220"/>
    <s v="en"/>
    <n v="68.889394999999993"/>
    <s v="Twentieth Century Fox Film Corporation"/>
    <x v="1"/>
    <x v="78"/>
    <n v="403170142"/>
    <n v="124"/>
    <s v="Released"/>
    <n v="6.3"/>
    <n v="5080"/>
    <s v="Noomi Rapace, Michael Fassbender, Guy Pearce, Idris Elba, Logan Marshall-Green"/>
    <s v="Ridley Scott"/>
    <n v="273170142"/>
  </r>
  <r>
    <n v="120000000"/>
    <s v="Family, Adventure, Animation, Comedy"/>
    <n v="10996"/>
    <x v="221"/>
    <s v="en"/>
    <n v="27.990283999999999"/>
    <s v="Columbia Pictures"/>
    <x v="0"/>
    <x v="210"/>
    <n v="169956806"/>
    <n v="78"/>
    <s v="Released"/>
    <n v="5.4"/>
    <n v="613"/>
    <s v="Michael J. Fox, Geena Davis, Hugh Laurie, Jonathan Lipnicki, Anna Hoelck"/>
    <s v="Rob Minkoff"/>
    <n v="49956806"/>
  </r>
  <r>
    <n v="115000000"/>
    <s v="Science Fiction, Action, Drama, Thriller"/>
    <n v="68724"/>
    <x v="222"/>
    <s v="en"/>
    <n v="67.337670000000003"/>
    <s v="TriStar Pictures"/>
    <x v="0"/>
    <x v="211"/>
    <n v="286140700"/>
    <n v="109"/>
    <s v="Released"/>
    <n v="6.4"/>
    <n v="3439"/>
    <s v="Matt Damon, Jodie Foster, Sharlto Copley, Alice Braga, Diego Luna"/>
    <s v="Neill Blomkamp"/>
    <n v="171140700"/>
  </r>
  <r>
    <n v="105000000"/>
    <s v="Action, Science Fiction"/>
    <n v="2789"/>
    <x v="223"/>
    <s v="en"/>
    <n v="27.835436000000001"/>
    <s v="One Race Films"/>
    <x v="0"/>
    <x v="212"/>
    <n v="115772733"/>
    <n v="119"/>
    <s v="Released"/>
    <n v="6.3"/>
    <n v="1570"/>
    <s v="Vin Diesel, Thandie Newton, Karl Urban, Colm Feore, Linus Roache"/>
    <s v="David Twohy"/>
    <n v="10772733"/>
  </r>
  <r>
    <n v="120000000"/>
    <s v="Action, Science Fiction"/>
    <n v="97020"/>
    <x v="224"/>
    <s v="en"/>
    <n v="66.757868999999999"/>
    <s v="Columbia Pictures"/>
    <x v="6"/>
    <x v="213"/>
    <n v="242688965"/>
    <n v="102"/>
    <s v="Released"/>
    <n v="5.7"/>
    <n v="2342"/>
    <s v="Joel Kinnaman, Gary Oldman, Michael Keaton, Abbie Cornish, Jackie Earle Haley"/>
    <s v="José Padilha"/>
    <n v="122688965"/>
  </r>
  <r>
    <n v="120000000"/>
    <s v="Action, Family, Science Fiction"/>
    <n v="7459"/>
    <x v="225"/>
    <s v="en"/>
    <n v="17.060694999999999"/>
    <s v="Village Roadshow Pictures"/>
    <x v="10"/>
    <x v="214"/>
    <n v="93945766"/>
    <n v="135"/>
    <s v="Released"/>
    <n v="5.7"/>
    <n v="354"/>
    <s v="Emile Hirsch, Christina Ricci, Matthew Fox, Susan Sarandon, Scott Porter"/>
    <s v="Lilly Wachowski"/>
    <n v="-26054234"/>
  </r>
  <r>
    <n v="120000000"/>
    <s v="Comedy, Drama, Romance"/>
    <n v="42888"/>
    <x v="226"/>
    <s v="en"/>
    <n v="11.137655000000001"/>
    <s v="Columbia Pictures"/>
    <x v="0"/>
    <x v="215"/>
    <n v="48668907"/>
    <n v="121"/>
    <s v="Released"/>
    <n v="4.9000000000000004"/>
    <n v="223"/>
    <s v="Reese Witherspoon, Paul Rudd, Owen Wilson, Jack Nicholson, Kathryn Hahn"/>
    <s v="James L. Brooks"/>
    <n v="-71331093"/>
  </r>
  <r>
    <n v="117000000"/>
    <s v="Action, Comedy"/>
    <n v="37834"/>
    <x v="227"/>
    <s v="en"/>
    <n v="44.906917999999997"/>
    <s v="Tree Line Films"/>
    <x v="0"/>
    <x v="216"/>
    <n v="261930431"/>
    <n v="109"/>
    <s v="Released"/>
    <n v="5.9"/>
    <n v="1547"/>
    <s v="Tom Cruise, Cameron Diaz, Peter Sarsgaard, Viola Davis, Jordi Mollà"/>
    <s v="James Mangold"/>
    <n v="144930431"/>
  </r>
  <r>
    <n v="120000000"/>
    <s v="Action, Science Fiction, Adventure, Mystery"/>
    <n v="75612"/>
    <x v="228"/>
    <s v="en"/>
    <n v="67.698003999999997"/>
    <s v="Universal Pictures"/>
    <x v="0"/>
    <x v="217"/>
    <n v="286168572"/>
    <n v="124"/>
    <s v="Released"/>
    <n v="6.4"/>
    <n v="4800"/>
    <s v="Tom Cruise, Morgan Freeman, Olga Kurylenko, Andrea Riseborough, Nikolaj Coster-Waldau"/>
    <s v="Joseph Kosinski"/>
    <n v="166168572"/>
  </r>
  <r>
    <n v="113000000"/>
    <s v="Science Fiction, Adventure, Action"/>
    <n v="1895"/>
    <x v="229"/>
    <s v="en"/>
    <n v="44.108426999999999"/>
    <s v="Lucasfilm"/>
    <x v="0"/>
    <x v="218"/>
    <n v="850000000"/>
    <n v="140"/>
    <s v="Released"/>
    <n v="7.1"/>
    <n v="4116"/>
    <s v="Ewan McGregor, Natalie Portman, Hayden Christensen, Ian McDiarmid, Samuel L. Jackson"/>
    <s v="George Lucas"/>
    <n v="737000000"/>
  </r>
  <r>
    <n v="120000000"/>
    <s v="Adventure, Action, Science Fiction"/>
    <n v="1894"/>
    <x v="230"/>
    <s v="en"/>
    <n v="43.987060999999997"/>
    <s v="Lucasfilm"/>
    <x v="0"/>
    <x v="219"/>
    <n v="649398328"/>
    <n v="142"/>
    <s v="Released"/>
    <n v="6.4"/>
    <n v="3992"/>
    <s v="Ewan McGregor, Natalie Portman, Hayden Christensen, Ian McDiarmid, Samuel L. Jackson"/>
    <s v="George Lucas"/>
    <n v="529398328"/>
  </r>
  <r>
    <n v="115000000"/>
    <s v="Animation, Comedy, Family"/>
    <n v="585"/>
    <x v="231"/>
    <s v="en"/>
    <n v="106.815545"/>
    <s v="Walt Disney Pictures"/>
    <x v="0"/>
    <x v="220"/>
    <n v="562816256"/>
    <n v="92"/>
    <s v="Released"/>
    <n v="7.5"/>
    <n v="5996"/>
    <s v="John Goodman, Billy Crystal, Mary Gibbs, Steve Buscemi, James Coburn"/>
    <s v="Pete Docter"/>
    <n v="447816256"/>
  </r>
  <r>
    <n v="120000000"/>
    <s v="Action, Science Fiction, Adventure, Fantasy"/>
    <n v="76170"/>
    <x v="232"/>
    <s v="en"/>
    <n v="15.953443999999999"/>
    <s v="Twentieth Century Fox Film Corporation"/>
    <x v="1"/>
    <x v="221"/>
    <n v="415440673"/>
    <n v="126"/>
    <s v="Released"/>
    <n v="6.3"/>
    <n v="4053"/>
    <s v="Hugh Jackman, Hiroyuki Sanada, Famke Janssen, Will Yun Lee, Tao Okamoto"/>
    <s v="James Mangold"/>
    <n v="295440673"/>
  </r>
  <r>
    <n v="115000000"/>
    <s v="Adventure, Action, Science Fiction"/>
    <n v="1893"/>
    <x v="233"/>
    <s v="en"/>
    <n v="54.035265000000003"/>
    <s v="Lucasfilm"/>
    <x v="0"/>
    <x v="222"/>
    <n v="924317558"/>
    <n v="136"/>
    <s v="Released"/>
    <n v="6.3"/>
    <n v="4432"/>
    <s v="Liam Neeson, Ewan McGregor, Natalie Portman, Jake Lloyd, Ian McDiarmid"/>
    <s v="George Lucas"/>
    <n v="809317558"/>
  </r>
  <r>
    <n v="135000000"/>
    <s v="Adventure, Animation, Comedy, Family, Fantasy"/>
    <n v="49519"/>
    <x v="234"/>
    <s v="en"/>
    <n v="64.183321000000007"/>
    <s v="DreamWorks Animation"/>
    <x v="0"/>
    <x v="223"/>
    <n v="585178928"/>
    <n v="98"/>
    <s v="Released"/>
    <n v="6.8"/>
    <n v="2399"/>
    <s v="Nicolas Cage, Emma Stone, Ryan Reynolds, Catherine Keener, Cloris Leachman"/>
    <s v="Chris Sanders"/>
    <n v="450178928"/>
  </r>
  <r>
    <n v="97250400"/>
    <s v="Fantasy, Adventure, Comedy, Family"/>
    <n v="2395"/>
    <x v="235"/>
    <s v="fr"/>
    <n v="20.344363999999999"/>
    <s v="Constantin Film"/>
    <x v="14"/>
    <x v="224"/>
    <n v="132900000"/>
    <n v="116"/>
    <s v="Released"/>
    <n v="5"/>
    <n v="471"/>
    <s v="Clovis Cornillac, Gérard Depardieu, Franck Dubosc, José Garcia, Stéphane Rousseau"/>
    <s v="Thomas Langmann"/>
    <n v="35649600"/>
  </r>
  <r>
    <n v="115000000"/>
    <s v="Drama, Action, History, War"/>
    <n v="12100"/>
    <x v="236"/>
    <s v="en"/>
    <n v="18.714196999999999"/>
    <s v="Lion Rock Productions"/>
    <x v="0"/>
    <x v="225"/>
    <n v="77628265"/>
    <n v="134"/>
    <s v="Released"/>
    <n v="5.8"/>
    <n v="341"/>
    <s v="Nicolas Cage, Adam Beach, Peter Stormare, Noah Emmerich, Mark Ruffalo"/>
    <s v="John Woo"/>
    <n v="-37371735"/>
  </r>
  <r>
    <n v="115000000"/>
    <s v="Action, Adventure, Drama"/>
    <n v="290595"/>
    <x v="237"/>
    <s v="en"/>
    <n v="60.467984000000001"/>
    <s v="Universal Pictures"/>
    <x v="0"/>
    <x v="226"/>
    <n v="164602163"/>
    <n v="114"/>
    <s v="Released"/>
    <n v="6"/>
    <n v="1523"/>
    <s v="Chris Hemsworth, Charlize Theron, Emily Blunt, Jessica Chastain, Nick Frost"/>
    <s v="Cedric Nicolas-Troyan"/>
    <n v="49602163"/>
  </r>
  <r>
    <n v="125000000"/>
    <s v="Science Fiction, Action, Adventure, Fantasy, Comedy"/>
    <n v="98566"/>
    <x v="238"/>
    <s v="en"/>
    <n v="143.35037600000001"/>
    <s v="Paramount Pictures"/>
    <x v="0"/>
    <x v="227"/>
    <n v="477200000"/>
    <n v="101"/>
    <s v="Released"/>
    <n v="5.8"/>
    <n v="2636"/>
    <s v="Megan Fox, Will Arnett, William Fichtner, Alan Ritchson, Noel Fisher"/>
    <s v="Jonathan Liebesman"/>
    <n v="352200000"/>
  </r>
  <r>
    <n v="105000000"/>
    <s v="Science Fiction, Thriller, Drama"/>
    <n v="49047"/>
    <x v="239"/>
    <s v="en"/>
    <n v="110.15361799999999"/>
    <s v="Warner Bros."/>
    <x v="1"/>
    <x v="228"/>
    <n v="716392705"/>
    <n v="91"/>
    <s v="Released"/>
    <n v="7.3"/>
    <n v="5751"/>
    <s v="Sandra Bullock, George Clooney, Ed Harris, Orto Ignatiussen, Phaldut Sharma"/>
    <s v="Alfonso Cuarón"/>
    <n v="611392705"/>
  </r>
  <r>
    <n v="116000000"/>
    <s v="Action, Adventure, Thriller"/>
    <n v="9619"/>
    <x v="240"/>
    <s v="en"/>
    <n v="16.904440000000001"/>
    <s v="Universal Pictures"/>
    <x v="0"/>
    <x v="229"/>
    <n v="178127760"/>
    <n v="108"/>
    <s v="Released"/>
    <n v="5.7"/>
    <n v="428"/>
    <s v="Pierce Brosnan, Linda Hamilton, Jamie Renée Smith, Jeremy Foley, Elizabeth Hoffman"/>
    <s v="Roger Donaldson"/>
    <n v="62127760"/>
  </r>
  <r>
    <n v="135000000"/>
    <s v="Fantasy, Action, Adventure, Comedy"/>
    <n v="308531"/>
    <x v="241"/>
    <s v="en"/>
    <n v="39.873790999999997"/>
    <s v="Paramount Pictures"/>
    <x v="5"/>
    <x v="168"/>
    <n v="245623848"/>
    <n v="112"/>
    <s v="Released"/>
    <n v="5.8"/>
    <n v="963"/>
    <s v="Megan Fox, Stephen Amell, Will Arnett, Laura Linney, Pete Ploszek"/>
    <s v="Dave Green"/>
    <n v="110623848"/>
  </r>
  <r>
    <n v="120000000"/>
    <s v="Action, Adventure, Science Fiction"/>
    <n v="166424"/>
    <x v="242"/>
    <s v="en"/>
    <n v="38.126094999999999"/>
    <s v="Twentieth Century Fox Film Corporation"/>
    <x v="0"/>
    <x v="230"/>
    <n v="167977596"/>
    <n v="100"/>
    <s v="Released"/>
    <n v="4.4000000000000004"/>
    <n v="2278"/>
    <s v="Miles Teller, Kate Mara, Michael B. Jordan, Jamie Bell, Toby Kebbell"/>
    <s v="Josh Trank"/>
    <n v="47977596"/>
  </r>
  <r>
    <n v="110000000"/>
    <s v="Action, Adventure, Comedy, Family, Fantasy"/>
    <n v="1593"/>
    <x v="243"/>
    <s v="en"/>
    <n v="48.780039000000002"/>
    <s v="Ingenious Film Partners"/>
    <x v="0"/>
    <x v="231"/>
    <n v="574480841"/>
    <n v="108"/>
    <s v="Released"/>
    <n v="6.3"/>
    <n v="2862"/>
    <s v="Ben Stiller, Jake Cherry, Carla Gugino, Robin Williams, Dick Van Dyke"/>
    <s v="Shawn Levy"/>
    <n v="464480841"/>
  </r>
  <r>
    <n v="110000000"/>
    <s v="Action, Drama, Thriller"/>
    <n v="254128"/>
    <x v="244"/>
    <s v="en"/>
    <n v="100.412364"/>
    <s v="New Line Cinema"/>
    <x v="6"/>
    <x v="232"/>
    <n v="470490832"/>
    <n v="114"/>
    <s v="Released"/>
    <n v="6"/>
    <n v="2968"/>
    <s v="Dwayne Johnson, Alexandra Daddario, Carla Gugino, Ioan Gruffudd, Archie Panjabi"/>
    <s v="Brad Peyton"/>
    <n v="360490832"/>
  </r>
  <r>
    <n v="110000000"/>
    <s v="Adventure, Action, Thriller"/>
    <n v="714"/>
    <x v="245"/>
    <s v="en"/>
    <n v="42.887121"/>
    <s v="Eon Productions"/>
    <x v="1"/>
    <x v="233"/>
    <n v="333011068"/>
    <n v="119"/>
    <s v="Released"/>
    <n v="6"/>
    <n v="925"/>
    <s v="Pierce Brosnan, Jonathan Pryce, Michelle Yeoh, Teri Hatcher, Ricky Jay"/>
    <s v="Roger Spottiswoode"/>
    <n v="223011068"/>
  </r>
  <r>
    <n v="110000000"/>
    <s v="Drama, History, War, Action"/>
    <n v="2024"/>
    <x v="246"/>
    <s v="en"/>
    <n v="23.657284000000001"/>
    <s v="Centropolis Entertainment"/>
    <x v="7"/>
    <x v="234"/>
    <n v="215294342"/>
    <n v="165"/>
    <s v="Released"/>
    <n v="6.8"/>
    <n v="1099"/>
    <s v="Mel Gibson, Heath Ledger, Joely Richardson, Jason Isaacs, Tchéky Karyo"/>
    <s v="Roland Emmerich"/>
    <n v="105294342"/>
  </r>
  <r>
    <n v="110000000"/>
    <s v="Thriller, Crime"/>
    <n v="163"/>
    <x v="247"/>
    <s v="en"/>
    <n v="76.840711999999996"/>
    <s v="Village Roadshow Pictures"/>
    <x v="0"/>
    <x v="235"/>
    <n v="362744280"/>
    <n v="125"/>
    <s v="Released"/>
    <n v="6.4"/>
    <n v="2124"/>
    <s v="George Clooney, Brad Pitt, Catherine Zeta-Jones, Julia Roberts, Andy García"/>
    <s v="Steven Soderbergh"/>
    <n v="252744280"/>
  </r>
  <r>
    <n v="110000000"/>
    <s v="Action, Comedy, Drama, Thriller"/>
    <n v="787"/>
    <x v="248"/>
    <s v="en"/>
    <n v="44.635452000000001"/>
    <s v="Weed Road Pictures"/>
    <x v="0"/>
    <x v="236"/>
    <n v="478207520"/>
    <n v="120"/>
    <s v="Released"/>
    <n v="6.5"/>
    <n v="2965"/>
    <s v="Angelina Jolie, Brad Pitt, Vince Vaughn, Adam Brody, Kerry Washington"/>
    <s v="Doug Liman"/>
    <n v="368207520"/>
  </r>
  <r>
    <n v="110000000"/>
    <s v="Adventure, Science Fiction, Thriller"/>
    <n v="262500"/>
    <x v="249"/>
    <s v="en"/>
    <n v="103.71838700000001"/>
    <s v="Summit Entertainment"/>
    <x v="0"/>
    <x v="176"/>
    <n v="295238201"/>
    <n v="119"/>
    <s v="Released"/>
    <n v="6.2"/>
    <n v="3829"/>
    <s v="Shailene Woodley, Theo James, Kate Winslet, Ansel Elgort, Miles Teller"/>
    <s v="Robert Schwentke"/>
    <n v="185238201"/>
  </r>
  <r>
    <n v="116000000"/>
    <s v="Drama"/>
    <n v="2567"/>
    <x v="250"/>
    <s v="en"/>
    <n v="45.616098000000001"/>
    <s v="Miramax Films"/>
    <x v="0"/>
    <x v="237"/>
    <n v="102000000"/>
    <n v="170"/>
    <s v="Released"/>
    <n v="7"/>
    <n v="1489"/>
    <s v="Leonardo DiCaprio, Cate Blanchett, Kate Beckinsale, John C. Reilly, Alec Baldwin"/>
    <s v="Martin Scorsese"/>
    <n v="-14000000"/>
  </r>
  <r>
    <n v="112000000"/>
    <s v="Comedy"/>
    <n v="38745"/>
    <x v="251"/>
    <s v="en"/>
    <n v="22.845143"/>
    <s v="Twentieth Century Fox Film Corporation"/>
    <x v="0"/>
    <x v="238"/>
    <n v="237382724"/>
    <n v="85"/>
    <s v="Released"/>
    <n v="4.9000000000000004"/>
    <n v="621"/>
    <s v="Jack Black, Amanda Peet, Emily Blunt, Jason Segel, Chris O'Dowd"/>
    <s v="Rob Letterman"/>
    <n v="125382724"/>
  </r>
  <r>
    <n v="120000000"/>
    <s v="Action, Crime, Comedy"/>
    <n v="40805"/>
    <x v="252"/>
    <s v="en"/>
    <n v="31.703607999999999"/>
    <s v="Original Film"/>
    <x v="0"/>
    <x v="239"/>
    <n v="227817248"/>
    <n v="119"/>
    <s v="Released"/>
    <n v="5.5"/>
    <n v="1251"/>
    <s v="Seth Rogen, Jay Chou, Christoph Waltz, Cameron Diaz, Edward Furlong"/>
    <s v="Michel Gondry"/>
    <n v="107817248"/>
  </r>
  <r>
    <n v="110000000"/>
    <s v="Action, War"/>
    <n v="53182"/>
    <x v="253"/>
    <s v="en"/>
    <n v="71.510596000000007"/>
    <s v="Legendary Pictures"/>
    <x v="0"/>
    <x v="240"/>
    <n v="337580051"/>
    <n v="102"/>
    <s v="Released"/>
    <n v="6.1"/>
    <n v="2397"/>
    <s v="Sullivan Stapleton, Eva Green, Lena Headey, Callan Mulvey, David Wenham"/>
    <s v="Noam Murro"/>
    <n v="227580051"/>
  </r>
  <r>
    <n v="110000000"/>
    <s v="Animation, Family, Adventure, Comedy, Fantasy"/>
    <n v="41513"/>
    <x v="254"/>
    <s v="en"/>
    <n v="36.654220000000002"/>
    <s v="Columbia Pictures"/>
    <x v="0"/>
    <x v="241"/>
    <n v="563749323"/>
    <n v="103"/>
    <s v="Released"/>
    <n v="5.5"/>
    <n v="1179"/>
    <s v="Hank Azaria, Neil Patrick Harris, Jayma Mays, Sofía Vergara, Tim Gunn"/>
    <s v="Raja Gosnell"/>
    <n v="453749323"/>
  </r>
  <r>
    <n v="110000000"/>
    <s v="Animation, Family"/>
    <n v="13700"/>
    <x v="255"/>
    <s v="en"/>
    <n v="19.625972000000001"/>
    <s v="Walt Disney Pictures"/>
    <x v="0"/>
    <x v="242"/>
    <n v="103951461"/>
    <n v="76"/>
    <s v="Released"/>
    <n v="5.7"/>
    <n v="389"/>
    <s v="Roseanne Barr, Judi Dench, Jennifer Tilly, Steve Buscemi, G. W. Bailey"/>
    <s v="Will Finn"/>
    <n v="-6048539"/>
  </r>
  <r>
    <n v="110000000"/>
    <s v="Adventure, Science Fiction"/>
    <n v="262504"/>
    <x v="256"/>
    <s v="en"/>
    <n v="86.105615"/>
    <s v="Summit Entertainment"/>
    <x v="0"/>
    <x v="243"/>
    <n v="179246868"/>
    <n v="121"/>
    <s v="Released"/>
    <n v="5.9"/>
    <n v="1998"/>
    <s v="Shailene Woodley, Theo James, Zoë Kravitz, Miles Teller, Naomi Watts"/>
    <s v="Robert Schwentke"/>
    <n v="69246868"/>
  </r>
  <r>
    <n v="110000000"/>
    <s v="Action, Science Fiction, Drama"/>
    <n v="39254"/>
    <x v="257"/>
    <s v="en"/>
    <n v="37.195045999999998"/>
    <s v="DreamWorks SKG"/>
    <x v="13"/>
    <x v="244"/>
    <n v="299268508"/>
    <n v="127"/>
    <s v="Released"/>
    <n v="6.6"/>
    <n v="2692"/>
    <s v="Hugh Jackman, Dakota Goyo, Evangeline Lilly, Anthony Mackie, Kevin Durand"/>
    <s v="Shawn Levy"/>
    <n v="189268508"/>
  </r>
  <r>
    <n v="105000000"/>
    <s v="Fantasy, Family, Comedy, Animation"/>
    <n v="77931"/>
    <x v="258"/>
    <s v="en"/>
    <n v="32.473627999999998"/>
    <s v="Columbia Pictures"/>
    <x v="0"/>
    <x v="245"/>
    <n v="347434178"/>
    <n v="105"/>
    <s v="Released"/>
    <n v="5.5"/>
    <n v="695"/>
    <s v="Hank Azaria, Neil Patrick Harris, Brendan Gleeson, Jayma Mays, Jonathan Winters"/>
    <s v="Raja Gosnell"/>
    <n v="242434178"/>
  </r>
  <r>
    <n v="160000000"/>
    <s v="Action, Adventure, Thriller"/>
    <n v="1639"/>
    <x v="259"/>
    <s v="en"/>
    <n v="23.336874999999999"/>
    <s v="Twentieth Century Fox Film Corporation"/>
    <x v="0"/>
    <x v="246"/>
    <n v="164508066"/>
    <n v="121"/>
    <s v="Released"/>
    <n v="4.0999999999999996"/>
    <n v="434"/>
    <s v="Sandra Bullock, Jason Patric, Willem Dafoe, Temuera Morrison, Mike Hagerty"/>
    <s v="Jan de Bont"/>
    <n v="4508066"/>
  </r>
  <r>
    <n v="110000000"/>
    <s v="Science Fiction, Action, Adventure"/>
    <n v="80274"/>
    <x v="260"/>
    <s v="en"/>
    <n v="45.948340000000002"/>
    <s v="Summit Entertainment"/>
    <x v="0"/>
    <x v="247"/>
    <n v="125537191"/>
    <n v="114"/>
    <s v="Released"/>
    <n v="6.6"/>
    <n v="2303"/>
    <s v="Asa Butterfield, Harrison Ford, Hailee Steinfeld, Abigail Breslin, Ben Kingsley"/>
    <s v="Gavin Hood"/>
    <n v="15537191"/>
  </r>
  <r>
    <n v="110000000"/>
    <s v="Action, Thriller"/>
    <n v="1571"/>
    <x v="261"/>
    <s v="en"/>
    <n v="48.933369999999996"/>
    <s v="Ingenious Film Partners"/>
    <x v="1"/>
    <x v="248"/>
    <n v="383531464"/>
    <n v="128"/>
    <s v="Released"/>
    <n v="6.4"/>
    <n v="2089"/>
    <s v="Bruce Willis, Justin Long, Timothy Olyphant, Cliff Curtis, Maggie Q"/>
    <s v="Len Wiseman"/>
    <n v="273531464"/>
  </r>
  <r>
    <n v="93000000"/>
    <s v="Adventure, Fantasy, Action"/>
    <n v="120"/>
    <x v="262"/>
    <s v="en"/>
    <n v="138.049577"/>
    <s v="WingNut Films"/>
    <x v="4"/>
    <x v="249"/>
    <n v="871368364"/>
    <n v="178"/>
    <s v="Released"/>
    <n v="8"/>
    <n v="8705"/>
    <s v="Elijah Wood, Ian McKellen, Cate Blanchett, Orlando Bloom, Sean Bean"/>
    <s v="Peter Jackson"/>
    <n v="778368364"/>
  </r>
  <r>
    <n v="110000000"/>
    <s v="Action, Adventure, Comedy"/>
    <n v="10204"/>
    <x v="263"/>
    <s v="en"/>
    <n v="22.643775999999999"/>
    <s v="Studio Babelsberg"/>
    <x v="7"/>
    <x v="250"/>
    <n v="72178895"/>
    <n v="120"/>
    <s v="Released"/>
    <n v="5.7"/>
    <n v="672"/>
    <s v="Jackie Chan, Steve Coogan, Cécile de France, Robert Fyfe, Jim Broadbent"/>
    <s v="Frank Coraci"/>
    <n v="-37821105"/>
  </r>
  <r>
    <n v="107000000"/>
    <s v="Drama"/>
    <n v="8489"/>
    <x v="264"/>
    <s v="en"/>
    <n v="18.866672000000001"/>
    <s v="Columbia Pictures Corporation"/>
    <x v="0"/>
    <x v="251"/>
    <n v="87713825"/>
    <n v="157"/>
    <s v="Released"/>
    <n v="6.7"/>
    <n v="447"/>
    <s v="Will Smith, Jamie Foxx, Jon Voight, Mario Van Peebles, Ron Silver"/>
    <s v="Michael Mann"/>
    <n v="-19286175"/>
  </r>
  <r>
    <n v="0"/>
    <s v="Comedy, Fantasy, Family"/>
    <n v="10588"/>
    <x v="265"/>
    <s v="en"/>
    <n v="18.251128999999999"/>
    <s v="Imagine Entertainment"/>
    <x v="0"/>
    <x v="252"/>
    <n v="0"/>
    <n v="82"/>
    <s v="Released"/>
    <n v="4.9000000000000004"/>
    <n v="366"/>
    <s v="Mike Myers, Dakota Fanning, Spencer Breslin, Kelly Preston, Alec Baldwin"/>
    <s v="Bo Welch"/>
    <n v="0"/>
  </r>
  <r>
    <n v="120000000"/>
    <s v="Action, Science Fiction"/>
    <n v="2048"/>
    <x v="266"/>
    <s v="en"/>
    <n v="95.914473000000001"/>
    <s v="Twentieth Century Fox Film Corporation"/>
    <x v="0"/>
    <x v="253"/>
    <n v="347234916"/>
    <n v="115"/>
    <s v="Released"/>
    <n v="6.7"/>
    <n v="3793"/>
    <s v="Will Smith, Bridget Moynahan, Alan Tudyk, James Cromwell, Bruce Greenwood"/>
    <s v="Alex Proyas"/>
    <n v="227234916"/>
  </r>
  <r>
    <n v="130000000"/>
    <s v="Drama, Action, Adventure, History, War"/>
    <n v="1495"/>
    <x v="267"/>
    <s v="en"/>
    <n v="44.490453000000002"/>
    <s v="Studio Babelsberg"/>
    <x v="7"/>
    <x v="254"/>
    <n v="211643158"/>
    <n v="144"/>
    <s v="Released"/>
    <n v="6.6"/>
    <n v="1157"/>
    <s v="Orlando Bloom, Eva Green, Jeremy Irons, Marton Csokas, Brendan Gleeson"/>
    <s v="Ridley Scott"/>
    <n v="81643158"/>
  </r>
  <r>
    <n v="133000000"/>
    <s v="Animation, Fantasy, Family, Comedy"/>
    <n v="10137"/>
    <x v="268"/>
    <s v="en"/>
    <n v="30.475297000000001"/>
    <s v="Columbia Pictures Corporation"/>
    <x v="7"/>
    <x v="255"/>
    <n v="300135367"/>
    <n v="84"/>
    <s v="Released"/>
    <n v="5.8"/>
    <n v="959"/>
    <s v="Michael J. Fox, Geena Davis, Hugh Laurie, Jonathan Lipnicki, Nathan Lane"/>
    <s v="Rob Minkoff"/>
    <n v="167135367"/>
  </r>
  <r>
    <n v="105000000"/>
    <s v="Romance, Family, Animation, Music"/>
    <n v="10198"/>
    <x v="269"/>
    <s v="en"/>
    <n v="62.479574"/>
    <s v="Walt Disney Pictures"/>
    <x v="0"/>
    <x v="256"/>
    <n v="267045765"/>
    <n v="97"/>
    <s v="Released"/>
    <n v="6.7"/>
    <n v="1247"/>
    <s v="Anika Noni Rose, Bruno Campos, Keith David, Michael-Leon Wooley, Jennifer Cody"/>
    <s v="Ron Clements"/>
    <n v="162045765"/>
  </r>
  <r>
    <n v="108000000"/>
    <s v="Drama, Adventure, Science Fiction"/>
    <n v="286217"/>
    <x v="270"/>
    <s v="en"/>
    <n v="167.93287000000001"/>
    <s v="Twentieth Century Fox Film Corporation"/>
    <x v="0"/>
    <x v="257"/>
    <n v="630161890"/>
    <n v="141"/>
    <s v="Released"/>
    <n v="7.6"/>
    <n v="7268"/>
    <s v="Matt Damon, Jessica Chastain, Kristen Wiig, Jeff Daniels, Michael Peña"/>
    <s v="Ridley Scott"/>
    <n v="522161890"/>
  </r>
  <r>
    <n v="126000000"/>
    <s v="Action, Thriller, Science Fiction, Adventure"/>
    <n v="1635"/>
    <x v="271"/>
    <s v="en"/>
    <n v="37.68056"/>
    <s v="DreamWorks SKG"/>
    <x v="0"/>
    <x v="258"/>
    <n v="162949164"/>
    <n v="136"/>
    <s v="Released"/>
    <n v="6.5"/>
    <n v="1770"/>
    <s v="Ewan McGregor, Scarlett Johansson, Djimon Hounsou, Sean Bean, Steve Buscemi"/>
    <s v="Michael Bay"/>
    <n v="36949164"/>
  </r>
  <r>
    <n v="90000000"/>
    <s v="Comedy, Romance"/>
    <n v="24113"/>
    <x v="272"/>
    <s v="en"/>
    <n v="1.0045790000000001"/>
    <s v="New Line Cinema"/>
    <x v="0"/>
    <x v="259"/>
    <n v="10372291"/>
    <n v="104"/>
    <s v="Released"/>
    <n v="3.7"/>
    <n v="16"/>
    <s v="Warren Beatty, Diane Keaton, Goldie Hawn, Garry Shandling, Andie MacDowell"/>
    <s v="Peter Chelsom"/>
    <n v="-79627709"/>
  </r>
  <r>
    <n v="90000000"/>
    <s v="Action, Crime, Thriller"/>
    <n v="9679"/>
    <x v="273"/>
    <s v="en"/>
    <n v="52.995628000000004"/>
    <s v="Jerry Bruckheimer Films"/>
    <x v="0"/>
    <x v="260"/>
    <n v="237202299"/>
    <n v="118"/>
    <s v="Released"/>
    <n v="6.1"/>
    <n v="1485"/>
    <s v="Nicolas Cage, Angelina Jolie, Giovanni Ribisi, Delroy Lindo, Will Patton"/>
    <s v="Dominic Sena"/>
    <n v="147202299"/>
  </r>
  <r>
    <n v="103000000"/>
    <s v="Action, Drama, Adventure"/>
    <n v="98"/>
    <x v="274"/>
    <s v="en"/>
    <n v="95.301295999999994"/>
    <s v="DreamWorks SKG"/>
    <x v="1"/>
    <x v="261"/>
    <n v="457640427"/>
    <n v="155"/>
    <s v="Released"/>
    <n v="7.9"/>
    <n v="5439"/>
    <s v="Russell Crowe, Joaquin Phoenix, Connie Nielsen, Oliver Reed, Richard Harris"/>
    <s v="Ridley Scott"/>
    <n v="354640427"/>
  </r>
  <r>
    <n v="102000000"/>
    <s v="Action, Thriller, Science Fiction, Mystery"/>
    <n v="180"/>
    <x v="275"/>
    <s v="en"/>
    <n v="65.948959000000002"/>
    <s v="DreamWorks SKG"/>
    <x v="0"/>
    <x v="262"/>
    <n v="358372926"/>
    <n v="145"/>
    <s v="Released"/>
    <n v="7.1"/>
    <n v="2608"/>
    <s v="Tom Cruise, Colin Farrell, Samantha Morton, Max von Sydow, Lois Smith"/>
    <s v="Steven Spielberg"/>
    <n v="256372926"/>
  </r>
  <r>
    <n v="100000000"/>
    <s v="Adventure, Fantasy, Family"/>
    <n v="672"/>
    <x v="276"/>
    <s v="en"/>
    <n v="132.39773700000001"/>
    <s v="1492 Pictures"/>
    <x v="7"/>
    <x v="263"/>
    <n v="876688482"/>
    <n v="161"/>
    <s v="Released"/>
    <n v="7.4"/>
    <n v="5815"/>
    <s v="Daniel Radcliffe, Rupert Grint, Emma Watson, Richard Harris, Alan Rickman"/>
    <s v="Chris Columbus"/>
    <n v="776688482"/>
  </r>
  <r>
    <n v="150000000"/>
    <s v="Adventure, Action, Thriller"/>
    <n v="36557"/>
    <x v="277"/>
    <s v="en"/>
    <n v="88.935164999999998"/>
    <s v="Eon Productions"/>
    <x v="11"/>
    <x v="264"/>
    <n v="599045960"/>
    <n v="144"/>
    <s v="Released"/>
    <n v="7.3"/>
    <n v="3855"/>
    <s v="Daniel Craig, Eva Green, Mads Mikkelsen, Judi Dench, Jeffrey Wright"/>
    <s v="Martin Campbell"/>
    <n v="449045960"/>
  </r>
  <r>
    <n v="100000000"/>
    <s v="Thriller, Science Fiction, Action, Adventure"/>
    <n v="869"/>
    <x v="278"/>
    <s v="en"/>
    <n v="51.188633000000003"/>
    <s v="Twentieth Century Fox Film Corporation"/>
    <x v="0"/>
    <x v="265"/>
    <n v="362211740"/>
    <n v="119"/>
    <s v="Released"/>
    <n v="5.6"/>
    <n v="1243"/>
    <s v="Mark Wahlberg, Tim Roth, Helena Bonham Carter, Michael Clarke Duncan, Kris Kristofferson"/>
    <s v="Tim Burton"/>
    <n v="262211740"/>
  </r>
  <r>
    <n v="100000000"/>
    <s v="Action, Thriller, Science Fiction"/>
    <n v="280"/>
    <x v="279"/>
    <s v="en"/>
    <n v="101.74155"/>
    <s v="Lightstorm Entertainment"/>
    <x v="9"/>
    <x v="266"/>
    <n v="520000000"/>
    <n v="137"/>
    <s v="Released"/>
    <n v="7.7"/>
    <n v="4185"/>
    <s v="Arnold Schwarzenegger, Linda Hamilton, Robert Patrick, Edward Furlong, Michael Edwards"/>
    <s v="James Cameron"/>
    <n v="420000000"/>
  </r>
  <r>
    <n v="80000000"/>
    <s v="History, Crime, Drama"/>
    <n v="11322"/>
    <x v="280"/>
    <s v="en"/>
    <n v="33.691693999999998"/>
    <s v="Universal Pictures"/>
    <x v="0"/>
    <x v="267"/>
    <n v="214104620"/>
    <n v="140"/>
    <s v="Released"/>
    <n v="6.5"/>
    <n v="1344"/>
    <s v="Christian Bale, Johnny Depp, Giovanni Ribisi, Billy Crudup, Marion Cotillard"/>
    <s v="Michael Mann"/>
    <n v="134104620"/>
  </r>
  <r>
    <n v="100000000"/>
    <s v="Drama, Crime"/>
    <n v="4982"/>
    <x v="281"/>
    <s v="en"/>
    <n v="42.361215000000001"/>
    <s v="Imagine Entertainment"/>
    <x v="1"/>
    <x v="268"/>
    <n v="266465037"/>
    <n v="157"/>
    <s v="Released"/>
    <n v="7.4"/>
    <n v="1502"/>
    <s v="Denzel Washington, Russell Crowe, Chiwetel Ejiofor, Josh Brolin, Lymari Nadal"/>
    <s v="Ridley Scott"/>
    <n v="166465037"/>
  </r>
  <r>
    <n v="115000000"/>
    <s v="Action, Thriller"/>
    <n v="36955"/>
    <x v="282"/>
    <s v="en"/>
    <n v="38.729418000000003"/>
    <s v="Twentieth Century Fox Film Corporation"/>
    <x v="0"/>
    <x v="269"/>
    <n v="378882411"/>
    <n v="141"/>
    <s v="Released"/>
    <n v="6.8"/>
    <n v="1116"/>
    <s v="Arnold Schwarzenegger, Jamie Lee Curtis, Tom Arnold, Bill Paxton, Tia Carrere"/>
    <s v="James Cameron"/>
    <n v="263882411"/>
  </r>
  <r>
    <n v="100000000"/>
    <s v="Thriller, Drama, Crime"/>
    <n v="18487"/>
    <x v="283"/>
    <s v="en"/>
    <n v="40.597856"/>
    <s v="Columbia Pictures"/>
    <x v="0"/>
    <x v="270"/>
    <n v="150166126"/>
    <n v="106"/>
    <s v="Released"/>
    <n v="6.2"/>
    <n v="954"/>
    <s v="Denzel Washington, John Travolta, Luis Guzmán, Victor Gojcaj, John Turturro"/>
    <s v="Tony Scott"/>
    <n v="50166126"/>
  </r>
  <r>
    <n v="100000000"/>
    <s v="Comedy, Romance"/>
    <n v="39451"/>
    <x v="284"/>
    <s v="en"/>
    <n v="32.389353"/>
    <s v="Paramount Pictures"/>
    <x v="0"/>
    <x v="271"/>
    <n v="310650585"/>
    <n v="98"/>
    <s v="Released"/>
    <n v="5.4"/>
    <n v="1060"/>
    <s v="Robert De Niro, Ben Stiller, Owen Wilson, Dustin Hoffman, Barbra Streisand"/>
    <s v="Paul Weitz"/>
    <n v="210650585"/>
  </r>
  <r>
    <n v="100000000"/>
    <s v="Action, Comedy, Crime"/>
    <n v="27581"/>
    <x v="285"/>
    <s v="en"/>
    <n v="24.399642"/>
    <s v="Columbia Pictures"/>
    <x v="0"/>
    <x v="272"/>
    <n v="170432927"/>
    <n v="107"/>
    <s v="Released"/>
    <n v="6.1"/>
    <n v="1383"/>
    <s v="Will Ferrell, Mark Wahlberg, Eva Mendes, Samuel L. Jackson, Dwayne Johnson"/>
    <s v="Adam McKay"/>
    <n v="70432927"/>
  </r>
  <r>
    <n v="100000000"/>
    <s v="Action, Drama, Mystery, Thriller"/>
    <n v="9268"/>
    <x v="286"/>
    <s v="en"/>
    <n v="24.507987"/>
    <s v="Kopelson Entertainment"/>
    <x v="6"/>
    <x v="273"/>
    <n v="242295562"/>
    <n v="115"/>
    <s v="Released"/>
    <n v="5.6"/>
    <n v="543"/>
    <s v="Arnold Schwarzenegger, James Caan, Vanessa Williams, James Coburn, Robert Pastorelli"/>
    <s v="Chuck Russell"/>
    <n v="142295562"/>
  </r>
  <r>
    <n v="100000000"/>
    <s v="Drama, Western"/>
    <n v="68718"/>
    <x v="287"/>
    <s v="en"/>
    <n v="82.121690999999998"/>
    <s v="Columbia Pictures"/>
    <x v="0"/>
    <x v="274"/>
    <n v="425368238"/>
    <n v="165"/>
    <s v="Released"/>
    <n v="7.8"/>
    <n v="10099"/>
    <s v="Jamie Foxx, Christoph Waltz, Leonardo DiCaprio, Kerry Washington, Samuel L. Jackson"/>
    <s v="Quentin Tarantino"/>
    <n v="325368238"/>
  </r>
  <r>
    <n v="100000000"/>
    <s v="Drama, Animation, Family"/>
    <n v="10545"/>
    <x v="288"/>
    <s v="en"/>
    <n v="46.727941000000001"/>
    <s v="Walt Disney Pictures"/>
    <x v="0"/>
    <x v="273"/>
    <n v="100138851"/>
    <n v="91"/>
    <s v="Released"/>
    <n v="6.8"/>
    <n v="1129"/>
    <s v="Tom Hulce, Demi Moore, Tony Jay, Kevin Kline, Paul Kandel"/>
    <s v="Gary Trousdale"/>
    <n v="138851"/>
  </r>
  <r>
    <n v="100000000"/>
    <s v="Adventure, Animation, Comedy, Family, Fantasy"/>
    <n v="11688"/>
    <x v="289"/>
    <s v="en"/>
    <n v="51.113717000000001"/>
    <s v="Walt Disney Pictures"/>
    <x v="0"/>
    <x v="275"/>
    <n v="169327687"/>
    <n v="78"/>
    <s v="Released"/>
    <n v="7.2"/>
    <n v="1490"/>
    <s v="David Spade, John Goodman, Eartha Kitt, Patrick Warburton, Wendie Malick"/>
    <s v="Mark Dindal"/>
    <n v="69327687"/>
  </r>
  <r>
    <n v="100000000"/>
    <s v="Action, Adventure, Thriller"/>
    <n v="76163"/>
    <x v="290"/>
    <s v="en"/>
    <n v="53.732892"/>
    <s v="Nu Image Films"/>
    <x v="0"/>
    <x v="199"/>
    <n v="312573423"/>
    <n v="103"/>
    <s v="Released"/>
    <n v="6.1"/>
    <n v="2896"/>
    <s v="Sylvester Stallone, Jason Statham, Dolph Lundgren, Bruce Willis, Arnold Schwarzenegger"/>
    <s v="Simon West"/>
    <n v="212573423"/>
  </r>
  <r>
    <n v="100000000"/>
    <s v="Adventure, Action, Thriller, Mystery"/>
    <n v="2059"/>
    <x v="291"/>
    <s v="en"/>
    <n v="58.849255999999997"/>
    <s v="Walt Disney Pictures"/>
    <x v="0"/>
    <x v="276"/>
    <n v="347451894"/>
    <n v="131"/>
    <s v="Released"/>
    <n v="6.4"/>
    <n v="1926"/>
    <s v="Nicolas Cage, Diane Kruger, Justin Bartha, Sean Bean, Jon Voight"/>
    <s v="Jon Turteltaub"/>
    <n v="247451894"/>
  </r>
  <r>
    <n v="100000000"/>
    <s v="Fantasy, Action, Adventure, Family"/>
    <n v="2486"/>
    <x v="292"/>
    <s v="en"/>
    <n v="30.863434000000002"/>
    <s v="Ingenious Film Partners"/>
    <x v="1"/>
    <x v="277"/>
    <n v="249288105"/>
    <n v="104"/>
    <s v="Released"/>
    <n v="4.9000000000000004"/>
    <n v="967"/>
    <s v="Ed Speleers, Jeremy Irons, Sienna Guillory, Robert Carlyle, Djimon Hounsou"/>
    <s v="Stefen Fangmeier"/>
    <n v="149288105"/>
  </r>
  <r>
    <n v="100000000"/>
    <s v="Family, Fantasy"/>
    <n v="16523"/>
    <x v="293"/>
    <s v="en"/>
    <n v="31.586214999999999"/>
    <s v="Village Roadshow Pictures"/>
    <x v="0"/>
    <x v="278"/>
    <n v="100086793"/>
    <n v="101"/>
    <s v="Released"/>
    <n v="6.4"/>
    <n v="572"/>
    <s v="Max Records, Catherine Keener, Lauren Ambrose, James Gandolfini, Catherine O'Hara"/>
    <s v="Spike Jonze"/>
    <n v="86793"/>
  </r>
  <r>
    <n v="100000000"/>
    <s v="Animation, Adventure, Family, Fantasy"/>
    <n v="116711"/>
    <x v="294"/>
    <s v="en"/>
    <n v="36.711378000000003"/>
    <s v="Blue Sky Studios"/>
    <x v="0"/>
    <x v="279"/>
    <n v="268426634"/>
    <n v="102"/>
    <s v="Released"/>
    <n v="6.4"/>
    <n v="1121"/>
    <s v="Josh Hutcherson, Amanda Seyfried, Colin Farrell, Jason Sudeikis, Aziz Ansari"/>
    <s v="Chris Wedge"/>
    <n v="168426634"/>
  </r>
  <r>
    <n v="100000000"/>
    <s v="Action, Thriller, Romance"/>
    <n v="37710"/>
    <x v="295"/>
    <s v="en"/>
    <n v="41.426678000000003"/>
    <s v="Columbia Pictures"/>
    <x v="1"/>
    <x v="280"/>
    <n v="278731369"/>
    <n v="103"/>
    <s v="Released"/>
    <n v="6"/>
    <n v="1699"/>
    <s v="Johnny Depp, Angelina Jolie, Paul Bettany, Timothy Dalton, Steven Berkoff"/>
    <s v="Florian Henckel von Donnersmarck"/>
    <n v="178731369"/>
  </r>
  <r>
    <n v="100000000"/>
    <s v="Action, Fantasy, Horror, Mystery"/>
    <n v="9946"/>
    <x v="296"/>
    <s v="en"/>
    <n v="20.652943"/>
    <s v="Beacon Communications"/>
    <x v="0"/>
    <x v="281"/>
    <n v="211989043"/>
    <n v="121"/>
    <s v="Released"/>
    <n v="5.5"/>
    <n v="482"/>
    <s v="Arnold Schwarzenegger, Gabriel Byrne, Kevin Pollak, Robin Tunney, CCH Pounder"/>
    <s v="Peter Hyams"/>
    <n v="111989043"/>
  </r>
  <r>
    <n v="100000000"/>
    <s v="Drama, Thriller, Action"/>
    <n v="1372"/>
    <x v="297"/>
    <s v="en"/>
    <n v="52.792678000000002"/>
    <s v="Bedford Falls Productions"/>
    <x v="7"/>
    <x v="282"/>
    <n v="170877916"/>
    <n v="143"/>
    <s v="Released"/>
    <n v="7.3"/>
    <n v="2281"/>
    <s v="Leonardo DiCaprio, Djimon Hounsou, Jennifer Connelly, Kagiso Kuypers, Arnold Vosloo"/>
    <s v="Edward Zwick"/>
    <n v="70877916"/>
  </r>
  <r>
    <n v="100000000"/>
    <s v="Crime, Drama, Comedy"/>
    <n v="106646"/>
    <x v="298"/>
    <s v="en"/>
    <n v="95.007934000000006"/>
    <s v="Paramount Pictures"/>
    <x v="0"/>
    <x v="283"/>
    <n v="392000694"/>
    <n v="180"/>
    <s v="Released"/>
    <n v="7.9"/>
    <n v="6571"/>
    <s v="Leonardo DiCaprio, Jonah Hill, Margot Robbie, Kyle Chandler, Rob Reiner"/>
    <s v="Martin Scorsese"/>
    <n v="292000694"/>
  </r>
  <r>
    <n v="100000000"/>
    <s v="Action, Crime, Fantasy"/>
    <n v="414"/>
    <x v="299"/>
    <s v="en"/>
    <n v="48.205606000000003"/>
    <s v="Warner Bros."/>
    <x v="1"/>
    <x v="284"/>
    <n v="336529144"/>
    <n v="121"/>
    <s v="Released"/>
    <n v="5.2"/>
    <n v="1498"/>
    <s v="Val Kilmer, Tommy Lee Jones, Jim Carrey, Nicole Kidman, Chris O'Donnell"/>
    <s v="Joel Schumacher"/>
    <n v="236529144"/>
  </r>
  <r>
    <n v="105000000"/>
    <s v="Adventure, Action, Thriller, Science Fiction"/>
    <n v="563"/>
    <x v="300"/>
    <s v="en"/>
    <n v="58.782359"/>
    <s v="TriStar Pictures"/>
    <x v="0"/>
    <x v="285"/>
    <n v="121214377"/>
    <n v="129"/>
    <s v="Released"/>
    <n v="6.7"/>
    <n v="1560"/>
    <s v="Casper Van Dien, Dina Meyer, Denise Richards, Jake Busey, Neil Patrick Harris"/>
    <s v="Paul Verhoeven"/>
    <n v="16214377"/>
  </r>
  <r>
    <n v="102000000"/>
    <s v="Drama, Science Fiction"/>
    <n v="83542"/>
    <x v="301"/>
    <s v="en"/>
    <n v="73.872343000000001"/>
    <s v="Anarchos Productions"/>
    <x v="7"/>
    <x v="286"/>
    <n v="130482868"/>
    <n v="172"/>
    <s v="Released"/>
    <n v="6.6"/>
    <n v="2977"/>
    <s v="Tom Hanks, Halle Berry, Jim Broadbent, Hugo Weaving, Jim Sturgess"/>
    <s v="Tom Tykwer"/>
    <n v="28482868"/>
  </r>
  <r>
    <n v="80000000"/>
    <s v="Animation, Adventure, Family, Fantasy"/>
    <n v="41216"/>
    <x v="302"/>
    <s v="en"/>
    <n v="37.321848000000003"/>
    <s v="Village Roadshow Pictures"/>
    <x v="10"/>
    <x v="287"/>
    <n v="140073390"/>
    <n v="97"/>
    <s v="Released"/>
    <n v="6.5"/>
    <n v="703"/>
    <s v="Emily Barclay, Abbie Cornish, Essie Davis, Joel Edgerton, Deborra-Lee Furness"/>
    <s v="Zack Snyder"/>
    <n v="60073390"/>
  </r>
  <r>
    <n v="100000000"/>
    <s v="Action, Crime"/>
    <n v="314"/>
    <x v="303"/>
    <s v="en"/>
    <n v="32.271937999999999"/>
    <s v="Village Roadshow Pictures"/>
    <x v="0"/>
    <x v="288"/>
    <n v="82102379"/>
    <n v="104"/>
    <s v="Released"/>
    <n v="4.2"/>
    <n v="808"/>
    <s v="Halle Berry, Benjamin Bratt, Sharon Stone, Lambert Wilson, Frances Conroy"/>
    <s v="Pitof"/>
    <n v="-17897621"/>
  </r>
  <r>
    <n v="100000000"/>
    <s v="Action, Adventure"/>
    <n v="184315"/>
    <x v="304"/>
    <s v="en"/>
    <n v="76.842247"/>
    <s v="Paramount Pictures"/>
    <x v="0"/>
    <x v="289"/>
    <n v="243400000"/>
    <n v="99"/>
    <s v="Released"/>
    <n v="5.6"/>
    <n v="1680"/>
    <s v="Dwayne Johnson, Ian McShane, John Hurt, Rufus Sewell, Aksel Hennie"/>
    <s v="Brett Ratner"/>
    <n v="143400000"/>
  </r>
  <r>
    <n v="140000000"/>
    <s v="Adventure, Animation, Family, Fantasy, Science Fiction"/>
    <n v="9016"/>
    <x v="305"/>
    <s v="en"/>
    <n v="38.924135999999997"/>
    <s v="Walt Disney Pictures"/>
    <x v="0"/>
    <x v="290"/>
    <n v="109578115"/>
    <n v="95"/>
    <s v="Released"/>
    <n v="7.2"/>
    <n v="948"/>
    <s v="Joseph Gordon-Levitt, Brian Murray, David Hyde Pierce, Emma Thompson, Michael Wincott"/>
    <s v="Ron Clements"/>
    <n v="-30421885"/>
  </r>
  <r>
    <n v="100000000"/>
    <s v="Adventure, Comedy, Science Fiction"/>
    <n v="18162"/>
    <x v="306"/>
    <s v="en"/>
    <n v="19.38841"/>
    <s v="Universal Pictures"/>
    <x v="0"/>
    <x v="291"/>
    <n v="68688831"/>
    <n v="102"/>
    <s v="Released"/>
    <n v="5.3"/>
    <n v="381"/>
    <s v="Will Ferrell, Anna Friel, Danny McBride, Jorma Taccone, Matt Lauer"/>
    <s v="Brad Silberling"/>
    <n v="-31311169"/>
  </r>
  <r>
    <n v="90000000"/>
    <s v="Action, Adventure, Thriller"/>
    <n v="138103"/>
    <x v="307"/>
    <s v="en"/>
    <n v="61.025638999999998"/>
    <s v="Davis-Films"/>
    <x v="9"/>
    <x v="292"/>
    <n v="206172544"/>
    <n v="127"/>
    <s v="Released"/>
    <n v="6.1"/>
    <n v="1795"/>
    <s v="Sylvester Stallone, Jason Statham, Harrison Ford, Arnold Schwarzenegger, Mel Gibson"/>
    <s v="Patrick Hughes"/>
    <n v="116172544"/>
  </r>
  <r>
    <n v="105000000"/>
    <s v="Action, Crime, Thriller"/>
    <n v="257088"/>
    <x v="308"/>
    <s v="en"/>
    <n v="33.507289"/>
    <s v="Studio Babelsberg"/>
    <x v="7"/>
    <x v="293"/>
    <n v="133718711"/>
    <n v="114"/>
    <s v="Released"/>
    <n v="5.5"/>
    <n v="783"/>
    <s v="Edgar Ramírez, Luke Bracey, Teresa Palmer, Delroy Lindo, Ray Winstone"/>
    <s v="Ericson Core"/>
    <n v="28718711"/>
  </r>
  <r>
    <n v="84000000"/>
    <s v="Fantasy, Comedy, Family, Adventure"/>
    <n v="10214"/>
    <x v="309"/>
    <s v="en"/>
    <n v="17.815594999999998"/>
    <s v="New Line Cinema"/>
    <x v="7"/>
    <x v="294"/>
    <n v="0"/>
    <n v="94"/>
    <s v="Released"/>
    <n v="3.6"/>
    <n v="338"/>
    <s v="Jamie Kennedy, Alan Cumming, Traylor Howard, Kal Penn, Steven Wright"/>
    <s v="Lawrence Guterman"/>
    <n v="-84000000"/>
  </r>
  <r>
    <n v="100000000"/>
    <s v="Thriller, Drama, Adventure, Action, History"/>
    <n v="205775"/>
    <x v="310"/>
    <s v="en"/>
    <n v="50.767332000000003"/>
    <s v="Imagine Entertainment"/>
    <x v="0"/>
    <x v="295"/>
    <n v="93820758"/>
    <n v="122"/>
    <s v="Released"/>
    <n v="6.5"/>
    <n v="1276"/>
    <s v="Chris Hemsworth, Benjamin Walker, Cillian Murphy, Brendan Gleeson, Ben Whishaw"/>
    <s v="Ron Howard"/>
    <n v="-6179242"/>
  </r>
  <r>
    <n v="100000000"/>
    <s v="Action, Comedy, Science Fiction"/>
    <n v="11692"/>
    <x v="311"/>
    <s v="en"/>
    <n v="12.092241"/>
    <s v="Village Roadshow Pictures"/>
    <x v="10"/>
    <x v="296"/>
    <n v="7103973"/>
    <n v="95"/>
    <s v="Released"/>
    <n v="4.4000000000000004"/>
    <n v="142"/>
    <s v="Eddie Murphy, Randy Quaid, Rosario Dawson, Joe Pantoliano, Jay Mohr"/>
    <s v="Ron Underwood"/>
    <n v="-92896027"/>
  </r>
  <r>
    <n v="100000000"/>
    <s v="War, Action, Adventure, Drama, Thriller"/>
    <n v="22972"/>
    <x v="312"/>
    <s v="en"/>
    <n v="30.254021000000002"/>
    <s v="Universal Pictures"/>
    <x v="12"/>
    <x v="297"/>
    <n v="94882889"/>
    <n v="115"/>
    <s v="Released"/>
    <n v="6.4"/>
    <n v="717"/>
    <s v="Matt Damon, Greg Kinnear, Brendan Gleeson, Amy Ryan, Jason Isaacs"/>
    <s v="Paul Greengrass"/>
    <n v="-5117111"/>
  </r>
  <r>
    <n v="99000000"/>
    <s v="Animation"/>
    <n v="227973"/>
    <x v="313"/>
    <s v="en"/>
    <n v="34.308098000000001"/>
    <s v="Blue Sky Studios"/>
    <x v="0"/>
    <x v="298"/>
    <n v="246233113"/>
    <n v="88"/>
    <s v="Released"/>
    <n v="6.5"/>
    <n v="604"/>
    <s v="Noah Schnapp, Bill Melendez, Venus Schultheis, Hadley Belle Miller, Madisyn Shipman"/>
    <s v="Steve Martino"/>
    <n v="147233113"/>
  </r>
  <r>
    <n v="10000000"/>
    <s v="Crime, Drama, Mystery, Thriller"/>
    <n v="29193"/>
    <x v="314"/>
    <s v="en"/>
    <n v="3.0910769999999999"/>
    <s v="Jean Doumanian Productions"/>
    <x v="0"/>
    <x v="299"/>
    <n v="13835130"/>
    <n v="110"/>
    <s v="Released"/>
    <n v="7.1"/>
    <n v="73"/>
    <s v="Steve Martin, Campbell Scott, Ben Gazzara, Rebecca Pidgeon, Ricky Jay"/>
    <s v="David Mamet"/>
    <n v="3835130"/>
  </r>
  <r>
    <n v="98000000"/>
    <s v="Adventure, Action, Fantasy"/>
    <n v="1734"/>
    <x v="315"/>
    <s v="en"/>
    <n v="41.862983"/>
    <s v="Universal Pictures"/>
    <x v="0"/>
    <x v="300"/>
    <n v="433013274"/>
    <n v="130"/>
    <s v="Released"/>
    <n v="6"/>
    <n v="2206"/>
    <s v="Brendan Fraser, Rachel Weisz, John Hannah, Arnold Vosloo, Oded Fehr"/>
    <s v="Stephen Sommers"/>
    <n v="335013274"/>
  </r>
  <r>
    <n v="100000000"/>
    <s v="Drama, History, Crime"/>
    <n v="3131"/>
    <x v="316"/>
    <s v="en"/>
    <n v="46.160048000000003"/>
    <s v="Miramax Films"/>
    <x v="0"/>
    <x v="301"/>
    <n v="193772504"/>
    <n v="167"/>
    <s v="Released"/>
    <n v="7.1"/>
    <n v="1910"/>
    <s v="Leonardo DiCaprio, Daniel Day-Lewis, Cameron Diaz, Liam Neeson, Brendan Gleeson"/>
    <s v="Martin Scorsese"/>
    <n v="93772504"/>
  </r>
  <r>
    <n v="94000000"/>
    <s v="Drama, History, War"/>
    <n v="76758"/>
    <x v="317"/>
    <s v="zh"/>
    <n v="12.516546"/>
    <s v="Beijing New Picture Film Co. Ltd."/>
    <x v="5"/>
    <x v="302"/>
    <n v="95311434"/>
    <n v="145"/>
    <s v="Released"/>
    <n v="7.1"/>
    <n v="187"/>
    <s v="Christian Bale, Ni Ni, Tong Dawei, Zhang Xinyi, Shigeo Kobayashi"/>
    <s v="Zhang Yimou"/>
    <n v="1311434"/>
  </r>
  <r>
    <n v="85000000"/>
    <s v="Animation, Comedy, Family"/>
    <n v="9408"/>
    <x v="318"/>
    <s v="en"/>
    <n v="23.230851000000001"/>
    <s v="Columbia Pictures"/>
    <x v="0"/>
    <x v="303"/>
    <n v="149044513"/>
    <n v="85"/>
    <s v="Released"/>
    <n v="5.9"/>
    <n v="601"/>
    <s v="Shia LaBeouf, Jeff Bridges, Zooey Deschanel, Jon Heder, James Woods"/>
    <s v="Ash Brannon"/>
    <n v="64044513"/>
  </r>
  <r>
    <n v="90000000"/>
    <s v="Action, Comedy, Science Fiction"/>
    <n v="9890"/>
    <x v="319"/>
    <s v="en"/>
    <n v="19.224754000000001"/>
    <s v="Paramount Pictures"/>
    <x v="0"/>
    <x v="304"/>
    <n v="102000000"/>
    <n v="93"/>
    <s v="Released"/>
    <n v="5.4"/>
    <n v="334"/>
    <s v="Nicole Kidman, Matthew Broderick, Bette Midler, Glenn Close, Christopher Walken"/>
    <s v="Frank Oz"/>
    <n v="12000000"/>
  </r>
  <r>
    <n v="92000000"/>
    <s v="Action, History, War"/>
    <n v="855"/>
    <x v="320"/>
    <s v="en"/>
    <n v="44.455165999999998"/>
    <s v="Jerry Bruckheimer Films"/>
    <x v="1"/>
    <x v="305"/>
    <n v="172989651"/>
    <n v="144"/>
    <s v="Released"/>
    <n v="7.2"/>
    <n v="1811"/>
    <s v="Josh Hartnett, Ewan McGregor, Jason Isaacs, Tom Sizemore, William Fichtner"/>
    <s v="Ridley Scott"/>
    <n v="80989651"/>
  </r>
  <r>
    <n v="0"/>
    <s v="Comedy"/>
    <n v="77953"/>
    <x v="321"/>
    <s v="en"/>
    <n v="16.460356000000001"/>
    <s v="Everyman Pictures"/>
    <x v="0"/>
    <x v="306"/>
    <n v="104907746"/>
    <n v="85"/>
    <s v="Released"/>
    <n v="5.6"/>
    <n v="578"/>
    <s v="Will Ferrell, Zach Galifianakis, Dylan McDermott, Jason Sudeikis, Sarah Baker"/>
    <s v="Jay Roach"/>
    <n v="104907746"/>
  </r>
  <r>
    <n v="90000000"/>
    <s v="Adventure, Fantasy, Action, Thriller, Science Fiction"/>
    <n v="18"/>
    <x v="322"/>
    <s v="en"/>
    <n v="109.528572"/>
    <s v="Columbia Pictures"/>
    <x v="9"/>
    <x v="307"/>
    <n v="263920180"/>
    <n v="126"/>
    <s v="Released"/>
    <n v="7.3"/>
    <n v="3885"/>
    <s v="Bruce Willis, Gary Oldman, Ian Holm, Milla Jovovich, Chris Tucker"/>
    <s v="Luc Besson"/>
    <n v="173920180"/>
  </r>
  <r>
    <n v="100000000"/>
    <s v="Comedy, Drama, Romance"/>
    <n v="37786"/>
    <x v="323"/>
    <s v="en"/>
    <n v="18.325897000000001"/>
    <s v="New Line Cinema"/>
    <x v="0"/>
    <x v="308"/>
    <n v="288347692"/>
    <n v="146"/>
    <s v="Released"/>
    <n v="5.4"/>
    <n v="426"/>
    <s v="Sarah Jessica Parker, Kristin Davis, Cynthia Nixon, Kim Cattrall, Chris Noth"/>
    <s v="Michael Patrick King"/>
    <n v="188347692"/>
  </r>
  <r>
    <n v="95000000"/>
    <s v="Adventure, Animation, Comedy, Family"/>
    <n v="10501"/>
    <x v="324"/>
    <s v="en"/>
    <n v="37.054554000000003"/>
    <s v="DreamWorks SKG"/>
    <x v="0"/>
    <x v="309"/>
    <n v="76432727"/>
    <n v="89"/>
    <s v="Released"/>
    <n v="7"/>
    <n v="858"/>
    <s v="Kenneth Branagh, Kevin Kline, Rosie Perez, Armand Assante, Edward James Olmos"/>
    <s v="Don Michael Paul"/>
    <n v="-18567273"/>
  </r>
  <r>
    <n v="95000000"/>
    <s v="Animation, Comedy, Adventure, Family"/>
    <n v="57800"/>
    <x v="325"/>
    <s v="en"/>
    <n v="65.229867999999996"/>
    <s v="Blue Sky Studios"/>
    <x v="0"/>
    <x v="310"/>
    <n v="877244782"/>
    <n v="88"/>
    <s v="Released"/>
    <n v="6.2"/>
    <n v="2672"/>
    <s v="John Leguizamo, Ray Romano, Chris Wedge, Denis Leary, Seann William Scott"/>
    <s v="Steve Martino"/>
    <n v="782244782"/>
  </r>
  <r>
    <n v="95000000"/>
    <s v="Romance, Fantasy, Family, Drama"/>
    <n v="150689"/>
    <x v="326"/>
    <s v="en"/>
    <n v="101.18705199999999"/>
    <s v="Walt Disney Pictures"/>
    <x v="1"/>
    <x v="311"/>
    <n v="543514353"/>
    <n v="105"/>
    <s v="Released"/>
    <n v="6.7"/>
    <n v="2374"/>
    <s v="Lily James, Cate Blanchett, Richard Madden, Helena Bonham Carter, Stellan Skarsgård"/>
    <s v="Kenneth Branagh"/>
    <n v="448514353"/>
  </r>
  <r>
    <n v="65000000"/>
    <s v="Fantasy, Drama"/>
    <n v="7980"/>
    <x v="327"/>
    <s v="en"/>
    <n v="29.257137"/>
    <s v="WingNut Films"/>
    <x v="1"/>
    <x v="312"/>
    <n v="93525586"/>
    <n v="136"/>
    <s v="Released"/>
    <n v="6.6"/>
    <n v="1065"/>
    <s v="Rachel Weisz, Mark Wahlberg, Susan Sarandon, Saoirse Ronan, Stanley Tucci"/>
    <s v="Peter Jackson"/>
    <n v="28525586"/>
  </r>
  <r>
    <n v="94000000"/>
    <s v="Animation, Family"/>
    <n v="12"/>
    <x v="328"/>
    <s v="en"/>
    <n v="85.688789"/>
    <s v="Pixar Animation Studios"/>
    <x v="0"/>
    <x v="313"/>
    <n v="940335536"/>
    <n v="100"/>
    <s v="Released"/>
    <n v="7.6"/>
    <n v="6122"/>
    <s v="Albert Brooks, Ellen DeGeneres, Alexander Gould, Willem Dafoe, Brad Garrett"/>
    <s v="Andrew Stanton"/>
    <n v="846335536"/>
  </r>
  <r>
    <n v="94000000"/>
    <s v="Adventure, Fantasy, Action"/>
    <n v="122"/>
    <x v="329"/>
    <s v="en"/>
    <n v="123.630332"/>
    <s v="WingNut Films"/>
    <x v="4"/>
    <x v="314"/>
    <n v="1118888979"/>
    <n v="201"/>
    <s v="Released"/>
    <n v="8.1"/>
    <n v="8064"/>
    <s v="Elijah Wood, Ian McKellen, Viggo Mortensen, Liv Tyler, Orlando Bloom"/>
    <s v="Peter Jackson"/>
    <n v="1024888979"/>
  </r>
  <r>
    <n v="79000000"/>
    <s v="Adventure, Fantasy, Action"/>
    <n v="121"/>
    <x v="330"/>
    <s v="en"/>
    <n v="106.914973"/>
    <s v="WingNut Films"/>
    <x v="4"/>
    <x v="315"/>
    <n v="926287400"/>
    <n v="179"/>
    <s v="Released"/>
    <n v="8"/>
    <n v="7487"/>
    <s v="Elijah Wood, Ian McKellen, Viggo Mortensen, Liv Tyler, Orlando Bloom"/>
    <s v="Peter Jackson"/>
    <n v="847287400"/>
  </r>
  <r>
    <n v="95000000"/>
    <s v="Adventure, Fantasy"/>
    <n v="68737"/>
    <x v="331"/>
    <s v="en"/>
    <n v="63.628458999999999"/>
    <s v="Legendary Pictures"/>
    <x v="5"/>
    <x v="316"/>
    <n v="114178613"/>
    <n v="102"/>
    <s v="Released"/>
    <n v="5.2"/>
    <n v="957"/>
    <s v="Jeff Bridges, Julianne Moore, Ben Barnes, Alicia Vikander, Kit Harington"/>
    <s v="Sergei Bodrov"/>
    <n v="19178613"/>
  </r>
  <r>
    <n v="115000000"/>
    <s v="Adventure, Fantasy, Action, Thriller"/>
    <n v="1995"/>
    <x v="332"/>
    <s v="en"/>
    <n v="41.498631000000003"/>
    <s v="Paramount Pictures"/>
    <x v="0"/>
    <x v="317"/>
    <n v="274703340"/>
    <n v="100"/>
    <s v="Released"/>
    <n v="5.7"/>
    <n v="2192"/>
    <s v="Angelina Jolie, Jon Voight, Iain Glen, Noah Taylor, Daniel Craig"/>
    <s v="Simon West"/>
    <n v="159703340"/>
  </r>
  <r>
    <n v="100000000"/>
    <s v="Thriller, Science Fiction, Drama, Mystery"/>
    <n v="157353"/>
    <x v="333"/>
    <s v="en"/>
    <n v="58.991388000000001"/>
    <s v="Alcon Entertainment"/>
    <x v="5"/>
    <x v="38"/>
    <n v="103039258"/>
    <n v="119"/>
    <s v="Released"/>
    <n v="5.9"/>
    <n v="2295"/>
    <s v="Johnny Depp, Paul Bettany, Rebecca Hall, Kate Mara, Morgan Freeman"/>
    <s v="Wally Pfister"/>
    <n v="3039258"/>
  </r>
  <r>
    <n v="93000000"/>
    <s v="Adventure, Action, Thriller, Science Fiction"/>
    <n v="331"/>
    <x v="334"/>
    <s v="en"/>
    <n v="1.859364"/>
    <s v="Universal Studios"/>
    <x v="0"/>
    <x v="318"/>
    <n v="368780809"/>
    <n v="92"/>
    <s v="Released"/>
    <n v="5.7"/>
    <n v="2077"/>
    <s v="Sam Neill, William H. Macy, Téa Leoni, Trevor Morgan, Alessandro Nivola"/>
    <s v="Joe Johnston"/>
    <n v="275780809"/>
  </r>
  <r>
    <n v="93000000"/>
    <s v="Thriller, Action, Drama, Science Fiction"/>
    <n v="61791"/>
    <x v="335"/>
    <s v="en"/>
    <n v="138.43316799999999"/>
    <s v="Ingenious Film Partners"/>
    <x v="0"/>
    <x v="319"/>
    <n v="482860185"/>
    <n v="105"/>
    <s v="Released"/>
    <n v="7"/>
    <n v="4347"/>
    <s v="James Franco, Freida Pinto, John Lithgow, Brian Cox, Tom Felton"/>
    <s v="Rupert Wyatt"/>
    <n v="389860185"/>
  </r>
  <r>
    <n v="90000000"/>
    <s v="Adventure, Family, Fantasy"/>
    <n v="8204"/>
    <x v="336"/>
    <s v="en"/>
    <n v="21.436682000000001"/>
    <s v="Paramount Pictures"/>
    <x v="0"/>
    <x v="320"/>
    <n v="162839667"/>
    <n v="95"/>
    <s v="Released"/>
    <n v="6.3"/>
    <n v="572"/>
    <s v="Freddie Highmore, Mary-Louise Parker, Nick Nolte, Sarah Bolger, Andrew McCarthy"/>
    <s v="Mark Waters"/>
    <n v="72839667"/>
  </r>
  <r>
    <n v="92000000"/>
    <s v="Action, Thriller"/>
    <n v="47964"/>
    <x v="337"/>
    <s v="en"/>
    <n v="65.402595000000005"/>
    <s v="Ingenious Media"/>
    <x v="0"/>
    <x v="321"/>
    <n v="304654182"/>
    <n v="98"/>
    <s v="Released"/>
    <n v="5.2"/>
    <n v="3493"/>
    <s v="Bruce Willis, Jai Courtney, Sebastian Koch, Mary Elizabeth Winstead, ???? ???????"/>
    <s v="John Moore"/>
    <n v="212654182"/>
  </r>
  <r>
    <n v="145000000"/>
    <s v="Western, History, War"/>
    <n v="10733"/>
    <x v="338"/>
    <s v="en"/>
    <n v="10.660441"/>
    <s v="Imagine Entertainment"/>
    <x v="0"/>
    <x v="322"/>
    <n v="25819961"/>
    <n v="137"/>
    <s v="Released"/>
    <n v="5.8"/>
    <n v="106"/>
    <s v="Dennis Quaid, Billy Bob Thornton, Jason Patric, Patrick Wilson, Emilio Echevarría"/>
    <s v="John Lee Hancock"/>
    <n v="-119180039"/>
  </r>
  <r>
    <n v="92000000"/>
    <s v="Action, Adventure, Animation, Family"/>
    <n v="9806"/>
    <x v="339"/>
    <s v="en"/>
    <n v="77.817571000000001"/>
    <s v="Walt Disney Pictures"/>
    <x v="0"/>
    <x v="323"/>
    <n v="631442092"/>
    <n v="115"/>
    <s v="Released"/>
    <n v="7.4"/>
    <n v="5152"/>
    <s v="Craig T. Nelson, Holly Hunter, Samuel L. Jackson, Jason Lee, Dominique Louis"/>
    <s v="Brad Bird"/>
    <n v="539442092"/>
  </r>
  <r>
    <n v="98000000"/>
    <s v="Action, Adventure"/>
    <n v="1408"/>
    <x v="340"/>
    <s v="en"/>
    <n v="7.0293080000000003"/>
    <s v="Le Studio Canal+"/>
    <x v="9"/>
    <x v="324"/>
    <n v="10017322"/>
    <n v="119"/>
    <s v="Released"/>
    <n v="5.7"/>
    <n v="136"/>
    <s v="Geena Davis, Matthew Modine, Frank Langella, Maury Chaykin, Patrick Malahide"/>
    <s v="Renny Harlin"/>
    <n v="-87982678"/>
  </r>
  <r>
    <n v="95000000"/>
    <s v="Adventure, Fantasy, Family"/>
    <n v="32657"/>
    <x v="341"/>
    <s v="en"/>
    <n v="61.121716999999997"/>
    <s v="Ingenious Film Partners"/>
    <x v="6"/>
    <x v="325"/>
    <n v="226497209"/>
    <n v="118"/>
    <s v="Released"/>
    <n v="6"/>
    <n v="2010"/>
    <s v="Logan Lerman, Brandon T. Jackson, Alexandra Daddario, Jake Abel, Sean Bean"/>
    <s v="Chris Columbus"/>
    <n v="131497209"/>
  </r>
  <r>
    <n v="90000000"/>
    <s v="Action, Adventure, Comedy, Science Fiction"/>
    <n v="607"/>
    <x v="342"/>
    <s v="en"/>
    <n v="104.121555"/>
    <s v="Amblin Entertainment"/>
    <x v="0"/>
    <x v="326"/>
    <n v="589390539"/>
    <n v="98"/>
    <s v="Released"/>
    <n v="6.9"/>
    <n v="4412"/>
    <s v="Tommy Lee Jones, Will Smith, Linda Fiorentino, Vincent D'Onofrio, Rip Torn"/>
    <s v="Barry Sonnenfeld"/>
    <n v="499390539"/>
  </r>
  <r>
    <n v="90000000"/>
    <s v="Animation, Comedy, Family"/>
    <n v="863"/>
    <x v="343"/>
    <s v="en"/>
    <n v="73.575118000000003"/>
    <s v="Pixar Animation Studios"/>
    <x v="0"/>
    <x v="327"/>
    <n v="497366869"/>
    <n v="92"/>
    <s v="Released"/>
    <n v="7.3"/>
    <n v="3806"/>
    <s v="Tom Hanks, Tim Allen, Joan Cusack, Kelsey Grammer, Don Rickles"/>
    <s v="John Lasseter"/>
    <n v="407366869"/>
  </r>
  <r>
    <n v="100000000"/>
    <s v="Action, Thriller"/>
    <n v="44048"/>
    <x v="344"/>
    <s v="en"/>
    <n v="37.698464999999999"/>
    <s v="Twentieth Century Fox Film Corporation"/>
    <x v="0"/>
    <x v="328"/>
    <n v="167805466"/>
    <n v="98"/>
    <s v="Released"/>
    <n v="6.3"/>
    <n v="1165"/>
    <s v="Denzel Washington, Chris Pine, Rosario Dawson, Ethan Suplee, Kevin Corrigan"/>
    <s v="Tony Scott"/>
    <n v="67805466"/>
  </r>
  <r>
    <n v="90000000"/>
    <s v="Action, Comedy, Crime, Thriller"/>
    <n v="5175"/>
    <x v="345"/>
    <s v="en"/>
    <n v="35.814765000000001"/>
    <s v="New Line Cinema"/>
    <x v="0"/>
    <x v="329"/>
    <n v="347325802"/>
    <n v="90"/>
    <s v="Released"/>
    <n v="6.4"/>
    <n v="1054"/>
    <s v="Chris Tucker, Jackie Chan, Zhang Ziyi, Roselyn Sánchez, Ernie Reyes, Jr."/>
    <s v="Brett Ratner"/>
    <n v="257325802"/>
  </r>
  <r>
    <n v="100000000"/>
    <s v="Drama, Horror, Mystery, Thriller"/>
    <n v="2655"/>
    <x v="346"/>
    <s v="en"/>
    <n v="15.835672000000001"/>
    <s v="DreamWorks SKG"/>
    <x v="0"/>
    <x v="330"/>
    <n v="155464351"/>
    <n v="130"/>
    <s v="Released"/>
    <n v="6.3"/>
    <n v="488"/>
    <s v="Harrison Ford, Michelle Pfeiffer, Diana Scarwid, James Remar, Miranda Otto"/>
    <s v="Robert Zemeckis"/>
    <n v="55464351"/>
  </r>
  <r>
    <n v="100000000"/>
    <s v="Animation, Comedy, Family"/>
    <n v="22794"/>
    <x v="347"/>
    <s v="en"/>
    <n v="46.781182000000001"/>
    <s v="Columbia Pictures"/>
    <x v="0"/>
    <x v="331"/>
    <n v="242988466"/>
    <n v="90"/>
    <s v="Released"/>
    <n v="6.5"/>
    <n v="1747"/>
    <s v="Bill Hader, Anna Faris, James Caan, Mr. T, Benjamin Bratt"/>
    <s v="Phil Lord"/>
    <n v="142988466"/>
  </r>
  <r>
    <n v="90000000"/>
    <s v="Animation, Comedy, Family, Adventure"/>
    <n v="8355"/>
    <x v="348"/>
    <s v="en"/>
    <n v="69.457898"/>
    <s v="Blue Sky Studios"/>
    <x v="0"/>
    <x v="332"/>
    <n v="886686817"/>
    <n v="94"/>
    <s v="Released"/>
    <n v="6.5"/>
    <n v="2271"/>
    <s v="Ray Romano, John Leguizamo, Denis Leary, Queen Latifah, Simon Pegg"/>
    <s v="Carlos Saldanha"/>
    <n v="796686817"/>
  </r>
  <r>
    <n v="90000000"/>
    <s v="Adventure, Comedy, Drama, Fantasy"/>
    <n v="116745"/>
    <x v="349"/>
    <s v="en"/>
    <n v="43.348022"/>
    <s v="New Line Cinema"/>
    <x v="0"/>
    <x v="333"/>
    <n v="188133322"/>
    <n v="114"/>
    <s v="Released"/>
    <n v="7"/>
    <n v="3144"/>
    <s v="Ben Stiller, Kristen Wiig, Patton Oswalt, Shirley MacLaine, Adam Scott"/>
    <s v="Ben Stiller"/>
    <n v="98133322"/>
  </r>
  <r>
    <n v="92000000"/>
    <s v="Action, Adventure, Comedy, Crime, Thriller"/>
    <n v="4327"/>
    <x v="350"/>
    <s v="en"/>
    <n v="40.203949999999999"/>
    <s v="Columbia Pictures"/>
    <x v="0"/>
    <x v="334"/>
    <n v="264105545"/>
    <n v="98"/>
    <s v="Released"/>
    <n v="5.6"/>
    <n v="1232"/>
    <s v="Cameron Diaz, Lucy Liu, Drew Barrymore, Bill Murray, John Forsythe"/>
    <s v="McG"/>
    <n v="172105545"/>
  </r>
  <r>
    <n v="90000000"/>
    <s v="Drama, Thriller, Crime"/>
    <n v="1422"/>
    <x v="351"/>
    <s v="en"/>
    <n v="63.429156999999996"/>
    <s v="Vertigo Entertainment"/>
    <x v="15"/>
    <x v="335"/>
    <n v="289847354"/>
    <n v="151"/>
    <s v="Released"/>
    <n v="7.9"/>
    <n v="4339"/>
    <s v="Leonardo DiCaprio, Matt Damon, Jack Nicholson, Mark Wahlberg, Martin Sheen"/>
    <s v="Martin Scorsese"/>
    <n v="199847354"/>
  </r>
  <r>
    <n v="90000000"/>
    <s v="Animation, Family, Adventure"/>
    <n v="10674"/>
    <x v="352"/>
    <s v="en"/>
    <n v="67.427755000000005"/>
    <s v="Walt Disney Pictures"/>
    <x v="0"/>
    <x v="336"/>
    <n v="304320254"/>
    <n v="88"/>
    <s v="Released"/>
    <n v="7.6"/>
    <n v="2008"/>
    <s v="Eddie Murphy, Jackie Chan, Ming-Na Wen, Lea Salonga, June Foray"/>
    <s v="Tony Bancroft"/>
    <n v="214320254"/>
  </r>
  <r>
    <n v="92000000"/>
    <s v="Action, Comedy"/>
    <n v="7446"/>
    <x v="353"/>
    <s v="en"/>
    <n v="43.192048"/>
    <s v="DreamWorks SKG"/>
    <x v="0"/>
    <x v="337"/>
    <n v="188072649"/>
    <n v="107"/>
    <s v="Released"/>
    <n v="6.5"/>
    <n v="1667"/>
    <s v="Ben Stiller, Jack Black, Robert Downey Jr., Nick Nolte, Steve Coogan"/>
    <s v="Ben Stiller"/>
    <n v="96072649"/>
  </r>
  <r>
    <n v="90000000"/>
    <s v="Thriller, Crime, Mystery, Drama"/>
    <n v="65754"/>
    <x v="354"/>
    <s v="en"/>
    <n v="47.651083"/>
    <s v="Columbia Pictures"/>
    <x v="16"/>
    <x v="338"/>
    <n v="232617430"/>
    <n v="158"/>
    <s v="Released"/>
    <n v="7.2"/>
    <n v="2434"/>
    <s v="Daniel Craig, Rooney Mara, Christopher Plummer, Goran Visnjic, Stellan Skarsgård"/>
    <s v="David Fincher"/>
    <n v="142617430"/>
  </r>
  <r>
    <n v="90000000"/>
    <s v="Action, Thriller"/>
    <n v="1572"/>
    <x v="355"/>
    <s v="en"/>
    <n v="51.881076999999998"/>
    <s v="Twentieth Century Fox Film Corporation"/>
    <x v="0"/>
    <x v="339"/>
    <n v="366101666"/>
    <n v="128"/>
    <s v="Released"/>
    <n v="6.9"/>
    <n v="2066"/>
    <s v="Bruce Willis, Jeremy Irons, Samuel L. Jackson, Graham Greene, Colleen Camp"/>
    <s v="John McTiernan"/>
    <n v="276101666"/>
  </r>
  <r>
    <n v="90000000"/>
    <s v="Action, Adventure, Crime, Mystery"/>
    <n v="10528"/>
    <x v="356"/>
    <s v="en"/>
    <n v="57.834786999999999"/>
    <s v="Village Roadshow Pictures"/>
    <x v="7"/>
    <x v="340"/>
    <n v="524028679"/>
    <n v="128"/>
    <s v="Released"/>
    <n v="7"/>
    <n v="5766"/>
    <s v="Robert Downey Jr., Jude Law, Rachel McAdams, Mark Strong, Eddie Marsan"/>
    <s v="Guy Ritchie"/>
    <n v="434028679"/>
  </r>
  <r>
    <n v="100000000"/>
    <s v="Drama"/>
    <n v="271969"/>
    <x v="357"/>
    <s v="en"/>
    <n v="29.608322000000001"/>
    <s v="Paramount Pictures"/>
    <x v="0"/>
    <x v="341"/>
    <n v="94061311"/>
    <n v="125"/>
    <s v="Released"/>
    <n v="5.3"/>
    <n v="621"/>
    <s v="Jack Huston, Toby Kebbell, Rodrigo Santoro, Nazanin Boniadi, Ayelet Zurer"/>
    <s v="Timur Bekmambetov"/>
    <n v="-5938689"/>
  </r>
  <r>
    <n v="120000000"/>
    <s v="Animation, Family, Adventure, Science Fiction"/>
    <n v="10865"/>
    <x v="358"/>
    <s v="en"/>
    <n v="51.548589"/>
    <s v="Walt Disney Pictures"/>
    <x v="0"/>
    <x v="342"/>
    <n v="186053725"/>
    <n v="95"/>
    <s v="Released"/>
    <n v="6.7"/>
    <n v="1224"/>
    <s v="Michael J. Fox, Corey Burton, Claudia Christian, James Garner, John Mahoney"/>
    <s v="Gary Trousdale"/>
    <n v="66053725"/>
  </r>
  <r>
    <n v="0"/>
    <s v="Adventure, Animation, Comedy, Family"/>
    <n v="258509"/>
    <x v="359"/>
    <s v="en"/>
    <n v="27.867367999999999"/>
    <s v="Regency Enterprises"/>
    <x v="0"/>
    <x v="343"/>
    <n v="233755553"/>
    <n v="92"/>
    <s v="Released"/>
    <n v="5.8"/>
    <n v="428"/>
    <s v="Jason Lee, Justin Long, Bella Thorne, Matthew Gray Gubler, Jesse McCartney"/>
    <s v="Walt Becker"/>
    <n v="233755553"/>
  </r>
  <r>
    <n v="75000000"/>
    <s v="Drama, Thriller, History, War"/>
    <n v="2253"/>
    <x v="360"/>
    <s v="en"/>
    <n v="38.832841999999999"/>
    <s v="United Artists"/>
    <x v="7"/>
    <x v="344"/>
    <n v="200276000"/>
    <n v="121"/>
    <s v="Released"/>
    <n v="6.7"/>
    <n v="1173"/>
    <s v="Tom Cruise, Carice van Houten, Kenneth Branagh, Bill Nighy, Terence Stamp"/>
    <s v="Bryan Singer"/>
    <n v="125276000"/>
  </r>
  <r>
    <n v="90000000"/>
    <s v="Comedy, Action"/>
    <n v="10661"/>
    <x v="361"/>
    <s v="en"/>
    <n v="40.597344"/>
    <s v="Columbia Pictures"/>
    <x v="0"/>
    <x v="345"/>
    <n v="201596308"/>
    <n v="113"/>
    <s v="Released"/>
    <n v="5.5"/>
    <n v="1048"/>
    <s v="Adam Sandler, John Turturro, Emmanuelle Chriqui, Nick Swardson, Lainie Kazan"/>
    <s v="Dennis Dugan"/>
    <n v="111596308"/>
  </r>
  <r>
    <n v="88000000"/>
    <s v="Action, Comedy, Science Fiction"/>
    <n v="257344"/>
    <x v="362"/>
    <s v="en"/>
    <n v="140.84949499999999"/>
    <s v="Columbia Pictures"/>
    <x v="0"/>
    <x v="346"/>
    <n v="243637091"/>
    <n v="105"/>
    <s v="Released"/>
    <n v="5.6"/>
    <n v="2513"/>
    <s v="Adam Sandler, Michelle Monaghan, Peter Dinklage, Josh Gad, Kevin James"/>
    <s v="Chris Columbus"/>
    <n v="155637091"/>
  </r>
  <r>
    <n v="100000000"/>
    <s v="Drama, Science Fiction, Adventure"/>
    <n v="644"/>
    <x v="363"/>
    <s v="en"/>
    <n v="34.035114"/>
    <s v="DreamWorks SKG"/>
    <x v="0"/>
    <x v="347"/>
    <n v="235926552"/>
    <n v="146"/>
    <s v="Released"/>
    <n v="6.8"/>
    <n v="1974"/>
    <s v="Haley Joel Osment, Frances O'Connor, Sam Robards, Jake Thomas, Jude Law"/>
    <s v="Steven Spielberg"/>
    <n v="135926552"/>
  </r>
  <r>
    <n v="90000000"/>
    <s v="Thriller, Fantasy, Comedy, Family, Mystery"/>
    <n v="10756"/>
    <x v="364"/>
    <s v="en"/>
    <n v="16.302378000000001"/>
    <s v="Walt Disney Pictures"/>
    <x v="0"/>
    <x v="348"/>
    <n v="182290266"/>
    <n v="99"/>
    <s v="Released"/>
    <n v="5.2"/>
    <n v="466"/>
    <s v="Eddie Murphy, Terence Stamp, Nathaniel Parker, Marsha Thomason, Jennifer Tilly"/>
    <s v="Rob Minkoff"/>
    <n v="92290266"/>
  </r>
  <r>
    <n v="90000000"/>
    <s v="Drama, Science Fiction, Mystery"/>
    <n v="686"/>
    <x v="365"/>
    <s v="en"/>
    <n v="55.249434000000001"/>
    <s v="Warner Bros."/>
    <x v="0"/>
    <x v="349"/>
    <n v="171120329"/>
    <n v="150"/>
    <s v="Released"/>
    <n v="7.2"/>
    <n v="1308"/>
    <s v="Jodie Foster, Matthew McConaughey, James Woods, John Hurt, Tom Skerritt"/>
    <s v="Robert Zemeckis"/>
    <n v="81120329"/>
  </r>
  <r>
    <n v="95000000"/>
    <s v="Action, Science Fiction, Thriller"/>
    <n v="9383"/>
    <x v="366"/>
    <s v="en"/>
    <n v="28.200873999999999"/>
    <s v="Columbia Pictures Corporation"/>
    <x v="7"/>
    <x v="350"/>
    <n v="190213455"/>
    <n v="112"/>
    <s v="Released"/>
    <n v="5.6"/>
    <n v="634"/>
    <s v="Kevin Bacon, Elisabeth Shue, Josh Brolin, Kim Dickens, Rhona Mitra"/>
    <s v="Paul Verhoeven"/>
    <n v="95213455"/>
  </r>
  <r>
    <n v="80000000"/>
    <s v="Crime, Thriller"/>
    <n v="179"/>
    <x v="367"/>
    <s v="en"/>
    <n v="18.699839999999998"/>
    <s v="Universal Pictures"/>
    <x v="9"/>
    <x v="351"/>
    <n v="162944923"/>
    <n v="128"/>
    <s v="Released"/>
    <n v="6.2"/>
    <n v="392"/>
    <s v="Nicole Kidman, Sean Penn, Catherine Keener, Jesper Christensen, Yvan Attal"/>
    <s v="Sydney Pollack"/>
    <n v="82944923"/>
  </r>
  <r>
    <n v="90000000"/>
    <s v="Adventure, Family, Fantasy"/>
    <n v="76285"/>
    <x v="368"/>
    <s v="en"/>
    <n v="40.262261000000002"/>
    <s v="1492 Pictures"/>
    <x v="0"/>
    <x v="211"/>
    <n v="174578751"/>
    <n v="106"/>
    <s v="Released"/>
    <n v="5.9"/>
    <n v="1648"/>
    <s v="Logan Lerman, Alexandra Daddario, Douglas Smith, Leven Rambin, Brandon T. Jackson"/>
    <s v="Thor Freudenthal"/>
    <n v="84578751"/>
  </r>
  <r>
    <n v="95000000"/>
    <s v="Action, Adventure, Fantasy, Thriller"/>
    <n v="1996"/>
    <x v="369"/>
    <s v="en"/>
    <n v="56.811056000000001"/>
    <s v="Paramount Pictures"/>
    <x v="0"/>
    <x v="352"/>
    <n v="156505388"/>
    <n v="117"/>
    <s v="Released"/>
    <n v="5.5"/>
    <n v="1418"/>
    <s v="Angelina Jolie, Gerard Butler, Noah Taylor, Djimon Hounsou, Til Schweiger"/>
    <s v="Jan de Bont"/>
    <n v="61505388"/>
  </r>
  <r>
    <n v="90000000"/>
    <s v="Action, Adventure, Comedy, Crime, Mystery, Thriller"/>
    <n v="291805"/>
    <x v="370"/>
    <s v="en"/>
    <n v="51.535701000000003"/>
    <s v="Summit Entertainment"/>
    <x v="6"/>
    <x v="353"/>
    <n v="334901337"/>
    <n v="129"/>
    <s v="Released"/>
    <n v="6.7"/>
    <n v="3235"/>
    <s v="Jesse Eisenberg, Woody Harrelson, Mark Ruffalo, Dave Franco, Morgan Freeman"/>
    <s v="Jon M. Chu"/>
    <n v="244901337"/>
  </r>
  <r>
    <n v="68000000"/>
    <s v="Thriller, Action, Romance, Science Fiction, Adventure"/>
    <n v="10003"/>
    <x v="371"/>
    <s v="en"/>
    <n v="20.913851999999999"/>
    <s v="Paramount Pictures"/>
    <x v="0"/>
    <x v="354"/>
    <n v="118063304"/>
    <n v="116"/>
    <s v="Released"/>
    <n v="5.9"/>
    <n v="302"/>
    <s v="Val Kilmer, Elisabeth Shue, Rade Serbedzija, Henry Goodman, Alun Armstrong"/>
    <s v="Phillip Noyce"/>
    <n v="50063304"/>
  </r>
  <r>
    <n v="92000000"/>
    <s v="Action, Crime, Thriller"/>
    <n v="1535"/>
    <x v="372"/>
    <s v="en"/>
    <n v="27.166757"/>
    <s v="Universal Pictures"/>
    <x v="1"/>
    <x v="355"/>
    <n v="143049560"/>
    <n v="126"/>
    <s v="Released"/>
    <n v="6.8"/>
    <n v="579"/>
    <s v="Robert Redford, Brad Pitt, Catherine McCormack, Stephen Dillane, Larry Bryggman"/>
    <s v="Tony Scott"/>
    <n v="51049560"/>
  </r>
  <r>
    <n v="90000000"/>
    <s v="Science Fiction"/>
    <n v="2067"/>
    <x v="373"/>
    <s v="en"/>
    <n v="16.058284"/>
    <s v="Spyglass Entertainment"/>
    <x v="0"/>
    <x v="356"/>
    <n v="60874615"/>
    <n v="114"/>
    <s v="Released"/>
    <n v="5.7"/>
    <n v="369"/>
    <s v="Gary Sinise, Tim Robbins, Don Cheadle, Connie Nielsen, Jerry O'Connell"/>
    <s v="Brian De Palma"/>
    <n v="-29125385"/>
  </r>
  <r>
    <n v="90000000"/>
    <s v="Animation, Adventure, Comedy, Family"/>
    <n v="46195"/>
    <x v="374"/>
    <s v="en"/>
    <n v="46.200042000000003"/>
    <s v="Blue Sky Studios"/>
    <x v="0"/>
    <x v="357"/>
    <n v="484635760"/>
    <n v="96"/>
    <s v="Released"/>
    <n v="6.5"/>
    <n v="2166"/>
    <s v="Jesse Eisenberg, Anne Hathaway, Leslie Mann, Jane Lynch, Will.i.am"/>
    <s v="Carlos Saldanha"/>
    <n v="394635760"/>
  </r>
  <r>
    <n v="100000000"/>
    <s v="Comedy, Science Fiction"/>
    <n v="2277"/>
    <x v="375"/>
    <s v="en"/>
    <n v="24.939295000000001"/>
    <s v="Laurence Mark Productions"/>
    <x v="7"/>
    <x v="255"/>
    <n v="93700000"/>
    <n v="131"/>
    <s v="Released"/>
    <n v="6.9"/>
    <n v="963"/>
    <s v="Robin Williams, Sam Neill, Embeth Davidtz, Oliver Platt, Kiersten Warren"/>
    <s v="Chris Columbus"/>
    <n v="-6300000"/>
  </r>
  <r>
    <n v="90000000"/>
    <s v="Science Fiction, Action, Drama, Thriller"/>
    <n v="10357"/>
    <x v="376"/>
    <s v="en"/>
    <n v="19.836124000000002"/>
    <s v="Twentieth Century Fox Film Corporation"/>
    <x v="0"/>
    <x v="358"/>
    <n v="0"/>
    <n v="104"/>
    <s v="Released"/>
    <n v="5.2"/>
    <n v="376"/>
    <s v="Tommy Lee Jones, Anne Heche, Gaby Hoffmann, Don Cheadle, Joshua Fardon"/>
    <s v="Mick Jackson"/>
    <n v="-90000000"/>
  </r>
  <r>
    <n v="90000000"/>
    <s v="Crime, Thriller, Drama"/>
    <n v="4477"/>
    <x v="377"/>
    <s v="en"/>
    <n v="15.350451"/>
    <s v="Columbia Pictures"/>
    <x v="0"/>
    <x v="359"/>
    <n v="140807547"/>
    <n v="107"/>
    <s v="Released"/>
    <n v="5.9"/>
    <n v="290"/>
    <s v="Harrison Ford, Brad Pitt, Margaret Colin, Rubén Blades, Treat Williams"/>
    <s v="Alan J. Pakula"/>
    <n v="50807547"/>
  </r>
  <r>
    <n v="100000000"/>
    <s v="Drama, History, Thriller"/>
    <n v="8665"/>
    <x v="378"/>
    <s v="en"/>
    <n v="15.625949"/>
    <s v="Paramount Pictures"/>
    <x v="6"/>
    <x v="210"/>
    <n v="35168966"/>
    <n v="138"/>
    <s v="Released"/>
    <n v="6.1"/>
    <n v="264"/>
    <s v="Harrison Ford, Liam Neeson, Peter Sarsgaard, Joss Ackland, John Shrapnel"/>
    <s v="Kathryn Bigelow"/>
    <n v="-64831034"/>
  </r>
  <r>
    <n v="20000000"/>
    <s v="Adventure, Fantasy, Action"/>
    <n v="9387"/>
    <x v="379"/>
    <s v="en"/>
    <n v="31.802807000000001"/>
    <s v="Universal Pictures"/>
    <x v="0"/>
    <x v="360"/>
    <n v="79114085"/>
    <n v="129"/>
    <s v="Released"/>
    <n v="6.6"/>
    <n v="650"/>
    <s v="Arnold Schwarzenegger, James Earl Jones, Max von Sydow, Sandahl Bergman, Cassandra Gava"/>
    <s v="John Milius"/>
    <n v="59114085"/>
  </r>
  <r>
    <n v="88000000"/>
    <s v="Romance, Drama, History"/>
    <n v="921"/>
    <x v="380"/>
    <s v="en"/>
    <n v="24.100863"/>
    <s v="Miramax Films"/>
    <x v="0"/>
    <x v="361"/>
    <n v="108539911"/>
    <n v="144"/>
    <s v="Released"/>
    <n v="7.3"/>
    <n v="616"/>
    <s v="Russell Crowe, Renée Zellweger, Paul Giamatti, Craig Bierko, Paddy Considine"/>
    <s v="Ron Howard"/>
    <n v="20539911"/>
  </r>
  <r>
    <n v="90000000"/>
    <s v="Fantasy, Action, Family"/>
    <n v="49852"/>
    <x v="381"/>
    <s v="en"/>
    <n v="3.5933489999999999"/>
    <s v="Vnesheconombank"/>
    <x v="1"/>
    <x v="6"/>
    <n v="16178959"/>
    <n v="110"/>
    <s v="Released"/>
    <n v="5.4"/>
    <n v="50"/>
    <s v="Elle Fanning, Nathan Lane, John Turturro, Frances de la Tour, Charlie Rowe"/>
    <s v="Andrei Konchalovsky"/>
    <n v="-73821041"/>
  </r>
  <r>
    <n v="87000000"/>
    <s v="Drama, History"/>
    <n v="4464"/>
    <x v="382"/>
    <s v="en"/>
    <n v="14.824166"/>
    <s v="Universal Pictures"/>
    <x v="0"/>
    <x v="362"/>
    <n v="148336445"/>
    <n v="141"/>
    <s v="Released"/>
    <n v="6.7"/>
    <n v="216"/>
    <s v="Jeff Bridges, David McCullough, Chris Cooper, Tobey Maguire, Elizabeth Banks"/>
    <s v="Gary Ross"/>
    <n v="61336445"/>
  </r>
  <r>
    <n v="92000000"/>
    <s v="Action, Adventure, Drama"/>
    <n v="664"/>
    <x v="383"/>
    <s v="en"/>
    <n v="32.079994999999997"/>
    <s v="Universal Pictures"/>
    <x v="0"/>
    <x v="363"/>
    <n v="494471524"/>
    <n v="113"/>
    <s v="Released"/>
    <n v="6.1"/>
    <n v="950"/>
    <s v="Helen Hunt, Bill Paxton, Cary Elwes, Jami Gertz, Philip Seymour Hoffman"/>
    <s v="Jan de Bont"/>
    <n v="402471524"/>
  </r>
  <r>
    <n v="90000000"/>
    <s v="Adventure, Drama"/>
    <n v="8358"/>
    <x v="384"/>
    <s v="en"/>
    <n v="57.739713000000002"/>
    <s v="DreamWorks SKG"/>
    <x v="0"/>
    <x v="364"/>
    <n v="429632142"/>
    <n v="143"/>
    <s v="Released"/>
    <n v="7.5"/>
    <n v="3218"/>
    <s v="Tom Hanks, Helen Hunt, Chris Noth, Paul Sanchez, Lari White"/>
    <s v="Robert Zemeckis"/>
    <n v="339632142"/>
  </r>
  <r>
    <n v="100000000"/>
    <s v="Animation, Comedy"/>
    <n v="9836"/>
    <x v="385"/>
    <s v="en"/>
    <n v="37.272385"/>
    <s v="Kennedy Miller Productions"/>
    <x v="10"/>
    <x v="365"/>
    <n v="384335608"/>
    <n v="108"/>
    <s v="Released"/>
    <n v="5.9"/>
    <n v="1410"/>
    <s v="Elijah Wood, Robin Williams, Brittany Murphy, Hugh Jackman, Nicole Kidman"/>
    <s v="George Miller"/>
    <n v="284335608"/>
  </r>
  <r>
    <n v="75000000"/>
    <s v="Action, Drama, Thriller"/>
    <n v="2502"/>
    <x v="386"/>
    <s v="en"/>
    <n v="53.213931000000002"/>
    <s v="Universal Pictures"/>
    <x v="7"/>
    <x v="366"/>
    <n v="288500217"/>
    <n v="108"/>
    <s v="Released"/>
    <n v="7.2"/>
    <n v="2825"/>
    <s v="Matt Damon, Franka Potente, Brian Cox, Julia Stiles, Karl Urban"/>
    <s v="Paul Greengrass"/>
    <n v="213500217"/>
  </r>
  <r>
    <n v="85000000"/>
    <s v="Action, Thriller"/>
    <n v="9772"/>
    <x v="387"/>
    <s v="en"/>
    <n v="36.387949999999996"/>
    <s v="Columbia Pictures Corporation"/>
    <x v="7"/>
    <x v="367"/>
    <n v="315156409"/>
    <n v="124"/>
    <s v="Released"/>
    <n v="6.2"/>
    <n v="840"/>
    <s v="Harrison Ford, Gary Oldman, Glenn Close, Wendy Crewson, William H. Macy"/>
    <s v="Wolfgang Petersen"/>
    <n v="230156409"/>
  </r>
  <r>
    <n v="85000000"/>
    <s v="Thriller, Crime"/>
    <n v="161"/>
    <x v="388"/>
    <s v="en"/>
    <n v="60.929352000000002"/>
    <s v="Village Roadshow Pictures"/>
    <x v="0"/>
    <x v="368"/>
    <n v="450717150"/>
    <n v="116"/>
    <s v="Released"/>
    <n v="7.2"/>
    <n v="3783"/>
    <s v="George Clooney, Brad Pitt, Matt Damon, Andy García, Julia Roberts"/>
    <s v="Steven Soderbergh"/>
    <n v="365717150"/>
  </r>
  <r>
    <n v="75000000"/>
    <s v="Adventure, Action, Thriller"/>
    <n v="52451"/>
    <x v="389"/>
    <s v="en"/>
    <n v="36.605246000000001"/>
    <s v="Impact Pictures"/>
    <x v="0"/>
    <x v="369"/>
    <n v="132274484"/>
    <n v="110"/>
    <s v="Released"/>
    <n v="5.6"/>
    <n v="924"/>
    <s v="Milla Jovovich, Orlando Bloom, Logan Lerman, Ray Stevenson, Matthew Macfadyen"/>
    <s v="Paul W.S. Anderson"/>
    <n v="57274484"/>
  </r>
  <r>
    <n v="85000000"/>
    <s v="Animation, Comedy, Family, Fantasy"/>
    <n v="76492"/>
    <x v="390"/>
    <s v="en"/>
    <n v="56.257410999999998"/>
    <s v="Columbia Pictures"/>
    <x v="0"/>
    <x v="370"/>
    <n v="358375603"/>
    <n v="91"/>
    <s v="Released"/>
    <n v="6.8"/>
    <n v="2566"/>
    <s v="Adam Sandler, Steve Buscemi, David Spade, Kevin James, Selena Gomez"/>
    <s v="Genndy Tartakovsky"/>
    <n v="273375603"/>
  </r>
  <r>
    <n v="85000000"/>
    <s v="Comedy, Family, Fantasy, Romance"/>
    <n v="4523"/>
    <x v="391"/>
    <s v="en"/>
    <n v="29.21998"/>
    <s v="Walt Disney Pictures"/>
    <x v="0"/>
    <x v="371"/>
    <n v="340487652"/>
    <n v="107"/>
    <s v="Released"/>
    <n v="6.6"/>
    <n v="1449"/>
    <s v="Amy Adams, Patrick Dempsey, James Marsden, Timothy Spall, Rachel Covey"/>
    <s v="Kevin Lima"/>
    <n v="255487652"/>
  </r>
  <r>
    <n v="85000000"/>
    <s v="Action, Thriller"/>
    <n v="59961"/>
    <x v="392"/>
    <s v="en"/>
    <n v="34.773105999999999"/>
    <s v="Universal Pictures"/>
    <x v="0"/>
    <x v="372"/>
    <n v="208076205"/>
    <n v="115"/>
    <s v="Released"/>
    <n v="6.3"/>
    <n v="1345"/>
    <s v="Denzel Washington, Ryan Reynolds, Vera Farmiga, Joel Kinnaman, Brendan Gleeson"/>
    <s v="Daniel Espinosa"/>
    <n v="123076205"/>
  </r>
  <r>
    <n v="85000000"/>
    <s v="Comedy, Family"/>
    <n v="10481"/>
    <x v="393"/>
    <s v="en"/>
    <n v="9.8950610000000001"/>
    <s v="Walt Disney Pictures"/>
    <x v="0"/>
    <x v="373"/>
    <n v="183611771"/>
    <n v="100"/>
    <s v="Released"/>
    <n v="5.0999999999999996"/>
    <n v="313"/>
    <s v="Glenn Close, Ioan Gruffudd, Alice Evans, Tim McInnerny, Gérard Depardieu"/>
    <s v="Kevin Lima"/>
    <n v="98611771"/>
  </r>
  <r>
    <n v="75000000"/>
    <s v="Action, Comedy"/>
    <n v="59108"/>
    <x v="394"/>
    <s v="en"/>
    <n v="36.743324000000001"/>
    <s v="Universal Pictures"/>
    <x v="0"/>
    <x v="374"/>
    <n v="152930623"/>
    <n v="104"/>
    <s v="Released"/>
    <n v="5.8"/>
    <n v="932"/>
    <s v="Ben Stiller, Eddie Murphy, Casey Affleck, Alan Alda, Matthew Broderick"/>
    <s v="Brett Ratner"/>
    <n v="77930623"/>
  </r>
  <r>
    <n v="85000000"/>
    <s v="Comedy, Romance"/>
    <n v="1581"/>
    <x v="395"/>
    <s v="en"/>
    <n v="44.967452999999999"/>
    <s v="Columbia Pictures"/>
    <x v="1"/>
    <x v="375"/>
    <n v="194168700"/>
    <n v="136"/>
    <s v="Released"/>
    <n v="6.7"/>
    <n v="1225"/>
    <s v="Cameron Diaz, Kate Winslet, Jude Law, Jack Black, Eli Wallach"/>
    <s v="Nancy Meyers"/>
    <n v="109168700"/>
  </r>
  <r>
    <n v="90000000"/>
    <s v="Action, Drama, Thriller"/>
    <n v="9798"/>
    <x v="396"/>
    <s v="en"/>
    <n v="41.207568000000002"/>
    <s v="Jerry Bruckheimer Films"/>
    <x v="0"/>
    <x v="376"/>
    <n v="250649836"/>
    <n v="132"/>
    <s v="Released"/>
    <n v="6.7"/>
    <n v="1240"/>
    <s v="Will Smith, Gene Hackman, Jon Voight, Regina King, Ian Hart"/>
    <s v="Tony Scott"/>
    <n v="160649836"/>
  </r>
  <r>
    <n v="85000000"/>
    <s v="Comedy, Romance"/>
    <n v="22897"/>
    <x v="397"/>
    <s v="en"/>
    <n v="16.479851"/>
    <s v="Universal Pictures"/>
    <x v="0"/>
    <x v="340"/>
    <n v="219103655"/>
    <n v="121"/>
    <s v="Released"/>
    <n v="6.2"/>
    <n v="360"/>
    <s v="Meryl Streep, Alec Baldwin, Steve Martin, John Krasinski, Lake Bell"/>
    <s v="Nancy Meyers"/>
    <n v="134103655"/>
  </r>
  <r>
    <n v="85000000"/>
    <s v="Crime, Thriller"/>
    <n v="298"/>
    <x v="398"/>
    <s v="en"/>
    <n v="42.069992999999997"/>
    <s v="Village Roadshow Pictures"/>
    <x v="0"/>
    <x v="377"/>
    <n v="311312624"/>
    <n v="122"/>
    <s v="Released"/>
    <n v="6.5"/>
    <n v="1999"/>
    <s v="George Clooney, Brad Pitt, Matt Damon, Al Pacino, Bernie Mac"/>
    <s v="Steven Soderbergh"/>
    <n v="226312624"/>
  </r>
  <r>
    <n v="85000000"/>
    <s v="Adventure, Animation, Family"/>
    <n v="7484"/>
    <x v="399"/>
    <s v="en"/>
    <n v="26.619509999999998"/>
    <s v="Sony Pictures Animation"/>
    <x v="0"/>
    <x v="378"/>
    <n v="197309027"/>
    <n v="83"/>
    <s v="Released"/>
    <n v="6.1"/>
    <n v="656"/>
    <s v="Martin Lawrence, Ashton Kutcher, Gary Sinise, Debra Messing, Billy Connolly"/>
    <s v="Jill Culton"/>
    <n v="112309027"/>
  </r>
  <r>
    <n v="85000000"/>
    <s v="Adventure, Action, Science Fiction"/>
    <n v="157350"/>
    <x v="400"/>
    <s v="en"/>
    <n v="80.316462999999999"/>
    <s v="Summit Entertainment"/>
    <x v="0"/>
    <x v="379"/>
    <n v="288747895"/>
    <n v="139"/>
    <s v="Released"/>
    <n v="6.9"/>
    <n v="4663"/>
    <s v="Shailene Woodley, Theo James, Kate Winslet, Miles Teller, Ray Stevenson"/>
    <s v="Neil Burger"/>
    <n v="203747895"/>
  </r>
  <r>
    <n v="68000000"/>
    <s v="War"/>
    <n v="853"/>
    <x v="401"/>
    <s v="en"/>
    <n v="41.273567"/>
    <s v="Paramount Pictures"/>
    <x v="17"/>
    <x v="380"/>
    <n v="96976270"/>
    <n v="131"/>
    <s v="Released"/>
    <n v="7.2"/>
    <n v="999"/>
    <s v="Jude Law, Rachel Weisz, Ed Harris, Joseph Fiennes, Bob Hoskins"/>
    <s v="Jean-Jacques Annaud"/>
    <n v="28976270"/>
  </r>
  <r>
    <n v="85000000"/>
    <s v="Adventure, Action, Comedy, Thriller"/>
    <n v="10159"/>
    <x v="402"/>
    <s v="en"/>
    <n v="24.107835000000001"/>
    <s v="Columbia Pictures"/>
    <x v="0"/>
    <x v="381"/>
    <n v="80916492"/>
    <n v="104"/>
    <s v="Released"/>
    <n v="6.4"/>
    <n v="514"/>
    <s v="Dwayne Johnson, Seann William Scott, Rosario Dawson, Christopher Walken, Ernie Reyes, Jr."/>
    <s v="Peter Berg"/>
    <n v="-4083508"/>
  </r>
  <r>
    <n v="85000000"/>
    <s v="Adventure, Fantasy, Action, Comedy, Family"/>
    <n v="9593"/>
    <x v="403"/>
    <s v="en"/>
    <n v="32.044190999999998"/>
    <s v="Columbia Pictures Corporation"/>
    <x v="0"/>
    <x v="382"/>
    <n v="137298489"/>
    <n v="130"/>
    <s v="Released"/>
    <n v="6.1"/>
    <n v="712"/>
    <s v="Arnold Schwarzenegger, F. Murray Abraham, Art Carney, Charles Dance, Frank McRae"/>
    <s v="John McTiernan"/>
    <n v="52298489"/>
  </r>
  <r>
    <n v="85000000"/>
    <s v="Drama, History, Romance"/>
    <n v="1904"/>
    <x v="404"/>
    <s v="en"/>
    <n v="16.595873999999998"/>
    <s v="DreamWorks SKG"/>
    <x v="0"/>
    <x v="383"/>
    <n v="162242962"/>
    <n v="145"/>
    <s v="Released"/>
    <n v="7.3"/>
    <n v="652"/>
    <s v="Zhang Ziyi, Gong Li, Youki Kudoh, Tsai Chin, Suzuka Ohgo"/>
    <s v="Rob Marshall"/>
    <n v="77242962"/>
  </r>
  <r>
    <n v="85000000"/>
    <s v="Action, Crime, Drama, Thriller"/>
    <n v="9615"/>
    <x v="405"/>
    <s v="en"/>
    <n v="8.2828759999999999"/>
    <s v="Universal Pictures"/>
    <x v="8"/>
    <x v="384"/>
    <n v="158468292"/>
    <n v="104"/>
    <s v="Released"/>
    <n v="6.1"/>
    <n v="1705"/>
    <s v="Lucas Black, Nathalie Kelley, Sung Kang, Shad Moss, Brian Tee"/>
    <s v="Justin Lin"/>
    <n v="73468292"/>
  </r>
  <r>
    <n v="0"/>
    <s v="Drama, Animation, Family, Comedy"/>
    <n v="51052"/>
    <x v="406"/>
    <s v="en"/>
    <n v="19.836829999999999"/>
    <s v="Columbia Pictures"/>
    <x v="0"/>
    <x v="385"/>
    <n v="0"/>
    <n v="97"/>
    <s v="Released"/>
    <n v="6.7"/>
    <n v="333"/>
    <s v="James McAvoy, Hugh Laurie, Bill Nighy, Jim Broadbent, Imelda Staunton"/>
    <s v="Barry Cook"/>
    <n v="0"/>
  </r>
  <r>
    <n v="90000000"/>
    <s v="Fantasy, Drama, Mystery"/>
    <n v="297"/>
    <x v="407"/>
    <s v="en"/>
    <n v="36.069611000000002"/>
    <s v="Universal Pictures"/>
    <x v="0"/>
    <x v="386"/>
    <n v="142940100"/>
    <n v="178"/>
    <s v="Released"/>
    <n v="6.9"/>
    <n v="1147"/>
    <s v="Brad Pitt, Anthony Hopkins, Claire Forlani, Jeffrey Tambor, Marcia Gay Harden"/>
    <s v="Martin Brest"/>
    <n v="52940100"/>
  </r>
  <r>
    <n v="85000000"/>
    <s v="Action, Thriller, Drama"/>
    <n v="9884"/>
    <x v="408"/>
    <s v="en"/>
    <n v="18.827753000000001"/>
    <s v="David Foster Productions"/>
    <x v="0"/>
    <x v="387"/>
    <n v="78382433"/>
    <n v="108"/>
    <s v="Released"/>
    <n v="5.5"/>
    <n v="427"/>
    <s v="Arnold Schwarzenegger, Francesca Neri, Elias Koteas, Cliff Curtis, John Turturro"/>
    <s v="Andrew Davis"/>
    <n v="-6617567"/>
  </r>
  <r>
    <n v="0"/>
    <s v="Drama, Music"/>
    <n v="16858"/>
    <x v="409"/>
    <s v="en"/>
    <n v="5.1594069999999999"/>
    <s v="Twentieth Century Fox Film Corporation"/>
    <x v="0"/>
    <x v="388"/>
    <n v="37823676"/>
    <n v="123"/>
    <s v="Released"/>
    <n v="7.3"/>
    <n v="85"/>
    <s v="Roy Scheider, Jessica Lange, Leland Palmer, Ann Reinking, Ben Vereen"/>
    <s v="Bob Fosse"/>
    <n v="37823676"/>
  </r>
  <r>
    <n v="85000000"/>
    <s v="Adventure, Fantasy, Drama, Comedy, Science Fiction, Family"/>
    <n v="62764"/>
    <x v="410"/>
    <s v="en"/>
    <n v="48.126297000000001"/>
    <s v="Relativity Media"/>
    <x v="0"/>
    <x v="389"/>
    <n v="183018522"/>
    <n v="106"/>
    <s v="Released"/>
    <n v="5.5"/>
    <n v="1114"/>
    <s v="Julia Roberts, Lily Collins, Armie Hammer, Nathan Lane, Martin Klebba"/>
    <s v="Tarsem Singh"/>
    <n v="98018522"/>
  </r>
  <r>
    <n v="60000000"/>
    <s v="Action, Adventure, Comedy"/>
    <n v="22538"/>
    <x v="411"/>
    <s v="en"/>
    <n v="38.885195000000003"/>
    <s v="Universal Pictures"/>
    <x v="0"/>
    <x v="390"/>
    <n v="47664559"/>
    <n v="112"/>
    <s v="Released"/>
    <n v="7.2"/>
    <n v="2126"/>
    <s v="Michael Cera, Mary Elizabeth Winstead, Kieran Culkin, Chris Evans, Anna Kendrick"/>
    <s v="Edgar Wright"/>
    <n v="-12335441"/>
  </r>
  <r>
    <n v="60000000"/>
    <s v="Action, Thriller, Adventure, Science Fiction"/>
    <n v="9341"/>
    <x v="412"/>
    <s v="en"/>
    <n v="29.211255000000001"/>
    <s v="Paramount Pictures"/>
    <x v="0"/>
    <x v="391"/>
    <n v="74208267"/>
    <n v="136"/>
    <s v="Released"/>
    <n v="5.4"/>
    <n v="516"/>
    <s v="Aaron Eckhart, Hilary Swank, Delroy Lindo, Stanley Tucci, Tchéky Karyo"/>
    <s v="Jon Amiel"/>
    <n v="14208267"/>
  </r>
  <r>
    <n v="84000000"/>
    <s v="Fantasy, Comedy, Romance, Science Fiction"/>
    <n v="12107"/>
    <x v="413"/>
    <s v="en"/>
    <n v="17.783360999999999"/>
    <s v="Imagine Entertainment"/>
    <x v="0"/>
    <x v="392"/>
    <n v="123307945"/>
    <n v="106"/>
    <s v="Released"/>
    <n v="4.7"/>
    <n v="332"/>
    <s v="Eddie Murphy, Janet Jackson, Larry Miller, John Ales, Richard Gant"/>
    <s v="Peter Segal"/>
    <n v="39307945"/>
  </r>
  <r>
    <n v="84000000"/>
    <s v="Mystery, Adventure, Comedy"/>
    <n v="9637"/>
    <x v="414"/>
    <s v="en"/>
    <n v="31.435538999999999"/>
    <s v="Atlas Entertainment"/>
    <x v="0"/>
    <x v="225"/>
    <n v="275650703"/>
    <n v="88"/>
    <s v="Released"/>
    <n v="5.4"/>
    <n v="820"/>
    <s v="Freddie Prinze Jr., Sarah Michelle Gellar, Matthew Lillard, Linda Cardellini, Rowan Atkinson"/>
    <s v="Raja Gosnell"/>
    <n v="191650703"/>
  </r>
  <r>
    <n v="50000000"/>
    <s v="Action, Science Fiction"/>
    <n v="49049"/>
    <x v="415"/>
    <s v="en"/>
    <n v="57.673932000000001"/>
    <s v="DNA Films"/>
    <x v="18"/>
    <x v="393"/>
    <n v="41037742"/>
    <n v="95"/>
    <s v="Released"/>
    <n v="6.6"/>
    <n v="1940"/>
    <s v="Karl Urban, Olivia Thirlby, Lena Headey, Wood Harris, Jason Cope"/>
    <s v="Pete Travis"/>
    <n v="-8962258"/>
  </r>
  <r>
    <n v="82500000"/>
    <s v="Comedy, Drama, Fantasy, Romance"/>
    <n v="9339"/>
    <x v="416"/>
    <s v="en"/>
    <n v="41.176631"/>
    <s v="Original Film"/>
    <x v="0"/>
    <x v="394"/>
    <n v="237681299"/>
    <n v="107"/>
    <s v="Released"/>
    <n v="6"/>
    <n v="2104"/>
    <s v="Adam Sandler, Kate Beckinsale, Christopher Walken, David Hasselhoff, Henry Winkler"/>
    <s v="Frank Coraci"/>
    <n v="155181299"/>
  </r>
  <r>
    <n v="8000000"/>
    <s v="Horror, Comedy, Fantasy"/>
    <n v="16281"/>
    <x v="417"/>
    <s v="en"/>
    <n v="13.661289"/>
    <s v="Warner Bros."/>
    <x v="0"/>
    <x v="395"/>
    <n v="21028755"/>
    <n v="120"/>
    <s v="Released"/>
    <n v="6.7"/>
    <n v="226"/>
    <s v="Hal Holbrook, Adrienne Barbeau, Fritz Weaver, Leslie Nielsen, Carrie Nye"/>
    <s v="George A. Romero"/>
    <n v="13028755"/>
  </r>
  <r>
    <n v="85000000"/>
    <s v="Comedy, Family"/>
    <n v="39691"/>
    <x v="418"/>
    <s v="en"/>
    <n v="11.77398"/>
    <s v="Village Roadshow Pictures"/>
    <x v="0"/>
    <x v="396"/>
    <n v="112483764"/>
    <n v="82"/>
    <s v="Released"/>
    <n v="4.9000000000000004"/>
    <n v="119"/>
    <s v="James Marsden, Nick Nolte, Christina Applegate, Bette Midler, Pascale Hutton"/>
    <s v="Brad Peyton"/>
    <n v="27483764"/>
  </r>
  <r>
    <n v="85000000"/>
    <s v="Adventure, Fantasy, Science Fiction"/>
    <n v="8247"/>
    <x v="419"/>
    <s v="en"/>
    <n v="21.218"/>
    <s v="Dune Entertainment"/>
    <x v="6"/>
    <x v="397"/>
    <n v="222231186"/>
    <n v="88"/>
    <s v="Released"/>
    <n v="5.9"/>
    <n v="1799"/>
    <s v="Hayden Christensen, Jamie Bell, Samuel L. Jackson, Rachel Bilson, Michael Rooker"/>
    <s v="Doug Liman"/>
    <n v="137231186"/>
  </r>
  <r>
    <n v="85000000"/>
    <s v="Adventure, Fantasy, Science Fiction"/>
    <n v="11253"/>
    <x v="420"/>
    <s v="en"/>
    <n v="58.57976"/>
    <s v="Universal Pictures"/>
    <x v="7"/>
    <x v="398"/>
    <n v="160388063"/>
    <n v="120"/>
    <s v="Released"/>
    <n v="6.5"/>
    <n v="1527"/>
    <s v="Ron Perlman, Selma Blair, Jeffrey Tambor, Doug Jones, John Hurt"/>
    <s v="Guillermo del Toro"/>
    <n v="75388063"/>
  </r>
  <r>
    <n v="65000000"/>
    <s v="Crime, Drama, Mystery, Thriller"/>
    <n v="1949"/>
    <x v="421"/>
    <s v="en"/>
    <n v="51.970905000000002"/>
    <s v="Paramount Pictures"/>
    <x v="0"/>
    <x v="399"/>
    <n v="84785914"/>
    <n v="157"/>
    <s v="Released"/>
    <n v="7.3"/>
    <n v="2023"/>
    <s v="Jake Gyllenhaal, Robert Downey Jr., Mark Ruffalo, Anthony Edwards, Brian Cox"/>
    <s v="David Fincher"/>
    <n v="19785914"/>
  </r>
  <r>
    <n v="82000000"/>
    <s v="Science Fiction"/>
    <n v="8452"/>
    <x v="422"/>
    <s v="en"/>
    <n v="18.447479000000001"/>
    <s v="Phoenix Pictures"/>
    <x v="0"/>
    <x v="201"/>
    <n v="96085477"/>
    <n v="123"/>
    <s v="Released"/>
    <n v="5.7"/>
    <n v="595"/>
    <s v="Arnold Schwarzenegger, Michael Rapaport, Tony Goldwyn, Michael Rooker, Sarah Wynter"/>
    <s v="Roger Spottiswoode"/>
    <n v="14085477"/>
  </r>
  <r>
    <n v="80000000"/>
    <s v="Fantasy, Comedy"/>
    <n v="310"/>
    <x v="423"/>
    <s v="en"/>
    <n v="109.684788"/>
    <s v="Universal Pictures"/>
    <x v="0"/>
    <x v="400"/>
    <n v="484572835"/>
    <n v="101"/>
    <s v="Released"/>
    <n v="6.4"/>
    <n v="3012"/>
    <s v="Jim Carrey, Jennifer Aniston, Philip Baker Hall, Catherine Bell, Lisa Ann Walter"/>
    <s v="Tom Shadyac"/>
    <n v="404572835"/>
  </r>
  <r>
    <n v="80000000"/>
    <s v="Thriller, Adventure, Action"/>
    <n v="27578"/>
    <x v="424"/>
    <s v="en"/>
    <n v="77.580661000000006"/>
    <s v="Millennium Films"/>
    <x v="0"/>
    <x v="401"/>
    <n v="274470394"/>
    <n v="103"/>
    <s v="Released"/>
    <n v="6"/>
    <n v="2926"/>
    <s v="Sylvester Stallone, Jason Statham, Dolph Lundgren, Eric Roberts, Randy Couture"/>
    <s v="Sylvester Stallone"/>
    <n v="194470394"/>
  </r>
  <r>
    <n v="80000000"/>
    <s v="Adventure, Action, Thriller"/>
    <n v="954"/>
    <x v="425"/>
    <s v="en"/>
    <n v="75.290998000000002"/>
    <s v="Paramount Pictures"/>
    <x v="0"/>
    <x v="402"/>
    <n v="457696359"/>
    <n v="110"/>
    <s v="Released"/>
    <n v="6.7"/>
    <n v="2631"/>
    <s v="Tom Cruise, Jon Voight, Emmanuelle Béart, Henry Czerny, Jean Reno"/>
    <s v="Brian De Palma"/>
    <n v="377696359"/>
  </r>
  <r>
    <n v="75000000"/>
    <s v="Science Fiction, Adventure, Fantasy"/>
    <n v="70160"/>
    <x v="426"/>
    <s v="en"/>
    <n v="68.550697999999997"/>
    <s v="Lionsgate"/>
    <x v="0"/>
    <x v="403"/>
    <n v="691210692"/>
    <n v="142"/>
    <s v="Released"/>
    <n v="6.9"/>
    <n v="9455"/>
    <s v="Jennifer Lawrence, Josh Hutcherson, Liam Hemsworth, Woody Harrelson, Elizabeth Banks"/>
    <s v="Gary Ross"/>
    <n v="616210692"/>
  </r>
  <r>
    <n v="80000000"/>
    <s v="Comedy"/>
    <n v="45243"/>
    <x v="427"/>
    <s v="en"/>
    <n v="58.040149"/>
    <s v="Legendary Pictures"/>
    <x v="0"/>
    <x v="130"/>
    <n v="254455986"/>
    <n v="102"/>
    <s v="Released"/>
    <n v="6.2"/>
    <n v="3739"/>
    <s v="Bradley Cooper, Ed Helms, Zach Galifianakis, Justin Bartha, Ken Jeong"/>
    <s v="Todd Phillips"/>
    <n v="174455986"/>
  </r>
  <r>
    <n v="80000000"/>
    <s v="Action, Fantasy"/>
    <n v="364"/>
    <x v="428"/>
    <s v="en"/>
    <n v="59.113174000000001"/>
    <s v="PolyGram Filmed Entertainment"/>
    <x v="1"/>
    <x v="404"/>
    <n v="280000000"/>
    <n v="126"/>
    <s v="Released"/>
    <n v="6.6"/>
    <n v="1673"/>
    <s v="Michael Keaton, Danny DeVito, Michelle Pfeiffer, Christopher Walken, Michael Gough"/>
    <s v="Tim Burton"/>
    <n v="200000000"/>
  </r>
  <r>
    <n v="80000000"/>
    <s v="Comedy, Animation, Family"/>
    <n v="7518"/>
    <x v="429"/>
    <s v="en"/>
    <n v="36.32705"/>
    <s v="Pacific Data Images (PDI)"/>
    <x v="0"/>
    <x v="405"/>
    <n v="343397247"/>
    <n v="83"/>
    <s v="Released"/>
    <n v="6.3"/>
    <n v="1074"/>
    <s v="Bruce Willis, Garry Shandling, Steve Carell, Wanda Sykes, William Shatner"/>
    <s v="Karey Kirkpatrick"/>
    <n v="263397247"/>
  </r>
  <r>
    <n v="80000000"/>
    <s v="Animation, Family"/>
    <n v="11544"/>
    <x v="430"/>
    <s v="en"/>
    <n v="55.659987999999998"/>
    <s v="Walt Disney Pictures"/>
    <x v="0"/>
    <x v="406"/>
    <n v="145771527"/>
    <n v="85"/>
    <s v="Released"/>
    <n v="7.1"/>
    <n v="1314"/>
    <s v="Chris Sanders, Daveigh Chase, Tia Carrere, David Ogden Stiers, Kevin McDonald"/>
    <s v="Chris Sanders"/>
    <n v="65771527"/>
  </r>
  <r>
    <n v="85000000"/>
    <s v="Comedy, Family, Fantasy"/>
    <n v="9986"/>
    <x v="431"/>
    <s v="en"/>
    <n v="14.132583"/>
    <s v="Paramount Pictures"/>
    <x v="7"/>
    <x v="407"/>
    <n v="144000000"/>
    <n v="97"/>
    <s v="Released"/>
    <n v="5.8"/>
    <n v="288"/>
    <s v="Julia Roberts, Steve Buscemi, John Cleese, Oprah Winfrey, Cedric the Entertainer"/>
    <s v="Gary Winick"/>
    <n v="59000000"/>
  </r>
  <r>
    <n v="75000000"/>
    <s v="Action, Drama, Romance"/>
    <n v="8656"/>
    <x v="432"/>
    <s v="en"/>
    <n v="34.070053999999999"/>
    <s v="Paramount Pictures"/>
    <x v="0"/>
    <x v="408"/>
    <n v="140464664"/>
    <n v="120"/>
    <s v="Released"/>
    <n v="5.9"/>
    <n v="855"/>
    <s v="Robert Duvall, Téa Leoni, Elijah Wood, Vanessa Redgrave, Morgan Freeman"/>
    <s v="Mimi Leder"/>
    <n v="65464664"/>
  </r>
  <r>
    <n v="84000000"/>
    <s v="Action, Comedy, Crime, Thriller"/>
    <n v="146216"/>
    <x v="433"/>
    <s v="en"/>
    <n v="44.343330000000002"/>
    <s v="DC Comics"/>
    <x v="6"/>
    <x v="189"/>
    <n v="0"/>
    <n v="116"/>
    <s v="Released"/>
    <n v="6.4"/>
    <n v="1526"/>
    <s v="Bruce Willis, Catherine Zeta-Jones, Anthony Hopkins, Helen Mirren, John Malkovich"/>
    <s v="Dean Parisot"/>
    <n v="-84000000"/>
  </r>
  <r>
    <n v="82000000"/>
    <s v="Comedy, Drama"/>
    <n v="9291"/>
    <x v="434"/>
    <s v="en"/>
    <n v="26.065735"/>
    <s v="Paramount Pictures"/>
    <x v="0"/>
    <x v="409"/>
    <n v="190320568"/>
    <n v="113"/>
    <s v="Released"/>
    <n v="6.2"/>
    <n v="785"/>
    <s v="Adam Sandler, Chris Rock, Burt Reynolds, Michael Irvin, Nelly"/>
    <s v="Peter Segal"/>
    <n v="108320568"/>
  </r>
  <r>
    <n v="75000000"/>
    <s v="Comedy, Fantasy, Family, Music, Animation"/>
    <n v="55301"/>
    <x v="435"/>
    <s v="en"/>
    <n v="23.473004"/>
    <s v="Fox 2000 Pictures"/>
    <x v="0"/>
    <x v="338"/>
    <n v="342695435"/>
    <n v="87"/>
    <s v="Released"/>
    <n v="5.4"/>
    <n v="484"/>
    <s v="Jason Lee, David Cross, Jenny Slate, Andy Buckley, Justin Long"/>
    <s v="Mike Mitchell"/>
    <n v="267695435"/>
  </r>
  <r>
    <n v="80000000"/>
    <s v="Comedy"/>
    <n v="109418"/>
    <x v="436"/>
    <s v="en"/>
    <n v="45.589568"/>
    <s v="Columbia Pictures"/>
    <x v="0"/>
    <x v="50"/>
    <n v="246984278"/>
    <n v="100"/>
    <s v="Released"/>
    <n v="5.8"/>
    <n v="1155"/>
    <s v="Adam Sandler, Kevin James, Chris Rock, David Spade, Salma Hayek"/>
    <s v="Dennis Dugan"/>
    <n v="166984278"/>
  </r>
  <r>
    <n v="80000000"/>
    <s v="Action, Comedy, Thriller"/>
    <n v="11665"/>
    <x v="437"/>
    <s v="en"/>
    <n v="23.496054000000001"/>
    <s v="Village Roadshow Pictures"/>
    <x v="6"/>
    <x v="410"/>
    <n v="230685453"/>
    <n v="110"/>
    <s v="Released"/>
    <n v="6"/>
    <n v="1051"/>
    <s v="Steve Carell, Anne Hathaway, Dwayne Johnson, Alan Arkin, Terence Stamp"/>
    <s v="Peter Segal"/>
    <n v="150685453"/>
  </r>
  <r>
    <n v="80000000"/>
    <s v="Drama, Comedy, Romance"/>
    <n v="6964"/>
    <x v="438"/>
    <s v="en"/>
    <n v="16.939440999999999"/>
    <s v="Columbia Pictures Corporation"/>
    <x v="0"/>
    <x v="411"/>
    <n v="266728738"/>
    <n v="128"/>
    <s v="Released"/>
    <n v="6.3"/>
    <n v="410"/>
    <s v="Jack Nicholson, Diane Keaton, Keanu Reeves, Frances McDormand, Amanda Peet"/>
    <s v="Nancy Meyers"/>
    <n v="186728738"/>
  </r>
  <r>
    <n v="80000000"/>
    <s v="Drama, Thriller, Mystery"/>
    <n v="11324"/>
    <x v="439"/>
    <s v="en"/>
    <n v="81.914696000000006"/>
    <s v="Paramount Pictures"/>
    <x v="0"/>
    <x v="412"/>
    <n v="294804195"/>
    <n v="138"/>
    <s v="Released"/>
    <n v="7.8"/>
    <n v="6336"/>
    <s v="Leonardo DiCaprio, Mark Ruffalo, Ben Kingsley, Emily Mortimer, Michelle Williams"/>
    <s v="Martin Scorsese"/>
    <n v="214804195"/>
  </r>
  <r>
    <n v="80000000"/>
    <s v="Comedy, Romance, Drama"/>
    <n v="12193"/>
    <x v="440"/>
    <s v="en"/>
    <n v="19.500893000000001"/>
    <s v="New Line Cinema"/>
    <x v="0"/>
    <x v="413"/>
    <n v="163733697"/>
    <n v="88"/>
    <s v="Released"/>
    <n v="5.3"/>
    <n v="331"/>
    <s v="Vince Vaughn, Reese Witherspoon, Robert Duvall, Sissy Spacek, Jon Voight"/>
    <s v="Seth Gordon"/>
    <n v="83733697"/>
  </r>
  <r>
    <n v="75000000"/>
    <s v="Animation, Comedy, Family, Science Fiction"/>
    <n v="9928"/>
    <x v="441"/>
    <s v="en"/>
    <n v="29.558157000000001"/>
    <s v="Blue Sky Studios"/>
    <x v="0"/>
    <x v="414"/>
    <n v="260696994"/>
    <n v="91"/>
    <s v="Released"/>
    <n v="6"/>
    <n v="1333"/>
    <s v="Robin Williams, Ewan McGregor, Halle Berry, Mel Brooks, Paula Abdul"/>
    <s v="Chris Wedge"/>
    <n v="185696994"/>
  </r>
  <r>
    <n v="80000000"/>
    <s v="Action, Crime, Science Fiction, Thriller"/>
    <n v="754"/>
    <x v="442"/>
    <s v="en"/>
    <n v="46.075037000000002"/>
    <s v="Paramount Pictures"/>
    <x v="0"/>
    <x v="415"/>
    <n v="245676146"/>
    <n v="138"/>
    <s v="Released"/>
    <n v="6.8"/>
    <n v="1583"/>
    <s v="John Travolta, Nicolas Cage, Joan Allen, Alessandro Nivola, Gina Gershon"/>
    <s v="John Woo"/>
    <n v="165676146"/>
  </r>
  <r>
    <n v="80000000"/>
    <s v="Fantasy, Comedy, Family, Romance"/>
    <n v="10202"/>
    <x v="443"/>
    <s v="en"/>
    <n v="23.531721000000001"/>
    <s v="Walt Disney Pictures"/>
    <x v="0"/>
    <x v="416"/>
    <n v="212874442"/>
    <n v="99"/>
    <s v="Released"/>
    <n v="5.9"/>
    <n v="901"/>
    <s v="Adam Sandler, Keri Russell, Guy Pearce, Courteney Cox, Lucy Lawless"/>
    <s v="Adam Shankman"/>
    <n v="132874442"/>
  </r>
  <r>
    <n v="80000000"/>
    <s v="Thriller, Crime, Drama"/>
    <n v="4147"/>
    <x v="444"/>
    <s v="en"/>
    <n v="49.078546000000003"/>
    <s v="DreamWorks SKG"/>
    <x v="0"/>
    <x v="417"/>
    <n v="181001478"/>
    <n v="117"/>
    <s v="Released"/>
    <n v="7.3"/>
    <n v="1077"/>
    <s v="Tom Hanks, Tyler Hoechlin, Jennifer Jason Leigh, Liam Aiken, Paul Newman"/>
    <s v="Sam Mendes"/>
    <n v="101001478"/>
  </r>
  <r>
    <n v="80000000"/>
    <s v="Romance, Comedy"/>
    <n v="50546"/>
    <x v="445"/>
    <s v="en"/>
    <n v="37.026649999999997"/>
    <s v="Columbia Pictures"/>
    <x v="0"/>
    <x v="418"/>
    <n v="214918407"/>
    <n v="117"/>
    <s v="Released"/>
    <n v="6.3"/>
    <n v="1543"/>
    <s v="Adam Sandler, Jennifer Aniston, Nicole Kidman, Nick Swardson, Brooklyn Decker"/>
    <s v="Dennis Dugan"/>
    <n v="134918407"/>
  </r>
  <r>
    <n v="75000000"/>
    <s v="Action, Thriller, Crime"/>
    <n v="1701"/>
    <x v="446"/>
    <s v="en"/>
    <n v="45.154631000000002"/>
    <s v="Jerry Bruckheimer Films"/>
    <x v="0"/>
    <x v="419"/>
    <n v="224012234"/>
    <n v="115"/>
    <s v="Released"/>
    <n v="6.5"/>
    <n v="1270"/>
    <s v="Nicolas Cage, John Cusack, John Malkovich, Ving Rhames, Nick Chinlund"/>
    <s v="Simon West"/>
    <n v="149012234"/>
  </r>
  <r>
    <n v="80000000"/>
    <s v="Mystery, Thriller, Action"/>
    <n v="13027"/>
    <x v="447"/>
    <s v="en"/>
    <n v="46.887982999999998"/>
    <s v="DreamWorks SKG"/>
    <x v="0"/>
    <x v="420"/>
    <n v="178066569"/>
    <n v="118"/>
    <s v="Released"/>
    <n v="6.3"/>
    <n v="1018"/>
    <s v="Shia LaBeouf, Michelle Monaghan, Rosario Dawson, Michael Chiklis, Anthony Mackie"/>
    <s v="D.J. Caruso"/>
    <n v="98066569"/>
  </r>
  <r>
    <n v="79000000"/>
    <s v="Drama"/>
    <n v="2289"/>
    <x v="448"/>
    <s v="en"/>
    <n v="24.598479000000001"/>
    <s v="Miramax Films"/>
    <x v="0"/>
    <x v="421"/>
    <n v="173013509"/>
    <n v="154"/>
    <s v="Released"/>
    <n v="6.7"/>
    <n v="533"/>
    <s v="Jude Law, Nicole Kidman, Renée Zellweger, Eileen Atkins, Brendan Gleeson"/>
    <s v="Anthony Minghella"/>
    <n v="94013509"/>
  </r>
  <r>
    <n v="80000000"/>
    <s v="Action, Thriller, Science Fiction"/>
    <n v="20504"/>
    <x v="449"/>
    <s v="en"/>
    <n v="32.363537999999998"/>
    <s v="Alcon Entertainment"/>
    <x v="0"/>
    <x v="422"/>
    <n v="157107755"/>
    <n v="118"/>
    <s v="Released"/>
    <n v="6.6"/>
    <n v="2164"/>
    <s v="Denzel Washington, Gary Oldman, Mila Kunis, Ray Stevenson, Jennifer Beals"/>
    <s v="Albert Hughes"/>
    <n v="77107755"/>
  </r>
  <r>
    <n v="80000000"/>
    <s v="Comedy, Family, Science Fiction"/>
    <n v="9574"/>
    <x v="450"/>
    <s v="en"/>
    <n v="11.503959999999999"/>
    <s v="Walt Disney Pictures"/>
    <x v="0"/>
    <x v="423"/>
    <n v="177977226"/>
    <n v="93"/>
    <s v="Released"/>
    <n v="5.3"/>
    <n v="695"/>
    <s v="Robin Williams, Marcia Gay Harden, Christopher McDonald, Raymond J. Barry, Clancy Brown"/>
    <s v="Les Mayfield"/>
    <n v="97977226"/>
  </r>
  <r>
    <n v="80000000"/>
    <s v="Horror, Thriller, Fantasy, Mystery"/>
    <n v="11618"/>
    <x v="451"/>
    <s v="en"/>
    <n v="19.375768000000001"/>
    <s v="DreamWorks"/>
    <x v="0"/>
    <x v="424"/>
    <n v="91188905"/>
    <n v="113"/>
    <s v="Released"/>
    <n v="5.2"/>
    <n v="369"/>
    <s v="Liam Neeson, Catherine Zeta-Jones, Owen Wilson, Lili Taylor, Bruce Dern"/>
    <s v="Jan de Bont"/>
    <n v="11188905"/>
  </r>
  <r>
    <n v="80000000"/>
    <s v="Animation, Comedy, Drama, Family, Fantasy"/>
    <n v="2300"/>
    <x v="452"/>
    <s v="en"/>
    <n v="36.125715"/>
    <s v="Warner Bros. Family Entertainment"/>
    <x v="0"/>
    <x v="425"/>
    <n v="250200000"/>
    <n v="88"/>
    <s v="Released"/>
    <n v="6.5"/>
    <n v="1288"/>
    <s v="Michael Jordan, Wayne Knight, Billy West, Dee Bradley Baker, Theresa Randle"/>
    <s v="Joe Pytka"/>
    <n v="170200000"/>
  </r>
  <r>
    <n v="0"/>
    <s v="Action, Comedy, Crime, Mystery, Family"/>
    <n v="12096"/>
    <x v="453"/>
    <s v="en"/>
    <n v="25.450534000000001"/>
    <s v="Columbia Pictures"/>
    <x v="0"/>
    <x v="426"/>
    <n v="0"/>
    <n v="93"/>
    <s v="Released"/>
    <n v="5.6"/>
    <n v="550"/>
    <s v="Steve Martin, Kevin Kline, Jean Reno, Beyoncé Knowles, Emily Mortimer"/>
    <s v="Shawn Levy"/>
    <n v="0"/>
  </r>
  <r>
    <n v="80000000"/>
    <s v="Drama, Science Fiction, Thriller"/>
    <n v="10200"/>
    <x v="454"/>
    <s v="en"/>
    <n v="41.890721999999997"/>
    <s v="Twentieth Century Fox Film Corporation"/>
    <x v="6"/>
    <x v="427"/>
    <n v="233093859"/>
    <n v="104"/>
    <s v="Released"/>
    <n v="5.2"/>
    <n v="1043"/>
    <s v="Keanu Reeves, Jennifer Connelly, Kathy Bates, Jaden Smith, John Cleese"/>
    <s v="Scott Derrickson"/>
    <n v="153093859"/>
  </r>
  <r>
    <n v="75000000"/>
    <s v="Action, Drama, Mystery, Thriller"/>
    <n v="8834"/>
    <x v="455"/>
    <s v="en"/>
    <n v="22.179658"/>
    <s v="Silver Pictures"/>
    <x v="0"/>
    <x v="428"/>
    <n v="136982834"/>
    <n v="135"/>
    <s v="Released"/>
    <n v="6.5"/>
    <n v="431"/>
    <s v="Mel Gibson, Julia Roberts, Patrick Stewart, Cylk Cozart, Steve Kahan"/>
    <s v="Richard Donner"/>
    <n v="61982834"/>
  </r>
  <r>
    <n v="68000000"/>
    <s v="War, Drama, Action"/>
    <n v="228150"/>
    <x v="456"/>
    <s v="en"/>
    <n v="139.575085"/>
    <s v="Columbia Pictures"/>
    <x v="1"/>
    <x v="429"/>
    <n v="211817906"/>
    <n v="135"/>
    <s v="Released"/>
    <n v="7.4"/>
    <n v="3946"/>
    <s v="Brad Pitt, Shia LaBeouf, Logan Lerman, Michael Peña, Jon Bernthal"/>
    <s v="David Ayer"/>
    <n v="143817906"/>
  </r>
  <r>
    <n v="70000000"/>
    <s v="Action, Adventure, Comedy, Romance"/>
    <n v="6068"/>
    <x v="457"/>
    <s v="en"/>
    <n v="18.264634999999998"/>
    <s v="Caravan Pictures"/>
    <x v="0"/>
    <x v="430"/>
    <n v="164000000"/>
    <n v="98"/>
    <s v="Released"/>
    <n v="5.6"/>
    <n v="332"/>
    <s v="Harrison Ford, Anne Heche, David Schwimmer, Jacqueline Obradors, Temuera Morrison"/>
    <s v="Ivan Reitman"/>
    <n v="94000000"/>
  </r>
  <r>
    <n v="80000000"/>
    <s v="Comedy, Family, Animation, Adventure"/>
    <n v="41515"/>
    <x v="458"/>
    <s v="en"/>
    <n v="11.187696000000001"/>
    <s v="De Line Pictures"/>
    <x v="0"/>
    <x v="431"/>
    <n v="201584141"/>
    <n v="80"/>
    <s v="Released"/>
    <n v="5.2"/>
    <n v="220"/>
    <s v="Dan Aykroyd, Justin Timberlake, Anna Faris, Tom Cavanagh, Christine Taylor"/>
    <s v="Eric Brevig"/>
    <n v="121584141"/>
  </r>
  <r>
    <n v="80000000"/>
    <s v="Western, Animation, Adventure, Comedy, Family"/>
    <n v="9023"/>
    <x v="459"/>
    <s v="en"/>
    <n v="41.670544"/>
    <s v="DreamWorks SKG"/>
    <x v="0"/>
    <x v="432"/>
    <n v="122563539"/>
    <n v="83"/>
    <s v="Released"/>
    <n v="7.4"/>
    <n v="831"/>
    <s v="Matt Damon, James Cromwell, Daniel Studi, Chopper Bernet, Jeff LeBeau"/>
    <s v="Kelly Asbury"/>
    <n v="42563539"/>
  </r>
  <r>
    <n v="80000000"/>
    <s v="Comedy, Romance, Family"/>
    <n v="38317"/>
    <x v="460"/>
    <s v="en"/>
    <n v="27.46264"/>
    <s v="Columbia Pictures"/>
    <x v="0"/>
    <x v="433"/>
    <n v="169852759"/>
    <n v="102"/>
    <s v="Released"/>
    <n v="5.3"/>
    <n v="498"/>
    <s v="Kevin James, Rosario Dawson, Sylvester Stallone, Nick Nolte, Jon Favreau"/>
    <s v="Frank Coraci"/>
    <n v="89852759"/>
  </r>
  <r>
    <n v="80000000"/>
    <s v="Adventure, Family, Science Fiction"/>
    <n v="2157"/>
    <x v="461"/>
    <s v="en"/>
    <n v="17.455024000000002"/>
    <s v="New Line Cinema"/>
    <x v="0"/>
    <x v="434"/>
    <n v="136159423"/>
    <n v="130"/>
    <s v="Released"/>
    <n v="5"/>
    <n v="388"/>
    <s v="Gary Oldman, William Hurt, Matt LeBlanc, Mimi Rogers, Heather Graham"/>
    <s v="Stephen Hopkins"/>
    <n v="56159423"/>
  </r>
  <r>
    <n v="80000000"/>
    <s v="Drama, Thriller, Mystery"/>
    <n v="14462"/>
    <x v="462"/>
    <s v="en"/>
    <n v="21.394280999999999"/>
    <s v="Paramount Pictures"/>
    <x v="0"/>
    <x v="435"/>
    <n v="96105964"/>
    <n v="129"/>
    <s v="Released"/>
    <n v="6.2"/>
    <n v="393"/>
    <s v="Denzel Washington, Meryl Streep, Liev Schreiber, Jon Voight, Kimberly Elise"/>
    <s v="Jonathan Demme"/>
    <n v="16105964"/>
  </r>
  <r>
    <n v="0"/>
    <s v="Romance, Drama"/>
    <n v="161795"/>
    <x v="463"/>
    <s v="en"/>
    <n v="0.60564499999999999"/>
    <s v="Rainbow Film Company, The"/>
    <x v="0"/>
    <x v="436"/>
    <n v="0"/>
    <n v="117"/>
    <s v="Released"/>
    <n v="8"/>
    <n v="1"/>
    <s v="Stephen Dillane, Victoria Foyt, Vanessa Redgrave, Michael Brandon, Glynis Barber"/>
    <s v="Henry Jaglom"/>
    <n v="0"/>
  </r>
  <r>
    <n v="80000000"/>
    <s v="Animation, Comedy, Family"/>
    <n v="159824"/>
    <x v="464"/>
    <s v="en"/>
    <n v="61.692197"/>
    <s v="Columbia Pictures"/>
    <x v="0"/>
    <x v="437"/>
    <n v="473226958"/>
    <n v="89"/>
    <s v="Released"/>
    <n v="6.7"/>
    <n v="1497"/>
    <s v="Adam Sandler, Andy Samberg, Selena Gomez, Kevin James, Steve Buscemi"/>
    <s v="Genndy Tartakovsky"/>
    <n v="393226958"/>
  </r>
  <r>
    <n v="80000000"/>
    <s v="Animation, Family, Music"/>
    <n v="49948"/>
    <x v="465"/>
    <s v="en"/>
    <n v="14.530946"/>
    <s v="Walt Disney Pictures"/>
    <x v="0"/>
    <x v="255"/>
    <n v="90874570"/>
    <n v="74"/>
    <s v="Released"/>
    <n v="7"/>
    <n v="292"/>
    <s v="Steve Martin, Itzhak Perlman, Quincy Jones, Bette Midler, James Earl Jones"/>
    <s v="James Algar"/>
    <n v="10874570"/>
  </r>
  <r>
    <n v="80000000"/>
    <s v="Science Fiction, Adventure, Action"/>
    <n v="2135"/>
    <x v="466"/>
    <s v="en"/>
    <n v="25.978555"/>
    <s v="DreamWorks SKG"/>
    <x v="0"/>
    <x v="438"/>
    <n v="123729176"/>
    <n v="96"/>
    <s v="Released"/>
    <n v="5.8"/>
    <n v="631"/>
    <s v="Guy Pearce, Mark Addy, Phyllida Law, Sienna Guillory, Laura Kirk"/>
    <s v="Simon Wells"/>
    <n v="43729176"/>
  </r>
  <r>
    <n v="90000000"/>
    <s v="Action, Adventure, Family, Fantasy"/>
    <n v="9822"/>
    <x v="467"/>
    <s v="en"/>
    <n v="6.6437780000000002"/>
    <s v="Walt Disney Pictures"/>
    <x v="0"/>
    <x v="439"/>
    <n v="0"/>
    <n v="114"/>
    <s v="Released"/>
    <n v="5.9"/>
    <n v="208"/>
    <s v="Charlize Theron, Rade Serbedzija, Bill Paxton, Regina King, Peter Firth"/>
    <s v="Ron Underwood"/>
    <n v="-90000000"/>
  </r>
  <r>
    <n v="102000000"/>
    <s v="Action, Crime, Thriller"/>
    <n v="9705"/>
    <x v="468"/>
    <s v="en"/>
    <n v="36.788744999999999"/>
    <s v="Village Roadshow Pictures"/>
    <x v="10"/>
    <x v="440"/>
    <n v="147080413"/>
    <n v="99"/>
    <s v="Released"/>
    <n v="6.1"/>
    <n v="932"/>
    <s v="John Travolta, Hugh Jackman, Halle Berry, Don Cheadle, Sam Shepard"/>
    <s v="Dominic Sena"/>
    <n v="45080413"/>
  </r>
  <r>
    <n v="75000000"/>
    <s v="Action, Adventure"/>
    <n v="1656"/>
    <x v="469"/>
    <s v="en"/>
    <n v="31.054334000000001"/>
    <s v="Amblin Entertainment"/>
    <x v="19"/>
    <x v="441"/>
    <n v="142400065"/>
    <n v="129"/>
    <s v="Released"/>
    <n v="5.9"/>
    <n v="893"/>
    <s v="Antonio Banderas, Catherine Zeta-Jones, Adrián Alonso Barona, Julio Oscar Mechoso, Nick Chinlund"/>
    <s v="Martin Campbell"/>
    <n v="67400065"/>
  </r>
  <r>
    <n v="85000000"/>
    <s v="Drama, Fantasy, Romance"/>
    <n v="12159"/>
    <x v="470"/>
    <s v="en"/>
    <n v="21.891078"/>
    <s v="PolyGram Filmed Entertainment"/>
    <x v="4"/>
    <x v="442"/>
    <n v="71485043"/>
    <n v="113"/>
    <s v="Released"/>
    <n v="6.8"/>
    <n v="577"/>
    <s v="Robin Williams, Cuba Gooding Jr., Annabella Sciorra, Max von Sydow, Jessica Brooks Grant"/>
    <s v="Vincent Ward"/>
    <n v="-13514957"/>
  </r>
  <r>
    <n v="85000000"/>
    <s v="Comedy, Fantasy, Romance"/>
    <n v="9678"/>
    <x v="471"/>
    <s v="en"/>
    <n v="18.335992000000001"/>
    <s v="New Line Cinema"/>
    <x v="0"/>
    <x v="443"/>
    <n v="0"/>
    <n v="90"/>
    <s v="Released"/>
    <n v="5.2"/>
    <n v="438"/>
    <s v="Adam Sandler, Patricia Arquette, Harvey Keitel, Rhys Ifans, Tom Lister Jr."/>
    <s v="Steven Brill"/>
    <n v="-85000000"/>
  </r>
  <r>
    <n v="88000000"/>
    <s v="Adventure, Fantasy, Action, Comedy, Thriller"/>
    <n v="4442"/>
    <x v="472"/>
    <s v="en"/>
    <n v="40.138008999999997"/>
    <s v="The Weinstein Company"/>
    <x v="3"/>
    <x v="444"/>
    <n v="105316267"/>
    <n v="118"/>
    <s v="Released"/>
    <n v="5.6"/>
    <n v="818"/>
    <s v="Heath Ledger, Matt Damon, Mackenzie Crook, Roger Ashton-Griffiths, Peter Stormare"/>
    <s v="Terry Gilliam"/>
    <n v="17316267"/>
  </r>
  <r>
    <n v="70000000"/>
    <s v="Comedy, Fantasy, Science Fiction"/>
    <n v="75"/>
    <x v="473"/>
    <s v="en"/>
    <n v="44.090535000000003"/>
    <s v="Tim Burton Productions"/>
    <x v="0"/>
    <x v="445"/>
    <n v="101371017"/>
    <n v="106"/>
    <s v="Released"/>
    <n v="6.1"/>
    <n v="1509"/>
    <s v="Jack Nicholson, Glenn Close, Annette Bening, Pierce Brosnan, Danny DeVito"/>
    <s v="Tim Burton"/>
    <n v="31371017"/>
  </r>
  <r>
    <n v="0"/>
    <s v="Mystery, Drama, Horror"/>
    <n v="330770"/>
    <x v="474"/>
    <s v="fr"/>
    <n v="3.3000609999999999"/>
    <s v="Ex Nihilo"/>
    <x v="14"/>
    <x v="446"/>
    <n v="0"/>
    <n v="81"/>
    <s v="Released"/>
    <n v="6.4"/>
    <n v="47"/>
    <s v="Max Brebant, Roxane Duran, Julie-Marie Parmentier, Mathieu Goldfeld, Nissim Renard"/>
    <s v="Lucile Hadzihalilovic"/>
    <n v="0"/>
  </r>
  <r>
    <n v="0"/>
    <s v="Action, Adventure, Drama"/>
    <n v="9433"/>
    <x v="475"/>
    <s v="en"/>
    <n v="20.632673"/>
    <s v="Art Linson Productions"/>
    <x v="0"/>
    <x v="447"/>
    <n v="43312294"/>
    <n v="117"/>
    <s v="Released"/>
    <n v="6.7"/>
    <n v="349"/>
    <s v="Alec Baldwin, Anthony Hopkins, Elle Macpherson, Harold Perrineau, L.Q. Jones"/>
    <s v="Lee Tamahori"/>
    <n v="43312294"/>
  </r>
  <r>
    <n v="80000000"/>
    <s v="Action, Science Fiction, Thriller"/>
    <n v="19959"/>
    <x v="476"/>
    <s v="en"/>
    <n v="36.664991000000001"/>
    <s v="Touchstone Pictures"/>
    <x v="0"/>
    <x v="448"/>
    <n v="122444772"/>
    <n v="89"/>
    <s v="Released"/>
    <n v="5.9"/>
    <n v="1195"/>
    <s v="Bruce Willis, Radha Mitchell, Rosamund Pike, James Cromwell, Ving Rhames"/>
    <s v="Jonathan Mostow"/>
    <n v="42444772"/>
  </r>
  <r>
    <n v="80000000"/>
    <s v="Drama, Thriller"/>
    <n v="11973"/>
    <x v="477"/>
    <s v="en"/>
    <n v="18.261209999999998"/>
    <s v="New Line Cinema"/>
    <x v="0"/>
    <x v="449"/>
    <n v="34566746"/>
    <n v="145"/>
    <s v="Released"/>
    <n v="6.9"/>
    <n v="189"/>
    <s v="Kevin Costner, Bruce Greenwood, Steven Culp, Dylan Baker, Shawn Driscoll"/>
    <s v="Roger Donaldson"/>
    <n v="-45433254"/>
  </r>
  <r>
    <n v="80000000"/>
    <s v="Action, Adventure, Thriller"/>
    <n v="11228"/>
    <x v="478"/>
    <s v="en"/>
    <n v="16.681269"/>
    <s v="Universal Pictures"/>
    <x v="0"/>
    <x v="450"/>
    <n v="159212469"/>
    <n v="115"/>
    <s v="Released"/>
    <n v="5.8"/>
    <n v="378"/>
    <s v="Sylvester Stallone, Amy Brenneman, Viggo Mortensen, Dan Hedaya, Jay O. Sanders"/>
    <s v="Rob Cohen"/>
    <n v="79212469"/>
  </r>
  <r>
    <n v="80000000"/>
    <s v="Animation, Family, Adventure"/>
    <n v="77951"/>
    <x v="479"/>
    <s v="en"/>
    <n v="10.088006"/>
    <s v="BBC Worldwide"/>
    <x v="10"/>
    <x v="333"/>
    <n v="126546518"/>
    <n v="87"/>
    <s v="Released"/>
    <n v="5.2"/>
    <n v="133"/>
    <s v="Charlie Rowe, Justin Long, Karl Urban, Angourie Rice, John Leguizamo"/>
    <s v="Barry Cook"/>
    <n v="46546518"/>
  </r>
  <r>
    <n v="44000000"/>
    <s v="Action, Science Fiction, War"/>
    <n v="5491"/>
    <x v="480"/>
    <s v="en"/>
    <n v="7.89147"/>
    <s v="Franchise Pictures"/>
    <x v="0"/>
    <x v="451"/>
    <n v="21400000"/>
    <n v="118"/>
    <s v="Released"/>
    <n v="3"/>
    <n v="255"/>
    <s v="John Travolta, Barry Pepper, Forest Whitaker, Kim Coates, Sabine Karsenti"/>
    <s v="Roger Christian"/>
    <n v="-22600000"/>
  </r>
  <r>
    <n v="80000000"/>
    <s v="Animation, Comedy, Family"/>
    <n v="10715"/>
    <x v="481"/>
    <s v="en"/>
    <n v="16.715630999999998"/>
    <s v="Lonely Film Productions GmbH &amp; Co. KG."/>
    <x v="7"/>
    <x v="164"/>
    <n v="68514844"/>
    <n v="90"/>
    <s v="Released"/>
    <n v="5.6"/>
    <n v="297"/>
    <s v="Brendan Fraser, Jenna Elfman, Steve Martin, Timothy Dalton, Heather Locklear"/>
    <s v="Joe Dante"/>
    <n v="-11485156"/>
  </r>
  <r>
    <n v="80000000"/>
    <s v="Drama, Music, Romance"/>
    <n v="10197"/>
    <x v="482"/>
    <s v="en"/>
    <n v="9.3577340000000007"/>
    <s v="The Weinstein Company"/>
    <x v="11"/>
    <x v="452"/>
    <n v="53825515"/>
    <n v="112"/>
    <s v="Released"/>
    <n v="5.0999999999999996"/>
    <n v="165"/>
    <s v="Judi Dench, Daniel Day-Lewis, Marion Cotillard, Penélope Cruz, Sophia Loren"/>
    <s v="Rob Marshall"/>
    <n v="-26174485"/>
  </r>
  <r>
    <n v="80000000"/>
    <s v="Action, Adventure, Science Fiction"/>
    <n v="9562"/>
    <x v="483"/>
    <s v="en"/>
    <n v="11.22268"/>
    <s v="Paramount Pictures"/>
    <x v="0"/>
    <x v="453"/>
    <n v="19480739"/>
    <n v="116"/>
    <s v="Released"/>
    <n v="5.4"/>
    <n v="318"/>
    <s v="Paul Walker, Frances O'Connor, Gerard Butler, Billy Connolly, David Thewlis"/>
    <s v="Richard Donner"/>
    <n v="-60519261"/>
  </r>
  <r>
    <n v="80000000"/>
    <s v="Drama, Adventure"/>
    <n v="9922"/>
    <x v="484"/>
    <s v="en"/>
    <n v="14.564667"/>
    <s v="Tig Productions"/>
    <x v="0"/>
    <x v="454"/>
    <n v="17626234"/>
    <n v="177"/>
    <s v="Released"/>
    <n v="6.1"/>
    <n v="299"/>
    <s v="Kevin Costner, Will Patton, Olivia Williams, Larenz Tate, Tom Petty"/>
    <s v="Kevin Costner"/>
    <n v="-62373766"/>
  </r>
  <r>
    <n v="90000000"/>
    <s v="Adventure, Comedy, Drama, Family, Fantasy"/>
    <n v="9447"/>
    <x v="485"/>
    <s v="en"/>
    <n v="11.356078999999999"/>
    <s v="Kennedy Miller Productions"/>
    <x v="10"/>
    <x v="455"/>
    <n v="69131860"/>
    <n v="92"/>
    <s v="Released"/>
    <n v="5.2"/>
    <n v="305"/>
    <s v="James Cromwell, Mary Stein, Mickey Rooney, Magda Szubanski, E.G. Daily"/>
    <s v="George Miller"/>
    <n v="-20868140"/>
  </r>
  <r>
    <n v="90000000"/>
    <s v="Fantasy, Action, Adventure"/>
    <n v="274854"/>
    <x v="486"/>
    <s v="en"/>
    <n v="52.612025000000003"/>
    <s v="Summit Entertainment"/>
    <x v="0"/>
    <x v="456"/>
    <n v="146936910"/>
    <n v="106"/>
    <s v="Released"/>
    <n v="5.7"/>
    <n v="1316"/>
    <s v="Vin Diesel, Rose Leslie, Elijah Wood, Ólafur Darri Ólafsson, Rena Owen"/>
    <s v="Breck Eisner"/>
    <n v="56936910"/>
  </r>
  <r>
    <n v="80000000"/>
    <s v="Thriller, Action, Science Fiction"/>
    <n v="8870"/>
    <x v="487"/>
    <s v="en"/>
    <n v="13.800656"/>
    <s v="Village Roadshow Pictures"/>
    <x v="10"/>
    <x v="443"/>
    <n v="33463969"/>
    <n v="106"/>
    <s v="Released"/>
    <n v="5.4"/>
    <n v="267"/>
    <s v="Val Kilmer, Carrie-Anne Moss, Benjamin Bratt, Tom Sizemore, Simon Baker"/>
    <s v="Antony Hoffman"/>
    <n v="-46536031"/>
  </r>
  <r>
    <n v="86000000"/>
    <s v="Adventure, Fantasy, Animation, Family"/>
    <n v="9992"/>
    <x v="488"/>
    <s v="en"/>
    <n v="27.097932"/>
    <s v="Canal Plus"/>
    <x v="9"/>
    <x v="457"/>
    <n v="107944236"/>
    <n v="94"/>
    <s v="Released"/>
    <n v="6"/>
    <n v="639"/>
    <s v="Freddie Highmore, Mia Farrow, Ron Crawford, Penny Balfour, Doug Rand"/>
    <s v="Luc Besson"/>
    <n v="21944236"/>
  </r>
  <r>
    <n v="0"/>
    <s v="Documentary, Family"/>
    <n v="36970"/>
    <x v="489"/>
    <s v="en"/>
    <n v="10.706613000000001"/>
    <s v="Pathé Films"/>
    <x v="9"/>
    <x v="458"/>
    <n v="19406406"/>
    <n v="84"/>
    <s v="Released"/>
    <n v="7.3"/>
    <n v="111"/>
    <s v="Pierce Brosnan, Jacques Perrin, Rie Miyazawa, Aldo Baglio, Matthias Brandt"/>
    <s v="Jacques Perrin"/>
    <n v="19406406"/>
  </r>
  <r>
    <n v="80000000"/>
    <s v="Thriller, Science Fiction, Adventure, Action"/>
    <n v="10077"/>
    <x v="490"/>
    <s v="en"/>
    <n v="7.342892"/>
    <s v="Epsilon Motion Pictures"/>
    <x v="3"/>
    <x v="459"/>
    <n v="5989640"/>
    <n v="110"/>
    <s v="Released"/>
    <n v="4.8"/>
    <n v="111"/>
    <s v="Heike Makatsch, Armin Rohde, David Oyelowo, Wilfried Hochholdinger, Edward Burns"/>
    <s v="Peter Hyams"/>
    <n v="-74010360"/>
  </r>
  <r>
    <n v="130000000"/>
    <s v="Action, Adventure, History, Romance, Drama"/>
    <n v="76649"/>
    <x v="491"/>
    <s v="en"/>
    <n v="50.561849000000002"/>
    <s v="Impact Pictures"/>
    <x v="6"/>
    <x v="460"/>
    <n v="117831631"/>
    <n v="105"/>
    <s v="Released"/>
    <n v="5.2"/>
    <n v="1267"/>
    <s v="Kit Harington, Carrie-Anne Moss, Emily Browning, Adewale Akinnuoye-Agbaje, Jessica Lucas"/>
    <s v="Paul W.S. Anderson"/>
    <n v="-12168369"/>
  </r>
  <r>
    <n v="8000000"/>
    <s v="Comedy, Animation"/>
    <n v="293644"/>
    <x v="492"/>
    <s v="es"/>
    <n v="0.71999599999999997"/>
    <s v="Anima Estudios"/>
    <x v="13"/>
    <x v="461"/>
    <n v="0"/>
    <n v="89"/>
    <s v="Released"/>
    <n v="5.3"/>
    <n v="9"/>
    <s v="Jason Harris, David Hoffman, Bill Lobley, Darin De Paul, Marieve Herington"/>
    <s v="Andrés Couturier"/>
    <n v="-8000000"/>
  </r>
  <r>
    <n v="60000000"/>
    <s v="Drama, Romance"/>
    <n v="453"/>
    <x v="493"/>
    <s v="en"/>
    <n v="59.248437000000003"/>
    <s v="Imagine Entertainment"/>
    <x v="0"/>
    <x v="251"/>
    <n v="313542341"/>
    <n v="135"/>
    <s v="Released"/>
    <n v="7.7"/>
    <n v="3009"/>
    <s v="Russell Crowe, Ed Harris, Jennifer Connelly, Christopher Plummer, Paul Bettany"/>
    <s v="Ron Howard"/>
    <n v="253542341"/>
  </r>
  <r>
    <n v="45000000"/>
    <s v="Family, Animation, Drama"/>
    <n v="8587"/>
    <x v="494"/>
    <s v="en"/>
    <n v="90.457886000000002"/>
    <s v="Walt Disney Pictures"/>
    <x v="0"/>
    <x v="462"/>
    <n v="788241776"/>
    <n v="89"/>
    <s v="Released"/>
    <n v="8"/>
    <n v="5376"/>
    <s v="Jonathan Taylor Thomas, Matthew Broderick, James Earl Jones, Jeremy Irons, Moira Kelly"/>
    <s v="Roger Allers"/>
    <n v="743241776"/>
  </r>
  <r>
    <n v="79000000"/>
    <s v="Adventure, Action, Science Fiction"/>
    <n v="72545"/>
    <x v="495"/>
    <s v="en"/>
    <n v="40.723458999999998"/>
    <s v="New Line Cinema"/>
    <x v="0"/>
    <x v="463"/>
    <n v="355692760"/>
    <n v="94"/>
    <s v="Released"/>
    <n v="5.8"/>
    <n v="1030"/>
    <s v="Dwayne Johnson, Josh Hutcherson, Kristin Davis, Vanessa Hudgens, Luis Guzmán"/>
    <s v="Brad Peyton"/>
    <n v="276692760"/>
  </r>
  <r>
    <n v="78000000"/>
    <s v="Animation, Family, Comedy"/>
    <n v="109451"/>
    <x v="496"/>
    <s v="en"/>
    <n v="41.247402000000001"/>
    <s v="Columbia Pictures"/>
    <x v="0"/>
    <x v="464"/>
    <n v="248384621"/>
    <n v="95"/>
    <s v="Released"/>
    <n v="6.4"/>
    <n v="915"/>
    <s v="Bill Hader, Anna Faris, James Caan, Will Forte, Andy Samberg"/>
    <s v="Cody Cameron"/>
    <n v="170384621"/>
  </r>
  <r>
    <n v="78000000"/>
    <s v="Crime, Thriller, Horror"/>
    <n v="9533"/>
    <x v="497"/>
    <s v="en"/>
    <n v="10.083905"/>
    <s v="Universal Pictures"/>
    <x v="7"/>
    <x v="465"/>
    <n v="209196298"/>
    <n v="124"/>
    <s v="Released"/>
    <n v="6.7"/>
    <n v="1115"/>
    <s v="Anthony Hopkins, Edward Norton, Ralph Fiennes, Harvey Keitel, Emily Watson"/>
    <s v="Brett Ratner"/>
    <n v="131196298"/>
  </r>
  <r>
    <n v="100000000"/>
    <s v="Western, Adventure"/>
    <n v="2023"/>
    <x v="498"/>
    <s v="en"/>
    <n v="16.759252"/>
    <s v="Casey Silver Productions"/>
    <x v="0"/>
    <x v="466"/>
    <n v="108103450"/>
    <n v="136"/>
    <s v="Released"/>
    <n v="6.5"/>
    <n v="318"/>
    <s v="Viggo Mortensen, Zuleikha Robinson, Omar Sharif, Adam Alexi-Malle, Louise Lombard"/>
    <s v="Joe Johnston"/>
    <n v="8103450"/>
  </r>
  <r>
    <n v="79000000"/>
    <s v="Comedy"/>
    <n v="71880"/>
    <x v="499"/>
    <s v="en"/>
    <n v="22.132418000000001"/>
    <s v="Columbia Pictures"/>
    <x v="0"/>
    <x v="467"/>
    <n v="149673788"/>
    <n v="91"/>
    <s v="Released"/>
    <n v="4.0999999999999996"/>
    <n v="604"/>
    <s v="Adam Sandler, Katie Holmes, Al Pacino, Eugenio Derbez, Tim Meadows"/>
    <s v="Dennis Dugan"/>
    <n v="70673788"/>
  </r>
  <r>
    <n v="76000000"/>
    <s v="Action, Crime, Thriller"/>
    <n v="584"/>
    <x v="500"/>
    <s v="en"/>
    <n v="10.520961"/>
    <s v="Mikona Productions GmbH &amp; Co. KG"/>
    <x v="0"/>
    <x v="468"/>
    <n v="236350661"/>
    <n v="107"/>
    <s v="Released"/>
    <n v="6.2"/>
    <n v="2028"/>
    <s v="Paul Walker, Tyrese Gibson, Eva Mendes, Cole Hauser, Ludacris"/>
    <s v="John Singleton"/>
    <n v="160350661"/>
  </r>
  <r>
    <n v="64000000"/>
    <s v="Adventure, Animation, Fantasy"/>
    <n v="309809"/>
    <x v="501"/>
    <s v="en"/>
    <n v="35.384422999999998"/>
    <s v="Onyx Films"/>
    <x v="9"/>
    <x v="469"/>
    <n v="97571250"/>
    <n v="92"/>
    <s v="Released"/>
    <n v="7.6"/>
    <n v="756"/>
    <s v="Jeff Bridges, Rachel McAdams, Paul Rudd, Marion Cotillard, James Franco"/>
    <s v="Mark Osborne"/>
    <n v="33571250"/>
  </r>
  <r>
    <n v="80000000"/>
    <s v="Science Fiction, Thriller"/>
    <n v="4858"/>
    <x v="502"/>
    <s v="en"/>
    <n v="15.673154"/>
    <s v="Village Roadshow Pictures"/>
    <x v="0"/>
    <x v="470"/>
    <n v="15071514"/>
    <n v="99"/>
    <s v="Released"/>
    <n v="5.7"/>
    <n v="359"/>
    <s v="Nicole Kidman, Daniel Craig, Jeremy Northam, Jeffrey Wright, Jackson Bond"/>
    <s v="Oliver Hirschbiegel"/>
    <n v="-64928486"/>
  </r>
  <r>
    <n v="76000000"/>
    <s v="Action, Adventure, Animation, Comedy, Family"/>
    <n v="17711"/>
    <x v="503"/>
    <s v="en"/>
    <n v="8.981427"/>
    <s v="Universal Pictures"/>
    <x v="7"/>
    <x v="471"/>
    <n v="35134820"/>
    <n v="88"/>
    <s v="Released"/>
    <n v="3.9"/>
    <n v="87"/>
    <s v="Rene Russo, Jason Alexander, Piper Perabo, Randy Quaid, Robert De Niro"/>
    <s v="Des McAnuff"/>
    <n v="-40865180"/>
  </r>
  <r>
    <n v="75000000"/>
    <s v="Animation, Family"/>
    <n v="328111"/>
    <x v="504"/>
    <s v="en"/>
    <n v="31.482872"/>
    <s v="Universal Pictures"/>
    <x v="0"/>
    <x v="472"/>
    <n v="875958308"/>
    <n v="87"/>
    <s v="Released"/>
    <n v="5.9"/>
    <n v="3462"/>
    <s v="Louis C.K., Eric Stonestreet, Kevin Hart, Jenny Slate, Lake Bell"/>
    <s v="Chris Renaud"/>
    <n v="800958308"/>
  </r>
  <r>
    <n v="78000000"/>
    <s v="Fantasy, Action, Thriller, Science Fiction"/>
    <n v="8698"/>
    <x v="505"/>
    <s v="en"/>
    <n v="47.436675000000001"/>
    <s v="Twentieth Century Fox Film Corporation"/>
    <x v="3"/>
    <x v="473"/>
    <n v="179265204"/>
    <n v="110"/>
    <s v="Released"/>
    <n v="5.7"/>
    <n v="1155"/>
    <s v="Sean Connery, Peta Wilson, Shane West, Stuart Townsend, Jason Flemyng"/>
    <s v="Stephen Norrington"/>
    <n v="101265204"/>
  </r>
  <r>
    <n v="76000000"/>
    <s v="Animation, Comedy, Family"/>
    <n v="93456"/>
    <x v="506"/>
    <s v="en"/>
    <n v="136.88670400000001"/>
    <s v="Universal Pictures"/>
    <x v="0"/>
    <x v="474"/>
    <n v="970761885"/>
    <n v="98"/>
    <s v="Released"/>
    <n v="7"/>
    <n v="4637"/>
    <s v="Steve Carell, Kristen Wiig, Benjamin Bratt, Miranda Cosgrove, Russell Brand"/>
    <s v="Pierre Coffin"/>
    <n v="894761885"/>
  </r>
  <r>
    <n v="75000000"/>
    <s v="Action, Adventure, Science Fiction"/>
    <n v="602"/>
    <x v="507"/>
    <s v="en"/>
    <n v="60.442593000000002"/>
    <s v="Twentieth Century Fox Film Corporation"/>
    <x v="0"/>
    <x v="475"/>
    <n v="816969268"/>
    <n v="145"/>
    <s v="Released"/>
    <n v="6.7"/>
    <n v="3260"/>
    <s v="Will Smith, Bill Pullman, Jeff Goldblum, Mary McDonnell, Judd Hirsch"/>
    <s v="Roland Emmerich"/>
    <n v="741969268"/>
  </r>
  <r>
    <n v="73000000"/>
    <s v="Adventure, Action, Science Fiction"/>
    <n v="330"/>
    <x v="508"/>
    <s v="en"/>
    <n v="2.5024869999999999"/>
    <s v="Universal Pictures"/>
    <x v="0"/>
    <x v="476"/>
    <n v="229074524"/>
    <n v="129"/>
    <s v="Released"/>
    <n v="6.2"/>
    <n v="2487"/>
    <s v="Jeff Goldblum, Julianne Moore, Pete Postlethwaite, Richard Attenborough, Vince Vaughn"/>
    <s v="Steven Spielberg"/>
    <n v="156074524"/>
  </r>
  <r>
    <n v="75000000"/>
    <s v="Family, Animation"/>
    <n v="953"/>
    <x v="509"/>
    <s v="en"/>
    <n v="48.110908999999999"/>
    <s v="DreamWorks SKG"/>
    <x v="0"/>
    <x v="477"/>
    <n v="532680671"/>
    <n v="86"/>
    <s v="Released"/>
    <n v="6.6"/>
    <n v="3237"/>
    <s v="Ben Stiller, Chris Rock, David Schwimmer, Jada Pinkett Smith, Sacha Baron Cohen"/>
    <s v="Eric Darnell"/>
    <n v="457680671"/>
  </r>
  <r>
    <n v="76000000"/>
    <s v="Drama, Action, Thriller, Science Fiction"/>
    <n v="9693"/>
    <x v="510"/>
    <s v="en"/>
    <n v="35.387873999999996"/>
    <s v="Universal Pictures"/>
    <x v="1"/>
    <x v="478"/>
    <n v="69959751"/>
    <n v="109"/>
    <s v="Released"/>
    <n v="7.4"/>
    <n v="2071"/>
    <s v="Clive Owen, Michael Caine, Julianne Moore, Charlie Hunnam, Chiwetel Ejiofor"/>
    <s v="Alfonso Cuarón"/>
    <n v="-6040249"/>
  </r>
  <r>
    <n v="75000000"/>
    <s v="Adventure, Action, Science Fiction"/>
    <n v="36657"/>
    <x v="511"/>
    <s v="en"/>
    <n v="4.6689100000000003"/>
    <s v="Twentieth Century Fox Film Corporation"/>
    <x v="0"/>
    <x v="479"/>
    <n v="296339527"/>
    <n v="104"/>
    <s v="Released"/>
    <n v="6.8"/>
    <n v="4097"/>
    <s v="Patrick Stewart, Hugh Jackman, Ian McKellen, Halle Berry, Famke Janssen"/>
    <s v="Bryan Singer"/>
    <n v="221339527"/>
  </r>
  <r>
    <n v="75000000"/>
    <s v="Action, Thriller, Crime"/>
    <n v="8909"/>
    <x v="512"/>
    <s v="en"/>
    <n v="73.822890000000001"/>
    <s v="Universal Pictures"/>
    <x v="7"/>
    <x v="410"/>
    <n v="258270008"/>
    <n v="110"/>
    <s v="Released"/>
    <n v="6.4"/>
    <n v="2528"/>
    <s v="Angelina Jolie, James McAvoy, Morgan Freeman, Thomas Kretschmann, Terence Stamp"/>
    <s v="Timur Bekmambetov"/>
    <n v="183270008"/>
  </r>
  <r>
    <n v="75000000"/>
    <s v="Action, Adventure, Thriller"/>
    <n v="9802"/>
    <x v="513"/>
    <s v="en"/>
    <n v="51.469576000000004"/>
    <s v="Hollywood Pictures"/>
    <x v="0"/>
    <x v="480"/>
    <n v="335062621"/>
    <n v="136"/>
    <s v="Released"/>
    <n v="6.9"/>
    <n v="1456"/>
    <s v="Sean Connery, Nicolas Cage, Ed Harris, John Spencer, David Morse"/>
    <s v="Michael Bay"/>
    <n v="260062621"/>
  </r>
  <r>
    <n v="80000000"/>
    <s v="Animation, Family, Comedy, Adventure"/>
    <n v="950"/>
    <x v="514"/>
    <s v="en"/>
    <n v="85.115058000000005"/>
    <s v="Blue Sky Studios"/>
    <x v="0"/>
    <x v="481"/>
    <n v="660940780"/>
    <n v="91"/>
    <s v="Released"/>
    <n v="6.5"/>
    <n v="2951"/>
    <s v="Ray Romano, John Leguizamo, Denis Leary, Queen Latifah, Seann William Scott"/>
    <s v="Carlos Saldanha"/>
    <n v="580940780"/>
  </r>
  <r>
    <n v="75000000"/>
    <s v="Comedy, Romance"/>
    <n v="1824"/>
    <x v="515"/>
    <s v="en"/>
    <n v="61.437586000000003"/>
    <s v="Columbia Pictures Corporation"/>
    <x v="0"/>
    <x v="482"/>
    <n v="196482882"/>
    <n v="99"/>
    <s v="Released"/>
    <n v="6.6"/>
    <n v="2105"/>
    <s v="Adam Sandler, Drew Barrymore, Rob Schneider, Sean Astin, Lusia Strus"/>
    <s v="Peter Segal"/>
    <n v="121482882"/>
  </r>
  <r>
    <n v="50000000"/>
    <s v="Family, Comedy, Music, Romance"/>
    <n v="2976"/>
    <x v="516"/>
    <s v="en"/>
    <n v="31.160542"/>
    <s v="New Line Cinema"/>
    <x v="1"/>
    <x v="483"/>
    <n v="90450008"/>
    <n v="117"/>
    <s v="Released"/>
    <n v="6.5"/>
    <n v="709"/>
    <s v="John Travolta, Michelle Pfeiffer, Christopher Walken, James Marsden, Queen Latifah"/>
    <s v="Adam Shankman"/>
    <n v="40450008"/>
  </r>
  <r>
    <n v="80000000"/>
    <s v="Horror, Mystery, Thriller"/>
    <n v="11026"/>
    <x v="517"/>
    <s v="en"/>
    <n v="15.761384"/>
    <s v="Morgan Creek Productions"/>
    <x v="0"/>
    <x v="484"/>
    <n v="78000586"/>
    <n v="114"/>
    <s v="Released"/>
    <n v="4.7"/>
    <n v="183"/>
    <s v="Stellan Skarsgård, Izabella Scorupco, James D'Arcy, Julian Wadham, Remy Sweeney"/>
    <s v="Renny Harlin"/>
    <n v="-1999414"/>
  </r>
  <r>
    <n v="75000000"/>
    <s v="Action, Adventure, Comedy, Family"/>
    <n v="332"/>
    <x v="518"/>
    <s v="en"/>
    <n v="17.561955000000001"/>
    <s v="Walt Disney Pictures"/>
    <x v="0"/>
    <x v="424"/>
    <n v="0"/>
    <n v="78"/>
    <s v="Released"/>
    <n v="4.3"/>
    <n v="318"/>
    <s v="Matthew Broderick, Rupert Everett, Joely Fisher, Michelle Trachtenberg, Andy Dick"/>
    <s v="David Kellogg"/>
    <n v="-75000000"/>
  </r>
  <r>
    <n v="75000000"/>
    <s v="Thriller, Crime"/>
    <n v="75656"/>
    <x v="519"/>
    <s v="en"/>
    <n v="71.124685999999997"/>
    <s v="Summit Entertainment"/>
    <x v="0"/>
    <x v="485"/>
    <n v="117698894"/>
    <n v="115"/>
    <s v="Released"/>
    <n v="7.3"/>
    <n v="5487"/>
    <s v="Jesse Eisenberg, Mark Ruffalo, Woody Harrelson, Mélanie Laurent, Isla Fisher"/>
    <s v="Louis Leterrier"/>
    <n v="42698894"/>
  </r>
  <r>
    <n v="80000000"/>
    <s v="Comedy"/>
    <n v="38365"/>
    <x v="520"/>
    <s v="en"/>
    <n v="38.864027"/>
    <s v="Columbia Pictures"/>
    <x v="0"/>
    <x v="486"/>
    <n v="271430189"/>
    <n v="102"/>
    <s v="Released"/>
    <n v="6"/>
    <n v="1705"/>
    <s v="Adam Sandler, Salma Hayek, Maria Bello, Steve Buscemi, Maya Rudolph"/>
    <s v="Dennis Dugan"/>
    <n v="191430189"/>
  </r>
  <r>
    <n v="60000000"/>
    <s v="Comedy, Drama"/>
    <n v="594"/>
    <x v="521"/>
    <s v="en"/>
    <n v="57.753914000000002"/>
    <s v="DreamWorks SKG"/>
    <x v="0"/>
    <x v="487"/>
    <n v="219417255"/>
    <n v="128"/>
    <s v="Released"/>
    <n v="7"/>
    <n v="1910"/>
    <s v="Tom Hanks, Catherine Zeta-Jones, Stanley Tucci, Chi McBride, Diego Luna"/>
    <s v="Steven Spielberg"/>
    <n v="159417255"/>
  </r>
  <r>
    <n v="35000000"/>
    <s v="Comedy, Family"/>
    <n v="15189"/>
    <x v="522"/>
    <s v="en"/>
    <n v="13.257529999999999"/>
    <s v="DreamWorks SKG"/>
    <x v="0"/>
    <x v="488"/>
    <n v="73034460"/>
    <n v="100"/>
    <s v="Released"/>
    <n v="5.7"/>
    <n v="202"/>
    <s v="Emma Roberts, Jake T. Austin, Don Cheadle, Johnny Simmons, Kyla Pratt"/>
    <s v="Thor Freudenthal"/>
    <n v="38034460"/>
  </r>
  <r>
    <n v="75000000"/>
    <s v="Action, Adventure, Thriller"/>
    <n v="11678"/>
    <x v="523"/>
    <s v="en"/>
    <n v="13.318744000000001"/>
    <s v="Columbia Pictures Corporation"/>
    <x v="4"/>
    <x v="489"/>
    <n v="215663859"/>
    <n v="124"/>
    <s v="Released"/>
    <n v="5.9"/>
    <n v="283"/>
    <s v="Chris O'Donnell, Robin Tunney, Bill Paxton, Scott Glenn, Izabella Scorupco"/>
    <s v="Martin Campbell"/>
    <n v="140663859"/>
  </r>
  <r>
    <n v="75000000"/>
    <s v="Comedy, Drama, History"/>
    <n v="6538"/>
    <x v="524"/>
    <s v="en"/>
    <n v="18.700310000000002"/>
    <s v="Universal Pictures"/>
    <x v="0"/>
    <x v="490"/>
    <n v="119000410"/>
    <n v="102"/>
    <s v="Released"/>
    <n v="6.5"/>
    <n v="338"/>
    <s v="Tom Hanks, Philip Seymour Hoffman, Julia Roberts, Amy Adams, Om Puri"/>
    <s v="Mike Nichols"/>
    <n v="44000410"/>
  </r>
  <r>
    <n v="75000000"/>
    <s v="Animation, Action, Comedy, Family"/>
    <n v="10555"/>
    <x v="525"/>
    <s v="en"/>
    <n v="47.094369"/>
    <s v="DreamWorks SKG"/>
    <x v="0"/>
    <x v="491"/>
    <n v="367275019"/>
    <n v="90"/>
    <s v="Released"/>
    <n v="5.8"/>
    <n v="1557"/>
    <s v="Will Smith, Robert De Niro, Renée Zellweger, Jack Black, Angelina Jolie"/>
    <s v="Vicky Jenson"/>
    <n v="292275019"/>
  </r>
  <r>
    <n v="70000000"/>
    <s v="Drama"/>
    <n v="1125"/>
    <x v="526"/>
    <s v="en"/>
    <n v="14.486311000000001"/>
    <s v="Paramount Pictures"/>
    <x v="0"/>
    <x v="492"/>
    <n v="154937680"/>
    <n v="134"/>
    <s v="Released"/>
    <n v="6.6"/>
    <n v="284"/>
    <s v="Jamie Foxx, Beyoncé Knowles, Eddie Murphy, Danny Glover, Jennifer Hudson"/>
    <s v="Bill Condon"/>
    <n v="84937680"/>
  </r>
  <r>
    <n v="53000000"/>
    <s v="Comedy, Crime"/>
    <n v="4551"/>
    <x v="527"/>
    <s v="en"/>
    <n v="18.614719999999998"/>
    <s v="Double Feature Films"/>
    <x v="0"/>
    <x v="493"/>
    <n v="95226116"/>
    <n v="118"/>
    <s v="Released"/>
    <n v="5.4"/>
    <n v="292"/>
    <s v="John Travolta, Uma Thurman, Vince Vaughn, Cedric the Entertainer, André Benjamin"/>
    <s v="F. Gary Gray"/>
    <n v="42226116"/>
  </r>
  <r>
    <n v="70000000"/>
    <s v="Drama, Action, History, Thriller"/>
    <n v="612"/>
    <x v="528"/>
    <s v="en"/>
    <n v="29.035222000000001"/>
    <s v="DreamWorks SKG"/>
    <x v="6"/>
    <x v="494"/>
    <n v="130358911"/>
    <n v="164"/>
    <s v="Released"/>
    <n v="6.9"/>
    <n v="696"/>
    <s v="Eric Bana, Daniel Craig, Ciarán Hinds, Mathieu Kassovitz, Hanns Zischler"/>
    <s v="Steven Spielberg"/>
    <n v="60358911"/>
  </r>
  <r>
    <n v="70000000"/>
    <s v="Action, Drama, War"/>
    <n v="9567"/>
    <x v="529"/>
    <s v="en"/>
    <n v="27.055084999999998"/>
    <s v="Columbia Pictures"/>
    <x v="0"/>
    <x v="495"/>
    <n v="85632458"/>
    <n v="121"/>
    <s v="Released"/>
    <n v="6.4"/>
    <n v="573"/>
    <s v="Bruce Willis, Monica Bellucci, Cole Hauser, Eamonn Walker, Johnny Messner"/>
    <s v="Antoine Fuqua"/>
    <n v="15632458"/>
  </r>
  <r>
    <n v="75000000"/>
    <s v="Action, Comedy, Thriller, Romance"/>
    <n v="37821"/>
    <x v="530"/>
    <s v="en"/>
    <n v="23.004607"/>
    <s v="Katalyst Films"/>
    <x v="0"/>
    <x v="496"/>
    <n v="98159963"/>
    <n v="100"/>
    <s v="Released"/>
    <n v="5.7"/>
    <n v="772"/>
    <s v="Katherine Heigl, Ashton Kutcher, Tom Selleck, Catherine O'Hara, Alex Borstein"/>
    <s v="Robert Luketic"/>
    <n v="23159963"/>
  </r>
  <r>
    <n v="75000000"/>
    <s v="Comedy, Action, Adventure"/>
    <n v="203801"/>
    <x v="531"/>
    <s v="en"/>
    <n v="48.744208999999998"/>
    <s v="Davis Entertainment"/>
    <x v="0"/>
    <x v="497"/>
    <n v="108145109"/>
    <n v="116"/>
    <s v="Released"/>
    <n v="7.1"/>
    <n v="2265"/>
    <s v="Henry Cavill, Armie Hammer, Alicia Vikander, Elizabeth Debicki, Luca Calvani"/>
    <s v="Guy Ritchie"/>
    <n v="33145109"/>
  </r>
  <r>
    <n v="80000000"/>
    <s v="Comedy"/>
    <n v="2539"/>
    <x v="532"/>
    <s v="en"/>
    <n v="14.209329"/>
    <s v="Gracie Films"/>
    <x v="0"/>
    <x v="237"/>
    <n v="55041367"/>
    <n v="130"/>
    <s v="Released"/>
    <n v="5.8"/>
    <n v="369"/>
    <s v="Adam Sandler, Téa Leoni, Paz Vega, Cloris Leachman, Shelbie Bruce"/>
    <s v="James L. Brooks"/>
    <n v="-24958633"/>
  </r>
  <r>
    <n v="75000000"/>
    <s v="Animation, Comedy, Family, Fantasy"/>
    <n v="9297"/>
    <x v="533"/>
    <s v="en"/>
    <n v="36.368839000000001"/>
    <s v="Columbia Pictures"/>
    <x v="0"/>
    <x v="498"/>
    <n v="140175006"/>
    <n v="91"/>
    <s v="Released"/>
    <n v="6.3"/>
    <n v="874"/>
    <s v="Ryan Newman, Steve Buscemi, Mitchel Musso, Sam Lerner, Spencer Locke"/>
    <s v="Gil Kenan"/>
    <n v="65175006"/>
  </r>
  <r>
    <n v="75000000"/>
    <s v="Action, Comedy, Crime, Romance"/>
    <n v="3172"/>
    <x v="534"/>
    <s v="en"/>
    <n v="24.353301999999999"/>
    <s v="Cheyenne Enterprises"/>
    <x v="0"/>
    <x v="499"/>
    <n v="67631903"/>
    <n v="123"/>
    <s v="Released"/>
    <n v="6.2"/>
    <n v="302"/>
    <s v="Bruce Willis, Billy Bob Thornton, Cate Blanchett, Troy Garity, William Converse-Roberts"/>
    <s v="Barry Levinson"/>
    <n v="-7368097"/>
  </r>
  <r>
    <n v="55000000"/>
    <s v="Action, Adventure, Drama, Romance"/>
    <n v="6520"/>
    <x v="535"/>
    <s v="en"/>
    <n v="19.143321"/>
    <s v="Columbia Pictures Corporation"/>
    <x v="0"/>
    <x v="500"/>
    <n v="127600435"/>
    <n v="134"/>
    <s v="Released"/>
    <n v="5.9"/>
    <n v="311"/>
    <s v="Sean Connery, Richard Gere, Julia Ormond, Ben Cross, Liam Cunningham"/>
    <s v="Jerry Zucker"/>
    <n v="72600435"/>
  </r>
  <r>
    <n v="75000000"/>
    <s v="Drama, History, Romance"/>
    <n v="1439"/>
    <x v="536"/>
    <s v="en"/>
    <n v="13.327372"/>
    <s v="Fox 2000 Pictures"/>
    <x v="20"/>
    <x v="501"/>
    <n v="0"/>
    <n v="148"/>
    <s v="Released"/>
    <n v="6.4"/>
    <n v="197"/>
    <s v="Jodie Foster, Chow Yun-fat, Bai Ling, Tom Felton, Randall Duk Kim"/>
    <s v="Andy Tennant"/>
    <n v="-75000000"/>
  </r>
  <r>
    <n v="75000000"/>
    <s v="Fantasy, Action, Drama"/>
    <n v="37958"/>
    <x v="537"/>
    <s v="en"/>
    <n v="37.917001999999997"/>
    <s v="Virgin Produced"/>
    <x v="0"/>
    <x v="502"/>
    <n v="226904017"/>
    <n v="110"/>
    <s v="Released"/>
    <n v="5.7"/>
    <n v="880"/>
    <s v="Mickey Rourke, Kellan Lutz, Isabel Lucas, Henry Cavill, Luke Evans"/>
    <s v="Tarsem Singh"/>
    <n v="151904017"/>
  </r>
  <r>
    <n v="52000000"/>
    <s v="Mystery, Drama, Thriller, Crime"/>
    <n v="2026"/>
    <x v="538"/>
    <s v="en"/>
    <n v="23.663713000000001"/>
    <s v="Miramax Films"/>
    <x v="7"/>
    <x v="503"/>
    <n v="77944725"/>
    <n v="113"/>
    <s v="Released"/>
    <n v="6.2"/>
    <n v="512"/>
    <s v="Bruce Willis, Kevin Pollak, Jimmy Bennett, Michelle Horn, Ben Foster"/>
    <s v="Florent-Emilio Siri"/>
    <n v="25944725"/>
  </r>
  <r>
    <n v="75000000"/>
    <s v="Animation, Action, Science Fiction, Family, Adventure"/>
    <n v="7450"/>
    <x v="539"/>
    <s v="en"/>
    <n v="14.443809999999999"/>
    <s v="Twentieth Century Fox Film Corporation"/>
    <x v="0"/>
    <x v="504"/>
    <n v="36754634"/>
    <n v="94"/>
    <s v="Released"/>
    <n v="6.3"/>
    <n v="313"/>
    <s v="Matt Damon, Bill Pullman, Drew Barrymore, John Leguizamo, Nathan Lane"/>
    <s v="Gary Goldman"/>
    <n v="-38245366"/>
  </r>
  <r>
    <n v="75000000"/>
    <s v="Action, Adventure, Comedy, Thriller"/>
    <n v="11375"/>
    <x v="540"/>
    <s v="en"/>
    <n v="10.605084"/>
    <s v="Columbia Pictures"/>
    <x v="0"/>
    <x v="505"/>
    <n v="51142659"/>
    <n v="116"/>
    <s v="Released"/>
    <n v="5"/>
    <n v="166"/>
    <s v="Harrison Ford, Josh Hartnett, Lena Olin, Bruce Greenwood, Isaiah Washington"/>
    <s v="Ron Shelton"/>
    <n v="-23857341"/>
  </r>
  <r>
    <n v="75000000"/>
    <s v="Action, War, Science Fiction"/>
    <n v="9425"/>
    <x v="541"/>
    <s v="en"/>
    <n v="11.873856"/>
    <s v="Impact Pictures"/>
    <x v="0"/>
    <x v="506"/>
    <n v="14567883"/>
    <n v="99"/>
    <s v="Released"/>
    <n v="6.1"/>
    <n v="221"/>
    <s v="Kurt Russell, Jason Scott Lee, Jason Isaacs, Connie Nielsen, Sean Pertwee"/>
    <s v="Paul W.S. Anderson"/>
    <n v="-60432117"/>
  </r>
  <r>
    <n v="0"/>
    <s v="Action, Drama, Horror, Science Fiction, Thriller"/>
    <n v="25769"/>
    <x v="542"/>
    <s v="en"/>
    <n v="12.708963000000001"/>
    <s v="Paramount Vantage"/>
    <x v="0"/>
    <x v="507"/>
    <n v="5802422"/>
    <n v="84"/>
    <s v="Released"/>
    <n v="5.8"/>
    <n v="282"/>
    <s v="Lou Taylor Pucci, Chris Pine, Piper Perabo, Emily VanCamp, Christopher Meloni"/>
    <s v="Àlex Pastor"/>
    <n v="5802422"/>
  </r>
  <r>
    <n v="75000000"/>
    <s v="Adventure, Fantasy, Animation, Action, Comedy"/>
    <n v="23685"/>
    <x v="543"/>
    <s v="en"/>
    <n v="8.0983689999999999"/>
    <s v="Twentieth Century Fox Film Corporation"/>
    <x v="0"/>
    <x v="508"/>
    <n v="5409517"/>
    <n v="93"/>
    <s v="Released"/>
    <n v="4.3"/>
    <n v="78"/>
    <s v="Brendan Fraser, Bridget Fonda, John Turturro, Chris Kattan, Giancarlo Esposito"/>
    <s v="Henry Selick"/>
    <n v="-69590483"/>
  </r>
  <r>
    <n v="45000000"/>
    <s v="Action, Adventure, Drama, Thriller"/>
    <n v="11866"/>
    <x v="544"/>
    <s v="en"/>
    <n v="20.374307999999999"/>
    <s v="Twentieth Century Fox Film Corporation"/>
    <x v="0"/>
    <x v="237"/>
    <n v="21009180"/>
    <n v="113"/>
    <s v="Released"/>
    <n v="5.7"/>
    <n v="276"/>
    <s v="Dennis Quaid, Tyrese Gibson, Giovanni Ribisi, Miranda Otto, Hugh Laurie"/>
    <s v="John Moore"/>
    <n v="-23990820"/>
  </r>
  <r>
    <n v="75000000"/>
    <s v="Science Fiction, Thriller, Drama"/>
    <n v="9741"/>
    <x v="545"/>
    <s v="en"/>
    <n v="42.006908000000003"/>
    <s v="Limited Edition Productions Inc."/>
    <x v="0"/>
    <x v="509"/>
    <n v="248118121"/>
    <n v="106"/>
    <s v="Released"/>
    <n v="6.9"/>
    <n v="1946"/>
    <s v="Bruce Willis, Samuel L. Jackson, Robin Wright, Spencer Treat Clark, John Patrick Amedori"/>
    <s v="M. Night Shyamalan"/>
    <n v="173118121"/>
  </r>
  <r>
    <n v="74000000"/>
    <s v="Family, Animation, Adventure, Comedy"/>
    <n v="211672"/>
    <x v="546"/>
    <s v="en"/>
    <n v="875.58130500000004"/>
    <s v="Universal Pictures"/>
    <x v="0"/>
    <x v="510"/>
    <n v="1156730962"/>
    <n v="91"/>
    <s v="Released"/>
    <n v="6.4"/>
    <n v="4571"/>
    <s v="Sandra Bullock, Jon Hamm, Michael Keaton, Allison Janney, Steve Coogan"/>
    <s v="Kyle Balda"/>
    <n v="1082730962"/>
  </r>
  <r>
    <n v="82000000"/>
    <s v="Action, Fantasy, Thriller"/>
    <n v="23629"/>
    <x v="547"/>
    <s v="en"/>
    <n v="39.127082000000001"/>
    <s v="Legendary Pictures"/>
    <x v="0"/>
    <x v="511"/>
    <n v="89792502"/>
    <n v="110"/>
    <s v="Released"/>
    <n v="5.9"/>
    <n v="1623"/>
    <s v="Emily Browning, Abbie Cornish, Jena Malone, Vanessa Hudgens, Jamie Chung"/>
    <s v="Zack Snyder"/>
    <n v="7792502"/>
  </r>
  <r>
    <n v="73000000"/>
    <s v="Crime, Mystery"/>
    <n v="8688"/>
    <x v="548"/>
    <s v="en"/>
    <n v="20.790703000000001"/>
    <s v="Paramount Pictures"/>
    <x v="6"/>
    <x v="512"/>
    <n v="103891409"/>
    <n v="98"/>
    <s v="Released"/>
    <n v="5.8"/>
    <n v="327"/>
    <s v="Nicolas Cage, Gary Sinise, John Heard, Carla Gugino, Tamara Tunie"/>
    <s v="Brian De Palma"/>
    <n v="30891409"/>
  </r>
  <r>
    <n v="75000000"/>
    <s v="Science Fiction"/>
    <n v="10153"/>
    <x v="549"/>
    <s v="en"/>
    <n v="18.659880000000001"/>
    <s v="Punch Productions"/>
    <x v="0"/>
    <x v="513"/>
    <n v="13100000"/>
    <n v="134"/>
    <s v="Released"/>
    <n v="5.8"/>
    <n v="476"/>
    <s v="Dustin Hoffman, Sharon Stone, Samuel L. Jackson, Peter Coyote, Liev Schreiber"/>
    <s v="Barry Levinson"/>
    <n v="-61900000"/>
  </r>
  <r>
    <n v="73000000"/>
    <s v="Family, Animation"/>
    <n v="153518"/>
    <x v="550"/>
    <s v="en"/>
    <n v="45.720894000000001"/>
    <s v="Columbia Pictures"/>
    <x v="21"/>
    <x v="514"/>
    <n v="349779543"/>
    <n v="97"/>
    <s v="Released"/>
    <n v="5.9"/>
    <n v="1022"/>
    <s v="Jason Sudeikis, Josh Gad, Danny McBride, Maya Rudolph, Bill Hader"/>
    <s v="Fergal Reilly"/>
    <n v="276779543"/>
  </r>
  <r>
    <n v="70000000"/>
    <s v="Romance, Comedy, Adventure"/>
    <n v="8676"/>
    <x v="551"/>
    <s v="en"/>
    <n v="21.789615000000001"/>
    <s v="De Line Pictures"/>
    <x v="0"/>
    <x v="515"/>
    <n v="111231041"/>
    <n v="112"/>
    <s v="Released"/>
    <n v="5.4"/>
    <n v="444"/>
    <s v="Matthew McConaughey, Kate Hudson, Donald Sutherland, Ewen Bremner, Alexis Dziena"/>
    <s v="Andy Tennant"/>
    <n v="41231041"/>
  </r>
  <r>
    <n v="75000000"/>
    <s v="Comedy, Drama"/>
    <n v="20829"/>
    <x v="552"/>
    <s v="en"/>
    <n v="20.199057"/>
    <s v="Columbia Pictures"/>
    <x v="0"/>
    <x v="516"/>
    <n v="61458982"/>
    <n v="146"/>
    <s v="Released"/>
    <n v="5.7"/>
    <n v="390"/>
    <s v="Adam Sandler, Seth Rogen, Leslie Mann, Eric Bana, Jonah Hill"/>
    <s v="Judd Apatow"/>
    <n v="-13541018"/>
  </r>
  <r>
    <n v="70000000"/>
    <s v="Thriller, Action, Drama"/>
    <n v="4349"/>
    <x v="553"/>
    <s v="en"/>
    <n v="26.123705000000001"/>
    <s v="Universal Pictures"/>
    <x v="7"/>
    <x v="517"/>
    <n v="86658558"/>
    <n v="110"/>
    <s v="Released"/>
    <n v="6.5"/>
    <n v="513"/>
    <s v="Jamie Foxx, Jennifer Garner, Chris Cooper, Jason Bateman, Ali Suliman"/>
    <s v="Peter Berg"/>
    <n v="16658558"/>
  </r>
  <r>
    <n v="72500000"/>
    <s v="Comedy"/>
    <n v="9718"/>
    <x v="554"/>
    <s v="en"/>
    <n v="12.599836"/>
    <s v="Columbia Pictures"/>
    <x v="0"/>
    <x v="518"/>
    <n v="162966177"/>
    <n v="116"/>
    <s v="Released"/>
    <n v="6.2"/>
    <n v="491"/>
    <s v="Will Ferrell, John C. Reilly, Sacha Baron Cohen, Gary Cole, Michael Clarke Duncan"/>
    <s v="Adam McKay"/>
    <n v="90466177"/>
  </r>
  <r>
    <n v="70000000"/>
    <s v="Comedy, Family, Romance, Fantasy"/>
    <n v="10808"/>
    <x v="555"/>
    <s v="en"/>
    <n v="13.543053"/>
    <s v="Twentieth Century Fox Film Corporation"/>
    <x v="0"/>
    <x v="97"/>
    <n v="176104344"/>
    <n v="87"/>
    <s v="Released"/>
    <n v="4.9000000000000004"/>
    <n v="410"/>
    <s v="Eddie Murphy, Kristen Wilson, Raven-Symoné, Kyla Pratt, Mandy Moore"/>
    <s v="Steve Carr"/>
    <n v="106104344"/>
  </r>
  <r>
    <n v="72000000"/>
    <s v="Action, Drama, History, War"/>
    <n v="197"/>
    <x v="556"/>
    <s v="en"/>
    <n v="60.722161999999997"/>
    <s v="Icon Entertainment International"/>
    <x v="0"/>
    <x v="519"/>
    <n v="210000000"/>
    <n v="177"/>
    <s v="Released"/>
    <n v="7.7"/>
    <n v="3336"/>
    <s v="Mel Gibson, Catherine McCormack, Sophie Marceau, Patrick McGoohan, Angus Macfadyen"/>
    <s v="Mel Gibson"/>
    <n v="138000000"/>
  </r>
  <r>
    <n v="72000000"/>
    <s v="Drama, War"/>
    <n v="25"/>
    <x v="557"/>
    <s v="en"/>
    <n v="32.227223000000002"/>
    <s v="Universal Pictures"/>
    <x v="7"/>
    <x v="520"/>
    <n v="96889998"/>
    <n v="125"/>
    <s v="Released"/>
    <n v="6.6"/>
    <n v="765"/>
    <s v="Jamie Foxx, Jake Gyllenhaal, Scott MacDonald, Lucas Black, Peter Sarsgaard"/>
    <s v="Sam Mendes"/>
    <n v="24889998"/>
  </r>
  <r>
    <n v="75000000"/>
    <s v="Animation, Comedy, Family"/>
    <n v="35"/>
    <x v="558"/>
    <s v="en"/>
    <n v="46.875374999999998"/>
    <s v="Gracie Films"/>
    <x v="0"/>
    <x v="521"/>
    <n v="527068851"/>
    <n v="87"/>
    <s v="Released"/>
    <n v="6.9"/>
    <n v="2264"/>
    <s v="Dan Castellaneta, Julie Kavner, Nancy Cartwright, Yeardley Smith, Hank Azaria"/>
    <s v="David Silverman"/>
    <n v="452068851"/>
  </r>
  <r>
    <n v="72000000"/>
    <s v="Drama, Romance"/>
    <n v="11086"/>
    <x v="559"/>
    <s v="en"/>
    <n v="11.215702"/>
    <s v="Village Roadshow Pictures"/>
    <x v="0"/>
    <x v="522"/>
    <n v="37317558"/>
    <n v="152"/>
    <s v="Released"/>
    <n v="6.6"/>
    <n v="188"/>
    <s v="Jim Carrey, Martin Landau, Laurie Holden, David Ogden Stiers, Hal Holbrook"/>
    <s v="Frank Darabont"/>
    <n v="-34682442"/>
  </r>
  <r>
    <n v="94000000"/>
    <s v="Action"/>
    <n v="10477"/>
    <x v="560"/>
    <s v="en"/>
    <n v="8.4685860000000002"/>
    <s v="Epsilon Motion Pictures"/>
    <x v="10"/>
    <x v="259"/>
    <n v="54744738"/>
    <n v="116"/>
    <s v="Released"/>
    <n v="4.5"/>
    <n v="179"/>
    <s v="Kip Pardue, Robert Sean Leonard, Til Schweiger, Estella Warren, Sylvester Stallone"/>
    <s v="Renny Harlin"/>
    <n v="-39255262"/>
  </r>
  <r>
    <n v="74500000"/>
    <s v="Adventure, Drama, Family"/>
    <n v="1997"/>
    <x v="561"/>
    <s v="en"/>
    <n v="8.8843180000000004"/>
    <s v="Pathé Renn Productions"/>
    <x v="9"/>
    <x v="322"/>
    <n v="62172050"/>
    <n v="109"/>
    <s v="Released"/>
    <n v="6.9"/>
    <n v="180"/>
    <s v="Maï Anh Le, Guy Pearce, Oanh Nguyen, Jaran 'See Tao' Petcharoen, Stéphanie Lagarde"/>
    <s v="Jean-Jacques Annaud"/>
    <n v="-12327950"/>
  </r>
  <r>
    <n v="60000000"/>
    <s v="Drama, Mystery, Thriller"/>
    <n v="6947"/>
    <x v="562"/>
    <s v="en"/>
    <n v="27.491890999999999"/>
    <s v="Scott Rudin Productions"/>
    <x v="0"/>
    <x v="435"/>
    <n v="256697520"/>
    <n v="108"/>
    <s v="Released"/>
    <n v="6.2"/>
    <n v="1071"/>
    <s v="Bryce Dallas Howard, Joaquin Phoenix, Adrien Brody, William Hurt, Sigourney Weaver"/>
    <s v="M. Night Shyamalan"/>
    <n v="196697520"/>
  </r>
  <r>
    <n v="71000000"/>
    <s v="Comedy, Family, Fantasy"/>
    <n v="3050"/>
    <x v="563"/>
    <s v="en"/>
    <n v="21.462935000000002"/>
    <s v="Twentieth Century Fox Film Corporation"/>
    <x v="0"/>
    <x v="523"/>
    <n v="294456605"/>
    <n v="85"/>
    <s v="Released"/>
    <n v="5.4"/>
    <n v="686"/>
    <s v="Eddie Murphy, Ossie Davis, Oliver Platt, Peter Boyle, Richard Schiff"/>
    <s v="Betty Thomas"/>
    <n v="223456605"/>
  </r>
  <r>
    <n v="72000000"/>
    <s v="Drama, Thriller, Science Fiction, Mystery"/>
    <n v="2675"/>
    <x v="564"/>
    <s v="en"/>
    <n v="28.848186999999999"/>
    <s v="Kennedy/Marshall Company, The"/>
    <x v="0"/>
    <x v="524"/>
    <n v="408247917"/>
    <n v="106"/>
    <s v="Released"/>
    <n v="6.4"/>
    <n v="1599"/>
    <s v="Mel Gibson, Joaquin Phoenix, Rory Culkin, Abigail Breslin, Cherry Jones"/>
    <s v="M. Night Shyamalan"/>
    <n v="336247917"/>
  </r>
  <r>
    <n v="150000000"/>
    <s v="Adventure, Animation, Comedy, Family, Fantasy"/>
    <n v="809"/>
    <x v="565"/>
    <s v="en"/>
    <n v="47.320801000000003"/>
    <s v="DreamWorks SKG"/>
    <x v="0"/>
    <x v="525"/>
    <n v="919838758"/>
    <n v="93"/>
    <s v="Released"/>
    <n v="6.7"/>
    <n v="2988"/>
    <s v="Mike Myers, Eddie Murphy, Cameron Diaz, Julie Andrews, Antonio Banderas"/>
    <s v="Andrew Adamson"/>
    <n v="769838758"/>
  </r>
  <r>
    <n v="120000000"/>
    <s v="Animation, Adventure, Comedy, Family"/>
    <n v="920"/>
    <x v="566"/>
    <s v="en"/>
    <n v="82.643035999999995"/>
    <s v="Walt Disney Pictures"/>
    <x v="0"/>
    <x v="526"/>
    <n v="461983149"/>
    <n v="117"/>
    <s v="Released"/>
    <n v="6.6"/>
    <n v="3877"/>
    <s v="Owen Wilson, Paul Newman, Bonnie Hunt, Larry the Cable Guy, Tony Shalhoub"/>
    <s v="John Lasseter"/>
    <n v="341983149"/>
  </r>
  <r>
    <n v="70000000"/>
    <s v="Comedy, Romance"/>
    <n v="4806"/>
    <x v="567"/>
    <s v="en"/>
    <n v="20.230535"/>
    <s v="Paramount Pictures"/>
    <x v="0"/>
    <x v="527"/>
    <n v="309457509"/>
    <n v="116"/>
    <s v="Released"/>
    <n v="5.7"/>
    <n v="455"/>
    <s v="Julia Roberts, Richard Gere, Joan Cusack, Rita Wilson, Héctor Elizondo"/>
    <s v="Garry Marshall"/>
    <n v="239457509"/>
  </r>
  <r>
    <n v="70000000"/>
    <s v="Action, Adventure, Thriller"/>
    <n v="7451"/>
    <x v="568"/>
    <s v="en"/>
    <n v="46.217768999999997"/>
    <s v="Columbia Pictures"/>
    <x v="0"/>
    <x v="528"/>
    <n v="277448382"/>
    <n v="124"/>
    <s v="Released"/>
    <n v="5.8"/>
    <n v="1424"/>
    <s v="Vin Diesel, Asia Argento, Samuel L. Jackson, Danny Trejo, Leila Arcieri"/>
    <s v="Rob Cohen"/>
    <n v="207448382"/>
  </r>
  <r>
    <n v="74000000"/>
    <s v="Animation, Adventure, Comedy, Family"/>
    <n v="228165"/>
    <x v="569"/>
    <s v="en"/>
    <n v="36.952267999999997"/>
    <s v="Paramount Pictures"/>
    <x v="0"/>
    <x v="529"/>
    <n v="311594032"/>
    <n v="93"/>
    <s v="Released"/>
    <n v="5.8"/>
    <n v="719"/>
    <s v="Tom Kenny, Bill Fagerbakke, Rodger Bumpass, Clancy Brown, Carolyn Lawrence"/>
    <s v="Paul Tibbitt"/>
    <n v="237594032"/>
  </r>
  <r>
    <n v="80000000"/>
    <s v="Action, Thriller"/>
    <n v="3595"/>
    <x v="570"/>
    <s v="en"/>
    <n v="16.411345000000001"/>
    <s v="Touchstone Pictures"/>
    <x v="0"/>
    <x v="530"/>
    <n v="309492681"/>
    <n v="117"/>
    <s v="Released"/>
    <n v="6.4"/>
    <n v="470"/>
    <s v="Mel Gibson, Gary Sinise, Delroy Lindo, Rene Russo, Lili Taylor"/>
    <s v="Ron Howard"/>
    <n v="229492681"/>
  </r>
  <r>
    <n v="70000000"/>
    <s v="Drama, Action, Thriller, War"/>
    <n v="16869"/>
    <x v="571"/>
    <s v="en"/>
    <n v="72.595961000000003"/>
    <s v="Universal Pictures"/>
    <x v="7"/>
    <x v="531"/>
    <n v="319131050"/>
    <n v="153"/>
    <s v="Released"/>
    <n v="7.9"/>
    <n v="6430"/>
    <s v="Brad Pitt, Mélanie Laurent, Christoph Waltz, Eli Roth, Michael Fassbender"/>
    <s v="Quentin Tarantino"/>
    <n v="249131050"/>
  </r>
  <r>
    <n v="70000000"/>
    <s v="Adventure, Fantasy, Comedy, Family"/>
    <n v="879"/>
    <x v="572"/>
    <s v="en"/>
    <n v="33.648403999999999"/>
    <s v="Amblin Entertainment"/>
    <x v="0"/>
    <x v="532"/>
    <n v="300854823"/>
    <n v="144"/>
    <s v="Released"/>
    <n v="6.6"/>
    <n v="1532"/>
    <s v="Robin Williams, Dustin Hoffman, Julia Roberts, Bob Hoskins, Maggie Smith"/>
    <s v="Steven Spielberg"/>
    <n v="230854823"/>
  </r>
  <r>
    <n v="70000000"/>
    <s v="Action, Thriller"/>
    <n v="1573"/>
    <x v="573"/>
    <s v="en"/>
    <n v="57.69847"/>
    <s v="Twentieth Century Fox Film Corporation"/>
    <x v="0"/>
    <x v="533"/>
    <n v="240031094"/>
    <n v="124"/>
    <s v="Released"/>
    <n v="6.6"/>
    <n v="1896"/>
    <s v="Bruce Willis, Bonnie Bedelia, William Atherton, Reginald VelJohnson, Franco Nero"/>
    <s v="Renny Harlin"/>
    <n v="170031094"/>
  </r>
  <r>
    <n v="80000000"/>
    <s v="Action, Thriller, Crime"/>
    <n v="9257"/>
    <x v="574"/>
    <s v="en"/>
    <n v="34.052253"/>
    <s v="Original Film"/>
    <x v="0"/>
    <x v="534"/>
    <n v="116643346"/>
    <n v="117"/>
    <s v="Released"/>
    <n v="5.8"/>
    <n v="770"/>
    <s v="Samuel L. Jackson, Colin Farrell, Michelle Rodriguez, LL Cool J, Josh Charles"/>
    <s v="Clark Johnson"/>
    <n v="36643346"/>
  </r>
  <r>
    <n v="68000000"/>
    <s v="Drama, Mystery, Romance, Science Fiction, Thriller"/>
    <n v="1903"/>
    <x v="575"/>
    <s v="en"/>
    <n v="27.299301"/>
    <s v="Paramount Pictures"/>
    <x v="0"/>
    <x v="535"/>
    <n v="203388341"/>
    <n v="136"/>
    <s v="Released"/>
    <n v="6.5"/>
    <n v="1078"/>
    <s v="Tom Cruise, Penélope Cruz, Cameron Diaz, Kurt Russell, Jason Lee"/>
    <s v="Cameron Crowe"/>
    <n v="135388341"/>
  </r>
  <r>
    <n v="75000000"/>
    <s v="Drama, Thriller, Fantasy, Mystery"/>
    <n v="9697"/>
    <x v="576"/>
    <s v="en"/>
    <n v="20.219384999999999"/>
    <s v="Legendary Pictures"/>
    <x v="0"/>
    <x v="498"/>
    <n v="42285169"/>
    <n v="110"/>
    <s v="Released"/>
    <n v="5.3"/>
    <n v="409"/>
    <s v="Paul Giamatti, Jeffrey Wright, Bob Balaban, Sarita Choudhury, Cindy Cheung"/>
    <s v="M. Night Shyamalan"/>
    <n v="-32714831"/>
  </r>
  <r>
    <n v="70000000"/>
    <s v="Adventure, Science Fiction, Action"/>
    <n v="395"/>
    <x v="577"/>
    <s v="en"/>
    <n v="42.957216000000003"/>
    <s v="Impact Pictures"/>
    <x v="6"/>
    <x v="536"/>
    <n v="171183863"/>
    <n v="101"/>
    <s v="Released"/>
    <n v="5.5"/>
    <n v="1217"/>
    <s v="Sanaa Lathan, Raoul Bova, Ewen Bremner, Colin Salmon, Tommy Flanagan"/>
    <s v="Paul W.S. Anderson"/>
    <n v="101183863"/>
  </r>
  <r>
    <n v="75000000"/>
    <s v="Comedy, Family, Animation, Fantasy, Music"/>
    <n v="23398"/>
    <x v="578"/>
    <s v="en"/>
    <n v="29.412261999999998"/>
    <s v="Regency Enterprises"/>
    <x v="0"/>
    <x v="537"/>
    <n v="443140005"/>
    <n v="88"/>
    <s v="Released"/>
    <n v="5.4"/>
    <n v="666"/>
    <s v="Zachary Levi, David Cross, Jason Lee, Justin Long, Matthew Gray Gubler"/>
    <s v="Betty Thomas"/>
    <n v="368140005"/>
  </r>
  <r>
    <n v="75000000"/>
    <s v="Action, History, War"/>
    <n v="10590"/>
    <x v="579"/>
    <s v="en"/>
    <n v="19.708731"/>
    <s v="Icon Entertainment International"/>
    <x v="7"/>
    <x v="538"/>
    <n v="114660784"/>
    <n v="138"/>
    <s v="Released"/>
    <n v="6.7"/>
    <n v="521"/>
    <s v="Mel Gibson, Greg Kinnear, Madeleine Stowe, Sam Elliott, Chris Klein"/>
    <s v="Randall Wallace"/>
    <n v="39660784"/>
  </r>
  <r>
    <n v="70000000"/>
    <s v="Action, Thriller"/>
    <n v="117263"/>
    <x v="580"/>
    <s v="en"/>
    <n v="59.428223000000003"/>
    <s v="Nu Image Films"/>
    <x v="0"/>
    <x v="223"/>
    <n v="161025640"/>
    <n v="120"/>
    <s v="Released"/>
    <n v="6.2"/>
    <n v="2981"/>
    <s v="Gerard Butler, Aaron Eckhart, Angela Bassett, Morgan Freeman, Radha Mitchell"/>
    <s v="Antoine Fuqua"/>
    <n v="91025640"/>
  </r>
  <r>
    <n v="70000000"/>
    <s v="Science Fiction, Action, Adventure, Thriller"/>
    <n v="200"/>
    <x v="581"/>
    <s v="en"/>
    <n v="19.711950999999999"/>
    <s v="Paramount Pictures"/>
    <x v="0"/>
    <x v="539"/>
    <n v="118000000"/>
    <n v="103"/>
    <s v="Released"/>
    <n v="6.3"/>
    <n v="391"/>
    <s v="Patrick Stewart, Jonathan Frakes, Brent Spiner, LeVar Burton, Michael Dorn"/>
    <s v="Jonathan Frakes"/>
    <n v="48000000"/>
  </r>
  <r>
    <n v="70000000"/>
    <s v="Action, Science Fiction"/>
    <n v="44943"/>
    <x v="582"/>
    <s v="en"/>
    <n v="49.199233999999997"/>
    <s v="Columbia Pictures"/>
    <x v="0"/>
    <x v="540"/>
    <n v="202466756"/>
    <n v="116"/>
    <s v="Released"/>
    <n v="5.5"/>
    <n v="1448"/>
    <s v="Aaron Eckhart, Ramón Rodríguez, Will Rothhaar, Cory Hardrict, Jim Parrack"/>
    <s v="Jonathan Liebesman"/>
    <n v="132466756"/>
  </r>
  <r>
    <n v="70000000"/>
    <s v="Adventure, Fantasy, Drama"/>
    <n v="587"/>
    <x v="583"/>
    <s v="en"/>
    <n v="46.199482000000003"/>
    <s v="Columbia Pictures"/>
    <x v="0"/>
    <x v="541"/>
    <n v="122919055"/>
    <n v="125"/>
    <s v="Released"/>
    <n v="7.6"/>
    <n v="1994"/>
    <s v="Ewan McGregor, Albert Finney, Billy Crudup, Jessica Lange, Helena Bonham Carter"/>
    <s v="Tim Burton"/>
    <n v="52919055"/>
  </r>
  <r>
    <n v="0"/>
    <s v="Fantasy"/>
    <n v="10395"/>
    <x v="584"/>
    <s v="en"/>
    <n v="13.758526"/>
    <s v="Columbia Pictures"/>
    <x v="0"/>
    <x v="542"/>
    <n v="0"/>
    <n v="125"/>
    <s v="Released"/>
    <n v="6"/>
    <n v="216"/>
    <s v="Jack Nicholson, Christopher Plummer, James Spader, Michelle Pfeiffer, Kate Nelligan"/>
    <s v="Mike Nichols"/>
    <n v="0"/>
  </r>
  <r>
    <n v="66000000"/>
    <s v="Drama, War"/>
    <n v="57212"/>
    <x v="585"/>
    <s v="en"/>
    <n v="29.505573999999999"/>
    <s v="DreamWorks SKG"/>
    <x v="0"/>
    <x v="543"/>
    <n v="177584879"/>
    <n v="146"/>
    <s v="Released"/>
    <n v="7"/>
    <n v="992"/>
    <s v="Tom Hiddleston, Benedict Cumberbatch, Toby Kebbell, Emily Watson, Jeremy Irvine"/>
    <s v="Steven Spielberg"/>
    <n v="111584879"/>
  </r>
  <r>
    <n v="70000000"/>
    <s v="War, Drama, History, Action"/>
    <n v="152760"/>
    <x v="586"/>
    <s v="en"/>
    <n v="43.873266000000001"/>
    <s v="Columbia Pictures"/>
    <x v="7"/>
    <x v="544"/>
    <n v="154984035"/>
    <n v="118"/>
    <s v="Released"/>
    <n v="5.8"/>
    <n v="1523"/>
    <s v="Matt Damon, Cate Blanchett, George Clooney, Bill Murray, John Goodman"/>
    <s v="George Clooney"/>
    <n v="84984035"/>
  </r>
  <r>
    <n v="70000000"/>
    <s v="Adventure, Action, Thriller, Science Fiction"/>
    <n v="2756"/>
    <x v="587"/>
    <s v="en"/>
    <n v="24.961625000000002"/>
    <s v="Twentieth Century Fox Film Corporation"/>
    <x v="0"/>
    <x v="545"/>
    <n v="90000098"/>
    <n v="139"/>
    <s v="Released"/>
    <n v="7.1"/>
    <n v="808"/>
    <s v="Ed Harris, Mary Elizabeth Mastrantonio, Michael Biehn, Leo Burmester, Todd Graff"/>
    <s v="James Cameron"/>
    <n v="20000098"/>
  </r>
  <r>
    <n v="70000000"/>
    <s v="Drama, Crime"/>
    <n v="33909"/>
    <x v="588"/>
    <s v="en"/>
    <n v="23.256450000000001"/>
    <s v="Twentieth Century Fox Film Corporation"/>
    <x v="0"/>
    <x v="546"/>
    <n v="134748021"/>
    <n v="133"/>
    <s v="Released"/>
    <n v="5.8"/>
    <n v="493"/>
    <s v="Michael Douglas, Shia LaBeouf, Josh Brolin, Carey Mulligan, Frank Langella"/>
    <s v="Oliver Stone"/>
    <n v="64748021"/>
  </r>
  <r>
    <n v="70000000"/>
    <s v="Horror, Action, Drama, Fantasy, War"/>
    <n v="49017"/>
    <x v="589"/>
    <s v="en"/>
    <n v="64.457947000000004"/>
    <s v="Universal Pictures"/>
    <x v="0"/>
    <x v="547"/>
    <n v="215529201"/>
    <n v="92"/>
    <s v="Released"/>
    <n v="6.2"/>
    <n v="2389"/>
    <s v="Luke Evans, Sarah Gadon, Dominic Cooper, Art Parkinson, Charles Dance"/>
    <s v="Gary Shore"/>
    <n v="145529201"/>
  </r>
  <r>
    <n v="70000000"/>
    <s v="Drama, Action, Thriller, Crime"/>
    <n v="9882"/>
    <x v="590"/>
    <s v="en"/>
    <n v="20.089932999999998"/>
    <s v="Twentieth Century Fox Film Corporation"/>
    <x v="0"/>
    <x v="548"/>
    <n v="116672912"/>
    <n v="116"/>
    <s v="Released"/>
    <n v="6"/>
    <n v="352"/>
    <s v="Denzel Washington, Annette Bening, Bruce Willis, Tony Shalhoub, Sami Bouajila"/>
    <s v="Edward Zwick"/>
    <n v="46672912"/>
  </r>
  <r>
    <n v="70000000"/>
    <s v="Adventure, Fantasy, Romance, Family"/>
    <n v="2270"/>
    <x v="591"/>
    <s v="en"/>
    <n v="48.032733999999998"/>
    <s v="Paramount Pictures"/>
    <x v="22"/>
    <x v="549"/>
    <n v="135560026"/>
    <n v="127"/>
    <s v="Released"/>
    <n v="7.1"/>
    <n v="1184"/>
    <s v="Claire Danes, Charlie Cox, Michelle Pfeiffer, Robert De Niro, Sienna Miller"/>
    <s v="Matthew Vaughn"/>
    <n v="65560026"/>
  </r>
  <r>
    <n v="70000000"/>
    <s v="Adventure, Drama, History"/>
    <n v="978"/>
    <x v="592"/>
    <s v="en"/>
    <n v="16.92991"/>
    <s v="TriStar Pictures"/>
    <x v="0"/>
    <x v="550"/>
    <n v="131457682"/>
    <n v="136"/>
    <s v="Released"/>
    <n v="7"/>
    <n v="630"/>
    <s v="Brad Pitt, Jamyang Jamtsho Wangchuk, David Thewlis, BD Wong, Mako"/>
    <s v="Jean-Jacques Annaud"/>
    <n v="61457682"/>
  </r>
  <r>
    <n v="70000000"/>
    <s v="Comedy, Drama"/>
    <n v="44564"/>
    <x v="593"/>
    <s v="en"/>
    <n v="14.780633999999999"/>
    <s v="Imagine Entertainment"/>
    <x v="0"/>
    <x v="551"/>
    <n v="67112664"/>
    <n v="111"/>
    <s v="Released"/>
    <n v="5.2"/>
    <n v="304"/>
    <s v="Kevin James, Vince Vaughn, Winona Ryder, Jennifer Connelly, Queen Latifah"/>
    <s v="Ron Howard"/>
    <n v="-2887336"/>
  </r>
  <r>
    <n v="70000000"/>
    <s v="Action, Adventure, Comedy, Thriller"/>
    <n v="3132"/>
    <x v="594"/>
    <s v="en"/>
    <n v="14.086292"/>
    <s v="Jerry Bruckheimer Films"/>
    <x v="0"/>
    <x v="552"/>
    <n v="65977295"/>
    <n v="116"/>
    <s v="Released"/>
    <n v="5.4"/>
    <n v="228"/>
    <s v="Anthony Hopkins, Chris Rock, Peter Stormare, Gabriel Macht, Kerry Washington"/>
    <s v="Joel Schumacher"/>
    <n v="-4022705"/>
  </r>
  <r>
    <n v="60000000"/>
    <s v="Adventure, Action, Horror"/>
    <n v="8814"/>
    <x v="595"/>
    <s v="en"/>
    <n v="29.261348000000002"/>
    <s v="Di Bonaventura Pictures"/>
    <x v="3"/>
    <x v="553"/>
    <n v="55987321"/>
    <n v="105"/>
    <s v="Released"/>
    <n v="5"/>
    <n v="609"/>
    <s v="Dwayne Johnson, Karl Urban, Rosamund Pike, Ben Daniels, Deobia Oparei"/>
    <s v="Andrzej Bartkowiak"/>
    <n v="-4012679"/>
  </r>
  <r>
    <n v="70000000"/>
    <s v="Action, Adventure, Comedy, Thriller"/>
    <n v="8427"/>
    <x v="596"/>
    <s v="en"/>
    <n v="13.267631"/>
    <s v="Columbia Pictures Corporation"/>
    <x v="0"/>
    <x v="554"/>
    <n v="33561137"/>
    <n v="97"/>
    <s v="Released"/>
    <n v="5.2"/>
    <n v="269"/>
    <s v="Eddie Murphy, Owen Wilson, Famke Janssen, Keith Dallas, Malcolm McDowell"/>
    <s v="Betty Thomas"/>
    <n v="-36438863"/>
  </r>
  <r>
    <n v="70000000"/>
    <s v="Fantasy, Action, Horror"/>
    <n v="52520"/>
    <x v="597"/>
    <s v="en"/>
    <n v="58.401204"/>
    <s v="Lakeshore Entertainment"/>
    <x v="0"/>
    <x v="463"/>
    <n v="160112671"/>
    <n v="88"/>
    <s v="Released"/>
    <n v="6.1"/>
    <n v="1862"/>
    <s v="Kate Beckinsale, Stephen Rea, Michael Ealy, Theo James, India Eisley"/>
    <s v="Måns Mårlind"/>
    <n v="90112671"/>
  </r>
  <r>
    <n v="75000000"/>
    <s v="Comedy, Drama, Music, Romance"/>
    <n v="80585"/>
    <x v="598"/>
    <s v="en"/>
    <n v="23.515937999999998"/>
    <s v="New Line Cinema"/>
    <x v="0"/>
    <x v="555"/>
    <n v="59418613"/>
    <n v="123"/>
    <s v="Released"/>
    <n v="6"/>
    <n v="385"/>
    <s v="Julianne Hough, Diego Boneta, Tom Cruise, Alec Baldwin, Russell Brand"/>
    <s v="Adam Shankman"/>
    <n v="-15581387"/>
  </r>
  <r>
    <n v="70000000"/>
    <s v="Drama, War"/>
    <n v="10592"/>
    <x v="599"/>
    <s v="en"/>
    <n v="14.244517999999999"/>
    <s v="David Foster Productions"/>
    <x v="0"/>
    <x v="556"/>
    <n v="32287044"/>
    <n v="125"/>
    <s v="Released"/>
    <n v="5.9"/>
    <n v="241"/>
    <s v="Bruce Willis, Colin Farrell, Terrence Howard, Marcel Iure?, Cole Hauser"/>
    <s v="Gregory Hoblit"/>
    <n v="-37712956"/>
  </r>
  <r>
    <n v="66000000"/>
    <s v="Action, Adventure, Thriller"/>
    <n v="49021"/>
    <x v="600"/>
    <s v="en"/>
    <n v="29.501488999999999"/>
    <s v="Current Entertainment"/>
    <x v="10"/>
    <x v="557"/>
    <n v="57777106"/>
    <n v="116"/>
    <s v="Released"/>
    <n v="6.1"/>
    <n v="695"/>
    <s v="Jason Statham, Clive Owen, Robert De Niro, Dominic Purcell, Yvonne Strahovski"/>
    <s v="Gary McKendry"/>
    <n v="-8222894"/>
  </r>
  <r>
    <n v="0"/>
    <s v="Action, Science Fiction, Thriller"/>
    <n v="11535"/>
    <x v="601"/>
    <s v="en"/>
    <n v="9.3062529999999999"/>
    <s v="Atlas Entertainment"/>
    <x v="7"/>
    <x v="558"/>
    <n v="0"/>
    <n v="98"/>
    <s v="Released"/>
    <n v="3.4"/>
    <n v="106"/>
    <s v="Chris Klein, LL Cool J, Rebecca Romijn, Naveen Andrews, Jean Reno"/>
    <s v="John McTiernan"/>
    <n v="0"/>
  </r>
  <r>
    <n v="70000000"/>
    <s v="Action, Adventure, Thriller"/>
    <n v="10550"/>
    <x v="602"/>
    <s v="en"/>
    <n v="8.37378"/>
    <s v="Epsilon Motion Pictures"/>
    <x v="7"/>
    <x v="559"/>
    <n v="19924033"/>
    <n v="91"/>
    <s v="Released"/>
    <n v="4.3"/>
    <n v="97"/>
    <s v="Antonio Banderas, Lucy Liu, Gregg Henry, Ray Park, Talisa Soto"/>
    <s v="Wych Kaosayananda"/>
    <n v="-50075967"/>
  </r>
  <r>
    <n v="70000000"/>
    <s v="Thriller"/>
    <n v="11258"/>
    <x v="603"/>
    <s v="en"/>
    <n v="10.930536999999999"/>
    <s v="Paramount Pictures"/>
    <x v="23"/>
    <x v="560"/>
    <n v="19870567"/>
    <n v="97"/>
    <s v="Released"/>
    <n v="5.5"/>
    <n v="179"/>
    <s v="Morgan Freeman, Christian Slater, Randy Quaid, Minnie Driver, Ed Asner"/>
    <s v="Mikael Salomon"/>
    <n v="-50129433"/>
  </r>
  <r>
    <n v="75000000"/>
    <s v="Adventure, Animation, Action, Comedy, Family"/>
    <n v="12610"/>
    <x v="604"/>
    <s v="en"/>
    <n v="10.545439999999999"/>
    <s v="Conundrum Entertainment"/>
    <x v="0"/>
    <x v="561"/>
    <n v="13596911"/>
    <n v="95"/>
    <s v="Released"/>
    <n v="5.9"/>
    <n v="228"/>
    <s v="Chris Rock, Laurence Fishburne, David Hyde Pierce, Brandy Norwood, Bill Murray"/>
    <s v="Bobby Farrelly"/>
    <n v="-61403089"/>
  </r>
  <r>
    <n v="70000000"/>
    <s v="Animation, Music, Family"/>
    <n v="59981"/>
    <x v="605"/>
    <s v="en"/>
    <n v="6.6820060000000003"/>
    <s v="Prana Animation Studios"/>
    <x v="13"/>
    <x v="562"/>
    <n v="18662027"/>
    <n v="88"/>
    <s v="Released"/>
    <n v="5.9"/>
    <n v="43"/>
    <s v="Lea Michele, Dan Aykroyd, Patrick Stewart, Hugh Dancy, Jim Belushi"/>
    <s v="Dan St. Pierre"/>
    <n v="-51337973"/>
  </r>
  <r>
    <n v="70000000"/>
    <s v="Crime, Drama, Mystery"/>
    <n v="201088"/>
    <x v="606"/>
    <s v="en"/>
    <n v="46.832371999999999"/>
    <s v="Universal Pictures"/>
    <x v="0"/>
    <x v="563"/>
    <n v="17752940"/>
    <n v="133"/>
    <s v="Released"/>
    <n v="5.0999999999999996"/>
    <n v="826"/>
    <s v="Chris Hemsworth, Leehom Wang, Tang Wei, Viola Davis, Holt McCallany"/>
    <s v="Michael Mann"/>
    <n v="-52247060"/>
  </r>
  <r>
    <n v="70000000"/>
    <s v="Mystery, Action, Thriller, Science Fiction, Adventure"/>
    <n v="5137"/>
    <x v="607"/>
    <s v="en"/>
    <n v="24.664776"/>
    <s v="Paramount Pictures"/>
    <x v="1"/>
    <x v="564"/>
    <n v="57958696"/>
    <n v="107"/>
    <s v="Released"/>
    <n v="5.7"/>
    <n v="439"/>
    <s v="Jude Law, Gwyneth Paltrow, Giovanni Ribisi, Angelina Jolie, Bai Ling"/>
    <s v="Kerry Conran"/>
    <n v="-12041304"/>
  </r>
  <r>
    <n v="70000000"/>
    <s v="Crime, Mystery, Thriller"/>
    <n v="3093"/>
    <x v="608"/>
    <s v="en"/>
    <n v="13.483387"/>
    <s v="Intermedia Films"/>
    <x v="7"/>
    <x v="565"/>
    <n v="38629478"/>
    <n v="114"/>
    <s v="Released"/>
    <n v="4.5999999999999996"/>
    <n v="180"/>
    <s v="Sharon Stone, David Morrissey, Charlotte Rampling, David Thewlis, Stan Collymore"/>
    <s v="Michael Caton-Jones"/>
    <n v="-31370522"/>
  </r>
  <r>
    <n v="50000000"/>
    <s v="Action, Thriller"/>
    <n v="107846"/>
    <x v="609"/>
    <s v="en"/>
    <n v="44.478043"/>
    <s v="Summit Entertainment"/>
    <x v="0"/>
    <x v="566"/>
    <n v="122915111"/>
    <n v="115"/>
    <s v="Released"/>
    <n v="6.7"/>
    <n v="1659"/>
    <s v="Sylvester Stallone, Arnold Schwarzenegger, Jim Caviezel, Vinnie Jones, 50 Cent"/>
    <s v="Mikael Håfström"/>
    <n v="72915111"/>
  </r>
  <r>
    <n v="70000000"/>
    <s v="Action, Adventure"/>
    <n v="188207"/>
    <x v="610"/>
    <s v="en"/>
    <n v="25.020427999999999"/>
    <s v="Millennium Films"/>
    <x v="0"/>
    <x v="567"/>
    <n v="61279452"/>
    <n v="99"/>
    <s v="Released"/>
    <n v="4.4000000000000004"/>
    <n v="533"/>
    <s v="Kellan Lutz, Liam McIntyre, Gaia Weiss, Scott Adkins, Roxanne McKee"/>
    <s v="Renny Harlin"/>
    <n v="-8720548"/>
  </r>
  <r>
    <n v="68000000"/>
    <s v="Thriller, Action, Drama"/>
    <n v="4614"/>
    <x v="611"/>
    <s v="en"/>
    <n v="22.392544000000001"/>
    <s v="Paramount Pictures"/>
    <x v="0"/>
    <x v="568"/>
    <n v="193000000"/>
    <n v="124"/>
    <s v="Released"/>
    <n v="5.9"/>
    <n v="437"/>
    <s v="Ben Affleck, Morgan Freeman, James Cromwell, Ken Jenkins, Liev Schreiber"/>
    <s v="Phil Alden Robinson"/>
    <n v="125000000"/>
  </r>
  <r>
    <n v="68000000"/>
    <s v="Adventure, Fantasy, Drama, Romance"/>
    <n v="24021"/>
    <x v="612"/>
    <s v="en"/>
    <n v="107.06976299999999"/>
    <s v="Summit Entertainment"/>
    <x v="0"/>
    <x v="569"/>
    <n v="698491347"/>
    <n v="124"/>
    <s v="Released"/>
    <n v="5.8"/>
    <n v="2301"/>
    <s v="Kristen Stewart, Robert Pattinson, Taylor Lautner, Ashley Greene, Peter Facinelli"/>
    <s v="David Slade"/>
    <n v="630491347"/>
  </r>
  <r>
    <n v="68000000"/>
    <s v="Action, Crime, Thriller"/>
    <n v="11371"/>
    <x v="613"/>
    <s v="en"/>
    <n v="22.572323000000001"/>
    <s v="Paramount Pictures"/>
    <x v="7"/>
    <x v="570"/>
    <n v="71069884"/>
    <n v="124"/>
    <s v="Released"/>
    <n v="6.7"/>
    <n v="423"/>
    <s v="Robert De Niro, Edward Norton, Marlon Brando, Angela Bassett, Paul Soles"/>
    <s v="Frank Oz"/>
    <n v="3069884"/>
  </r>
  <r>
    <n v="69000000"/>
    <s v="Animation, Family"/>
    <n v="20352"/>
    <x v="614"/>
    <s v="en"/>
    <n v="113.858273"/>
    <s v="Universal Pictures"/>
    <x v="0"/>
    <x v="571"/>
    <n v="543513985"/>
    <n v="95"/>
    <s v="Released"/>
    <n v="7.1"/>
    <n v="6478"/>
    <s v="Steve Carell, Jason Segel, Russell Brand, Julie Andrews, Will Arnett"/>
    <s v="Pierre Coffin"/>
    <n v="474513985"/>
  </r>
  <r>
    <n v="60000000"/>
    <s v="Action, Comedy, Crime"/>
    <n v="11517"/>
    <x v="615"/>
    <s v="en"/>
    <n v="10.004564"/>
    <s v="Columbia Pictures"/>
    <x v="0"/>
    <x v="572"/>
    <n v="35431113"/>
    <n v="103"/>
    <s v="Released"/>
    <n v="5.4"/>
    <n v="222"/>
    <s v="Wesley Snipes, Woody Harrelson, Jennifer Lopez, Robert Blake, Chris Cooper"/>
    <s v="Joseph Ruben"/>
    <n v="-24568887"/>
  </r>
  <r>
    <n v="68000000"/>
    <s v="Comedy"/>
    <n v="214756"/>
    <x v="616"/>
    <s v="en"/>
    <n v="68.734513000000007"/>
    <s v="Universal Pictures"/>
    <x v="0"/>
    <x v="573"/>
    <n v="217022588"/>
    <n v="115"/>
    <s v="Released"/>
    <n v="6.2"/>
    <n v="2463"/>
    <s v="Mark Wahlberg, Seth MacFarlane, Amanda Seyfried, Jessica Barth, Giovanni Ribisi"/>
    <s v="Seth MacFarlane"/>
    <n v="149022588"/>
  </r>
  <r>
    <n v="70000000"/>
    <s v="Adventure, Drama, History"/>
    <n v="26428"/>
    <x v="617"/>
    <s v="en"/>
    <n v="18.888805999999999"/>
    <s v="Himenóptero"/>
    <x v="12"/>
    <x v="574"/>
    <n v="39041505"/>
    <n v="127"/>
    <s v="Released"/>
    <n v="6.9"/>
    <n v="395"/>
    <s v="Rachel Weisz, Max Minghella, Oscar Isaac, Ashraf Barhom, Michael Lonsdale"/>
    <s v="Alejandro Amenábar"/>
    <n v="-30958495"/>
  </r>
  <r>
    <n v="68000000"/>
    <s v="Adventure, Fantasy, Action, Comedy, Science Fiction"/>
    <n v="9824"/>
    <x v="618"/>
    <s v="en"/>
    <n v="12.948627"/>
    <s v="Universal Pictures"/>
    <x v="0"/>
    <x v="575"/>
    <n v="29762011"/>
    <n v="121"/>
    <s v="Released"/>
    <n v="5.7"/>
    <n v="250"/>
    <s v="Ben Stiller, Geoffrey Rush, Claire Forlani, William H. Macy, Hank Azaria"/>
    <s v="Kinka Usher"/>
    <n v="-38237989"/>
  </r>
  <r>
    <n v="36000000"/>
    <s v="Comedy"/>
    <n v="48988"/>
    <x v="619"/>
    <s v="en"/>
    <n v="27.11589"/>
    <s v="New Line Cinema"/>
    <x v="0"/>
    <x v="576"/>
    <n v="83160734"/>
    <n v="105"/>
    <s v="Released"/>
    <n v="5.4"/>
    <n v="611"/>
    <s v="Owen Wilson, Jason Sudeikis, Jenna Fischer, Christina Applegate, Nicky Whelan"/>
    <s v="Bobby Farrelly"/>
    <n v="47160734"/>
  </r>
  <r>
    <n v="90000000"/>
    <s v="Drama, Thriller"/>
    <n v="9008"/>
    <x v="620"/>
    <s v="en"/>
    <n v="26.153669000000001"/>
    <s v="Spyglass Entertainment"/>
    <x v="0"/>
    <x v="577"/>
    <n v="60289912"/>
    <n v="157"/>
    <s v="Released"/>
    <n v="7.3"/>
    <n v="481"/>
    <s v="Al Pacino, Russell Crowe, Christopher Plummer, Diane Venora, Bruce McGill"/>
    <s v="Michael Mann"/>
    <n v="-29710088"/>
  </r>
  <r>
    <n v="80000000"/>
    <s v="Action, Drama, History, Thriller"/>
    <n v="300673"/>
    <x v="621"/>
    <s v="en"/>
    <n v="28.223663999999999"/>
    <s v="Walt Disney Pictures"/>
    <x v="0"/>
    <x v="578"/>
    <n v="52099090"/>
    <n v="114"/>
    <s v="Released"/>
    <n v="6.3"/>
    <n v="588"/>
    <s v="Chris Pine, Casey Affleck, Ben Foster, Eric Bana, Holliday Grainger"/>
    <s v="Craig Gillespie"/>
    <n v="-27900910"/>
  </r>
  <r>
    <n v="70000000"/>
    <s v="Action, Drama, Thriller"/>
    <n v="12113"/>
    <x v="622"/>
    <s v="en"/>
    <n v="37.507136000000003"/>
    <s v="Scott Free Productions"/>
    <x v="0"/>
    <x v="579"/>
    <n v="113280098"/>
    <n v="128"/>
    <s v="Released"/>
    <n v="6.5"/>
    <n v="895"/>
    <s v="Leonardo DiCaprio, Russell Crowe, Mark Strong, Ali Suliman, Simon McBurney"/>
    <s v="Ridley Scott"/>
    <n v="43280098"/>
  </r>
  <r>
    <n v="69000000"/>
    <s v="Comedy"/>
    <n v="38778"/>
    <x v="623"/>
    <s v="en"/>
    <n v="11.023690999999999"/>
    <s v="Paramount Pictures"/>
    <x v="0"/>
    <x v="396"/>
    <n v="86387857"/>
    <n v="114"/>
    <s v="Released"/>
    <n v="5.5"/>
    <n v="531"/>
    <s v="Steve Carell, Paul Rudd, Stephanie Szostak, Jemaine Clement, Zach Galifianakis"/>
    <s v="Jay Roach"/>
    <n v="17387857"/>
  </r>
  <r>
    <n v="69000000"/>
    <s v="Action, Fantasy, Horror"/>
    <n v="72331"/>
    <x v="624"/>
    <s v="en"/>
    <n v="38.634766999999997"/>
    <s v="Twentieth Century Fox Film Corporation"/>
    <x v="0"/>
    <x v="580"/>
    <n v="112265139"/>
    <n v="94"/>
    <s v="Released"/>
    <n v="5.5"/>
    <n v="1269"/>
    <s v="Benjamin Walker, Dominic Cooper, Anthony Mackie, Mary Elizabeth Winstead, Rufus Sewell"/>
    <s v="Timur Bekmambetov"/>
    <n v="43265139"/>
  </r>
  <r>
    <n v="66000000"/>
    <s v="Romance, Drama, Mystery"/>
    <n v="1844"/>
    <x v="625"/>
    <s v="en"/>
    <n v="25.877794000000002"/>
    <s v="Fountainbridge Films"/>
    <x v="1"/>
    <x v="581"/>
    <n v="212404396"/>
    <n v="112"/>
    <s v="Released"/>
    <n v="6"/>
    <n v="602"/>
    <s v="Sean Connery, Catherine Zeta-Jones, Will Patton, Maury Chaykin, Ving Rhames"/>
    <s v="Jon Amiel"/>
    <n v="146404396"/>
  </r>
  <r>
    <n v="66000000"/>
    <s v="Mystery, Science Fiction, Thriller"/>
    <n v="846"/>
    <x v="626"/>
    <s v="en"/>
    <n v="18.599910000000001"/>
    <s v="Twentieth Century Fox Film Corporation"/>
    <x v="6"/>
    <x v="582"/>
    <n v="189198313"/>
    <n v="121"/>
    <s v="Released"/>
    <n v="6.6"/>
    <n v="488"/>
    <s v="David Duchovny, Gillian Anderson, Mitch Pileggi, William B. Davis, John Neville"/>
    <s v="Rob Bowman"/>
    <n v="123198313"/>
  </r>
  <r>
    <n v="67000000"/>
    <s v="Action, Adventure, Fantasy, War"/>
    <n v="9703"/>
    <x v="627"/>
    <s v="en"/>
    <n v="12.282911"/>
    <s v="Ingenious Film Partners"/>
    <x v="1"/>
    <x v="583"/>
    <n v="25303038"/>
    <n v="102"/>
    <s v="Released"/>
    <n v="5"/>
    <n v="207"/>
    <s v="Colin Firth, Ben Kingsley, Aishwarya Rai Bachchan, Peter Mullan, Kevin McKidd"/>
    <s v="Doug Lefler"/>
    <n v="-41696962"/>
  </r>
  <r>
    <n v="70000000"/>
    <s v="Drama, History, War"/>
    <n v="857"/>
    <x v="628"/>
    <s v="en"/>
    <n v="76.041866999999996"/>
    <s v="Paramount Pictures"/>
    <x v="0"/>
    <x v="584"/>
    <n v="481840909"/>
    <n v="169"/>
    <s v="Released"/>
    <n v="7.9"/>
    <n v="5048"/>
    <s v="Tom Hanks, Matt Damon, Vin Diesel, Tom Sizemore, Barry Pepper"/>
    <s v="Steven Spielberg"/>
    <n v="411840909"/>
  </r>
  <r>
    <n v="66000000"/>
    <s v="Action, Crime, Drama, Thriller"/>
    <n v="136797"/>
    <x v="629"/>
    <s v="en"/>
    <n v="54.814889999999998"/>
    <s v="DreamWorks SKG"/>
    <x v="24"/>
    <x v="585"/>
    <n v="203277636"/>
    <n v="130"/>
    <s v="Released"/>
    <n v="6.1"/>
    <n v="1520"/>
    <s v="Aaron Paul, Dominic Cooper, Imogen Poots, Rami Malek, Ramón Rodríguez"/>
    <s v="Scott Waugh"/>
    <n v="137277636"/>
  </r>
  <r>
    <n v="70000000"/>
    <s v="Comedy, Romance"/>
    <n v="3981"/>
    <x v="630"/>
    <s v="en"/>
    <n v="31.391649999999998"/>
    <s v="Paramount Pictures"/>
    <x v="0"/>
    <x v="586"/>
    <n v="374111707"/>
    <n v="127"/>
    <s v="Released"/>
    <n v="6.1"/>
    <n v="992"/>
    <s v="Helen Hunt, Mel Gibson, Marisa Tomei, Lauren Holly, Mark Feuerstein"/>
    <s v="Nancy Meyers"/>
    <n v="304111707"/>
  </r>
  <r>
    <n v="59000000"/>
    <s v="Animation, Comedy, Family, Adventure"/>
    <n v="425"/>
    <x v="631"/>
    <s v="en"/>
    <n v="99.561971999999997"/>
    <s v="Twentieth Century Fox Film Corporation"/>
    <x v="0"/>
    <x v="587"/>
    <n v="383257136"/>
    <n v="81"/>
    <s v="Released"/>
    <n v="7.1"/>
    <n v="3857"/>
    <s v="Ray Romano, John Leguizamo, Denis Leary, Goran Visnjic, Jack Black"/>
    <s v="Chris Wedge"/>
    <n v="324257136"/>
  </r>
  <r>
    <n v="68000000"/>
    <s v="Drama, Horror, Science Fiction, Thriller"/>
    <n v="6171"/>
    <x v="632"/>
    <s v="en"/>
    <n v="26.792794000000001"/>
    <s v="Village Roadshow Pictures"/>
    <x v="0"/>
    <x v="588"/>
    <n v="75715436"/>
    <n v="136"/>
    <s v="Released"/>
    <n v="5.3"/>
    <n v="567"/>
    <s v="Morgan Freeman, Thomas Jane, Jason Lee, Damian Lewis, Timothy Olyphant"/>
    <s v="Lawrence Kasdan"/>
    <n v="7715436"/>
  </r>
  <r>
    <n v="65000000"/>
    <s v="History, Drama"/>
    <n v="72976"/>
    <x v="633"/>
    <s v="en"/>
    <n v="36.307296000000001"/>
    <s v="DreamWorks"/>
    <x v="13"/>
    <x v="589"/>
    <n v="275293450"/>
    <n v="149"/>
    <s v="Released"/>
    <n v="6.7"/>
    <n v="1429"/>
    <s v="Daniel Day-Lewis, Sally Field, David Strathairn, Joseph Gordon-Levitt, James Spader"/>
    <s v="Steven Spielberg"/>
    <n v="210293450"/>
  </r>
  <r>
    <n v="63000000"/>
    <s v="Action, Science Fiction"/>
    <n v="603"/>
    <x v="634"/>
    <s v="en"/>
    <n v="104.30999300000001"/>
    <s v="Village Roadshow Pictures"/>
    <x v="10"/>
    <x v="590"/>
    <n v="463517383"/>
    <n v="136"/>
    <s v="Released"/>
    <n v="7.9"/>
    <n v="8907"/>
    <s v="Keanu Reeves, Laurence Fishburne, Carrie-Anne Moss, Hugo Weaving, Gloria Foster"/>
    <s v="Lilly Wachowski"/>
    <n v="400517383"/>
  </r>
  <r>
    <n v="52000000"/>
    <s v="Drama"/>
    <n v="568"/>
    <x v="635"/>
    <s v="en"/>
    <n v="68.140214"/>
    <s v="Imagine Entertainment"/>
    <x v="0"/>
    <x v="591"/>
    <n v="355237933"/>
    <n v="140"/>
    <s v="Released"/>
    <n v="7.3"/>
    <n v="1599"/>
    <s v="Tom Hanks, Bill Paxton, Kevin Bacon, Gary Sinise, Ed Harris"/>
    <s v="Ron Howard"/>
    <n v="303237933"/>
  </r>
  <r>
    <n v="65000000"/>
    <s v="Fantasy, Comedy, Family"/>
    <n v="9021"/>
    <x v="636"/>
    <s v="en"/>
    <n v="14.646884"/>
    <s v="Walt Disney Pictures"/>
    <x v="0"/>
    <x v="554"/>
    <n v="172855065"/>
    <n v="104"/>
    <s v="Released"/>
    <n v="5.5"/>
    <n v="297"/>
    <s v="Tim Allen, Elizabeth Mitchell, David Krumholtz, Eric Lloyd, Spencer Breslin"/>
    <s v="Michael Lembeck"/>
    <n v="107855065"/>
  </r>
  <r>
    <n v="61000000"/>
    <s v="Drama, Music, Romance"/>
    <n v="82695"/>
    <x v="637"/>
    <s v="en"/>
    <n v="48.356214000000001"/>
    <s v="Universal Pictures"/>
    <x v="1"/>
    <x v="592"/>
    <n v="441809770"/>
    <n v="157"/>
    <s v="Released"/>
    <n v="7.1"/>
    <n v="1884"/>
    <s v="Hugh Jackman, Russell Crowe, Anne Hathaway, Amanda Seyfried, Sacha Baron Cohen"/>
    <s v="Tom Hooper"/>
    <n v="380809770"/>
  </r>
  <r>
    <n v="65000000"/>
    <s v="Comedy, Romance"/>
    <n v="9489"/>
    <x v="638"/>
    <s v="en"/>
    <n v="28.540267"/>
    <s v="Warner Bros."/>
    <x v="0"/>
    <x v="593"/>
    <n v="250821495"/>
    <n v="119"/>
    <s v="Released"/>
    <n v="6.3"/>
    <n v="838"/>
    <s v="Tom Hanks, Meg Ryan, Katie Sagona, Greg Kinnear, Parker Posey"/>
    <s v="Nora Ephron"/>
    <n v="185821495"/>
  </r>
  <r>
    <n v="65000000"/>
    <s v="Comedy"/>
    <n v="12133"/>
    <x v="639"/>
    <s v="en"/>
    <n v="22.977982999999998"/>
    <s v="Columbia Pictures"/>
    <x v="0"/>
    <x v="594"/>
    <n v="128107642"/>
    <n v="98"/>
    <s v="Released"/>
    <n v="6.5"/>
    <n v="1062"/>
    <s v="Will Ferrell, John C. Reilly, Mary Steenburgen, Richard Jenkins, Adam Scott"/>
    <s v="Adam McKay"/>
    <n v="63107642"/>
  </r>
  <r>
    <n v="95000000"/>
    <s v="Action, Adventure"/>
    <n v="9342"/>
    <x v="640"/>
    <s v="en"/>
    <n v="31.086791000000002"/>
    <s v="Amblin Entertainment"/>
    <x v="0"/>
    <x v="595"/>
    <n v="250288523"/>
    <n v="136"/>
    <s v="Released"/>
    <n v="6.3"/>
    <n v="1183"/>
    <s v="Antonio Banderas, Anthony Hopkins, Catherine Zeta-Jones, Stuart Wilson, Diego Sieres"/>
    <s v="Martin Campbell"/>
    <n v="155288523"/>
  </r>
  <r>
    <n v="65000000"/>
    <s v="Comedy, Drama"/>
    <n v="41733"/>
    <x v="641"/>
    <s v="en"/>
    <n v="43.865293999999999"/>
    <s v="Legendary Pictures"/>
    <x v="0"/>
    <x v="328"/>
    <n v="211780824"/>
    <n v="95"/>
    <s v="Released"/>
    <n v="6.2"/>
    <n v="1685"/>
    <s v="Robert Downey Jr., Zach Galifianakis, Michelle Monaghan, Jamie Foxx, Juliette Lewis"/>
    <s v="Todd Phillips"/>
    <n v="146780824"/>
  </r>
  <r>
    <n v="65000000"/>
    <s v="Drama, War"/>
    <n v="227306"/>
    <x v="642"/>
    <s v="en"/>
    <n v="43.055253"/>
    <s v="Legendary Pictures"/>
    <x v="0"/>
    <x v="596"/>
    <n v="163442937"/>
    <n v="137"/>
    <s v="Released"/>
    <n v="7.3"/>
    <n v="1400"/>
    <s v="Jack O'Connell, Domhnall Gleeson, Garrett Hedlund, Miyavi, Finn Wittrock"/>
    <s v="Angelina Jolie"/>
    <n v="98442937"/>
  </r>
  <r>
    <n v="65000000"/>
    <s v="Action, Adventure, Thriller"/>
    <n v="5551"/>
    <x v="643"/>
    <s v="en"/>
    <n v="15.772081"/>
    <s v="Village Roadshow Pictures"/>
    <x v="0"/>
    <x v="597"/>
    <n v="128884132"/>
    <n v="130"/>
    <s v="Released"/>
    <n v="6.3"/>
    <n v="403"/>
    <s v="Clint Eastwood, Tommy Lee Jones, Donald Sutherland, James Garner, James Cromwell"/>
    <s v="Clint Eastwood"/>
    <n v="63884132"/>
  </r>
  <r>
    <n v="70000000"/>
    <s v="Action, Adventure, Thriller"/>
    <n v="9350"/>
    <x v="644"/>
    <s v="en"/>
    <n v="26.199090000000002"/>
    <s v="TriStar Pictures"/>
    <x v="9"/>
    <x v="598"/>
    <n v="255000211"/>
    <n v="112"/>
    <s v="Released"/>
    <n v="6.1"/>
    <n v="588"/>
    <s v="Sylvester Stallone, John Lithgow, Michael Rooker, Janine Turner, Rex Linn"/>
    <s v="Renny Harlin"/>
    <n v="185000211"/>
  </r>
  <r>
    <n v="50000000"/>
    <s v="Action, Adventure, Drama, Thriller"/>
    <n v="9208"/>
    <x v="645"/>
    <s v="en"/>
    <n v="22.769107999999999"/>
    <s v="Twentieth Century Fox Film Corporation"/>
    <x v="0"/>
    <x v="599"/>
    <n v="150270147"/>
    <n v="108"/>
    <s v="Released"/>
    <n v="5.7"/>
    <n v="453"/>
    <s v="John Travolta, Christian Slater, Samantha Mathis, Delroy Lindo, Bob Gunton"/>
    <s v="John Woo"/>
    <n v="100270147"/>
  </r>
  <r>
    <n v="65000000"/>
    <s v="Fantasy, Comedy, Family"/>
    <n v="4244"/>
    <x v="646"/>
    <s v="en"/>
    <n v="18.281797999999998"/>
    <s v="Walt Disney Pictures"/>
    <x v="0"/>
    <x v="600"/>
    <n v="69700000"/>
    <n v="104"/>
    <s v="Released"/>
    <n v="6"/>
    <n v="238"/>
    <s v="Bruce Willis, Spencer Breslin, Emily Mortimer, Lily Tomlin, Chi McBride"/>
    <s v="Jon Turteltaub"/>
    <n v="4700000"/>
  </r>
  <r>
    <n v="63000000"/>
    <s v="Drama, History, Thriller"/>
    <n v="1852"/>
    <x v="647"/>
    <s v="en"/>
    <n v="24.697533"/>
    <s v="Paramount Pictures"/>
    <x v="0"/>
    <x v="601"/>
    <n v="162945894"/>
    <n v="128"/>
    <s v="Released"/>
    <n v="5.9"/>
    <n v="447"/>
    <s v="Nicolas Cage, Maria Bello, Maggie Gyllenhaal, Michael Peña, Jay Hernandez"/>
    <s v="Oliver Stone"/>
    <n v="99945894"/>
  </r>
  <r>
    <n v="65000000"/>
    <s v="Drama, Romance"/>
    <n v="11820"/>
    <x v="648"/>
    <s v="en"/>
    <n v="19.718544000000001"/>
    <s v="Columbia Pictures"/>
    <x v="0"/>
    <x v="602"/>
    <n v="0"/>
    <n v="117"/>
    <s v="Released"/>
    <n v="6.5"/>
    <n v="393"/>
    <s v="Julia Roberts, Kirsten Dunst, Julia Stiles, Maggie Gyllenhaal, Ginnifer Goodwin"/>
    <s v="Mike Newell"/>
    <n v="-65000000"/>
  </r>
  <r>
    <n v="65000000"/>
    <s v="Comedy"/>
    <n v="76493"/>
    <x v="649"/>
    <s v="en"/>
    <n v="31.349143000000002"/>
    <s v="Paramount Pictures"/>
    <x v="0"/>
    <x v="603"/>
    <n v="179379533"/>
    <n v="83"/>
    <s v="Released"/>
    <n v="5.9"/>
    <n v="1743"/>
    <s v="Sacha Baron Cohen, Sayed Badreya, Aasif Mandvi, Megan Fox, Anna Faris"/>
    <s v="Larry Charles"/>
    <n v="114379533"/>
  </r>
  <r>
    <n v="65000000"/>
    <s v="Mystery, Drama"/>
    <n v="345"/>
    <x v="650"/>
    <s v="en"/>
    <n v="27.870311999999998"/>
    <s v="Hobby Films"/>
    <x v="1"/>
    <x v="604"/>
    <n v="162091208"/>
    <n v="159"/>
    <s v="Released"/>
    <n v="7.1"/>
    <n v="1234"/>
    <s v="Tom Cruise, Nicole Kidman, Madison Eginton, Jackie Sawiris, Sydney Pollack"/>
    <s v="Stanley Kubrick"/>
    <n v="97091208"/>
  </r>
  <r>
    <n v="65000000"/>
    <s v="Comedy, Drama, Family"/>
    <n v="196867"/>
    <x v="651"/>
    <s v="en"/>
    <n v="33.439186999999997"/>
    <s v="Columbia Pictures"/>
    <x v="0"/>
    <x v="605"/>
    <n v="133821816"/>
    <n v="119"/>
    <s v="Released"/>
    <n v="6"/>
    <n v="466"/>
    <s v="Quvenzhané Wallis, Jamie Foxx, Rose Byrne, Cameron Diaz, Bobby Cannavale"/>
    <s v="Will Gluck"/>
    <n v="68821816"/>
  </r>
  <r>
    <n v="50100000"/>
    <s v="Romance, Comedy, Crime, Drama"/>
    <n v="256591"/>
    <x v="652"/>
    <s v="en"/>
    <n v="59.634028999999998"/>
    <s v="Kramer &amp; Sigman Films"/>
    <x v="0"/>
    <x v="606"/>
    <n v="153962963"/>
    <n v="105"/>
    <s v="Released"/>
    <n v="6.7"/>
    <n v="2542"/>
    <s v="Will Smith, Margot Robbie, Rodrigo Santoro, Robert Taylor, Gerald McRaney"/>
    <s v="Glenn Ficarra"/>
    <n v="103862963"/>
  </r>
  <r>
    <n v="65000000"/>
    <s v="Action, Comedy, Romance"/>
    <n v="59962"/>
    <x v="653"/>
    <s v="en"/>
    <n v="38.994297000000003"/>
    <s v="Dune Entertainment"/>
    <x v="0"/>
    <x v="607"/>
    <n v="156974557"/>
    <n v="103"/>
    <s v="Released"/>
    <n v="5.9"/>
    <n v="1389"/>
    <s v="Reese Witherspoon, Chris Pine, Tom Hardy, Laura Vandervoort, Angela Bassett"/>
    <s v="McG"/>
    <n v="91974557"/>
  </r>
  <r>
    <n v="65000000"/>
    <s v="Science Fiction, Action, Horror, Thriller, Adventure, Fantasy"/>
    <n v="36648"/>
    <x v="654"/>
    <s v="en"/>
    <n v="49.660055"/>
    <s v="New Line Cinema"/>
    <x v="0"/>
    <x v="608"/>
    <n v="128905366"/>
    <n v="123"/>
    <s v="Released"/>
    <n v="5.7"/>
    <n v="1252"/>
    <s v="Wesley Snipes, Kris Kristofferson, Dominic Purcell, Jessica Biel, Ryan Reynolds"/>
    <s v="David S. Goyer"/>
    <n v="63905366"/>
  </r>
  <r>
    <n v="4200000"/>
    <s v="Action, Thriller"/>
    <n v="1880"/>
    <x v="655"/>
    <s v="en"/>
    <n v="11.743085000000001"/>
    <s v="United Artists"/>
    <x v="0"/>
    <x v="609"/>
    <n v="38376497"/>
    <n v="114"/>
    <s v="Released"/>
    <n v="6.4"/>
    <n v="215"/>
    <s v="Patrick Swayze, C. Thomas Howell, Lea Thompson, Darren Dalton, Charlie Sheen"/>
    <s v="John Milius"/>
    <n v="34176497"/>
  </r>
  <r>
    <n v="65000000"/>
    <s v="Comedy, Drama"/>
    <n v="9440"/>
    <x v="656"/>
    <s v="en"/>
    <n v="9.1102469999999993"/>
    <s v="Universal Pictures"/>
    <x v="9"/>
    <x v="610"/>
    <n v="0"/>
    <n v="143"/>
    <s v="Released"/>
    <n v="6.1"/>
    <n v="94"/>
    <s v="John Travolta, Emma Thompson, Billy Bob Thornton, Kathy Bates, Adrian Lester"/>
    <s v="Mike Nichols"/>
    <n v="-65000000"/>
  </r>
  <r>
    <n v="65000000"/>
    <s v="Action, Horror, Science Fiction"/>
    <n v="71679"/>
    <x v="657"/>
    <s v="en"/>
    <n v="6.2276749999999996"/>
    <s v="Davis-Films"/>
    <x v="6"/>
    <x v="611"/>
    <n v="240159255"/>
    <n v="95"/>
    <s v="Released"/>
    <n v="5.6"/>
    <n v="1600"/>
    <s v="Milla Jovovich, Sienna Guillory, Michelle Rodriguez, Aryana Engineer, Li Bingbing"/>
    <s v="Paul W.S. Anderson"/>
    <n v="175159255"/>
  </r>
  <r>
    <n v="45000000"/>
    <s v="Action, Thriller, Science Fiction"/>
    <n v="10483"/>
    <x v="658"/>
    <s v="en"/>
    <n v="42.578769999999999"/>
    <s v="Universal Pictures"/>
    <x v="1"/>
    <x v="612"/>
    <n v="73762516"/>
    <n v="105"/>
    <s v="Released"/>
    <n v="6"/>
    <n v="1175"/>
    <s v="Jason Statham, Joan Allen, Ian McShane, Tyrese Gibson, Natalie Martinez"/>
    <s v="Paul W.S. Anderson"/>
    <n v="28762516"/>
  </r>
  <r>
    <n v="65000000"/>
    <s v="Crime, Action, Mystery, Thriller"/>
    <n v="11412"/>
    <x v="659"/>
    <s v="en"/>
    <n v="15.858629000000001"/>
    <s v="New Line Cinema"/>
    <x v="0"/>
    <x v="613"/>
    <n v="89456761"/>
    <n v="120"/>
    <s v="Released"/>
    <n v="6.5"/>
    <n v="314"/>
    <s v="Geena Davis, Samuel L. Jackson, Yvonne Zima, Craig Bierko, Tom Amandes"/>
    <s v="Renny Harlin"/>
    <n v="24456761"/>
  </r>
  <r>
    <n v="65000000"/>
    <s v="Action, Adventure, Drama, Romance, Thriller"/>
    <n v="11983"/>
    <x v="660"/>
    <s v="en"/>
    <n v="14.866901"/>
    <s v="Castle Rock Entertainment"/>
    <x v="0"/>
    <x v="489"/>
    <n v="0"/>
    <n v="135"/>
    <s v="Released"/>
    <n v="6"/>
    <n v="208"/>
    <s v="Meg Ryan, Russell Crowe, David Morse, Pamela Reed, David Caruso"/>
    <s v="Taylor Hackford"/>
    <n v="-65000000"/>
  </r>
  <r>
    <n v="65000000"/>
    <s v="Family, Fantasy, Science Fiction, Adventure"/>
    <n v="6795"/>
    <x v="661"/>
    <s v="en"/>
    <n v="15.194239"/>
    <s v="Columbia Pictures Corporation"/>
    <x v="0"/>
    <x v="614"/>
    <n v="64321501"/>
    <n v="101"/>
    <s v="Released"/>
    <n v="6.1"/>
    <n v="779"/>
    <s v="Jonah Bobo, Josh Hutcherson, Dax Shepard, Kristen Stewart, Tim Robbins"/>
    <s v="Jon Favreau"/>
    <n v="-678499"/>
  </r>
  <r>
    <n v="63000000"/>
    <s v="Drama"/>
    <n v="550"/>
    <x v="662"/>
    <s v="en"/>
    <n v="146.75739100000001"/>
    <s v="Regency Enterprises"/>
    <x v="7"/>
    <x v="615"/>
    <n v="100853753"/>
    <n v="139"/>
    <s v="Released"/>
    <n v="8.3000000000000007"/>
    <n v="9413"/>
    <s v="Edward Norton, Brad Pitt, Meat Loaf, Jared Leto, Helena Bonham Carter"/>
    <s v="David Fincher"/>
    <n v="37853753"/>
  </r>
  <r>
    <n v="65000000"/>
    <s v="Drama"/>
    <n v="11170"/>
    <x v="663"/>
    <s v="en"/>
    <n v="8.6296649999999993"/>
    <s v="Legendary Pictures"/>
    <x v="0"/>
    <x v="616"/>
    <n v="43545364"/>
    <n v="124"/>
    <s v="Released"/>
    <n v="6.7"/>
    <n v="186"/>
    <s v="Matthew McConaughey, Matthew Fox, Anthony Mackie, David Strathairn, Ian McShane"/>
    <s v="McG"/>
    <n v="-21454636"/>
  </r>
  <r>
    <n v="65000000"/>
    <s v="Action, Adventure, Comedy"/>
    <n v="9292"/>
    <x v="664"/>
    <s v="en"/>
    <n v="16.803457000000002"/>
    <s v="TriStar Pictures"/>
    <x v="0"/>
    <x v="617"/>
    <n v="17218080"/>
    <n v="100"/>
    <s v="Released"/>
    <n v="5.4"/>
    <n v="269"/>
    <s v="Bruce Willis, Danny Aiello, Andie MacDowell, James Coburn, Richard E. Grant"/>
    <s v="Michael Lehmann"/>
    <n v="-47781920"/>
  </r>
  <r>
    <n v="65000000"/>
    <s v="Action, Adventure, Comedy, Crime, Romance, Thriller"/>
    <n v="10783"/>
    <x v="665"/>
    <s v="en"/>
    <n v="2.9525950000000001"/>
    <s v="Paramount Pictures"/>
    <x v="9"/>
    <x v="618"/>
    <n v="0"/>
    <n v="105"/>
    <s v="Released"/>
    <n v="4.9000000000000004"/>
    <n v="52"/>
    <s v="John Travolta, Lisa Kudrow, Tim Roth, Ed O'Neill, Michael Rapaport"/>
    <s v="Nora Ephron"/>
    <n v="-65000000"/>
  </r>
  <r>
    <n v="65000000"/>
    <s v="Horror, Thriller"/>
    <n v="100241"/>
    <x v="666"/>
    <s v="en"/>
    <n v="31.324733999999999"/>
    <s v="Lakeshore Entertainment"/>
    <x v="0"/>
    <x v="619"/>
    <n v="71154592"/>
    <n v="92"/>
    <s v="Released"/>
    <n v="5"/>
    <n v="687"/>
    <s v="Aaron Eckhart, Yvonne Strahovski, Bill Nighy, Jai Courtney, Miranda Otto"/>
    <s v="Stuart Beattie"/>
    <n v="6154592"/>
  </r>
  <r>
    <n v="50000000"/>
    <s v="Crime, Drama, Family"/>
    <n v="257"/>
    <x v="667"/>
    <s v="en"/>
    <n v="20.415572000000001"/>
    <s v="R.P. Productions"/>
    <x v="3"/>
    <x v="620"/>
    <n v="42093706"/>
    <n v="130"/>
    <s v="Released"/>
    <n v="6.7"/>
    <n v="274"/>
    <s v="Barney Clark, Ben Kingsley, Jamie Foreman, Harry Eden, Edward Hardwicke"/>
    <s v="Roman Polanski"/>
    <n v="-7906294"/>
  </r>
  <r>
    <n v="43000000"/>
    <s v="Action, Fantasy"/>
    <n v="9947"/>
    <x v="668"/>
    <s v="en"/>
    <n v="28.613892"/>
    <s v="Twentieth Century Fox Film Corporation"/>
    <x v="6"/>
    <x v="621"/>
    <n v="56681566"/>
    <n v="97"/>
    <s v="Released"/>
    <n v="4.8"/>
    <n v="575"/>
    <s v="Jennifer Garner, Goran Visnjic, Will Yun Lee, Cary-Hiroyuki Tagawa, Terence Stamp"/>
    <s v="Rob Bowman"/>
    <n v="13681566"/>
  </r>
  <r>
    <n v="65000000"/>
    <s v="Crime, Thriller"/>
    <n v="189"/>
    <x v="669"/>
    <s v="en"/>
    <n v="85.428394999999995"/>
    <s v="Miramax Films"/>
    <x v="0"/>
    <x v="622"/>
    <n v="39407616"/>
    <n v="102"/>
    <s v="Released"/>
    <n v="6.3"/>
    <n v="1286"/>
    <s v="Mickey Rourke, Jessica Alba, Josh Brolin, Joseph Gordon-Levitt, Rosario Dawson"/>
    <s v="Robert Rodriguez"/>
    <n v="-25592384"/>
  </r>
  <r>
    <n v="64000000"/>
    <s v="Drama, Romance"/>
    <n v="12618"/>
    <x v="670"/>
    <s v="en"/>
    <n v="4.1372369999999998"/>
    <s v="Columbia Pictures"/>
    <x v="0"/>
    <x v="623"/>
    <n v="74608570"/>
    <n v="133"/>
    <s v="Released"/>
    <n v="5.3"/>
    <n v="63"/>
    <s v="Harrison Ford, Kristin Scott Thomas, Charles S. Dutton, Bonnie Hunt, Dennis Haysbert"/>
    <s v="Sydney Pollack"/>
    <n v="10608570"/>
  </r>
  <r>
    <n v="55000000"/>
    <s v="Adventure, Drama"/>
    <n v="253412"/>
    <x v="671"/>
    <s v="en"/>
    <n v="60.246977999999999"/>
    <s v="Universal Pictures"/>
    <x v="22"/>
    <x v="624"/>
    <n v="203427584"/>
    <n v="121"/>
    <s v="Released"/>
    <n v="6.7"/>
    <n v="1772"/>
    <s v="Jason Clarke, Jake Gyllenhaal, Josh Brolin, John Hawkes, Sam Worthington"/>
    <s v="Baltasar Kormákur"/>
    <n v="148427584"/>
  </r>
  <r>
    <n v="50000000"/>
    <s v="Crime, Fantasy, Drama"/>
    <n v="1427"/>
    <x v="672"/>
    <s v="en"/>
    <n v="42.551901999999998"/>
    <s v="Davis-Films"/>
    <x v="12"/>
    <x v="625"/>
    <n v="132180323"/>
    <n v="147"/>
    <s v="Released"/>
    <n v="7.1"/>
    <n v="1165"/>
    <s v="Ben Whishaw, Simon Chandler, David Calder, Richard Felix, Birgit Minichmayr"/>
    <s v="Tom Tykwer"/>
    <n v="82180323"/>
  </r>
  <r>
    <n v="63000000"/>
    <s v="Comedy, Crime, Science Fiction"/>
    <n v="818"/>
    <x v="673"/>
    <s v="en"/>
    <n v="40.137264000000002"/>
    <s v="New Line Cinema"/>
    <x v="0"/>
    <x v="626"/>
    <n v="296655431"/>
    <n v="94"/>
    <s v="Released"/>
    <n v="5.9"/>
    <n v="979"/>
    <s v="Mike Myers, Beyoncé Knowles, Seth Green, Michael York, Mindy Sterling"/>
    <s v="Jay Roach"/>
    <n v="233655431"/>
  </r>
  <r>
    <n v="65000000"/>
    <s v="Animation, Action, Family, Science Fiction"/>
    <n v="16577"/>
    <x v="674"/>
    <s v="en"/>
    <n v="24.857078999999999"/>
    <s v="The Weinstein Company"/>
    <x v="15"/>
    <x v="627"/>
    <n v="44091067"/>
    <n v="94"/>
    <s v="Released"/>
    <n v="6.1"/>
    <n v="409"/>
    <s v="Nicolas Cage, Kristen Bell, Bill Nighy, Donald Sutherland, Freddie Highmore"/>
    <s v="David Bowers"/>
    <n v="-20908933"/>
  </r>
  <r>
    <n v="63000000"/>
    <s v="Adventure, Science Fiction"/>
    <n v="329"/>
    <x v="675"/>
    <s v="en"/>
    <n v="40.413190999999998"/>
    <s v="Universal Pictures"/>
    <x v="0"/>
    <x v="628"/>
    <n v="920100000"/>
    <n v="127"/>
    <s v="Released"/>
    <n v="7.6"/>
    <n v="4856"/>
    <s v="Sam Neill, Laura Dern, Jeff Goldblum, Richard Attenborough, Bob Peck"/>
    <s v="Steven Spielberg"/>
    <n v="857100000"/>
  </r>
  <r>
    <n v="63000000"/>
    <s v="Drama, Action, Western"/>
    <n v="12160"/>
    <x v="676"/>
    <s v="en"/>
    <n v="13.859306999999999"/>
    <s v="Tig Productions"/>
    <x v="0"/>
    <x v="629"/>
    <n v="25052000"/>
    <n v="191"/>
    <s v="Released"/>
    <n v="6.5"/>
    <n v="202"/>
    <s v="Kevin Costner, Dennis Quaid, Gene Hackman, David Andrews, Linden Ashby"/>
    <s v="Lawrence Kasdan"/>
    <n v="-37948000"/>
  </r>
  <r>
    <n v="62000000"/>
    <s v="Action, Drama, Thriller"/>
    <n v="9331"/>
    <x v="677"/>
    <s v="en"/>
    <n v="18.832471000000002"/>
    <s v="Paramount Pictures"/>
    <x v="0"/>
    <x v="630"/>
    <n v="215887717"/>
    <n v="141"/>
    <s v="Released"/>
    <n v="6.4"/>
    <n v="386"/>
    <s v="Harrison Ford, Willem Dafoe, Anne Archer, Joaquim de Almeida, Henry Czerny"/>
    <s v="Phillip Noyce"/>
    <n v="153887717"/>
  </r>
  <r>
    <n v="65000000"/>
    <s v="Action, Drama, Adventure"/>
    <n v="300168"/>
    <x v="678"/>
    <s v="zh"/>
    <n v="9.5688840000000006"/>
    <s v="Shanghai Film Group"/>
    <x v="15"/>
    <x v="631"/>
    <n v="121545703"/>
    <n v="127"/>
    <s v="Released"/>
    <n v="5.9"/>
    <n v="145"/>
    <s v="Jackie Chan, John Cusack, Adrien Brody, Sharni Vinson, Benny Urquidez"/>
    <s v="Daniel Lee"/>
    <n v="56545703"/>
  </r>
  <r>
    <n v="64000000"/>
    <s v="Comedy, Crime"/>
    <n v="9072"/>
    <x v="679"/>
    <s v="en"/>
    <n v="12.421504000000001"/>
    <s v="Revolution Studios"/>
    <x v="0"/>
    <x v="632"/>
    <n v="101595121"/>
    <n v="98"/>
    <s v="Released"/>
    <n v="5.3"/>
    <n v="261"/>
    <s v="Marlon Wayans, Shawn Wayans, Kerry Washington, John Witherspoon, Tracy Morgan"/>
    <s v="Keenen Ivory Wayans"/>
    <n v="37595121"/>
  </r>
  <r>
    <n v="62000000"/>
    <s v="Action, Drama, Thriller, War"/>
    <n v="3536"/>
    <x v="680"/>
    <s v="en"/>
    <n v="18.096883999999999"/>
    <s v="Universal Pictures"/>
    <x v="9"/>
    <x v="633"/>
    <n v="127666415"/>
    <n v="116"/>
    <s v="Released"/>
    <n v="6.1"/>
    <n v="340"/>
    <s v="Matthew McConaughey, Bill Paxton, Harvey Keitel, Jon Bon Jovi, David Keith"/>
    <s v="Jonathan Mostow"/>
    <n v="65666415"/>
  </r>
  <r>
    <n v="62000000"/>
    <s v="Comedy, Drama, Romance"/>
    <n v="9087"/>
    <x v="681"/>
    <s v="en"/>
    <n v="11.056763"/>
    <s v="Columbia Pictures"/>
    <x v="0"/>
    <x v="634"/>
    <n v="107879496"/>
    <n v="106"/>
    <s v="Released"/>
    <n v="6.5"/>
    <n v="195"/>
    <s v="Michael Douglas, Annette Bening, Michael J. Fox, Martin Sheen, Anna Deavere Smith"/>
    <s v="Rob Reiner"/>
    <n v="45879496"/>
  </r>
  <r>
    <n v="62000000"/>
    <s v="Comedy, Romance"/>
    <n v="12177"/>
    <x v="682"/>
    <s v="en"/>
    <n v="13.218007999999999"/>
    <s v="Paramount Pictures"/>
    <x v="0"/>
    <x v="635"/>
    <n v="41819064"/>
    <n v="87"/>
    <s v="Released"/>
    <n v="4.3"/>
    <n v="242"/>
    <s v="Mike Myers, Jessica Alba, Justin Timberlake, Romany Malco, Meagan Good"/>
    <s v="Marco Schnabel"/>
    <n v="-20180936"/>
  </r>
  <r>
    <n v="62000000"/>
    <s v="Action, Adventure, Comedy, Thriller, Crime"/>
    <n v="12138"/>
    <x v="683"/>
    <s v="en"/>
    <n v="11.262655000000001"/>
    <s v="Franchise Pictures"/>
    <x v="0"/>
    <x v="508"/>
    <n v="18720175"/>
    <n v="125"/>
    <s v="Released"/>
    <n v="5.8"/>
    <n v="178"/>
    <s v="Kurt Russell, Kevin Costner, Courteney Cox, Christian Slater, Kevin Pollak"/>
    <s v="Demian Lichtenstein"/>
    <n v="-43279825"/>
  </r>
  <r>
    <n v="44000000"/>
    <s v="Crime, Drama, Mystery, Western"/>
    <n v="273248"/>
    <x v="684"/>
    <s v="en"/>
    <n v="68.717016000000001"/>
    <s v="Double Feature Films"/>
    <x v="0"/>
    <x v="169"/>
    <n v="155760117"/>
    <n v="167"/>
    <s v="Released"/>
    <n v="7.6"/>
    <n v="4274"/>
    <s v="Samuel L. Jackson, Kurt Russell, Jennifer Jason Leigh, Walton Goggins, Demián Bichir"/>
    <s v="Quentin Tarantino"/>
    <n v="111760117"/>
  </r>
  <r>
    <n v="53000000"/>
    <s v="Action, Comedy, Drama"/>
    <n v="9955"/>
    <x v="685"/>
    <s v="en"/>
    <n v="19.412027999999999"/>
    <s v="DreamWorks"/>
    <x v="0"/>
    <x v="636"/>
    <n v="0"/>
    <n v="93"/>
    <s v="Released"/>
    <n v="5.9"/>
    <n v="569"/>
    <s v="Will Ferrell, Jon Heder, Will Arnett, Amy Poehler, Jenna Fischer"/>
    <s v="Josh Gordon"/>
    <n v="-53000000"/>
  </r>
  <r>
    <n v="63000000"/>
    <s v="Animation, Comedy, Family"/>
    <n v="50359"/>
    <x v="686"/>
    <s v="en"/>
    <n v="16.791058"/>
    <s v="Universal Pictures"/>
    <x v="1"/>
    <x v="637"/>
    <n v="183953723"/>
    <n v="95"/>
    <s v="Released"/>
    <n v="5.5"/>
    <n v="331"/>
    <s v="Russell Brand, James Marsden, Kaley Cuoco, Hank Azaria, Elizabeth Perkins"/>
    <s v="Tim Hill"/>
    <n v="120953723"/>
  </r>
  <r>
    <n v="65000000"/>
    <s v="Action, Adventure, War"/>
    <n v="1271"/>
    <x v="687"/>
    <s v="en"/>
    <n v="65.197968000000003"/>
    <s v="Virtual Studios"/>
    <x v="0"/>
    <x v="638"/>
    <n v="422610419"/>
    <n v="117"/>
    <s v="Released"/>
    <n v="7"/>
    <n v="4997"/>
    <s v="Gerard Butler, Lena Headey, Dominic West, David Wenham, Vincent Regan"/>
    <s v="Zack Snyder"/>
    <n v="357610419"/>
  </r>
  <r>
    <n v="80000000"/>
    <s v="Comedy, Romance"/>
    <n v="693"/>
    <x v="688"/>
    <s v="en"/>
    <n v="32.829537999999999"/>
    <s v="DreamWorks SKG"/>
    <x v="0"/>
    <x v="639"/>
    <n v="516642939"/>
    <n v="115"/>
    <s v="Released"/>
    <n v="6.1"/>
    <n v="1373"/>
    <s v="Ben Stiller, Teri Polo, Robert De Niro, Dustin Hoffman, Barbra Streisand"/>
    <s v="Jay Roach"/>
    <n v="436642939"/>
  </r>
  <r>
    <n v="60000000"/>
    <s v="Comedy, Family"/>
    <n v="14306"/>
    <x v="689"/>
    <s v="en"/>
    <n v="30.951203"/>
    <s v="Sunswept Entertainment"/>
    <x v="0"/>
    <x v="344"/>
    <n v="244082376"/>
    <n v="115"/>
    <s v="Released"/>
    <n v="6.9"/>
    <n v="1343"/>
    <s v="Owen Wilson, Jennifer Aniston, Eric Dane, Kathleen Turner, Alan Arkin"/>
    <s v="David Frankel"/>
    <n v="184082376"/>
  </r>
  <r>
    <n v="60000000"/>
    <s v="Fantasy, Drama, Crime"/>
    <n v="497"/>
    <x v="690"/>
    <s v="en"/>
    <n v="103.69802199999999"/>
    <s v="Castle Rock Entertainment"/>
    <x v="0"/>
    <x v="640"/>
    <n v="284600000"/>
    <n v="189"/>
    <s v="Released"/>
    <n v="8.1999999999999993"/>
    <n v="4048"/>
    <s v="Tom Hanks, Michael Clarke Duncan, David Morse, Bonnie Hunt, James Cromwell"/>
    <s v="Frank Darabont"/>
    <n v="224600000"/>
  </r>
  <r>
    <n v="0"/>
    <s v="Action, Adventure, Comedy"/>
    <n v="11199"/>
    <x v="691"/>
    <s v="en"/>
    <n v="31.719463000000001"/>
    <s v="Wild Hogs Productions"/>
    <x v="0"/>
    <x v="399"/>
    <n v="253625427"/>
    <n v="100"/>
    <s v="Released"/>
    <n v="5.6"/>
    <n v="648"/>
    <s v="Tim Allen, John Travolta, Martin Lawrence, William H. Macy, Ray Liotta"/>
    <s v="Walt Becker"/>
    <n v="253625427"/>
  </r>
  <r>
    <n v="150000000"/>
    <s v="Animation, Family, Comedy"/>
    <n v="9982"/>
    <x v="692"/>
    <s v="en"/>
    <n v="47.973995000000002"/>
    <s v="Walt Disney Pictures"/>
    <x v="0"/>
    <x v="520"/>
    <n v="314432665"/>
    <n v="81"/>
    <s v="Released"/>
    <n v="5.6"/>
    <n v="944"/>
    <s v="Zach Braff, Joan Cusack, Dan Molina, Steve Zahn, Garry Marshall"/>
    <s v="Mark Dindal"/>
    <n v="164432665"/>
  </r>
  <r>
    <n v="61000000"/>
    <s v="Mystery, Thriller, Drama"/>
    <n v="210577"/>
    <x v="693"/>
    <s v="en"/>
    <n v="143.04154299999999"/>
    <s v="Twentieth Century Fox Film Corporation"/>
    <x v="0"/>
    <x v="547"/>
    <n v="369330363"/>
    <n v="145"/>
    <s v="Released"/>
    <n v="7.9"/>
    <n v="5862"/>
    <s v="Ben Affleck, Rosamund Pike, Carrie Coon, Neil Patrick Harris, Tyler Perry"/>
    <s v="David Fincher"/>
    <n v="308330363"/>
  </r>
  <r>
    <n v="60000000"/>
    <s v="Action, Drama, Mystery, Thriller"/>
    <n v="2501"/>
    <x v="694"/>
    <s v="en"/>
    <n v="86.476816999999997"/>
    <s v="Universal Pictures"/>
    <x v="0"/>
    <x v="225"/>
    <n v="214034224"/>
    <n v="119"/>
    <s v="Released"/>
    <n v="7.3"/>
    <n v="3583"/>
    <s v="Matt Damon, Franka Potente, Chris Cooper, Clive Owen, Brian Cox"/>
    <s v="Doug Liman"/>
    <n v="154034224"/>
  </r>
  <r>
    <n v="58000000"/>
    <s v="Adventure, Action, Thriller"/>
    <n v="710"/>
    <x v="695"/>
    <s v="en"/>
    <n v="59.824565"/>
    <s v="United Artists"/>
    <x v="1"/>
    <x v="641"/>
    <n v="352194034"/>
    <n v="130"/>
    <s v="Released"/>
    <n v="6.6"/>
    <n v="1174"/>
    <s v="Pierce Brosnan, Sean Bean, Izabella Scorupco, Famke Janssen, Joe Don Baker"/>
    <s v="Martin Campbell"/>
    <n v="294194034"/>
  </r>
  <r>
    <n v="60000000"/>
    <s v="Crime, Drama, Mystery, Thriller"/>
    <n v="2275"/>
    <x v="696"/>
    <s v="en"/>
    <n v="18.345613"/>
    <s v="Paramount Pictures"/>
    <x v="7"/>
    <x v="642"/>
    <n v="149705852"/>
    <n v="116"/>
    <s v="Released"/>
    <n v="6.1"/>
    <n v="205"/>
    <s v="John Travolta, Madeleine Stowe, James Cromwell, Timothy Hutton, Leslie Stefanson"/>
    <s v="Simon West"/>
    <n v="89705852"/>
  </r>
  <r>
    <n v="60000000"/>
    <s v="Comedy, Drama"/>
    <n v="37165"/>
    <x v="697"/>
    <s v="en"/>
    <n v="56.488027000000002"/>
    <s v="Paramount Pictures"/>
    <x v="0"/>
    <x v="643"/>
    <n v="264118201"/>
    <n v="103"/>
    <s v="Released"/>
    <n v="7.8"/>
    <n v="4537"/>
    <s v="Jim Carrey, Laura Linney, Noah Emmerich, Natascha McElhone, Ed Harris"/>
    <s v="Peter Weir"/>
    <n v="204118201"/>
  </r>
  <r>
    <n v="70000000"/>
    <s v="Adventure, Animation, Drama, Family, Music"/>
    <n v="9837"/>
    <x v="698"/>
    <s v="en"/>
    <n v="29.464852"/>
    <s v="DreamWorks SKG"/>
    <x v="0"/>
    <x v="644"/>
    <n v="218613188"/>
    <n v="99"/>
    <s v="Released"/>
    <n v="6.8"/>
    <n v="817"/>
    <s v="Val Kilmer, Ralph Fiennes, Patrick Stewart, Michelle Pfeiffer, Sandra Bullock"/>
    <s v="Simon Wells"/>
    <n v="148613188"/>
  </r>
  <r>
    <n v="60000000"/>
    <s v="Comedy, Family"/>
    <n v="10708"/>
    <x v="699"/>
    <s v="en"/>
    <n v="18.106020999999998"/>
    <s v="Columbia Pictures"/>
    <x v="0"/>
    <x v="645"/>
    <n v="164433867"/>
    <n v="92"/>
    <s v="Released"/>
    <n v="5.6"/>
    <n v="506"/>
    <s v="Eddie Murphy, Jeff Garlin, Steve Zahn, Regina King, Kevin Nealon"/>
    <s v="Steve Carr"/>
    <n v="104433867"/>
  </r>
  <r>
    <n v="61000000"/>
    <s v="Action, Comedy, Crime"/>
    <n v="136400"/>
    <x v="700"/>
    <s v="en"/>
    <n v="42.881414999999997"/>
    <s v="Universal Studios"/>
    <x v="0"/>
    <x v="646"/>
    <n v="131940411"/>
    <n v="109"/>
    <s v="Released"/>
    <n v="6.6"/>
    <n v="1589"/>
    <s v="Denzel Washington, Mark Wahlberg, Paula Patton, Bill Paxton, Fred Ward"/>
    <s v="Baltasar Kormákur"/>
    <n v="70940411"/>
  </r>
  <r>
    <n v="60000000"/>
    <s v="Comedy, Family"/>
    <n v="10992"/>
    <x v="701"/>
    <s v="en"/>
    <n v="18.735023999999999"/>
    <s v="Village Roadshow Pictures"/>
    <x v="0"/>
    <x v="647"/>
    <n v="93375151"/>
    <n v="87"/>
    <s v="Released"/>
    <n v="5"/>
    <n v="352"/>
    <s v="Jeff Goldblum, Elizabeth Perkins, Alexander Pollock, Miriam Margolyes, Tobey Maguire"/>
    <s v="Lawrence Guterman"/>
    <n v="33375151"/>
  </r>
  <r>
    <n v="60000000"/>
    <s v="Action, Crime"/>
    <n v="9654"/>
    <x v="702"/>
    <s v="en"/>
    <n v="62.766854000000002"/>
    <s v="De Line Pictures"/>
    <x v="1"/>
    <x v="313"/>
    <n v="176070171"/>
    <n v="110"/>
    <s v="Released"/>
    <n v="6.6"/>
    <n v="1919"/>
    <s v="Mark Wahlberg, Charlize Theron, Edward Norton, Seth Green, Jason Statham"/>
    <s v="F. Gary Gray"/>
    <n v="116070171"/>
  </r>
  <r>
    <n v="60000000"/>
    <s v="Romance, Comedy"/>
    <n v="2642"/>
    <x v="703"/>
    <s v="en"/>
    <n v="24.153566999999999"/>
    <s v="Village Roadshow Pictures"/>
    <x v="10"/>
    <x v="648"/>
    <n v="93354918"/>
    <n v="101"/>
    <s v="Released"/>
    <n v="5.9"/>
    <n v="487"/>
    <s v="Sandra Bullock, Hugh Grant, Alicia Witt, Dana Ivey, Robert Klein"/>
    <s v="Marc Lawrence"/>
    <n v="33354918"/>
  </r>
  <r>
    <n v="60000000"/>
    <s v="Adventure, Animation, Comedy, Family"/>
    <n v="8916"/>
    <x v="704"/>
    <s v="en"/>
    <n v="41.515701999999997"/>
    <s v="DreamWorks SKG"/>
    <x v="0"/>
    <x v="442"/>
    <n v="171757863"/>
    <n v="83"/>
    <s v="Released"/>
    <n v="6"/>
    <n v="1272"/>
    <s v="Woody Allen, Dan Aykroyd, Anne Bancroft, Danny Glover, Gene Hackman"/>
    <s v="Eric Darnell"/>
    <n v="111757863"/>
  </r>
  <r>
    <n v="70000000"/>
    <s v="Comedy, Romance"/>
    <n v="19899"/>
    <x v="705"/>
    <s v="en"/>
    <n v="26.676487000000002"/>
    <s v="Universal Pictures"/>
    <x v="0"/>
    <x v="649"/>
    <n v="171844840"/>
    <n v="113"/>
    <s v="Released"/>
    <n v="5.3"/>
    <n v="588"/>
    <s v="Vince Vaughn, Malin Åkerman, Jason Bateman, Kristen Bell, Jon Favreau"/>
    <s v="Peter Billingsley"/>
    <n v="101844840"/>
  </r>
  <r>
    <n v="60000000"/>
    <s v="Adventure"/>
    <n v="2119"/>
    <x v="706"/>
    <s v="en"/>
    <n v="16.278022"/>
    <s v="Paramount Pictures"/>
    <x v="0"/>
    <x v="650"/>
    <n v="157920733"/>
    <n v="107"/>
    <s v="Released"/>
    <n v="5.9"/>
    <n v="353"/>
    <s v="Tom Cruise, Robert Duvall, Nicole Kidman, Randy Quaid, Cary Elwes"/>
    <s v="Tony Scott"/>
    <n v="97920733"/>
  </r>
  <r>
    <n v="60000000"/>
    <s v="Comedy"/>
    <n v="9641"/>
    <x v="707"/>
    <s v="en"/>
    <n v="18.831022999999998"/>
    <s v="Twentieth Century Fox Film Corporation"/>
    <x v="0"/>
    <x v="148"/>
    <n v="129181830"/>
    <n v="94"/>
    <s v="Released"/>
    <n v="5.7"/>
    <n v="526"/>
    <s v="Steve Martin, Eugene Levy, Bonnie Hunt, Tom Welling, Jonathan Bennett"/>
    <s v="Adam Shankman"/>
    <n v="69181830"/>
  </r>
  <r>
    <n v="61000000"/>
    <s v="Action"/>
    <n v="294254"/>
    <x v="708"/>
    <s v="en"/>
    <n v="113.161483"/>
    <s v="Gotham Group"/>
    <x v="0"/>
    <x v="651"/>
    <n v="311256926"/>
    <n v="132"/>
    <s v="Released"/>
    <n v="6.4"/>
    <n v="3040"/>
    <s v="Dylan O'Brien, Kaya Scodelario, Thomas Brodie-Sangster, Giancarlo Esposito, Aidan Gillen"/>
    <s v="Wes Ball"/>
    <n v="250256926"/>
  </r>
  <r>
    <n v="60000000"/>
    <s v="Drama"/>
    <n v="38167"/>
    <x v="709"/>
    <s v="en"/>
    <n v="28.800111999999999"/>
    <s v="Columbia Pictures"/>
    <x v="0"/>
    <x v="652"/>
    <n v="204594016"/>
    <n v="133"/>
    <s v="Released"/>
    <n v="5.8"/>
    <n v="636"/>
    <s v="Julia Roberts, James Franco, Javier Bardem, Billy Crudup, Richard Jenkins"/>
    <s v="Ryan Murphy"/>
    <n v="144594016"/>
  </r>
  <r>
    <n v="60000000"/>
    <s v="Comedy, Drama, Romance, Fantasy"/>
    <n v="5994"/>
    <x v="710"/>
    <s v="en"/>
    <n v="19.705489"/>
    <s v="Universal Pictures"/>
    <x v="0"/>
    <x v="653"/>
    <n v="0"/>
    <n v="125"/>
    <s v="Released"/>
    <n v="6.5"/>
    <n v="521"/>
    <s v="Nicolas Cage, Téa Leoni, Don Cheadle, Saul Rubinek, Amber Valletta"/>
    <s v="Brett Ratner"/>
    <n v="-60000000"/>
  </r>
  <r>
    <n v="58000000"/>
    <s v="Action, Adventure, Comedy, Crime, Thriller"/>
    <n v="39514"/>
    <x v="711"/>
    <s v="en"/>
    <n v="41.430244999999999"/>
    <s v="DC Comics"/>
    <x v="0"/>
    <x v="654"/>
    <n v="71664962"/>
    <n v="111"/>
    <s v="Released"/>
    <n v="6.6"/>
    <n v="2808"/>
    <s v="Bruce Willis, John Malkovich, Helen Mirren, Mary-Louise Parker, Karl Urban"/>
    <s v="Robert Schwentke"/>
    <n v="13664962"/>
  </r>
  <r>
    <n v="55000000"/>
    <s v="Drama"/>
    <n v="9563"/>
    <x v="712"/>
    <s v="en"/>
    <n v="23.127561"/>
    <s v="Donners' Company"/>
    <x v="0"/>
    <x v="501"/>
    <n v="100230832"/>
    <n v="163"/>
    <s v="Released"/>
    <n v="6.8"/>
    <n v="422"/>
    <s v="Al Pacino, Cameron Diaz, Dennis Quaid, James Woods, Jamie Foxx"/>
    <s v="Oliver Stone"/>
    <n v="45230832"/>
  </r>
  <r>
    <n v="60000000"/>
    <s v="Drama, Romance"/>
    <n v="547"/>
    <x v="713"/>
    <s v="en"/>
    <n v="12.867352"/>
    <s v="Wildwood Enterprises"/>
    <x v="0"/>
    <x v="655"/>
    <n v="186883563"/>
    <n v="170"/>
    <s v="Released"/>
    <n v="6.7"/>
    <n v="292"/>
    <s v="Robert Redford, Kristin Scott Thomas, Sam Neill, Scarlett Johansson, Dianne Wiest"/>
    <s v="Robert Redford"/>
    <n v="126883563"/>
  </r>
  <r>
    <n v="65000000"/>
    <s v="Drama, Crime, Thriller"/>
    <n v="1538"/>
    <x v="714"/>
    <s v="en"/>
    <n v="44.815021999999999"/>
    <s v="Paramount Pictures"/>
    <x v="0"/>
    <x v="656"/>
    <n v="217764291"/>
    <n v="120"/>
    <s v="Released"/>
    <n v="7"/>
    <n v="1451"/>
    <s v="Tom Cruise, Jamie Foxx, Jada Pinkett Smith, Mark Ruffalo, Peter Berg"/>
    <s v="Michael Mann"/>
    <n v="152764291"/>
  </r>
  <r>
    <n v="60000000"/>
    <s v="Action, Fantasy, Adventure"/>
    <n v="9334"/>
    <x v="715"/>
    <s v="en"/>
    <n v="37.537092999999999"/>
    <s v="Universal Pictures"/>
    <x v="0"/>
    <x v="657"/>
    <n v="165333180"/>
    <n v="92"/>
    <s v="Released"/>
    <n v="5.3"/>
    <n v="779"/>
    <s v="Dwayne Johnson, Kelly Hu, Michael Clarke Duncan, Steven Brand, Bernard Hill"/>
    <s v="Chuck Russell"/>
    <n v="105333180"/>
  </r>
  <r>
    <n v="60000000"/>
    <s v="Drama, Action, Thriller"/>
    <n v="11128"/>
    <x v="716"/>
    <s v="en"/>
    <n v="10.99991"/>
    <s v="Casey Silver Productions"/>
    <x v="0"/>
    <x v="658"/>
    <n v="74541707"/>
    <n v="115"/>
    <s v="Released"/>
    <n v="6.2"/>
    <n v="207"/>
    <s v="Joaquin Phoenix, John Travolta, Jacinda Barrett, Robert Patrick, Morris Chestnut"/>
    <s v="Jay Russell"/>
    <n v="14541707"/>
  </r>
  <r>
    <n v="60000000"/>
    <s v="Crime, Drama, Thriller"/>
    <n v="75780"/>
    <x v="717"/>
    <s v="en"/>
    <n v="56.868398999999997"/>
    <s v="Paramount Pictures"/>
    <x v="0"/>
    <x v="659"/>
    <n v="218340595"/>
    <n v="130"/>
    <s v="Released"/>
    <n v="6.3"/>
    <n v="2998"/>
    <s v="Tom Cruise, Rosamund Pike, Richard Jenkins, David Oyelowo, Werner Herzog"/>
    <s v="Christopher McQuarrie"/>
    <n v="158340595"/>
  </r>
  <r>
    <n v="60000000"/>
    <s v="Action, Science Fiction, Thriller"/>
    <n v="8914"/>
    <x v="718"/>
    <s v="en"/>
    <n v="22.991268999999999"/>
    <s v="Village Roadshow Pictures"/>
    <x v="10"/>
    <x v="660"/>
    <n v="73648228"/>
    <n v="105"/>
    <s v="Released"/>
    <n v="5.6"/>
    <n v="604"/>
    <s v="Thomas Jane, Saffron Burrows, LL Cool J, Michael Rapaport, Samuel L. Jackson"/>
    <s v="Renny Harlin"/>
    <n v="13648228"/>
  </r>
  <r>
    <n v="60000000"/>
    <s v="Music, Documentary"/>
    <n v="13576"/>
    <x v="719"/>
    <s v="en"/>
    <n v="15.798622"/>
    <s v="Columbia Pictures"/>
    <x v="0"/>
    <x v="661"/>
    <n v="0"/>
    <n v="111"/>
    <s v="Released"/>
    <n v="6.7"/>
    <n v="247"/>
    <s v="Michael Jackson, Orianthi, Kenny Ortega, Dorian Holley, Patrick Woodroffe"/>
    <s v="Kenny Ortega"/>
    <n v="-60000000"/>
  </r>
  <r>
    <n v="60000000"/>
    <s v="Drama, Thriller, Science Fiction"/>
    <n v="39538"/>
    <x v="720"/>
    <s v="en"/>
    <n v="38.820858000000001"/>
    <s v="Double Feature Films"/>
    <x v="0"/>
    <x v="662"/>
    <n v="137551594"/>
    <n v="106"/>
    <s v="Released"/>
    <n v="6.2"/>
    <n v="1325"/>
    <s v="Matt Damon, Gwyneth Paltrow, Kate Winslet, Jude Law, Marion Cotillard"/>
    <s v="Steven Soderbergh"/>
    <n v="77551594"/>
  </r>
  <r>
    <n v="0"/>
    <s v="Comedy, Adventure, Crime"/>
    <n v="10628"/>
    <x v="721"/>
    <s v="en"/>
    <n v="10.292864"/>
    <s v="Castle Rock Entertainment"/>
    <x v="10"/>
    <x v="663"/>
    <n v="0"/>
    <n v="89"/>
    <s v="Released"/>
    <n v="4.3"/>
    <n v="203"/>
    <s v="Jerry O'Connell, Anthony Anderson, Estella Warren, Christopher Walken, Michael Shannon"/>
    <s v="David McNally"/>
    <n v="0"/>
  </r>
  <r>
    <n v="60000000"/>
    <s v="Animation, Family"/>
    <n v="14836"/>
    <x v="722"/>
    <s v="en"/>
    <n v="51.146047000000003"/>
    <s v="Focus Features"/>
    <x v="0"/>
    <x v="664"/>
    <n v="124596398"/>
    <n v="100"/>
    <s v="Released"/>
    <n v="7.3"/>
    <n v="1386"/>
    <s v="Dakota Fanning, Teri Hatcher, Jennifer Saunders, Dawn French, Keith David"/>
    <s v="Henry Selick"/>
    <n v="64596398"/>
  </r>
  <r>
    <n v="60000000"/>
    <s v="Thriller, Science Fiction"/>
    <n v="8645"/>
    <x v="723"/>
    <s v="en"/>
    <n v="20.501581999999999"/>
    <s v="Spyglass Entertainment"/>
    <x v="0"/>
    <x v="665"/>
    <n v="163403799"/>
    <n v="91"/>
    <s v="Released"/>
    <n v="4.9000000000000004"/>
    <n v="950"/>
    <s v="Mark Wahlberg, Zooey Deschanel, John Leguizamo, Spencer Breslin, Betty Buckley"/>
    <s v="M. Night Shyamalan"/>
    <n v="103403799"/>
  </r>
  <r>
    <n v="70000000"/>
    <s v="Action, Drama, Thriller, Crime"/>
    <n v="9509"/>
    <x v="724"/>
    <s v="en"/>
    <n v="45.299089000000002"/>
    <s v="Regency Enterprises"/>
    <x v="1"/>
    <x v="666"/>
    <n v="130293714"/>
    <n v="146"/>
    <s v="Released"/>
    <n v="7.3"/>
    <n v="1553"/>
    <s v="Denzel Washington, Dakota Fanning, Marc Anthony, Radha Mitchell, Christopher Walken"/>
    <s v="Tony Scott"/>
    <n v="60293714"/>
  </r>
  <r>
    <n v="50000000"/>
    <s v="Comedy, Family"/>
    <n v="10067"/>
    <x v="725"/>
    <s v="en"/>
    <n v="4.2806189999999997"/>
    <s v="Walt Disney Pictures"/>
    <x v="0"/>
    <x v="667"/>
    <n v="61112916"/>
    <n v="98"/>
    <s v="Released"/>
    <n v="4.5"/>
    <n v="137"/>
    <s v="Tim Allen, Kristin Davis, Danny Glover, Spencer Breslin, Robert Downey Jr."/>
    <s v="Brian Robbins"/>
    <n v="11112916"/>
  </r>
  <r>
    <n v="60000000"/>
    <s v="Comedy, Crime"/>
    <n v="9384"/>
    <x v="726"/>
    <s v="en"/>
    <n v="28.848842000000001"/>
    <s v="Weed Road Pictures"/>
    <x v="0"/>
    <x v="466"/>
    <n v="170268750"/>
    <n v="101"/>
    <s v="Released"/>
    <n v="5.6"/>
    <n v="644"/>
    <s v="Ben Stiller, Owen Wilson, Snoop Dogg, Fred Williamson, Vince Vaughn"/>
    <s v="Todd Phillips"/>
    <n v="110268750"/>
  </r>
  <r>
    <n v="60000000"/>
    <s v="Family, Comedy"/>
    <n v="9279"/>
    <x v="727"/>
    <s v="en"/>
    <n v="22.501041000000001"/>
    <s v="Twentieth Century Fox Film Corporation"/>
    <x v="0"/>
    <x v="425"/>
    <n v="129832389"/>
    <n v="89"/>
    <s v="Released"/>
    <n v="5.5"/>
    <n v="575"/>
    <s v="Arnold Schwarzenegger, Phil Hartman, Sinbad, Rita Wilson, Jake Lloyd"/>
    <s v="Brian Levant"/>
    <n v="69832389"/>
  </r>
  <r>
    <n v="66000000"/>
    <s v="Fantasy, Action, Science Fiction"/>
    <n v="1487"/>
    <x v="728"/>
    <s v="en"/>
    <n v="47.479754999999997"/>
    <s v="Revolution Studios"/>
    <x v="0"/>
    <x v="242"/>
    <n v="99318987"/>
    <n v="122"/>
    <s v="Released"/>
    <n v="6.5"/>
    <n v="2225"/>
    <s v="Ron Perlman, Selma Blair, Rupert Evans, John Hurt, Jeffrey Tambor"/>
    <s v="Guillermo del Toro"/>
    <n v="33318987"/>
  </r>
  <r>
    <n v="70000000"/>
    <s v="Drama"/>
    <n v="9422"/>
    <x v="729"/>
    <s v="en"/>
    <n v="10.147321"/>
    <s v="Paramount Pictures"/>
    <x v="0"/>
    <x v="668"/>
    <n v="56702901"/>
    <n v="115"/>
    <s v="Released"/>
    <n v="6.1"/>
    <n v="109"/>
    <s v="John Travolta, Robert Duvall, Tony Shalhoub, William H. Macy, Zeljko Ivanek"/>
    <s v="Steven Zaillian"/>
    <n v="-13297099"/>
  </r>
  <r>
    <n v="60000000"/>
    <s v="Family, Animation, Adventure, Comedy"/>
    <n v="77174"/>
    <x v="730"/>
    <s v="en"/>
    <n v="39.539045000000002"/>
    <s v="Focus Features"/>
    <x v="0"/>
    <x v="669"/>
    <n v="107139399"/>
    <n v="90"/>
    <s v="Released"/>
    <n v="6.7"/>
    <n v="789"/>
    <s v="Kodi Smit-McPhee, Tucker Albrizzi, Jodelle Ferland, Anna Kendrick, Casey Affleck"/>
    <s v="Sam Fell"/>
    <n v="47139399"/>
  </r>
  <r>
    <n v="60000000"/>
    <s v="Action, Thriller, Adventure, Crime"/>
    <n v="4824"/>
    <x v="731"/>
    <s v="en"/>
    <n v="19.747458999999999"/>
    <s v="Universal Pictures"/>
    <x v="0"/>
    <x v="670"/>
    <n v="159330280"/>
    <n v="124"/>
    <s v="Released"/>
    <n v="6.1"/>
    <n v="527"/>
    <s v="Bruce Willis, Richard Gere, Sidney Poitier, Diane Venora, J.K. Simmons"/>
    <s v="Michael Caton-Jones"/>
    <n v="99330280"/>
  </r>
  <r>
    <n v="60000000"/>
    <s v="Action, Adventure, Mystery, Science Fiction, Thriller"/>
    <n v="9620"/>
    <x v="732"/>
    <s v="en"/>
    <n v="29.018826000000001"/>
    <s v="Paramount Pictures"/>
    <x v="6"/>
    <x v="541"/>
    <n v="96269812"/>
    <n v="119"/>
    <s v="Released"/>
    <n v="5.9"/>
    <n v="581"/>
    <s v="Ben Affleck, Aaron Eckhart, Uma Thurman, Paul Giamatti, Colm Feore"/>
    <s v="John Woo"/>
    <n v="36269812"/>
  </r>
  <r>
    <n v="60000000"/>
    <s v="Drama, Romance"/>
    <n v="9302"/>
    <x v="733"/>
    <s v="en"/>
    <n v="4.8018489999999998"/>
    <s v="Cinergi Pictures Entertainment"/>
    <x v="0"/>
    <x v="671"/>
    <n v="0"/>
    <n v="119"/>
    <s v="Released"/>
    <n v="5.9"/>
    <n v="50"/>
    <s v="Robert Redford, Michelle Pfeiffer, Stockard Channing, Joe Mantegna, Kate Nelligan"/>
    <s v="Jon Avnet"/>
    <n v="-60000000"/>
  </r>
  <r>
    <n v="60000000"/>
    <s v="Adventure, Animation, Family"/>
    <n v="10199"/>
    <x v="734"/>
    <s v="en"/>
    <n v="16.493576000000001"/>
    <s v="Larger Than Life Productions"/>
    <x v="1"/>
    <x v="672"/>
    <n v="50877145"/>
    <n v="93"/>
    <s v="Released"/>
    <n v="5.8"/>
    <n v="258"/>
    <s v="Matthew Broderick, Dustin Hoffman, Emma Watson, Tracey Ullman, Kevin Kline"/>
    <s v="Robert Stevenhagen"/>
    <n v="-9122855"/>
  </r>
  <r>
    <n v="0"/>
    <s v="Thriller, Action, Comedy, Science Fiction"/>
    <n v="10771"/>
    <x v="735"/>
    <s v="en"/>
    <n v="21.549232"/>
    <s v="DreamWorks SKG"/>
    <x v="0"/>
    <x v="673"/>
    <n v="0"/>
    <n v="98"/>
    <s v="Released"/>
    <n v="5.3"/>
    <n v="483"/>
    <s v="Jackie Chan, Jennifer Love Hewitt, Jason Isaacs, Debi Mazar, Ritchie Coster"/>
    <s v="Kevin Donovan"/>
    <n v="0"/>
  </r>
  <r>
    <n v="60000000"/>
    <s v="Action, Thriller"/>
    <n v="3512"/>
    <x v="736"/>
    <s v="en"/>
    <n v="13.080724999999999"/>
    <s v="Regency Enterprises"/>
    <x v="0"/>
    <x v="674"/>
    <n v="104324083"/>
    <n v="100"/>
    <s v="Released"/>
    <n v="5.6"/>
    <n v="210"/>
    <s v="Steven Seagal, Eric Bogosian, Everett McGill, Katherine Heigl, Morris Chestnut"/>
    <s v="Geoff Murphy"/>
    <n v="44324083"/>
  </r>
  <r>
    <n v="60000000"/>
    <s v="Action, Drama, Thriller"/>
    <n v="137094"/>
    <x v="737"/>
    <s v="en"/>
    <n v="42.538257999999999"/>
    <s v="Paramount Pictures"/>
    <x v="25"/>
    <x v="675"/>
    <n v="50549107"/>
    <n v="105"/>
    <s v="Released"/>
    <n v="5.9"/>
    <n v="1173"/>
    <s v="Chris Pine, Keira Knightley, Kevin Costner, Kenneth Branagh, Lenn Kudrjawizki"/>
    <s v="Kenneth Branagh"/>
    <n v="-9450893"/>
  </r>
  <r>
    <n v="60000000"/>
    <s v="Drama, Comedy"/>
    <n v="274479"/>
    <x v="738"/>
    <s v="en"/>
    <n v="29.876507"/>
    <s v="Fox 2000 Pictures"/>
    <x v="0"/>
    <x v="676"/>
    <n v="101134059"/>
    <n v="124"/>
    <s v="Released"/>
    <n v="6.4"/>
    <n v="1581"/>
    <s v="Jennifer Lawrence, Bradley Cooper, Robert De Niro, Dascha Polanco, Edgar Ramírez"/>
    <s v="David O. Russell"/>
    <n v="41134059"/>
  </r>
  <r>
    <n v="60000000"/>
    <s v="Action, Crime, Thriller"/>
    <n v="267860"/>
    <x v="739"/>
    <s v="en"/>
    <n v="61.849521000000003"/>
    <s v="Millennium Films"/>
    <x v="26"/>
    <x v="677"/>
    <n v="205754447"/>
    <n v="99"/>
    <s v="Released"/>
    <n v="5.8"/>
    <n v="1621"/>
    <s v="Gerard Butler, Aaron Eckhart, Morgan Freeman, Angela Bassett, Melissa Leo"/>
    <s v="Babak Najafi"/>
    <n v="145754447"/>
  </r>
  <r>
    <n v="70000000"/>
    <s v="Science Fiction, Horror, Action"/>
    <n v="8078"/>
    <x v="740"/>
    <s v="en"/>
    <n v="37.449629999999999"/>
    <s v="Twentieth Century Fox Film Corporation"/>
    <x v="0"/>
    <x v="678"/>
    <n v="162000000"/>
    <n v="109"/>
    <s v="Released"/>
    <n v="5.9"/>
    <n v="1365"/>
    <s v="Sigourney Weaver, Winona Ryder, Brad Dourif, Ron Perlman, Michael Wincott"/>
    <s v="Jean-Pierre Jeunet"/>
    <n v="92000000"/>
  </r>
  <r>
    <n v="61000000"/>
    <s v="Action, Drama, Mystery, Thriller, Crime"/>
    <n v="7485"/>
    <x v="741"/>
    <s v="en"/>
    <n v="37.378081000000002"/>
    <s v="Paramount Pictures"/>
    <x v="0"/>
    <x v="679"/>
    <n v="95696996"/>
    <n v="124"/>
    <s v="Released"/>
    <n v="6.9"/>
    <n v="1462"/>
    <s v="Mark Wahlberg, Michael Peña, Danny Glover, Kate Mara, Elias Koteas"/>
    <s v="Antoine Fuqua"/>
    <n v="34696996"/>
  </r>
  <r>
    <n v="60000000"/>
    <s v="Animation, Comedy, Family, Fantasy"/>
    <n v="170687"/>
    <x v="742"/>
    <s v="en"/>
    <n v="30.656345000000002"/>
    <s v="Laika Entertainment"/>
    <x v="0"/>
    <x v="680"/>
    <n v="108255770"/>
    <n v="97"/>
    <s v="Released"/>
    <n v="6.6"/>
    <n v="668"/>
    <s v="Ben Kingsley, Isaac Hempstead-Wright, Elle Fanning, Dee Bradley Baker, Toni Collette"/>
    <s v="Anthony Stacchi"/>
    <n v="48255770"/>
  </r>
  <r>
    <n v="75000000"/>
    <s v="Drama, Fantasy, Comedy"/>
    <n v="6435"/>
    <x v="743"/>
    <s v="en"/>
    <n v="15.142701000000001"/>
    <s v="Village Roadshow Pictures"/>
    <x v="0"/>
    <x v="681"/>
    <n v="46683377"/>
    <n v="104"/>
    <s v="Released"/>
    <n v="6.3"/>
    <n v="338"/>
    <s v="Sandra Bullock, Nicole Kidman, Evan Rachel Wood, Goran Visnjic, Stockard Channing"/>
    <s v="Griffin Dunne"/>
    <n v="-28316623"/>
  </r>
  <r>
    <n v="60000000"/>
    <s v="Adventure, Animation, Comedy, Family, Fantasy"/>
    <n v="137106"/>
    <x v="744"/>
    <s v="en"/>
    <n v="59.547927999999999"/>
    <s v="Village Roadshow Pictures"/>
    <x v="0"/>
    <x v="682"/>
    <n v="469160692"/>
    <n v="100"/>
    <s v="Released"/>
    <n v="7.5"/>
    <n v="3070"/>
    <s v="Chris Pratt, Will Ferrell, Elizabeth Banks, Will Arnett, Nick Offerman"/>
    <s v="Phil Lord"/>
    <n v="409160692"/>
  </r>
  <r>
    <n v="0"/>
    <s v="Action, Comedy"/>
    <n v="10040"/>
    <x v="745"/>
    <s v="en"/>
    <n v="19.998581000000001"/>
    <s v="Village Roadshow Pictures"/>
    <x v="0"/>
    <x v="683"/>
    <n v="0"/>
    <n v="115"/>
    <s v="Released"/>
    <n v="5.3"/>
    <n v="425"/>
    <s v="Sandra Bullock, Regina King, Enrique Murciano, William Shatner, Eileen Brennan"/>
    <s v="John Pasquin"/>
    <n v="0"/>
  </r>
  <r>
    <n v="60000000"/>
    <s v="Adventure, Action, Fantasy"/>
    <n v="6278"/>
    <x v="746"/>
    <s v="en"/>
    <n v="27.615107999999999"/>
    <s v="The Zanuck Company"/>
    <x v="17"/>
    <x v="417"/>
    <n v="43061982"/>
    <n v="101"/>
    <s v="Released"/>
    <n v="6"/>
    <n v="669"/>
    <s v="Christian Bale, Matthew McConaughey, Izabella Scorupco, Gerard Butler, Alexander Siddig"/>
    <s v="Rob Bowman"/>
    <n v="-16938018"/>
  </r>
  <r>
    <n v="60000000"/>
    <s v="Crime, Drama, Action, Thriller"/>
    <n v="82682"/>
    <x v="747"/>
    <s v="en"/>
    <n v="29.041198000000001"/>
    <s v="Village Roadshow Pictures"/>
    <x v="0"/>
    <x v="684"/>
    <n v="105200903"/>
    <n v="113"/>
    <s v="Released"/>
    <n v="6.2"/>
    <n v="1778"/>
    <s v="Josh Brolin, Ryan Gosling, Nick Nolte, Emma Stone, Sean Penn"/>
    <s v="Ruben Fleischer"/>
    <n v="45200903"/>
  </r>
  <r>
    <n v="60000000"/>
    <s v="Comedy, Adventure"/>
    <n v="17610"/>
    <x v="748"/>
    <s v="en"/>
    <n v="25.293538000000002"/>
    <s v="Columbia Pictures"/>
    <x v="0"/>
    <x v="685"/>
    <n v="62357900"/>
    <n v="97"/>
    <s v="Released"/>
    <n v="4.5999999999999996"/>
    <n v="524"/>
    <s v="Jack Black, Michael Cera, Olivia Wilde, Oliver Platt, David Cross"/>
    <s v="Harold Ramis"/>
    <n v="2357900"/>
  </r>
  <r>
    <n v="60000000"/>
    <s v="Drama, History"/>
    <n v="22954"/>
    <x v="749"/>
    <s v="en"/>
    <n v="23.851189999999999"/>
    <s v="Spyglass Entertainment"/>
    <x v="0"/>
    <x v="0"/>
    <n v="122233971"/>
    <n v="134"/>
    <s v="Released"/>
    <n v="7"/>
    <n v="1125"/>
    <s v="Morgan Freeman, Matt Damon, Tony Kgoroge, Patrick Mofokeng, Matt Stern"/>
    <s v="Clint Eastwood"/>
    <n v="62233971"/>
  </r>
  <r>
    <n v="60000000"/>
    <s v="Action"/>
    <n v="16995"/>
    <x v="750"/>
    <s v="en"/>
    <n v="21.685718999999999"/>
    <s v="Universal Pictures"/>
    <x v="9"/>
    <x v="686"/>
    <n v="87784194"/>
    <n v="127"/>
    <s v="Released"/>
    <n v="6.7"/>
    <n v="484"/>
    <s v="Russell Crowe, Ben Affleck, Rachel McAdams, Robin Wright, Jason Bateman"/>
    <s v="Kevin Macdonald"/>
    <n v="27784194"/>
  </r>
  <r>
    <n v="78146652"/>
    <s v="Romance, Comedy, Crime"/>
    <n v="16558"/>
    <x v="751"/>
    <s v="en"/>
    <n v="13.630049"/>
    <s v="Universal Pictures"/>
    <x v="7"/>
    <x v="66"/>
    <n v="60000000"/>
    <n v="125"/>
    <s v="Released"/>
    <n v="5.7"/>
    <n v="201"/>
    <s v="Clive Owen, Julia Roberts, Paul Giamatti, Tom Wilkinson, Lisa Roberts Gillan"/>
    <s v="Tony Gilroy"/>
    <n v="-18146652"/>
  </r>
  <r>
    <n v="65000000"/>
    <s v="Comedy, Drama, Family, Science Fiction"/>
    <n v="9849"/>
    <x v="752"/>
    <s v="en"/>
    <n v="6.8069199999999999"/>
    <s v="Walt Disney Pictures"/>
    <x v="0"/>
    <x v="687"/>
    <n v="36850101"/>
    <n v="94"/>
    <s v="Released"/>
    <n v="5.0999999999999996"/>
    <n v="80"/>
    <s v="Jeff Daniels, Elizabeth Hurley, Daryl Hannah, Christopher Lloyd, Wallace Shawn"/>
    <s v="Donald Petrie"/>
    <n v="-28149899"/>
  </r>
  <r>
    <n v="60000000"/>
    <s v="Action, Thriller, Crime"/>
    <n v="5820"/>
    <x v="753"/>
    <s v="en"/>
    <n v="15.352807"/>
    <s v="Twentieth Century Fox Film Corporation"/>
    <x v="0"/>
    <x v="688"/>
    <n v="77920346"/>
    <n v="108"/>
    <s v="Released"/>
    <n v="5.8"/>
    <n v="225"/>
    <s v="Michael Douglas, Kiefer Sutherland, Eva Longoria, Martin Donovan, Kim Basinger"/>
    <s v="Clark Johnson"/>
    <n v="17920346"/>
  </r>
  <r>
    <n v="70000000"/>
    <s v="Science Fiction, Animation, Family, Comedy, Adventure"/>
    <n v="16866"/>
    <x v="754"/>
    <s v="en"/>
    <n v="23.661071"/>
    <s v="TriStar Pictures"/>
    <x v="12"/>
    <x v="689"/>
    <n v="104945765"/>
    <n v="91"/>
    <s v="Released"/>
    <n v="5.6"/>
    <n v="556"/>
    <s v="Dwayne Johnson, Seann William Scott, Jessica Biel, Justin Long, Gary Oldman"/>
    <s v="Jorge Blanco"/>
    <n v="34945765"/>
  </r>
  <r>
    <n v="60000000"/>
    <s v="Science Fiction, Action, Adventure, Thriller"/>
    <n v="201"/>
    <x v="755"/>
    <s v="en"/>
    <n v="21.605533000000001"/>
    <s v="Paramount Pictures"/>
    <x v="0"/>
    <x v="690"/>
    <n v="67312826"/>
    <n v="117"/>
    <s v="Released"/>
    <n v="6.1"/>
    <n v="479"/>
    <s v="Patrick Stewart, Jonathan Frakes, Brent Spiner, LeVar Burton, Michael Dorn"/>
    <s v="Stuart Baird"/>
    <n v="7312826"/>
  </r>
  <r>
    <n v="60000000"/>
    <s v="Crime, Comedy, Romance"/>
    <n v="11775"/>
    <x v="756"/>
    <s v="en"/>
    <n v="22.620125000000002"/>
    <s v="Imagine Entertainment"/>
    <x v="0"/>
    <x v="691"/>
    <n v="119940815"/>
    <n v="100"/>
    <s v="Released"/>
    <n v="5.8"/>
    <n v="391"/>
    <s v="George Clooney, Catherine Zeta-Jones, Edward Herrmann, Geoffrey Rush, Richard Jenkins"/>
    <s v="Joel Coen"/>
    <n v="59940815"/>
  </r>
  <r>
    <n v="0"/>
    <s v="Drama, Romance"/>
    <n v="87825"/>
    <x v="757"/>
    <s v="en"/>
    <n v="18.587114"/>
    <s v="Malpaso Productions"/>
    <x v="0"/>
    <x v="692"/>
    <n v="0"/>
    <n v="111"/>
    <s v="Released"/>
    <n v="6.6"/>
    <n v="366"/>
    <s v="Clint Eastwood, Amy Adams, Justin Timberlake, John Goodman, Matthew Lillard"/>
    <s v="Robert Lorenz"/>
    <n v="0"/>
  </r>
  <r>
    <n v="80000000"/>
    <s v="Crime, Drama, Mystery, Thriller"/>
    <n v="12201"/>
    <x v="758"/>
    <s v="en"/>
    <n v="24.657931000000001"/>
    <s v="Icon Productions"/>
    <x v="1"/>
    <x v="693"/>
    <n v="74901339"/>
    <n v="117"/>
    <s v="Released"/>
    <n v="6.2"/>
    <n v="487"/>
    <s v="Mel Gibson, Ray Winstone, Danny Huston, Shawn Roberts, Denis O'Hare"/>
    <s v="Martin Campbell"/>
    <n v="-5098661"/>
  </r>
  <r>
    <n v="60000000"/>
    <s v="Horror, Mystery, Thriller"/>
    <n v="11015"/>
    <x v="759"/>
    <s v="en"/>
    <n v="12.621769"/>
    <s v="Paramount Pictures"/>
    <x v="7"/>
    <x v="694"/>
    <n v="33956608"/>
    <n v="110"/>
    <s v="Released"/>
    <n v="5.8"/>
    <n v="130"/>
    <s v="Penelope Ann Miller, Tom Sizemore, Linda Hunt, James Whitmore, Clayton Rohner"/>
    <s v="Peter Hyams"/>
    <n v="-26043392"/>
  </r>
  <r>
    <n v="60000000"/>
    <s v="Comedy, Crime"/>
    <n v="9932"/>
    <x v="760"/>
    <s v="en"/>
    <n v="21.08952"/>
    <s v="Village Roadshow Pictures"/>
    <x v="10"/>
    <x v="695"/>
    <n v="55003135"/>
    <n v="96"/>
    <s v="Released"/>
    <n v="5.7"/>
    <n v="380"/>
    <s v="Robert De Niro, Billy Crystal, Lisa Kudrow, Joe Viterelli, Cathy Moriarty"/>
    <s v="Harold Ramis"/>
    <n v="-4996865"/>
  </r>
  <r>
    <n v="60000000"/>
    <s v="Action, Crime, Drama, Thriller"/>
    <n v="13389"/>
    <x v="761"/>
    <s v="en"/>
    <n v="18.380175999999999"/>
    <s v="Grosvenor Park Media Ltd."/>
    <x v="0"/>
    <x v="696"/>
    <n v="73174566"/>
    <n v="101"/>
    <s v="Released"/>
    <n v="5.9"/>
    <n v="375"/>
    <s v="Robert De Niro, Carla Gugino, 50 Cent, Al Pacino, Donnie Wahlberg"/>
    <s v="Jon Avnet"/>
    <n v="13174566"/>
  </r>
  <r>
    <n v="60000000"/>
    <s v="Action, Crime, Drama, Thriller"/>
    <n v="8838"/>
    <x v="762"/>
    <s v="en"/>
    <n v="18.877794999999999"/>
    <s v="Imagine Entertainment"/>
    <x v="0"/>
    <x v="434"/>
    <n v="0"/>
    <n v="111"/>
    <s v="Released"/>
    <n v="6"/>
    <n v="368"/>
    <s v="Bruce Willis, Alec Baldwin, Miko Hughes, Chi McBride, Kim Dickens"/>
    <s v="Harold Becker"/>
    <n v="-60000000"/>
  </r>
  <r>
    <n v="60000000"/>
    <s v="Drama"/>
    <n v="17332"/>
    <x v="763"/>
    <s v="en"/>
    <n v="17.299333000000001"/>
    <s v="DreamWorks"/>
    <x v="0"/>
    <x v="697"/>
    <n v="31720158"/>
    <n v="109"/>
    <s v="Released"/>
    <n v="6.6"/>
    <n v="234"/>
    <s v="Robert Downey Jr., Jamie Foxx, Catherine Keener, Nelsan Ellis, Michael Bunin"/>
    <s v="Joe Wright"/>
    <n v="-28279842"/>
  </r>
  <r>
    <n v="80000000"/>
    <s v="Fantasy, Drama"/>
    <n v="4958"/>
    <x v="764"/>
    <s v="en"/>
    <n v="16.848898999999999"/>
    <s v="DreamWorks SKG"/>
    <x v="0"/>
    <x v="334"/>
    <n v="39459427"/>
    <n v="126"/>
    <s v="Released"/>
    <n v="6.3"/>
    <n v="251"/>
    <s v="Matt Damon, Bruce McGill, Charlize Theron, Will Smith, Joel Gretsch"/>
    <s v="Robert Redford"/>
    <n v="-40540573"/>
  </r>
  <r>
    <n v="60000000"/>
    <s v="Drama, Music"/>
    <n v="786"/>
    <x v="765"/>
    <s v="en"/>
    <n v="21.547446000000001"/>
    <s v="Columbia Pictures"/>
    <x v="0"/>
    <x v="698"/>
    <n v="47383689"/>
    <n v="122"/>
    <s v="Released"/>
    <n v="7.4"/>
    <n v="797"/>
    <s v="Kate Hudson, Billy Crudup, Frances McDormand, Jason Lee, Patrick Fugit"/>
    <s v="Cameron Crowe"/>
    <n v="-12616311"/>
  </r>
  <r>
    <n v="0"/>
    <s v="Animation, Comedy, Family"/>
    <n v="9513"/>
    <x v="766"/>
    <s v="en"/>
    <n v="16.930969000000001"/>
    <s v="Twentieth Century Fox Film Corporation"/>
    <x v="1"/>
    <x v="699"/>
    <n v="141702264"/>
    <n v="78"/>
    <s v="Released"/>
    <n v="5.0999999999999996"/>
    <n v="464"/>
    <s v="Bill Murray, Jennifer Love Hewitt, Billy Connolly, Ian Abercrombie, Breckin Meyer"/>
    <s v="Tim Hill"/>
    <n v="141702264"/>
  </r>
  <r>
    <n v="60000000"/>
    <s v="Action, Adventure, Crime, Drama, Mystery, Thriller"/>
    <n v="11679"/>
    <x v="767"/>
    <s v="en"/>
    <n v="36.689222999999998"/>
    <s v="Original Film"/>
    <x v="0"/>
    <x v="700"/>
    <n v="71073932"/>
    <n v="101"/>
    <s v="Released"/>
    <n v="4.7"/>
    <n v="549"/>
    <s v="Ice Cube, Samuel L. Jackson, Willem Dafoe, Scott Speedman, Peter Strauss"/>
    <s v="Lee Tamahori"/>
    <n v="11073932"/>
  </r>
  <r>
    <n v="60000000"/>
    <s v="Action, Science Fiction, Fantasy, Thriller, Horror"/>
    <n v="38321"/>
    <x v="768"/>
    <s v="en"/>
    <n v="28.350926999999999"/>
    <s v="Screen Gems"/>
    <x v="0"/>
    <x v="701"/>
    <n v="78309131"/>
    <n v="87"/>
    <s v="Released"/>
    <n v="5.4"/>
    <n v="692"/>
    <s v="Paul Bettany, Karl Urban, Cam Gigandet, Maggie Q, Lily Collins"/>
    <s v="Scott Stewart"/>
    <n v="18309131"/>
  </r>
  <r>
    <n v="60000000"/>
    <s v="Family, Animation, Adventure"/>
    <n v="14411"/>
    <x v="769"/>
    <s v="en"/>
    <n v="18.815442000000001"/>
    <s v="DreamWorks Animation"/>
    <x v="0"/>
    <x v="91"/>
    <n v="26288320"/>
    <n v="86"/>
    <s v="Released"/>
    <n v="6.6"/>
    <n v="372"/>
    <s v="Brad Pitt, Catherine Zeta-Jones, Michelle Pfeiffer, Joseph Fiennes, Dennis Haysbert"/>
    <s v="Tim Johnson"/>
    <n v="-33711680"/>
  </r>
  <r>
    <n v="60000000"/>
    <s v="Horror, Science Fiction, Mystery"/>
    <n v="8413"/>
    <x v="770"/>
    <s v="en"/>
    <n v="29.787134999999999"/>
    <s v="Paramount Pictures"/>
    <x v="1"/>
    <x v="702"/>
    <n v="26673242"/>
    <n v="96"/>
    <s v="Released"/>
    <n v="6.5"/>
    <n v="742"/>
    <s v="Laurence Fishburne, Sam Neill, Kathleen Quinlan, Joely Richardson, Richard T. Jones"/>
    <s v="Paul W.S. Anderson"/>
    <n v="-33326758"/>
  </r>
  <r>
    <n v="60000000"/>
    <s v="Drama"/>
    <n v="10052"/>
    <x v="771"/>
    <s v="en"/>
    <n v="8.9271370000000001"/>
    <s v="Universal Pictures"/>
    <x v="7"/>
    <x v="703"/>
    <n v="52322400"/>
    <n v="104"/>
    <s v="Released"/>
    <n v="6.1"/>
    <n v="204"/>
    <s v="Kevin Costner, Joe Morton, Ron Rifkin, Susanna Thompson, Kathy Bates"/>
    <s v="Tom Shadyac"/>
    <n v="-7677600"/>
  </r>
  <r>
    <n v="50000000"/>
    <s v="Drama"/>
    <n v="9676"/>
    <x v="772"/>
    <s v="en"/>
    <n v="15.213483999999999"/>
    <s v="Universal Pictures"/>
    <x v="9"/>
    <x v="704"/>
    <n v="49111202"/>
    <n v="121"/>
    <s v="Released"/>
    <n v="5.7"/>
    <n v="287"/>
    <s v="Josh Hartnett, Scarlett Johansson, Aaron Eckhart, Hilary Swank, Mia Kirshner"/>
    <s v="Brian De Palma"/>
    <n v="-888798"/>
  </r>
  <r>
    <n v="60000000"/>
    <s v="Action, Adventure, Drama, History, Romance, War"/>
    <n v="9664"/>
    <x v="773"/>
    <s v="en"/>
    <n v="13.155999"/>
    <s v="Ingenious Film Partners"/>
    <x v="1"/>
    <x v="478"/>
    <n v="17800000"/>
    <n v="140"/>
    <s v="Released"/>
    <n v="6.3"/>
    <n v="271"/>
    <s v="James Franco, David Ellison, Jean Reno, Philip Winchester, Abdul Salis"/>
    <s v="Tony Bill"/>
    <n v="-42200000"/>
  </r>
  <r>
    <n v="72000000"/>
    <s v="Action, Drama, Thriller"/>
    <n v="2100"/>
    <x v="774"/>
    <s v="en"/>
    <n v="15.433244"/>
    <s v="DreamWorks SKG"/>
    <x v="0"/>
    <x v="705"/>
    <n v="27642707"/>
    <n v="131"/>
    <s v="Released"/>
    <n v="7"/>
    <n v="285"/>
    <s v="Robert Redford, James Gandolfini, Mark Ruffalo, Steve Burton, Delroy Lindo"/>
    <s v="Rod Lurie"/>
    <n v="-44357293"/>
  </r>
  <r>
    <n v="90000000"/>
    <s v="Horror, Science Fiction, Thriller"/>
    <n v="10384"/>
    <x v="775"/>
    <s v="en"/>
    <n v="5.7620370000000003"/>
    <s v="United Artists"/>
    <x v="27"/>
    <x v="706"/>
    <n v="14828081"/>
    <n v="91"/>
    <s v="Released"/>
    <n v="4.9000000000000004"/>
    <n v="109"/>
    <s v="James Spader, Angela Bassett, Robert Forster, Lou Diamond Phillips, Peter Facinelli"/>
    <s v="Walter Hill"/>
    <n v="-75171919"/>
  </r>
  <r>
    <n v="60000000"/>
    <s v="Drama, Fantasy, Mystery, Romance"/>
    <n v="137321"/>
    <x v="776"/>
    <s v="en"/>
    <n v="22.736038000000001"/>
    <s v="Village Roadshow Pictures"/>
    <x v="0"/>
    <x v="707"/>
    <n v="30800231"/>
    <n v="118"/>
    <s v="Released"/>
    <n v="6"/>
    <n v="487"/>
    <s v="Colin Farrell, Jessica Brown Findlay, Russell Crowe, William Hurt, Jennifer Connelly"/>
    <s v="Akiva Goldsman"/>
    <n v="-29199769"/>
  </r>
  <r>
    <n v="60000000"/>
    <s v="Action, Adventure, Drama, Mystery, Romance, Fantasy"/>
    <n v="123553"/>
    <x v="777"/>
    <s v="en"/>
    <n v="45.514031000000003"/>
    <s v="Constantin Film Produktion"/>
    <x v="0"/>
    <x v="708"/>
    <n v="90565421"/>
    <n v="130"/>
    <s v="Released"/>
    <n v="6.2"/>
    <n v="1602"/>
    <s v="Lily Collins, Jamie Campbell Bower, Kevin Zegers, Jemima West, Robert Sheehan"/>
    <s v="Harald Zwart"/>
    <n v="30565421"/>
  </r>
  <r>
    <n v="60000000"/>
    <s v="Comedy, Science Fiction, Adventure, Family"/>
    <n v="11260"/>
    <x v="778"/>
    <s v="en"/>
    <n v="18.676290999999999"/>
    <s v="Twentieth Century Fox Film Corporation"/>
    <x v="0"/>
    <x v="709"/>
    <n v="50650079"/>
    <n v="90"/>
    <s v="Released"/>
    <n v="5"/>
    <n v="371"/>
    <s v="Eddie Murphy, Elizabeth Banks, Gabrielle Union, Scott Caan, Ed Helms"/>
    <s v="Brian Robbins"/>
    <n v="-9349921"/>
  </r>
  <r>
    <n v="30000000"/>
    <s v="Drama, Horror, Thriller"/>
    <n v="9009"/>
    <x v="779"/>
    <s v="en"/>
    <n v="14.376462999999999"/>
    <s v="Vertigo Entertainment"/>
    <x v="0"/>
    <x v="710"/>
    <n v="25473093"/>
    <n v="105"/>
    <s v="Released"/>
    <n v="5.3"/>
    <n v="274"/>
    <s v="Jennifer Connelly, John C. Reilly, Tim Roth, Dougray Scott, Pete Postlethwaite"/>
    <s v="Walter Salles"/>
    <n v="-4526907"/>
  </r>
  <r>
    <n v="80000000"/>
    <s v="Comedy"/>
    <n v="11374"/>
    <x v="780"/>
    <s v="en"/>
    <n v="14.298297"/>
    <s v="Imagine Entertainment"/>
    <x v="0"/>
    <x v="711"/>
    <n v="0"/>
    <n v="122"/>
    <s v="Released"/>
    <n v="5.7"/>
    <n v="166"/>
    <s v="Matthew McConaughey, Woody Harrelson, Sally Kirkland, Jenna Elfman, Martin Landau"/>
    <s v="Ron Howard"/>
    <n v="-80000000"/>
  </r>
  <r>
    <n v="60000000"/>
    <s v="Adventure, Family, Fantasy"/>
    <n v="2309"/>
    <x v="781"/>
    <s v="en"/>
    <n v="27.018885999999998"/>
    <s v="New Line Cinema"/>
    <x v="7"/>
    <x v="712"/>
    <n v="57490374"/>
    <n v="106"/>
    <s v="Released"/>
    <n v="6"/>
    <n v="592"/>
    <s v="Brendan Fraser, Sienna Guillory, Andy Serkis, Eliza Bennett, Paul Bettany"/>
    <s v="Iain Softley"/>
    <n v="-2509626"/>
  </r>
  <r>
    <n v="60000000"/>
    <s v="Action, Comedy, Thriller, Crime, Science Fiction"/>
    <n v="8285"/>
    <x v="782"/>
    <s v="en"/>
    <n v="14.848560000000001"/>
    <s v="DC Comics"/>
    <x v="0"/>
    <x v="344"/>
    <n v="39031337"/>
    <n v="103"/>
    <s v="Released"/>
    <n v="4.7"/>
    <n v="320"/>
    <s v="Gabriel Macht, Scarlett Johansson, Samuel L. Jackson, Eva Mendes, Paz Vega"/>
    <s v="Frank Miller"/>
    <n v="-20968663"/>
  </r>
  <r>
    <n v="60000000"/>
    <s v="Comedy, Adventure"/>
    <n v="210860"/>
    <x v="783"/>
    <s v="en"/>
    <n v="52.417529000000002"/>
    <s v="Lionsgate"/>
    <x v="0"/>
    <x v="713"/>
    <n v="30418560"/>
    <n v="106"/>
    <s v="Released"/>
    <n v="5.4"/>
    <n v="1055"/>
    <s v="Johnny Depp, Gwyneth Paltrow, Ewan McGregor, Paul Bettany, Olivia Munn"/>
    <s v="David Koepp"/>
    <n v="-29581440"/>
  </r>
  <r>
    <n v="60000000"/>
    <s v="Adventure, Fantasy, Action, Drama"/>
    <n v="2312"/>
    <x v="784"/>
    <s v="en"/>
    <n v="15.406173000000001"/>
    <s v="Boll Kino Beteiligungs GmbH &amp; Co. KG"/>
    <x v="6"/>
    <x v="714"/>
    <n v="0"/>
    <n v="127"/>
    <s v="Released"/>
    <n v="4.0999999999999996"/>
    <n v="224"/>
    <s v="Jason Statham, John Rhys-Davies, Ray Liotta, Leelee Sobieski, Burt Reynolds"/>
    <s v="Uwe Boll"/>
    <n v="-60000000"/>
  </r>
  <r>
    <n v="35000000"/>
    <s v="Drama, Romance, Adventure, War"/>
    <n v="9839"/>
    <x v="785"/>
    <s v="en"/>
    <n v="6.5234719999999999"/>
    <s v="Mandalay Pictures"/>
    <x v="7"/>
    <x v="715"/>
    <n v="0"/>
    <n v="127"/>
    <s v="Released"/>
    <n v="6.7"/>
    <n v="110"/>
    <s v="Angelina Jolie, Clive Owen, Teri Polo, Linus Roache, Noah Emmerich"/>
    <s v="Martin Campbell"/>
    <n v="-35000000"/>
  </r>
  <r>
    <n v="68490000"/>
    <s v="Action, Adventure, Fantasy"/>
    <n v="381902"/>
    <x v="786"/>
    <s v="zh"/>
    <n v="4.7262899999999997"/>
    <s v="Filmko Pictures"/>
    <x v="15"/>
    <x v="716"/>
    <n v="193677158"/>
    <n v="120"/>
    <s v="Released"/>
    <n v="6"/>
    <n v="24"/>
    <s v="Aaron Kwok, Gong Li, William Feng, Xiao Shen Yang, Him Law"/>
    <s v="Soi Cheang"/>
    <n v="125187158"/>
  </r>
  <r>
    <n v="80000000"/>
    <s v="Action, History, War"/>
    <n v="13922"/>
    <x v="787"/>
    <s v="en"/>
    <n v="8.9232150000000008"/>
    <s v="Lawrence Bender Productions"/>
    <x v="0"/>
    <x v="717"/>
    <n v="10166502"/>
    <n v="132"/>
    <s v="Released"/>
    <n v="6.8"/>
    <n v="91"/>
    <s v="Benjamin Bratt, James Franco, Connie Nielsen, Marton Csokas, Joseph Fiennes"/>
    <s v="John Dahl"/>
    <n v="-69833498"/>
  </r>
  <r>
    <n v="58000000"/>
    <s v="Action, Adventure, Comedy"/>
    <n v="293660"/>
    <x v="788"/>
    <s v="en"/>
    <n v="514.56995600000005"/>
    <s v="Twentieth Century Fox Film Corporation"/>
    <x v="0"/>
    <x v="718"/>
    <n v="783112979"/>
    <n v="108"/>
    <s v="Released"/>
    <n v="7.4"/>
    <n v="10995"/>
    <s v="Ryan Reynolds, Morena Baccarin, Ed Skrein, T.J. Miller, Gina Carano"/>
    <s v="Tim Miller"/>
    <n v="725112979"/>
  </r>
  <r>
    <n v="60000000"/>
    <s v="Drama, Comedy"/>
    <n v="9713"/>
    <x v="789"/>
    <s v="en"/>
    <n v="9.2656720000000004"/>
    <s v="Caravan Pictures"/>
    <x v="0"/>
    <x v="719"/>
    <n v="0"/>
    <n v="114"/>
    <s v="Released"/>
    <n v="4.9000000000000004"/>
    <n v="111"/>
    <s v="Eddie Murphy, Jeff Goldblum, Kelly Preston, Robert Loggia, Jon Cryer"/>
    <s v="Stephen Herek"/>
    <n v="-60000000"/>
  </r>
  <r>
    <n v="58800000"/>
    <s v="War, Action"/>
    <n v="190859"/>
    <x v="790"/>
    <s v="en"/>
    <n v="87.534369999999996"/>
    <s v="Village Roadshow Pictures"/>
    <x v="0"/>
    <x v="720"/>
    <n v="542307423"/>
    <n v="133"/>
    <s v="Released"/>
    <n v="7.4"/>
    <n v="4469"/>
    <s v="Bradley Cooper, Sienna Miller, Kyle Gallner, Cole Konis, Ben Reed"/>
    <s v="Clint Eastwood"/>
    <n v="483507423"/>
  </r>
  <r>
    <n v="58000000"/>
    <s v="Adventure, Horror, Comedy"/>
    <n v="257445"/>
    <x v="791"/>
    <s v="en"/>
    <n v="45.351616999999997"/>
    <s v="Columbia Pictures"/>
    <x v="10"/>
    <x v="230"/>
    <n v="158162788"/>
    <n v="103"/>
    <s v="Released"/>
    <n v="6.2"/>
    <n v="995"/>
    <s v="Jack Black, Dylan Minnette, Odeya Rush, Amy Ryan, Jillian Bell"/>
    <s v="Rob Letterman"/>
    <n v="100162788"/>
  </r>
  <r>
    <n v="58000000"/>
    <s v="Comedy, Fantasy, Romance"/>
    <n v="9007"/>
    <x v="792"/>
    <s v="en"/>
    <n v="13.43573"/>
    <s v="DreamWorks SKG"/>
    <x v="0"/>
    <x v="721"/>
    <n v="102854431"/>
    <n v="95"/>
    <s v="Released"/>
    <n v="6.5"/>
    <n v="579"/>
    <s v="Reese Witherspoon, Mark Ruffalo, Donal Logue, Dina Spybey-Waters, Ben Shenkman"/>
    <s v="Mark Waters"/>
    <n v="44854431"/>
  </r>
  <r>
    <n v="83000000"/>
    <s v="Science Fiction, Comedy, Family, Romance"/>
    <n v="889"/>
    <x v="793"/>
    <s v="en"/>
    <n v="6.2483089999999999"/>
    <s v="Universal Pictures"/>
    <x v="0"/>
    <x v="722"/>
    <n v="59468275"/>
    <n v="90"/>
    <s v="Released"/>
    <n v="4.4000000000000004"/>
    <n v="134"/>
    <s v="Mark Addy, Stephen Baldwin, Kristen Johnston, Jane Krakowski, Joan Collins"/>
    <s v="Brian Levant"/>
    <n v="-23531725"/>
  </r>
  <r>
    <n v="63000000"/>
    <s v="Action, Adventure, Thriller, War"/>
    <n v="1370"/>
    <x v="794"/>
    <s v="en"/>
    <n v="31.294716999999999"/>
    <s v="TriStar Pictures"/>
    <x v="0"/>
    <x v="723"/>
    <n v="189015611"/>
    <n v="102"/>
    <s v="Released"/>
    <n v="5.7"/>
    <n v="690"/>
    <s v="Sylvester Stallone, Richard Crenna, Kurtwood Smith, Spiros Focás, Sasson Gabai"/>
    <s v="Peter MacDonald"/>
    <n v="126015611"/>
  </r>
  <r>
    <n v="58000000"/>
    <s v="Comedy, Romance, Drama"/>
    <n v="4942"/>
    <x v="795"/>
    <s v="en"/>
    <n v="7.7392760000000003"/>
    <s v="Universal Pictures"/>
    <x v="7"/>
    <x v="724"/>
    <n v="41299492"/>
    <n v="114"/>
    <s v="Released"/>
    <n v="5.7"/>
    <n v="130"/>
    <s v="George Clooney, Renée Zellweger, John Krasinski, Wayne Duvall, Stephen Root"/>
    <s v="George Clooney"/>
    <n v="-16700508"/>
  </r>
  <r>
    <n v="60000000"/>
    <s v="Comedy, Western"/>
    <n v="347969"/>
    <x v="796"/>
    <s v="en"/>
    <n v="19.694694999999999"/>
    <s v="Happy Madison Productions"/>
    <x v="0"/>
    <x v="725"/>
    <n v="0"/>
    <n v="119"/>
    <s v="Released"/>
    <n v="4.9000000000000004"/>
    <n v="388"/>
    <s v="Adam Sandler, Taylor Lautner, Steve Buscemi, Terry Crews, Danny Trejo"/>
    <s v="Frank Coraci"/>
    <n v="-60000000"/>
  </r>
  <r>
    <n v="58000000"/>
    <s v="Comedy"/>
    <n v="24438"/>
    <x v="797"/>
    <s v="en"/>
    <n v="14.403696"/>
    <s v="Columbia Pictures"/>
    <x v="0"/>
    <x v="726"/>
    <n v="85280250"/>
    <n v="103"/>
    <s v="Released"/>
    <n v="5.0999999999999996"/>
    <n v="276"/>
    <s v="Hugh Grant, Sarah Jessica Parker, Mary Steenburgen, Sam Elliott, Natalia Klimas"/>
    <s v="Marc Lawrence"/>
    <n v="27280250"/>
  </r>
  <r>
    <n v="58000000"/>
    <s v="Comedy"/>
    <n v="116741"/>
    <x v="798"/>
    <s v="en"/>
    <n v="1.5514969999999999"/>
    <s v="Twentieth Century Fox Film Corporation"/>
    <x v="0"/>
    <x v="727"/>
    <n v="44000000"/>
    <n v="119"/>
    <s v="Released"/>
    <n v="6.1"/>
    <n v="1658"/>
    <s v="Owen Wilson, Vince Vaughn, Rose Byrne, Max Minghella, Aasif Mandvi"/>
    <s v="Shawn Levy"/>
    <n v="-14000000"/>
  </r>
  <r>
    <n v="60000000"/>
    <s v="Action, Adventure, Horror, Science Fiction"/>
    <n v="35791"/>
    <x v="799"/>
    <s v="en"/>
    <n v="2.143764"/>
    <s v="Impact Pictures"/>
    <x v="7"/>
    <x v="728"/>
    <n v="300228084"/>
    <n v="97"/>
    <s v="Released"/>
    <n v="5.8"/>
    <n v="1363"/>
    <s v="Milla Jovovich, Wentworth Miller, Ali Larter, Kim Coates, Kacey Clarke"/>
    <s v="Paul W.S. Anderson"/>
    <n v="240228084"/>
  </r>
  <r>
    <n v="58000000"/>
    <s v="Drama, Action, Adventure, History, War"/>
    <n v="72431"/>
    <x v="800"/>
    <s v="en"/>
    <n v="12.29603"/>
    <s v="Lucasfilm"/>
    <x v="0"/>
    <x v="463"/>
    <n v="50365377"/>
    <n v="125"/>
    <s v="Released"/>
    <n v="5.9"/>
    <n v="178"/>
    <s v="Bryan Cranston, David Oyelowo, Cuba Gooding Jr., Daniela Ruah, Terrence Howard"/>
    <s v="Anthony Hemingway"/>
    <n v="-7634623"/>
  </r>
  <r>
    <n v="57000000"/>
    <s v="Drama, Horror, Mystery, Thriller"/>
    <n v="1813"/>
    <x v="801"/>
    <s v="en"/>
    <n v="33.847299999999997"/>
    <s v="Regency Enterprises"/>
    <x v="7"/>
    <x v="729"/>
    <n v="152944660"/>
    <n v="144"/>
    <s v="Released"/>
    <n v="7.2"/>
    <n v="1374"/>
    <s v="Keanu Reeves, Al Pacino, Charlize Theron, Jeffrey Jones, Judith Ivey"/>
    <s v="Taylor Hackford"/>
    <n v="95944660"/>
  </r>
  <r>
    <n v="70000000"/>
    <s v="Comedy"/>
    <n v="87428"/>
    <x v="802"/>
    <s v="en"/>
    <n v="21.723897000000001"/>
    <s v="Columbia Pictures"/>
    <x v="0"/>
    <x v="730"/>
    <n v="58058367"/>
    <n v="116"/>
    <s v="Released"/>
    <n v="5.5"/>
    <n v="453"/>
    <s v="Adam Sandler, Susan Sarandon, Eva Amurri Martino, Leighton Meester, Andy Samberg"/>
    <s v="Sean Anders"/>
    <n v="-11941633"/>
  </r>
  <r>
    <n v="57000000"/>
    <s v="Fantasy"/>
    <n v="8840"/>
    <x v="803"/>
    <s v="en"/>
    <n v="31.791979000000001"/>
    <s v="Universal Pictures"/>
    <x v="0"/>
    <x v="731"/>
    <n v="115267375"/>
    <n v="103"/>
    <s v="Released"/>
    <n v="6.4"/>
    <n v="535"/>
    <s v="Dennis Quaid, David Thewlis, Pete Postlethwaite, Dina Meyer, Julie Christie"/>
    <s v="Rob Cohen"/>
    <n v="58267375"/>
  </r>
  <r>
    <n v="60000000"/>
    <s v="Action, Comedy, Crime, Drama"/>
    <n v="10589"/>
    <x v="804"/>
    <s v="en"/>
    <n v="14.113066"/>
    <s v="New Line Cinema"/>
    <x v="0"/>
    <x v="732"/>
    <n v="61347797"/>
    <n v="97"/>
    <s v="Released"/>
    <n v="6"/>
    <n v="226"/>
    <s v="Pierce Brosnan, Salma Hayek, Woody Harrelson, Troy Garity, Russell Hornsby"/>
    <s v="Brett Ratner"/>
    <n v="1347797"/>
  </r>
  <r>
    <n v="57000000"/>
    <s v="Action, Fantasy, Thriller"/>
    <n v="71676"/>
    <x v="805"/>
    <s v="en"/>
    <n v="48.622278000000001"/>
    <s v="Columbia Pictures"/>
    <x v="28"/>
    <x v="733"/>
    <n v="149217355"/>
    <n v="95"/>
    <s v="Released"/>
    <n v="4.7"/>
    <n v="1135"/>
    <s v="Nicolas Cage, Ciarán Hinds, Violante Placido, Fergus Riordan, Johnny Whitworth"/>
    <s v="Brian Taylor"/>
    <n v="92217355"/>
  </r>
  <r>
    <n v="57000000"/>
    <s v="Drama, History, Romance"/>
    <n v="1722"/>
    <x v="806"/>
    <s v="en"/>
    <n v="9.0618660000000002"/>
    <s v="Miramax Films"/>
    <x v="1"/>
    <x v="734"/>
    <n v="62112895"/>
    <n v="131"/>
    <s v="Released"/>
    <n v="5.5"/>
    <n v="145"/>
    <s v="Nicolas Cage, Penélope Cruz, John Hurt, Christian Bale, Irene Papas"/>
    <s v="John Madden"/>
    <n v="5112895"/>
  </r>
  <r>
    <n v="56000000"/>
    <s v="Action, Comedy, Drama, Family, Thriller"/>
    <n v="10022"/>
    <x v="807"/>
    <s v="en"/>
    <n v="35.476300000000002"/>
    <s v="Walt Disney Pictures"/>
    <x v="6"/>
    <x v="493"/>
    <n v="113006880"/>
    <n v="95"/>
    <s v="Released"/>
    <n v="5.8"/>
    <n v="842"/>
    <s v="Vin Diesel, Lauren Graham, Faith Ford, Chris Potter, Brittany Snow"/>
    <s v="Adam Shankman"/>
    <n v="57006880"/>
  </r>
  <r>
    <n v="56000000"/>
    <s v="Adventure, Drama, Action, Thriller"/>
    <n v="11358"/>
    <x v="808"/>
    <s v="en"/>
    <n v="23.438397999999999"/>
    <s v="Metro-Goldwyn-Mayer (MGM)"/>
    <x v="0"/>
    <x v="242"/>
    <n v="57223890"/>
    <n v="86"/>
    <s v="Released"/>
    <n v="6"/>
    <n v="381"/>
    <s v="Dwayne Johnson, Johnny Knoxville, Neal McDonough, Kristen Wilson, Cobie Smulders"/>
    <s v="Kevin Bray"/>
    <n v="1223890"/>
  </r>
  <r>
    <n v="55000000"/>
    <s v="Comedy, Drama, Romance"/>
    <n v="13"/>
    <x v="809"/>
    <s v="en"/>
    <n v="138.133331"/>
    <s v="Paramount Pictures"/>
    <x v="0"/>
    <x v="735"/>
    <n v="677945399"/>
    <n v="142"/>
    <s v="Released"/>
    <n v="8.1999999999999993"/>
    <n v="7927"/>
    <s v="Tom Hanks, Robin Wright, Gary Sinise, Mykelti Williamson, Sally Field"/>
    <s v="Robert Zemeckis"/>
    <n v="622945399"/>
  </r>
  <r>
    <n v="60000000"/>
    <s v="Comedy, Music, Family, Fantasy, Animation"/>
    <n v="6477"/>
    <x v="810"/>
    <s v="en"/>
    <n v="47.336033999999998"/>
    <s v="Dune Entertainment"/>
    <x v="0"/>
    <x v="736"/>
    <n v="361366633"/>
    <n v="92"/>
    <s v="Released"/>
    <n v="5.5"/>
    <n v="1177"/>
    <s v="Jason Lee, David Cross, Cameron Richardson, Jane Lynch, Justin Long"/>
    <s v="Tim Hill"/>
    <n v="301366633"/>
  </r>
  <r>
    <n v="55000000"/>
    <s v="Comedy, Romance"/>
    <n v="1597"/>
    <x v="811"/>
    <s v="en"/>
    <n v="29.972239999999999"/>
    <s v="DreamWorks SKG"/>
    <x v="0"/>
    <x v="737"/>
    <n v="330444045"/>
    <n v="108"/>
    <s v="Released"/>
    <n v="6.6"/>
    <n v="1698"/>
    <s v="Ben Stiller, Robert De Niro, Teri Polo, Blythe Danner, Owen Wilson"/>
    <s v="Jay Roach"/>
    <n v="275444045"/>
  </r>
  <r>
    <n v="55000000"/>
    <s v="Adventure, Animation, Drama, Family"/>
    <n v="10530"/>
    <x v="812"/>
    <s v="en"/>
    <n v="47.845588999999997"/>
    <s v="Walt Disney Pictures"/>
    <x v="0"/>
    <x v="738"/>
    <n v="346079773"/>
    <n v="81"/>
    <s v="Released"/>
    <n v="6.7"/>
    <n v="1457"/>
    <s v="Irene Bedard, Mel Gibson, David Ogden Stiers, John Kassir, Russell Means"/>
    <s v="Mike Gabriel"/>
    <n v="291079773"/>
  </r>
  <r>
    <n v="55000000"/>
    <s v="Action, Adventure, Fantasy, Science Fiction"/>
    <n v="1924"/>
    <x v="813"/>
    <s v="en"/>
    <n v="48.507080999999999"/>
    <s v="Warner Bros."/>
    <x v="1"/>
    <x v="739"/>
    <n v="300218018"/>
    <n v="143"/>
    <s v="Released"/>
    <n v="6.9"/>
    <n v="1022"/>
    <s v="Christopher Reeve, Marlon Brando, Margot Kidder, Gene Hackman, Ned Beatty"/>
    <s v="Richard Donner"/>
    <n v="245218018"/>
  </r>
  <r>
    <n v="54000000"/>
    <s v="Fantasy, Comedy, Romance, Science Fiction"/>
    <n v="9327"/>
    <x v="814"/>
    <s v="en"/>
    <n v="20.281189999999999"/>
    <s v="Imagine Entertainment"/>
    <x v="0"/>
    <x v="740"/>
    <n v="128769345"/>
    <n v="95"/>
    <s v="Released"/>
    <n v="5.4"/>
    <n v="702"/>
    <s v="Eddie Murphy, Jada Pinkett Smith, James Coburn, Larry Miller, Dave Chappelle"/>
    <s v="Tom Shadyac"/>
    <n v="74769345"/>
  </r>
  <r>
    <n v="70000000"/>
    <s v="Comedy, Drama, Romance"/>
    <n v="8488"/>
    <x v="815"/>
    <s v="en"/>
    <n v="34.576912999999998"/>
    <s v="Columbia Pictures Corporation"/>
    <x v="0"/>
    <x v="741"/>
    <n v="368100420"/>
    <n v="118"/>
    <s v="Released"/>
    <n v="6.4"/>
    <n v="1665"/>
    <s v="Will Smith, Eva Mendes, Kevin James, Amber Valletta, Julie Ann Emery"/>
    <s v="Andy Tennant"/>
    <n v="298100420"/>
  </r>
  <r>
    <n v="55000000"/>
    <s v="Adventure, Comedy, Family, Romance"/>
    <n v="10603"/>
    <x v="816"/>
    <s v="en"/>
    <n v="22.573236999999999"/>
    <s v="Walt Disney Pictures"/>
    <x v="0"/>
    <x v="742"/>
    <n v="0"/>
    <n v="92"/>
    <s v="Released"/>
    <n v="5.4"/>
    <n v="496"/>
    <s v="Brendan Fraser, Leslie Mann, Thomas Haden Church, John Cleese, Richard Roundtree"/>
    <s v="Sam Weisman"/>
    <n v="-55000000"/>
  </r>
  <r>
    <n v="55000000"/>
    <s v="Comedy, Romance"/>
    <n v="8273"/>
    <x v="817"/>
    <s v="en"/>
    <n v="36.194802000000003"/>
    <s v="Universal Pictures"/>
    <x v="0"/>
    <x v="743"/>
    <n v="231449203"/>
    <n v="103"/>
    <s v="Released"/>
    <n v="6"/>
    <n v="1129"/>
    <s v="Jason Biggs, Alyson Hannigan, Seann William Scott, Eddie Kaye Thomas, Thomas Ian Nicholas"/>
    <s v="Jesse Dylan"/>
    <n v="176449203"/>
  </r>
  <r>
    <n v="55000000"/>
    <s v="Action, Drama, Thriller"/>
    <n v="109424"/>
    <x v="818"/>
    <s v="en"/>
    <n v="52.786917000000003"/>
    <s v="Columbia Pictures"/>
    <x v="0"/>
    <x v="744"/>
    <n v="95000000"/>
    <n v="134"/>
    <s v="Released"/>
    <n v="7.6"/>
    <n v="2454"/>
    <s v="Tom Hanks, Catherine Keener, Max Martini, Chris Mulkey, Yul Vazquez"/>
    <s v="Paul Greengrass"/>
    <n v="40000000"/>
  </r>
  <r>
    <n v="55000000"/>
    <s v="Comedy"/>
    <n v="35056"/>
    <x v="819"/>
    <s v="en"/>
    <n v="38.061680000000003"/>
    <s v="Twentieth Century Fox Film Corporation"/>
    <x v="0"/>
    <x v="745"/>
    <n v="152263880"/>
    <n v="97"/>
    <s v="Released"/>
    <n v="5.9"/>
    <n v="1122"/>
    <s v="Tina Fey, Steve Carell, Mark Wahlberg, Taraji P. Henson, Jimmi Simpson"/>
    <s v="Shawn Levy"/>
    <n v="97263880"/>
  </r>
  <r>
    <n v="50000000"/>
    <s v="Fantasy, Comedy, Family"/>
    <n v="8839"/>
    <x v="820"/>
    <s v="en"/>
    <n v="19.830131999999999"/>
    <s v="Universal Pictures"/>
    <x v="0"/>
    <x v="746"/>
    <n v="287928194"/>
    <n v="100"/>
    <s v="Released"/>
    <n v="6"/>
    <n v="1019"/>
    <s v="Christina Ricci, Bill Pullman, Cathy Moriarty, Eric Idle, Joe Nipote"/>
    <s v="Brad Silberling"/>
    <n v="237928194"/>
  </r>
  <r>
    <n v="55000000"/>
    <s v="Thriller, Action, Crime"/>
    <n v="156022"/>
    <x v="821"/>
    <s v="en"/>
    <n v="79.922059000000004"/>
    <s v="Columbia Pictures"/>
    <x v="0"/>
    <x v="747"/>
    <n v="192330738"/>
    <n v="132"/>
    <s v="Released"/>
    <n v="7.1"/>
    <n v="2954"/>
    <s v="Denzel Washington, Marton Csokas, Chloë Grace Moretz, David Harbour, Haley Bennett"/>
    <s v="Antoine Fuqua"/>
    <n v="137330738"/>
  </r>
  <r>
    <n v="55000000"/>
    <s v="Comedy, Drama, Romance"/>
    <n v="7303"/>
    <x v="822"/>
    <s v="en"/>
    <n v="19.738215"/>
    <s v="Red Om Films"/>
    <x v="0"/>
    <x v="690"/>
    <n v="154906693"/>
    <n v="105"/>
    <s v="Released"/>
    <n v="5.6"/>
    <n v="485"/>
    <s v="Jennifer Lopez, Ralph Fiennes, Natasha Richardson, Stanley Tucci, Tyler Posey"/>
    <s v="Wayne Wang"/>
    <n v="99906693"/>
  </r>
  <r>
    <n v="53000000"/>
    <s v="Action, Thriller, Drama"/>
    <n v="8963"/>
    <x v="823"/>
    <s v="en"/>
    <n v="20.334629"/>
    <s v="Hollywood Pictures"/>
    <x v="0"/>
    <x v="748"/>
    <n v="157387195"/>
    <n v="116"/>
    <s v="Released"/>
    <n v="7"/>
    <n v="498"/>
    <s v="Denzel Washington, Gene Hackman, Matt Craven, George Dzundza, Viggo Mortensen"/>
    <s v="Tony Scott"/>
    <n v="104387195"/>
  </r>
  <r>
    <n v="55000000"/>
    <s v="Drama"/>
    <n v="1402"/>
    <x v="824"/>
    <s v="en"/>
    <n v="80.581367"/>
    <s v="Columbia Pictures Corporation"/>
    <x v="0"/>
    <x v="277"/>
    <n v="307077295"/>
    <n v="117"/>
    <s v="Released"/>
    <n v="7.7"/>
    <n v="2525"/>
    <s v="Will Smith, Jaden Smith, Thandie Newton, Brian Howe, James Karen"/>
    <s v="Gabriele Muccino"/>
    <n v="252077295"/>
  </r>
  <r>
    <n v="55000000"/>
    <s v="Thriller, Drama, Mystery"/>
    <n v="9315"/>
    <x v="825"/>
    <s v="en"/>
    <n v="32.051450000000003"/>
    <s v="Imagine Entertainment"/>
    <x v="0"/>
    <x v="749"/>
    <n v="223387299"/>
    <n v="98"/>
    <s v="Released"/>
    <n v="6.1"/>
    <n v="772"/>
    <s v="Jodie Foster, Peter Sarsgaard, Sean Bean, Kate Beahan, Michael Irby"/>
    <s v="Robert Schwentke"/>
    <n v="168387299"/>
  </r>
  <r>
    <n v="55000000"/>
    <s v="Drama, Thriller, Crime, Mystery, Romance"/>
    <n v="8984"/>
    <x v="826"/>
    <s v="en"/>
    <n v="15.064057999999999"/>
    <s v="Warner Bros."/>
    <x v="0"/>
    <x v="750"/>
    <n v="214015089"/>
    <n v="123"/>
    <s v="Released"/>
    <n v="5.9"/>
    <n v="210"/>
    <s v="Michael Douglas, Demi Moore, Donald Sutherland, Dylan Baker, Jacqueline Kim"/>
    <s v="Barry Levinson"/>
    <n v="159015089"/>
  </r>
  <r>
    <n v="55000000"/>
    <s v="Drama, Fantasy, Romance"/>
    <n v="795"/>
    <x v="827"/>
    <s v="en"/>
    <n v="21.272734"/>
    <s v="Atlas Entertainment"/>
    <x v="0"/>
    <x v="751"/>
    <n v="198685114"/>
    <n v="114"/>
    <s v="Released"/>
    <n v="6.4"/>
    <n v="529"/>
    <s v="Nicolas Cage, Meg Ryan, Andre Braugher, Dennis Franz, Colm Feore"/>
    <s v="Brad Silberling"/>
    <n v="143685114"/>
  </r>
  <r>
    <n v="30000000"/>
    <s v="Action, Crime"/>
    <n v="24"/>
    <x v="828"/>
    <s v="en"/>
    <n v="79.754965999999996"/>
    <s v="Miramax Films"/>
    <x v="0"/>
    <x v="752"/>
    <n v="180949000"/>
    <n v="111"/>
    <s v="Released"/>
    <n v="7.7"/>
    <n v="4949"/>
    <s v="Uma Thurman, Lucy Liu, Vivica A. Fox, Daryl Hannah, David Carradine"/>
    <s v="Quentin Tarantino"/>
    <n v="150949000"/>
  </r>
  <r>
    <n v="55000000"/>
    <s v="Comedy"/>
    <n v="11353"/>
    <x v="829"/>
    <s v="en"/>
    <n v="13.191829"/>
    <s v="Universal Pictures"/>
    <x v="0"/>
    <x v="753"/>
    <n v="0"/>
    <n v="97"/>
    <s v="Released"/>
    <n v="6"/>
    <n v="254"/>
    <s v="Steve Martin, Eddie Murphy, Heather Graham, Christine Baranski, Jamie Kennedy"/>
    <s v="Frank Oz"/>
    <n v="-55000000"/>
  </r>
  <r>
    <n v="30000000"/>
    <s v="Action, Crime, Thriller"/>
    <n v="393"/>
    <x v="830"/>
    <s v="en"/>
    <n v="50.622607000000002"/>
    <s v="Miramax Films"/>
    <x v="0"/>
    <x v="754"/>
    <n v="152159461"/>
    <n v="136"/>
    <s v="Released"/>
    <n v="7.6"/>
    <n v="3948"/>
    <s v="Uma Thurman, David Carradine, Daryl Hannah, Michael Madsen, Gordon Liu Chia-Hui"/>
    <s v="Quentin Tarantino"/>
    <n v="122159461"/>
  </r>
  <r>
    <n v="55000000"/>
    <s v="Action, Adventure, Comedy"/>
    <n v="9618"/>
    <x v="831"/>
    <s v="en"/>
    <n v="22.787666999999999"/>
    <s v="Warner Bros."/>
    <x v="0"/>
    <x v="755"/>
    <n v="63408614"/>
    <n v="104"/>
    <s v="Released"/>
    <n v="6.1"/>
    <n v="458"/>
    <s v="Sylvester Stallone, Kurt Russell, Teri Hatcher, Jack Palance, Brion James"/>
    <s v="Andrei Konchalovsky"/>
    <n v="8408614"/>
  </r>
  <r>
    <n v="55000000"/>
    <s v="Fantasy, Comedy"/>
    <n v="9374"/>
    <x v="832"/>
    <s v="en"/>
    <n v="29.498304000000001"/>
    <s v="Universal Pictures"/>
    <x v="0"/>
    <x v="756"/>
    <n v="149022650"/>
    <n v="104"/>
    <s v="Released"/>
    <n v="6.3"/>
    <n v="636"/>
    <s v="Meryl Streep, Bruce Willis, Goldie Hawn, Isabella Rossellini, Ian Ogilvy"/>
    <s v="Robert Zemeckis"/>
    <n v="94022650"/>
  </r>
  <r>
    <n v="55000000"/>
    <s v="Adventure, Action, Comedy, Western"/>
    <n v="8584"/>
    <x v="833"/>
    <s v="en"/>
    <n v="25.400935"/>
    <s v="Spyglass Entertainment"/>
    <x v="15"/>
    <x v="757"/>
    <n v="56932305"/>
    <n v="110"/>
    <s v="Released"/>
    <n v="6.2"/>
    <n v="735"/>
    <s v="Jackie Chan, Owen Wilson, Lucy Liu, Xander Berkeley, Roger Yuan"/>
    <s v="Tom Dey"/>
    <n v="1932305"/>
  </r>
  <r>
    <n v="55000000"/>
    <s v="Action, Adventure, Drama, Thriller"/>
    <n v="2320"/>
    <x v="834"/>
    <s v="en"/>
    <n v="17.231674999999999"/>
    <s v="Silver Pictures"/>
    <x v="0"/>
    <x v="758"/>
    <n v="121969216"/>
    <n v="133"/>
    <s v="Released"/>
    <n v="5.8"/>
    <n v="256"/>
    <s v="Kurt Russell, Steven Seagal, Halle Berry, John Leguizamo, Oliver Platt"/>
    <s v="Stuart Baird"/>
    <n v="66969216"/>
  </r>
  <r>
    <n v="55000000"/>
    <s v="Comedy, Family"/>
    <n v="58224"/>
    <x v="835"/>
    <s v="en"/>
    <n v="32.835777"/>
    <s v="Twentieth Century Fox Film Corporation"/>
    <x v="0"/>
    <x v="759"/>
    <n v="187361754"/>
    <n v="94"/>
    <s v="Released"/>
    <n v="5.7"/>
    <n v="751"/>
    <s v="Jim Carrey, Carla Gugino, Madeline Carroll, Angela Lansbury, Ophelia Lovibond"/>
    <s v="Mark Waters"/>
    <n v="132361754"/>
  </r>
  <r>
    <n v="55000000"/>
    <s v="Action, Adventure, Fantasy"/>
    <n v="1729"/>
    <x v="836"/>
    <s v="en"/>
    <n v="17.097041000000001"/>
    <s v="Casey Silver Productions"/>
    <x v="5"/>
    <x v="760"/>
    <n v="127906624"/>
    <n v="104"/>
    <s v="Released"/>
    <n v="6.3"/>
    <n v="461"/>
    <s v="Jackie Chan, Jet Li, Michael Angarano, Liu Yifei, Li Bingbing"/>
    <s v="Rob Minkoff"/>
    <n v="72906624"/>
  </r>
  <r>
    <n v="55000000"/>
    <s v="Animation, Comedy, Family"/>
    <n v="175574"/>
    <x v="837"/>
    <s v="en"/>
    <n v="14.414937"/>
    <s v="Reel FX Creative Studios"/>
    <x v="0"/>
    <x v="761"/>
    <n v="110000000"/>
    <n v="91"/>
    <s v="Released"/>
    <n v="5.7"/>
    <n v="254"/>
    <s v="Owen Wilson, Woody Harrelson, Amy Poehler, George Takei, Colm Meaney"/>
    <s v="Jimmy Hayward"/>
    <n v="55000000"/>
  </r>
  <r>
    <n v="50000000"/>
    <s v="Science Fiction, Action, Horror"/>
    <n v="8077"/>
    <x v="838"/>
    <s v="en"/>
    <n v="45.856408999999999"/>
    <s v="Twentieth Century Fox Film Corporation"/>
    <x v="1"/>
    <x v="762"/>
    <n v="159773545"/>
    <n v="114"/>
    <s v="Released"/>
    <n v="6.2"/>
    <n v="1633"/>
    <s v="Sigourney Weaver, Charles S. Dutton, Charles Dance, Pete Postlethwaite, Ralph Brown"/>
    <s v="David Fincher"/>
    <n v="109773545"/>
  </r>
  <r>
    <n v="55000000"/>
    <s v="History, Drama, Music"/>
    <n v="8818"/>
    <x v="839"/>
    <s v="en"/>
    <n v="7.027139"/>
    <s v="Hollywood Pictures"/>
    <x v="0"/>
    <x v="763"/>
    <n v="141047179"/>
    <n v="134"/>
    <s v="Released"/>
    <n v="5.9"/>
    <n v="120"/>
    <s v="Madonna, Antonio Banderas, Jonathan Pryce, Jimmy Nail, Victoria Sus"/>
    <s v="Alan Parker"/>
    <n v="86047179"/>
  </r>
  <r>
    <n v="55000000"/>
    <s v="Action, Thriller, Crime, Adventure"/>
    <n v="8195"/>
    <x v="840"/>
    <s v="en"/>
    <n v="32.657488000000001"/>
    <s v="United Artists"/>
    <x v="9"/>
    <x v="764"/>
    <n v="41610884"/>
    <n v="122"/>
    <s v="Released"/>
    <n v="6.7"/>
    <n v="658"/>
    <s v="Robert De Niro, Jean Reno, Natascha McElhone, Stellan Skarsgård, Sean Bean"/>
    <s v="John Frankenheimer"/>
    <n v="-13389116"/>
  </r>
  <r>
    <n v="50000000"/>
    <s v="Adventure"/>
    <n v="10586"/>
    <x v="841"/>
    <s v="en"/>
    <n v="12.465249999999999"/>
    <s v="Constellation Films"/>
    <x v="7"/>
    <x v="613"/>
    <n v="75000000"/>
    <n v="109"/>
    <s v="Released"/>
    <n v="6.4"/>
    <n v="236"/>
    <s v="Michael Douglas, Val Kilmer, Tom Wilkinson, John Kani, Emily Mortimer"/>
    <s v="Stephen Hopkins"/>
    <n v="25000000"/>
  </r>
  <r>
    <n v="55000000"/>
    <s v="Family, Comedy"/>
    <n v="116149"/>
    <x v="842"/>
    <s v="en"/>
    <n v="39.882275999999997"/>
    <s v="The Weinstein Company"/>
    <x v="1"/>
    <x v="765"/>
    <n v="259207227"/>
    <n v="95"/>
    <s v="Released"/>
    <n v="7"/>
    <n v="883"/>
    <s v="Nicole Kidman, Peter Capaldi, Ben Whishaw, Michael Gambon, Imelda Staunton"/>
    <s v="Paul King"/>
    <n v="204207227"/>
  </r>
  <r>
    <n v="68000000"/>
    <s v="Comedy"/>
    <n v="80035"/>
    <x v="843"/>
    <s v="en"/>
    <n v="39.395881000000003"/>
    <s v="Ingenious Film Partners"/>
    <x v="0"/>
    <x v="766"/>
    <n v="68267862"/>
    <n v="98"/>
    <s v="Released"/>
    <n v="5.3"/>
    <n v="881"/>
    <s v="Ben Stiller, Vince Vaughn, Jonah Hill, Richard Ayoade, Rosemarie DeWitt"/>
    <s v="Akiva Schaffer"/>
    <n v="267862"/>
  </r>
  <r>
    <n v="55000000"/>
    <s v="Drama, Action, Thriller, Crime"/>
    <n v="10632"/>
    <x v="844"/>
    <s v="en"/>
    <n v="8.6349540000000005"/>
    <s v="Lakeshore Entertainment"/>
    <x v="0"/>
    <x v="767"/>
    <n v="34234008"/>
    <n v="94"/>
    <s v="Released"/>
    <n v="6"/>
    <n v="189"/>
    <s v="Tommy Lee Jones, Benicio del Toro, Connie Nielsen, Leslie Stefanson, John Finn"/>
    <s v="William Friedkin"/>
    <n v="-20765992"/>
  </r>
  <r>
    <n v="80000000"/>
    <s v="Drama, Mystery, Thriller"/>
    <n v="12117"/>
    <x v="845"/>
    <s v="en"/>
    <n v="7.3863940000000001"/>
    <s v="Spyglass Entertainment"/>
    <x v="0"/>
    <x v="768"/>
    <n v="0"/>
    <n v="126"/>
    <s v="Released"/>
    <n v="6.2"/>
    <n v="146"/>
    <s v="Anthony Hopkins, Cuba Gooding Jr., Donald Sutherland, Maura Tierney, George Dzundza"/>
    <s v="Jon Turteltaub"/>
    <n v="-80000000"/>
  </r>
  <r>
    <n v="55000000"/>
    <s v="Comedy"/>
    <n v="1792"/>
    <x v="846"/>
    <s v="en"/>
    <n v="8.8025249999999993"/>
    <s v="Twentieth Century Fox Film Corporation"/>
    <x v="0"/>
    <x v="769"/>
    <n v="33828318"/>
    <n v="118"/>
    <s v="Released"/>
    <n v="5.0999999999999996"/>
    <n v="188"/>
    <s v="Matt Damon, Greg Kinnear, Eva Mendes, Wen Yann Shih, Seymour Cassel"/>
    <s v="Bobby Farrelly"/>
    <n v="-21171682"/>
  </r>
  <r>
    <n v="0"/>
    <s v="Comedy"/>
    <n v="13260"/>
    <x v="847"/>
    <s v="en"/>
    <n v="10.449975"/>
    <s v="New Line Cinema"/>
    <x v="0"/>
    <x v="770"/>
    <n v="33472850"/>
    <n v="91"/>
    <s v="Released"/>
    <n v="5.4"/>
    <n v="251"/>
    <s v="Will Ferrell, Maura Tierney, Woody Harrelson, David Koechner, Will Arnett"/>
    <s v="Kent Alterman"/>
    <n v="33472850"/>
  </r>
  <r>
    <n v="60000000"/>
    <s v="Animation, Adventure, Family, Comedy"/>
    <n v="72197"/>
    <x v="848"/>
    <s v="en"/>
    <n v="23.700759000000001"/>
    <s v="Columbia Pictures"/>
    <x v="1"/>
    <x v="403"/>
    <n v="118338361"/>
    <n v="88"/>
    <s v="Released"/>
    <n v="6.4"/>
    <n v="374"/>
    <s v="Hugh Grant, Brendan Gleeson, Jeremy Piven, Brian Blessed, Salma Hayek"/>
    <s v="Peter Lord"/>
    <n v="58338361"/>
  </r>
  <r>
    <n v="55000000"/>
    <s v="Crime, Drama, Mystery"/>
    <n v="3580"/>
    <x v="849"/>
    <s v="en"/>
    <n v="27.509160000000001"/>
    <s v="Imagine Entertainment"/>
    <x v="0"/>
    <x v="771"/>
    <n v="113020255"/>
    <n v="141"/>
    <s v="Released"/>
    <n v="7.3"/>
    <n v="1131"/>
    <s v="Angelina Jolie, Jeffrey Donovan, John Malkovich, Geoff Pierson, Amy Ryan"/>
    <s v="Clint Eastwood"/>
    <n v="58020255"/>
  </r>
  <r>
    <n v="50000000"/>
    <s v="Action, Drama, Science Fiction, Thriller"/>
    <n v="12123"/>
    <x v="850"/>
    <s v="en"/>
    <n v="20.588619999999999"/>
    <s v="Twentieth Century Fox Film Corporation"/>
    <x v="0"/>
    <x v="772"/>
    <n v="60209334"/>
    <n v="107"/>
    <s v="Released"/>
    <n v="5.3"/>
    <n v="284"/>
    <s v="Keanu Reeves, Morgan Freeman, Rachel Weisz, Fred Ward, Kevin Dunn"/>
    <s v="Andrew Davis"/>
    <n v="10209334"/>
  </r>
  <r>
    <n v="55000000"/>
    <s v="Drama, Mystery, Thriller"/>
    <n v="9566"/>
    <x v="851"/>
    <s v="en"/>
    <n v="4.3664880000000004"/>
    <s v="TriStar Pictures"/>
    <x v="0"/>
    <x v="773"/>
    <n v="18626419"/>
    <n v="116"/>
    <s v="Released"/>
    <n v="5.7"/>
    <n v="194"/>
    <s v="Robert De Niro, Wesley Snipes, Ellen Barkin, John Leguizamo, Benicio del Toro"/>
    <s v="Tony Scott"/>
    <n v="-36373581"/>
  </r>
  <r>
    <n v="70000000"/>
    <s v="Thriller, Drama, Romance"/>
    <n v="9833"/>
    <x v="852"/>
    <s v="en"/>
    <n v="18.927462999999999"/>
    <s v="Odyssey Entertainment"/>
    <x v="1"/>
    <x v="608"/>
    <n v="154648887"/>
    <n v="143"/>
    <s v="Released"/>
    <n v="7"/>
    <n v="438"/>
    <s v="Gerard Butler, Emmy Rossum, Patrick Wilson, Miranda Richardson, Minnie Driver"/>
    <s v="Joel Schumacher"/>
    <n v="84648887"/>
  </r>
  <r>
    <n v="55000000"/>
    <s v="Drama, History, Romance"/>
    <n v="4517"/>
    <x v="853"/>
    <s v="en"/>
    <n v="15.274137"/>
    <s v="Universal Pictures"/>
    <x v="1"/>
    <x v="774"/>
    <n v="74237563"/>
    <n v="114"/>
    <s v="Released"/>
    <n v="6.6"/>
    <n v="303"/>
    <s v="Cate Blanchett, Clive Owen, Geoffrey Rush, Laurence Fox, Tom Hollander"/>
    <s v="Shekhar Kapur"/>
    <n v="19237563"/>
  </r>
  <r>
    <n v="62000000"/>
    <s v="Action, Science Fiction"/>
    <n v="8202"/>
    <x v="854"/>
    <s v="en"/>
    <n v="29.954301999999998"/>
    <s v="Paramount Pictures"/>
    <x v="0"/>
    <x v="775"/>
    <n v="52304001"/>
    <n v="93"/>
    <s v="Released"/>
    <n v="5.4"/>
    <n v="703"/>
    <s v="Charlize Theron, Marton Csokas, Jonny Lee Miller, Sophie Okonedo, Frances McDormand"/>
    <s v="Karyn Kusama"/>
    <n v="-9695999"/>
  </r>
  <r>
    <n v="56000000"/>
    <s v="Drama, History, War"/>
    <n v="16072"/>
    <x v="855"/>
    <s v="en"/>
    <n v="4.3625350000000003"/>
    <s v="Warner Bros. Pictures"/>
    <x v="0"/>
    <x v="776"/>
    <n v="12923936"/>
    <n v="214"/>
    <s v="Released"/>
    <n v="6.1"/>
    <n v="48"/>
    <s v="Stephen Lang, Jeff Daniels, Robert Duvall, Kevin Conway, C. Thomas Howell"/>
    <s v="Ronald F. Maxwell"/>
    <n v="-43076064"/>
  </r>
  <r>
    <n v="55000000"/>
    <s v="Action, Thriller, Crime"/>
    <n v="34314"/>
    <x v="856"/>
    <s v="en"/>
    <n v="4.700024"/>
    <s v="Metro-Goldwyn-Mayer (MGM)"/>
    <x v="0"/>
    <x v="777"/>
    <n v="11466088"/>
    <n v="100"/>
    <s v="Released"/>
    <n v="5.2"/>
    <n v="62"/>
    <s v="Ray Liotta, Lauren Holly, Brendan Gleeson, Héctor Elizondo, Rachel Ticotin"/>
    <s v="Robert Butler"/>
    <n v="-43533912"/>
  </r>
  <r>
    <n v="55000000"/>
    <s v="Comedy"/>
    <n v="19724"/>
    <x v="857"/>
    <s v="en"/>
    <n v="12.340384"/>
    <s v="Paramount Pictures"/>
    <x v="0"/>
    <x v="35"/>
    <n v="0"/>
    <n v="107"/>
    <s v="Released"/>
    <n v="5.7"/>
    <n v="134"/>
    <s v="Eddie Murphy, Thomas Haden Church, Yara Shahidi, Ronny Cox, Stephen Rannazzisi"/>
    <s v="Karey Kirkpatrick"/>
    <n v="-55000000"/>
  </r>
  <r>
    <n v="50000000"/>
    <s v="Comedy, Adventure, Crime, Family"/>
    <n v="145220"/>
    <x v="858"/>
    <s v="en"/>
    <n v="14.808304"/>
    <s v="Buena Vista"/>
    <x v="0"/>
    <x v="83"/>
    <n v="80383290"/>
    <n v="112"/>
    <s v="Released"/>
    <n v="6.2"/>
    <n v="316"/>
    <s v="Ricky Gervais, Ty Burrell, Tina Fey, Steve Whitmire, Eric Jacobson"/>
    <s v="James Bobin"/>
    <n v="30383290"/>
  </r>
  <r>
    <n v="57000000"/>
    <s v="Action, Adventure, Comedy, Family, Fantasy, Science Fiction"/>
    <n v="14623"/>
    <x v="859"/>
    <s v="en"/>
    <n v="9.2787500000000005"/>
    <s v="Studio Canal"/>
    <x v="1"/>
    <x v="366"/>
    <n v="28283637"/>
    <n v="95"/>
    <s v="Released"/>
    <n v="4.2"/>
    <n v="91"/>
    <s v="Brady Corbet, Soren Fulton, Debora Weston, Lou Hirsch, Alex Barringer"/>
    <s v="Jonathan Frakes"/>
    <n v="-28716363"/>
  </r>
  <r>
    <n v="55000000"/>
    <s v="Drama, Romance"/>
    <n v="42297"/>
    <x v="860"/>
    <s v="en"/>
    <n v="22.863516000000001"/>
    <s v="Bedford Falls Productions"/>
    <x v="0"/>
    <x v="778"/>
    <n v="89519773"/>
    <n v="119"/>
    <s v="Released"/>
    <n v="6.9"/>
    <n v="573"/>
    <s v="Cher, Christina Aguilera, Eric Dane, Cam Gigandet, Julianne Hough"/>
    <s v="Steve Antin"/>
    <n v="34519773"/>
  </r>
  <r>
    <n v="47000000"/>
    <s v="Drama"/>
    <n v="2841"/>
    <x v="861"/>
    <s v="fr"/>
    <n v="23.054510000000001"/>
    <s v="Gerber Pictures"/>
    <x v="9"/>
    <x v="779"/>
    <n v="0"/>
    <n v="133"/>
    <s v="Released"/>
    <n v="7.1"/>
    <n v="346"/>
    <s v="Audrey Tautou, Gaspard Ulliel, Dominique Pinon, Chantal Neuwirth, André Dussollier"/>
    <s v="Jean-Pierre Jeunet"/>
    <n v="-47000000"/>
  </r>
  <r>
    <n v="2000000"/>
    <s v="Drama, Romance"/>
    <n v="802"/>
    <x v="862"/>
    <s v="en"/>
    <n v="23.962109000000002"/>
    <s v="Seven Arts Productions"/>
    <x v="1"/>
    <x v="780"/>
    <n v="9250000"/>
    <n v="153"/>
    <s v="Released"/>
    <n v="7.3"/>
    <n v="395"/>
    <s v="James Mason, Sue Lyon, Shelley Winters, Peter Sellers, Lois Maxwell"/>
    <s v="Stanley Kubrick"/>
    <n v="7250000"/>
  </r>
  <r>
    <n v="55000000"/>
    <s v="Action, Thriller"/>
    <n v="10375"/>
    <x v="863"/>
    <s v="en"/>
    <n v="12.669778000000001"/>
    <s v="Universal Pictures"/>
    <x v="0"/>
    <x v="781"/>
    <n v="6416302"/>
    <n v="96"/>
    <s v="Released"/>
    <n v="5.3"/>
    <n v="123"/>
    <s v="Sylvester Stallone, Courtney B. Vance, Tom Berenger, Charles S. Dutton, Jeffrey Wright"/>
    <s v="Jim Gillespie"/>
    <n v="-48583698"/>
  </r>
  <r>
    <n v="54000000"/>
    <s v="Fantasy, Horror, Action, Thriller"/>
    <n v="36586"/>
    <x v="864"/>
    <s v="en"/>
    <n v="67.169587000000007"/>
    <s v="New Line Cinema"/>
    <x v="7"/>
    <x v="782"/>
    <n v="155010032"/>
    <n v="117"/>
    <s v="Released"/>
    <n v="6.2"/>
    <n v="1528"/>
    <s v="Wesley Snipes, Kris Kristofferson, Ron Perlman, Leonor Varela, Norman Reedus"/>
    <s v="Guillermo del Toro"/>
    <n v="101010032"/>
  </r>
  <r>
    <n v="55000000"/>
    <s v="Drama"/>
    <n v="11321"/>
    <x v="865"/>
    <s v="en"/>
    <n v="41.472403999999997"/>
    <s v="Columbia Pictures"/>
    <x v="0"/>
    <x v="783"/>
    <n v="168167691"/>
    <n v="123"/>
    <s v="Released"/>
    <n v="7.5"/>
    <n v="2039"/>
    <s v="Will Smith, Rosario Dawson, Sarah Jane Morris, Woody Harrelson, Michael Ealy"/>
    <s v="Gabriele Muccino"/>
    <n v="113167691"/>
  </r>
  <r>
    <n v="55000000"/>
    <s v="Action, Crime, Thriller"/>
    <n v="70074"/>
    <x v="866"/>
    <s v="en"/>
    <n v="22.503934999999998"/>
    <s v="Dark Castle Entertainment"/>
    <x v="27"/>
    <x v="784"/>
    <n v="9489829"/>
    <n v="92"/>
    <s v="Released"/>
    <n v="5.2"/>
    <n v="481"/>
    <s v="Sylvester Stallone, Sung Kang, Sarah Shahi, Adewale Akinnuoye-Agbaje, Jason Momoa"/>
    <s v="Walter Hill"/>
    <n v="-45510171"/>
  </r>
  <r>
    <n v="54000000"/>
    <s v="Crime, Drama, Thriller"/>
    <n v="242"/>
    <x v="867"/>
    <s v="en"/>
    <n v="59.194915000000002"/>
    <s v="Paramount Pictures"/>
    <x v="11"/>
    <x v="785"/>
    <n v="136766062"/>
    <n v="162"/>
    <s v="Released"/>
    <n v="7.1"/>
    <n v="1546"/>
    <s v="Al Pacino, Diane Keaton, Andy García, Talia Shire, Sofia Coppola"/>
    <s v="Francis Ford Coppola"/>
    <n v="82766062"/>
  </r>
  <r>
    <n v="57000000"/>
    <s v="Comedy, Drama, Romance"/>
    <n v="9621"/>
    <x v="868"/>
    <s v="en"/>
    <n v="22.894898000000001"/>
    <s v="Paramount Pictures"/>
    <x v="0"/>
    <x v="786"/>
    <n v="52034889"/>
    <n v="123"/>
    <s v="Released"/>
    <n v="6.1"/>
    <n v="327"/>
    <s v="Orlando Bloom, Kirsten Dunst, Susan Sarandon, Alec Baldwin, Bruce McGill"/>
    <s v="Cameron Crowe"/>
    <n v="-4965111"/>
  </r>
  <r>
    <n v="54000000"/>
    <s v="Comedy, Romance"/>
    <n v="1819"/>
    <x v="869"/>
    <s v="en"/>
    <n v="18.600366999999999"/>
    <s v="Universal Pictures"/>
    <x v="0"/>
    <x v="787"/>
    <n v="130431368"/>
    <n v="108"/>
    <s v="Released"/>
    <n v="5.4"/>
    <n v="407"/>
    <s v="Kate Hudson, Owen Wilson, Matt Dillon, Michael Douglas, Seth Rogen"/>
    <s v="Anthony Russo"/>
    <n v="76431368"/>
  </r>
  <r>
    <n v="54000000"/>
    <s v="Action, Adventure, Fantasy, Science Fiction"/>
    <n v="8536"/>
    <x v="870"/>
    <s v="en"/>
    <n v="30.515174999999999"/>
    <s v="Warner Bros."/>
    <x v="1"/>
    <x v="788"/>
    <n v="190458706"/>
    <n v="127"/>
    <s v="Released"/>
    <n v="6.5"/>
    <n v="629"/>
    <s v="Gene Hackman, Christopher Reeve, Ned Beatty, Jackie Cooper, Sarah Douglas"/>
    <s v="Richard Lester"/>
    <n v="136458706"/>
  </r>
  <r>
    <n v="54000000"/>
    <s v="Drama"/>
    <n v="8046"/>
    <x v="871"/>
    <s v="en"/>
    <n v="9.0534560000000006"/>
    <s v="City Light Films"/>
    <x v="0"/>
    <x v="743"/>
    <n v="7266209"/>
    <n v="121"/>
    <s v="Released"/>
    <n v="3.5"/>
    <n v="104"/>
    <s v="Ben Affleck, Jennifer Lopez, Justin Bartha, Lainie Kazan, Lenny Venito"/>
    <s v="Martin Brest"/>
    <n v="-46733791"/>
  </r>
  <r>
    <n v="55000000"/>
    <s v="Drama, Thriller"/>
    <n v="1717"/>
    <x v="872"/>
    <s v="en"/>
    <n v="7.7682229999999999"/>
    <s v="Columbia Pictures Corporation"/>
    <x v="0"/>
    <x v="789"/>
    <n v="9450897"/>
    <n v="125"/>
    <s v="Released"/>
    <n v="5.7"/>
    <n v="95"/>
    <s v="Sean Penn, Jude Law, Kate Winslet, James Gandolfini, Patricia Clarkson"/>
    <s v="Steven Zaillian"/>
    <n v="-45549103"/>
  </r>
  <r>
    <n v="46000000"/>
    <s v="Action, Adventure, Crime, Thriller"/>
    <n v="479"/>
    <x v="873"/>
    <s v="en"/>
    <n v="19.643364999999999"/>
    <s v="Paramount Pictures"/>
    <x v="7"/>
    <x v="790"/>
    <n v="107196498"/>
    <n v="99"/>
    <s v="Released"/>
    <n v="5.5"/>
    <n v="308"/>
    <s v="Samuel L. Jackson, Jeffrey Wright, Christian Bale, Busta Rhymes, Dan Hedaya"/>
    <s v="John Singleton"/>
    <n v="61196498"/>
  </r>
  <r>
    <n v="53000000"/>
    <s v="Animation, Family"/>
    <n v="9444"/>
    <x v="874"/>
    <s v="en"/>
    <n v="45.565918000000003"/>
    <s v="Twentieth Century Fox Film Corporation"/>
    <x v="0"/>
    <x v="791"/>
    <n v="139804348"/>
    <n v="94"/>
    <s v="Released"/>
    <n v="7.4"/>
    <n v="1432"/>
    <s v="Meg Ryan, John Cusack, Christopher Lloyd, Angela Lansbury, Hank Azaria"/>
    <s v="Gary Goldman"/>
    <n v="86804348"/>
  </r>
  <r>
    <n v="52500000"/>
    <s v="Drama, Music, Romance"/>
    <n v="824"/>
    <x v="875"/>
    <s v="en"/>
    <n v="57.374341000000001"/>
    <s v="Bazmark Films"/>
    <x v="10"/>
    <x v="792"/>
    <n v="179213434"/>
    <n v="127"/>
    <s v="Released"/>
    <n v="7.4"/>
    <n v="1300"/>
    <s v="Nicole Kidman, Ewan McGregor, John Leguizamo, Jim Broadbent, Richard Roxburgh"/>
    <s v="Baz Luhrmann"/>
    <n v="126713434"/>
  </r>
  <r>
    <n v="75000000"/>
    <s v="Mystery, Thriller, Crime"/>
    <n v="11456"/>
    <x v="876"/>
    <s v="en"/>
    <n v="8.4185599999999994"/>
    <s v="Paramount Pictures"/>
    <x v="0"/>
    <x v="793"/>
    <n v="54249294"/>
    <n v="89"/>
    <s v="Released"/>
    <n v="5.4"/>
    <n v="113"/>
    <s v="John Travolta, Vince Vaughn, Teri Polo, Matt O'Leary, Steve Buscemi"/>
    <s v="Harold Becker"/>
    <n v="-20750706"/>
  </r>
  <r>
    <n v="53000000"/>
    <s v="Crime, Drama"/>
    <n v="261023"/>
    <x v="877"/>
    <s v="en"/>
    <n v="46.049902000000003"/>
    <s v="Infinitum Nihil"/>
    <x v="1"/>
    <x v="794"/>
    <n v="98837872"/>
    <n v="122"/>
    <s v="Released"/>
    <n v="6.3"/>
    <n v="1242"/>
    <s v="Johnny Depp, Joel Edgerton, Benedict Cumberbatch, Dakota Johnson, Kevin Bacon"/>
    <s v="Scott Cooper"/>
    <n v="45837872"/>
  </r>
  <r>
    <n v="90000000"/>
    <s v="War, Drama, History"/>
    <n v="3683"/>
    <x v="878"/>
    <s v="en"/>
    <n v="23.936599999999999"/>
    <s v="DreamWorks SKG"/>
    <x v="0"/>
    <x v="795"/>
    <n v="65900249"/>
    <n v="132"/>
    <s v="Released"/>
    <n v="6.7"/>
    <n v="526"/>
    <s v="Ryan Phillippe, Adam Beach, Jesse Bradford, John Benjamin Hickey, John Slattery"/>
    <s v="Clint Eastwood"/>
    <n v="-24099751"/>
  </r>
  <r>
    <n v="53000000"/>
    <s v="Drama, Crime, Thriller"/>
    <n v="22803"/>
    <x v="879"/>
    <s v="en"/>
    <n v="49.593978"/>
    <s v="Film Department, The"/>
    <x v="0"/>
    <x v="627"/>
    <n v="126690726"/>
    <n v="109"/>
    <s v="Released"/>
    <n v="7.2"/>
    <n v="1486"/>
    <s v="Jamie Foxx, Gerard Butler, Colm Meaney, Bruce McGill, Leslie Bibb"/>
    <s v="F. Gary Gray"/>
    <n v="73690726"/>
  </r>
  <r>
    <n v="67000000"/>
    <s v="Thriller, Action, Horror"/>
    <n v="285923"/>
    <x v="880"/>
    <s v="en"/>
    <n v="16.637642"/>
    <s v="Big Talk Productions"/>
    <x v="0"/>
    <x v="796"/>
    <n v="25037897"/>
    <n v="191"/>
    <s v="Released"/>
    <n v="6.8"/>
    <n v="459"/>
    <s v="Kurt Russell, Zoë Bell, Rosario Dawson, Vanessa Ferlito, Sydney Tamiia Poitier"/>
    <s v="Robert Rodriguez"/>
    <n v="-41962103"/>
  </r>
  <r>
    <n v="0"/>
    <s v="Drama, Thriller"/>
    <n v="39437"/>
    <x v="881"/>
    <s v="en"/>
    <n v="1.453765"/>
    <s v="Harpo Films"/>
    <x v="0"/>
    <x v="681"/>
    <n v="0"/>
    <n v="172"/>
    <s v="Released"/>
    <n v="5.9"/>
    <n v="26"/>
    <s v="Oprah Winfrey, Danny Glover, Thandie Newton, Lisa Gay Hamilton, Albert Hall"/>
    <s v="Jonathan Demme"/>
    <n v="0"/>
  </r>
  <r>
    <n v="0"/>
    <s v="Drama, Romance"/>
    <n v="1950"/>
    <x v="882"/>
    <s v="en"/>
    <n v="6.1628720000000001"/>
    <s v="Village Roadshow Pictures"/>
    <x v="0"/>
    <x v="5"/>
    <n v="5761917"/>
    <n v="124"/>
    <s v="Released"/>
    <n v="5.4"/>
    <n v="81"/>
    <s v="Eric Bana, Drew Barrymore, Robert Duvall, Debra Messing, Robert Downey Jr."/>
    <s v="Curtis Hanson"/>
    <n v="5761917"/>
  </r>
  <r>
    <n v="52000000"/>
    <s v="Drama, Crime"/>
    <n v="640"/>
    <x v="883"/>
    <s v="en"/>
    <n v="73.944049000000007"/>
    <s v="Kemp Company"/>
    <x v="0"/>
    <x v="797"/>
    <n v="352114312"/>
    <n v="141"/>
    <s v="Released"/>
    <n v="7.7"/>
    <n v="3795"/>
    <s v="Leonardo DiCaprio, Tom Hanks, Christopher Walken, Martin Sheen, Nathalie Baye"/>
    <s v="Steven Spielberg"/>
    <n v="300114312"/>
  </r>
  <r>
    <n v="40000000"/>
    <s v="Thriller, Drama, History"/>
    <n v="97630"/>
    <x v="884"/>
    <s v="en"/>
    <n v="38.306953999999998"/>
    <s v="Columbia Pictures"/>
    <x v="0"/>
    <x v="798"/>
    <n v="132820716"/>
    <n v="157"/>
    <s v="Released"/>
    <n v="6.7"/>
    <n v="1702"/>
    <s v="Jessica Chastain, Jason Clarke, Mark Strong, Joel Edgerton, Chris Pratt"/>
    <s v="Kathryn Bigelow"/>
    <n v="92820716"/>
  </r>
  <r>
    <n v="52000000"/>
    <s v="Romance, Comedy"/>
    <n v="9767"/>
    <x v="885"/>
    <s v="en"/>
    <n v="26.251217"/>
    <s v="Universal Pictures"/>
    <x v="0"/>
    <x v="799"/>
    <n v="204999686"/>
    <n v="106"/>
    <s v="Released"/>
    <n v="5.6"/>
    <n v="832"/>
    <s v="Vince Vaughn, Jennifer Aniston, Joey Lauren Adams, Cole Hauser, Jon Favreau"/>
    <s v="Peyton Reed"/>
    <n v="152999686"/>
  </r>
  <r>
    <n v="52000000"/>
    <s v="Comedy, Romance"/>
    <n v="11631"/>
    <x v="886"/>
    <s v="en"/>
    <n v="30.780598999999999"/>
    <s v="Universal Pictures"/>
    <x v="7"/>
    <x v="800"/>
    <n v="609841637"/>
    <n v="108"/>
    <s v="Released"/>
    <n v="6.4"/>
    <n v="1386"/>
    <s v="Meryl Streep, Pierce Brosnan, Amanda Seyfried, Colin Firth, Stellan Skarsgård"/>
    <s v="Phyllida Lloyd"/>
    <n v="557841637"/>
  </r>
  <r>
    <n v="52000000"/>
    <s v="Comedy, Romance"/>
    <n v="32856"/>
    <x v="887"/>
    <s v="en"/>
    <n v="25.41929"/>
    <s v="New Line Cinema"/>
    <x v="0"/>
    <x v="801"/>
    <n v="216485654"/>
    <n v="125"/>
    <s v="Released"/>
    <n v="5.7"/>
    <n v="1013"/>
    <s v="Jessica Alba, Jessica Biel, Bradley Cooper, Eric Dane, Patrick Dempsey"/>
    <s v="Garry Marshall"/>
    <n v="164485654"/>
  </r>
  <r>
    <n v="50000000"/>
    <s v="Action, Adventure, Comedy"/>
    <n v="6519"/>
    <x v="888"/>
    <s v="en"/>
    <n v="15.98212"/>
    <s v="Village Roadshow Pictures"/>
    <x v="0"/>
    <x v="802"/>
    <n v="110803676"/>
    <n v="104"/>
    <s v="Released"/>
    <n v="5.0999999999999996"/>
    <n v="316"/>
    <s v="Johnny Knoxville, Seann William Scott, Jessica Simpson, Willie Nelson, Burt Reynolds"/>
    <s v="Jay Chandrasekhar"/>
    <n v="60803676"/>
  </r>
  <r>
    <n v="52000000"/>
    <s v="Drama, History, War"/>
    <n v="8741"/>
    <x v="889"/>
    <s v="en"/>
    <n v="40.072583000000002"/>
    <s v="Fox 2000 Pictures"/>
    <x v="6"/>
    <x v="439"/>
    <n v="98126565"/>
    <n v="170"/>
    <s v="Released"/>
    <n v="7.2"/>
    <n v="771"/>
    <s v="Sean Penn, Adrien Brody, Jim Caviezel, Ben Chaplin, George Clooney"/>
    <s v="Terrence Malick"/>
    <n v="46126565"/>
  </r>
  <r>
    <n v="52000000"/>
    <s v="Comedy"/>
    <n v="49520"/>
    <x v="890"/>
    <s v="en"/>
    <n v="32.015476999999997"/>
    <s v="Universal Pictures"/>
    <x v="0"/>
    <x v="803"/>
    <n v="75450437"/>
    <n v="112"/>
    <s v="Released"/>
    <n v="5.9"/>
    <n v="736"/>
    <s v="Olivia Wilde, Ryan Reynolds, Jason Bateman, Leslie Mann, Mircea Monroe"/>
    <s v="David Dobkin"/>
    <n v="23450437"/>
  </r>
  <r>
    <n v="82000000"/>
    <s v="Comedy, Drama, Romance"/>
    <n v="1850"/>
    <x v="891"/>
    <s v="en"/>
    <n v="24.444185999999998"/>
    <s v="Mutual Film Company"/>
    <x v="0"/>
    <x v="804"/>
    <n v="47434430"/>
    <n v="118"/>
    <s v="Released"/>
    <n v="6.9"/>
    <n v="435"/>
    <s v="Jim Carrey, Courtney Love, Bob Zmuda, Danny DeVito, Gerry Becker"/>
    <s v="Miloš Forman"/>
    <n v="-34565570"/>
  </r>
  <r>
    <n v="52000000"/>
    <s v="Drama, Crime"/>
    <n v="524"/>
    <x v="892"/>
    <s v="en"/>
    <n v="40.066879999999998"/>
    <s v="Universal Pictures"/>
    <x v="9"/>
    <x v="805"/>
    <n v="116112375"/>
    <n v="178"/>
    <s v="Released"/>
    <n v="7.8"/>
    <n v="1307"/>
    <s v="Robert De Niro, Sharon Stone, Joe Pesci, James Woods, Don Rickles"/>
    <s v="Martin Scorsese"/>
    <n v="64112375"/>
  </r>
  <r>
    <n v="52000000"/>
    <s v="Action, Crime, Thriller"/>
    <n v="26389"/>
    <x v="893"/>
    <s v="en"/>
    <n v="27.916284000000001"/>
    <s v="Apipoulaï"/>
    <x v="1"/>
    <x v="806"/>
    <n v="52826594"/>
    <n v="92"/>
    <s v="Released"/>
    <n v="6.1"/>
    <n v="675"/>
    <s v="John Travolta, Jonathan Rhys Meyers, Kasia Smutniak, Richard Durden, Bing Yin"/>
    <s v="Pierre Morel"/>
    <n v="826594"/>
  </r>
  <r>
    <n v="52000000"/>
    <s v="Action, Comedy, Fantasy"/>
    <n v="11817"/>
    <x v="894"/>
    <s v="en"/>
    <n v="15.20707"/>
    <s v="Metro-Goldwyn-Mayer (MGM)"/>
    <x v="0"/>
    <x v="391"/>
    <n v="0"/>
    <n v="104"/>
    <s v="Released"/>
    <n v="5.0999999999999996"/>
    <n v="278"/>
    <s v="Seann William Scott, Jaime King, Karel Roden, Chow Yun-fat, K. C. Collins"/>
    <s v="Paul Hunter"/>
    <n v="-52000000"/>
  </r>
  <r>
    <n v="51000000"/>
    <s v="Comedy"/>
    <n v="2123"/>
    <x v="895"/>
    <s v="en"/>
    <n v="39.001682000000002"/>
    <s v="Twentieth Century Fox Film Corporation"/>
    <x v="0"/>
    <x v="807"/>
    <n v="149270999"/>
    <n v="116"/>
    <s v="Released"/>
    <n v="6.1"/>
    <n v="927"/>
    <s v="Jim Carrey, Renée Zellweger, Anthony Anderson, Robert Forster, Richard Jenkins"/>
    <s v="Bobby Farrelly"/>
    <n v="98270999"/>
  </r>
  <r>
    <n v="51000000"/>
    <s v="Animation, Comedy, Family"/>
    <n v="9907"/>
    <x v="896"/>
    <s v="en"/>
    <n v="10.430832000000001"/>
    <s v="Paramount Pictures"/>
    <x v="7"/>
    <x v="518"/>
    <n v="72779000"/>
    <n v="90"/>
    <s v="Released"/>
    <n v="5.3"/>
    <n v="225"/>
    <s v="Courteney Cox, Kevin James, Sam Elliott, Danny Glover, Wanda Sykes"/>
    <s v="Steve Oedekerk"/>
    <n v="21779000"/>
  </r>
  <r>
    <n v="0"/>
    <s v="Comedy, Family"/>
    <n v="9969"/>
    <x v="897"/>
    <s v="en"/>
    <n v="5.9525269999999999"/>
    <s v="Regency Enterprises"/>
    <x v="0"/>
    <x v="808"/>
    <n v="47231070"/>
    <n v="93"/>
    <s v="Released"/>
    <n v="5.0999999999999996"/>
    <n v="109"/>
    <s v="Danny DeVito, Matthew Broderick, Kristin Davis, Kristin Chenoweth, Fred Armisen"/>
    <s v="John Whitesell"/>
    <n v="47231070"/>
  </r>
  <r>
    <n v="50000000"/>
    <s v="Adventure, Fantasy, Drama, Romance"/>
    <n v="18239"/>
    <x v="898"/>
    <s v="en"/>
    <n v="94.815866999999997"/>
    <s v="Summit Entertainment"/>
    <x v="0"/>
    <x v="809"/>
    <n v="709827462"/>
    <n v="130"/>
    <s v="Released"/>
    <n v="5.6"/>
    <n v="2436"/>
    <s v="Kristen Stewart, Robert Pattinson, Taylor Lautner, Billy Burke, Ashley Greene"/>
    <s v="Chris Weitz"/>
    <n v="659827462"/>
  </r>
  <r>
    <n v="60000000"/>
    <s v="Adventure, Animation, Comedy, Family, Fantasy"/>
    <n v="808"/>
    <x v="899"/>
    <s v="en"/>
    <n v="67.298732000000001"/>
    <s v="DreamWorks SKG"/>
    <x v="0"/>
    <x v="810"/>
    <n v="484409218"/>
    <n v="90"/>
    <s v="Released"/>
    <n v="7.3"/>
    <n v="4056"/>
    <s v="Mike Myers, Eddie Murphy, Cameron Diaz, John Lithgow, Vincent Cassel"/>
    <s v="Andrew Adamson"/>
    <n v="424409218"/>
  </r>
  <r>
    <n v="50200000"/>
    <s v="Science Fiction, Thriller, Romance"/>
    <n v="38050"/>
    <x v="900"/>
    <s v="en"/>
    <n v="26.60772"/>
    <s v="Universal Pictures"/>
    <x v="0"/>
    <x v="811"/>
    <n v="127869379"/>
    <n v="106"/>
    <s v="Released"/>
    <n v="6.5"/>
    <n v="1652"/>
    <s v="Matt Damon, Emily Blunt, John Slattery, Anthony Mackie, Lauren Hodges"/>
    <s v="George Nolfi"/>
    <n v="77669379"/>
  </r>
  <r>
    <n v="48000000"/>
    <s v="Adventure"/>
    <n v="8367"/>
    <x v="901"/>
    <s v="en"/>
    <n v="28.803729000000001"/>
    <s v="Warner Bros."/>
    <x v="0"/>
    <x v="812"/>
    <n v="390493908"/>
    <n v="143"/>
    <s v="Released"/>
    <n v="6.6"/>
    <n v="909"/>
    <s v="Kevin Costner, Morgan Freeman, Christian Slater, Mary Elizabeth Mastrantonio, Alan Rickman"/>
    <s v="Kevin Reynolds"/>
    <n v="342493908"/>
  </r>
  <r>
    <n v="50000000"/>
    <s v="Comedy, Drama, Romance"/>
    <n v="9390"/>
    <x v="902"/>
    <s v="en"/>
    <n v="27.039636000000002"/>
    <s v="Gracie Films"/>
    <x v="0"/>
    <x v="450"/>
    <n v="273552592"/>
    <n v="139"/>
    <s v="Released"/>
    <n v="6.7"/>
    <n v="913"/>
    <s v="Tom Cruise, Cuba Gooding Jr., Renée Zellweger, Kelly Preston, Alison Armitage"/>
    <s v="Cameron Crowe"/>
    <n v="223552592"/>
  </r>
  <r>
    <n v="50000000"/>
    <s v="Comedy, Fantasy"/>
    <n v="72105"/>
    <x v="903"/>
    <s v="en"/>
    <n v="68.876909999999995"/>
    <s v="Universal Pictures"/>
    <x v="0"/>
    <x v="813"/>
    <n v="549368315"/>
    <n v="106"/>
    <s v="Released"/>
    <n v="6.3"/>
    <n v="4697"/>
    <s v="Mark Wahlberg, Mila Kunis, Seth MacFarlane, Joel McHale, Giovanni Ribisi"/>
    <s v="Seth MacFarlane"/>
    <n v="499368315"/>
  </r>
  <r>
    <n v="50000000"/>
    <s v="Comedy, Romance"/>
    <n v="2898"/>
    <x v="904"/>
    <s v="en"/>
    <n v="37.885021999999999"/>
    <s v="Gracie Films"/>
    <x v="0"/>
    <x v="814"/>
    <n v="314178011"/>
    <n v="139"/>
    <s v="Released"/>
    <n v="7.2"/>
    <n v="915"/>
    <s v="Jack Nicholson, Helen Hunt, Greg Kinnear, Cuba Gooding Jr., Skeet Ulrich"/>
    <s v="James L. Brooks"/>
    <n v="264178011"/>
  </r>
  <r>
    <n v="50000000"/>
    <s v="Comedy, Drama"/>
    <n v="10312"/>
    <x v="905"/>
    <s v="en"/>
    <n v="35.537396999999999"/>
    <s v="Universal Pictures"/>
    <x v="0"/>
    <x v="439"/>
    <n v="202292902"/>
    <n v="115"/>
    <s v="Released"/>
    <n v="7"/>
    <n v="832"/>
    <s v="Robin Williams, Philip Seymour Hoffman, Bob Gunton, Peter Coyote, Michael Jeter"/>
    <s v="Tom Shadyac"/>
    <n v="152292902"/>
  </r>
  <r>
    <n v="50000000"/>
    <s v="Comedy"/>
    <n v="109443"/>
    <x v="906"/>
    <s v="en"/>
    <n v="38.125008000000001"/>
    <s v="Paramount Pictures"/>
    <x v="0"/>
    <x v="333"/>
    <n v="173649015"/>
    <n v="119"/>
    <s v="Released"/>
    <n v="6"/>
    <n v="923"/>
    <s v="Will Ferrell, Steve Carell, Paul Rudd, Christina Applegate, David Koechner"/>
    <s v="Adam McKay"/>
    <n v="123649015"/>
  </r>
  <r>
    <n v="50000000"/>
    <s v="Comedy, Romance"/>
    <n v="2022"/>
    <x v="907"/>
    <s v="en"/>
    <n v="18.121403999999998"/>
    <s v="New Line Cinema"/>
    <x v="0"/>
    <x v="815"/>
    <n v="171269535"/>
    <n v="96"/>
    <s v="Released"/>
    <n v="5.6"/>
    <n v="644"/>
    <s v="Adam Sandler, Winona Ryder, John Turturro, Allen Covert, Peter Gallagher"/>
    <s v="Steven Brill"/>
    <n v="121269535"/>
  </r>
  <r>
    <n v="50000000"/>
    <s v="Thriller, Science Fiction, Mystery"/>
    <n v="37686"/>
    <x v="908"/>
    <s v="en"/>
    <n v="37.069253000000003"/>
    <s v="Paramount Pictures"/>
    <x v="0"/>
    <x v="816"/>
    <n v="260095987"/>
    <n v="112"/>
    <s v="Released"/>
    <n v="6.6"/>
    <n v="2435"/>
    <s v="Joel Courtney, Elle Fanning, Riley Griffiths, Kyle Chandler, Ryan Lee"/>
    <s v="J.J. Abrams"/>
    <n v="210095987"/>
  </r>
  <r>
    <n v="52000000"/>
    <s v="Drama"/>
    <n v="462"/>
    <x v="909"/>
    <s v="en"/>
    <n v="30.347332000000002"/>
    <s v="Jersey Films"/>
    <x v="0"/>
    <x v="817"/>
    <n v="256271286"/>
    <n v="131"/>
    <s v="Released"/>
    <n v="7.1"/>
    <n v="716"/>
    <s v="Julia Roberts, Albert Finney, Aaron Eckhart, Marg Helgenberger, Cherry Jones"/>
    <s v="Steven Soderbergh"/>
    <n v="204271286"/>
  </r>
  <r>
    <n v="50000000"/>
    <s v="Comedy, Romance"/>
    <n v="9919"/>
    <x v="910"/>
    <s v="en"/>
    <n v="23.854700999999999"/>
    <s v="Paramount Pictures"/>
    <x v="7"/>
    <x v="818"/>
    <n v="177371441"/>
    <n v="116"/>
    <s v="Released"/>
    <n v="6.3"/>
    <n v="850"/>
    <s v="Kate Hudson, Matthew McConaughey, Kathryn Hahn, Annie Parisse, Adam Goldberg"/>
    <s v="Donald Petrie"/>
    <n v="127371441"/>
  </r>
  <r>
    <n v="50000000"/>
    <s v="Crime, Comedy, Action"/>
    <n v="187017"/>
    <x v="911"/>
    <s v="en"/>
    <n v="52.380982000000003"/>
    <s v="Columbia Pictures"/>
    <x v="0"/>
    <x v="819"/>
    <n v="188441614"/>
    <n v="112"/>
    <s v="Released"/>
    <n v="7"/>
    <n v="3319"/>
    <s v="Jonah Hill, Channing Tatum, Dave Franco, Ice Cube, Nick Offerman"/>
    <s v="Phil Lord"/>
    <n v="138441614"/>
  </r>
  <r>
    <n v="60000000"/>
    <s v="Horror, Romance"/>
    <n v="628"/>
    <x v="912"/>
    <s v="en"/>
    <n v="50.163784999999997"/>
    <s v="Geffen Pictures"/>
    <x v="0"/>
    <x v="820"/>
    <n v="223664608"/>
    <n v="123"/>
    <s v="Released"/>
    <n v="7.2"/>
    <n v="1516"/>
    <s v="Brad Pitt, Tom Cruise, Kirsten Dunst, Antonio Banderas, Christian Slater"/>
    <s v="Neil Jordan"/>
    <n v="163664608"/>
  </r>
  <r>
    <n v="70000000"/>
    <s v="Comedy"/>
    <n v="10201"/>
    <x v="913"/>
    <s v="en"/>
    <n v="43.849350999999999"/>
    <s v="Village Roadshow Pictures"/>
    <x v="0"/>
    <x v="821"/>
    <n v="225990978"/>
    <n v="104"/>
    <s v="Released"/>
    <n v="6.4"/>
    <n v="1813"/>
    <s v="Jim Carrey, Zooey Deschanel, Rhys Darby, Sasha Alexander, Fionnula Flanagan"/>
    <s v="Peyton Reed"/>
    <n v="155990978"/>
  </r>
  <r>
    <n v="50000000"/>
    <s v="Action, Comedy"/>
    <n v="302699"/>
    <x v="914"/>
    <s v="en"/>
    <n v="45.318702999999999"/>
    <s v="New Line Cinema"/>
    <x v="0"/>
    <x v="822"/>
    <n v="216972543"/>
    <n v="107"/>
    <s v="Released"/>
    <n v="6.2"/>
    <n v="1650"/>
    <s v="Dwayne Johnson, Kevin Hart, Amy Ryan, Aaron Paul, Danielle Nicolet"/>
    <s v="Rawson Marshall Thurber"/>
    <n v="166972543"/>
  </r>
  <r>
    <n v="0"/>
    <s v="Drama, Romance"/>
    <n v="9441"/>
    <x v="915"/>
    <s v="en"/>
    <n v="16.368283000000002"/>
    <s v="Columbia Pictures"/>
    <x v="0"/>
    <x v="439"/>
    <n v="0"/>
    <n v="124"/>
    <s v="Released"/>
    <n v="6.9"/>
    <n v="277"/>
    <s v="Julia Roberts, Susan Sarandon, Ed Harris, Jena Malone, Liam Aiken"/>
    <s v="Chris Columbus"/>
    <n v="0"/>
  </r>
  <r>
    <n v="50000000"/>
    <s v="Comedy"/>
    <n v="274167"/>
    <x v="916"/>
    <s v="en"/>
    <n v="38.616743999999997"/>
    <s v="Paramount Pictures"/>
    <x v="0"/>
    <x v="169"/>
    <n v="242786137"/>
    <n v="96"/>
    <s v="Released"/>
    <n v="5.8"/>
    <n v="854"/>
    <s v="Will Ferrell, Mark Wahlberg, Linda Cardellini, Thomas Haden Church, Scarlett Estevez"/>
    <s v="Sean Anders"/>
    <n v="192786137"/>
  </r>
  <r>
    <n v="50000000"/>
    <s v="Fantasy, Comedy, Music"/>
    <n v="224141"/>
    <x v="917"/>
    <s v="en"/>
    <n v="65.901610000000005"/>
    <s v="Walt Disney Pictures"/>
    <x v="0"/>
    <x v="596"/>
    <n v="212902372"/>
    <n v="125"/>
    <s v="Released"/>
    <n v="5.6"/>
    <n v="1652"/>
    <s v="Meryl Streep, Emily Blunt, James Corden, Anna Kendrick, Chris Pine"/>
    <s v="Rob Marshall"/>
    <n v="162902372"/>
  </r>
  <r>
    <n v="45000000"/>
    <s v="Crime, Drama, Thriller"/>
    <n v="388"/>
    <x v="918"/>
    <s v="en"/>
    <n v="45.220385999999998"/>
    <s v="Imagine Entertainment"/>
    <x v="0"/>
    <x v="481"/>
    <n v="184376254"/>
    <n v="129"/>
    <s v="Released"/>
    <n v="7.3"/>
    <n v="1630"/>
    <s v="Denzel Washington, Clive Owen, Jodie Foster, Christopher Plummer, Willem Dafoe"/>
    <s v="Spike Lee"/>
    <n v="139376254"/>
  </r>
  <r>
    <n v="90000000"/>
    <s v="Drama, Action, Thriller, Crime"/>
    <n v="2112"/>
    <x v="919"/>
    <s v="en"/>
    <n v="17.457947000000001"/>
    <s v="Paramount Pictures"/>
    <x v="0"/>
    <x v="823"/>
    <n v="161626121"/>
    <n v="100"/>
    <s v="Released"/>
    <n v="6.7"/>
    <n v="548"/>
    <s v="Mel Gibson, Kris Kristofferson, Gregg Henry, Maria Bello, David Paymer"/>
    <s v="Brian Helgeland"/>
    <n v="71626121"/>
  </r>
  <r>
    <n v="50000000"/>
    <s v="Action, Adventure, Drama, Mystery, Science Fiction, Thriller"/>
    <n v="10329"/>
    <x v="920"/>
    <s v="en"/>
    <n v="10.755846999999999"/>
    <s v="Paramount Pictures"/>
    <x v="0"/>
    <x v="824"/>
    <n v="152022101"/>
    <n v="109"/>
    <s v="Released"/>
    <n v="5"/>
    <n v="213"/>
    <s v="Laura Linney, Dylan Walsh, Ernie Hudson, Tim Curry, Grant Heslov"/>
    <s v="Frank Marshall"/>
    <n v="102022101"/>
  </r>
  <r>
    <n v="50000000"/>
    <s v="Drama, Comedy, Family"/>
    <n v="74465"/>
    <x v="921"/>
    <s v="en"/>
    <n v="38.629762999999997"/>
    <s v="Twentieth Century Fox Film Corporation"/>
    <x v="0"/>
    <x v="825"/>
    <n v="120081841"/>
    <n v="124"/>
    <s v="Released"/>
    <n v="6.5"/>
    <n v="909"/>
    <s v="Matt Damon, Scarlett Johansson, Thomas Haden Church, Colin Ford, Maggie Elizabeth Jones"/>
    <s v="Cameron Crowe"/>
    <n v="70081841"/>
  </r>
  <r>
    <n v="50000000"/>
    <s v="Action, Adventure, Drama, Mystery, Science Fiction, Thriller"/>
    <n v="13811"/>
    <x v="922"/>
    <s v="en"/>
    <n v="32.693092999999998"/>
    <s v="Summit Entertainment"/>
    <x v="1"/>
    <x v="66"/>
    <n v="155446362"/>
    <n v="121"/>
    <s v="Released"/>
    <n v="5.9"/>
    <n v="1486"/>
    <s v="Nicolas Cage, Rose Byrne, Chandler Canterbury, Ben Mendelsohn, Nadia Townsend"/>
    <s v="Alex Proyas"/>
    <n v="105446362"/>
  </r>
  <r>
    <n v="50000000"/>
    <s v="Comedy"/>
    <n v="6877"/>
    <x v="923"/>
    <s v="en"/>
    <n v="18.806031000000001"/>
    <s v="Paramount Pictures"/>
    <x v="0"/>
    <x v="826"/>
    <n v="88715192"/>
    <n v="97"/>
    <s v="Released"/>
    <n v="5.5"/>
    <n v="399"/>
    <s v="Matthew McConaughey, Sarah Jessica Parker, Zooey Deschanel, Justin Bartha, Bradley Cooper"/>
    <s v="Tom Dey"/>
    <n v="38715192"/>
  </r>
  <r>
    <n v="50000000"/>
    <s v="Drama, Horror, Thriller"/>
    <n v="10320"/>
    <x v="924"/>
    <s v="en"/>
    <n v="32.233713000000002"/>
    <s v="DreamWorks"/>
    <x v="0"/>
    <x v="827"/>
    <n v="161451538"/>
    <n v="110"/>
    <s v="Released"/>
    <n v="5.4"/>
    <n v="632"/>
    <s v="Naomi Watts, Simon Baker, Elizabeth Perkins, David Dorfman, Gary Cole"/>
    <s v="Hideo Nakata"/>
    <n v="111451538"/>
  </r>
  <r>
    <n v="50000000"/>
    <s v="Comedy, Drama, Romance"/>
    <n v="50646"/>
    <x v="925"/>
    <s v="en"/>
    <n v="37.990704999999998"/>
    <s v="Warner Bros."/>
    <x v="0"/>
    <x v="241"/>
    <n v="142851197"/>
    <n v="118"/>
    <s v="Released"/>
    <n v="7"/>
    <n v="2443"/>
    <s v="Steve Carell, Julianne Moore, Ryan Gosling, Emma Stone, Marisa Tomei"/>
    <s v="Glenn Ficarra"/>
    <n v="92851197"/>
  </r>
  <r>
    <n v="50000000"/>
    <s v="Animation, Comedy, Family"/>
    <n v="8920"/>
    <x v="926"/>
    <s v="en"/>
    <n v="17.667826000000002"/>
    <s v="Twentieth Century Fox Film Corporation"/>
    <x v="0"/>
    <x v="304"/>
    <n v="200804534"/>
    <n v="80"/>
    <s v="Released"/>
    <n v="5.2"/>
    <n v="820"/>
    <s v="Bill Murray, Breckin Meyer, Jennifer Love Hewitt, Stephen Tobolowsky, Evan Arnold"/>
    <s v="Peter Hewitt"/>
    <n v="150804534"/>
  </r>
  <r>
    <n v="60000000"/>
    <s v="Comedy, Family"/>
    <n v="13673"/>
    <x v="927"/>
    <s v="en"/>
    <n v="9.2251659999999998"/>
    <s v="Columbia Pictures"/>
    <x v="0"/>
    <x v="828"/>
    <n v="0"/>
    <n v="99"/>
    <s v="Released"/>
    <n v="5.2"/>
    <n v="193"/>
    <s v="Tim Allen, Jamie Lee Curtis, Dan Aykroyd, M. Emmet Walsh, Elizabeth Franz"/>
    <s v="Joe Roth"/>
    <n v="-60000000"/>
  </r>
  <r>
    <n v="50000000"/>
    <s v="Drama"/>
    <n v="60308"/>
    <x v="928"/>
    <s v="en"/>
    <n v="46.180421000000003"/>
    <s v="Columbia Pictures"/>
    <x v="0"/>
    <x v="829"/>
    <n v="110206216"/>
    <n v="133"/>
    <s v="Released"/>
    <n v="7"/>
    <n v="1381"/>
    <s v="Brad Pitt, Jonah Hill, Philip Seymour Hoffman, Robin Wright, Chris Pratt"/>
    <s v="Bennett Miller"/>
    <n v="60206216"/>
  </r>
  <r>
    <n v="50000000"/>
    <s v="Action, Drama, Science Fiction, Thriller"/>
    <n v="6950"/>
    <x v="929"/>
    <s v="en"/>
    <n v="30.397496"/>
    <s v="Kopelson Entertainment"/>
    <x v="0"/>
    <x v="830"/>
    <n v="189859560"/>
    <n v="127"/>
    <s v="Released"/>
    <n v="6.3"/>
    <n v="513"/>
    <s v="Dustin Hoffman, Rene Russo, Morgan Freeman, Kevin Spacey, Cuba Gooding Jr."/>
    <s v="Wolfgang Petersen"/>
    <n v="139859560"/>
  </r>
  <r>
    <n v="50000000"/>
    <s v="Action, Thriller, Mystery"/>
    <n v="225574"/>
    <x v="930"/>
    <s v="en"/>
    <n v="83.295795999999996"/>
    <s v="StudioCanal"/>
    <x v="9"/>
    <x v="831"/>
    <n v="222809600"/>
    <n v="106"/>
    <s v="Released"/>
    <n v="6.8"/>
    <n v="2268"/>
    <s v="Liam Neeson, Julianne Moore, Scoot McNairy, Michelle Dockery, Nate Parker"/>
    <s v="Jaume Collet-Serra"/>
    <n v="172809600"/>
  </r>
  <r>
    <n v="50000000"/>
    <s v="Adventure, Family, Fantasy, Science Fiction, Thriller, Action"/>
    <n v="13836"/>
    <x v="931"/>
    <s v="en"/>
    <n v="23.935053"/>
    <s v="Walt Disney Pictures"/>
    <x v="0"/>
    <x v="832"/>
    <n v="106303988"/>
    <n v="98"/>
    <s v="Released"/>
    <n v="5.5"/>
    <n v="509"/>
    <s v="Dwayne Johnson, AnnaSophia Robb, Alexander Ludwig, Carla Gugino, Chris Marquette"/>
    <s v="Andy Fickman"/>
    <n v="56303988"/>
  </r>
  <r>
    <n v="54000000"/>
    <s v="Action, Thriller, Fantasy"/>
    <n v="752"/>
    <x v="932"/>
    <s v="en"/>
    <n v="84.630968999999993"/>
    <s v="Studio Babelsberg"/>
    <x v="7"/>
    <x v="833"/>
    <n v="132511035"/>
    <n v="132"/>
    <s v="Released"/>
    <n v="7.7"/>
    <n v="4442"/>
    <s v="Natalie Portman, Hugo Weaving, Stephen Rea, Stephen Fry, John Hurt"/>
    <s v="James McTeigue"/>
    <n v="78511035"/>
  </r>
  <r>
    <n v="50000000"/>
    <s v="Action, Adventure, Comedy, Western"/>
    <n v="6038"/>
    <x v="933"/>
    <s v="en"/>
    <n v="16.251204000000001"/>
    <s v="Spyglass Entertainment"/>
    <x v="15"/>
    <x v="834"/>
    <n v="88323487"/>
    <n v="115"/>
    <s v="Released"/>
    <n v="6"/>
    <n v="692"/>
    <s v="Jackie Chan, Owen Wilson, Fann Wong, Aaron Taylor-Johnson, Aidan Gillen"/>
    <s v="David Dobkin"/>
    <n v="38323487"/>
  </r>
  <r>
    <n v="50000000"/>
    <s v="Adventure, Animation, Comedy, Family"/>
    <n v="9975"/>
    <x v="934"/>
    <s v="en"/>
    <n v="9.8943460000000005"/>
    <s v="Imagine Entertainment"/>
    <x v="0"/>
    <x v="835"/>
    <n v="69834815"/>
    <n v="86"/>
    <s v="Released"/>
    <n v="6.2"/>
    <n v="106"/>
    <s v="Will Ferrell, Drew Barrymore, David Cross, Eugene Levy, Dick Van Dyke"/>
    <s v="Matthew O'Callaghan"/>
    <n v="19834815"/>
  </r>
  <r>
    <n v="50000000"/>
    <s v="Comedy, Family, Adventure, Fantasy, Romance"/>
    <n v="11451"/>
    <x v="935"/>
    <s v="en"/>
    <n v="12.050755000000001"/>
    <s v="Walt Disney Pictures"/>
    <x v="0"/>
    <x v="836"/>
    <n v="66002004"/>
    <n v="101"/>
    <s v="Released"/>
    <n v="5.0999999999999996"/>
    <n v="542"/>
    <s v="Lindsay Lohan, Michael Keaton, Matt Dillon, Breckin Meyer, Justin Long"/>
    <s v="Angela Robinson"/>
    <n v="16002004"/>
  </r>
  <r>
    <n v="50000000"/>
    <s v="Thriller"/>
    <n v="12103"/>
    <x v="936"/>
    <s v="en"/>
    <n v="11.596207"/>
    <s v="Village Roadshow Pictures"/>
    <x v="10"/>
    <x v="837"/>
    <n v="100020092"/>
    <n v="113"/>
    <s v="Released"/>
    <n v="6"/>
    <n v="220"/>
    <s v="Michael Douglas, Sean Bean, Brittany Murphy, Skye McCole Bartusiak, Guy Torry"/>
    <s v="Gary Fleder"/>
    <n v="50020092"/>
  </r>
  <r>
    <n v="50000000"/>
    <s v="Fantasy, Horror, Action"/>
    <n v="60304"/>
    <x v="937"/>
    <s v="en"/>
    <n v="53.02787"/>
    <s v="Paramount Pictures"/>
    <x v="0"/>
    <x v="838"/>
    <n v="224803475"/>
    <n v="88"/>
    <s v="Released"/>
    <n v="5.7"/>
    <n v="3239"/>
    <s v="Jeremy Renner, Gemma Arterton, Famke Janssen, Pihla Viitala, Derek Mears"/>
    <s v="Tommy Wirkola"/>
    <n v="174803475"/>
  </r>
  <r>
    <n v="50000000"/>
    <s v="Thriller, Drama"/>
    <n v="2251"/>
    <x v="938"/>
    <s v="en"/>
    <n v="14.382253"/>
    <s v="Regency Enterprises"/>
    <x v="0"/>
    <x v="839"/>
    <n v="119137784"/>
    <n v="124"/>
    <s v="Released"/>
    <n v="6.3"/>
    <n v="276"/>
    <s v="Richard Gere, Diane Lane, Olivier Martinez, Erik Per Sullivan, Zeljko Ivanek"/>
    <s v="Adrian Lyne"/>
    <n v="69137784"/>
  </r>
  <r>
    <n v="50000000"/>
    <s v="Action, Thriller, Science Fiction, Adventure"/>
    <n v="46529"/>
    <x v="939"/>
    <s v="en"/>
    <n v="43.450265999999999"/>
    <s v="DreamWorks SKG"/>
    <x v="0"/>
    <x v="840"/>
    <n v="144492830"/>
    <n v="109"/>
    <s v="Released"/>
    <n v="5.9"/>
    <n v="1567"/>
    <s v="Alex Pettyfer, Timothy Olyphant, Teresa Palmer, Dianna Agron, Callan McAuliffe"/>
    <s v="D.J. Caruso"/>
    <n v="94492830"/>
  </r>
  <r>
    <n v="50000000"/>
    <s v="Drama, Thriller"/>
    <n v="231"/>
    <x v="940"/>
    <s v="en"/>
    <n v="16.871193999999999"/>
    <s v="Section Eight"/>
    <x v="0"/>
    <x v="841"/>
    <n v="94000000"/>
    <n v="128"/>
    <s v="Released"/>
    <n v="6.3"/>
    <n v="451"/>
    <s v="George Clooney, Matt Damon, Jeffrey Wright, Chris Cooper, Amanda Peet"/>
    <s v="Stephen Gaghan"/>
    <n v="44000000"/>
  </r>
  <r>
    <n v="50000000"/>
    <s v="Action, Drama, History, Thriller, War"/>
    <n v="300671"/>
    <x v="941"/>
    <s v="en"/>
    <n v="42.526528999999996"/>
    <s v="Paramount Pictures"/>
    <x v="29"/>
    <x v="842"/>
    <n v="69411370"/>
    <n v="144"/>
    <s v="Released"/>
    <n v="7"/>
    <n v="938"/>
    <s v="James Badge Dale, John Krasinski, Max Martini, Pablo Schreiber, Toby Stephens"/>
    <s v="Michael Bay"/>
    <n v="19411370"/>
  </r>
  <r>
    <n v="50000000"/>
    <s v="Romance, Animation, Adventure, Comedy, Family, Fantasy"/>
    <n v="228326"/>
    <x v="942"/>
    <s v="en"/>
    <n v="34.890999000000001"/>
    <s v="Twentieth Century Fox Film Corporation"/>
    <x v="19"/>
    <x v="547"/>
    <n v="97437106"/>
    <n v="95"/>
    <s v="Released"/>
    <n v="7.3"/>
    <n v="755"/>
    <s v="Diego Luna, Channing Tatum, Zoe Saldana, Christina Applegate, Eugenio Derbez"/>
    <s v="Jorge R. Gutierrez"/>
    <n v="47437106"/>
  </r>
  <r>
    <n v="45000000"/>
    <s v="Thriller"/>
    <n v="9754"/>
    <x v="943"/>
    <s v="en"/>
    <n v="18.186025999999998"/>
    <s v="Village Roadshow Pictures"/>
    <x v="0"/>
    <x v="835"/>
    <n v="82800000"/>
    <n v="105"/>
    <s v="Released"/>
    <n v="5.6"/>
    <n v="267"/>
    <s v="Harrison Ford, Paul Bettany, Virginia Madsen, Carly Schroeder, Jimmy Bennett"/>
    <s v="Richard Loncraine"/>
    <n v="37800000"/>
  </r>
  <r>
    <n v="50000000"/>
    <s v="Crime, Drama, Thriller"/>
    <n v="66"/>
    <x v="944"/>
    <s v="en"/>
    <n v="13.576765"/>
    <s v="Columbia Pictures"/>
    <x v="0"/>
    <x v="843"/>
    <n v="50068310"/>
    <n v="121"/>
    <s v="Released"/>
    <n v="6.4"/>
    <n v="223"/>
    <s v="Clint Eastwood, Gene Hackman, Ed Harris, Scott Glenn, Laura Linney"/>
    <s v="Clint Eastwood"/>
    <n v="68310"/>
  </r>
  <r>
    <n v="50000000"/>
    <s v="Action, Drama"/>
    <n v="4421"/>
    <x v="945"/>
    <s v="en"/>
    <n v="19.434671999999999"/>
    <s v="Caravan Pictures"/>
    <x v="0"/>
    <x v="844"/>
    <n v="48169156"/>
    <n v="125"/>
    <s v="Released"/>
    <n v="6"/>
    <n v="395"/>
    <s v="Demi Moore, Viggo Mortensen, Anne Bancroft, Jason Beghe, Daniel von Bargen"/>
    <s v="Ridley Scott"/>
    <n v="-1830844"/>
  </r>
  <r>
    <n v="50000000"/>
    <s v="Drama, Thriller, Mystery"/>
    <n v="2649"/>
    <x v="946"/>
    <s v="en"/>
    <n v="62.925175000000003"/>
    <s v="PolyGram Filmed Entertainment"/>
    <x v="0"/>
    <x v="550"/>
    <n v="109423648"/>
    <n v="129"/>
    <s v="Released"/>
    <n v="7.5"/>
    <n v="1506"/>
    <s v="Michael Douglas, Sean Penn, Deborah Kara Unger, James Rebhorn, Spike Jonze"/>
    <s v="David Fincher"/>
    <n v="59423648"/>
  </r>
  <r>
    <n v="50000000"/>
    <s v="Horror, Mystery"/>
    <n v="588"/>
    <x v="947"/>
    <s v="en"/>
    <n v="32.927993999999998"/>
    <s v="Silent Hill DCP Inc."/>
    <x v="6"/>
    <x v="845"/>
    <n v="97607453"/>
    <n v="125"/>
    <s v="Released"/>
    <n v="6.3"/>
    <n v="1067"/>
    <s v="Radha Mitchell, Sean Bean, Laurie Holden, Deborah Kara Unger, Kim Coates"/>
    <s v="Christophe Gans"/>
    <n v="47607453"/>
  </r>
  <r>
    <n v="0"/>
    <s v="Comedy"/>
    <n v="10393"/>
    <x v="948"/>
    <s v="en"/>
    <n v="14.837287999999999"/>
    <s v="Warner Bros."/>
    <x v="0"/>
    <x v="846"/>
    <n v="0"/>
    <n v="118"/>
    <s v="Released"/>
    <n v="6.1"/>
    <n v="203"/>
    <s v="Keanu Reeves, Gene Hackman, Brooke Langton, Orlando Jones, Faizon Love"/>
    <s v="Howard Deutch"/>
    <n v="0"/>
  </r>
  <r>
    <n v="50000000"/>
    <s v="Comedy"/>
    <n v="71552"/>
    <x v="949"/>
    <s v="en"/>
    <n v="39.920034999999999"/>
    <s v="Universal Pictures"/>
    <x v="0"/>
    <x v="847"/>
    <n v="234989584"/>
    <n v="113"/>
    <s v="Released"/>
    <n v="6.1"/>
    <n v="1611"/>
    <s v="Jason Biggs, Alyson Hannigan, Seann William Scott, Chris Klein, Thomas Ian Nicholas"/>
    <s v="Jon Hurwitz"/>
    <n v="184989584"/>
  </r>
  <r>
    <n v="50000000"/>
    <s v="Action, Adventure, Crime, Drama, Mystery, Thriller"/>
    <n v="9631"/>
    <x v="950"/>
    <s v="en"/>
    <n v="28.725621"/>
    <s v="Regency Enterprises"/>
    <x v="7"/>
    <x v="848"/>
    <n v="44547681"/>
    <n v="140"/>
    <s v="Released"/>
    <n v="6.8"/>
    <n v="582"/>
    <s v="Samuel L. Jackson, Kevin Spacey, David Morse, Ron Rifkin, John Spencer"/>
    <s v="F. Gary Gray"/>
    <n v="-5452319"/>
  </r>
  <r>
    <n v="50000000"/>
    <s v="Action, Thriller"/>
    <n v="216282"/>
    <x v="951"/>
    <s v="en"/>
    <n v="20.566554"/>
    <s v="New Line Cinema"/>
    <x v="0"/>
    <x v="849"/>
    <n v="160602194"/>
    <n v="89"/>
    <s v="Released"/>
    <n v="5.8"/>
    <n v="817"/>
    <s v="Richard Armitage, Sarah Wayne Callies, Matt Walsh, Nathan Kress, Alycia Debnam-Carey"/>
    <s v="Steven Quale"/>
    <n v="110602194"/>
  </r>
  <r>
    <n v="50000000"/>
    <s v="Action, Comedy, Crime"/>
    <n v="306"/>
    <x v="952"/>
    <s v="en"/>
    <n v="20.333953000000001"/>
    <s v="Paramount Pictures"/>
    <x v="0"/>
    <x v="850"/>
    <n v="119208989"/>
    <n v="104"/>
    <s v="Released"/>
    <n v="5.5"/>
    <n v="434"/>
    <s v="Eddie Murphy, Judge Reinhold, Héctor Elizondo, Gilbert R. Hill, Timothy Carhart"/>
    <s v="John Landis"/>
    <n v="69208989"/>
  </r>
  <r>
    <n v="50000000"/>
    <s v="Comedy, Horror, Fantasy"/>
    <n v="928"/>
    <x v="953"/>
    <s v="en"/>
    <n v="33.986370000000001"/>
    <s v="Amblin Entertainment"/>
    <x v="0"/>
    <x v="851"/>
    <n v="41482207"/>
    <n v="106"/>
    <s v="Released"/>
    <n v="6.2"/>
    <n v="652"/>
    <s v="Zach Galligan, Phoebe Cates, John Glover, Robert Prosky, Robert Picardo"/>
    <s v="Joe Dante"/>
    <n v="-8517793"/>
  </r>
  <r>
    <n v="50000000"/>
    <s v="Drama"/>
    <n v="205587"/>
    <x v="954"/>
    <s v="en"/>
    <n v="42.472324"/>
    <s v="Village Roadshow Pictures"/>
    <x v="0"/>
    <x v="852"/>
    <n v="83719388"/>
    <n v="141"/>
    <s v="Released"/>
    <n v="7.2"/>
    <n v="1417"/>
    <s v="Robert Duvall, Robert Downey Jr., Vera Farmiga, Vincent D'Onofrio, Jeremy Strong"/>
    <s v="David Dobkin"/>
    <n v="33719388"/>
  </r>
  <r>
    <n v="50000000"/>
    <s v="Action, Thriller"/>
    <n v="6623"/>
    <x v="955"/>
    <s v="en"/>
    <n v="15.931084"/>
    <s v="DreamWorks SKG"/>
    <x v="0"/>
    <x v="853"/>
    <n v="0"/>
    <n v="124"/>
    <s v="Released"/>
    <n v="5.8"/>
    <n v="255"/>
    <s v="George Clooney, Nicole Kidman, Marcel Iure?, Goran Visnjic, Armin Mueller-Stahl"/>
    <s v="Mimi Leder"/>
    <n v="-50000000"/>
  </r>
  <r>
    <n v="45000000"/>
    <s v="Horror, Action, Science Fiction"/>
    <n v="1577"/>
    <x v="956"/>
    <s v="en"/>
    <n v="29.880122"/>
    <s v="Impact Pictures"/>
    <x v="1"/>
    <x v="854"/>
    <n v="129394835"/>
    <n v="94"/>
    <s v="Released"/>
    <n v="6.1"/>
    <n v="1267"/>
    <s v="Milla Jovovich, Sienna Guillory, Oded Fehr, Thomas Kretschmann, Sophie Vavasseur"/>
    <s v="Alexander Witt"/>
    <n v="84394835"/>
  </r>
  <r>
    <n v="50000000"/>
    <s v="Comedy, Romance"/>
    <n v="9801"/>
    <x v="957"/>
    <s v="en"/>
    <n v="28.803802000000001"/>
    <s v="Miramax Films"/>
    <x v="9"/>
    <x v="88"/>
    <n v="40203020"/>
    <n v="108"/>
    <s v="Released"/>
    <n v="6.1"/>
    <n v="750"/>
    <s v="Renée Zellweger, Hugh Grant, Colin Firth, Jim Broadbent, Gemma Jones"/>
    <s v="Beeban Kidron"/>
    <n v="-9796980"/>
  </r>
  <r>
    <n v="50000000"/>
    <s v="Thriller, Crime, Drama"/>
    <n v="2116"/>
    <x v="958"/>
    <s v="en"/>
    <n v="14.993459"/>
    <s v="Original Film"/>
    <x v="0"/>
    <x v="855"/>
    <n v="55495563"/>
    <n v="105"/>
    <s v="Released"/>
    <n v="6.1"/>
    <n v="298"/>
    <s v="Denzel Washington, Eva Mendes, Sanaa Lathan, John Billingsley, Dean Cain"/>
    <s v="Carl Franklin"/>
    <n v="5495563"/>
  </r>
  <r>
    <n v="50000000"/>
    <s v="Action, Thriller"/>
    <n v="9624"/>
    <x v="959"/>
    <s v="en"/>
    <n v="9.1141679999999994"/>
    <s v="Warner Bros."/>
    <x v="0"/>
    <x v="856"/>
    <n v="49000000"/>
    <n v="102"/>
    <s v="Released"/>
    <n v="4.5"/>
    <n v="104"/>
    <s v="Steven Seagal, Michael Caine, Joan Chen, John C. McGinley, R. Lee Ermey"/>
    <s v="Steven Seagal"/>
    <n v="-1000000"/>
  </r>
  <r>
    <n v="50000000"/>
    <s v="Adventure, Family, Science Fiction"/>
    <n v="14199"/>
    <x v="960"/>
    <s v="en"/>
    <n v="12.31101"/>
    <s v="Troublemaker Studios"/>
    <x v="0"/>
    <x v="115"/>
    <n v="69425966"/>
    <n v="92"/>
    <s v="Released"/>
    <n v="4.4000000000000004"/>
    <n v="269"/>
    <s v="Taylor Lautner, Taylor Dooley, Cayden Boyd, David Arquette, Kristin Davis"/>
    <s v="Robert Rodriguez"/>
    <n v="19425966"/>
  </r>
  <r>
    <n v="40000000"/>
    <s v="Drama, Adventure, Romance, Thriller"/>
    <n v="1907"/>
    <x v="961"/>
    <s v="en"/>
    <n v="41.362082000000001"/>
    <s v="Figment Films"/>
    <x v="1"/>
    <x v="857"/>
    <n v="144056873"/>
    <n v="119"/>
    <s v="Released"/>
    <n v="6.3"/>
    <n v="1233"/>
    <s v="Leonardo DiCaprio, Guillaume Canet, Tilda Swinton, Virginie Ledoyen, Staffan Kihlbom"/>
    <s v="Danny Boyle"/>
    <n v="104056873"/>
  </r>
  <r>
    <n v="50000000"/>
    <s v="Drama, Comedy, Romance"/>
    <n v="4599"/>
    <x v="962"/>
    <s v="en"/>
    <n v="13.298204999999999"/>
    <s v="Touchstone Pictures"/>
    <x v="0"/>
    <x v="858"/>
    <n v="49718611"/>
    <n v="119"/>
    <s v="Released"/>
    <n v="5.9"/>
    <n v="189"/>
    <s v="Kate Hudson, John Corbett, Joan Cusack, Hayden Panettiere, Spencer Breslin"/>
    <s v="Garry Marshall"/>
    <n v="-281389"/>
  </r>
  <r>
    <n v="40000000"/>
    <s v="Action, Crime, Thriller"/>
    <n v="22832"/>
    <x v="963"/>
    <s v="en"/>
    <n v="19.085402999999999"/>
    <s v="Studio Babelsberg"/>
    <x v="7"/>
    <x v="859"/>
    <n v="60462347"/>
    <n v="99"/>
    <s v="Released"/>
    <n v="6.2"/>
    <n v="371"/>
    <s v="Rain, Naomie Harris, Sung Kang, Randall Duk Kim, Rick Yune"/>
    <s v="James McTeigue"/>
    <n v="20462347"/>
  </r>
  <r>
    <n v="50000000"/>
    <s v="Drama, Romance"/>
    <n v="10390"/>
    <x v="964"/>
    <s v="en"/>
    <n v="9.6223449999999993"/>
    <s v="Universal Pictures"/>
    <x v="0"/>
    <x v="860"/>
    <n v="0"/>
    <n v="137"/>
    <s v="Released"/>
    <n v="6.3"/>
    <n v="88"/>
    <s v="Kevin Costner, Kelly Preston, John C. Reilly, Jena Malone, J.K. Simmons"/>
    <s v="Sam Raimi"/>
    <n v="-50000000"/>
  </r>
  <r>
    <n v="50000000"/>
    <s v="Drama, Thriller, Crime"/>
    <n v="9879"/>
    <x v="965"/>
    <s v="en"/>
    <n v="11.106006000000001"/>
    <s v="Columbia Pictures"/>
    <x v="0"/>
    <x v="861"/>
    <n v="113309743"/>
    <n v="115"/>
    <s v="Released"/>
    <n v="4.4000000000000004"/>
    <n v="205"/>
    <s v="Demi Moore, Burt Reynolds, Armand Assante, Ving Rhames, Robert Patrick"/>
    <s v="Andrew Bergman"/>
    <n v="63309743"/>
  </r>
  <r>
    <n v="50000000"/>
    <s v="Family, Comedy"/>
    <n v="38579"/>
    <x v="966"/>
    <s v="en"/>
    <n v="12.256220000000001"/>
    <s v="Twentieth Century Fox Film Corporation"/>
    <x v="0"/>
    <x v="496"/>
    <n v="83761844"/>
    <n v="87"/>
    <s v="Released"/>
    <n v="5"/>
    <n v="149"/>
    <s v="Owen Wilson, Emma Stone, George Lopez, Christopher Mintz-Plasse, Steve Coogan"/>
    <s v="Tom Dey"/>
    <n v="33761844"/>
  </r>
  <r>
    <n v="50000000"/>
    <s v="Drama, Fantasy"/>
    <n v="44603"/>
    <x v="967"/>
    <s v="en"/>
    <n v="13.365715"/>
    <s v="Amblin Entertainment"/>
    <x v="0"/>
    <x v="862"/>
    <n v="105197635"/>
    <n v="129"/>
    <s v="Released"/>
    <n v="5.8"/>
    <n v="510"/>
    <s v="Matt Damon, Bryce Dallas Howard, George McLaren, Thierry Neuvic, Cyndi Mayo Davis"/>
    <s v="Clint Eastwood"/>
    <n v="55197635"/>
  </r>
  <r>
    <n v="50000000"/>
    <s v="Crime, Drama, Thriller"/>
    <n v="11892"/>
    <x v="968"/>
    <s v="en"/>
    <n v="16.167093000000001"/>
    <s v="Castle Rock Entertainment"/>
    <x v="0"/>
    <x v="863"/>
    <n v="56714147"/>
    <n v="120"/>
    <s v="Released"/>
    <n v="6"/>
    <n v="268"/>
    <s v="Sandra Bullock, Ben Chaplin, Ryan Gosling, Michael Pitt, Agnes Bruckner"/>
    <s v="Barbet Schroeder"/>
    <n v="6714147"/>
  </r>
  <r>
    <n v="50000000"/>
    <s v="Action, Adventure, Crime, Thriller"/>
    <n v="9691"/>
    <x v="969"/>
    <s v="en"/>
    <n v="23.073933"/>
    <s v="Silver Pictures"/>
    <x v="9"/>
    <x v="864"/>
    <n v="30303072"/>
    <n v="132"/>
    <s v="Released"/>
    <n v="6"/>
    <n v="387"/>
    <s v="Sylvester Stallone, Antonio Banderas, Julianne Moore, Anatoli Davydov, Muse Watson"/>
    <s v="Richard Donner"/>
    <n v="-19696928"/>
  </r>
  <r>
    <n v="50000000"/>
    <s v="Crime, Drama, Thriller"/>
    <n v="1248"/>
    <x v="970"/>
    <s v="en"/>
    <n v="6.5670650000000004"/>
    <s v="Ingenious Film Partners"/>
    <x v="1"/>
    <x v="865"/>
    <n v="82169884"/>
    <n v="121"/>
    <s v="Released"/>
    <n v="6"/>
    <n v="654"/>
    <s v="Gaspard Ulliel, Aaran Thomas, Gong Li, Dominic West, Rhys Ifans"/>
    <s v="Peter Webber"/>
    <n v="32169884"/>
  </r>
  <r>
    <n v="50000000"/>
    <s v="Comedy, Drama, Romance"/>
    <n v="12220"/>
    <x v="971"/>
    <s v="en"/>
    <n v="6.2257699999999998"/>
    <s v="Universal Pictures"/>
    <x v="0"/>
    <x v="866"/>
    <n v="58900031"/>
    <n v="95"/>
    <s v="Released"/>
    <n v="5.9"/>
    <n v="75"/>
    <s v="Bruce Willis, Michelle Pfeiffer, Rob Reiner, Colleen Rennison, Jake Sandvig"/>
    <s v="Rob Reiner"/>
    <n v="8900031"/>
  </r>
  <r>
    <n v="44000000"/>
    <s v="Action, Adventure, Romance, Science Fiction, Thriller"/>
    <n v="72710"/>
    <x v="972"/>
    <s v="en"/>
    <n v="42.933027000000003"/>
    <s v="Nick Wechsler Productions"/>
    <x v="0"/>
    <x v="867"/>
    <n v="63327201"/>
    <n v="125"/>
    <s v="Released"/>
    <n v="6"/>
    <n v="1817"/>
    <s v="Saoirse Ronan, Diane Kruger, Jake Abel, William Hurt, Frances Fisher"/>
    <s v="Andrew Niccol"/>
    <n v="19327201"/>
  </r>
  <r>
    <n v="50000000"/>
    <s v="Action, Drama, Mystery, Thriller, Crime"/>
    <n v="10782"/>
    <x v="973"/>
    <s v="en"/>
    <n v="19.226762999999998"/>
    <s v="Intermedia Films"/>
    <x v="0"/>
    <x v="868"/>
    <n v="42792561"/>
    <n v="98"/>
    <s v="Released"/>
    <n v="6.2"/>
    <n v="286"/>
    <s v="John Travolta, Connie Nielsen, Samuel L. Jackson, Giovanni Ribisi, Tim Daly"/>
    <s v="John McTiernan"/>
    <n v="-7207439"/>
  </r>
  <r>
    <n v="50000000"/>
    <s v="Crime, Drama, Mystery, Thriller"/>
    <n v="9573"/>
    <x v="974"/>
    <s v="en"/>
    <n v="10.089065"/>
    <s v="Malpaso Productions"/>
    <x v="0"/>
    <x v="869"/>
    <n v="26199517"/>
    <n v="110"/>
    <s v="Released"/>
    <n v="6.1"/>
    <n v="206"/>
    <s v="Clint Eastwood, Jeff Daniels, Anjelica Huston, Wanda De Jesus, Tina Lifford"/>
    <s v="Clint Eastwood"/>
    <n v="-23800483"/>
  </r>
  <r>
    <n v="50000000"/>
    <s v="Drama, Thriller, Crime"/>
    <n v="4959"/>
    <x v="975"/>
    <s v="en"/>
    <n v="13.391833"/>
    <s v="Studio Babelsberg"/>
    <x v="7"/>
    <x v="870"/>
    <n v="60161391"/>
    <n v="118"/>
    <s v="Released"/>
    <n v="6"/>
    <n v="368"/>
    <s v="Clive Owen, Naomi Watts, Armin Mueller-Stahl, Ulrich Thomsen, Brían F. O'Byrne"/>
    <s v="Tom Tykwer"/>
    <n v="10161391"/>
  </r>
  <r>
    <n v="50000000"/>
    <s v="Action, Adventure, Science Fiction, Thriller"/>
    <n v="10061"/>
    <x v="976"/>
    <s v="en"/>
    <n v="21.637233999999999"/>
    <s v="Paramount Pictures"/>
    <x v="0"/>
    <x v="871"/>
    <n v="42277365"/>
    <n v="97"/>
    <s v="Released"/>
    <n v="5.6"/>
    <n v="373"/>
    <s v="Kurt Russell, Stacy Keach, Steve Buscemi, Pam Grier, Cliff Robertson"/>
    <s v="John Carpenter"/>
    <n v="-7722635"/>
  </r>
  <r>
    <n v="70000000"/>
    <s v="Adventure, Animation, Family, Fantasy, Science Fiction"/>
    <n v="10386"/>
    <x v="977"/>
    <s v="en"/>
    <n v="61.245956999999997"/>
    <s v="Warner Bros. Animation"/>
    <x v="0"/>
    <x v="575"/>
    <n v="23159305"/>
    <n v="86"/>
    <s v="Released"/>
    <n v="7.6"/>
    <n v="1436"/>
    <s v="Eli Marienthal, Jennifer Aniston, Vin Diesel, Christopher McDonald, Harry Connick Jr."/>
    <s v="Brad Bird"/>
    <n v="-46840695"/>
  </r>
  <r>
    <n v="50000000"/>
    <s v="Adventure, Comedy, Drama"/>
    <n v="421"/>
    <x v="978"/>
    <s v="en"/>
    <n v="25.237969"/>
    <s v="Touchstone Pictures"/>
    <x v="0"/>
    <x v="872"/>
    <n v="34808403"/>
    <n v="119"/>
    <s v="Released"/>
    <n v="7.1"/>
    <n v="775"/>
    <s v="Bill Murray, Anjelica Huston, Cate Blanchett, Willem Dafoe, Owen Wilson"/>
    <s v="Wes Anderson"/>
    <n v="-15191597"/>
  </r>
  <r>
    <n v="50000000"/>
    <s v="War, Action, Drama, History, Thriller"/>
    <n v="316152"/>
    <x v="979"/>
    <s v="en"/>
    <n v="21.589393000000001"/>
    <s v="Larger Than Life Productions"/>
    <x v="0"/>
    <x v="873"/>
    <n v="25035950"/>
    <n v="139"/>
    <s v="Released"/>
    <n v="6.6"/>
    <n v="428"/>
    <s v="Matthew McConaughey, Gugu Mbatha-Raw, Mahershala Ali, Keri Russell, Jacob Lofland"/>
    <s v="Gary Ross"/>
    <n v="-24964050"/>
  </r>
  <r>
    <n v="50000000"/>
    <s v="Drama, Thriller, Crime"/>
    <n v="11615"/>
    <x v="980"/>
    <s v="en"/>
    <n v="22.442240999999999"/>
    <s v="Mikona Productions GmbH &amp; Co. KG"/>
    <x v="7"/>
    <x v="776"/>
    <n v="38955598"/>
    <n v="130"/>
    <s v="Released"/>
    <n v="7.3"/>
    <n v="480"/>
    <s v="Kevin Spacey, Kate Winslet, Laura Linney, Gabriel Mann, Rhona Mitra"/>
    <s v="Alan Parker"/>
    <n v="-11044402"/>
  </r>
  <r>
    <n v="40000000"/>
    <s v="Comedy, Action"/>
    <n v="13498"/>
    <x v="981"/>
    <s v="en"/>
    <n v="6.0044219999999999"/>
    <s v="Revolution Studios"/>
    <x v="0"/>
    <x v="874"/>
    <n v="0"/>
    <n v="100"/>
    <s v="Released"/>
    <n v="5.4"/>
    <n v="120"/>
    <s v="Tommy Lee Jones, Cedric the Entertainer, Christina Milian, Paula Garcés, Monica Keena"/>
    <s v="Stephen Herek"/>
    <n v="-40000000"/>
  </r>
  <r>
    <n v="50000000"/>
    <s v="Action, Crime, Drama, Mystery, Thriller"/>
    <n v="241554"/>
    <x v="982"/>
    <s v="en"/>
    <n v="74.646529999999998"/>
    <s v="Vertigo Entertainment"/>
    <x v="0"/>
    <x v="875"/>
    <n v="71561644"/>
    <n v="114"/>
    <s v="Released"/>
    <n v="6.3"/>
    <n v="1148"/>
    <s v="Liam Neeson, Ed Harris, Joel Kinnaman, Boyd Holbrook, Bruce McGill"/>
    <s v="Jaume Collet-Serra"/>
    <n v="21561644"/>
  </r>
  <r>
    <n v="51500000"/>
    <s v="Thriller, Crime, Mystery"/>
    <n v="2252"/>
    <x v="983"/>
    <s v="en"/>
    <n v="35.481169000000001"/>
    <s v="BBC Films"/>
    <x v="1"/>
    <x v="876"/>
    <n v="55112356"/>
    <n v="100"/>
    <s v="Released"/>
    <n v="7.2"/>
    <n v="848"/>
    <s v="Naomi Watts, Viggo Mortensen, Vincent Cassel, Armin Mueller-Stahl, Sinéad Cusack"/>
    <s v="David Cronenberg"/>
    <n v="3612356"/>
  </r>
  <r>
    <n v="50000000"/>
    <s v="Action, Thriller, Adventure, Crime"/>
    <n v="11968"/>
    <x v="984"/>
    <s v="en"/>
    <n v="14.723466999999999"/>
    <s v="Columbia Pictures Corporation"/>
    <x v="0"/>
    <x v="877"/>
    <n v="44434439"/>
    <n v="110"/>
    <s v="Released"/>
    <n v="5.8"/>
    <n v="458"/>
    <s v="Paul Walker, Jessica Alba, Scott Caan, Ashley Scott, Josh Brolin"/>
    <s v="John Stockwell"/>
    <n v="-5565561"/>
  </r>
  <r>
    <n v="60000000"/>
    <s v="Adventure, Drama, Action, History, War"/>
    <n v="10047"/>
    <x v="985"/>
    <s v="fr"/>
    <n v="21.084541999999999"/>
    <s v="Columbia Pictures"/>
    <x v="9"/>
    <x v="878"/>
    <n v="66976317"/>
    <n v="148"/>
    <s v="Released"/>
    <n v="6.2"/>
    <n v="367"/>
    <s v="Milla Jovovich, Dustin Hoffman, Faye Dunaway, John Malkovich, Vincent Cassel"/>
    <s v="Luc Besson"/>
    <n v="6976317"/>
  </r>
  <r>
    <n v="49900000"/>
    <s v="Comedy"/>
    <n v="38319"/>
    <x v="986"/>
    <s v="en"/>
    <n v="21.408221999999999"/>
    <s v="Universal Pictures"/>
    <x v="0"/>
    <x v="879"/>
    <n v="26121638"/>
    <n v="102"/>
    <s v="Released"/>
    <n v="5.2"/>
    <n v="501"/>
    <s v="Danny McBride, James Franco, Natalie Portman, Zooey Deschanel, Justin Theroux"/>
    <s v="David Gordon Green"/>
    <n v="-23778362"/>
  </r>
  <r>
    <n v="50000000"/>
    <s v="Drama, Thriller, Mystery"/>
    <n v="69668"/>
    <x v="987"/>
    <s v="en"/>
    <n v="19.267479000000002"/>
    <s v="Cliffjack Motion Pictures"/>
    <x v="6"/>
    <x v="880"/>
    <n v="38502340"/>
    <n v="84"/>
    <s v="Released"/>
    <n v="5.8"/>
    <n v="391"/>
    <s v="Daniel Craig, Naomi Watts, Rachel Weisz, Marton Csokas, Elias Koteas"/>
    <s v="Jim Sheridan"/>
    <n v="-11497660"/>
  </r>
  <r>
    <n v="50000000"/>
    <s v="Action, Drama, Thriller"/>
    <n v="9770"/>
    <x v="988"/>
    <s v="en"/>
    <n v="3.3140040000000002"/>
    <s v="Warner Bros."/>
    <x v="0"/>
    <x v="881"/>
    <n v="10541523"/>
    <n v="114"/>
    <s v="Released"/>
    <n v="5.9"/>
    <n v="81"/>
    <s v="John Travolta, Dustin Hoffman, Mia Kirshner, Alan Alda, Robert Prosky"/>
    <s v="Costa-Gavras"/>
    <n v="-39458477"/>
  </r>
  <r>
    <n v="50000000"/>
    <s v="Action, Adventure, Comedy, Family"/>
    <n v="11212"/>
    <x v="989"/>
    <s v="en"/>
    <n v="21.312186000000001"/>
    <s v="Twentieth Century Fox Film Corporation"/>
    <x v="0"/>
    <x v="882"/>
    <n v="16671505"/>
    <n v="99"/>
    <s v="Released"/>
    <n v="5.8"/>
    <n v="274"/>
    <s v="Joe Mantegna, Lara Flynn Boyle, Joe Pantoliano, Brian Haley, Cynthia Nixon"/>
    <s v="Patrick Read Johnson"/>
    <n v="-33328495"/>
  </r>
  <r>
    <n v="50000000"/>
    <s v="Drama, History, Romance"/>
    <n v="10533"/>
    <x v="990"/>
    <s v="en"/>
    <n v="7.4426800000000002"/>
    <s v="Hollywood Pictures"/>
    <x v="0"/>
    <x v="883"/>
    <n v="10382407"/>
    <n v="135"/>
    <s v="Released"/>
    <n v="5.5"/>
    <n v="108"/>
    <s v="Demi Moore, Gary Oldman, Robert Duvall, Robert Prosky, Edward Hardwicke"/>
    <s v="Roland Joffé"/>
    <n v="-39617593"/>
  </r>
  <r>
    <n v="22000000"/>
    <s v="Drama, Thriller"/>
    <n v="38363"/>
    <x v="991"/>
    <s v="en"/>
    <n v="12.54949"/>
    <s v="River Road Entertainment"/>
    <x v="0"/>
    <x v="884"/>
    <n v="24188922"/>
    <n v="108"/>
    <s v="Released"/>
    <n v="6.5"/>
    <n v="235"/>
    <s v="Naomi Watts, Sean Penn, Ty Burrell, Brooke Smith, Bruce McGill"/>
    <s v="Doug Liman"/>
    <n v="2188922"/>
  </r>
  <r>
    <n v="50000000"/>
    <s v="Action, Crime"/>
    <n v="9923"/>
    <x v="992"/>
    <s v="en"/>
    <n v="18.394570999999999"/>
    <s v="New Line Cinema"/>
    <x v="9"/>
    <x v="749"/>
    <n v="22944502"/>
    <n v="127"/>
    <s v="Released"/>
    <n v="6"/>
    <n v="444"/>
    <s v="Keira Knightley, Mickey Rourke, Edgar Ramírez, Delroy Lindo, Mo'Nique"/>
    <s v="Tony Scott"/>
    <n v="-27055498"/>
  </r>
  <r>
    <n v="50000000"/>
    <s v="Action, Thriller, Mystery, Romance"/>
    <n v="11863"/>
    <x v="993"/>
    <s v="en"/>
    <n v="8.189406"/>
    <s v="Paramount Pictures"/>
    <x v="0"/>
    <x v="883"/>
    <n v="9851610"/>
    <n v="95"/>
    <s v="Released"/>
    <n v="5.2"/>
    <n v="44"/>
    <s v="David Caruso, Linda Fiorentino, Chazz Palminteri, Michael Biehn, Richard Crenna"/>
    <s v="William Friedkin"/>
    <n v="-40148390"/>
  </r>
  <r>
    <n v="50000000"/>
    <s v="Action, Thriller, Science Fiction"/>
    <n v="18501"/>
    <x v="994"/>
    <s v="en"/>
    <n v="27.631262"/>
    <s v="Lakeshore Entertainment"/>
    <x v="0"/>
    <x v="885"/>
    <n v="40828540"/>
    <n v="95"/>
    <s v="Released"/>
    <n v="5.6"/>
    <n v="760"/>
    <s v="Gerard Butler, Michael C. Hall, Logan Lerman, Amber Valletta, Terry Crews"/>
    <s v="Brian Taylor"/>
    <n v="-9171460"/>
  </r>
  <r>
    <n v="60000000"/>
    <s v="Fantasy, Drama, Romance"/>
    <n v="109491"/>
    <x v="995"/>
    <s v="en"/>
    <n v="40.721373"/>
    <s v="Alcon Entertainment"/>
    <x v="0"/>
    <x v="886"/>
    <n v="60052138"/>
    <n v="124"/>
    <s v="Released"/>
    <n v="5.6"/>
    <n v="984"/>
    <s v="Alden Ehrenreich, Alice Englert, Jeremy Irons, Viola Davis, Emmy Rossum"/>
    <s v="Richard LaGravenese"/>
    <n v="52138"/>
  </r>
  <r>
    <n v="55000000"/>
    <s v="Comedy, Crime, Drama, Thriller"/>
    <n v="9275"/>
    <x v="996"/>
    <s v="en"/>
    <n v="11.329727"/>
    <s v="Senator Film Produktion"/>
    <x v="7"/>
    <x v="887"/>
    <n v="0"/>
    <n v="109"/>
    <s v="Released"/>
    <n v="5.9"/>
    <n v="132"/>
    <s v="Robin Williams, Catherine Keener, Edward Norton, Danny DeVito, Jon Stewart"/>
    <s v="Danny DeVito"/>
    <n v="-55000000"/>
  </r>
  <r>
    <n v="50000000"/>
    <s v="Comedy"/>
    <n v="329833"/>
    <x v="997"/>
    <s v="en"/>
    <n v="37.253774"/>
    <s v="Scott Rudin Productions"/>
    <x v="0"/>
    <x v="888"/>
    <n v="55969000"/>
    <n v="100"/>
    <s v="Released"/>
    <n v="4.7"/>
    <n v="797"/>
    <s v="Ben Stiller, Owen Wilson, Will Ferrell, Penélope Cruz, Kristen Wiig"/>
    <s v="Ben Stiller"/>
    <n v="5969000"/>
  </r>
  <r>
    <n v="50000000"/>
    <s v="Comedy, Crime"/>
    <n v="12634"/>
    <x v="998"/>
    <s v="en"/>
    <n v="6.3973880000000003"/>
    <s v="Shangri-La Entertainment"/>
    <x v="0"/>
    <x v="889"/>
    <n v="6808550"/>
    <n v="88"/>
    <s v="Released"/>
    <n v="5"/>
    <n v="76"/>
    <s v="Owen Wilson, Morgan Freeman, Gary Sinise, Sara Foster, Willie Nelson"/>
    <s v="George Armitage"/>
    <n v="-43191450"/>
  </r>
  <r>
    <n v="60000000"/>
    <s v="Comedy, Drama, Romance, Science Fiction"/>
    <n v="10416"/>
    <x v="999"/>
    <s v="en"/>
    <n v="2.275331"/>
    <s v="Columbia Pictures"/>
    <x v="0"/>
    <x v="890"/>
    <n v="0"/>
    <n v="105"/>
    <s v="Released"/>
    <n v="5.4"/>
    <n v="37"/>
    <s v="Garry Shandling, Annette Bening, John Goodman, Greg Kinnear, Linda Fiorentino"/>
    <s v="Mike Nichols"/>
    <n v="-60000000"/>
  </r>
  <r>
    <n v="50000000"/>
    <s v="Fantasy, Thriller, Action, Crime"/>
    <n v="47327"/>
    <x v="1000"/>
    <s v="en"/>
    <n v="30.387148"/>
    <s v="Summit Entertainment"/>
    <x v="0"/>
    <x v="891"/>
    <n v="28931401"/>
    <n v="105"/>
    <s v="Released"/>
    <n v="5.3"/>
    <n v="600"/>
    <s v="Nicolas Cage, Amber Heard, William Fichtner, Billy Burke, David Morse"/>
    <s v="Patrick Lussier"/>
    <n v="-21068599"/>
  </r>
  <r>
    <n v="50000000"/>
    <s v="Action, Adventure, Science Fiction, Thriller"/>
    <n v="15268"/>
    <x v="1001"/>
    <s v="en"/>
    <n v="8.1396759999999997"/>
    <s v="Twentieth Century Fox Film Corporation"/>
    <x v="6"/>
    <x v="892"/>
    <n v="12764201"/>
    <n v="97"/>
    <s v="Released"/>
    <n v="3.9"/>
    <n v="112"/>
    <s v="Kristin Kreuk, Chris Klein, Neal McDonough, Michael Clarke Duncan, Moon Bloodgood"/>
    <s v="Andrzej Bartkowiak"/>
    <n v="-37235799"/>
  </r>
  <r>
    <n v="49000000"/>
    <s v="Action, Science Fiction, Thriller"/>
    <n v="10796"/>
    <x v="1002"/>
    <s v="en"/>
    <n v="21.746244999999998"/>
    <s v="Columbia Pictures"/>
    <x v="0"/>
    <x v="893"/>
    <n v="72700000"/>
    <n v="87"/>
    <s v="Released"/>
    <n v="5.7"/>
    <n v="437"/>
    <s v="Jet Li, Jason Statham, Carla Gugino, Delroy Lindo, James Morrison"/>
    <s v="James Wong"/>
    <n v="23700000"/>
  </r>
  <r>
    <n v="49000000"/>
    <s v="Action, Comedy, Thriller, Crime, Mystery"/>
    <n v="9548"/>
    <x v="1003"/>
    <s v="en"/>
    <n v="2.8084280000000001"/>
    <s v="Twentieth Century Fox Film Corporation"/>
    <x v="0"/>
    <x v="894"/>
    <n v="20423389"/>
    <n v="104"/>
    <s v="Released"/>
    <n v="6.2"/>
    <n v="71"/>
    <s v="Andrew Dice Clay, Wayne Newton, Priscilla Presley, Morris Day, Lauren Holly"/>
    <s v="Renny Harlin"/>
    <n v="-28576611"/>
  </r>
  <r>
    <n v="50000000"/>
    <s v="Drama, Comedy"/>
    <n v="18947"/>
    <x v="1004"/>
    <s v="en"/>
    <n v="31.02233"/>
    <s v="Universal Pictures"/>
    <x v="7"/>
    <x v="895"/>
    <n v="36348784"/>
    <n v="116"/>
    <s v="Released"/>
    <n v="7.2"/>
    <n v="666"/>
    <s v="Tom Sturridge, Philip Seymour Hoffman, Rhys Ifans, Bill Nighy, Emma Thompson"/>
    <s v="Richard Curtis"/>
    <n v="-13651216"/>
  </r>
  <r>
    <n v="48000000"/>
    <s v="Thriller, Drama, Crime"/>
    <n v="1900"/>
    <x v="1005"/>
    <s v="en"/>
    <n v="25.170217000000001"/>
    <s v="USA Films"/>
    <x v="7"/>
    <x v="896"/>
    <n v="207515725"/>
    <n v="147"/>
    <s v="Released"/>
    <n v="6.9"/>
    <n v="562"/>
    <s v="Michael Douglas, Benicio del Toro, Jacob Vargas, Tomás Milián, Russell G. Jones"/>
    <s v="Steven Soderbergh"/>
    <n v="159515725"/>
  </r>
  <r>
    <n v="48000000"/>
    <s v="Adventure, Action"/>
    <n v="89"/>
    <x v="1006"/>
    <s v="en"/>
    <n v="80.972475000000003"/>
    <s v="Lucasfilm"/>
    <x v="0"/>
    <x v="897"/>
    <n v="474171806"/>
    <n v="127"/>
    <s v="Released"/>
    <n v="7.6"/>
    <n v="3152"/>
    <s v="Harrison Ford, Sean Connery, Denholm Elliott, Alison Doody, John Rhys-Davies"/>
    <s v="Steven Spielberg"/>
    <n v="426171806"/>
  </r>
  <r>
    <n v="0"/>
    <s v="Drama, Romance"/>
    <n v="96724"/>
    <x v="1007"/>
    <s v="en"/>
    <n v="26.387039999999999"/>
    <s v="Universal Pictures"/>
    <x v="9"/>
    <x v="898"/>
    <n v="68929150"/>
    <n v="130"/>
    <s v="Released"/>
    <n v="6.5"/>
    <n v="639"/>
    <s v="Keira Knightley, Jude Law, Aaron Taylor-Johnson, Kelly Macdonald, Matthew Macfadyen"/>
    <s v="Joe Wright"/>
    <n v="68929150"/>
  </r>
  <r>
    <n v="49000000"/>
    <s v="Crime, Action, Science Fiction"/>
    <n v="198184"/>
    <x v="1008"/>
    <s v="en"/>
    <n v="116.70031899999999"/>
    <s v="Columbia Pictures"/>
    <x v="19"/>
    <x v="899"/>
    <n v="104399548"/>
    <n v="120"/>
    <s v="Released"/>
    <n v="6.6"/>
    <n v="3062"/>
    <s v="Sharlto Copley, Dev Patel, Ninja, Yolandi Visser, Jose Pablo Cantillo"/>
    <s v="Neill Blomkamp"/>
    <n v="55399548"/>
  </r>
  <r>
    <n v="73000000"/>
    <s v="Drama, Mystery, Thriller, Crime"/>
    <n v="9481"/>
    <x v="1009"/>
    <s v="en"/>
    <n v="33.884459"/>
    <s v="Universal Pictures"/>
    <x v="0"/>
    <x v="900"/>
    <n v="151493655"/>
    <n v="118"/>
    <s v="Released"/>
    <n v="6.5"/>
    <n v="826"/>
    <s v="Denzel Washington, Angelina Jolie, Queen Latifah, Michael Rooker, Michael McGlone"/>
    <s v="Phillip Noyce"/>
    <n v="78493655"/>
  </r>
  <r>
    <n v="48000000"/>
    <s v="Crime, Drama, Thriller"/>
    <n v="4547"/>
    <x v="1010"/>
    <s v="en"/>
    <n v="53.043123999999999"/>
    <s v="Hofflund/Polone"/>
    <x v="0"/>
    <x v="901"/>
    <n v="196397415"/>
    <n v="111"/>
    <s v="Released"/>
    <n v="6.5"/>
    <n v="1267"/>
    <s v="Jodie Foster, Kristen Stewart, Forest Whitaker, Dwight Yoakam, Jared Leto"/>
    <s v="David Fincher"/>
    <n v="148397415"/>
  </r>
  <r>
    <n v="0"/>
    <s v="Horror"/>
    <n v="53953"/>
    <x v="1011"/>
    <s v="de"/>
    <n v="0.71676399999999996"/>
    <s v="Paramount Pictures"/>
    <x v="0"/>
    <x v="902"/>
    <n v="0"/>
    <n v="107"/>
    <s v="Released"/>
    <n v="4.3"/>
    <n v="13"/>
    <s v="Lochlyn Munro, Chandra West, Steve Bacic, Jianna Ballard, Carrie Fleming"/>
    <s v="Chuck Bowman"/>
    <n v="0"/>
  </r>
  <r>
    <n v="75000000"/>
    <s v="Action, Adventure, Comedy"/>
    <n v="6415"/>
    <x v="1012"/>
    <s v="en"/>
    <n v="34.973086000000002"/>
    <s v="Village Roadshow Pictures"/>
    <x v="0"/>
    <x v="903"/>
    <n v="108000000"/>
    <n v="114"/>
    <s v="Released"/>
    <n v="6.6"/>
    <n v="692"/>
    <s v="George Clooney, Mark Wahlberg, Ice Cube, Spike Jonze, Cliff Curtis"/>
    <s v="David O. Russell"/>
    <n v="33000000"/>
  </r>
  <r>
    <n v="50000000"/>
    <s v="Crime, Thriller"/>
    <n v="181283"/>
    <x v="1013"/>
    <s v="en"/>
    <n v="40.371098000000003"/>
    <s v="Summit Entertainment"/>
    <x v="1"/>
    <x v="904"/>
    <n v="3324330"/>
    <n v="137"/>
    <s v="Released"/>
    <n v="6.1"/>
    <n v="547"/>
    <s v="Tom Hardy, Gary Oldman, Noomi Rapace, Joel Kinnaman, Paddy Considine"/>
    <s v="Daniel Espinosa"/>
    <n v="-46675670"/>
  </r>
  <r>
    <n v="48000000"/>
    <s v="Adventure, Comedy"/>
    <n v="9896"/>
    <x v="1014"/>
    <s v="en"/>
    <n v="18.600490000000001"/>
    <s v="Paramount Pictures"/>
    <x v="6"/>
    <x v="905"/>
    <n v="85498534"/>
    <n v="112"/>
    <s v="Released"/>
    <n v="6"/>
    <n v="518"/>
    <s v="Cuba Gooding Jr., Seth Green, Whoopi Goldberg, Breckin Meyer, Amy Smart"/>
    <s v="Jerry Zucker"/>
    <n v="37498534"/>
  </r>
  <r>
    <n v="48000000"/>
    <s v="Drama, Science Fiction"/>
    <n v="167"/>
    <x v="1015"/>
    <s v="en"/>
    <n v="30.920075000000001"/>
    <s v="Intermedia Films"/>
    <x v="7"/>
    <x v="906"/>
    <n v="50315140"/>
    <n v="120"/>
    <s v="Released"/>
    <n v="7.1"/>
    <n v="695"/>
    <s v="Jeff Bridges, Kevin Spacey, Mary McCormack, Alfre Woodard, Ajay Naidu"/>
    <s v="Iain Softley"/>
    <n v="2315140"/>
  </r>
  <r>
    <n v="0"/>
    <s v="Comedy, Fantasy, Romance, Science Fiction"/>
    <n v="11232"/>
    <x v="1016"/>
    <s v="en"/>
    <n v="11.940711"/>
    <s v="Miramax Films"/>
    <x v="0"/>
    <x v="907"/>
    <n v="0"/>
    <n v="118"/>
    <s v="Released"/>
    <n v="6"/>
    <n v="418"/>
    <s v="Meg Ryan, Hugh Jackman, Liev Schreiber, Breckin Meyer, Natasha Lyonne"/>
    <s v="James Mangold"/>
    <n v="0"/>
  </r>
  <r>
    <n v="48000000"/>
    <s v="Fantasy, Comedy, Romance"/>
    <n v="1636"/>
    <x v="1017"/>
    <s v="en"/>
    <n v="19.348006999999999"/>
    <s v="Twentieth Century Fox Film Corporation"/>
    <x v="0"/>
    <x v="908"/>
    <n v="90383208"/>
    <n v="93"/>
    <s v="Released"/>
    <n v="5.6"/>
    <n v="512"/>
    <s v="Elizabeth Hurley, Brendan Fraser, Frances O'Connor, Orlando Jones, Paul Adelstein"/>
    <s v="Harold Ramis"/>
    <n v="42383208"/>
  </r>
  <r>
    <n v="58000000"/>
    <s v="Music, Drama, Crime, Romance"/>
    <n v="2148"/>
    <x v="1018"/>
    <s v="en"/>
    <n v="8.5907499999999999"/>
    <s v="Orion Pictures"/>
    <x v="0"/>
    <x v="909"/>
    <n v="25928721"/>
    <n v="127"/>
    <s v="Released"/>
    <n v="6.6"/>
    <n v="68"/>
    <s v="Richard Gere, Gregory Hines, Diane Lane, Lonette McKee, Bob Hoskins"/>
    <s v="Francis Ford Coppola"/>
    <n v="-32071279"/>
  </r>
  <r>
    <n v="55000000"/>
    <s v="Western"/>
    <n v="5176"/>
    <x v="1019"/>
    <s v="en"/>
    <n v="48.801088999999997"/>
    <s v="Tree Line Films"/>
    <x v="0"/>
    <x v="910"/>
    <n v="70016220"/>
    <n v="122"/>
    <s v="Released"/>
    <n v="6.9"/>
    <n v="1188"/>
    <s v="Russell Crowe, Christian Bale, Logan Lerman, Dallas Roberts, Peter Fonda"/>
    <s v="James Mangold"/>
    <n v="15016220"/>
  </r>
  <r>
    <n v="48000000"/>
    <s v="Thriller, Action"/>
    <n v="260346"/>
    <x v="1020"/>
    <s v="en"/>
    <n v="88.844776999999993"/>
    <s v="Twentieth Century Fox Film Corporation"/>
    <x v="9"/>
    <x v="911"/>
    <n v="325771424"/>
    <n v="109"/>
    <s v="Released"/>
    <n v="6.1"/>
    <n v="2200"/>
    <s v="Liam Neeson, Forest Whitaker, Maggie Grace, Famke Janssen, Dougray Scott"/>
    <s v="Olivier Megaton"/>
    <n v="277771424"/>
  </r>
  <r>
    <n v="48000000"/>
    <s v="Romance, Comedy, Crime"/>
    <n v="1389"/>
    <x v="1021"/>
    <s v="en"/>
    <n v="16.000177999999998"/>
    <s v="Universal Pictures"/>
    <x v="0"/>
    <x v="912"/>
    <n v="77745568"/>
    <n v="123"/>
    <s v="Released"/>
    <n v="6.5"/>
    <n v="333"/>
    <s v="George Clooney, Jennifer Lopez, Ving Rhames, Don Cheadle, Albert Brooks"/>
    <s v="Steven Soderbergh"/>
    <n v="29745568"/>
  </r>
  <r>
    <n v="47000000"/>
    <s v="Comedy, Drama, Thriller"/>
    <n v="9894"/>
    <x v="1022"/>
    <s v="en"/>
    <n v="19.525659000000001"/>
    <s v="Columbia Pictures Corporation"/>
    <x v="0"/>
    <x v="913"/>
    <n v="102825796"/>
    <n v="96"/>
    <s v="Released"/>
    <n v="5.7"/>
    <n v="594"/>
    <s v="Jim Carrey, Matthew Broderick, Leslie Mann, Jack Black, George Segal"/>
    <s v="Ben Stiller"/>
    <n v="55825796"/>
  </r>
  <r>
    <n v="0"/>
    <s v="Drama"/>
    <n v="7504"/>
    <x v="1023"/>
    <s v="hi"/>
    <n v="1.246883"/>
    <s v="Cracking the Earth Films"/>
    <x v="6"/>
    <x v="914"/>
    <n v="528972"/>
    <n v="101"/>
    <s v="Released"/>
    <n v="6.6"/>
    <n v="9"/>
    <s v="Aamir Khan, Nandita Das, Maia Sethna, Kitu Gidwani, Arif Zakaria"/>
    <s v="Deepa Mehta"/>
    <n v="528972"/>
  </r>
  <r>
    <n v="47000000"/>
    <s v="Adventure, Action, Comedy, Thriller, Crime"/>
    <n v="8592"/>
    <x v="1024"/>
    <s v="en"/>
    <n v="7.8592259999999996"/>
    <s v="Touchstone Pictures"/>
    <x v="0"/>
    <x v="851"/>
    <n v="103738726"/>
    <n v="103"/>
    <s v="Released"/>
    <n v="5.9"/>
    <n v="251"/>
    <s v="Warren Beatty, Al Pacino, Madonna, Charlie Korsmo, Glenne Headly"/>
    <s v="Warren Beatty"/>
    <n v="56738726"/>
  </r>
  <r>
    <n v="48000000"/>
    <s v="Drama, Crime, Romance"/>
    <n v="913"/>
    <x v="1025"/>
    <s v="en"/>
    <n v="18.102571999999999"/>
    <s v="Irish Dreamtime"/>
    <x v="0"/>
    <x v="575"/>
    <n v="124305181"/>
    <n v="113"/>
    <s v="Released"/>
    <n v="6.6"/>
    <n v="339"/>
    <s v="Pierce Brosnan, Rene Russo, Denis Leary, Ben Gazzara, Frankie Faison"/>
    <s v="John McTiernan"/>
    <n v="76305181"/>
  </r>
  <r>
    <n v="48000000"/>
    <s v="Comedy, Drama, Romance"/>
    <n v="11091"/>
    <x v="1026"/>
    <s v="en"/>
    <n v="7.2261150000000001"/>
    <s v="Columbia Pictures"/>
    <x v="0"/>
    <x v="705"/>
    <n v="35743308"/>
    <n v="132"/>
    <s v="Released"/>
    <n v="6.5"/>
    <n v="103"/>
    <s v="Drew Barrymore, Steve Zahn, Adam Garcia, Brittany Murphy, Logan Lerman"/>
    <s v="Penny Marshall"/>
    <n v="-12256692"/>
  </r>
  <r>
    <n v="15000000"/>
    <s v="Action, Adventure, Thriller, War"/>
    <n v="1368"/>
    <x v="1027"/>
    <s v="en"/>
    <n v="63.071046000000003"/>
    <s v="Orion Pictures"/>
    <x v="0"/>
    <x v="915"/>
    <n v="125212904"/>
    <n v="93"/>
    <s v="Released"/>
    <n v="7.2"/>
    <n v="1488"/>
    <s v="Sylvester Stallone, Richard Crenna, Brian Dennehy, Bill McKinney, Jack Starrett"/>
    <s v="Ted Kotcheff"/>
    <n v="110212904"/>
  </r>
  <r>
    <n v="0"/>
    <s v="Drama, Science Fiction, Adventure, Mystery"/>
    <n v="593"/>
    <x v="1028"/>
    <s v="ru"/>
    <n v="24.132270999999999"/>
    <s v="Mosfilm"/>
    <x v="25"/>
    <x v="916"/>
    <n v="0"/>
    <n v="167"/>
    <s v="Released"/>
    <n v="7.7"/>
    <n v="357"/>
    <s v="Donatas Banionis, Natalya Bondarchuk, Jüri Järvet, Anatoliy Solonitsyn, Nikolay Grinko"/>
    <s v="Andrei Tarkovsky"/>
    <n v="0"/>
  </r>
  <r>
    <n v="47000000"/>
    <s v="Animation, Comedy, Family, Fantasy, Science Fiction"/>
    <n v="5393"/>
    <x v="1029"/>
    <s v="en"/>
    <n v="10.410933"/>
    <s v="Vanguard Films"/>
    <x v="7"/>
    <x v="917"/>
    <n v="38085778"/>
    <n v="75"/>
    <s v="Released"/>
    <n v="4.5999999999999996"/>
    <n v="104"/>
    <s v="George Carlin, Andy Dick, Sarah Michelle Gellar, Lisa Kaplan, Michael McShane"/>
    <s v="Yvette Kaplan"/>
    <n v="-8914222"/>
  </r>
  <r>
    <n v="47000000"/>
    <s v="Drama, Horror, Thriller, Romance"/>
    <n v="9095"/>
    <x v="1030"/>
    <s v="en"/>
    <n v="6.0672119999999996"/>
    <s v="TriStar Pictures"/>
    <x v="0"/>
    <x v="918"/>
    <n v="12379402"/>
    <n v="104"/>
    <s v="Released"/>
    <n v="5.7"/>
    <n v="74"/>
    <s v="Julia Roberts, John Malkovich, George Cole, Michael Gambon, Glenn Close"/>
    <s v="Stephen Frears"/>
    <n v="-34620598"/>
  </r>
  <r>
    <n v="38000000"/>
    <s v="Comedy, Romance"/>
    <n v="8874"/>
    <x v="1031"/>
    <s v="en"/>
    <n v="15.401854999999999"/>
    <s v="TriStar Pictures"/>
    <x v="0"/>
    <x v="919"/>
    <n v="299288605"/>
    <n v="105"/>
    <s v="Released"/>
    <n v="6.3"/>
    <n v="584"/>
    <s v="Julia Roberts, Dermot Mulroney, Cameron Diaz, Rupert Everett, Philip Bosco"/>
    <s v="P.J. Hogan"/>
    <n v="261288605"/>
  </r>
  <r>
    <n v="0"/>
    <s v="Comedy, Romance"/>
    <n v="11467"/>
    <x v="1032"/>
    <s v="en"/>
    <n v="10.698929"/>
    <s v="Columbia Pictures"/>
    <x v="0"/>
    <x v="920"/>
    <n v="0"/>
    <n v="102"/>
    <s v="Released"/>
    <n v="5.5"/>
    <n v="252"/>
    <s v="Julia Roberts, Billy Crystal, Catherine Zeta-Jones, John Cusack, Hank Azaria"/>
    <s v="Joe Roth"/>
    <n v="0"/>
  </r>
  <r>
    <n v="46000000"/>
    <s v="Crime, Mystery, Thriller"/>
    <n v="320"/>
    <x v="1033"/>
    <s v="en"/>
    <n v="41.322707999999999"/>
    <s v="Section Eight"/>
    <x v="0"/>
    <x v="432"/>
    <n v="113714830"/>
    <n v="118"/>
    <s v="Released"/>
    <n v="6.8"/>
    <n v="1148"/>
    <s v="Al Pacino, Robin Williams, Hilary Swank, Maura Tierney, Martin Donovan"/>
    <s v="Christopher Nolan"/>
    <n v="67714830"/>
  </r>
  <r>
    <n v="46000000"/>
    <s v="Science Fiction, Action, Adventure, Thriller"/>
    <n v="199"/>
    <x v="1034"/>
    <s v="en"/>
    <n v="25.671299999999999"/>
    <s v="Paramount Pictures"/>
    <x v="0"/>
    <x v="921"/>
    <n v="150000000"/>
    <n v="111"/>
    <s v="Released"/>
    <n v="7"/>
    <n v="661"/>
    <s v="Patrick Stewart, Jonathan Frakes, Brent Spiner, LeVar Burton, Michael Dorn"/>
    <s v="Jonathan Frakes"/>
    <n v="104000000"/>
  </r>
  <r>
    <n v="47000000"/>
    <s v="Action, Western, Drama, Fantasy, Thriller"/>
    <n v="20533"/>
    <x v="1035"/>
    <s v="en"/>
    <n v="22.581313000000002"/>
    <s v="Warner Bros."/>
    <x v="0"/>
    <x v="922"/>
    <n v="10539000"/>
    <n v="80"/>
    <s v="Released"/>
    <n v="4.4000000000000004"/>
    <n v="420"/>
    <s v="Josh Brolin, John Malkovich, Megan Fox, Michael Fassbender, Will Arnett"/>
    <s v="Jimmy Hayward"/>
    <n v="-36461000"/>
  </r>
  <r>
    <n v="46000000"/>
    <s v="Drama, Thriller, Mystery, War"/>
    <n v="10684"/>
    <x v="1036"/>
    <s v="en"/>
    <n v="12.971121999999999"/>
    <s v="Fox 2000 Pictures"/>
    <x v="0"/>
    <x v="923"/>
    <n v="100860818"/>
    <n v="117"/>
    <s v="Released"/>
    <n v="6.2"/>
    <n v="232"/>
    <s v="Denzel Washington, Meg Ryan, Lou Diamond Phillips, Matt Damon, Michael Moriarty"/>
    <s v="Edward Zwick"/>
    <n v="54860818"/>
  </r>
  <r>
    <n v="45000000"/>
    <s v="Comedy"/>
    <n v="1624"/>
    <x v="1037"/>
    <s v="en"/>
    <n v="26.721385999999999"/>
    <s v="Imagine Entertainment"/>
    <x v="0"/>
    <x v="924"/>
    <n v="181000000"/>
    <n v="86"/>
    <s v="Released"/>
    <n v="6.4"/>
    <n v="1424"/>
    <s v="Jim Carrey, Maura Tierney, Cary Elwes, Jennifer Tilly, Swoosie Kurtz"/>
    <s v="Tom Shadyac"/>
    <n v="136000000"/>
  </r>
  <r>
    <n v="25000000"/>
    <s v="Crime, Drama, Thriller"/>
    <n v="325789"/>
    <x v="1038"/>
    <s v="en"/>
    <n v="24.672234"/>
    <s v="Good Films"/>
    <x v="1"/>
    <x v="925"/>
    <n v="15436808"/>
    <n v="127"/>
    <s v="Released"/>
    <n v="6.6"/>
    <n v="573"/>
    <s v="Bryan Cranston, Diane Kruger, John Leguizamo, Daniel Mays, Benjamin Bratt"/>
    <s v="Brad Furman"/>
    <n v="-9563192"/>
  </r>
  <r>
    <n v="46000000"/>
    <s v="Drama, History, War"/>
    <n v="113464"/>
    <x v="1039"/>
    <s v="en"/>
    <n v="0.146783"/>
    <s v="Metro-Goldwyn-Mayer (MGM)"/>
    <x v="30"/>
    <x v="926"/>
    <n v="5200000"/>
    <n v="140"/>
    <s v="Released"/>
    <n v="6.5"/>
    <n v="2"/>
    <s v="Laurence Olivier, Jacqueline Bisset, Ben Gazzara, Toshir? Mifune, Richard Roundtree"/>
    <s v="Terence Young"/>
    <n v="-40800000"/>
  </r>
  <r>
    <n v="46000000"/>
    <s v="Fantasy, Comedy, Family"/>
    <n v="888"/>
    <x v="1040"/>
    <s v="en"/>
    <n v="28.964162000000002"/>
    <s v="Universal Pictures"/>
    <x v="0"/>
    <x v="927"/>
    <n v="341631208"/>
    <n v="91"/>
    <s v="Released"/>
    <n v="5"/>
    <n v="543"/>
    <s v="John Goodman, Elizabeth Perkins, Rick Moranis, Rosie O'Donnell, Kyle MacLachlan"/>
    <s v="Brian Levant"/>
    <n v="295631208"/>
  </r>
  <r>
    <n v="45000000"/>
    <s v="Action, Crime, Thriller"/>
    <n v="82675"/>
    <x v="1041"/>
    <s v="en"/>
    <n v="49.353524"/>
    <s v="Twentieth Century Fox Film Corporation"/>
    <x v="9"/>
    <x v="928"/>
    <n v="376141306"/>
    <n v="91"/>
    <s v="Released"/>
    <n v="6.1"/>
    <n v="2757"/>
    <s v="Liam Neeson, Maggie Grace, Famke Janssen, Rade Serbedzija, Luke Grimes"/>
    <s v="Olivier Megaton"/>
    <n v="331141306"/>
  </r>
  <r>
    <n v="48000000"/>
    <s v="Comedy"/>
    <n v="4256"/>
    <x v="1042"/>
    <s v="en"/>
    <n v="36.585509000000002"/>
    <s v="Dimension Films"/>
    <x v="0"/>
    <x v="929"/>
    <n v="220673217"/>
    <n v="84"/>
    <s v="Released"/>
    <n v="5.8"/>
    <n v="912"/>
    <s v="Pamela Anderson, Jenny McCarthy, Marny Eng, Charlie Sheen, Simon Rex"/>
    <s v="David Zucker"/>
    <n v="172673217"/>
  </r>
  <r>
    <n v="45000000"/>
    <s v="Comedy, Crime, Action"/>
    <n v="1493"/>
    <x v="1043"/>
    <s v="en"/>
    <n v="32.624355000000001"/>
    <s v="Village Roadshow Pictures"/>
    <x v="0"/>
    <x v="930"/>
    <n v="212000000"/>
    <n v="111"/>
    <s v="Released"/>
    <n v="6.1"/>
    <n v="961"/>
    <s v="Sandra Bullock, Benjamin Bratt, Michael Caine, Candice Bergen, William Shatner"/>
    <s v="Donald Petrie"/>
    <n v="167000000"/>
  </r>
  <r>
    <n v="45000000"/>
    <s v="Action, Science Fiction, Adventure, Comedy, Family"/>
    <n v="88751"/>
    <x v="1044"/>
    <s v="en"/>
    <n v="53.090421999999997"/>
    <s v="New Line Cinema"/>
    <x v="0"/>
    <x v="931"/>
    <n v="101702060"/>
    <n v="93"/>
    <s v="Released"/>
    <n v="5.8"/>
    <n v="1309"/>
    <s v="Brendan Fraser, Josh Hutcherson, Anita Briem, Seth Meyers, Jean Michel Paré"/>
    <s v="Eric Brevig"/>
    <n v="56702060"/>
  </r>
  <r>
    <n v="40000000"/>
    <s v="Comedy, Drama, Family, Romance"/>
    <n v="11130"/>
    <x v="1045"/>
    <s v="en"/>
    <n v="30.002907"/>
    <s v="Walt Disney Pictures"/>
    <x v="0"/>
    <x v="932"/>
    <n v="95149435"/>
    <n v="113"/>
    <s v="Released"/>
    <n v="6"/>
    <n v="697"/>
    <s v="Anne Hathaway, Julie Andrews, Héctor Elizondo, John Rhys-Davies, Heather Matarazzo"/>
    <s v="Garry Marshall"/>
    <n v="55149435"/>
  </r>
  <r>
    <n v="45000000"/>
    <s v="Drama, Mystery, Thriller, Crime"/>
    <n v="9944"/>
    <x v="1046"/>
    <s v="en"/>
    <n v="17.923254"/>
    <s v="Warner Bros."/>
    <x v="0"/>
    <x v="933"/>
    <n v="195268056"/>
    <n v="141"/>
    <s v="Released"/>
    <n v="6.3"/>
    <n v="371"/>
    <s v="Julia Roberts, Denzel Washington, Sam Shepard, William Atherton, John Lithgow"/>
    <s v="Alan J. Pakula"/>
    <n v="150268056"/>
  </r>
  <r>
    <n v="45000000"/>
    <s v="Drama, Thriller, Crime, Mystery"/>
    <n v="10731"/>
    <x v="1047"/>
    <s v="en"/>
    <n v="17.746718999999999"/>
    <s v="Regency Enterprises"/>
    <x v="0"/>
    <x v="934"/>
    <n v="117615211"/>
    <n v="119"/>
    <s v="Released"/>
    <n v="6.4"/>
    <n v="278"/>
    <s v="Susan Sarandon, Tommy Lee Jones, Mary-Louise Parker, Anthony LaPaglia, Bradley Whitford"/>
    <s v="Joel Schumacher"/>
    <n v="72615211"/>
  </r>
  <r>
    <n v="45000000"/>
    <s v="Drama, Comedy"/>
    <n v="7350"/>
    <x v="1048"/>
    <s v="en"/>
    <n v="31.305336"/>
    <s v="Two Ton Films"/>
    <x v="0"/>
    <x v="935"/>
    <n v="175372502"/>
    <n v="97"/>
    <s v="Released"/>
    <n v="7"/>
    <n v="1111"/>
    <s v="Jack Nicholson, Morgan Freeman, Sean Hayes, Beverly Todd, Alfonso Freeman"/>
    <s v="Rob Reiner"/>
    <n v="130372502"/>
  </r>
  <r>
    <n v="45000000"/>
    <s v="Drama, Action, Thriller, Crime"/>
    <n v="9869"/>
    <x v="1049"/>
    <s v="en"/>
    <n v="19.637703999999999"/>
    <s v="Paramount Pictures"/>
    <x v="0"/>
    <x v="936"/>
    <n v="178051587"/>
    <n v="117"/>
    <s v="Released"/>
    <n v="6.3"/>
    <n v="433"/>
    <s v="Harrison Ford, Anne Archer, Patrick Bergin, Thora Birch, James Fox"/>
    <s v="Phillip Noyce"/>
    <n v="133051587"/>
  </r>
  <r>
    <n v="43000000"/>
    <s v="Romance, Comedy"/>
    <n v="4379"/>
    <x v="1050"/>
    <s v="en"/>
    <n v="10.411996"/>
    <s v="New Line Cinema"/>
    <x v="0"/>
    <x v="937"/>
    <n v="154749918"/>
    <n v="101"/>
    <s v="Released"/>
    <n v="5.6"/>
    <n v="406"/>
    <s v="Jennifer Lopez, Jane Fonda, Michael Vartan, Wanda Sykes, Adam Scott"/>
    <s v="Robert Luketic"/>
    <n v="111749918"/>
  </r>
  <r>
    <n v="46000000"/>
    <s v="Drama, Thriller, Crime"/>
    <n v="146233"/>
    <x v="1051"/>
    <s v="en"/>
    <n v="88.496872999999994"/>
    <s v="Alcon Entertainment"/>
    <x v="0"/>
    <x v="938"/>
    <n v="122126687"/>
    <n v="153"/>
    <s v="Released"/>
    <n v="7.9"/>
    <n v="3085"/>
    <s v="Hugh Jackman, Jake Gyllenhaal, Paul Dano, Maria Bello, Melissa Leo"/>
    <s v="Denis Villeneuve"/>
    <n v="76126687"/>
  </r>
  <r>
    <n v="45000000"/>
    <s v="Action, Crime, Drama, Thriller"/>
    <n v="2034"/>
    <x v="1052"/>
    <s v="en"/>
    <n v="52.081130999999999"/>
    <s v="Village Roadshow Pictures"/>
    <x v="10"/>
    <x v="939"/>
    <n v="104876233"/>
    <n v="122"/>
    <s v="Released"/>
    <n v="7.3"/>
    <n v="1634"/>
    <s v="Denzel Washington, Ethan Hawke, Scott Glenn, Tom Berenger, Harris Yulin"/>
    <s v="Antoine Fuqua"/>
    <n v="59876233"/>
  </r>
  <r>
    <n v="45000000"/>
    <s v="Comedy, Family, Science Fiction"/>
    <n v="926"/>
    <x v="1053"/>
    <s v="en"/>
    <n v="30.816341000000001"/>
    <s v="DreamWorks SKG"/>
    <x v="0"/>
    <x v="940"/>
    <n v="90683916"/>
    <n v="102"/>
    <s v="Released"/>
    <n v="6.9"/>
    <n v="710"/>
    <s v="Tim Allen, Sigourney Weaver, Alan Rickman, Tony Shalhoub, Sam Rockwell"/>
    <s v="Dean Parisot"/>
    <n v="45683916"/>
  </r>
  <r>
    <n v="45000000"/>
    <s v="Comedy"/>
    <n v="4248"/>
    <x v="1054"/>
    <s v="en"/>
    <n v="35.376970999999998"/>
    <s v="Gold/Miller Productions"/>
    <x v="6"/>
    <x v="647"/>
    <n v="141220678"/>
    <n v="83"/>
    <s v="Released"/>
    <n v="5.4"/>
    <n v="982"/>
    <s v="Anna Faris, Marlon Wayans, James DeBello, Shawn Wayans, David Cross"/>
    <s v="Keenen Ivory Wayans"/>
    <n v="96220678"/>
  </r>
  <r>
    <n v="45000000"/>
    <s v="Comedy, Family, Music"/>
    <n v="64328"/>
    <x v="1055"/>
    <s v="en"/>
    <n v="17.047276"/>
    <s v="Walt Disney Pictures"/>
    <x v="0"/>
    <x v="68"/>
    <n v="165184237"/>
    <n v="103"/>
    <s v="Released"/>
    <n v="6.5"/>
    <n v="501"/>
    <s v="Amy Adams, Jason Segel, Emily Blunt, John Krasinski, Zach Galifianakis"/>
    <s v="James Bobin"/>
    <n v="120184237"/>
  </r>
  <r>
    <n v="45000000"/>
    <s v="Horror, Action"/>
    <n v="36647"/>
    <x v="1056"/>
    <s v="en"/>
    <n v="43.815491999999999"/>
    <s v="New Line Cinema"/>
    <x v="0"/>
    <x v="941"/>
    <n v="131183530"/>
    <n v="120"/>
    <s v="Released"/>
    <n v="6.5"/>
    <n v="1905"/>
    <s v="Wesley Snipes, Stephen Dorff, Kris Kristofferson, N'Bushe Wright, Donal Logue"/>
    <s v="Stephen Norrington"/>
    <n v="86183530"/>
  </r>
  <r>
    <n v="30000000"/>
    <s v="Drama"/>
    <n v="7214"/>
    <x v="1057"/>
    <s v="en"/>
    <n v="23.234650999999999"/>
    <s v="Paramount Pictures"/>
    <x v="7"/>
    <x v="942"/>
    <n v="76669806"/>
    <n v="136"/>
    <s v="Released"/>
    <n v="7.3"/>
    <n v="496"/>
    <s v="Samuel L. Jackson, Rob Brown, Robert Ri'chard, Rick Gonzalez, Channing Tatum"/>
    <s v="Thomas Carter"/>
    <n v="46669806"/>
  </r>
  <r>
    <n v="45000000"/>
    <s v="Action, Adventure, Crime, Thriller"/>
    <n v="1537"/>
    <x v="1058"/>
    <s v="en"/>
    <n v="17.270538999999999"/>
    <s v="Paramount Pictures"/>
    <x v="0"/>
    <x v="943"/>
    <n v="94935764"/>
    <n v="89"/>
    <s v="Released"/>
    <n v="5.9"/>
    <n v="299"/>
    <s v="Ben Affleck, Samuel L. Jackson, Kim Staunton, Toni Collette, Sydney Pollack"/>
    <s v="Roger Michell"/>
    <n v="49935764"/>
  </r>
  <r>
    <n v="45000000"/>
    <s v="Adventure, Horror, Thriller"/>
    <n v="9360"/>
    <x v="1059"/>
    <s v="en"/>
    <n v="27.684778999999999"/>
    <s v="Columbia Pictures Corporation"/>
    <x v="31"/>
    <x v="944"/>
    <n v="136885767"/>
    <n v="89"/>
    <s v="Released"/>
    <n v="4.7"/>
    <n v="610"/>
    <s v="Jennifer Lopez, Ice Cube, Jon Voight, Eric Stoltz, Owen Wilson"/>
    <s v="Luis Llosa"/>
    <n v="91885767"/>
  </r>
  <r>
    <n v="45000000"/>
    <s v="Comedy"/>
    <n v="6282"/>
    <x v="1060"/>
    <s v="en"/>
    <n v="26.797809999999998"/>
    <s v="Jerry Bruckheimer Films"/>
    <x v="0"/>
    <x v="945"/>
    <n v="113916474"/>
    <n v="100"/>
    <s v="Released"/>
    <n v="5.8"/>
    <n v="575"/>
    <s v="Piper Perabo, Adam Garcia, John Goodman, Izabella Miko, Tyra Banks"/>
    <s v="David McNally"/>
    <n v="68916474"/>
  </r>
  <r>
    <n v="40000000"/>
    <s v="Comedy, Romance, Drama"/>
    <n v="508"/>
    <x v="1061"/>
    <s v="en"/>
    <n v="37.073126999999999"/>
    <s v="Universal Pictures"/>
    <x v="1"/>
    <x v="946"/>
    <n v="244931766"/>
    <n v="135"/>
    <s v="Released"/>
    <n v="7"/>
    <n v="1869"/>
    <s v="Keira Knightley, Heike Makatsch, Emma Thompson, Laura Linney, Hugh Grant"/>
    <s v="Richard Curtis"/>
    <n v="204931766"/>
  </r>
  <r>
    <n v="120000000"/>
    <s v="Adventure, Animation, Comedy, Family"/>
    <n v="9487"/>
    <x v="1062"/>
    <s v="en"/>
    <n v="87.350802000000002"/>
    <s v="Walt Disney Pictures"/>
    <x v="0"/>
    <x v="455"/>
    <n v="363258859"/>
    <n v="95"/>
    <s v="Released"/>
    <n v="6.8"/>
    <n v="2303"/>
    <s v="Kevin Spacey, Julia Louis-Dreyfus, Hayden Panettiere, Phyllis Diller, Bonnie Hunt"/>
    <s v="Andrew Stanton"/>
    <n v="243258859"/>
  </r>
  <r>
    <n v="35000000"/>
    <s v="Horror, Mystery, Thriller"/>
    <n v="768"/>
    <x v="1063"/>
    <s v="en"/>
    <n v="26.134678000000001"/>
    <s v="Twentieth Century Fox Film Corporation"/>
    <x v="3"/>
    <x v="705"/>
    <n v="74558115"/>
    <n v="122"/>
    <s v="Released"/>
    <n v="6.6"/>
    <n v="741"/>
    <s v="Johnny Depp, Heather Graham, Ian Holm, Robbie Coltrane, Ian Richardson"/>
    <s v="Albert Hughes"/>
    <n v="39558115"/>
  </r>
  <r>
    <n v="45000000"/>
    <s v="Action, Thriller"/>
    <n v="2636"/>
    <x v="1064"/>
    <s v="en"/>
    <n v="16.582709000000001"/>
    <s v="Jerry Weintraub Productions"/>
    <x v="32"/>
    <x v="947"/>
    <n v="170362582"/>
    <n v="110"/>
    <s v="Released"/>
    <n v="5.5"/>
    <n v="313"/>
    <s v="Sylvester Stallone, Sharon Stone, James Woods, Rod Steiger, Eric Roberts"/>
    <s v="Luis Llosa"/>
    <n v="125362582"/>
  </r>
  <r>
    <n v="45000000"/>
    <s v="Comedy, Drama, Romance"/>
    <n v="10478"/>
    <x v="1065"/>
    <s v="en"/>
    <n v="10.731574"/>
    <s v="Regency Enterprises"/>
    <x v="0"/>
    <x v="948"/>
    <n v="53854588"/>
    <n v="135"/>
    <s v="Released"/>
    <n v="5.9"/>
    <n v="150"/>
    <s v="Kevin Costner, Don Johnson, Cheech Marin, George Perez, Rene Russo"/>
    <s v="Ron Shelton"/>
    <n v="8854588"/>
  </r>
  <r>
    <n v="0"/>
    <s v="Comedy, Drama, Family"/>
    <n v="27983"/>
    <x v="1066"/>
    <s v="en"/>
    <n v="2.0941510000000001"/>
    <s v="Desilu Productions"/>
    <x v="0"/>
    <x v="949"/>
    <n v="0"/>
    <n v="111"/>
    <s v="Released"/>
    <n v="6.2"/>
    <n v="26"/>
    <s v="Lucille Ball, Henry Fonda, Van Johnson, Tom Bosley, Louise Troy"/>
    <s v="Melville Shavelson"/>
    <n v="0"/>
  </r>
  <r>
    <n v="45000000"/>
    <s v="Romance, Comedy, Family"/>
    <n v="9981"/>
    <x v="1067"/>
    <s v="en"/>
    <n v="8.9926899999999996"/>
    <s v="Universal Pictures"/>
    <x v="0"/>
    <x v="937"/>
    <n v="56070433"/>
    <n v="95"/>
    <s v="Released"/>
    <n v="5.6"/>
    <n v="176"/>
    <s v="Will Ferrell, Robert Duvall, Kate Walsh, Musetta Vander, Josh Hutcherson"/>
    <s v="Jesse Dylan"/>
    <n v="11070433"/>
  </r>
  <r>
    <n v="50000000"/>
    <s v="Adventure, Comedy, Family, Science Fiction"/>
    <n v="7453"/>
    <x v="1068"/>
    <s v="en"/>
    <n v="51.742064999999997"/>
    <s v="Spyglass Entertainment"/>
    <x v="0"/>
    <x v="950"/>
    <n v="104478416"/>
    <n v="109"/>
    <s v="Released"/>
    <n v="6.6"/>
    <n v="1315"/>
    <s v="Martin Freeman, Zooey Deschanel, Sam Rockwell, Yasiin Bey, John Malkovich"/>
    <s v="Garth Jennings"/>
    <n v="54478416"/>
  </r>
  <r>
    <n v="0"/>
    <s v="Comedy, Drama, Family"/>
    <n v="15045"/>
    <x v="1069"/>
    <s v="en"/>
    <n v="7.157635"/>
    <s v="Twentieth Century Fox Film Corporation"/>
    <x v="0"/>
    <x v="951"/>
    <n v="0"/>
    <n v="93"/>
    <s v="Released"/>
    <n v="4.3"/>
    <n v="69"/>
    <s v="Kenan Thompson, Shedrack Anderson III, Jermaine Williams, Keith Robinson, Alphonso McAuley"/>
    <s v="Joel Zwick"/>
    <n v="0"/>
  </r>
  <r>
    <n v="45000000"/>
    <s v="Horror, Action, Science Fiction"/>
    <n v="7737"/>
    <x v="1070"/>
    <s v="en"/>
    <n v="12.065379999999999"/>
    <s v="Impact Pictures"/>
    <x v="10"/>
    <x v="952"/>
    <n v="148412065"/>
    <n v="94"/>
    <s v="Released"/>
    <n v="6.1"/>
    <n v="1292"/>
    <s v="Milla Jovovich, Oded Fehr, Ali Larter, Iain Glen, Mike Epps"/>
    <s v="Russell Mulcahy"/>
    <n v="103412065"/>
  </r>
  <r>
    <n v="40000000"/>
    <s v="Comedy"/>
    <n v="232672"/>
    <x v="1071"/>
    <s v="en"/>
    <n v="44.120328000000001"/>
    <s v="Happy Madison Productions"/>
    <x v="0"/>
    <x v="953"/>
    <n v="123494610"/>
    <n v="117"/>
    <s v="Released"/>
    <n v="6.6"/>
    <n v="1006"/>
    <s v="Drew Barrymore, Adam Sandler, Wendi McLendon-Covey, Bella Thorne, Terry Crews"/>
    <s v="Frank Coraci"/>
    <n v="83494610"/>
  </r>
  <r>
    <n v="45000000"/>
    <s v="Adventure, Comedy, Drama"/>
    <n v="17379"/>
    <x v="1072"/>
    <s v="en"/>
    <n v="6.156015"/>
    <s v="Paramount Pictures"/>
    <x v="0"/>
    <x v="954"/>
    <n v="38399961"/>
    <n v="112"/>
    <s v="Released"/>
    <n v="6.4"/>
    <n v="119"/>
    <s v="Queen Latifah, LL Cool J, Timothy Hutton, Giancarlo Esposito, Alicia Witt"/>
    <s v="Wayne Wang"/>
    <n v="-6600039"/>
  </r>
  <r>
    <n v="45000000"/>
    <s v="Action, Adventure, Crime, Thriller"/>
    <n v="8987"/>
    <x v="1073"/>
    <s v="en"/>
    <n v="12.362876"/>
    <s v="Universal Pictures"/>
    <x v="0"/>
    <x v="955"/>
    <n v="0"/>
    <n v="111"/>
    <s v="Released"/>
    <n v="6.1"/>
    <n v="210"/>
    <s v="Meryl Streep, David Strathairn, Kevin Bacon, Benjamin Bratt, John C. Reilly"/>
    <s v="Curtis Hanson"/>
    <n v="-45000000"/>
  </r>
  <r>
    <n v="45000000"/>
    <s v="Adventure, Family, Fantasy"/>
    <n v="11359"/>
    <x v="1074"/>
    <s v="en"/>
    <n v="11.095914"/>
    <s v="Paramount Pictures"/>
    <x v="0"/>
    <x v="956"/>
    <n v="0"/>
    <n v="96"/>
    <s v="Released"/>
    <n v="5.9"/>
    <n v="134"/>
    <s v="Hal Scardino, Litefoot, Lindsay Crouse, Richard Jenkins, Rishi Bhat"/>
    <s v="Frank Oz"/>
    <n v="-45000000"/>
  </r>
  <r>
    <n v="45000000"/>
    <s v="Crime, Drama, Thriller"/>
    <n v="82525"/>
    <x v="1075"/>
    <s v="en"/>
    <n v="31.856589"/>
    <s v="Ixtlan"/>
    <x v="0"/>
    <x v="957"/>
    <n v="82966152"/>
    <n v="131"/>
    <s v="Released"/>
    <n v="6.2"/>
    <n v="766"/>
    <s v="Blake Lively, Taylor Kitsch, Aaron Taylor-Johnson, Benicio del Toro, Salma Hayek"/>
    <s v="Oliver Stone"/>
    <n v="37966152"/>
  </r>
  <r>
    <n v="25000000"/>
    <s v="Action, Adventure, Crime, Thriller"/>
    <n v="9759"/>
    <x v="1076"/>
    <s v="en"/>
    <n v="24.459948000000001"/>
    <s v="New Line Cinema"/>
    <x v="7"/>
    <x v="958"/>
    <n v="56422687"/>
    <n v="94"/>
    <s v="Released"/>
    <n v="6.1"/>
    <n v="537"/>
    <s v="Chris Evans, Kim Basinger, Jason Statham, Jessica Biel, William H. Macy"/>
    <s v="David R. Ellis"/>
    <n v="31422687"/>
  </r>
  <r>
    <n v="40000000"/>
    <s v="Adventure, Action, Comedy"/>
    <n v="9486"/>
    <x v="1077"/>
    <s v="en"/>
    <n v="28.029015000000001"/>
    <s v="Universal Pictures"/>
    <x v="9"/>
    <x v="959"/>
    <n v="160583018"/>
    <n v="88"/>
    <s v="Released"/>
    <n v="6"/>
    <n v="852"/>
    <s v="Rowan Atkinson, John Malkovich, Natalie Imbruglia, Tasha de Vasconcelos, Ben Miller"/>
    <s v="Peter Howitt"/>
    <n v="120583018"/>
  </r>
  <r>
    <n v="50000000"/>
    <s v="Fantasy, Adventure, Animation, Comedy, Family"/>
    <n v="9906"/>
    <x v="1078"/>
    <s v="en"/>
    <n v="20.239061"/>
    <s v="Playtone"/>
    <x v="0"/>
    <x v="960"/>
    <n v="55181129"/>
    <n v="88"/>
    <s v="Released"/>
    <n v="5.5"/>
    <n v="366"/>
    <s v="Julia Roberts, Meryl Streep, Nicolas Cage, Paul Giamatti, Bruce Campbell"/>
    <s v="John A. Davis"/>
    <n v="5181129"/>
  </r>
  <r>
    <n v="40000000"/>
    <s v="Action, Science Fiction, Adventure"/>
    <n v="841"/>
    <x v="1079"/>
    <s v="en"/>
    <n v="25.876581999999999"/>
    <s v="Dino De Laurentiis Company"/>
    <x v="0"/>
    <x v="909"/>
    <n v="30925690"/>
    <n v="137"/>
    <s v="Released"/>
    <n v="6.5"/>
    <n v="562"/>
    <s v="Kyle MacLachlan, Francesca Annis, Leonardo Cimino, Brad Dourif, José Ferrer"/>
    <s v="David Lynch"/>
    <n v="-9074310"/>
  </r>
  <r>
    <n v="0"/>
    <s v="Adventure, Drama, Music, Romance"/>
    <n v="4688"/>
    <x v="1080"/>
    <s v="en"/>
    <n v="11.872840999999999"/>
    <s v="Revolution Studios"/>
    <x v="0"/>
    <x v="876"/>
    <n v="0"/>
    <n v="133"/>
    <s v="Released"/>
    <n v="7.1"/>
    <n v="410"/>
    <s v="Evan Rachel Wood, Jim Sturgess, Joe Anderson, Dana Fuchs, Martin Luther"/>
    <s v="Julie Taymor"/>
    <n v="0"/>
  </r>
  <r>
    <n v="35000000"/>
    <s v="Drama, Romance"/>
    <n v="4148"/>
    <x v="1081"/>
    <s v="en"/>
    <n v="20.360548999999999"/>
    <s v="DreamWorks SKG"/>
    <x v="1"/>
    <x v="672"/>
    <n v="75225693"/>
    <n v="119"/>
    <s v="Released"/>
    <n v="6.7"/>
    <n v="796"/>
    <s v="Leonardo DiCaprio, Kate Winslet, Michael Shannon, Kathryn Hahn, David Harbour"/>
    <s v="Sam Mendes"/>
    <n v="40225693"/>
  </r>
  <r>
    <n v="55000000"/>
    <s v="Action, Adventure, Crime, Thriller"/>
    <n v="2207"/>
    <x v="1082"/>
    <s v="en"/>
    <n v="32.310220000000001"/>
    <s v="Donners' Company"/>
    <x v="0"/>
    <x v="961"/>
    <n v="65664721"/>
    <n v="105"/>
    <s v="Released"/>
    <n v="6.2"/>
    <n v="661"/>
    <s v="Bruce Willis, Yasiin Bey, David Morse, Jenna Stern, David Zayas"/>
    <s v="Richard Donner"/>
    <n v="10664721"/>
  </r>
  <r>
    <n v="70000000"/>
    <s v="Action, Adventure, Science Fiction, Thriller"/>
    <n v="9381"/>
    <x v="1083"/>
    <s v="en"/>
    <n v="27.568193999999998"/>
    <s v="StudioCanal"/>
    <x v="9"/>
    <x v="962"/>
    <n v="72108608"/>
    <n v="101"/>
    <s v="Released"/>
    <n v="5.4"/>
    <n v="676"/>
    <s v="Vin Diesel, Michelle Yeoh, Mélanie Thierry, Lambert Wilson, Charlotte Rampling"/>
    <s v="Mathieu Kassovitz"/>
    <n v="2108608"/>
  </r>
  <r>
    <n v="45000000"/>
    <s v="Action, Adventure, Crime, Drama, Thriller"/>
    <n v="9625"/>
    <x v="1084"/>
    <s v="en"/>
    <n v="6.2502820000000003"/>
    <s v="Warner Bros."/>
    <x v="0"/>
    <x v="963"/>
    <n v="0"/>
    <n v="92"/>
    <s v="Released"/>
    <n v="4.7"/>
    <n v="100"/>
    <s v="Steven Seagal, Keenen Ivory Wayans, Bob Gunton, Brian Cox, Michelle Johnson"/>
    <s v="John Gray"/>
    <n v="-45000000"/>
  </r>
  <r>
    <n v="45000000"/>
    <s v="Comedy, Fantasy, Science Fiction"/>
    <n v="9304"/>
    <x v="1085"/>
    <s v="en"/>
    <n v="11.120343999999999"/>
    <s v="Columbia Pictures Corporation"/>
    <x v="0"/>
    <x v="964"/>
    <n v="0"/>
    <n v="117"/>
    <s v="Released"/>
    <n v="5.5"/>
    <n v="154"/>
    <s v="Michael Keaton, Andie MacDowell, Harris Yulin, Eugene Levy, Zack Duhame"/>
    <s v="Harold Ramis"/>
    <n v="-45000000"/>
  </r>
  <r>
    <n v="45000000"/>
    <s v="Adventure, Comedy, Family, Fantasy, Science Fiction"/>
    <n v="20856"/>
    <x v="1086"/>
    <s v="en"/>
    <n v="13.707183000000001"/>
    <s v="Twentieth Century Fox Film Corporation"/>
    <x v="6"/>
    <x v="516"/>
    <n v="57881056"/>
    <n v="86"/>
    <s v="Released"/>
    <n v="5.3"/>
    <n v="244"/>
    <s v="Carter Jenkins, Austin Butler, Kevin Nealon, Robert Hoffman, Doris Roberts"/>
    <s v="John Schultz"/>
    <n v="12881056"/>
  </r>
  <r>
    <n v="35000000"/>
    <s v="Crime, Drama, Mystery, Thriller"/>
    <n v="5955"/>
    <x v="1087"/>
    <s v="en"/>
    <n v="12.495436"/>
    <s v="Epsilon Motion Pictures"/>
    <x v="0"/>
    <x v="965"/>
    <n v="29400000"/>
    <n v="123"/>
    <s v="Released"/>
    <n v="6.5"/>
    <n v="215"/>
    <s v="Jack Nicholson, Aaron Eckhart, Helen Mirren, Robin Wright, Vanessa Redgrave"/>
    <s v="Sean Penn"/>
    <n v="-5600000"/>
  </r>
  <r>
    <n v="45000000"/>
    <s v="Comedy, Music"/>
    <n v="9899"/>
    <x v="1088"/>
    <s v="en"/>
    <n v="6.8039649999999998"/>
    <s v="Sony Pictures"/>
    <x v="0"/>
    <x v="966"/>
    <n v="38058335"/>
    <n v="134"/>
    <s v="Released"/>
    <n v="6.1"/>
    <n v="151"/>
    <s v="Matthew Broderick, Uma Thurman, Will Ferrell, Eileen Essell, Gary Beach"/>
    <s v="Susan Stroman"/>
    <n v="-6941665"/>
  </r>
  <r>
    <n v="45000000"/>
    <s v="Adventure, Action"/>
    <n v="9826"/>
    <x v="1089"/>
    <s v="en"/>
    <n v="9.0252359999999996"/>
    <s v="Paramount Pictures"/>
    <x v="10"/>
    <x v="480"/>
    <n v="17300889"/>
    <n v="100"/>
    <s v="Released"/>
    <n v="4.7"/>
    <n v="136"/>
    <s v="Billy Zane, Kristy Swanson, Treat Williams, Catherine Zeta-Jones, James Remar"/>
    <s v="Simon Wincer"/>
    <n v="-27699111"/>
  </r>
  <r>
    <n v="57000000"/>
    <s v="Drama, Romance, Western"/>
    <n v="21355"/>
    <x v="1090"/>
    <s v="en"/>
    <n v="7.5246709999999997"/>
    <s v="Columbia Pictures"/>
    <x v="0"/>
    <x v="967"/>
    <n v="0"/>
    <n v="117"/>
    <s v="Released"/>
    <n v="5.8"/>
    <n v="60"/>
    <s v="Matt Damon, Henry Thomas, Penélope Cruz, Sam Shepard, Robert Patrick"/>
    <s v="Billy Bob Thornton"/>
    <n v="-57000000"/>
  </r>
  <r>
    <n v="44000000"/>
    <s v="History, Drama"/>
    <n v="10858"/>
    <x v="1091"/>
    <s v="en"/>
    <n v="3.7701609999999999"/>
    <s v="Hollywood Pictures"/>
    <x v="0"/>
    <x v="324"/>
    <n v="13681765"/>
    <n v="192"/>
    <s v="Released"/>
    <n v="7.1"/>
    <n v="71"/>
    <s v="Anthony Hopkins, Joan Allen, Powers Boothe, Ed Harris, Bob Hoskins"/>
    <s v="Oliver Stone"/>
    <n v="-30318235"/>
  </r>
  <r>
    <n v="45000000"/>
    <s v="Thriller, Mystery"/>
    <n v="11439"/>
    <x v="1092"/>
    <s v="en"/>
    <n v="21.118196000000001"/>
    <s v="Studio Babelsberg"/>
    <x v="7"/>
    <x v="968"/>
    <n v="60222298"/>
    <n v="128"/>
    <s v="Released"/>
    <n v="6.7"/>
    <n v="670"/>
    <s v="Ewan McGregor, Pierce Brosnan, Jon Bernthal, Kim Cattrall, Tom Wilkinson"/>
    <s v="Roman Polanski"/>
    <n v="15222298"/>
  </r>
  <r>
    <n v="45000000"/>
    <s v="Adventure, Action, Horror, Science Fiction"/>
    <n v="9457"/>
    <x v="1093"/>
    <s v="en"/>
    <n v="6.5138559999999996"/>
    <s v="Hollywood Pictures"/>
    <x v="6"/>
    <x v="969"/>
    <n v="11203026"/>
    <n v="106"/>
    <s v="Released"/>
    <n v="6"/>
    <n v="154"/>
    <s v="Treat Williams, Famke Janssen, Anthony Heald, Kevin J. O'Connor, Una Damon"/>
    <s v="Stephen Sommers"/>
    <n v="-33796974"/>
  </r>
  <r>
    <n v="45000000"/>
    <s v="Drama, War"/>
    <n v="12412"/>
    <x v="1094"/>
    <s v="en"/>
    <n v="11.387408000000001"/>
    <s v="Rai Cinema"/>
    <x v="11"/>
    <x v="970"/>
    <n v="9323833"/>
    <n v="160"/>
    <s v="Released"/>
    <n v="6.3"/>
    <n v="90"/>
    <s v="Derek Luke, Michael Ealy, Laz Alonso, John Turturro, Valentina Cervi"/>
    <s v="Spike Lee"/>
    <n v="-35676167"/>
  </r>
  <r>
    <n v="110"/>
    <s v="Action, Drama, Fantasy"/>
    <n v="1494"/>
    <x v="1095"/>
    <s v="zh"/>
    <n v="9.9505049999999997"/>
    <s v="Beijing New Picture Film Co. Ltd."/>
    <x v="5"/>
    <x v="971"/>
    <n v="0"/>
    <n v="114"/>
    <s v="Released"/>
    <n v="6.6"/>
    <n v="203"/>
    <s v="Chow Yun-fat, Gong Li, Jay Chou, Liu Ye, Qin Jun-Jie"/>
    <s v="Zhang Yimou"/>
    <n v="-110"/>
  </r>
  <r>
    <n v="45000000"/>
    <s v="Action, Crime, Thriller"/>
    <n v="13184"/>
    <x v="1096"/>
    <s v="en"/>
    <n v="14.813057000000001"/>
    <s v="Virtual Studios"/>
    <x v="0"/>
    <x v="972"/>
    <n v="42487390"/>
    <n v="99"/>
    <s v="Released"/>
    <n v="5"/>
    <n v="332"/>
    <s v="Nicolas Cage, Shahkrit Yamnarm, Charlie Yeung, Panward Hemmanee, Nirattisai Kaljaruek"/>
    <s v="Danny Pang"/>
    <n v="-2512610"/>
  </r>
  <r>
    <n v="40000000"/>
    <s v="Action, Comedy, Thriller"/>
    <n v="2185"/>
    <x v="1097"/>
    <s v="en"/>
    <n v="5.2016879999999999"/>
    <s v="Touchstone Pictures"/>
    <x v="0"/>
    <x v="973"/>
    <n v="8493890"/>
    <n v="85"/>
    <s v="Released"/>
    <n v="6.3"/>
    <n v="80"/>
    <s v="Tim Allen, Rene Russo, Patrick Warburton, Ben Foster, Zooey Deschanel"/>
    <s v="Barry Sonnenfeld"/>
    <n v="-31506110"/>
  </r>
  <r>
    <n v="45000000"/>
    <s v="Drama, Romance"/>
    <n v="6639"/>
    <x v="1098"/>
    <s v="en"/>
    <n v="5.3616989999999998"/>
    <s v="New Line Cinema"/>
    <x v="0"/>
    <x v="974"/>
    <n v="4607608"/>
    <n v="139"/>
    <s v="Released"/>
    <n v="6.4"/>
    <n v="81"/>
    <s v="Javier Bardem, Unax Ugalde, Benjamin Bratt, Catalina Sandino Moreno, Héctor Elizondo"/>
    <s v="Mike Newell"/>
    <n v="-40392392"/>
  </r>
  <r>
    <n v="45000000"/>
    <s v="Action, Thriller"/>
    <n v="38153"/>
    <x v="1099"/>
    <s v="en"/>
    <n v="3.8488929999999999"/>
    <s v="Hollywood Pictures"/>
    <x v="0"/>
    <x v="975"/>
    <n v="2154540"/>
    <n v="103"/>
    <s v="Released"/>
    <n v="4"/>
    <n v="11"/>
    <s v="Charlie Sheen, Donald Sutherland, Linda Hamilton, Stephen Lang, Nicholas Turturro"/>
    <s v="George P. Cosmatos"/>
    <n v="-42845460"/>
  </r>
  <r>
    <n v="45000000"/>
    <s v="Crime, Adventure, Action, Comedy, Thriller"/>
    <n v="58233"/>
    <x v="1100"/>
    <s v="en"/>
    <n v="35.658499999999997"/>
    <s v="Universal Pictures"/>
    <x v="1"/>
    <x v="976"/>
    <n v="160078586"/>
    <n v="101"/>
    <s v="Released"/>
    <n v="6"/>
    <n v="1007"/>
    <s v="Rowan Atkinson, Dominic West, Gillian Anderson, Rosamund Pike, Daniel Kaluuya"/>
    <s v="Oliver Parker"/>
    <n v="115078586"/>
  </r>
  <r>
    <n v="65000000"/>
    <s v="Animation, Action, Comedy, Family"/>
    <n v="116977"/>
    <x v="1101"/>
    <s v="en"/>
    <n v="5.2587260000000002"/>
    <s v="Threshold Entertainment"/>
    <x v="0"/>
    <x v="977"/>
    <n v="73706"/>
    <n v="87"/>
    <s v="Released"/>
    <n v="2.2999999999999998"/>
    <n v="28"/>
    <s v="Charlie Sheen, Wayne Brady, Hilary Duff, Eva Longoria, Christopher Lloyd"/>
    <s v="Lawrence Kasanoff"/>
    <n v="-64926294"/>
  </r>
  <r>
    <n v="44500000"/>
    <s v="Drama, Thriller"/>
    <n v="68734"/>
    <x v="1102"/>
    <s v="en"/>
    <n v="62.010559999999998"/>
    <s v="GK Films"/>
    <x v="0"/>
    <x v="978"/>
    <n v="232324128"/>
    <n v="120"/>
    <s v="Released"/>
    <n v="7.1"/>
    <n v="3423"/>
    <s v="Ben Affleck, Bryan Cranston, Alan Arkin, John Goodman, Victor Garber"/>
    <s v="Ben Affleck"/>
    <n v="187824128"/>
  </r>
  <r>
    <n v="44000000"/>
    <s v="Adventure, Action, Thriller, Crime, Mystery"/>
    <n v="5503"/>
    <x v="1103"/>
    <s v="en"/>
    <n v="54.884296999999997"/>
    <s v="Warner Bros."/>
    <x v="0"/>
    <x v="979"/>
    <n v="368875760"/>
    <n v="130"/>
    <s v="Released"/>
    <n v="7.2"/>
    <n v="1220"/>
    <s v="Harrison Ford, Tommy Lee Jones, Sela Ward, Julianne Moore, Joe Pantoliano"/>
    <s v="Andrew Davis"/>
    <n v="324875760"/>
  </r>
  <r>
    <n v="40000000"/>
    <s v="Action"/>
    <n v="27573"/>
    <x v="1104"/>
    <s v="en"/>
    <n v="33.747824999999999"/>
    <s v="Columbia Pictures"/>
    <x v="0"/>
    <x v="980"/>
    <n v="136000000"/>
    <n v="110"/>
    <s v="Released"/>
    <n v="5.5"/>
    <n v="858"/>
    <s v="Gerard Butler, Jennifer Aniston, Gio Perez, Siobhan Fallon, Joel Garland"/>
    <s v="Andy Tennant"/>
    <n v="96000000"/>
  </r>
  <r>
    <n v="44000000"/>
    <s v="Crime, Drama, Thriller"/>
    <n v="819"/>
    <x v="1105"/>
    <s v="en"/>
    <n v="16.245068"/>
    <s v="Propaganda Films"/>
    <x v="0"/>
    <x v="981"/>
    <n v="165615285"/>
    <n v="147"/>
    <s v="Released"/>
    <n v="7.3"/>
    <n v="715"/>
    <s v="Robert De Niro, Brad Pitt, Kevin Bacon, Jason Patric, Ron Eldard"/>
    <s v="Barry Levinson"/>
    <n v="121615285"/>
  </r>
  <r>
    <n v="44000000"/>
    <s v="Action, Adventure, Thriller, War"/>
    <n v="1369"/>
    <x v="1106"/>
    <s v="en"/>
    <n v="38.653968999999996"/>
    <s v="TriStar Pictures"/>
    <x v="0"/>
    <x v="982"/>
    <n v="300400432"/>
    <n v="96"/>
    <s v="Released"/>
    <n v="6.3"/>
    <n v="864"/>
    <s v="Sylvester Stallone, Richard Crenna, Charles Napier, Steven Berkoff, Julia Nickson"/>
    <s v="George P. Cosmatos"/>
    <n v="256400432"/>
  </r>
  <r>
    <n v="44000000"/>
    <s v="Drama, Thriller"/>
    <n v="9623"/>
    <x v="1107"/>
    <s v="en"/>
    <n v="3.9373520000000002"/>
    <s v="Columbia Pictures Corporation"/>
    <x v="0"/>
    <x v="983"/>
    <n v="0"/>
    <n v="118"/>
    <s v="Released"/>
    <n v="5.5"/>
    <n v="89"/>
    <s v="Demi Moore, Alec Baldwin, Joseph Gordon-Levitt, Anne Heche, James Gandolfini"/>
    <s v="Brian Gibson"/>
    <n v="-44000000"/>
  </r>
  <r>
    <n v="2600000"/>
    <s v="Animation, Family"/>
    <n v="10895"/>
    <x v="1108"/>
    <s v="en"/>
    <n v="46.007990999999997"/>
    <s v="RKO Radio Pictures"/>
    <x v="0"/>
    <x v="984"/>
    <n v="84300000"/>
    <n v="88"/>
    <s v="Released"/>
    <n v="6.9"/>
    <n v="1355"/>
    <s v="Mel Blanc, Don Brodie, Walter Catlett, Marion Darlington, Frankie Darro"/>
    <s v="Ben Sharpsteen"/>
    <n v="81700000"/>
  </r>
  <r>
    <n v="44000000"/>
    <s v="Action, Drama, History, Western"/>
    <n v="10935"/>
    <x v="1109"/>
    <s v="en"/>
    <n v="5.3801240000000004"/>
    <s v="United Artists"/>
    <x v="0"/>
    <x v="985"/>
    <n v="3484331"/>
    <n v="219"/>
    <s v="Released"/>
    <n v="6.4"/>
    <n v="55"/>
    <s v="Kris Kristofferson, Christopher Walken, John Hurt, Isabelle Huppert, Sam Waterston"/>
    <s v="Michael Cimino"/>
    <n v="-40515669"/>
  </r>
  <r>
    <n v="50000000"/>
    <s v="Fantasy, Action, Science Fiction, Thriller"/>
    <n v="834"/>
    <x v="1110"/>
    <s v="en"/>
    <n v="49.020045000000003"/>
    <s v="Lakeshore Entertainment"/>
    <x v="0"/>
    <x v="986"/>
    <n v="111340801"/>
    <n v="106"/>
    <s v="Released"/>
    <n v="6.4"/>
    <n v="1528"/>
    <s v="Kate Beckinsale, Scott Speedman, Tony Curran, Shane Brolly, Derek Jacobi"/>
    <s v="Len Wiseman"/>
    <n v="61340801"/>
  </r>
  <r>
    <n v="40000000"/>
    <s v="Drama, Science Fiction, Thriller"/>
    <n v="228066"/>
    <x v="1111"/>
    <s v="en"/>
    <n v="24.821138000000001"/>
    <s v="Twentieth Century Fox Film Corporation"/>
    <x v="1"/>
    <x v="987"/>
    <n v="34227298"/>
    <n v="109"/>
    <s v="Released"/>
    <n v="5.6"/>
    <n v="685"/>
    <s v="James McAvoy, Daniel Radcliffe, Jessica Brown Findlay, Andrew Scott, Charles Dance"/>
    <s v="Paul McGuigan"/>
    <n v="-5772702"/>
  </r>
  <r>
    <n v="43000000"/>
    <s v="Drama"/>
    <n v="711"/>
    <x v="1112"/>
    <s v="en"/>
    <n v="19.043285999999998"/>
    <s v="Fountainbridge Films"/>
    <x v="0"/>
    <x v="988"/>
    <n v="80049764"/>
    <n v="136"/>
    <s v="Released"/>
    <n v="7"/>
    <n v="302"/>
    <s v="Sean Connery, Rob Brown, F. Murray Abraham, Anna Paquin, Busta Rhymes"/>
    <s v="Gus Van Sant"/>
    <n v="37049764"/>
  </r>
  <r>
    <n v="43000000"/>
    <s v="Comedy, Drama"/>
    <n v="10468"/>
    <x v="1113"/>
    <s v="en"/>
    <n v="5.4189210000000001"/>
    <s v="Columbia Pictures"/>
    <x v="0"/>
    <x v="989"/>
    <n v="0"/>
    <n v="103"/>
    <s v="Released"/>
    <n v="6"/>
    <n v="208"/>
    <s v="Sandra Bullock, Viggo Mortensen, Dominic West, Elizabeth Perkins, Alan Tudyk"/>
    <s v="Betty Thomas"/>
    <n v="-43000000"/>
  </r>
  <r>
    <n v="45000000"/>
    <s v="Action, Crime"/>
    <n v="10027"/>
    <x v="1114"/>
    <s v="en"/>
    <n v="25.999887999999999"/>
    <s v="Canal Plus"/>
    <x v="9"/>
    <x v="990"/>
    <n v="50871113"/>
    <n v="103"/>
    <s v="Released"/>
    <n v="6.6"/>
    <n v="518"/>
    <s v="Jet Li, Morgan Freeman, Bob Hoskins, Vincent Regan, Dylan Brown"/>
    <s v="Louis Leterrier"/>
    <n v="5871113"/>
  </r>
  <r>
    <n v="43000000"/>
    <s v="Romance, Comedy"/>
    <n v="11812"/>
    <x v="1115"/>
    <s v="en"/>
    <n v="18.656320000000001"/>
    <s v="Konrad Pictures"/>
    <x v="0"/>
    <x v="991"/>
    <n v="68696770"/>
    <n v="84"/>
    <s v="Released"/>
    <n v="5.3"/>
    <n v="280"/>
    <s v="Cameron Diaz, Christina Applegate, Thomas Jane, Selma Blair, Jason Bateman"/>
    <s v="Roger Kumble"/>
    <n v="25696770"/>
  </r>
  <r>
    <n v="42000000"/>
    <s v="Drama, Mystery, Thriller"/>
    <n v="37233"/>
    <x v="1116"/>
    <s v="en"/>
    <n v="23.736535"/>
    <s v="Paramount Pictures"/>
    <x v="0"/>
    <x v="992"/>
    <n v="270248367"/>
    <n v="154"/>
    <s v="Released"/>
    <n v="6.6"/>
    <n v="501"/>
    <s v="Tom Cruise, Jeanne Tripplehorn, Gene Hackman, Holly Hunter, Ed Harris"/>
    <s v="Sydney Pollack"/>
    <n v="228248367"/>
  </r>
  <r>
    <n v="44000000"/>
    <s v="Drama"/>
    <n v="37950"/>
    <x v="1117"/>
    <s v="en"/>
    <n v="21.75433"/>
    <s v="Universal Pictures"/>
    <x v="0"/>
    <x v="993"/>
    <n v="48190704"/>
    <n v="99"/>
    <s v="Released"/>
    <n v="6.8"/>
    <n v="566"/>
    <s v="Zac Efron, Amanda Crew, Charlie Tahan, Augustus Prew, Donal Logue"/>
    <s v="Burr Steers"/>
    <n v="4190704"/>
  </r>
  <r>
    <n v="40000000"/>
    <s v="Action, Thriller, Crime"/>
    <n v="27582"/>
    <x v="1118"/>
    <s v="en"/>
    <n v="44.094856"/>
    <s v="CBS Films"/>
    <x v="0"/>
    <x v="551"/>
    <n v="51070807"/>
    <n v="93"/>
    <s v="Released"/>
    <n v="6.3"/>
    <n v="1045"/>
    <s v="Jason Statham, Ben Foster, Donald Sutherland, Mini Anden, Tony Goldwyn"/>
    <s v="Simon West"/>
    <n v="11070807"/>
  </r>
  <r>
    <n v="42000000"/>
    <s v="Action, Comedy, Crime"/>
    <n v="64688"/>
    <x v="1119"/>
    <s v="en"/>
    <n v="62.714025999999997"/>
    <s v="Columbia Pictures"/>
    <x v="0"/>
    <x v="403"/>
    <n v="201585328"/>
    <n v="109"/>
    <s v="Released"/>
    <n v="6.7"/>
    <n v="4074"/>
    <s v="Channing Tatum, Jonah Hill, Brie Larson, Dave Franco, Ellie Kemper"/>
    <s v="Phil Lord"/>
    <n v="159585328"/>
  </r>
  <r>
    <n v="42000000"/>
    <s v="Romance, Comedy, Drama"/>
    <n v="509"/>
    <x v="1120"/>
    <s v="en"/>
    <n v="28.969151"/>
    <s v="Bookshop Productions"/>
    <x v="1"/>
    <x v="994"/>
    <n v="363889678"/>
    <n v="124"/>
    <s v="Released"/>
    <n v="7"/>
    <n v="1262"/>
    <s v="Julia Roberts, Hugh Grant, Gina McKee, Tim McInnerny, Rhys Ifans"/>
    <s v="Roger Michell"/>
    <n v="321889678"/>
  </r>
  <r>
    <n v="45000000"/>
    <s v="Animation, Comedy, Family"/>
    <n v="7443"/>
    <x v="1121"/>
    <s v="en"/>
    <n v="31.789028999999999"/>
    <s v="DreamWorks SKG"/>
    <x v="1"/>
    <x v="995"/>
    <n v="224834564"/>
    <n v="84"/>
    <s v="Released"/>
    <n v="6.5"/>
    <n v="1150"/>
    <s v="Mel Gibson, Miranda Richardson, Timothy Spall, Imelda Staunton, Jane Horrocks"/>
    <s v="Nick Park"/>
    <n v="179834564"/>
  </r>
  <r>
    <n v="42000000"/>
    <s v="Comedy, Romance"/>
    <n v="5966"/>
    <x v="1122"/>
    <s v="en"/>
    <n v="33.238295999999998"/>
    <s v="Jersey Films"/>
    <x v="0"/>
    <x v="996"/>
    <n v="171963386"/>
    <n v="90"/>
    <s v="Released"/>
    <n v="5.8"/>
    <n v="773"/>
    <s v="Ben Stiller, Jennifer Aniston, Philip Seymour Hoffman, Debra Messing, Alec Baldwin"/>
    <s v="John Hamburg"/>
    <n v="129963386"/>
  </r>
  <r>
    <n v="40000000"/>
    <s v="Comedy, Romance"/>
    <n v="11066"/>
    <x v="1123"/>
    <s v="en"/>
    <n v="6.4204340000000002"/>
    <s v="Paramount Pictures"/>
    <x v="0"/>
    <x v="997"/>
    <n v="70100000"/>
    <n v="117"/>
    <s v="Released"/>
    <n v="5.4"/>
    <n v="134"/>
    <s v="Eddie Murphy, Robin Givens, Halle Berry, David Alan Grier, Grace Jones"/>
    <s v="Reginald Hudlin"/>
    <n v="30100000"/>
  </r>
  <r>
    <n v="43000000"/>
    <s v="Action, Comedy, Crime"/>
    <n v="136795"/>
    <x v="1124"/>
    <s v="en"/>
    <n v="37.654688"/>
    <s v="Ingenious Film Partners"/>
    <x v="0"/>
    <x v="133"/>
    <n v="158674180"/>
    <n v="117"/>
    <s v="Released"/>
    <n v="6.5"/>
    <n v="1575"/>
    <s v="Sandra Bullock, Melissa McCarthy, Demián Bichir, Michael Rapaport, Taran Killam"/>
    <s v="Paul Feig"/>
    <n v="115674180"/>
  </r>
  <r>
    <n v="31115000"/>
    <s v="Drama, History, Romance"/>
    <n v="8095"/>
    <x v="1125"/>
    <s v="en"/>
    <n v="13.244365"/>
    <s v="Twentieth Century Fox Film Corporation"/>
    <x v="1"/>
    <x v="998"/>
    <n v="71000000"/>
    <n v="248"/>
    <s v="Released"/>
    <n v="6.7"/>
    <n v="146"/>
    <s v="Elizabeth Taylor, Richard Burton, Rex Harrison, Roddy McDowall, Martin Landau"/>
    <s v="Joseph L. Mankiewicz"/>
    <n v="39885000"/>
  </r>
  <r>
    <n v="0"/>
    <s v="Comedy"/>
    <n v="87826"/>
    <x v="1126"/>
    <s v="en"/>
    <n v="26.799913"/>
    <s v="Columbia Pictures"/>
    <x v="0"/>
    <x v="978"/>
    <n v="73100172"/>
    <n v="105"/>
    <s v="Released"/>
    <n v="6"/>
    <n v="593"/>
    <s v="Salma Hayek, Kevin James, Henry Winkler, Joe Rogan, Reggie Lee"/>
    <s v="Frank Coraci"/>
    <n v="73100172"/>
  </r>
  <r>
    <n v="42000000"/>
    <s v="Drama, Mystery, Thriller, Crime"/>
    <n v="11560"/>
    <x v="1127"/>
    <s v="en"/>
    <n v="14.046704999999999"/>
    <s v="Twentieth Century Fox Film Corporation"/>
    <x v="0"/>
    <x v="999"/>
    <n v="63781810"/>
    <n v="115"/>
    <s v="Released"/>
    <n v="6.1"/>
    <n v="184"/>
    <s v="Ashley Judd, Morgan Freeman, Jim Caviezel, Amanda Peet, Adam Scott"/>
    <s v="Carl Franklin"/>
    <n v="21781810"/>
  </r>
  <r>
    <n v="42000000"/>
    <s v="Comedy, Drama, Romance"/>
    <n v="25189"/>
    <x v="1128"/>
    <s v="en"/>
    <n v="3.8449260000000001"/>
    <s v="TriStar Pictures"/>
    <x v="0"/>
    <x v="425"/>
    <n v="0"/>
    <n v="126"/>
    <s v="Released"/>
    <n v="6.5"/>
    <n v="47"/>
    <s v="Barbra Streisand, Jeff Bridges, Lauren Bacall, George Segal, Mimi Rogers"/>
    <s v="Barbra Streisand"/>
    <n v="-42000000"/>
  </r>
  <r>
    <n v="32000000"/>
    <s v="Drama, Horror, Mystery"/>
    <n v="2637"/>
    <x v="1129"/>
    <s v="en"/>
    <n v="14.733513"/>
    <s v="Lakeshore Entertainment"/>
    <x v="0"/>
    <x v="1000"/>
    <n v="55157539"/>
    <n v="119"/>
    <s v="Released"/>
    <n v="6.1"/>
    <n v="305"/>
    <s v="Richard Gere, Laura Linney, Will Patton, Bob Tracey, Debra Messing"/>
    <s v="Mark Pellington"/>
    <n v="23157539"/>
  </r>
  <r>
    <n v="42000000"/>
    <s v="Comedy"/>
    <n v="18480"/>
    <x v="1130"/>
    <s v="en"/>
    <n v="16.122167999999999"/>
    <s v="Universal Pictures"/>
    <x v="0"/>
    <x v="1001"/>
    <n v="0"/>
    <n v="83"/>
    <s v="Released"/>
    <n v="5.4"/>
    <n v="518"/>
    <s v="Sacha Baron Cohen, Richard Bey, Ron Paul, Gustaf Hammarsten, Clifford Bañagale"/>
    <s v="Larry Charles"/>
    <n v="-42000000"/>
  </r>
  <r>
    <n v="32000000"/>
    <s v="Adventure, Action, Thriller"/>
    <n v="709"/>
    <x v="1131"/>
    <s v="en"/>
    <n v="28.22119"/>
    <s v="Eon Productions"/>
    <x v="1"/>
    <x v="1002"/>
    <n v="156167015"/>
    <n v="133"/>
    <s v="Released"/>
    <n v="5.9"/>
    <n v="541"/>
    <s v="Timothy Dalton, Carey Lowell, Robert Davi, Talisa Soto, Anthony Zerbe"/>
    <s v="John Glen"/>
    <n v="124167015"/>
  </r>
  <r>
    <n v="42000000"/>
    <s v="Fantasy, Thriller, Horror"/>
    <n v="49730"/>
    <x v="1132"/>
    <s v="en"/>
    <n v="45.151657"/>
    <s v="Appian Way"/>
    <x v="6"/>
    <x v="1003"/>
    <n v="89162162"/>
    <n v="100"/>
    <s v="Released"/>
    <n v="5.6"/>
    <n v="922"/>
    <s v="Amanda Seyfried, Gary Oldman, Billy Burke, Shiloh Fernandez, Max Irons"/>
    <s v="Catherine Hardwicke"/>
    <n v="47162162"/>
  </r>
  <r>
    <n v="60000000"/>
    <s v="Action, Crime, Thriller"/>
    <n v="2749"/>
    <x v="1133"/>
    <s v="en"/>
    <n v="15.205371"/>
    <s v="New Line Cinema"/>
    <x v="7"/>
    <x v="1004"/>
    <n v="56359980"/>
    <n v="120"/>
    <s v="Released"/>
    <n v="5.7"/>
    <n v="191"/>
    <s v="Robert De Niro, Charlize Theron, Edward Burns, Kelsey Grammer, Avery Brooks"/>
    <s v="John Herzfeld"/>
    <n v="-3640020"/>
  </r>
  <r>
    <n v="48000000"/>
    <s v="Adventure, Comedy, Family, Fantasy"/>
    <n v="9607"/>
    <x v="1134"/>
    <s v="en"/>
    <n v="14.587367"/>
    <s v="Hollywood Pictures"/>
    <x v="1"/>
    <x v="598"/>
    <n v="20915465"/>
    <n v="104"/>
    <s v="Released"/>
    <n v="4"/>
    <n v="232"/>
    <s v="Bob Hoskins, John Leguizamo, Dennis Hopper, Samantha Mathis, Fisher Stevens"/>
    <s v="Annabel Jankel"/>
    <n v="-27084535"/>
  </r>
  <r>
    <n v="42000000"/>
    <s v="Crime, Drama, Thriller"/>
    <n v="1830"/>
    <x v="1135"/>
    <s v="en"/>
    <n v="34.828240999999998"/>
    <s v="Saturn Films"/>
    <x v="9"/>
    <x v="721"/>
    <n v="24127895"/>
    <n v="122"/>
    <s v="Released"/>
    <n v="7"/>
    <n v="1335"/>
    <s v="Nicolas Cage, Bridget Moynahan, Jared Leto, Ethan Hawke, Eamonn Walker"/>
    <s v="Andrew Niccol"/>
    <n v="-17872105"/>
  </r>
  <r>
    <n v="31000000"/>
    <s v="Drama, Adventure, Action, History"/>
    <n v="79"/>
    <x v="1136"/>
    <s v="zh"/>
    <n v="23.607392000000001"/>
    <s v="Beijing New Picture Film Co. Ltd."/>
    <x v="5"/>
    <x v="648"/>
    <n v="177394432"/>
    <n v="99"/>
    <s v="Released"/>
    <n v="7.2"/>
    <n v="635"/>
    <s v="Jet Li, Tony Leung Chiu-Wai, Maggie Cheung, Donnie Yen, Zhang Ziyi"/>
    <s v="Zhang Yimou"/>
    <n v="146394432"/>
  </r>
  <r>
    <n v="40000000"/>
    <s v="Action, Comedy, Crime"/>
    <n v="54054"/>
    <x v="1137"/>
    <s v="en"/>
    <n v="19.438503000000001"/>
    <s v="Lakeshore Entertainment"/>
    <x v="0"/>
    <x v="1005"/>
    <n v="36893721"/>
    <n v="91"/>
    <s v="Released"/>
    <n v="5.3"/>
    <n v="388"/>
    <s v="Katherine Heigl, Jason O'Mara, Daniel Sunjata, John Leguizamo, Sherri Shepherd"/>
    <s v="Julie Anne Robinson"/>
    <n v="-3106279"/>
  </r>
  <r>
    <n v="44000000"/>
    <s v="Action, Comedy"/>
    <n v="228967"/>
    <x v="1138"/>
    <s v="en"/>
    <n v="74.168015999999994"/>
    <s v="Columbia Pictures"/>
    <x v="0"/>
    <x v="596"/>
    <n v="12342632"/>
    <n v="112"/>
    <s v="Released"/>
    <n v="6.1"/>
    <n v="2304"/>
    <s v="James Franco, Seth Rogen, Lizzy Caplan, Randall Park, Diana Bang"/>
    <s v="Seth Rogen"/>
    <n v="-31657368"/>
  </r>
  <r>
    <n v="42000000"/>
    <s v="Adventure, Fantasy, Action, Western, Thriller"/>
    <n v="46528"/>
    <x v="1139"/>
    <s v="en"/>
    <n v="7.3494970000000004"/>
    <s v="Boram Entertainment Inc."/>
    <x v="4"/>
    <x v="1006"/>
    <n v="11087569"/>
    <n v="100"/>
    <s v="Released"/>
    <n v="6.3"/>
    <n v="136"/>
    <s v="Kate Bosworth, Jang Dong-gun, Geoffrey Rush, Danny Huston, Ti Lung"/>
    <s v="Sngmoo Lee"/>
    <n v="-30912431"/>
  </r>
  <r>
    <n v="33000000"/>
    <s v="Action, Comedy, Crime"/>
    <n v="27936"/>
    <x v="1140"/>
    <s v="fr"/>
    <n v="7.6635150000000003"/>
    <s v="France 2 Cinéma"/>
    <x v="9"/>
    <x v="661"/>
    <n v="14000000"/>
    <n v="100"/>
    <s v="Released"/>
    <n v="6.8"/>
    <n v="148"/>
    <s v="Dany Boon, Dominique Pinon, André Dussollier, Jean-Pierre Marielle, Julie Ferrier"/>
    <s v="Jean-Pierre Jeunet"/>
    <n v="-19000000"/>
  </r>
  <r>
    <n v="41000000"/>
    <s v="Drama"/>
    <n v="65"/>
    <x v="1141"/>
    <s v="en"/>
    <n v="32.798571000000003"/>
    <s v="Imagine Entertainment"/>
    <x v="0"/>
    <x v="1007"/>
    <n v="215000000"/>
    <n v="110"/>
    <s v="Released"/>
    <n v="6.8"/>
    <n v="1626"/>
    <s v="Eminem, Mekhi Phifer, Brittany Murphy, Kim Basinger, Michael Shannon"/>
    <s v="Curtis Hanson"/>
    <n v="174000000"/>
  </r>
  <r>
    <n v="0"/>
    <s v="Adventure, Comedy, Animation"/>
    <n v="280391"/>
    <x v="1142"/>
    <s v="fr"/>
    <n v="5.7944659999999999"/>
    <s v="Pathé Films"/>
    <x v="9"/>
    <x v="1008"/>
    <n v="0"/>
    <n v="100"/>
    <s v="Released"/>
    <n v="5.3"/>
    <n v="125"/>
    <s v="Jamel Debbouze, Arié Elmaleh, Mélissa Theuriau, Patrice Thibaud, Christian Hecq"/>
    <s v="Jamel Debbouze"/>
    <n v="0"/>
  </r>
  <r>
    <n v="65000000"/>
    <s v="Adventure, Drama, Romance, Action"/>
    <n v="9476"/>
    <x v="1143"/>
    <s v="en"/>
    <n v="36.670399000000003"/>
    <s v="Columbia Pictures Corporation"/>
    <x v="0"/>
    <x v="1009"/>
    <n v="117487473"/>
    <n v="132"/>
    <s v="Released"/>
    <n v="6.6"/>
    <n v="907"/>
    <s v="Heath Ledger, Rufus Sewell, Shannyn Sossamon, Paul Bettany, Laura Fraser"/>
    <s v="Brian Helgeland"/>
    <n v="52487473"/>
  </r>
  <r>
    <n v="41000000"/>
    <s v="Thriller, Fantasy, Action, Comedy"/>
    <n v="10610"/>
    <x v="1144"/>
    <s v="en"/>
    <n v="14.653718"/>
    <s v="Living Films"/>
    <x v="15"/>
    <x v="1010"/>
    <n v="0"/>
    <n v="88"/>
    <s v="Released"/>
    <n v="5.3"/>
    <n v="281"/>
    <s v="Jackie Chan, Lee Evans, Claire Forlani, Julian Sands, John Rhys-Davies"/>
    <s v="Gordon Chan"/>
    <n v="-41000000"/>
  </r>
  <r>
    <n v="40000000"/>
    <s v="Mystery, Thriller, Drama"/>
    <n v="745"/>
    <x v="1145"/>
    <s v="en"/>
    <n v="73.085576000000003"/>
    <s v="Spyglass Entertainment"/>
    <x v="0"/>
    <x v="575"/>
    <n v="672806292"/>
    <n v="107"/>
    <s v="Released"/>
    <n v="7.7"/>
    <n v="3147"/>
    <s v="Bruce Willis, Toni Collette, Olivia Williams, Haley Joel Osment, Donnie Wahlberg"/>
    <s v="M. Night Shyamalan"/>
    <n v="632806292"/>
  </r>
  <r>
    <n v="42000000"/>
    <s v="Action, Thriller, Crime"/>
    <n v="49527"/>
    <x v="1146"/>
    <s v="en"/>
    <n v="34.041407"/>
    <s v="Summit Entertainment"/>
    <x v="0"/>
    <x v="1011"/>
    <n v="46221189"/>
    <n v="102"/>
    <s v="Released"/>
    <n v="6.2"/>
    <n v="925"/>
    <s v="Sam Worthington, Elizabeth Banks, Jamie Bell, Ed Harris, Edward Burns"/>
    <s v="Asger Leth"/>
    <n v="4221189"/>
  </r>
  <r>
    <n v="41000000"/>
    <s v="Comedy"/>
    <n v="73937"/>
    <x v="1147"/>
    <s v="en"/>
    <n v="9.4197260000000007"/>
    <s v="Ingenious Media"/>
    <x v="0"/>
    <x v="1012"/>
    <n v="7448385"/>
    <n v="100"/>
    <s v="Released"/>
    <n v="5.6"/>
    <n v="248"/>
    <s v="Owen Wilson, Steve Martin, Jack Black, Rashida Jones, Jim Parsons"/>
    <s v="David Frankel"/>
    <n v="-33551615"/>
  </r>
  <r>
    <n v="8000000"/>
    <s v="Drama"/>
    <n v="1885"/>
    <x v="1148"/>
    <s v="en"/>
    <n v="28.456572000000001"/>
    <s v="Columbia Pictures Corporation"/>
    <x v="0"/>
    <x v="1013"/>
    <n v="90815558"/>
    <n v="126"/>
    <s v="Released"/>
    <n v="6.9"/>
    <n v="891"/>
    <s v="Ralph Macchio, Pat Morita, William Zabka, Martin Kove, Chad McQueen"/>
    <s v="John G. Avildsen"/>
    <n v="82815558"/>
  </r>
  <r>
    <n v="40000000"/>
    <s v="Drama, Crime"/>
    <n v="168672"/>
    <x v="1149"/>
    <s v="en"/>
    <n v="49.664127999999998"/>
    <s v="Columbia Pictures"/>
    <x v="0"/>
    <x v="1014"/>
    <n v="251171807"/>
    <n v="138"/>
    <s v="Released"/>
    <n v="6.8"/>
    <n v="2807"/>
    <s v="Christian Bale, Bradley Cooper, Amy Adams, Jeremy Renner, Jennifer Lawrence"/>
    <s v="David O. Russell"/>
    <n v="211171807"/>
  </r>
  <r>
    <n v="40000000"/>
    <s v="Comedy, Romance, Drama"/>
    <n v="18240"/>
    <x v="1150"/>
    <s v="en"/>
    <n v="36.238968"/>
    <s v="Touchstone Pictures"/>
    <x v="0"/>
    <x v="1015"/>
    <n v="317375031"/>
    <n v="108"/>
    <s v="Released"/>
    <n v="6.7"/>
    <n v="1804"/>
    <s v="Sandra Bullock, Ryan Reynolds, Mary Steenburgen, Craig T. Nelson, Betty White"/>
    <s v="Anne Fletcher"/>
    <n v="277375031"/>
  </r>
  <r>
    <n v="70000000"/>
    <s v="Crime, Drama, Mystery, Thriller"/>
    <n v="10398"/>
    <x v="1151"/>
    <s v="en"/>
    <n v="19.439385999999999"/>
    <s v="Paramount Pictures"/>
    <x v="6"/>
    <x v="1016"/>
    <n v="177841558"/>
    <n v="105"/>
    <s v="Released"/>
    <n v="6.2"/>
    <n v="278"/>
    <s v="Tommy Lee Jones, Ashley Judd, Bruce Greenwood, Annabeth Gish, Benjamin Weir"/>
    <s v="Bruce Beresford"/>
    <n v="107841558"/>
  </r>
  <r>
    <n v="40000000"/>
    <s v="Adventure, Comedy, Family, Science Fiction"/>
    <n v="165"/>
    <x v="1152"/>
    <s v="en"/>
    <n v="43.345252000000002"/>
    <s v="Universal Pictures"/>
    <x v="0"/>
    <x v="1017"/>
    <n v="332000000"/>
    <n v="108"/>
    <s v="Released"/>
    <n v="7.4"/>
    <n v="3829"/>
    <s v="Michael J. Fox, Christopher Lloyd, Lea Thompson, Elisabeth Shue, James Tolkan"/>
    <s v="Robert Zemeckis"/>
    <n v="292000000"/>
  </r>
  <r>
    <n v="40000000"/>
    <s v="Action, Science Fiction"/>
    <n v="240832"/>
    <x v="1153"/>
    <s v="en"/>
    <n v="115.241998"/>
    <s v="Universal Pictures"/>
    <x v="9"/>
    <x v="1018"/>
    <n v="126546825"/>
    <n v="89"/>
    <s v="Released"/>
    <n v="6.3"/>
    <n v="5878"/>
    <s v="Scarlett Johansson, Morgan Freeman, Choi Min-sik, Amr Waked, Julian Rhind-Tutt"/>
    <s v="Luc Besson"/>
    <n v="86546825"/>
  </r>
  <r>
    <n v="40000000"/>
    <s v="Drama, Romance, Thriller"/>
    <n v="216015"/>
    <x v="1154"/>
    <s v="en"/>
    <n v="98.755656999999999"/>
    <s v="Focus Features"/>
    <x v="0"/>
    <x v="1019"/>
    <n v="571006128"/>
    <n v="125"/>
    <s v="Released"/>
    <n v="5.2"/>
    <n v="3254"/>
    <s v="Dakota Johnson, Jamie Dornan, Jennifer Ehle, Eloise Mumford, Victor Rasuk"/>
    <s v="Sam Taylor-Johnson"/>
    <n v="531006128"/>
  </r>
  <r>
    <n v="38000000"/>
    <s v="Action, Adventure, Comedy, Family, Science Fiction"/>
    <n v="12279"/>
    <x v="1155"/>
    <s v="en"/>
    <n v="21.998733999999999"/>
    <s v="Dimension Films"/>
    <x v="0"/>
    <x v="1020"/>
    <n v="197011982"/>
    <n v="84"/>
    <s v="Released"/>
    <n v="4.7"/>
    <n v="511"/>
    <s v="Antonio Banderas, Carla Gugino, Alexa PenaVega, Daryl Sabara, Sylvester Stallone"/>
    <s v="Robert Rodriguez"/>
    <n v="159011982"/>
  </r>
  <r>
    <n v="40000000"/>
    <s v="Crime, Drama, Thriller"/>
    <n v="1645"/>
    <x v="1156"/>
    <s v="en"/>
    <n v="25.219805000000001"/>
    <s v="Regency Enterprises"/>
    <x v="0"/>
    <x v="1021"/>
    <n v="152266007"/>
    <n v="149"/>
    <s v="Released"/>
    <n v="7"/>
    <n v="509"/>
    <s v="Matthew McConaughey, Sandra Bullock, Samuel L. Jackson, Kevin Spacey, Oliver Platt"/>
    <s v="Joel Schumacher"/>
    <n v="112266007"/>
  </r>
  <r>
    <n v="40000000"/>
    <s v="Comedy"/>
    <n v="11007"/>
    <x v="1157"/>
    <s v="en"/>
    <n v="26.516624"/>
    <s v="Twentieth Century Fox Film Corporation"/>
    <x v="0"/>
    <x v="421"/>
    <n v="190212113"/>
    <n v="98"/>
    <s v="Released"/>
    <n v="6"/>
    <n v="699"/>
    <s v="Steve Martin, Bonnie Hunt, Piper Perabo, Tom Welling, Hilary Duff"/>
    <s v="Shawn Levy"/>
    <n v="150212113"/>
  </r>
  <r>
    <n v="40000000"/>
    <s v="Action, Drama, Thriller, War"/>
    <n v="193756"/>
    <x v="1158"/>
    <s v="en"/>
    <n v="37.084384"/>
    <s v="Universal Pictures"/>
    <x v="0"/>
    <x v="1022"/>
    <n v="149295601"/>
    <n v="121"/>
    <s v="Released"/>
    <n v="7.4"/>
    <n v="1526"/>
    <s v="Mark Wahlberg, Taylor Kitsch, Emile Hirsch, Ben Foster, Yousuf Azami"/>
    <s v="Peter Berg"/>
    <n v="109295601"/>
  </r>
  <r>
    <n v="40000000"/>
    <s v="Comedy"/>
    <n v="11287"/>
    <x v="1159"/>
    <s v="en"/>
    <n v="21.661028000000002"/>
    <s v="Columbia Pictures Corporation"/>
    <x v="0"/>
    <x v="1023"/>
    <n v="107458785"/>
    <n v="128"/>
    <s v="Released"/>
    <n v="6.7"/>
    <n v="354"/>
    <s v="Tom Hanks, Geena Davis, Madonna, Lori Petty, Jon Lovitz"/>
    <s v="Penny Marshall"/>
    <n v="67458785"/>
  </r>
  <r>
    <n v="40000000"/>
    <s v="Horror"/>
    <n v="259693"/>
    <x v="1160"/>
    <s v="en"/>
    <n v="68.794673000000003"/>
    <s v="New Line Cinema"/>
    <x v="6"/>
    <x v="1024"/>
    <n v="320170008"/>
    <n v="134"/>
    <s v="Released"/>
    <n v="7"/>
    <n v="1949"/>
    <s v="Patrick Wilson, Vera Farmiga, Madison Wolfe, Frances O'Connor, Lauren Esposito"/>
    <s v="James Wan"/>
    <n v="280170008"/>
  </r>
  <r>
    <n v="40000000"/>
    <s v="Drama"/>
    <n v="37799"/>
    <x v="1161"/>
    <s v="en"/>
    <n v="69.278220000000005"/>
    <s v="Columbia Pictures"/>
    <x v="0"/>
    <x v="1025"/>
    <n v="224920315"/>
    <n v="120"/>
    <s v="Released"/>
    <n v="7.1"/>
    <n v="3391"/>
    <s v="Jesse Eisenberg, Andrew Garfield, Justin Timberlake, Armie Hammer, Max Minghella"/>
    <s v="David Fincher"/>
    <n v="184920315"/>
  </r>
  <r>
    <n v="40000000"/>
    <s v="Comedy, Romance, Drama"/>
    <n v="10184"/>
    <x v="1162"/>
    <s v="en"/>
    <n v="26.253357000000001"/>
    <s v="New Line Cinema"/>
    <x v="33"/>
    <x v="1026"/>
    <n v="177259441"/>
    <n v="129"/>
    <s v="Released"/>
    <n v="6.2"/>
    <n v="959"/>
    <s v="Ben Affleck, Jennifer Aniston, Drew Barrymore, Jennifer Connelly, Kevin Connolly"/>
    <s v="Ken Kwapis"/>
    <n v="137259441"/>
  </r>
  <r>
    <n v="45000000"/>
    <s v="Comedy"/>
    <n v="4257"/>
    <x v="1163"/>
    <s v="en"/>
    <n v="32.549281999999998"/>
    <s v="Dimension Films"/>
    <x v="0"/>
    <x v="1027"/>
    <n v="178262620"/>
    <n v="83"/>
    <s v="Released"/>
    <n v="5.3"/>
    <n v="750"/>
    <s v="Anna Faris, Regina Hall, Craig Bierko, Bill Pullman, Anthony Anderson"/>
    <s v="David Zucker"/>
    <n v="133262620"/>
  </r>
  <r>
    <n v="40000000"/>
    <s v="Horror, Mystery"/>
    <n v="4234"/>
    <x v="1164"/>
    <s v="en"/>
    <n v="24.992056999999999"/>
    <s v="Konrad Pictures"/>
    <x v="0"/>
    <x v="1028"/>
    <n v="161834276"/>
    <n v="116"/>
    <s v="Released"/>
    <n v="5.7"/>
    <n v="736"/>
    <s v="David Arquette, Neve Campbell, Courteney Cox, Patrick Dempsey, Scott Foley"/>
    <s v="Wes Craven"/>
    <n v="121834276"/>
  </r>
  <r>
    <n v="40000000"/>
    <s v="Adventure, Comedy, Family, Science Fiction"/>
    <n v="196"/>
    <x v="1165"/>
    <s v="en"/>
    <n v="45.769562000000001"/>
    <s v="Universal Pictures"/>
    <x v="0"/>
    <x v="1029"/>
    <n v="244527583"/>
    <n v="118"/>
    <s v="Released"/>
    <n v="7.1"/>
    <n v="2900"/>
    <s v="Michael J. Fox, Christopher Lloyd, Mary Steenburgen, Thomas F. Wilson, Lea Thompson"/>
    <s v="Robert Zemeckis"/>
    <n v="204527583"/>
  </r>
  <r>
    <n v="40000000"/>
    <s v="Comedy"/>
    <n v="257091"/>
    <x v="1166"/>
    <s v="en"/>
    <n v="36.301202000000004"/>
    <s v="Gary Sanchez Productions"/>
    <x v="0"/>
    <x v="1030"/>
    <n v="111811453"/>
    <n v="100"/>
    <s v="Released"/>
    <n v="5.9"/>
    <n v="944"/>
    <s v="Will Ferrell, Kevin Hart, Alison Brie, Craig T. Nelson, T.I."/>
    <s v="Etan Cohen"/>
    <n v="71811453"/>
  </r>
  <r>
    <n v="40000000"/>
    <s v="Romance, Horror"/>
    <n v="6114"/>
    <x v="1167"/>
    <s v="en"/>
    <n v="45.022964000000002"/>
    <s v="American Zoetrope"/>
    <x v="0"/>
    <x v="1031"/>
    <n v="215862692"/>
    <n v="128"/>
    <s v="Released"/>
    <n v="7.1"/>
    <n v="1056"/>
    <s v="Gary Oldman, Winona Ryder, Anthony Hopkins, Keanu Reeves, Richard E. Grant"/>
    <s v="Francis Ford Coppola"/>
    <n v="175862692"/>
  </r>
  <r>
    <n v="40000000"/>
    <s v="Romance, Drama"/>
    <n v="24803"/>
    <x v="1168"/>
    <s v="en"/>
    <n v="22.853006000000001"/>
    <s v="Columbia Pictures"/>
    <x v="0"/>
    <x v="1032"/>
    <n v="129540499"/>
    <n v="123"/>
    <s v="Released"/>
    <n v="6.6"/>
    <n v="560"/>
    <s v="Meryl Streep, Amy Adams, Stanley Tucci, Chris Messina, Linda Emond"/>
    <s v="Nora Ephron"/>
    <n v="89540499"/>
  </r>
  <r>
    <n v="40000000"/>
    <s v="Drama"/>
    <n v="109410"/>
    <x v="1169"/>
    <s v="en"/>
    <n v="31.884558999999999"/>
    <s v="Warner Bros."/>
    <x v="0"/>
    <x v="1033"/>
    <n v="95020213"/>
    <n v="128"/>
    <s v="Released"/>
    <n v="6.8"/>
    <n v="787"/>
    <s v="Chadwick Boseman, T.R. Knight, Harrison Ford, Nicole Beharie, Christopher Meloni"/>
    <s v="Brian Helgeland"/>
    <n v="55020213"/>
  </r>
  <r>
    <n v="40000000"/>
    <s v="Thriller, Crime, Drama"/>
    <n v="1213"/>
    <x v="1170"/>
    <s v="en"/>
    <n v="31.385256999999999"/>
    <s v="Paramount Pictures"/>
    <x v="0"/>
    <x v="1034"/>
    <n v="128798265"/>
    <n v="139"/>
    <s v="Released"/>
    <n v="7"/>
    <n v="767"/>
    <s v="Matt Damon, Gwyneth Paltrow, Jude Law, Cate Blanchett, Philip Seymour Hoffman"/>
    <s v="Anthony Minghella"/>
    <n v="88798265"/>
  </r>
  <r>
    <n v="40000000"/>
    <s v="Comedy"/>
    <n v="100042"/>
    <x v="1171"/>
    <s v="en"/>
    <n v="67.767785000000003"/>
    <s v="New Line Cinema"/>
    <x v="0"/>
    <x v="1035"/>
    <n v="169837010"/>
    <n v="110"/>
    <s v="Released"/>
    <n v="5.4"/>
    <n v="1127"/>
    <s v="Jim Carrey, Jeff Daniels, Rachel Melvin, Kathleen Turner, Brady Bluhm"/>
    <s v="Bobby Farrelly"/>
    <n v="129837010"/>
  </r>
  <r>
    <n v="40000000"/>
    <s v="Adventure, Drama, Family"/>
    <n v="9036"/>
    <x v="1172"/>
    <s v="en"/>
    <n v="24.287306000000001"/>
    <s v="Walt Disney Pictures"/>
    <x v="0"/>
    <x v="1036"/>
    <n v="120455994"/>
    <n v="120"/>
    <s v="Released"/>
    <n v="6.7"/>
    <n v="542"/>
    <s v="Paul Walker, Bruce Greenwood, Moon Bloodgood, Jason Biggs, Gerard Plunkett"/>
    <s v="Frank Marshall"/>
    <n v="80455994"/>
  </r>
  <r>
    <n v="35000000"/>
    <s v="Comedy"/>
    <n v="257211"/>
    <x v="1173"/>
    <s v="en"/>
    <n v="53.114573"/>
    <s v="Waverly Films"/>
    <x v="0"/>
    <x v="136"/>
    <n v="194564672"/>
    <n v="121"/>
    <s v="Released"/>
    <n v="7.1"/>
    <n v="1881"/>
    <s v="Robert De Niro, Anne Hathaway, Rene Russo, Anders Holm, JoJo Kushner"/>
    <s v="Nancy Meyers"/>
    <n v="159564672"/>
  </r>
  <r>
    <n v="40000000"/>
    <s v="Action, Comedy"/>
    <n v="323675"/>
    <x v="1174"/>
    <s v="en"/>
    <n v="25.136081999999998"/>
    <s v="Universal Pictures"/>
    <x v="0"/>
    <x v="1037"/>
    <n v="124827316"/>
    <n v="102"/>
    <s v="Released"/>
    <n v="6.1"/>
    <n v="555"/>
    <s v="Kevin Hart, Ice Cube, Olivia Munn, Tika Sumpter, Ken Jeong"/>
    <s v="Tim Story"/>
    <n v="84827316"/>
  </r>
  <r>
    <n v="40000000"/>
    <s v="Action, Adventure, Drama, History, Romance, War"/>
    <n v="9361"/>
    <x v="1175"/>
    <s v="en"/>
    <n v="37.776566000000003"/>
    <s v="Morgan Creek Productions"/>
    <x v="0"/>
    <x v="1038"/>
    <n v="75505856"/>
    <n v="112"/>
    <s v="Released"/>
    <n v="7.1"/>
    <n v="732"/>
    <s v="Daniel Day-Lewis, Madeleine Stowe, Russell Means, Eric Schweig, Jodhi May"/>
    <s v="Michael Mann"/>
    <n v="35505856"/>
  </r>
  <r>
    <n v="40000000"/>
    <s v="Drama, Music"/>
    <n v="1677"/>
    <x v="1176"/>
    <s v="en"/>
    <n v="21.743321000000002"/>
    <s v="Universal Pictures"/>
    <x v="0"/>
    <x v="1039"/>
    <n v="124731534"/>
    <n v="152"/>
    <s v="Released"/>
    <n v="7.2"/>
    <n v="467"/>
    <s v="Jamie Foxx, Kerry Washington, Regina King, Harry Lennix, Clifton Powell"/>
    <s v="Taylor Hackford"/>
    <n v="84731534"/>
  </r>
  <r>
    <n v="40000000"/>
    <s v="Action, Thriller, Crime"/>
    <n v="187"/>
    <x v="1177"/>
    <s v="en"/>
    <n v="66.003433000000001"/>
    <s v="Dimension Films"/>
    <x v="0"/>
    <x v="1040"/>
    <n v="158733820"/>
    <n v="124"/>
    <s v="Released"/>
    <n v="7.2"/>
    <n v="2691"/>
    <s v="Jessica Alba, Devon Aoki, Clive Owen, Rosario Dawson, Mickey Rourke"/>
    <s v="Robert Rodriguez"/>
    <n v="118733820"/>
  </r>
  <r>
    <n v="40000000"/>
    <s v="Drama, Action, Thriller, Crime"/>
    <n v="7461"/>
    <x v="1178"/>
    <s v="en"/>
    <n v="24.862767000000002"/>
    <s v="Columbia Pictures"/>
    <x v="0"/>
    <x v="1041"/>
    <n v="151161491"/>
    <n v="90"/>
    <s v="Released"/>
    <n v="6.2"/>
    <n v="716"/>
    <s v="Dennis Quaid, Matthew Fox, Forest Whitaker, Sigourney Weaver, William Hurt"/>
    <s v="Pete Travis"/>
    <n v="111161491"/>
  </r>
  <r>
    <n v="41000000"/>
    <s v="Comedy"/>
    <n v="16538"/>
    <x v="1179"/>
    <s v="en"/>
    <n v="25.391898999999999"/>
    <s v="The Montecito Picture Company"/>
    <x v="0"/>
    <x v="1042"/>
    <n v="91636986"/>
    <n v="105"/>
    <s v="Released"/>
    <n v="6.5"/>
    <n v="515"/>
    <s v="Paul Rudd, Jason Segel, Rashida Jones, Andy Samberg, J.K. Simmons"/>
    <s v="John Hamburg"/>
    <n v="50636986"/>
  </r>
  <r>
    <n v="40000000"/>
    <s v="Comedy, Romance"/>
    <n v="9889"/>
    <x v="1180"/>
    <s v="en"/>
    <n v="29.854773000000002"/>
    <s v="Twentieth Century Fox Film Corporation"/>
    <x v="0"/>
    <x v="220"/>
    <n v="141069860"/>
    <n v="114"/>
    <s v="Released"/>
    <n v="5.7"/>
    <n v="731"/>
    <s v="Gwyneth Paltrow, Jack Black, Jason Alexander, Joe Viterelli, Bruce McGill"/>
    <s v="Bobby Farrelly"/>
    <n v="101069860"/>
  </r>
  <r>
    <n v="40000000"/>
    <s v="Drama, Thriller, History"/>
    <n v="820"/>
    <x v="1181"/>
    <s v="en"/>
    <n v="26.820409999999999"/>
    <s v="Camelot Productions"/>
    <x v="0"/>
    <x v="1043"/>
    <n v="205405498"/>
    <n v="189"/>
    <s v="Released"/>
    <n v="7.5"/>
    <n v="502"/>
    <s v="Kevin Costner, Tommy Lee Jones, Gary Oldman, Kevin Bacon, Michael Rooker"/>
    <s v="Oliver Stone"/>
    <n v="165405498"/>
  </r>
  <r>
    <n v="40000000"/>
    <s v="Comedy, Crime"/>
    <n v="11565"/>
    <x v="1182"/>
    <s v="en"/>
    <n v="17.612919999999999"/>
    <s v="Twentieth Century Fox Film Corporation"/>
    <x v="0"/>
    <x v="1044"/>
    <n v="138259062"/>
    <n v="99"/>
    <s v="Released"/>
    <n v="5.4"/>
    <n v="371"/>
    <s v="Martin Lawrence, Nia Long, Emily Procter, Zachary Levi, Mark Moses"/>
    <s v="John Whitesell"/>
    <n v="98259062"/>
  </r>
  <r>
    <n v="57000000"/>
    <s v="Action, Comedy, Crime, Romance"/>
    <n v="6073"/>
    <x v="1183"/>
    <s v="en"/>
    <n v="21.021809000000001"/>
    <s v="DreamWorks SKG"/>
    <x v="19"/>
    <x v="1004"/>
    <n v="147845033"/>
    <n v="123"/>
    <s v="Released"/>
    <n v="5.8"/>
    <n v="441"/>
    <s v="Brad Pitt, Julia Roberts, James Gandolfini, J.K. Simmons, Gene Hackman"/>
    <s v="Gore Verbinski"/>
    <n v="90845033"/>
  </r>
  <r>
    <n v="20000000"/>
    <s v="Comedy"/>
    <n v="16996"/>
    <x v="1184"/>
    <s v="en"/>
    <n v="52.571674000000002"/>
    <s v="New Line Cinema"/>
    <x v="0"/>
    <x v="1045"/>
    <n v="136267476"/>
    <n v="102"/>
    <s v="Released"/>
    <n v="6.1"/>
    <n v="1350"/>
    <s v="Zac Efron, Leslie Mann, Matthew Perry, Tyler Steelman, Allison Miller"/>
    <s v="Burr Steers"/>
    <n v="116267476"/>
  </r>
  <r>
    <n v="40000000"/>
    <s v="Comedy, Romance"/>
    <n v="193610"/>
    <x v="1185"/>
    <s v="en"/>
    <n v="34.519635999999998"/>
    <s v="Twentieth Century Fox Film Corporation"/>
    <x v="0"/>
    <x v="38"/>
    <n v="196781193"/>
    <n v="109"/>
    <s v="Released"/>
    <n v="6.2"/>
    <n v="1437"/>
    <s v="Cameron Diaz, Leslie Mann, Kate Upton, Don Johnson, Nikolaj Coster-Waldau"/>
    <s v="Nick Cassavetes"/>
    <n v="156781193"/>
  </r>
  <r>
    <n v="40000000"/>
    <s v="Horror, Mystery"/>
    <n v="19912"/>
    <x v="1186"/>
    <s v="en"/>
    <n v="32.478076999999999"/>
    <s v="New Line Cinema"/>
    <x v="0"/>
    <x v="1046"/>
    <n v="186167139"/>
    <n v="82"/>
    <s v="Released"/>
    <n v="5.4"/>
    <n v="831"/>
    <s v="Bobby Campo, Shantel VanSanten, Nick Zano, Haley Webb, Krista Allen"/>
    <s v="David R. Ellis"/>
    <n v="146167139"/>
  </r>
  <r>
    <n v="40000000"/>
    <s v="Thriller, Drama"/>
    <n v="296098"/>
    <x v="1187"/>
    <s v="en"/>
    <n v="48.445977999999997"/>
    <s v="DreamWorks SKG"/>
    <x v="13"/>
    <x v="1047"/>
    <n v="165478348"/>
    <n v="141"/>
    <s v="Released"/>
    <n v="7.2"/>
    <n v="2583"/>
    <s v="Tom Hanks, Mark Rylance, Amy Ryan, Alan Alda, Sebastian Koch"/>
    <s v="Steven Spielberg"/>
    <n v="125478348"/>
  </r>
  <r>
    <n v="40000000"/>
    <s v="Action, Drama, Thriller, War"/>
    <n v="8007"/>
    <x v="1188"/>
    <s v="en"/>
    <n v="24.012986000000001"/>
    <s v="Twentieth Century Fox Film Corporation"/>
    <x v="0"/>
    <x v="1048"/>
    <n v="91753202"/>
    <n v="106"/>
    <s v="Released"/>
    <n v="6"/>
    <n v="457"/>
    <s v="Owen Wilson, Gene Hackman, Gabriel Macht, Charles Malik Whitfield, David Keith"/>
    <s v="John Moore"/>
    <n v="51753202"/>
  </r>
  <r>
    <n v="40000000"/>
    <s v="Comedy"/>
    <n v="32823"/>
    <x v="1189"/>
    <s v="en"/>
    <n v="17.869443"/>
    <s v="Universal Pictures"/>
    <x v="0"/>
    <x v="496"/>
    <n v="90029656"/>
    <n v="109"/>
    <s v="Released"/>
    <n v="5.9"/>
    <n v="612"/>
    <s v="Jonah Hill, Russell Brand, Rose Byrne, Elisabeth Moss, Colm Meaney"/>
    <s v="Nicholas Stoller"/>
    <n v="50029656"/>
  </r>
  <r>
    <n v="50000000"/>
    <s v="Drama, Romance, Comedy"/>
    <n v="4380"/>
    <x v="1190"/>
    <s v="en"/>
    <n v="14.231899"/>
    <s v="Miramax Films"/>
    <x v="0"/>
    <x v="1049"/>
    <n v="170128460"/>
    <n v="107"/>
    <s v="Released"/>
    <n v="5.9"/>
    <n v="297"/>
    <s v="Richard Gere, Jennifer Lopez, Susan Sarandon, Lisa Ann Walter, Stanley Tucci"/>
    <s v="Peter Chelsom"/>
    <n v="120128460"/>
  </r>
  <r>
    <n v="40000000"/>
    <s v="Comedy, Adventure, Fantasy, Science Fiction, Action"/>
    <n v="11551"/>
    <x v="1191"/>
    <s v="en"/>
    <n v="23.088571000000002"/>
    <s v="Universal Pictures"/>
    <x v="0"/>
    <x v="157"/>
    <n v="54682547"/>
    <n v="110"/>
    <s v="Released"/>
    <n v="6.2"/>
    <n v="511"/>
    <s v="Gregory Smith, Kirsten Dunst, Denis Leary, Phil Hartman, David Cross"/>
    <s v="Joe Dante"/>
    <n v="14682547"/>
  </r>
  <r>
    <n v="40000000"/>
    <s v="Action, Adventure, Fantasy, Horror, Science Fiction, Thriller"/>
    <n v="10336"/>
    <x v="1192"/>
    <s v="en"/>
    <n v="19.833663999999999"/>
    <s v="New Line Cinema"/>
    <x v="0"/>
    <x v="1050"/>
    <n v="87840042"/>
    <n v="96"/>
    <s v="Released"/>
    <n v="5"/>
    <n v="336"/>
    <s v="Michael Jai White, Martin Sheen, John Leguizamo, Theresa Randle, Nicol Williamson"/>
    <s v="Mark A.Z. Dippé"/>
    <n v="47840042"/>
  </r>
  <r>
    <n v="35000000"/>
    <s v="Action, Adventure, Drama, Thriller"/>
    <n v="11362"/>
    <x v="1193"/>
    <s v="en"/>
    <n v="26.595983"/>
    <s v="Spyglass Entertainment"/>
    <x v="0"/>
    <x v="1051"/>
    <n v="75395048"/>
    <n v="131"/>
    <s v="Released"/>
    <n v="7.3"/>
    <n v="453"/>
    <s v="Jim Caviezel, Guy Pearce, Richard Harris, James Frain, Dagmara Domi?czyk"/>
    <s v="Kevin Reynolds"/>
    <n v="40395048"/>
  </r>
  <r>
    <n v="40000000"/>
    <s v="Crime, Drama, Thriller"/>
    <n v="50348"/>
    <x v="1194"/>
    <s v="en"/>
    <n v="26.072227999999999"/>
    <s v="Lakeshore Entertainment"/>
    <x v="0"/>
    <x v="1052"/>
    <n v="85412898"/>
    <n v="119"/>
    <s v="Released"/>
    <n v="7"/>
    <n v="902"/>
    <s v="Matthew McConaughey, Marisa Tomei, Ryan Phillippe, William H. Macy, Josh Lucas"/>
    <s v="Brad Furman"/>
    <n v="45412898"/>
  </r>
  <r>
    <n v="30000000"/>
    <s v="Action, Mystery, Thriller"/>
    <n v="48138"/>
    <x v="1195"/>
    <s v="en"/>
    <n v="38.643914000000002"/>
    <s v="Studio Babelsberg"/>
    <x v="9"/>
    <x v="1053"/>
    <n v="130786397"/>
    <n v="113"/>
    <s v="Released"/>
    <n v="6.5"/>
    <n v="1265"/>
    <s v="Liam Neeson, Diane Kruger, January Jones, Aidan Quinn, Bruno Ganz"/>
    <s v="Jaume Collet-Serra"/>
    <n v="100786397"/>
  </r>
  <r>
    <n v="40000000"/>
    <s v="Drama, Mystery, Thriller"/>
    <n v="1124"/>
    <x v="1196"/>
    <s v="en"/>
    <n v="74.440708000000001"/>
    <s v="Warner Bros."/>
    <x v="0"/>
    <x v="1054"/>
    <n v="109676311"/>
    <n v="130"/>
    <s v="Released"/>
    <n v="8"/>
    <n v="4391"/>
    <s v="Hugh Jackman, Christian Bale, Michael Caine, Scarlett Johansson, Andy Serkis"/>
    <s v="Christopher Nolan"/>
    <n v="69676311"/>
  </r>
  <r>
    <n v="42000000"/>
    <s v="Comedy"/>
    <n v="227159"/>
    <x v="1197"/>
    <s v="en"/>
    <n v="82.185281000000003"/>
    <s v="New Line Cinema"/>
    <x v="0"/>
    <x v="1055"/>
    <n v="107670357"/>
    <n v="108"/>
    <s v="Released"/>
    <n v="6.1"/>
    <n v="1536"/>
    <s v="Jason Bateman, Jason Sudeikis, Charlie Day, Jennifer Aniston, Kevin Spacey"/>
    <s v="Sean Anders"/>
    <n v="65670357"/>
  </r>
  <r>
    <n v="40000000"/>
    <s v="Animation, Comedy, Adventure, Family, Science Fiction"/>
    <n v="68179"/>
    <x v="1198"/>
    <s v="en"/>
    <n v="18.14218"/>
    <s v="Rainmaker Entertainment"/>
    <x v="6"/>
    <x v="1056"/>
    <n v="74597643"/>
    <n v="89"/>
    <s v="Released"/>
    <n v="5.7"/>
    <n v="332"/>
    <s v="Brendan Fraser, Rob Corddry, Ricky Gervais, Jessica Alba, Sarah Jessica Parker"/>
    <s v="Callan Brunker"/>
    <n v="34597643"/>
  </r>
  <r>
    <n v="40000000"/>
    <s v="Action, Adventure, Drama, Thriller"/>
    <n v="1579"/>
    <x v="1199"/>
    <s v="en"/>
    <n v="41.570047000000002"/>
    <s v="Icon Productions"/>
    <x v="0"/>
    <x v="282"/>
    <n v="120175290"/>
    <n v="139"/>
    <s v="Released"/>
    <n v="7.3"/>
    <n v="1221"/>
    <s v="Rudy Youngblood, Raoul Max Trujillo, Gerardo Taracena, Iazua Larios, Antonio Monroy"/>
    <s v="Mel Gibson"/>
    <n v="80175290"/>
  </r>
  <r>
    <n v="40000000"/>
    <s v="Action, Adventure, Thriller"/>
    <n v="708"/>
    <x v="1200"/>
    <s v="en"/>
    <n v="23.331458999999999"/>
    <s v="United Artists"/>
    <x v="1"/>
    <x v="1057"/>
    <n v="191185897"/>
    <n v="130"/>
    <s v="Released"/>
    <n v="6.2"/>
    <n v="440"/>
    <s v="Timothy Dalton, Maryam d'Abo, Jeroen Krabbé, Joe Don Baker, John Rhys-Davies"/>
    <s v="John Glen"/>
    <n v="151185897"/>
  </r>
  <r>
    <n v="40000000"/>
    <s v="Action, Science Fiction, Adventure, Thriller"/>
    <n v="34851"/>
    <x v="1201"/>
    <s v="en"/>
    <n v="47.649554000000002"/>
    <s v="Twentieth Century Fox Film Corporation"/>
    <x v="0"/>
    <x v="1058"/>
    <n v="126248813"/>
    <n v="107"/>
    <s v="Released"/>
    <n v="6"/>
    <n v="1206"/>
    <s v="Topher Grace, Alice Braga, Laurence Fishburne, Adrien Brody, Danny Trejo"/>
    <s v="Nimród Antal"/>
    <n v="86248813"/>
  </r>
  <r>
    <n v="0"/>
    <s v="Comedy, Crime, Drama, Romance, Thriller"/>
    <n v="9930"/>
    <x v="1202"/>
    <s v="en"/>
    <n v="7.5194330000000003"/>
    <s v="Universal Pictures"/>
    <x v="0"/>
    <x v="1059"/>
    <n v="0"/>
    <n v="116"/>
    <s v="Released"/>
    <n v="5.8"/>
    <n v="51"/>
    <s v="Robert Redford, Debra Winger, Daryl Hannah, Brian Dennehy, Terence Stamp"/>
    <s v="Ivan Reitman"/>
    <n v="0"/>
  </r>
  <r>
    <n v="40000000"/>
    <s v="Thriller, Mystery"/>
    <n v="1586"/>
    <x v="1203"/>
    <s v="en"/>
    <n v="32.908414"/>
    <s v="Columbia Pictures Corporation"/>
    <x v="0"/>
    <x v="1060"/>
    <n v="92913171"/>
    <n v="96"/>
    <s v="Released"/>
    <n v="6.4"/>
    <n v="972"/>
    <s v="Johnny Depp, John Turturro, Timothy Hutton, Charles S. Dutton, Len Cariou"/>
    <s v="David Koepp"/>
    <n v="52913171"/>
  </r>
  <r>
    <n v="40000000"/>
    <s v="Romance, Drama, Mystery"/>
    <n v="2044"/>
    <x v="1204"/>
    <s v="en"/>
    <n v="29.887360000000001"/>
    <s v="Village Roadshow Pictures"/>
    <x v="0"/>
    <x v="1061"/>
    <n v="114830111"/>
    <n v="99"/>
    <s v="Released"/>
    <n v="6.5"/>
    <n v="670"/>
    <s v="Keanu Reeves, Sandra Bullock, Shohreh Aghdashloo, Christopher Plummer, Ebon Moss-Bachrach"/>
    <s v="Alejandro Agresti"/>
    <n v="74830111"/>
  </r>
  <r>
    <n v="43000000"/>
    <s v="Drama, Horror, Mystery, Thriller"/>
    <n v="9913"/>
    <x v="1205"/>
    <s v="en"/>
    <n v="29.105407"/>
    <s v="Universal Pictures"/>
    <x v="7"/>
    <x v="1062"/>
    <n v="91974818"/>
    <n v="104"/>
    <s v="Released"/>
    <n v="6.4"/>
    <n v="573"/>
    <s v="Kate Hudson, Gena Rowlands, Peter Sarsgaard, John Hurt, Joy Bryant"/>
    <s v="Iain Softley"/>
    <n v="48974818"/>
  </r>
  <r>
    <n v="0"/>
    <s v="Fantasy, Drama, Comedy, Family"/>
    <n v="71864"/>
    <x v="1206"/>
    <s v="en"/>
    <n v="16.394452000000001"/>
    <s v="Walt Disney Pictures"/>
    <x v="0"/>
    <x v="1063"/>
    <n v="51854875"/>
    <n v="105"/>
    <s v="Released"/>
    <n v="6.5"/>
    <n v="386"/>
    <s v="Jennifer Garner, Joel Edgerton, Ron Livingston, Rosemarie DeWitt, CJ Adams"/>
    <s v="Peter Hedges"/>
    <n v="51854875"/>
  </r>
  <r>
    <n v="40000000"/>
    <s v="Comedy, Romance"/>
    <n v="10761"/>
    <x v="1207"/>
    <s v="en"/>
    <n v="19.574774000000001"/>
    <s v="Columbia Pictures"/>
    <x v="1"/>
    <x v="1064"/>
    <n v="84601681"/>
    <n v="101"/>
    <s v="Released"/>
    <n v="6"/>
    <n v="394"/>
    <s v="Patrick Dempsey, Michelle Monaghan, Kevin McKidd, Chris Messina, Richmond Arquette"/>
    <s v="Paul Weiland"/>
    <n v="44601681"/>
  </r>
  <r>
    <n v="40000000"/>
    <s v="Music, Drama"/>
    <n v="209451"/>
    <x v="1208"/>
    <s v="en"/>
    <n v="14.199933"/>
    <s v="Warner Bros."/>
    <x v="0"/>
    <x v="819"/>
    <n v="67347013"/>
    <n v="134"/>
    <s v="Released"/>
    <n v="6.8"/>
    <n v="255"/>
    <s v="Christopher Walken, Vincent Piazza, Freya Tingley, James Madio, Sean Whalen"/>
    <s v="Clint Eastwood"/>
    <n v="27347013"/>
  </r>
  <r>
    <n v="40000000"/>
    <s v="Drama, Crime, Thriller"/>
    <n v="11975"/>
    <x v="1209"/>
    <s v="en"/>
    <n v="12.229516"/>
    <s v="Paramount Pictures"/>
    <x v="0"/>
    <x v="25"/>
    <n v="45916769"/>
    <n v="135"/>
    <s v="Released"/>
    <n v="6.7"/>
    <n v="235"/>
    <s v="Matt Damon, Danny DeVito, Jon Voight, Claire Danes, Mary Kay Place"/>
    <s v="Francis Ford Coppola"/>
    <n v="5916769"/>
  </r>
  <r>
    <n v="40000000"/>
    <s v="Horror, Thriller"/>
    <n v="4970"/>
    <x v="1210"/>
    <s v="en"/>
    <n v="27.303608000000001"/>
    <s v="Columbia Pictures Corporation"/>
    <x v="0"/>
    <x v="252"/>
    <n v="141591324"/>
    <n v="98"/>
    <s v="Released"/>
    <n v="5.8"/>
    <n v="629"/>
    <s v="Halle Berry, Robert Downey Jr., Charles S. Dutton, Penélope Cruz, John Carroll Lynch"/>
    <s v="Mathieu Kassovitz"/>
    <n v="101591324"/>
  </r>
  <r>
    <n v="36000000"/>
    <s v="Drama, History, Mystery"/>
    <n v="11831"/>
    <x v="1211"/>
    <s v="en"/>
    <n v="3.6982759999999999"/>
    <s v="DreamWorks SKG"/>
    <x v="0"/>
    <x v="1065"/>
    <n v="74000000"/>
    <n v="155"/>
    <s v="Released"/>
    <n v="6.8"/>
    <n v="316"/>
    <s v="Morgan Freeman, Nigel Hawthorne, Anthony Hopkins, Djimon Hounsou, Matthew McConaughey"/>
    <s v="Steven Spielberg"/>
    <n v="38000000"/>
  </r>
  <r>
    <n v="40000000"/>
    <s v="Adventure"/>
    <n v="9096"/>
    <x v="1212"/>
    <s v="en"/>
    <n v="7.021871"/>
    <s v="Hollywood Pictures"/>
    <x v="0"/>
    <x v="1066"/>
    <n v="0"/>
    <n v="106"/>
    <s v="Released"/>
    <n v="5.8"/>
    <n v="114"/>
    <s v="Sean Connery, Lorraine Bracco, José Wilker, Rodolfo De Alexandre, Angelo Barra Moreira"/>
    <s v="John McTiernan"/>
    <n v="-40000000"/>
  </r>
  <r>
    <n v="40000000"/>
    <s v="Fantasy, Action, Science Fiction, Thriller, Horror"/>
    <n v="440"/>
    <x v="1213"/>
    <s v="en"/>
    <n v="39.381912999999997"/>
    <s v="Twentieth Century Fox Film Corporation"/>
    <x v="0"/>
    <x v="935"/>
    <n v="41797066"/>
    <n v="94"/>
    <s v="Released"/>
    <n v="4.9000000000000004"/>
    <n v="740"/>
    <s v="Steven Pasquale, Reiko Aylesworth, John Ortiz, Ariel Gade, Sam Trammell"/>
    <s v="Colin Strause"/>
    <n v="1797066"/>
  </r>
  <r>
    <n v="40000000"/>
    <s v="Comedy, Family"/>
    <n v="11011"/>
    <x v="1214"/>
    <s v="en"/>
    <n v="14.398356"/>
    <s v="Davis Entertainment"/>
    <x v="0"/>
    <x v="1067"/>
    <n v="0"/>
    <n v="95"/>
    <s v="Released"/>
    <n v="5.4"/>
    <n v="415"/>
    <s v="Macaulay Culkin, John Larroquette, Edward Herrmann, Christine Ebersole, Michael Maccarone"/>
    <s v="Donald Petrie"/>
    <n v="-40000000"/>
  </r>
  <r>
    <n v="65000000"/>
    <s v="Drama, Romance"/>
    <n v="10641"/>
    <x v="1215"/>
    <s v="en"/>
    <n v="8.6803340000000002"/>
    <s v="Lakeshore Entertainment"/>
    <x v="0"/>
    <x v="1068"/>
    <n v="0"/>
    <n v="103"/>
    <s v="Released"/>
    <n v="5.7"/>
    <n v="135"/>
    <s v="Richard Gere, Winona Ryder, Anthony LaPaglia, Elaine Stritch, Vera Farmiga"/>
    <s v="Joan Chen"/>
    <n v="-65000000"/>
  </r>
  <r>
    <n v="40000000"/>
    <s v="Comedy, Music, Romance"/>
    <n v="11172"/>
    <x v="1216"/>
    <s v="en"/>
    <n v="17.659032"/>
    <s v="Village Roadshow Pictures"/>
    <x v="0"/>
    <x v="1069"/>
    <n v="145896422"/>
    <n v="96"/>
    <s v="Released"/>
    <n v="6.2"/>
    <n v="554"/>
    <s v="Drew Barrymore, Hugh Grant, Scott Porter, Brad Garrett, Haley Bennett"/>
    <s v="Marc Lawrence"/>
    <n v="105896422"/>
  </r>
  <r>
    <n v="40000000"/>
    <s v="Adventure, Comedy, Science Fiction"/>
    <n v="39513"/>
    <x v="1217"/>
    <s v="en"/>
    <n v="43.151268000000002"/>
    <s v="Universal Pictures"/>
    <x v="0"/>
    <x v="1070"/>
    <n v="97552050"/>
    <n v="104"/>
    <s v="Released"/>
    <n v="6.5"/>
    <n v="1789"/>
    <s v="Seth Rogen, Simon Pegg, Nick Frost, Jason Bateman, Kristen Wiig"/>
    <s v="Greg Mottola"/>
    <n v="57552050"/>
  </r>
  <r>
    <n v="40000000"/>
    <s v="Comedy"/>
    <n v="82687"/>
    <x v="1218"/>
    <s v="en"/>
    <n v="15.283443999999999"/>
    <s v="Paramount Pictures"/>
    <x v="0"/>
    <x v="798"/>
    <n v="41863726"/>
    <n v="95"/>
    <s v="Released"/>
    <n v="5.4"/>
    <n v="284"/>
    <s v="Seth Rogen, Barbra Streisand, Yvonne Strahovski, Colin Hanks, Adam Scott"/>
    <s v="Anne Fletcher"/>
    <n v="1863726"/>
  </r>
  <r>
    <n v="40000000"/>
    <s v="Horror, Mystery"/>
    <n v="41446"/>
    <x v="1219"/>
    <s v="en"/>
    <n v="35.219259999999998"/>
    <s v="Dimension Films"/>
    <x v="0"/>
    <x v="1071"/>
    <n v="97138686"/>
    <n v="111"/>
    <s v="Released"/>
    <n v="6.1"/>
    <n v="902"/>
    <s v="David Arquette, Neve Campbell, Courteney Cox, Emma Roberts, Hayden Panettiere"/>
    <s v="Wes Craven"/>
    <n v="57138686"/>
  </r>
  <r>
    <n v="40000000"/>
    <s v="Thriller, Crime, Mystery"/>
    <n v="8224"/>
    <x v="1220"/>
    <s v="en"/>
    <n v="25.580272000000001"/>
    <s v="Columbia Pictures Corporation"/>
    <x v="0"/>
    <x v="1072"/>
    <n v="96618699"/>
    <n v="123"/>
    <s v="Released"/>
    <n v="6.1"/>
    <n v="474"/>
    <s v="Nicolas Cage, Joaquin Phoenix, James Gandolfini, Chris Bauer, Anthony Heald"/>
    <s v="Joel Schumacher"/>
    <n v="56618699"/>
  </r>
  <r>
    <n v="38000000"/>
    <s v="Drama, Music"/>
    <n v="10537"/>
    <x v="1221"/>
    <s v="en"/>
    <n v="10.794174999999999"/>
    <s v="Imagine Entertainment"/>
    <x v="0"/>
    <x v="1073"/>
    <n v="34416893"/>
    <n v="140"/>
    <s v="Released"/>
    <n v="6.7"/>
    <n v="275"/>
    <s v="Val Kilmer, Meg Ryan, Kyle MacLachlan, Frank Whaley, Kevin Dillon"/>
    <s v="Oliver Stone"/>
    <n v="-3583107"/>
  </r>
  <r>
    <n v="40000000"/>
    <s v="Comedy"/>
    <n v="225886"/>
    <x v="1222"/>
    <s v="en"/>
    <n v="72.641295999999997"/>
    <s v="Escape Artists"/>
    <x v="0"/>
    <x v="1074"/>
    <n v="126069509"/>
    <n v="97"/>
    <s v="Released"/>
    <n v="5.3"/>
    <n v="1695"/>
    <s v="Cameron Diaz, Jason Segel, Rob Corddry, Ellie Kemper, Rob Lowe"/>
    <s v="Jake Kasdan"/>
    <n v="86069509"/>
  </r>
  <r>
    <n v="40000000"/>
    <s v="Comedy, Drama"/>
    <n v="10385"/>
    <x v="1223"/>
    <s v="en"/>
    <n v="3.4155340000000001"/>
    <s v="Laurence Mark Productions"/>
    <x v="7"/>
    <x v="1075"/>
    <n v="36037909"/>
    <n v="94"/>
    <s v="Released"/>
    <n v="5"/>
    <n v="40"/>
    <s v="Meg Ryan, Diane Keaton, Lisa Kudrow, Walter Matthau, Adam Arkin"/>
    <s v="Diane Keaton"/>
    <n v="-3962091"/>
  </r>
  <r>
    <n v="47000000"/>
    <s v="Horror, Mystery"/>
    <n v="55779"/>
    <x v="1224"/>
    <s v="en"/>
    <n v="38.555481999999998"/>
    <s v="New Line Cinema"/>
    <x v="0"/>
    <x v="1076"/>
    <n v="157887643"/>
    <n v="92"/>
    <s v="Released"/>
    <n v="5.9"/>
    <n v="866"/>
    <s v="Emma Bell, Nicholas D'Agosto, Miles Fisher, Ellen Wroe, Jacqueline MacInnes Wood"/>
    <s v="Steven Quale"/>
    <n v="110887643"/>
  </r>
  <r>
    <n v="0"/>
    <s v="Comedy, Crime, Romance"/>
    <n v="10154"/>
    <x v="1225"/>
    <s v="en"/>
    <n v="6.786117"/>
    <s v="Castle Rock Entertainment"/>
    <x v="1"/>
    <x v="1077"/>
    <n v="0"/>
    <n v="102"/>
    <s v="Released"/>
    <n v="5.3"/>
    <n v="140"/>
    <s v="Hugh Grant, James Caan, Jeanne Tripplehorn, Burt Young, James Fox"/>
    <s v="Kelly Makin"/>
    <n v="0"/>
  </r>
  <r>
    <n v="40000000"/>
    <s v="Drama, Romance"/>
    <n v="10647"/>
    <x v="1226"/>
    <s v="en"/>
    <n v="24.313683999999999"/>
    <s v="Bel Air Entertainment"/>
    <x v="0"/>
    <x v="1078"/>
    <n v="55707411"/>
    <n v="122"/>
    <s v="Released"/>
    <n v="7"/>
    <n v="432"/>
    <s v="Kevin Spacey, Helen Hunt, Haley Joel Osment, Jay Mohr, Jim Caviezel"/>
    <s v="Mimi Leder"/>
    <n v="15707411"/>
  </r>
  <r>
    <n v="30000000"/>
    <s v="Comedy, Drama, Romance"/>
    <n v="11431"/>
    <x v="1227"/>
    <s v="en"/>
    <n v="9.9650730000000003"/>
    <s v="Fox 2000 Pictures"/>
    <x v="7"/>
    <x v="160"/>
    <n v="50451307"/>
    <n v="103"/>
    <s v="Released"/>
    <n v="5.9"/>
    <n v="182"/>
    <s v="Drew Barrymore, Jimmy Fallon, Jason Spevack, Jack Kehler, Maureen Keiller"/>
    <s v="Bobby Farrelly"/>
    <n v="20451307"/>
  </r>
  <r>
    <n v="40000000"/>
    <s v="Comedy"/>
    <n v="8457"/>
    <x v="1228"/>
    <s v="en"/>
    <n v="15.055732000000001"/>
    <s v="Paramount Pictures"/>
    <x v="0"/>
    <x v="1079"/>
    <n v="0"/>
    <n v="102"/>
    <s v="Released"/>
    <n v="5.5"/>
    <n v="275"/>
    <s v="Owen Wilson, Leslie Mann, Josh Peck, David Dorfman, Nate Hartley"/>
    <s v="Steven Brill"/>
    <n v="-40000000"/>
  </r>
  <r>
    <n v="0"/>
    <s v="Comedy, Western"/>
    <n v="188161"/>
    <x v="1229"/>
    <s v="en"/>
    <n v="32.808675000000001"/>
    <s v="Media Rights Capital"/>
    <x v="0"/>
    <x v="1080"/>
    <n v="0"/>
    <n v="116"/>
    <s v="Released"/>
    <n v="5.8"/>
    <n v="1468"/>
    <s v="Seth MacFarlane, Charlize Theron, Liam Neeson, Amanda Seyfried, Neil Patrick Harris"/>
    <s v="Seth MacFarlane"/>
    <n v="0"/>
  </r>
  <r>
    <n v="25000000"/>
    <s v="Adventure, Fantasy, Action, Thriller, Science Fiction"/>
    <n v="8850"/>
    <x v="1230"/>
    <s v="en"/>
    <n v="8.1782029999999999"/>
    <s v="Universal Pictures"/>
    <x v="0"/>
    <x v="882"/>
    <n v="48063435"/>
    <n v="108"/>
    <s v="Released"/>
    <n v="5.4"/>
    <n v="138"/>
    <s v="Alec Baldwin, John Lone, Penelope Ann Miller, Peter Boyle, Ian McKellen"/>
    <s v="Russell Mulcahy"/>
    <n v="23063435"/>
  </r>
  <r>
    <n v="40000000"/>
    <s v="Drama"/>
    <n v="64685"/>
    <x v="1231"/>
    <s v="en"/>
    <n v="31.066873999999999"/>
    <s v="Paramount Pictures"/>
    <x v="0"/>
    <x v="1081"/>
    <n v="55247881"/>
    <n v="129"/>
    <s v="Released"/>
    <n v="6.9"/>
    <n v="708"/>
    <s v="Thomas Horn, Tom Hanks, Sandra Bullock, Max von Sydow, John Goodman"/>
    <s v="Stephen Daldry"/>
    <n v="15247881"/>
  </r>
  <r>
    <n v="40000000"/>
    <s v="Comedy, Drama, Romance"/>
    <n v="38357"/>
    <x v="1232"/>
    <s v="en"/>
    <n v="22.491388000000001"/>
    <s v="Bad Robot"/>
    <x v="0"/>
    <x v="1082"/>
    <n v="58785180"/>
    <n v="102"/>
    <s v="Released"/>
    <n v="6.1"/>
    <n v="412"/>
    <s v="Rachel McAdams, Harrison Ford, Patrick Wilson, Jeff Goldblum, Diane Keaton"/>
    <s v="Roger Michell"/>
    <n v="18785180"/>
  </r>
  <r>
    <n v="40000000"/>
    <s v="Drama"/>
    <n v="10060"/>
    <x v="1233"/>
    <s v="en"/>
    <n v="12.885985"/>
    <s v="Paramount Pictures"/>
    <x v="0"/>
    <x v="1083"/>
    <n v="46442528"/>
    <n v="117"/>
    <s v="Released"/>
    <n v="6.3"/>
    <n v="186"/>
    <s v="50 Cent, Joy Bryant, Adewale Akinnuoye-Agbaje, Omar Benson Miller, Terrence Howard"/>
    <s v="Jim Sheridan"/>
    <n v="6442528"/>
  </r>
  <r>
    <n v="40000000"/>
    <s v="Crime, Action, Adventure"/>
    <n v="11398"/>
    <x v="1234"/>
    <s v="en"/>
    <n v="7.8323369999999999"/>
    <s v="Amen Ra Films"/>
    <x v="6"/>
    <x v="1084"/>
    <n v="30199105"/>
    <n v="117"/>
    <s v="Released"/>
    <n v="5.6"/>
    <n v="135"/>
    <s v="Wesley Snipes, Donald Sutherland, Maury Chaykin, Anne Archer, Michael Biehn"/>
    <s v="Christian Duguay"/>
    <n v="-9800895"/>
  </r>
  <r>
    <n v="40000000"/>
    <s v="Drama, Romance"/>
    <n v="1833"/>
    <x v="1235"/>
    <s v="en"/>
    <n v="10.433667"/>
    <s v="Columbia Pictures"/>
    <x v="0"/>
    <x v="841"/>
    <n v="31670620"/>
    <n v="135"/>
    <s v="Released"/>
    <n v="6.7"/>
    <n v="155"/>
    <s v="Anthony Rapp, Adam Pascal, Rosario Dawson, Jesse L. Martin, Wilson Jermaine Heredia"/>
    <s v="Chris Columbus"/>
    <n v="-8329380"/>
  </r>
  <r>
    <n v="40000000"/>
    <s v="Drama, Horror, Thriller, Crime"/>
    <n v="10391"/>
    <x v="1236"/>
    <s v="en"/>
    <n v="3.321949"/>
    <s v="Paramount Pictures"/>
    <x v="0"/>
    <x v="1068"/>
    <n v="0"/>
    <n v="107"/>
    <s v="Released"/>
    <n v="4.9000000000000004"/>
    <n v="71"/>
    <s v="Kim Basinger, Angela Bettis, Holliston Coleman, Rufus Sewell, Christina Ricci"/>
    <s v="Chuck Russell"/>
    <n v="-40000000"/>
  </r>
  <r>
    <n v="75000000"/>
    <s v="Comedy"/>
    <n v="8970"/>
    <x v="1237"/>
    <s v="en"/>
    <n v="4.8426260000000001"/>
    <s v="Paramount Pictures"/>
    <x v="0"/>
    <x v="1085"/>
    <n v="29000000"/>
    <n v="90"/>
    <s v="Released"/>
    <n v="5"/>
    <n v="45"/>
    <s v="Steve Martin, Goldie Hawn, John Cleese, Mark McKinney, Jessica Cauffiel"/>
    <s v="Sam Weisman"/>
    <n v="-46000000"/>
  </r>
  <r>
    <n v="40000000"/>
    <s v="Fantasy, Horror, Science Fiction"/>
    <n v="9306"/>
    <x v="1238"/>
    <s v="en"/>
    <n v="13.210898"/>
    <s v="New Line Cinema"/>
    <x v="0"/>
    <x v="1086"/>
    <n v="49627779"/>
    <n v="96"/>
    <s v="Released"/>
    <n v="4.5999999999999996"/>
    <n v="147"/>
    <s v="Marlon Brando, Val Kilmer, David Thewlis, Fairuza Balk, Daniel Rigney"/>
    <s v="John Frankenheimer"/>
    <n v="9627779"/>
  </r>
  <r>
    <n v="40000000"/>
    <s v="Action, Adventure, Drama"/>
    <n v="11370"/>
    <x v="1239"/>
    <s v="en"/>
    <n v="3.2969330000000001"/>
    <s v="Crystal Sky Worldwide"/>
    <x v="1"/>
    <x v="1087"/>
    <n v="27053815"/>
    <n v="104"/>
    <s v="Released"/>
    <n v="5.2"/>
    <n v="56"/>
    <s v="Catherine Deneuve, Mena Suvari, Stephen Rea, Tim Roth, Justin Chambers"/>
    <s v="Peter Hyams"/>
    <n v="-12946185"/>
  </r>
  <r>
    <n v="35000000"/>
    <s v="Drama"/>
    <n v="12184"/>
    <x v="1240"/>
    <s v="en"/>
    <n v="22.939557000000001"/>
    <s v="Columbia Pictures"/>
    <x v="1"/>
    <x v="770"/>
    <n v="0"/>
    <n v="115"/>
    <s v="Released"/>
    <n v="6.4"/>
    <n v="477"/>
    <s v="Natalie Portman, Scarlett Johansson, Eric Bana, Jim Sturgess, Kristin Scott Thomas"/>
    <s v="Justin Chadwick"/>
    <n v="-35000000"/>
  </r>
  <r>
    <n v="40000000"/>
    <s v="Drama, Romance"/>
    <n v="1921"/>
    <x v="1241"/>
    <s v="en"/>
    <n v="19.372805"/>
    <s v="Bel Air Entertainment"/>
    <x v="0"/>
    <x v="1088"/>
    <n v="65754228"/>
    <n v="119"/>
    <s v="Released"/>
    <n v="6.4"/>
    <n v="278"/>
    <s v="Keanu Reeves, Charlize Theron, Jason Isaacs, Greg Germann, Lauren Graham"/>
    <s v="Pat O'Connor"/>
    <n v="25754228"/>
  </r>
  <r>
    <n v="40000000"/>
    <s v="Horror"/>
    <n v="1683"/>
    <x v="1242"/>
    <s v="en"/>
    <n v="13.445696999999999"/>
    <s v="Village Roadshow Pictures"/>
    <x v="0"/>
    <x v="1089"/>
    <n v="62771059"/>
    <n v="99"/>
    <s v="Released"/>
    <n v="5.4"/>
    <n v="205"/>
    <s v="Hilary Swank, David Morrissey, Idris Elba, AnnaSophia Robb, Stephen Rea"/>
    <s v="Stephen Hopkins"/>
    <n v="22771059"/>
  </r>
  <r>
    <n v="500000"/>
    <s v="Drama, Crime"/>
    <n v="203"/>
    <x v="1243"/>
    <s v="en"/>
    <n v="17.002096000000002"/>
    <s v="Scorsese Productions"/>
    <x v="0"/>
    <x v="1090"/>
    <n v="3000000"/>
    <n v="110"/>
    <s v="Released"/>
    <n v="7.2"/>
    <n v="345"/>
    <s v="Harvey Keitel, Robert De Niro, David Proval, Amy Robinson, Richard Romanus"/>
    <s v="Martin Scorsese"/>
    <n v="2500000"/>
  </r>
  <r>
    <n v="40000000"/>
    <s v="Comedy, War"/>
    <n v="11858"/>
    <x v="1244"/>
    <s v="en"/>
    <n v="4.516953"/>
    <s v="Cinergi Pictures Entertainment"/>
    <x v="6"/>
    <x v="1091"/>
    <n v="24332324"/>
    <n v="128"/>
    <s v="Released"/>
    <n v="5.9"/>
    <n v="81"/>
    <s v="Danny DeVito, Mark Wahlberg, Gregory Hines, James Remar, Ed Begley Jr."/>
    <s v="Penny Marshall"/>
    <n v="-15667676"/>
  </r>
  <r>
    <n v="40000000"/>
    <s v="Action, Thriller, Crime, Drama"/>
    <n v="62835"/>
    <x v="1245"/>
    <s v="en"/>
    <n v="33.785969000000001"/>
    <s v="TF1 Films Production"/>
    <x v="9"/>
    <x v="1092"/>
    <n v="60965854"/>
    <n v="108"/>
    <s v="Released"/>
    <n v="6.5"/>
    <n v="824"/>
    <s v="Zoe Saldana, Cliff Curtis, Callum Blue, Michael Vartan, Lennie James"/>
    <s v="Olivier Megaton"/>
    <n v="20965854"/>
  </r>
  <r>
    <n v="40000000"/>
    <s v="Fantasy, Animation, Drama, Romance, Family"/>
    <n v="18937"/>
    <x v="1246"/>
    <s v="en"/>
    <n v="16.059443000000002"/>
    <s v="Warner Bros."/>
    <x v="0"/>
    <x v="1093"/>
    <n v="38172500"/>
    <n v="86"/>
    <s v="Released"/>
    <n v="6.9"/>
    <n v="190"/>
    <s v="Jessalyn Gilsig, Cary Elwes, Gary Oldman, Don Rickles, Jane Seymour"/>
    <s v="Frederik Du Chau"/>
    <n v="-1827500"/>
  </r>
  <r>
    <n v="40000000"/>
    <s v="Crime, Drama, Mystery"/>
    <n v="13536"/>
    <x v="1247"/>
    <s v="en"/>
    <n v="3.476966"/>
    <s v="Warner Bros. Pictures"/>
    <x v="0"/>
    <x v="1094"/>
    <n v="22433915"/>
    <n v="108"/>
    <s v="Released"/>
    <n v="5.7"/>
    <n v="92"/>
    <s v="Robert De Niro, James Franco, Frances McDormand, Eliza Dushku, George Dzundza"/>
    <s v="Michael Caton-Jones"/>
    <n v="-17566085"/>
  </r>
  <r>
    <n v="0"/>
    <s v="Drama, Romance"/>
    <n v="15556"/>
    <x v="1248"/>
    <s v="en"/>
    <n v="5.7787240000000004"/>
    <s v="Metro-Goldwyn-Mayer (MGM)"/>
    <x v="0"/>
    <x v="1095"/>
    <n v="0"/>
    <n v="128"/>
    <s v="Released"/>
    <n v="5.9"/>
    <n v="48"/>
    <s v="Val Kilmer, Mira Sorvino, Kelly McGillis, Steven Weber, Bruce Davison"/>
    <s v="Irwin Winkler"/>
    <n v="0"/>
  </r>
  <r>
    <n v="40000000"/>
    <s v="Action"/>
    <n v="10718"/>
    <x v="1249"/>
    <s v="en"/>
    <n v="7.3607930000000001"/>
    <s v="Village Roadshow Pictures"/>
    <x v="10"/>
    <x v="996"/>
    <n v="46546197"/>
    <n v="84"/>
    <s v="Released"/>
    <n v="4.7"/>
    <n v="119"/>
    <s v="Martin Henderson, Ice Cube, Monet Mazur, Adam Scott, Matt Schulze"/>
    <s v="Joseph Kahn"/>
    <n v="6546197"/>
  </r>
  <r>
    <n v="0"/>
    <s v="Drama, Thriller"/>
    <n v="11062"/>
    <x v="1250"/>
    <s v="en"/>
    <n v="3.6218370000000002"/>
    <s v="Columbia Pictures"/>
    <x v="0"/>
    <x v="1096"/>
    <n v="0"/>
    <n v="111"/>
    <s v="Released"/>
    <n v="6"/>
    <n v="67"/>
    <s v="Al Pacino, John Cusack, Bridget Fonda, Danny Aiello, Martin Landau"/>
    <s v="Harold Becker"/>
    <n v="0"/>
  </r>
  <r>
    <n v="45000000"/>
    <s v="Drama"/>
    <n v="10802"/>
    <x v="1251"/>
    <s v="en"/>
    <n v="14.513305000000001"/>
    <s v="United Artists"/>
    <x v="9"/>
    <x v="1097"/>
    <n v="20350754"/>
    <n v="128"/>
    <s v="Released"/>
    <n v="4.9000000000000004"/>
    <n v="256"/>
    <s v="Elizabeth Berkley, Kyle MacLachlan, Gina Gershon, Glenn Plummer, Robert Davi"/>
    <s v="Paul Verhoeven"/>
    <n v="-24649246"/>
  </r>
  <r>
    <n v="40000000"/>
    <s v="Drama, History"/>
    <n v="1887"/>
    <x v="1252"/>
    <s v="en"/>
    <n v="22.364549"/>
    <s v="American Zoetrope"/>
    <x v="9"/>
    <x v="33"/>
    <n v="60474340"/>
    <n v="123"/>
    <s v="Released"/>
    <n v="6.5"/>
    <n v="642"/>
    <s v="Kirsten Dunst, Jason Schwartzman, Judy Davis, Rip Torn, Rose Byrne"/>
    <s v="Sofia Coppola"/>
    <n v="20474340"/>
  </r>
  <r>
    <n v="40000000"/>
    <s v="Action, Crime, Drama, Thriller"/>
    <n v="6071"/>
    <x v="1253"/>
    <s v="en"/>
    <n v="6.9089400000000003"/>
    <s v="Twentieth Century Fox Film Corporation"/>
    <x v="0"/>
    <x v="1098"/>
    <n v="0"/>
    <n v="101"/>
    <s v="Released"/>
    <n v="5.7"/>
    <n v="81"/>
    <s v="David Caruso, Samuel L. Jackson, Nicolas Cage, Helen Hunt, Kathryn Erbe"/>
    <s v="Barbet Schroeder"/>
    <n v="-40000000"/>
  </r>
  <r>
    <n v="63600000"/>
    <s v="Action, Drama, Thriller, Crime"/>
    <n v="10461"/>
    <x v="1254"/>
    <s v="en"/>
    <n v="4.4947879999999998"/>
    <s v="Franchise Pictures"/>
    <x v="0"/>
    <x v="737"/>
    <n v="19412993"/>
    <n v="102"/>
    <s v="Released"/>
    <n v="4.8"/>
    <n v="145"/>
    <s v="Sylvester Stallone, Miranda Richardson, Rachael Leigh Cook, Mickey Rourke, Johnny Strong"/>
    <s v="Stephen T. Kay"/>
    <n v="-44187007"/>
  </r>
  <r>
    <n v="42000000"/>
    <s v="Thriller, Drama"/>
    <n v="80278"/>
    <x v="1255"/>
    <s v="en"/>
    <n v="47.559927999999999"/>
    <s v="Summit Entertainment"/>
    <x v="0"/>
    <x v="1099"/>
    <n v="180274123"/>
    <n v="113"/>
    <s v="Released"/>
    <n v="7"/>
    <n v="2025"/>
    <s v="Naomi Watts, Ewan McGregor, Tom Holland, Samuel Joslin, Oaklee Pendergast"/>
    <s v="Juan Antonio Bayona"/>
    <n v="138274123"/>
  </r>
  <r>
    <n v="55000000"/>
    <s v="Action, Adventure, Comedy"/>
    <n v="12704"/>
    <x v="1256"/>
    <s v="en"/>
    <n v="2.4105460000000001"/>
    <s v="Columbia Pictures"/>
    <x v="0"/>
    <x v="1100"/>
    <n v="14375181"/>
    <n v="107"/>
    <s v="Released"/>
    <n v="4.2"/>
    <n v="28"/>
    <s v="Warren Beatty, Dustin Hoffman, Isabelle Adjani, Charles Grodin, Jack Weston"/>
    <s v="Elaine May"/>
    <n v="-40624819"/>
  </r>
  <r>
    <n v="40000000"/>
    <s v="Adventure, Animation, Comedy, Family"/>
    <n v="10315"/>
    <x v="1257"/>
    <s v="en"/>
    <n v="41.258955999999998"/>
    <s v="Twentieth Century Fox Film Corporation"/>
    <x v="0"/>
    <x v="1101"/>
    <n v="46471023"/>
    <n v="87"/>
    <s v="Released"/>
    <n v="7.5"/>
    <n v="1176"/>
    <s v="George Clooney, Meryl Streep, Jason Schwartzman, Bill Murray, Wallace Wolodarsky"/>
    <s v="Wes Anderson"/>
    <n v="6471023"/>
  </r>
  <r>
    <n v="40000000"/>
    <s v="Comedy, Drama, Romance"/>
    <n v="16643"/>
    <x v="1258"/>
    <s v="en"/>
    <n v="8.9808459999999997"/>
    <s v="Regency Enterprises"/>
    <x v="6"/>
    <x v="1102"/>
    <n v="16872671"/>
    <n v="103"/>
    <s v="Released"/>
    <n v="5.7"/>
    <n v="124"/>
    <s v="Angelina Jolie, Edward Burns, Tony Shalhoub, Christian Kane, Melissa Errico"/>
    <s v="Stephen Herek"/>
    <n v="-23127329"/>
  </r>
  <r>
    <n v="40000000"/>
    <s v="Comedy, Fantasy, Science Fiction"/>
    <n v="2687"/>
    <x v="1259"/>
    <s v="en"/>
    <n v="7.2229850000000004"/>
    <s v="Regency Enterprises"/>
    <x v="9"/>
    <x v="1103"/>
    <n v="14358033"/>
    <n v="99"/>
    <s v="Released"/>
    <n v="5.7"/>
    <n v="125"/>
    <s v="Chevy Chase, Daryl Hannah, Sam Neill, Michael McKean, Stephen Tobolowsky"/>
    <s v="John Carpenter"/>
    <n v="-25641967"/>
  </r>
  <r>
    <n v="10000000"/>
    <s v="Comedy, Romance"/>
    <n v="194"/>
    <x v="1260"/>
    <s v="fr"/>
    <n v="73.720243999999994"/>
    <s v="France 3 Cinéma"/>
    <x v="9"/>
    <x v="1104"/>
    <n v="173921954"/>
    <n v="122"/>
    <s v="Released"/>
    <n v="7.8"/>
    <n v="3310"/>
    <s v="Audrey Tautou, Mathieu Kassovitz, Rufus, Jamel Debbouze, Claire Maurier"/>
    <s v="Jean-Pierre Jeunet"/>
    <n v="163921954"/>
  </r>
  <r>
    <n v="0"/>
    <s v="Comedy"/>
    <n v="11025"/>
    <x v="1261"/>
    <s v="en"/>
    <n v="10.0403"/>
    <s v="DiNovi Pictures"/>
    <x v="0"/>
    <x v="1105"/>
    <n v="0"/>
    <n v="91"/>
    <s v="Released"/>
    <n v="5.5"/>
    <n v="185"/>
    <s v="Ashley Olsen, Mary-Kate Olsen, Eugene Levy, Andy Richter, Riley Smith"/>
    <s v="Dennie Gordon"/>
    <n v="0"/>
  </r>
  <r>
    <n v="60000000"/>
    <s v="Comedy"/>
    <n v="8849"/>
    <x v="1262"/>
    <s v="en"/>
    <n v="15.219263"/>
    <s v="Paramount Pictures"/>
    <x v="1"/>
    <x v="1106"/>
    <n v="13395939"/>
    <n v="103"/>
    <s v="Released"/>
    <n v="5.6"/>
    <n v="248"/>
    <s v="Jude Law, Marisa Tomei, Omar Epps, Jane Krakowski, Renée Taylor"/>
    <s v="Charles Shyer"/>
    <n v="-46604061"/>
  </r>
  <r>
    <n v="40000000"/>
    <s v="Adventure, Drama, Romance"/>
    <n v="78698"/>
    <x v="1263"/>
    <s v="en"/>
    <n v="8.3036960000000004"/>
    <s v="Universal Pictures"/>
    <x v="1"/>
    <x v="1107"/>
    <n v="24719215"/>
    <n v="107"/>
    <s v="Released"/>
    <n v="6.6"/>
    <n v="152"/>
    <s v="Drew Barrymore, John Krasinski, Kristen Bell, Vinessa Shaw, Dermot Mulroney"/>
    <s v="Ken Kwapis"/>
    <n v="-15280785"/>
  </r>
  <r>
    <n v="38000000"/>
    <s v="Drama, Mystery"/>
    <n v="30943"/>
    <x v="1264"/>
    <s v="en"/>
    <n v="4.7460849999999999"/>
    <s v="Columbia Pictures Corporation"/>
    <x v="0"/>
    <x v="1108"/>
    <n v="28121100"/>
    <n v="106"/>
    <s v="Released"/>
    <n v="5.9"/>
    <n v="54"/>
    <s v="Michelle Pfeiffer, Treat Williams, Whoopi Goldberg, Jonathan Jackson, Cory Buck"/>
    <s v="Ulu Grosbard"/>
    <n v="-9878900"/>
  </r>
  <r>
    <n v="40000000"/>
    <s v="Horror, Thriller"/>
    <n v="9544"/>
    <x v="1265"/>
    <s v="en"/>
    <n v="6.7568859999999997"/>
    <s v="Milagro Films"/>
    <x v="7"/>
    <x v="528"/>
    <n v="18902015"/>
    <n v="101"/>
    <s v="Released"/>
    <n v="3.2"/>
    <n v="105"/>
    <s v="Stephen Dorff, Natascha McElhone, Stephen Rea, Udo Kier, Amelia Curtis"/>
    <s v="William Malone"/>
    <n v="-21097985"/>
  </r>
  <r>
    <n v="40000000"/>
    <s v="Adventure, Fantasy, Action, Thriller"/>
    <n v="24418"/>
    <x v="1266"/>
    <s v="en"/>
    <n v="16.424807000000001"/>
    <s v="Universal Pictures"/>
    <x v="0"/>
    <x v="1101"/>
    <n v="28169671"/>
    <n v="109"/>
    <s v="Released"/>
    <n v="5.5"/>
    <n v="348"/>
    <s v="John C. Reilly, Josh Hutcherson, Chris Massoglia, Patrick Fugit, Salma Hayek"/>
    <s v="Paul Weitz"/>
    <n v="-11830329"/>
  </r>
  <r>
    <n v="40000000"/>
    <s v="Action, Comedy, Thriller"/>
    <n v="7288"/>
    <x v="1267"/>
    <s v="en"/>
    <n v="15.590001000000001"/>
    <s v="Miramax Films"/>
    <x v="7"/>
    <x v="381"/>
    <n v="19322135"/>
    <n v="89"/>
    <s v="Released"/>
    <n v="5.9"/>
    <n v="482"/>
    <s v="Ben Stiller, Drew Barrymore, Eileen Essell, Amber Valletta, Justin Theroux"/>
    <s v="Danny DeVito"/>
    <n v="-20677865"/>
  </r>
  <r>
    <n v="0"/>
    <s v="Comedy, Music"/>
    <n v="14655"/>
    <x v="1268"/>
    <s v="en"/>
    <n v="5.4836710000000002"/>
    <s v="Dimension Films"/>
    <x v="0"/>
    <x v="1109"/>
    <n v="0"/>
    <n v="103"/>
    <s v="Released"/>
    <n v="6.3"/>
    <n v="47"/>
    <s v="Samuel L. Jackson, Bernie Mac, Sharon Leal, Adam Herschman, Sean Hayes"/>
    <s v="Malcolm D. Lee"/>
    <n v="0"/>
  </r>
  <r>
    <n v="0"/>
    <s v="Action, Drama, Thriller"/>
    <n v="24575"/>
    <x v="1269"/>
    <s v="en"/>
    <n v="1.630541"/>
    <s v="ITC Entertainment"/>
    <x v="1"/>
    <x v="1110"/>
    <n v="0"/>
    <n v="115"/>
    <s v="Released"/>
    <n v="5.2"/>
    <n v="21"/>
    <s v="M. Emmet Walsh, Richard Jordan, David Selby, Anne Archer, Alec Guinness"/>
    <s v="Jerry Jameson"/>
    <n v="0"/>
  </r>
  <r>
    <n v="45000000"/>
    <s v="Action, Science Fiction"/>
    <n v="10366"/>
    <x v="1270"/>
    <s v="en"/>
    <n v="14.566663999999999"/>
    <s v="TriStar Pictures"/>
    <x v="0"/>
    <x v="1111"/>
    <n v="10667893"/>
    <n v="82"/>
    <s v="Released"/>
    <n v="4.2"/>
    <n v="135"/>
    <s v="Jean-Claude Van Damme, Kiana Tom, Bill Goldberg, Michael Jai White, Heidi Schanz"/>
    <s v="Mic Rodgers"/>
    <n v="-34332107"/>
  </r>
  <r>
    <n v="33000000"/>
    <s v="Action, Horror, Mystery, Science Fiction, Thriller"/>
    <n v="19898"/>
    <x v="1271"/>
    <s v="en"/>
    <n v="28.353517"/>
    <s v="Impact Pictures"/>
    <x v="7"/>
    <x v="1112"/>
    <n v="20645327"/>
    <n v="108"/>
    <s v="Released"/>
    <n v="6.5"/>
    <n v="774"/>
    <s v="Ben Foster, Dennis Quaid, Cam Gigandet, Antje Traue, Cung Le"/>
    <s v="Christian Alvart"/>
    <n v="-12354673"/>
  </r>
  <r>
    <n v="40000000"/>
    <s v="Action, Science Fiction, Thriller"/>
    <n v="4965"/>
    <x v="1272"/>
    <s v="en"/>
    <n v="9.5799749999999992"/>
    <s v="Dimension Films"/>
    <x v="0"/>
    <x v="1113"/>
    <n v="0"/>
    <n v="102"/>
    <s v="Released"/>
    <n v="6.1"/>
    <n v="135"/>
    <s v="Gary Sinise, Madeleine Stowe, Mekhi Phifer, Vincent D'Onofrio, Tony Shalhoub"/>
    <s v="Gary Fleder"/>
    <n v="-40000000"/>
  </r>
  <r>
    <n v="40000000"/>
    <s v="Action, Adventure, Drama, Thriller"/>
    <n v="15074"/>
    <x v="1273"/>
    <s v="en"/>
    <n v="2.9118189999999999"/>
    <s v="Paramount Pictures"/>
    <x v="0"/>
    <x v="1114"/>
    <n v="10959475"/>
    <n v="93"/>
    <s v="Released"/>
    <n v="5"/>
    <n v="28"/>
    <s v="Devon Sawa, Bridgette Wilson, Rufus Sewell, Rupert Graves, Heino Ferch"/>
    <s v="Christian Duguay"/>
    <n v="-29040525"/>
  </r>
  <r>
    <n v="0"/>
    <s v="Comedy, Fantasy, Science Fiction"/>
    <n v="56715"/>
    <x v="1274"/>
    <s v="en"/>
    <n v="10.844882"/>
    <s v="Gaumont"/>
    <x v="9"/>
    <x v="1115"/>
    <n v="0"/>
    <n v="88"/>
    <s v="Released"/>
    <n v="4.8"/>
    <n v="171"/>
    <s v="Jean Reno, Christina Applegate, Christian Clavier, Matt Ross, Tara Reid"/>
    <s v="Jean-Marie Poiré"/>
    <n v="0"/>
  </r>
  <r>
    <n v="50000000"/>
    <s v="Science Fiction, Thriller"/>
    <n v="1272"/>
    <x v="1275"/>
    <s v="en"/>
    <n v="51.502884000000002"/>
    <s v="DNA Films"/>
    <x v="1"/>
    <x v="1089"/>
    <n v="32017803"/>
    <n v="107"/>
    <s v="Released"/>
    <n v="7"/>
    <n v="1182"/>
    <s v="Cillian Murphy, Rose Byrne, Chris Evans, Michelle Yeoh, Cliff Curtis"/>
    <s v="Danny Boyle"/>
    <n v="-17982197"/>
  </r>
  <r>
    <n v="40000000"/>
    <s v="Drama, Comedy"/>
    <n v="72358"/>
    <x v="1276"/>
    <s v="en"/>
    <n v="13.119133"/>
    <s v="Paramount Pictures"/>
    <x v="0"/>
    <x v="4"/>
    <n v="22044277"/>
    <n v="91"/>
    <s v="Released"/>
    <n v="6"/>
    <n v="373"/>
    <s v="Eddie Murphy, Allison Janney, Cliff Curtis, Clark Duke, Kerry Washington"/>
    <s v="Brian Robbins"/>
    <n v="-17955723"/>
  </r>
  <r>
    <n v="40000000"/>
    <s v="Adventure, Fantasy, Animation, Comedy, Science Fiction, Family"/>
    <n v="20542"/>
    <x v="1277"/>
    <s v="en"/>
    <n v="4.2384820000000003"/>
    <s v="Fathom Studios"/>
    <x v="0"/>
    <x v="1116"/>
    <n v="0"/>
    <n v="94"/>
    <s v="Released"/>
    <n v="5.4"/>
    <n v="15"/>
    <s v="Freddie Prinze Jr., Jennifer Love Hewitt, Val Kilmer, Anne Bancroft, Chris Kattan"/>
    <s v="Marc F. Adler"/>
    <n v="-40000000"/>
  </r>
  <r>
    <n v="40000000"/>
    <s v="Action, Drama, Crime"/>
    <n v="266396"/>
    <x v="1278"/>
    <s v="en"/>
    <n v="26.935458000000001"/>
    <s v="StudioCanal"/>
    <x v="9"/>
    <x v="1117"/>
    <n v="13644292"/>
    <n v="115"/>
    <s v="Released"/>
    <n v="5.5"/>
    <n v="392"/>
    <s v="Sean Penn, Jasmine Trinca, Javier Bardem, Ray Winstone, Mark Rylance"/>
    <s v="Pierre Morel"/>
    <n v="-26355708"/>
  </r>
  <r>
    <n v="40000000"/>
    <s v="Adventure, Action, Family"/>
    <n v="9978"/>
    <x v="1279"/>
    <s v="en"/>
    <n v="16.282962000000001"/>
    <s v="Isle of Man Film"/>
    <x v="7"/>
    <x v="498"/>
    <n v="23937870"/>
    <n v="93"/>
    <s v="Released"/>
    <n v="5.0999999999999996"/>
    <n v="213"/>
    <s v="Alex Pettyfer, Sarah Bolger, Ewan McGregor, Robbie Coltrane, Stephen Fry"/>
    <s v="Geoffrey Sax"/>
    <n v="-16062130"/>
  </r>
  <r>
    <n v="20000000"/>
    <s v="Thriller, Drama, Mystery"/>
    <n v="8271"/>
    <x v="1280"/>
    <s v="en"/>
    <n v="31.690456000000001"/>
    <s v="Paramount Pictures"/>
    <x v="0"/>
    <x v="1118"/>
    <n v="117760134"/>
    <n v="105"/>
    <s v="Released"/>
    <n v="6.6"/>
    <n v="1006"/>
    <s v="Shia LaBeouf, Sarah Roemer, Carrie-Anne Moss, David Morse, Aaron Yoo"/>
    <s v="D.J. Caruso"/>
    <n v="97760134"/>
  </r>
  <r>
    <n v="20000000"/>
    <s v="Action, Crime, Thriller, Drama"/>
    <n v="10428"/>
    <x v="1281"/>
    <s v="en"/>
    <n v="17.842245999999999"/>
    <s v="United Artists"/>
    <x v="0"/>
    <x v="1119"/>
    <n v="7563728"/>
    <n v="107"/>
    <s v="Released"/>
    <n v="6.2"/>
    <n v="398"/>
    <s v="Jonny Lee Miller, Angelina Jolie, Jesse Bradford, Matthew Lillard, Renoly Santiago"/>
    <s v="Iain Softley"/>
    <n v="-12436272"/>
  </r>
  <r>
    <n v="0"/>
    <s v="Action, Adventure, Thriller, Drama"/>
    <n v="5353"/>
    <x v="1282"/>
    <s v="en"/>
    <n v="8.0483049999999992"/>
    <s v="Intermedia Films"/>
    <x v="34"/>
    <x v="1120"/>
    <n v="0"/>
    <n v="101"/>
    <s v="Released"/>
    <n v="6.6"/>
    <n v="96"/>
    <s v="Richard Gere, Terrence Howard, James Brolin, Diane Kruger, Jesse Eisenberg"/>
    <s v="Richard Shepard"/>
    <n v="0"/>
  </r>
  <r>
    <n v="30000000"/>
    <s v="Comedy, Drama"/>
    <n v="11934"/>
    <x v="1283"/>
    <s v="en"/>
    <n v="14.188981999999999"/>
    <s v="PolyGram Filmed Entertainment"/>
    <x v="7"/>
    <x v="1121"/>
    <n v="0"/>
    <n v="111"/>
    <s v="Released"/>
    <n v="7.1"/>
    <n v="275"/>
    <s v="Tim Robbins, Jennifer Jason Leigh, Paul Newman, Charles Durning, John Mahoney"/>
    <s v="Joel Coen"/>
    <n v="-30000000"/>
  </r>
  <r>
    <n v="40000000"/>
    <s v="Action, Drama, History"/>
    <n v="14392"/>
    <x v="1284"/>
    <s v="zh"/>
    <n v="6.8844669999999999"/>
    <s v="Applause Pictures"/>
    <x v="5"/>
    <x v="1122"/>
    <n v="0"/>
    <n v="126"/>
    <s v="Released"/>
    <n v="6.3"/>
    <n v="83"/>
    <s v="Jet Li, Andy Lau, Takeshi Kaneshiro, Xu Jinglei, Wei Zongwan"/>
    <s v="Peter Chan"/>
    <n v="-40000000"/>
  </r>
  <r>
    <n v="25000000"/>
    <s v="Action, History, War"/>
    <n v="19495"/>
    <x v="1285"/>
    <s v="en"/>
    <n v="8.2120180000000005"/>
    <s v="Wild Bunch"/>
    <x v="9"/>
    <x v="1123"/>
    <n v="0"/>
    <n v="112"/>
    <s v="Released"/>
    <n v="4.3"/>
    <n v="17"/>
    <s v="Kuno Becker, Jay Hernandez, Jason Scott Lee, Doskhan Zholzhaksynov, Ayanat Ksenbai"/>
    <s v="Sergei Bodrov Jr."/>
    <n v="-25000000"/>
  </r>
  <r>
    <n v="39200000"/>
    <s v="Action, Science Fiction, Drama"/>
    <n v="110415"/>
    <x v="1286"/>
    <s v="ko"/>
    <n v="64.238687999999996"/>
    <s v="CJ Entertainment"/>
    <x v="30"/>
    <x v="1124"/>
    <n v="86758912"/>
    <n v="126"/>
    <s v="Released"/>
    <n v="6.7"/>
    <n v="2854"/>
    <s v="Chris Evans, Song Kang-ho, Ed Harris, John Hurt, Tilda Swinton"/>
    <s v="Bong Joon-ho"/>
    <n v="47558912"/>
  </r>
  <r>
    <n v="25000000"/>
    <s v="Adventure, Animation, Comedy, Family, Fantasy"/>
    <n v="77459"/>
    <x v="1287"/>
    <s v="fr"/>
    <n v="17.375561999999999"/>
    <s v="Europa Corp"/>
    <x v="9"/>
    <x v="1125"/>
    <n v="0"/>
    <n v="90"/>
    <s v="Released"/>
    <n v="6.5"/>
    <n v="313"/>
    <s v="Vanessa Paradis, Mathieu Chedid, Gad Elmaleh, François Cluzet, Ludivine Sagnier"/>
    <s v="Bibo Bergeron"/>
    <n v="-25000000"/>
  </r>
  <r>
    <n v="0"/>
    <s v="Action, Comedy"/>
    <n v="26486"/>
    <x v="1288"/>
    <s v="en"/>
    <n v="6.7698"/>
    <s v="Touchstone Pictures"/>
    <x v="0"/>
    <x v="1126"/>
    <n v="0"/>
    <n v="90"/>
    <s v="Released"/>
    <n v="5.9"/>
    <n v="15"/>
    <s v="Matthew Broderick, Alec Baldwin, Toni Collette, Calista Flockhart, Ray Liotta"/>
    <s v="Jeff Nathanson"/>
    <n v="0"/>
  </r>
  <r>
    <n v="15000000"/>
    <s v="Fantasy, Action, Thriller"/>
    <n v="9495"/>
    <x v="1289"/>
    <s v="en"/>
    <n v="44.690106999999998"/>
    <s v="Miramax Films"/>
    <x v="0"/>
    <x v="1127"/>
    <n v="94000000"/>
    <n v="102"/>
    <s v="Released"/>
    <n v="7.3"/>
    <n v="953"/>
    <s v="Brandon Lee, Rochelle Davis, Ernie Hudson, Michael Wincott, Bai Ling"/>
    <s v="Alex Proyas"/>
    <n v="79000000"/>
  </r>
  <r>
    <n v="40000000"/>
    <s v="Action, Adventure, War, History"/>
    <n v="256040"/>
    <x v="1290"/>
    <s v="te"/>
    <n v="16.254031999999999"/>
    <s v="Arka Media Works"/>
    <x v="13"/>
    <x v="1128"/>
    <n v="100000000"/>
    <n v="159"/>
    <s v="Released"/>
    <n v="7.5"/>
    <n v="135"/>
    <s v="Prabhas, Rana Daggubati, Tamanna Bhatia, Anushka Shetty, Ramya Krishnan"/>
    <s v="S.S. Rajamouli"/>
    <n v="60000000"/>
  </r>
  <r>
    <n v="39000000"/>
    <s v="Drama, Romance, Fantasy"/>
    <n v="24420"/>
    <x v="1291"/>
    <s v="en"/>
    <n v="37.492927999999999"/>
    <s v="New Line Cinema"/>
    <x v="0"/>
    <x v="1129"/>
    <n v="101229792"/>
    <n v="107"/>
    <s v="Released"/>
    <n v="6.7"/>
    <n v="798"/>
    <s v="Eric Bana, Rachel McAdams, Michelle Nolden, Arliss Howard, Ron Livingston"/>
    <s v="Robert Schwentke"/>
    <n v="62229792"/>
  </r>
  <r>
    <n v="0"/>
    <s v="Comedy"/>
    <n v="1257"/>
    <x v="1292"/>
    <s v="en"/>
    <n v="18.678415000000001"/>
    <s v="Universal Pictures"/>
    <x v="0"/>
    <x v="1130"/>
    <n v="69485490"/>
    <n v="102"/>
    <s v="Released"/>
    <n v="5.8"/>
    <n v="191"/>
    <s v="Diane Keaton, Mandy Moore, Gabriel Macht, Tom Everett Scott, Lauren Graham"/>
    <s v="Michael Lehmann"/>
    <n v="69485490"/>
  </r>
  <r>
    <n v="39000000"/>
    <s v="Animation, Comedy, Family"/>
    <n v="62214"/>
    <x v="1293"/>
    <s v="en"/>
    <n v="27.908783"/>
    <s v="Tim Burton Productions"/>
    <x v="0"/>
    <x v="1131"/>
    <n v="35287788"/>
    <n v="87"/>
    <s v="Released"/>
    <n v="6.6"/>
    <n v="932"/>
    <s v="Charlie Tahan, Catherine O'Hara, Martin Short, Martin Landau, Atticus Shaffer"/>
    <s v="Tim Burton"/>
    <n v="-3712212"/>
  </r>
  <r>
    <n v="39000000"/>
    <s v="Science Fiction, Action, Adventure, Thriller"/>
    <n v="16320"/>
    <x v="1294"/>
    <s v="en"/>
    <n v="45.388936999999999"/>
    <s v="Universal Pictures"/>
    <x v="0"/>
    <x v="1132"/>
    <n v="38869464"/>
    <n v="119"/>
    <s v="Released"/>
    <n v="7.4"/>
    <n v="1264"/>
    <s v="Nathan Fillion, Gina Torres, Alan Tudyk, Morena Baccarin, Adam Baldwin"/>
    <s v="Joss Whedon"/>
    <n v="-130536"/>
  </r>
  <r>
    <n v="39000000"/>
    <s v="Romance, Drama"/>
    <n v="8842"/>
    <x v="1295"/>
    <s v="en"/>
    <n v="2.817364"/>
    <s v="Paramount Pictures"/>
    <x v="7"/>
    <x v="1133"/>
    <n v="6614280"/>
    <n v="106"/>
    <s v="Released"/>
    <n v="4.5"/>
    <n v="32"/>
    <s v="Meg Ryan, Tony Shalhoub, Joe Cortese, Kerry Washington, Omar Epps"/>
    <s v="Charles S. Dutton"/>
    <n v="-32385720"/>
  </r>
  <r>
    <n v="39000000"/>
    <s v="Comedy, Action, Adventure, Fantasy, Science Fiction"/>
    <n v="9531"/>
    <x v="1296"/>
    <s v="en"/>
    <n v="22.164202"/>
    <s v="Warner Bros."/>
    <x v="1"/>
    <x v="1134"/>
    <n v="75850624"/>
    <n v="125"/>
    <s v="Released"/>
    <n v="5.3"/>
    <n v="490"/>
    <s v="Christopher Reeve, Richard Pryor, Jackie Cooper, Marc McClure, Annette O'Toole"/>
    <s v="Richard Lester"/>
    <n v="36850624"/>
  </r>
  <r>
    <n v="40000000"/>
    <s v="Comedy"/>
    <n v="64807"/>
    <x v="1297"/>
    <s v="en"/>
    <n v="21.362949"/>
    <s v="Gerber Pictures"/>
    <x v="0"/>
    <x v="283"/>
    <n v="44907260"/>
    <n v="113"/>
    <s v="Released"/>
    <n v="6"/>
    <n v="433"/>
    <s v="Robert De Niro, Sylvester Stallone, Alan Arkin, Jon Bernthal, Kevin Hart"/>
    <s v="Peter Segal"/>
    <n v="4907260"/>
  </r>
  <r>
    <n v="80341000"/>
    <s v="Adventure, Drama, Action"/>
    <n v="12289"/>
    <x v="1298"/>
    <s v="zh"/>
    <n v="14.8375"/>
    <s v="Metropolitan Filmexport"/>
    <x v="5"/>
    <x v="931"/>
    <n v="127814609"/>
    <n v="150"/>
    <s v="Released"/>
    <n v="7.1"/>
    <n v="205"/>
    <s v="Chang Chen, Hu Jun, Tony Leung Chiu-Wai, Takeshi Kaneshiro, Song Jia"/>
    <s v="John Woo"/>
    <n v="47473609"/>
  </r>
  <r>
    <n v="30000000"/>
    <s v="Comedy, Romance"/>
    <n v="11529"/>
    <x v="1299"/>
    <s v="en"/>
    <n v="18.256028000000001"/>
    <s v="Touchstone Pictures"/>
    <x v="0"/>
    <x v="1135"/>
    <n v="180622424"/>
    <n v="108"/>
    <s v="Released"/>
    <n v="6"/>
    <n v="394"/>
    <s v="Reese Witherspoon, Josh Lucas, Patrick Dempsey, Candice Bergen, Rhona Mitra"/>
    <s v="Andy Tennant"/>
    <n v="150622424"/>
  </r>
  <r>
    <n v="38000000"/>
    <s v="Comedy, Romance"/>
    <n v="20943"/>
    <x v="1300"/>
    <s v="en"/>
    <n v="22.332927000000002"/>
    <s v="Lakeshore Entertainment"/>
    <x v="0"/>
    <x v="1136"/>
    <n v="205298907"/>
    <n v="96"/>
    <s v="Released"/>
    <n v="6.4"/>
    <n v="972"/>
    <s v="Katherine Heigl, Gerard Butler, Eric Winter, Bree Turner, Nick Searcy"/>
    <s v="Robert Luketic"/>
    <n v="167298907"/>
  </r>
  <r>
    <n v="0"/>
    <s v="Comedy, Family"/>
    <n v="9099"/>
    <x v="1301"/>
    <s v="en"/>
    <n v="5.4177869999999997"/>
    <s v="Imagine Entertainment"/>
    <x v="0"/>
    <x v="1137"/>
    <n v="0"/>
    <n v="90"/>
    <s v="Released"/>
    <n v="5.5"/>
    <n v="94"/>
    <s v="Steve Martin, Dan Aykroyd, Phil Hartman, Glenne Headly, Daryl Mitchell"/>
    <s v="Jonathan Lynn"/>
    <n v="0"/>
  </r>
  <r>
    <n v="38000000"/>
    <s v="Action, Adventure, Family"/>
    <n v="9488"/>
    <x v="1302"/>
    <s v="en"/>
    <n v="24.085144"/>
    <s v="Dimension Films"/>
    <x v="0"/>
    <x v="1138"/>
    <n v="119723358"/>
    <n v="100"/>
    <s v="Released"/>
    <n v="5.3"/>
    <n v="521"/>
    <s v="Antonio Banderas, Carla Gugino, Alexa PenaVega, Daryl Sabara, Steve Buscemi"/>
    <s v="Robert Rodriguez"/>
    <n v="81723358"/>
  </r>
  <r>
    <n v="38000000"/>
    <s v="Science Fiction, Action, Adventure, Thriller"/>
    <n v="193"/>
    <x v="1303"/>
    <s v="en"/>
    <n v="14.779040999999999"/>
    <s v="Paramount Pictures"/>
    <x v="0"/>
    <x v="1139"/>
    <n v="120000000"/>
    <n v="118"/>
    <s v="Released"/>
    <n v="6.4"/>
    <n v="452"/>
    <s v="Patrick Stewart, Jonathan Frakes, Brent Spiner, LeVar Burton, Michael Dorn"/>
    <s v="David Carson"/>
    <n v="82000000"/>
  </r>
  <r>
    <n v="3860000"/>
    <s v="Action, Drama, History"/>
    <n v="44865"/>
    <x v="1304"/>
    <s v="zh"/>
    <n v="19.947265000000002"/>
    <s v="The Weinstein Company"/>
    <x v="5"/>
    <x v="1140"/>
    <n v="64076736"/>
    <n v="130"/>
    <s v="Released"/>
    <n v="6.3"/>
    <n v="273"/>
    <s v="Tony Leung Chiu-Wai, Zhang Ziyi, Song Hye-kyo, Chang Chen, Zhao Benshan"/>
    <s v="Wong Kar-wai"/>
    <n v="60216736"/>
  </r>
  <r>
    <n v="38000000"/>
    <s v="Drama, Romance"/>
    <n v="55787"/>
    <x v="1305"/>
    <s v="en"/>
    <n v="16.801217999999999"/>
    <s v="Ingenious Media"/>
    <x v="0"/>
    <x v="1141"/>
    <n v="114156230"/>
    <n v="120"/>
    <s v="Released"/>
    <n v="6.7"/>
    <n v="850"/>
    <s v="Robert Pattinson, Reese Witherspoon, Christoph Waltz, Tatum Etheridge, Hal Holbrook"/>
    <s v="Francis Lawrence"/>
    <n v="76156230"/>
  </r>
  <r>
    <n v="40000000"/>
    <s v="Adventure, Family, Fantasy, Animation"/>
    <n v="257932"/>
    <x v="1306"/>
    <s v="zh"/>
    <n v="5.0576949999999998"/>
    <s v="Mili Pictures"/>
    <x v="5"/>
    <x v="1142"/>
    <n v="0"/>
    <n v="88"/>
    <s v="Released"/>
    <n v="6.8"/>
    <n v="19"/>
    <s v="Carrie-Anne Moss, Lucas Grabeel, Blythe Auffarth, Charlie Schlatter, Simon Jaglom"/>
    <s v="Yuefeng Song"/>
    <n v="-40000000"/>
  </r>
  <r>
    <n v="50000000"/>
    <s v="Drama"/>
    <n v="10400"/>
    <x v="1307"/>
    <s v="en"/>
    <n v="20.825780999999999"/>
    <s v="Universal Pictures"/>
    <x v="0"/>
    <x v="860"/>
    <n v="73956241"/>
    <n v="146"/>
    <s v="Released"/>
    <n v="7.2"/>
    <n v="396"/>
    <s v="Denzel Washington, Vicellous Reon Shannon, Deborah Kara Unger, Liev Schreiber, John Hannah"/>
    <s v="Norman Jewison"/>
    <n v="23956241"/>
  </r>
  <r>
    <n v="38000000"/>
    <s v="Drama, Thriller"/>
    <n v="1957"/>
    <x v="1308"/>
    <s v="en"/>
    <n v="11.500783"/>
    <s v="Winkler Films"/>
    <x v="0"/>
    <x v="432"/>
    <n v="51801187"/>
    <n v="114"/>
    <s v="Released"/>
    <n v="6.2"/>
    <n v="264"/>
    <s v="Jennifer Lopez, Billy Campbell, Juliette Lewis, Dan Futterman, Fred Ward"/>
    <s v="Michael Apted"/>
    <n v="13801187"/>
  </r>
  <r>
    <n v="35000000"/>
    <s v="Crime, Comedy, Romance"/>
    <n v="10833"/>
    <x v="1309"/>
    <s v="en"/>
    <n v="13.932202999999999"/>
    <s v="Davis Entertainment"/>
    <x v="0"/>
    <x v="1143"/>
    <n v="0"/>
    <n v="123"/>
    <s v="Released"/>
    <n v="5.7"/>
    <n v="254"/>
    <s v="Sigourney Weaver, Jennifer Love Hewitt, Gene Hackman, Ray Liotta, Jason Lee"/>
    <s v="David Mirkin"/>
    <n v="-35000000"/>
  </r>
  <r>
    <n v="38000000"/>
    <s v="Action, Comedy, Family"/>
    <n v="256961"/>
    <x v="1310"/>
    <s v="en"/>
    <n v="41.258487000000002"/>
    <s v="Columbia Pictures"/>
    <x v="0"/>
    <x v="1144"/>
    <n v="107597242"/>
    <n v="94"/>
    <s v="Released"/>
    <n v="5"/>
    <n v="567"/>
    <s v="Kevin James, Raini Rodriguez, Eduardo Verástegui, Daniella Alonso, Neal McDonough"/>
    <s v="Andy Fickman"/>
    <n v="69597242"/>
  </r>
  <r>
    <n v="53000000"/>
    <s v="Drama, Romance, Thriller"/>
    <n v="5852"/>
    <x v="1311"/>
    <s v="en"/>
    <n v="6.4546340000000004"/>
    <s v="Epsilon Motion Pictures"/>
    <x v="0"/>
    <x v="1145"/>
    <n v="29700000"/>
    <n v="102"/>
    <s v="Released"/>
    <n v="5.6"/>
    <n v="88"/>
    <s v="Jennifer Lopez, Jim Caviezel, Jeremy Sisto, Terrence Howard, Sônia Braga"/>
    <s v="Luis Mandoki"/>
    <n v="-23300000"/>
  </r>
  <r>
    <n v="38000000"/>
    <s v="Comedy"/>
    <n v="12312"/>
    <x v="1312"/>
    <s v="en"/>
    <n v="5.257009"/>
    <s v="Regency Enterprises"/>
    <x v="0"/>
    <x v="522"/>
    <n v="0"/>
    <n v="99"/>
    <s v="Released"/>
    <n v="5.5"/>
    <n v="40"/>
    <s v="Tim Allen, Julie Bowen, Kelly Lynch, Greg Germann, Jim Belushi"/>
    <s v="John Pasquin"/>
    <n v="-38000000"/>
  </r>
  <r>
    <n v="38000000"/>
    <s v="Horror, Mystery, Thriller"/>
    <n v="622"/>
    <x v="1313"/>
    <s v="en"/>
    <n v="30.359164"/>
    <s v="Bac Films"/>
    <x v="9"/>
    <x v="1146"/>
    <n v="58401898"/>
    <n v="133"/>
    <s v="Released"/>
    <n v="6.3"/>
    <n v="756"/>
    <s v="Johnny Depp, Frank Langella, Lena Olin, Emmanuelle Seigner, Barbara Jefford"/>
    <s v="Roman Polanski"/>
    <n v="20401898"/>
  </r>
  <r>
    <n v="38000000"/>
    <s v="Drama, Thriller"/>
    <n v="11306"/>
    <x v="1314"/>
    <s v="en"/>
    <n v="3.426555"/>
    <s v="Columbia Pictures"/>
    <x v="0"/>
    <x v="1147"/>
    <n v="17380126"/>
    <n v="118"/>
    <s v="Released"/>
    <n v="5.7"/>
    <n v="80"/>
    <s v="Hugh Grant, Gene Hackman, Sarah Jessica Parker, David Morse, Bill Nunn"/>
    <s v="Michael Apted"/>
    <n v="-20619874"/>
  </r>
  <r>
    <n v="57000000"/>
    <s v="Music, Drama, Comedy"/>
    <n v="12508"/>
    <x v="1315"/>
    <s v="en"/>
    <n v="11.60815"/>
    <s v="Bel Air Entertainment"/>
    <x v="0"/>
    <x v="1148"/>
    <n v="16991902"/>
    <n v="105"/>
    <s v="Released"/>
    <n v="6"/>
    <n v="190"/>
    <s v="Mark Wahlberg, Jennifer Aniston, Jason Flemyng, Dominic West, Jason Bonham"/>
    <s v="Stephen Herek"/>
    <n v="-40008098"/>
  </r>
  <r>
    <n v="10000000"/>
    <s v="Drama"/>
    <n v="25793"/>
    <x v="1316"/>
    <s v="en"/>
    <n v="18.664624"/>
    <s v="Smokewood Entertainment Group"/>
    <x v="0"/>
    <x v="1149"/>
    <n v="47536959"/>
    <n v="110"/>
    <s v="Released"/>
    <n v="6.9"/>
    <n v="417"/>
    <s v="Gabourey Sidibe, Mo'Nique, Paula Patton, Mariah Carey, Lenny Kravitz"/>
    <s v="Lee Daniels"/>
    <n v="37536959"/>
  </r>
  <r>
    <n v="38000000"/>
    <s v="Action, Drama"/>
    <n v="10534"/>
    <x v="1317"/>
    <s v="en"/>
    <n v="10.047579000000001"/>
    <s v="Hollywood Pictures"/>
    <x v="0"/>
    <x v="983"/>
    <n v="10300000"/>
    <n v="129"/>
    <s v="Released"/>
    <n v="6.3"/>
    <n v="86"/>
    <s v="Jeff Bridges, Caroline Goodall, John Savage, Scott Wolf, Jeremy Sisto"/>
    <s v="Ridley Scott"/>
    <n v="-27700000"/>
  </r>
  <r>
    <n v="15000000"/>
    <s v="Horror, Mystery, Science Fiction"/>
    <n v="1091"/>
    <x v="1318"/>
    <s v="en"/>
    <n v="52.731378999999997"/>
    <s v="Universal Pictures"/>
    <x v="0"/>
    <x v="1150"/>
    <n v="19629760"/>
    <n v="109"/>
    <s v="Released"/>
    <n v="7.8"/>
    <n v="1588"/>
    <s v="Kurt Russell, Keith David, Wilford Brimley, Donald Moffat, Richard Dysart"/>
    <s v="John Carpenter"/>
    <n v="4629760"/>
  </r>
  <r>
    <n v="38000000"/>
    <s v="Science Fiction, Action, Thriller"/>
    <n v="87421"/>
    <x v="1319"/>
    <s v="en"/>
    <n v="46.630062000000002"/>
    <s v="One Race Productions"/>
    <x v="0"/>
    <x v="1151"/>
    <n v="98337295"/>
    <n v="119"/>
    <s v="Released"/>
    <n v="6.2"/>
    <n v="2035"/>
    <s v="Vin Diesel, Karl Urban, Katee Sackhoff, Jordi Mollà, Bokeem Woodbine"/>
    <s v="David Twohy"/>
    <n v="60337295"/>
  </r>
  <r>
    <n v="37000000"/>
    <s v="Action, Adventure, Mystery, Thriller"/>
    <n v="10871"/>
    <x v="1320"/>
    <s v="en"/>
    <n v="4.1315460000000002"/>
    <s v="Paramount Pictures"/>
    <x v="0"/>
    <x v="1152"/>
    <n v="6482195"/>
    <n v="118"/>
    <s v="Released"/>
    <n v="5.8"/>
    <n v="52"/>
    <s v="Dennis Quaid, Danny Glover, R. Lee Ermey, Claudia Stedelin, Brent Hinkley"/>
    <s v="Jeb Stuart"/>
    <n v="-30517805"/>
  </r>
  <r>
    <n v="0"/>
    <s v="Action, Western"/>
    <n v="13503"/>
    <x v="1321"/>
    <s v="en"/>
    <n v="5.6419779999999999"/>
    <s v="Dimension Films"/>
    <x v="0"/>
    <x v="1153"/>
    <n v="0"/>
    <n v="110"/>
    <s v="Released"/>
    <n v="5.4"/>
    <n v="19"/>
    <s v="James Van Der Beek, Rachael Leigh Cook, Ashton Kutcher, Dylan McDermott, Usher Raymond"/>
    <s v="Steve Miner"/>
    <n v="0"/>
  </r>
  <r>
    <n v="55000000"/>
    <s v="Adventure, Family, Fantasy"/>
    <n v="13600"/>
    <x v="1322"/>
    <s v="en"/>
    <n v="23.465539"/>
    <s v="Playtone"/>
    <x v="0"/>
    <x v="1154"/>
    <n v="17869048"/>
    <n v="90"/>
    <s v="Released"/>
    <n v="6.2"/>
    <n v="605"/>
    <s v="Saoirse Ronan, Harry Treadaway, Mary Kay Place, Bill Murray, Martin Landau"/>
    <s v="Gil Kenan"/>
    <n v="-37130952"/>
  </r>
  <r>
    <n v="32000000"/>
    <s v="Drama"/>
    <n v="68722"/>
    <x v="1323"/>
    <s v="en"/>
    <n v="25.682509"/>
    <s v="Ghoulardi Film Company"/>
    <x v="0"/>
    <x v="393"/>
    <n v="28258060"/>
    <n v="137"/>
    <s v="Released"/>
    <n v="7"/>
    <n v="701"/>
    <s v="Joaquin Phoenix, Philip Seymour Hoffman, Amy Adams, Laura Dern, Jesse Plemons"/>
    <s v="Paul Thomas Anderson"/>
    <n v="-3741940"/>
  </r>
  <r>
    <n v="38000000"/>
    <s v="Adventure, Action, Comedy, Romance"/>
    <n v="14324"/>
    <x v="1324"/>
    <s v="en"/>
    <n v="6.7609219999999999"/>
    <s v="Ingenious Film Partners"/>
    <x v="35"/>
    <x v="1155"/>
    <n v="5410749"/>
    <n v="93"/>
    <s v="Released"/>
    <n v="4.3"/>
    <n v="75"/>
    <s v="Ryan Cartwright, Hayden Christensen, Mischa Barton, Jay Villiers, Simone Spinazzè"/>
    <s v="David Leland"/>
    <n v="-32589251"/>
  </r>
  <r>
    <n v="40000000"/>
    <s v="Drama"/>
    <n v="14325"/>
    <x v="1325"/>
    <s v="en"/>
    <n v="3.8782299999999998"/>
    <s v="Davis Entertainment"/>
    <x v="7"/>
    <x v="579"/>
    <n v="9793496"/>
    <n v="130"/>
    <s v="Released"/>
    <n v="7.1"/>
    <n v="71"/>
    <s v="Rob Brown, Dennis Quaid, Darrin Henson, Charles S. Dutton, Aunjanue Ellis"/>
    <s v="Gary Fleder"/>
    <n v="-30206504"/>
  </r>
  <r>
    <n v="38000000"/>
    <s v="Adventure, Science Fiction"/>
    <n v="299687"/>
    <x v="1326"/>
    <s v="en"/>
    <n v="57.889963999999999"/>
    <s v="Columbia Pictures"/>
    <x v="0"/>
    <x v="1037"/>
    <n v="109906372"/>
    <n v="112"/>
    <s v="Released"/>
    <n v="5.6"/>
    <n v="1945"/>
    <s v="Chloë Grace Moretz, Nick Robinson, Alex Roe, Maika Monroe, Zackary Arthur"/>
    <s v="J Blakeson"/>
    <n v="71906372"/>
  </r>
  <r>
    <n v="37000000"/>
    <s v="Drama"/>
    <n v="312221"/>
    <x v="1327"/>
    <s v="en"/>
    <n v="57.773583000000002"/>
    <s v="New Line Cinema"/>
    <x v="0"/>
    <x v="1156"/>
    <n v="173567581"/>
    <n v="133"/>
    <s v="Released"/>
    <n v="7.3"/>
    <n v="1915"/>
    <s v="Michael B. Jordan, Sylvester Stallone, Graham McTavish, Tessa Thompson, Phylicia Rash?d"/>
    <s v="Ryan Coogler"/>
    <n v="136567581"/>
  </r>
  <r>
    <n v="37000000"/>
    <s v="Crime, Drama, Thriller"/>
    <n v="23168"/>
    <x v="1328"/>
    <s v="en"/>
    <n v="24.218357999999998"/>
    <s v="Legendary Pictures"/>
    <x v="0"/>
    <x v="1157"/>
    <n v="154026136"/>
    <n v="125"/>
    <s v="Released"/>
    <n v="7"/>
    <n v="1468"/>
    <s v="Ben Affleck, Rebecca Hall, Jeremy Renner, Jon Hamm, Blake Lively"/>
    <s v="Ben Affleck"/>
    <n v="117026136"/>
  </r>
  <r>
    <n v="40000000"/>
    <s v="Romance, Comedy, Drama"/>
    <n v="76494"/>
    <x v="1329"/>
    <s v="en"/>
    <n v="27.009723000000001"/>
    <s v="Alcon Entertainment"/>
    <x v="0"/>
    <x v="1158"/>
    <n v="79700000"/>
    <n v="110"/>
    <s v="Released"/>
    <n v="5.8"/>
    <n v="594"/>
    <s v="Cameron Diaz, Jennifer Lopez, Elizabeth Banks, Anna Kendrick, Brooklyn Decker"/>
    <s v="Kirk Jones"/>
    <n v="39700000"/>
  </r>
  <r>
    <n v="37000000"/>
    <s v="Comedy, Drama"/>
    <n v="4944"/>
    <x v="1330"/>
    <s v="en"/>
    <n v="31.941347"/>
    <s v="Mike Zoss Productions"/>
    <x v="0"/>
    <x v="1159"/>
    <n v="163720069"/>
    <n v="96"/>
    <s v="Released"/>
    <n v="6.5"/>
    <n v="1222"/>
    <s v="George Clooney, Frances McDormand, Brad Pitt, John Malkovich, Tilda Swinton"/>
    <s v="Joel Coen"/>
    <n v="126720069"/>
  </r>
  <r>
    <n v="37000000"/>
    <s v="Adventure, Comedy, Family, Fantasy"/>
    <n v="10488"/>
    <x v="1331"/>
    <s v="en"/>
    <n v="14.353279000000001"/>
    <s v="Walden Media"/>
    <x v="0"/>
    <x v="1160"/>
    <n v="100076342"/>
    <n v="96"/>
    <s v="Released"/>
    <n v="5.6"/>
    <n v="330"/>
    <s v="Abigail Breslin, Jodie Foster, Gerard Butler, Michael Carman, Mark Brady"/>
    <s v="Jennifer Flackett"/>
    <n v="63076342"/>
  </r>
  <r>
    <n v="38000000"/>
    <s v="Drama, Action"/>
    <n v="96721"/>
    <x v="1332"/>
    <s v="en"/>
    <n v="33.003827999999999"/>
    <s v="Revolution Films"/>
    <x v="7"/>
    <x v="1151"/>
    <n v="90247624"/>
    <n v="123"/>
    <s v="Released"/>
    <n v="7.7"/>
    <n v="2277"/>
    <s v="Daniel Brühl, Chris Hemsworth, Olivia Wilde, Alexandra Maria Lara, Natalie Dormer"/>
    <s v="Ron Howard"/>
    <n v="52247624"/>
  </r>
  <r>
    <n v="37000000"/>
    <s v="Drama"/>
    <n v="334"/>
    <x v="1333"/>
    <s v="en"/>
    <n v="30.993735999999998"/>
    <s v="New Line Cinema"/>
    <x v="0"/>
    <x v="1161"/>
    <n v="48451803"/>
    <n v="188"/>
    <s v="Released"/>
    <n v="7.5"/>
    <n v="825"/>
    <s v="Julianne Moore, William H. Macy, John C. Reilly, Tom Cruise, Philip Baker Hall"/>
    <s v="Paul Thomas Anderson"/>
    <n v="11451803"/>
  </r>
  <r>
    <n v="30000000"/>
    <s v="Action, Comedy, Crime"/>
    <n v="23742"/>
    <x v="1334"/>
    <s v="en"/>
    <n v="25.825771"/>
    <s v="Warner Bros."/>
    <x v="0"/>
    <x v="1162"/>
    <n v="55583804"/>
    <n v="107"/>
    <s v="Released"/>
    <n v="5.3"/>
    <n v="511"/>
    <s v="Bruce Willis, Tracy Morgan, Juan Carlos Hernández, Seann William Scott, Michelle Trachtenberg"/>
    <s v="Kevin Smith"/>
    <n v="25583804"/>
  </r>
  <r>
    <n v="38000000"/>
    <s v="Comedy, Romance"/>
    <n v="259694"/>
    <x v="1335"/>
    <s v="en"/>
    <n v="46.078370999999997"/>
    <s v="New Line Cinema"/>
    <x v="0"/>
    <x v="1163"/>
    <n v="112343513"/>
    <n v="110"/>
    <s v="Released"/>
    <n v="5.9"/>
    <n v="1201"/>
    <s v="Dakota Johnson, Rebel Wilson, Alison Brie, Nicholas Braun, Damon Wayans Jr."/>
    <s v="Christian Ditter"/>
    <n v="74343513"/>
  </r>
  <r>
    <n v="37000000"/>
    <s v="Drama, Family"/>
    <n v="62837"/>
    <x v="1336"/>
    <s v="en"/>
    <n v="6.6383900000000002"/>
    <s v="Alcon Entertainment"/>
    <x v="0"/>
    <x v="557"/>
    <n v="95404397"/>
    <n v="113"/>
    <s v="Released"/>
    <n v="6.7"/>
    <n v="163"/>
    <s v="Morgan Freeman, Ashley Judd, Harry Connick Jr., Nathan Gamble, Kris Kristofferson"/>
    <s v="Charles Martin Smith"/>
    <n v="58404397"/>
  </r>
  <r>
    <n v="37000000"/>
    <s v="Adventure, Fantasy, Drama, Romance"/>
    <n v="8966"/>
    <x v="1337"/>
    <s v="en"/>
    <n v="127.08493799999999"/>
    <s v="Summit Entertainment"/>
    <x v="0"/>
    <x v="1164"/>
    <n v="392616625"/>
    <n v="122"/>
    <s v="Released"/>
    <n v="5.8"/>
    <n v="3561"/>
    <s v="Kristen Stewart, Robert Pattinson, Billy Burke, Taylor Lautner, Peter Facinelli"/>
    <s v="Catherine Hardwicke"/>
    <n v="355616625"/>
  </r>
  <r>
    <n v="36000000"/>
    <s v="Drama, Thriller, Crime"/>
    <n v="8470"/>
    <x v="1338"/>
    <s v="en"/>
    <n v="27.465433000000001"/>
    <s v="New Line Cinema"/>
    <x v="0"/>
    <x v="556"/>
    <n v="102244770"/>
    <n v="116"/>
    <s v="Released"/>
    <n v="7"/>
    <n v="594"/>
    <s v="Denzel Washington, Robert Duvall, Anne Heche, Kimberly Elise, Daniel E. Smith"/>
    <s v="Nick Cassavetes"/>
    <n v="66244770"/>
  </r>
  <r>
    <n v="65000000"/>
    <s v="Action, Comedy, Crime"/>
    <n v="11001"/>
    <x v="1339"/>
    <s v="en"/>
    <n v="16.865781999999999"/>
    <s v="Columbia Pictures"/>
    <x v="7"/>
    <x v="860"/>
    <n v="117758500"/>
    <n v="93"/>
    <s v="Released"/>
    <n v="6.1"/>
    <n v="352"/>
    <s v="Martin Lawrence, Luke Wilson, Dave Chappelle, Peter Greene, Nicole Ari Parker"/>
    <s v="Les Mayfield"/>
    <n v="52758500"/>
  </r>
  <r>
    <n v="37000000"/>
    <s v="Comedy, Crime"/>
    <n v="138832"/>
    <x v="1340"/>
    <s v="en"/>
    <n v="100.348805"/>
    <s v="New Line Cinema"/>
    <x v="0"/>
    <x v="211"/>
    <n v="269994119"/>
    <n v="110"/>
    <s v="Released"/>
    <n v="6.8"/>
    <n v="2972"/>
    <s v="Jason Sudeikis, Jennifer Aniston, Will Poulter, Emma Roberts, Ed Helms"/>
    <s v="Rawson Marshall Thurber"/>
    <n v="232994119"/>
  </r>
  <r>
    <n v="36500000"/>
    <s v="Action, Fantasy, Science Fiction, Thriller"/>
    <n v="16911"/>
    <x v="1341"/>
    <s v="ru"/>
    <n v="2.7858320000000001"/>
    <s v="Art Pictures Studio"/>
    <x v="25"/>
    <x v="783"/>
    <n v="21834845"/>
    <n v="115"/>
    <s v="Released"/>
    <n v="5.3"/>
    <n v="23"/>
    <s v="Vasily Stepanov, Pyotr Fyodorov, ???? ???????, Fyodor Bondarchuk, Sergey Garmash"/>
    <s v="Fyodor Bondarchuk"/>
    <n v="-14665155"/>
  </r>
  <r>
    <n v="36000000"/>
    <s v="Drama, Action, Thriller"/>
    <n v="2163"/>
    <x v="1342"/>
    <s v="en"/>
    <n v="9.1763390000000005"/>
    <s v="Paramount Pictures"/>
    <x v="0"/>
    <x v="1165"/>
    <n v="50159144"/>
    <n v="95"/>
    <s v="Released"/>
    <n v="6.6"/>
    <n v="198"/>
    <s v="Kurt Russell, J. T. Walsh, Kathleen Quinlan, M.C. Gainey, Jack Noseworthy"/>
    <s v="Jonathan Mostow"/>
    <n v="14159144"/>
  </r>
  <r>
    <n v="36000000"/>
    <s v="Adventure, Action, Thriller"/>
    <n v="36670"/>
    <x v="1343"/>
    <s v="en"/>
    <n v="23.380756999999999"/>
    <s v="PSO International"/>
    <x v="7"/>
    <x v="1166"/>
    <n v="160000000"/>
    <n v="134"/>
    <s v="Released"/>
    <n v="5.8"/>
    <n v="338"/>
    <s v="Sean Connery, Kim Basinger, Klaus Maria Brandauer, Edward Fox, Barbara Carrera"/>
    <s v="Irvin Kershner"/>
    <n v="124000000"/>
  </r>
  <r>
    <n v="36000000"/>
    <s v="Science Fiction, Comedy, Adventure"/>
    <n v="23048"/>
    <x v="1344"/>
    <s v="en"/>
    <n v="33.926473000000001"/>
    <s v="United Artists"/>
    <x v="0"/>
    <x v="1167"/>
    <n v="64572262"/>
    <n v="101"/>
    <s v="Released"/>
    <n v="6"/>
    <n v="894"/>
    <s v="John Cusack, Lizzy Caplan, Rob Corddry, Craig Robinson, Clark Duke"/>
    <s v="Steve Pink"/>
    <n v="28572262"/>
  </r>
  <r>
    <n v="36000000"/>
    <s v="Family, Drama"/>
    <n v="227735"/>
    <x v="1345"/>
    <s v="en"/>
    <n v="6.9678570000000004"/>
    <s v="Alcon Entertainment"/>
    <x v="0"/>
    <x v="1168"/>
    <n v="52424533"/>
    <n v="107"/>
    <s v="Released"/>
    <n v="6.7"/>
    <n v="96"/>
    <s v="Morgan Freeman, Ashley Judd, Nathan Gamble, Cozi Zuehlsdorff, Harry Connick Jr."/>
    <s v="Charles Martin Smith"/>
    <n v="16424533"/>
  </r>
  <r>
    <n v="42000000"/>
    <s v="Thriller"/>
    <n v="2155"/>
    <x v="1346"/>
    <s v="en"/>
    <n v="11.470135000000001"/>
    <s v="Dimension Films"/>
    <x v="0"/>
    <x v="1169"/>
    <n v="32168970"/>
    <n v="124"/>
    <s v="Released"/>
    <n v="5.4"/>
    <n v="173"/>
    <s v="Ben Affleck, Gary Sinise, Charlize Theron, Dennis Farina, Donal Logue"/>
    <s v="John Frankenheimer"/>
    <n v="-9831030"/>
  </r>
  <r>
    <n v="36000000"/>
    <s v="Action, Drama"/>
    <n v="8409"/>
    <x v="1347"/>
    <s v="en"/>
    <n v="19.854932000000002"/>
    <s v="New Line Cinema"/>
    <x v="7"/>
    <x v="1170"/>
    <n v="44350926"/>
    <n v="109"/>
    <s v="Released"/>
    <n v="5.8"/>
    <n v="258"/>
    <s v="Vin Diesel, Larenz Tate, Timothy Olyphant, Geno Silva, Jacqueline Obradors"/>
    <s v="F. Gary Gray"/>
    <n v="8350926"/>
  </r>
  <r>
    <n v="37000000"/>
    <s v="Drama, Comedy, Romance"/>
    <n v="222936"/>
    <x v="1348"/>
    <s v="en"/>
    <n v="29.652536000000001"/>
    <s v="Scott Rudin Productions"/>
    <x v="0"/>
    <x v="232"/>
    <n v="26250020"/>
    <n v="105"/>
    <s v="Released"/>
    <n v="5.2"/>
    <n v="692"/>
    <s v="Bradley Cooper, Emma Stone, Rachel McAdams, Bill Murray, John Krasinski"/>
    <s v="Cameron Crowe"/>
    <n v="-10749980"/>
  </r>
  <r>
    <n v="0"/>
    <s v="History, Drama"/>
    <n v="31908"/>
    <x v="1349"/>
    <s v="en"/>
    <n v="8.1029250000000008"/>
    <s v="Columbia Pictures"/>
    <x v="0"/>
    <x v="1171"/>
    <n v="0"/>
    <n v="130"/>
    <s v="Released"/>
    <n v="6.2"/>
    <n v="40"/>
    <s v="Alec Baldwin, James Woods, Virginia Madsen, Whoopi Goldberg, Craig T. Nelson"/>
    <s v="Rob Reiner"/>
    <n v="0"/>
  </r>
  <r>
    <n v="0"/>
    <s v="Drama, Romance"/>
    <n v="10219"/>
    <x v="1350"/>
    <s v="en"/>
    <n v="2.7948300000000001"/>
    <s v="Universal Pictures"/>
    <x v="0"/>
    <x v="804"/>
    <n v="0"/>
    <n v="127"/>
    <s v="Released"/>
    <n v="6.3"/>
    <n v="32"/>
    <s v="Ethan Hawke, Youki Kudoh, Reeve Carney, Anne Suzuki, Rick Yune"/>
    <s v="Scott Hicks"/>
    <n v="0"/>
  </r>
  <r>
    <n v="37000000"/>
    <s v="Drama, Thriller, Horror"/>
    <n v="48171"/>
    <x v="1351"/>
    <s v="en"/>
    <n v="11.492474"/>
    <s v="New Line Cinema"/>
    <x v="0"/>
    <x v="1172"/>
    <n v="96047633"/>
    <n v="114"/>
    <s v="Released"/>
    <n v="5.8"/>
    <n v="556"/>
    <s v="Anthony Hopkins, Colin O'Donoghue, Alice Braga, Toby Jones, Ciarán Hinds"/>
    <s v="Mikael Håfström"/>
    <n v="59047633"/>
  </r>
  <r>
    <n v="36000000"/>
    <s v="Thriller, Science Fiction, Mystery, Romance"/>
    <n v="782"/>
    <x v="1352"/>
    <s v="en"/>
    <n v="70.398356000000007"/>
    <s v="Columbia Pictures"/>
    <x v="0"/>
    <x v="1173"/>
    <n v="12532777"/>
    <n v="106"/>
    <s v="Released"/>
    <n v="7.5"/>
    <n v="1808"/>
    <s v="Ethan Hawke, Jude Law, Gore Vidal, Uma Thurman, Alan Arkin"/>
    <s v="Andrew Niccol"/>
    <n v="-23467223"/>
  </r>
  <r>
    <n v="36000000"/>
    <s v="Drama, Comedy"/>
    <n v="75531"/>
    <x v="1353"/>
    <s v="de"/>
    <n v="1.0684530000000001"/>
    <s v="Universal Pictures"/>
    <x v="0"/>
    <x v="1174"/>
    <n v="3003296"/>
    <n v="95"/>
    <s v="Released"/>
    <n v="4.5999999999999996"/>
    <n v="14"/>
    <s v="Bette Midler, Nathan Lane, Stockard Channing, David Hyde Pierce, John Cleese"/>
    <s v="Andrew Bergman"/>
    <n v="-32996704"/>
  </r>
  <r>
    <n v="37000000"/>
    <s v="Animation, Family"/>
    <n v="11802"/>
    <x v="1354"/>
    <s v="en"/>
    <n v="6.2932170000000003"/>
    <s v="Starz Media"/>
    <x v="0"/>
    <x v="1175"/>
    <n v="63800345"/>
    <n v="81"/>
    <s v="Released"/>
    <n v="5.2"/>
    <n v="99"/>
    <s v="Andy Samberg, Cheryl Hines, Jeff Daniels, Patrick Warburton, Kristin Chenoweth"/>
    <s v="Kirk De Micco"/>
    <n v="26800345"/>
  </r>
  <r>
    <n v="0"/>
    <s v="Comedy"/>
    <n v="9776"/>
    <x v="1355"/>
    <s v="en"/>
    <n v="3.4571939999999999"/>
    <s v="DreamWorks SKG"/>
    <x v="0"/>
    <x v="1176"/>
    <n v="0"/>
    <n v="95"/>
    <s v="Released"/>
    <n v="5.3"/>
    <n v="71"/>
    <s v="Chris Rock, Bernie Mac, Dylan Baker, Nick Searcy, Lynn Whitfield"/>
    <s v="Chris Rock"/>
    <n v="0"/>
  </r>
  <r>
    <n v="35000000"/>
    <s v="Comedy"/>
    <n v="18785"/>
    <x v="1356"/>
    <s v="en"/>
    <n v="82.211659999999995"/>
    <s v="Legendary Pictures"/>
    <x v="7"/>
    <x v="291"/>
    <n v="459270619"/>
    <n v="100"/>
    <s v="Released"/>
    <n v="7.2"/>
    <n v="6173"/>
    <s v="Bradley Cooper, Ed Helms, Zach Galifianakis, Justin Bartha, Heather Graham"/>
    <s v="Todd Phillips"/>
    <n v="424270619"/>
  </r>
  <r>
    <n v="36000000"/>
    <s v="Action, Drama, History"/>
    <n v="365222"/>
    <x v="1357"/>
    <s v="cn"/>
    <n v="19.167376999999998"/>
    <s v="Mandarin Films Distribution Co."/>
    <x v="15"/>
    <x v="1177"/>
    <n v="156844753"/>
    <n v="105"/>
    <s v="Released"/>
    <n v="6.5"/>
    <n v="379"/>
    <s v="Donnie Yen, Lynn Hung, Zhang Jin, Patrick Tam, Karena Ng"/>
    <s v="Wilson Yip"/>
    <n v="120844753"/>
  </r>
  <r>
    <n v="33000000"/>
    <s v="Adventure, Comedy, Crime, Science Fiction"/>
    <n v="817"/>
    <x v="1358"/>
    <s v="en"/>
    <n v="18.316151000000001"/>
    <s v="New Line Cinema"/>
    <x v="0"/>
    <x v="1178"/>
    <n v="310940086"/>
    <n v="95"/>
    <s v="Released"/>
    <n v="6.2"/>
    <n v="1011"/>
    <s v="Mike Myers, Heather Graham, Michael York, Robert Wagner, Rob Lowe"/>
    <s v="Jay Roach"/>
    <n v="277940086"/>
  </r>
  <r>
    <n v="35000000"/>
    <s v="Fantasy, Action"/>
    <n v="268"/>
    <x v="1359"/>
    <s v="en"/>
    <n v="44.104469000000002"/>
    <s v="PolyGram Filmed Entertainment"/>
    <x v="1"/>
    <x v="1179"/>
    <n v="411348924"/>
    <n v="126"/>
    <s v="Released"/>
    <n v="7"/>
    <n v="2096"/>
    <s v="Jack Nicholson, Michael Keaton, Kim Basinger, Michael Gough, Pat Hingle"/>
    <s v="Tim Burton"/>
    <n v="376348924"/>
  </r>
  <r>
    <n v="0"/>
    <s v="Drama"/>
    <n v="45054"/>
    <x v="1360"/>
    <s v="en"/>
    <n v="6.668679"/>
    <s v="Paramount Pictures"/>
    <x v="0"/>
    <x v="1180"/>
    <n v="0"/>
    <n v="112"/>
    <s v="Released"/>
    <n v="5.9"/>
    <n v="27"/>
    <s v="Charlie Cox, Dougray Scott, Wes Bentley, Rodrigo Santoro, Jordi Mollà"/>
    <s v="Roland Joffé"/>
    <n v="0"/>
  </r>
  <r>
    <n v="35000000"/>
    <s v="Adventure, Action, Comedy, Thriller, Crime"/>
    <n v="943"/>
    <x v="1361"/>
    <s v="en"/>
    <n v="36.172181999999999"/>
    <s v="Silver Pictures"/>
    <x v="0"/>
    <x v="1181"/>
    <n v="321731527"/>
    <n v="118"/>
    <s v="Released"/>
    <n v="6.4"/>
    <n v="811"/>
    <s v="Mel Gibson, Danny Glover, Joe Pesci, Rene Russo, Stuart Wilson"/>
    <s v="Richard Donner"/>
    <n v="286731527"/>
  </r>
  <r>
    <n v="29000000"/>
    <s v="Drama"/>
    <n v="22881"/>
    <x v="1362"/>
    <s v="en"/>
    <n v="25.767395"/>
    <s v="Alcon Entertainment"/>
    <x v="0"/>
    <x v="1182"/>
    <n v="309208309"/>
    <n v="129"/>
    <s v="Released"/>
    <n v="7.2"/>
    <n v="1597"/>
    <s v="Sandra Bullock, Quinton Aaron, Kathy Bates, Tim McGraw, Jae Head"/>
    <s v="John Lee Hancock"/>
    <n v="280208309"/>
  </r>
  <r>
    <n v="35000000"/>
    <s v="Action, Comedy, Family, Adventure"/>
    <n v="10054"/>
    <x v="1363"/>
    <s v="en"/>
    <n v="21.543389000000001"/>
    <s v="Dimension Films"/>
    <x v="0"/>
    <x v="1183"/>
    <n v="147934180"/>
    <n v="88"/>
    <s v="Released"/>
    <n v="5.5"/>
    <n v="867"/>
    <s v="Alexa PenaVega, Daryl Sabara, Antonio Banderas, Carla Gugino, Alan Cumming"/>
    <s v="Robert Rodriguez"/>
    <n v="112934180"/>
  </r>
  <r>
    <n v="35000000"/>
    <s v="Comedy, Crime"/>
    <n v="51540"/>
    <x v="1364"/>
    <s v="en"/>
    <n v="50.309843000000001"/>
    <s v="New Line Cinema"/>
    <x v="0"/>
    <x v="1184"/>
    <n v="117000000"/>
    <n v="98"/>
    <s v="Released"/>
    <n v="6.5"/>
    <n v="2277"/>
    <s v="Jennifer Aniston, Jason Bateman, Charlie Day, Jason Sudeikis, Colin Farrell"/>
    <s v="Seth Gordon"/>
    <n v="82000000"/>
  </r>
  <r>
    <n v="38000000"/>
    <s v="Drama, Adventure, Western"/>
    <n v="44264"/>
    <x v="1365"/>
    <s v="en"/>
    <n v="49.292383999999998"/>
    <s v="Paramount Pictures"/>
    <x v="0"/>
    <x v="1185"/>
    <n v="252276927"/>
    <n v="110"/>
    <s v="Released"/>
    <n v="7.2"/>
    <n v="1668"/>
    <s v="Jeff Bridges, Matt Damon, Josh Brolin, Barry Pepper, Hailee Steinfeld"/>
    <s v="Joel Coen"/>
    <n v="214276927"/>
  </r>
  <r>
    <n v="35000000"/>
    <s v="Comedy, Drama, Romance"/>
    <n v="350"/>
    <x v="1366"/>
    <s v="en"/>
    <n v="83.893257000000006"/>
    <s v="Twentieth Century Fox Film Corporation"/>
    <x v="0"/>
    <x v="1186"/>
    <n v="326551094"/>
    <n v="109"/>
    <s v="Released"/>
    <n v="7"/>
    <n v="3088"/>
    <s v="Meryl Streep, Anne Hathaway, Emily Blunt, Stanley Tucci, Simon Baker"/>
    <s v="David Frankel"/>
    <n v="291551094"/>
  </r>
  <r>
    <n v="35000000"/>
    <s v="Science Fiction, Adventure, Mystery"/>
    <n v="152"/>
    <x v="1367"/>
    <s v="en"/>
    <n v="24.616634000000001"/>
    <s v="Paramount Pictures"/>
    <x v="0"/>
    <x v="1187"/>
    <n v="139000000"/>
    <n v="132"/>
    <s v="Released"/>
    <n v="6.2"/>
    <n v="530"/>
    <s v="William Shatner, Leonard Nimoy, DeForest Kelley, James Doohan, George Takei"/>
    <s v="Robert Wise"/>
    <n v="104000000"/>
  </r>
  <r>
    <n v="35000000"/>
    <s v="Comedy, Crime"/>
    <n v="109431"/>
    <x v="1368"/>
    <s v="en"/>
    <n v="34.005726000000003"/>
    <s v="Stuber Productions"/>
    <x v="0"/>
    <x v="1188"/>
    <n v="173965010"/>
    <n v="111"/>
    <s v="Released"/>
    <n v="5.6"/>
    <n v="1645"/>
    <s v="Jason Bateman, Melissa McCarthy, Jon Favreau, Amanda Peet, T.I."/>
    <s v="Seth Gordon"/>
    <n v="138965010"/>
  </r>
  <r>
    <n v="35000000"/>
    <s v="Crime, Thriller"/>
    <n v="1598"/>
    <x v="1369"/>
    <s v="en"/>
    <n v="27.714043"/>
    <s v="Universal Pictures"/>
    <x v="0"/>
    <x v="1189"/>
    <n v="182300000"/>
    <n v="128"/>
    <s v="Released"/>
    <n v="7"/>
    <n v="675"/>
    <s v="Robert De Niro, Nick Nolte, Jessica Lange, Juliette Lewis, Joe Don Baker"/>
    <s v="Martin Scorsese"/>
    <n v="147300000"/>
  </r>
  <r>
    <n v="35000000"/>
    <s v="Drama, Crime"/>
    <n v="8065"/>
    <x v="1370"/>
    <s v="en"/>
    <n v="45.149948000000002"/>
    <s v="Columbia Pictures"/>
    <x v="0"/>
    <x v="1190"/>
    <n v="69823199"/>
    <n v="123"/>
    <s v="Released"/>
    <n v="6.5"/>
    <n v="1375"/>
    <s v="Jim Sturgess, Kevin Spacey, Kate Bosworth, Aaron Yoo, Liza Lapira"/>
    <s v="Robert Luketic"/>
    <n v="34823199"/>
  </r>
  <r>
    <n v="35000000"/>
    <s v="Comedy"/>
    <n v="271718"/>
    <x v="1371"/>
    <s v="en"/>
    <n v="72.774940999999998"/>
    <s v="Universal Pictures"/>
    <x v="0"/>
    <x v="1191"/>
    <n v="140795793"/>
    <n v="125"/>
    <s v="Released"/>
    <n v="5.9"/>
    <n v="1181"/>
    <s v="Amy Schumer, Bill Hader, Brie Larson, Colin Quinn, Vanessa Bayer"/>
    <s v="Judd Apatow"/>
    <n v="105795793"/>
  </r>
  <r>
    <n v="35000000"/>
    <s v="Comedy, Romance"/>
    <n v="11638"/>
    <x v="1372"/>
    <s v="en"/>
    <n v="3.7426300000000001"/>
    <s v="Columbia Pictures"/>
    <x v="0"/>
    <x v="1192"/>
    <n v="68915888"/>
    <n v="105"/>
    <s v="Released"/>
    <n v="5.5"/>
    <n v="225"/>
    <s v="Bernie Mac, Ashton Kutcher, Zoe Saldana, Judith Scott, Hal Williams"/>
    <s v="Kevin Rodney Sullivan"/>
    <n v="33915888"/>
  </r>
  <r>
    <n v="27000000"/>
    <s v="Drama, Romance, War"/>
    <n v="409"/>
    <x v="1373"/>
    <s v="en"/>
    <n v="29.381878"/>
    <s v="Miramax Films"/>
    <x v="1"/>
    <x v="1193"/>
    <n v="231976425"/>
    <n v="162"/>
    <s v="Released"/>
    <n v="7"/>
    <n v="542"/>
    <s v="Ralph Fiennes, Juliette Binoche, Willem Dafoe, Kristin Scott Thomas, Naveen Andrews"/>
    <s v="Anthony Minghella"/>
    <n v="204976425"/>
  </r>
  <r>
    <n v="35000000"/>
    <s v="Crime, Drama, Mystery, Thriller"/>
    <n v="2118"/>
    <x v="1374"/>
    <s v="en"/>
    <n v="24.860326000000001"/>
    <s v="Regency Enterprises"/>
    <x v="0"/>
    <x v="1194"/>
    <n v="126216940"/>
    <n v="138"/>
    <s v="Released"/>
    <n v="7.7"/>
    <n v="1310"/>
    <s v="Kevin Spacey, Guy Pearce, Danny DeVito, James Cromwell, Kim Basinger"/>
    <s v="Curtis Hanson"/>
    <n v="91216940"/>
  </r>
  <r>
    <n v="35000000"/>
    <s v="Adventure, Comedy, Family"/>
    <n v="11459"/>
    <x v="1375"/>
    <s v="en"/>
    <n v="11.041658999999999"/>
    <s v="Walt Disney Pictures"/>
    <x v="0"/>
    <x v="1062"/>
    <n v="86369815"/>
    <n v="100"/>
    <s v="Released"/>
    <n v="5.8"/>
    <n v="550"/>
    <s v="Michael Angarano, Kurt Russell, Kelly Preston, Danielle Panabaker, Kevin Heffernan"/>
    <s v="Mike Mitchell"/>
    <n v="51369815"/>
  </r>
  <r>
    <n v="35000000"/>
    <s v="Comedy, Romance"/>
    <n v="10806"/>
    <x v="1376"/>
    <s v="en"/>
    <n v="11.897925000000001"/>
    <s v="Paramount Pictures"/>
    <x v="0"/>
    <x v="1195"/>
    <n v="0"/>
    <n v="90"/>
    <s v="Released"/>
    <n v="6.3"/>
    <n v="177"/>
    <s v="Kevin Kline, Joan Cusack, Tom Selleck, Matt Dillon, Debbie Reynolds"/>
    <s v="Frank Oz"/>
    <n v="-35000000"/>
  </r>
  <r>
    <n v="35000000"/>
    <s v="Science Fiction, Horror, Action"/>
    <n v="9348"/>
    <x v="1377"/>
    <s v="en"/>
    <n v="23.607071000000001"/>
    <s v="Metro-Goldwyn-Mayer (MGM)"/>
    <x v="0"/>
    <x v="500"/>
    <n v="113374103"/>
    <n v="108"/>
    <s v="Released"/>
    <n v="5.5"/>
    <n v="453"/>
    <s v="Natasha Henstridge, Ben Kingsley, Michael Madsen, Alfred Molina, Forest Whitaker"/>
    <s v="Roger Donaldson"/>
    <n v="78374103"/>
  </r>
  <r>
    <n v="1800000"/>
    <s v="Horror"/>
    <n v="377"/>
    <x v="1378"/>
    <s v="en"/>
    <n v="38.204158"/>
    <s v="New Line Cinema"/>
    <x v="0"/>
    <x v="1196"/>
    <n v="25504513"/>
    <n v="91"/>
    <s v="Released"/>
    <n v="7.2"/>
    <n v="1180"/>
    <s v="John Saxon, Ronee Blakley, Heather Langenkamp, Amanda Wyss, Jsu Garcia"/>
    <s v="Wes Craven"/>
    <n v="23704513"/>
  </r>
  <r>
    <n v="33000000"/>
    <s v="Horror, Science Fiction, Thriller"/>
    <n v="8843"/>
    <x v="1379"/>
    <s v="en"/>
    <n v="25.413955000000001"/>
    <s v="New Line Cinema"/>
    <x v="7"/>
    <x v="1197"/>
    <n v="104155843"/>
    <n v="107"/>
    <s v="Released"/>
    <n v="6"/>
    <n v="436"/>
    <s v="Jennifer Lopez, Vincent D'Onofrio, Vince Vaughn, Marianne Jean-Baptiste, Catherine Sutherland"/>
    <s v="Tarsem Singh"/>
    <n v="71155843"/>
  </r>
  <r>
    <n v="0"/>
    <s v="Action, Adventure, Drama"/>
    <n v="9313"/>
    <x v="1380"/>
    <s v="en"/>
    <n v="28.980270000000001"/>
    <s v="United Artists Corporation"/>
    <x v="1"/>
    <x v="1198"/>
    <n v="0"/>
    <n v="132"/>
    <s v="Released"/>
    <n v="6.3"/>
    <n v="1018"/>
    <s v="Leonardo DiCaprio, Jeremy Irons, Gérard Depardieu, Gabriel Byrne, John Malkovich"/>
    <s v="Randall Wallace"/>
    <n v="0"/>
  </r>
  <r>
    <n v="35000000"/>
    <s v="Drama"/>
    <n v="39486"/>
    <x v="1381"/>
    <s v="en"/>
    <n v="9.5250369999999993"/>
    <s v="Walt Disney Pictures"/>
    <x v="0"/>
    <x v="1199"/>
    <n v="60251371"/>
    <n v="123"/>
    <s v="Released"/>
    <n v="6.8"/>
    <n v="103"/>
    <s v="Diane Lane, John Malkovich, Scott Glenn, Dylan Walsh, Fred Dalton Thompson"/>
    <s v="Randall Wallace"/>
    <n v="25251371"/>
  </r>
  <r>
    <n v="34000000"/>
    <s v="Adventure, Animation, Comedy, Family"/>
    <n v="1273"/>
    <x v="1382"/>
    <s v="en"/>
    <n v="18.39217"/>
    <s v="The Weinstein Company"/>
    <x v="0"/>
    <x v="1200"/>
    <n v="95608995"/>
    <n v="90"/>
    <s v="Released"/>
    <n v="6"/>
    <n v="345"/>
    <s v="Chris Evans, Sarah Michelle Gellar, Mako, Kevin Smith, Patrick Stewart"/>
    <s v="Kevin Munroe"/>
    <n v="61608995"/>
  </r>
  <r>
    <n v="32000000"/>
    <s v="Drama"/>
    <n v="13920"/>
    <x v="1383"/>
    <s v="en"/>
    <n v="9.2546470000000003"/>
    <s v="Revolution Studios"/>
    <x v="0"/>
    <x v="929"/>
    <n v="52277485"/>
    <n v="109"/>
    <s v="Released"/>
    <n v="6.8"/>
    <n v="141"/>
    <s v="Cuba Gooding Jr., Ed Harris, Alfre Woodard, S. Epatha Merkerson, Debra Winger"/>
    <s v="Mike Tollin"/>
    <n v="20277485"/>
  </r>
  <r>
    <n v="35000000"/>
    <s v="Romance, Comedy"/>
    <n v="50544"/>
    <x v="1384"/>
    <s v="en"/>
    <n v="40.526586999999999"/>
    <s v="Castle Rock Entertainment"/>
    <x v="0"/>
    <x v="1201"/>
    <n v="150483765"/>
    <n v="109"/>
    <s v="Released"/>
    <n v="6.5"/>
    <n v="2237"/>
    <s v="Justin Timberlake, Mila Kunis, Patricia Clarkson, Woody Harrelson, Nolan Gould"/>
    <s v="Will Gluck"/>
    <n v="115483765"/>
  </r>
  <r>
    <n v="35000000"/>
    <s v="Comedy"/>
    <n v="325133"/>
    <x v="1385"/>
    <s v="en"/>
    <n v="50.179170999999997"/>
    <s v="Universal Pictures"/>
    <x v="0"/>
    <x v="1202"/>
    <n v="108758521"/>
    <n v="91"/>
    <s v="Released"/>
    <n v="5.6"/>
    <n v="1462"/>
    <s v="Seth Rogen, Rose Byrne, Zac Efron, Chloë Grace Moretz, Kiersey Clemons"/>
    <s v="Nicholas Stoller"/>
    <n v="73758521"/>
  </r>
  <r>
    <n v="35000000"/>
    <s v="Comedy, Drama, History"/>
    <n v="140823"/>
    <x v="1386"/>
    <s v="en"/>
    <n v="31.957947000000001"/>
    <s v="Walt Disney Pictures"/>
    <x v="10"/>
    <x v="1203"/>
    <n v="112544580"/>
    <n v="125"/>
    <s v="Released"/>
    <n v="7.3"/>
    <n v="1226"/>
    <s v="Emma Thompson, Tom Hanks, Paul Giamatti, Colin Farrell, Ruth Wilson"/>
    <s v="John Lee Hancock"/>
    <n v="77544580"/>
  </r>
  <r>
    <n v="34000000"/>
    <s v="Drama, History"/>
    <n v="1883"/>
    <x v="1387"/>
    <s v="en"/>
    <n v="19.822790999999999"/>
    <s v="JVC Entertainment"/>
    <x v="0"/>
    <x v="1204"/>
    <n v="48169908"/>
    <n v="202"/>
    <s v="Released"/>
    <n v="7.2"/>
    <n v="370"/>
    <s v="Denzel Washington, Angela Bassett, Albert Hall, Al Freeman, Jr., Delroy Lindo"/>
    <s v="Spike Lee"/>
    <n v="14169908"/>
  </r>
  <r>
    <n v="35000000"/>
    <s v="Comedy"/>
    <n v="89492"/>
    <x v="1388"/>
    <s v="en"/>
    <n v="38.429648"/>
    <s v="Apatow Productions"/>
    <x v="0"/>
    <x v="659"/>
    <n v="88058786"/>
    <n v="134"/>
    <s v="Released"/>
    <n v="5.6"/>
    <n v="896"/>
    <s v="Paul Rudd, Leslie Mann, Jason Segel, Maude Apatow, Megan Fox"/>
    <s v="Judd Apatow"/>
    <n v="53058786"/>
  </r>
  <r>
    <n v="35000000"/>
    <s v="Comedy, Family"/>
    <n v="22949"/>
    <x v="1389"/>
    <s v="en"/>
    <n v="13.707843"/>
    <s v="Walt Disney Pictures"/>
    <x v="0"/>
    <x v="1205"/>
    <n v="92219310"/>
    <n v="88"/>
    <s v="Released"/>
    <n v="5.2"/>
    <n v="210"/>
    <s v="Robin Williams, John Travolta, Seth Green, Justin Long, Matt Dillon"/>
    <s v="Walt Becker"/>
    <n v="57219310"/>
  </r>
  <r>
    <n v="35000000"/>
    <s v="Fantasy, Action, Adventure, Science Fiction, Thriller"/>
    <n v="12437"/>
    <x v="1390"/>
    <s v="en"/>
    <n v="51.927470999999997"/>
    <s v="Lakeshore Entertainment"/>
    <x v="0"/>
    <x v="1206"/>
    <n v="91353501"/>
    <n v="92"/>
    <s v="Released"/>
    <n v="6.2"/>
    <n v="1428"/>
    <s v="Bill Nighy, Michael Sheen, Rhona Mitra, Shane Brolly, Steven Mackintosh"/>
    <s v="Patrick Tatopoulos"/>
    <n v="56353501"/>
  </r>
  <r>
    <n v="35000000"/>
    <s v="Comedy"/>
    <n v="2959"/>
    <x v="1391"/>
    <s v="en"/>
    <n v="14.503568"/>
    <s v="Village Roadshow Pictures"/>
    <x v="10"/>
    <x v="1207"/>
    <n v="69307224"/>
    <n v="91"/>
    <s v="Released"/>
    <n v="5.2"/>
    <n v="253"/>
    <s v="Robin Williams, Mandy Moore, John Krasinski, Eric Christian Olsen, Christine Taylor"/>
    <s v="Ken Kwapis"/>
    <n v="34307224"/>
  </r>
  <r>
    <n v="0"/>
    <s v="Comedy"/>
    <n v="9957"/>
    <x v="1392"/>
    <s v="en"/>
    <n v="6.7455600000000002"/>
    <s v="Columbia Pictures"/>
    <x v="0"/>
    <x v="1208"/>
    <n v="0"/>
    <n v="80"/>
    <s v="Released"/>
    <n v="5.2"/>
    <n v="242"/>
    <s v="Jon Heder, Rob Schneider, David Spade, Jon Lovitz, Tim Meadows"/>
    <s v="Dennis Dugan"/>
    <n v="0"/>
  </r>
  <r>
    <n v="30000000"/>
    <s v="Comedy, Romance"/>
    <n v="11648"/>
    <x v="1393"/>
    <s v="en"/>
    <n v="11.120167"/>
    <s v="Team Todd"/>
    <x v="0"/>
    <x v="1209"/>
    <n v="58405313"/>
    <n v="98"/>
    <s v="Released"/>
    <n v="5.8"/>
    <n v="140"/>
    <s v="Diane Lane, John Cusack, Elizabeth Perkins, Christopher Plummer, Dermot Mulroney"/>
    <s v="Gary David Goldberg"/>
    <n v="28405313"/>
  </r>
  <r>
    <n v="35000000"/>
    <s v="Crime, Drama, Thriller"/>
    <n v="9366"/>
    <x v="1394"/>
    <s v="en"/>
    <n v="40.370441999999997"/>
    <s v="TriStar Pictures"/>
    <x v="0"/>
    <x v="1210"/>
    <n v="41954997"/>
    <n v="127"/>
    <s v="Released"/>
    <n v="7.4"/>
    <n v="1147"/>
    <s v="Johnny Depp, Al Pacino, Michael Madsen, Bruno Kirby, James Russo"/>
    <s v="Mike Newell"/>
    <n v="6954997"/>
  </r>
  <r>
    <n v="33000000"/>
    <s v="Horror, Action, Science Fiction"/>
    <n v="1576"/>
    <x v="1395"/>
    <s v="en"/>
    <n v="40.715623000000001"/>
    <s v="Impact Pictures"/>
    <x v="9"/>
    <x v="1211"/>
    <n v="102984862"/>
    <n v="100"/>
    <s v="Released"/>
    <n v="6.4"/>
    <n v="2065"/>
    <s v="Milla Jovovich, Michelle Rodriguez, Eric Mabius, Ryan McCluskey, Oscar Pearce"/>
    <s v="Paul W.S. Anderson"/>
    <n v="69984862"/>
  </r>
  <r>
    <n v="10700000"/>
    <s v="Horror"/>
    <n v="609"/>
    <x v="1396"/>
    <s v="en"/>
    <n v="36.230204000000001"/>
    <s v="SLM Production Group"/>
    <x v="0"/>
    <x v="1212"/>
    <n v="122200000"/>
    <n v="114"/>
    <s v="Released"/>
    <n v="7"/>
    <n v="794"/>
    <s v="Craig T. Nelson, JoBeth Williams, Beatrice Straight, Heather O'Rourke, Dominique Dunne"/>
    <s v="Tobe Hooper"/>
    <n v="111500000"/>
  </r>
  <r>
    <n v="0"/>
    <s v="Comedy, Crime, Thriller"/>
    <n v="5516"/>
    <x v="1397"/>
    <s v="en"/>
    <n v="23.666229000000001"/>
    <s v="Mike Zoss Productions"/>
    <x v="0"/>
    <x v="1213"/>
    <n v="0"/>
    <n v="104"/>
    <s v="Released"/>
    <n v="6"/>
    <n v="415"/>
    <s v="Tom Hanks, Irma P. Hall, Marlon Wayans, J.K. Simmons, Tzi Ma"/>
    <s v="Joel Coen"/>
    <n v="0"/>
  </r>
  <r>
    <n v="35000000"/>
    <s v="Action"/>
    <n v="13051"/>
    <x v="1398"/>
    <s v="en"/>
    <n v="25.903237000000001"/>
    <s v="Dune Entertainment"/>
    <x v="0"/>
    <x v="1214"/>
    <n v="85416905"/>
    <n v="100"/>
    <s v="Released"/>
    <n v="5.2"/>
    <n v="613"/>
    <s v="Mark Wahlberg, Mila Kunis, Beau Bridges, Ludacris, Chris O'Donnell"/>
    <s v="John Moore"/>
    <n v="50416905"/>
  </r>
  <r>
    <n v="40000000"/>
    <s v="Action, Thriller, Science Fiction"/>
    <n v="49530"/>
    <x v="1399"/>
    <s v="en"/>
    <n v="60.231382000000004"/>
    <s v="Regency Enterprises"/>
    <x v="0"/>
    <x v="1215"/>
    <n v="173930596"/>
    <n v="109"/>
    <s v="Released"/>
    <n v="6.7"/>
    <n v="3417"/>
    <s v="Justin Timberlake, Amanda Seyfried, Cillian Murphy, Olivia Wilde, Alex Pettyfer"/>
    <s v="Andrew Niccol"/>
    <n v="133930596"/>
  </r>
  <r>
    <n v="35000000"/>
    <s v="Comedy, Romance"/>
    <n v="34806"/>
    <x v="1400"/>
    <s v="en"/>
    <n v="18.382919999999999"/>
    <s v="Escape Artists"/>
    <x v="0"/>
    <x v="1216"/>
    <n v="77477008"/>
    <n v="106"/>
    <s v="Released"/>
    <n v="5.7"/>
    <n v="458"/>
    <s v="Jennifer Lopez, Alex O'Loughlin, Danneel Ackles, Eric Christian Olsen, Anthony Anderson"/>
    <s v="Alan Poul"/>
    <n v="42477008"/>
  </r>
  <r>
    <n v="35000000"/>
    <s v="Comedy, Drama, Romance"/>
    <n v="49022"/>
    <x v="1401"/>
    <s v="en"/>
    <n v="14.029012"/>
    <s v="Alcon Entertainment"/>
    <x v="0"/>
    <x v="701"/>
    <n v="59901913"/>
    <n v="112"/>
    <s v="Released"/>
    <n v="5.9"/>
    <n v="296"/>
    <s v="Kate Hudson, Ginnifer Goodwin, John Krasinski, Colin Egglesfield, Ashley Williams"/>
    <s v="Luke Greenfield"/>
    <n v="24901913"/>
  </r>
  <r>
    <n v="0"/>
    <s v="Adventure, Comedy, Fantasy"/>
    <n v="11469"/>
    <x v="1402"/>
    <s v="en"/>
    <n v="15.913783"/>
    <s v="Twentieth Century Fox Film Corporation"/>
    <x v="0"/>
    <x v="1217"/>
    <n v="0"/>
    <n v="95"/>
    <s v="Released"/>
    <n v="5.0999999999999996"/>
    <n v="287"/>
    <s v="Martin Lawrence, Marsha Thomason, Tom Wilkinson, Vincent Regan, Daryl Mitchell"/>
    <s v="Gil Junger"/>
    <n v="0"/>
  </r>
  <r>
    <n v="35000000"/>
    <s v="Comedy, Family"/>
    <n v="23479"/>
    <x v="1403"/>
    <s v="en"/>
    <n v="6.8896329999999999"/>
    <s v="Paramount Pictures"/>
    <x v="0"/>
    <x v="1218"/>
    <n v="35323292"/>
    <n v="102"/>
    <s v="Released"/>
    <n v="6.9"/>
    <n v="97"/>
    <s v="Walter Matthau, Tatum O'Neal, Ben Piazza, Vic Morrow, Erin Blunt"/>
    <s v="Michael Ritchie"/>
    <n v="323292"/>
  </r>
  <r>
    <n v="35000000"/>
    <s v="Action, Adventure, Thriller"/>
    <n v="11667"/>
    <x v="1404"/>
    <s v="en"/>
    <n v="19.286099"/>
    <s v="Universal Pictures"/>
    <x v="8"/>
    <x v="1219"/>
    <n v="99423521"/>
    <n v="102"/>
    <s v="Released"/>
    <n v="4.0999999999999996"/>
    <n v="325"/>
    <s v="Jean-Claude Van Damme, Raúl Juliá, Ming-Na Wen, Damian Chapa, Kylie Minogue"/>
    <s v="Steven E. de Souza"/>
    <n v="64423521"/>
  </r>
  <r>
    <n v="35000000"/>
    <s v="Drama, War"/>
    <n v="423"/>
    <x v="1405"/>
    <s v="en"/>
    <n v="50.587541000000002"/>
    <s v="Bac Films"/>
    <x v="9"/>
    <x v="1220"/>
    <n v="120072577"/>
    <n v="150"/>
    <s v="Released"/>
    <n v="8"/>
    <n v="1864"/>
    <s v="Adrien Brody, Thomas Kretschmann, Frank Finlay, Maureen Lipman, Emilia Fox"/>
    <s v="Roman Polanski"/>
    <n v="85072577"/>
  </r>
  <r>
    <n v="35000000"/>
    <s v="Drama, History"/>
    <n v="2447"/>
    <x v="1406"/>
    <s v="en"/>
    <n v="3.7212719999999999"/>
    <s v="New Line Cinema"/>
    <x v="0"/>
    <x v="1221"/>
    <n v="0"/>
    <n v="101"/>
    <s v="Released"/>
    <n v="6.4"/>
    <n v="35"/>
    <s v="Keisha Castle-Hughes, Oscar Isaac, Hiam Abbass, Shaun Toub, Ciarán Hinds"/>
    <s v="Catherine Hardwicke"/>
    <n v="-35000000"/>
  </r>
  <r>
    <n v="40000000"/>
    <s v="Horror"/>
    <n v="10066"/>
    <x v="1407"/>
    <s v="en"/>
    <n v="17.157737999999998"/>
    <s v="Village Roadshow Pictures"/>
    <x v="0"/>
    <x v="1222"/>
    <n v="68766121"/>
    <n v="113"/>
    <s v="Released"/>
    <n v="5.5"/>
    <n v="677"/>
    <s v="Elisha Cuthbert, Paris Hilton, Brian Van Holt, Jared Padalecki, Chad Michael Murray"/>
    <s v="Jaume Collet-Serra"/>
    <n v="28766121"/>
  </r>
  <r>
    <n v="27000000"/>
    <s v="Drama, Romance"/>
    <n v="2288"/>
    <x v="1408"/>
    <s v="en"/>
    <n v="22.636907999999998"/>
    <s v="Columbia Pictures"/>
    <x v="0"/>
    <x v="1223"/>
    <n v="115505027"/>
    <n v="104"/>
    <s v="Released"/>
    <n v="6.7"/>
    <n v="811"/>
    <s v="Julia Roberts, Jude Law, Natalie Portman, Clive Owen, Colin Stinton"/>
    <s v="Mike Nichols"/>
    <n v="88505027"/>
  </r>
  <r>
    <n v="35000000"/>
    <s v="Drama, Crime, History"/>
    <n v="88794"/>
    <x v="1409"/>
    <s v="en"/>
    <n v="28.069419"/>
    <s v="Imagine Entertainment"/>
    <x v="0"/>
    <x v="1224"/>
    <n v="84606030"/>
    <n v="137"/>
    <s v="Released"/>
    <n v="6"/>
    <n v="741"/>
    <s v="Leonardo DiCaprio, Josh Hamilton, Geoff Pierson, Armie Hammer, Naomi Watts"/>
    <s v="Clint Eastwood"/>
    <n v="49606030"/>
  </r>
  <r>
    <n v="35000000"/>
    <s v="Horror, Mystery, Thriller"/>
    <n v="13515"/>
    <x v="1410"/>
    <s v="en"/>
    <n v="19.774543000000001"/>
    <s v="Regency Enterprises"/>
    <x v="36"/>
    <x v="1225"/>
    <n v="72436439"/>
    <n v="110"/>
    <s v="Released"/>
    <n v="6"/>
    <n v="485"/>
    <s v="Kiefer Sutherland, Paula Patton, Amy Smart, Cameron Boyce, Erica Gluck"/>
    <s v="Alexandre Aja"/>
    <n v="37436439"/>
  </r>
  <r>
    <n v="35000000"/>
    <s v="Drama, Fantasy, Horror"/>
    <n v="11979"/>
    <x v="1411"/>
    <s v="en"/>
    <n v="11.644242999999999"/>
    <s v="Village Roadshow Pictures"/>
    <x v="10"/>
    <x v="1226"/>
    <n v="45479110"/>
    <n v="101"/>
    <s v="Released"/>
    <n v="5.4"/>
    <n v="239"/>
    <s v="Stuart Townsend, Aaliyah, Marguerite Moreau, Vincent Pérez, Paul McGann"/>
    <s v="Michael Rymer"/>
    <n v="10479110"/>
  </r>
  <r>
    <n v="35000000"/>
    <s v="Science Fiction, Action, Thriller"/>
    <n v="169"/>
    <x v="1412"/>
    <s v="en"/>
    <n v="27.934978000000001"/>
    <s v="Twentieth Century Fox Film Corporation"/>
    <x v="0"/>
    <x v="1227"/>
    <n v="57120318"/>
    <n v="108"/>
    <s v="Released"/>
    <n v="5.9"/>
    <n v="730"/>
    <s v="Kevin Peter Hall, Danny Glover, Gary Busey, Rubén Blades, María Conchita Alonso"/>
    <s v="Stephen Hopkins"/>
    <n v="22120318"/>
  </r>
  <r>
    <n v="35000000"/>
    <s v="Drama"/>
    <n v="8090"/>
    <x v="1413"/>
    <s v="en"/>
    <n v="12.677505"/>
    <s v="Lakeshore Entertainment"/>
    <x v="0"/>
    <x v="1228"/>
    <n v="32483410"/>
    <n v="101"/>
    <s v="Released"/>
    <n v="5.9"/>
    <n v="238"/>
    <s v="Diane Lane, Billy Burke, Colin Hanks, Joseph Cross, Mary Beth Hurt"/>
    <s v="Gregory Hoblit"/>
    <n v="-2516590"/>
  </r>
  <r>
    <n v="35000000"/>
    <s v="Comedy, Romance"/>
    <n v="11622"/>
    <x v="1414"/>
    <s v="en"/>
    <n v="8.7370579999999993"/>
    <s v="New Line Cinema"/>
    <x v="0"/>
    <x v="1229"/>
    <n v="40263020"/>
    <n v="112"/>
    <s v="Released"/>
    <n v="6.3"/>
    <n v="245"/>
    <s v="Brendan Fraser, Alicia Silverstone, Christopher Walken, Sissy Spacek, Nathan Fillion"/>
    <s v="Hugh Wilson"/>
    <n v="5263020"/>
  </r>
  <r>
    <n v="35000000"/>
    <s v="Science Fiction"/>
    <n v="3604"/>
    <x v="1415"/>
    <s v="en"/>
    <n v="12.343507000000001"/>
    <s v="Dino De Laurentiis Company"/>
    <x v="0"/>
    <x v="1230"/>
    <n v="27107960"/>
    <n v="111"/>
    <s v="Released"/>
    <n v="6.1"/>
    <n v="233"/>
    <s v="Sam J. Jones, Melody Anderson, Max von Sydow, Chaim Topol, Ornella Muti"/>
    <s v="Mike Hodges"/>
    <n v="-7892040"/>
  </r>
  <r>
    <n v="35000000"/>
    <s v="Comedy, Romance"/>
    <n v="9541"/>
    <x v="1416"/>
    <s v="en"/>
    <n v="14.699342"/>
    <s v="Miramax Films"/>
    <x v="0"/>
    <x v="1213"/>
    <n v="36098382"/>
    <n v="102"/>
    <s v="Released"/>
    <n v="5.8"/>
    <n v="325"/>
    <s v="Ben Affleck, Raquel Castro, Liv Tyler, Jennifer Lopez, George Carlin"/>
    <s v="Kevin Smith"/>
    <n v="1098382"/>
  </r>
  <r>
    <n v="45000000"/>
    <s v="Action, Thriller, Crime, Mystery"/>
    <n v="94348"/>
    <x v="1417"/>
    <s v="en"/>
    <n v="14.513242999999999"/>
    <s v="Summit Entertainment"/>
    <x v="0"/>
    <x v="1231"/>
    <n v="30353232"/>
    <n v="101"/>
    <s v="Released"/>
    <n v="5.0999999999999996"/>
    <n v="300"/>
    <s v="Tyler Perry, Rachel Nichols, Jean Reno, Matthew Fox, Giancarlo Esposito"/>
    <s v="Rob Cohen"/>
    <n v="-14646768"/>
  </r>
  <r>
    <n v="35000000"/>
    <s v="Crime, Drama, Mystery, Thriller"/>
    <n v="8197"/>
    <x v="1418"/>
    <s v="en"/>
    <n v="5.525544"/>
    <s v="Warner Bros."/>
    <x v="0"/>
    <x v="1232"/>
    <n v="25105255"/>
    <n v="155"/>
    <s v="Released"/>
    <n v="6.3"/>
    <n v="157"/>
    <s v="John Cusack, Kevin Spacey, Jude Law, Alison Eastwood, Jack Thompson"/>
    <s v="Clint Eastwood"/>
    <n v="-9894745"/>
  </r>
  <r>
    <n v="8900000"/>
    <s v="Crime, Action, Thriller"/>
    <n v="336004"/>
    <x v="1419"/>
    <s v="en"/>
    <n v="15.079993"/>
    <s v="Emmett/Furla Films"/>
    <x v="0"/>
    <x v="1233"/>
    <n v="4100000"/>
    <n v="93"/>
    <s v="Released"/>
    <n v="5.6"/>
    <n v="318"/>
    <s v="Jeffrey Dean Morgan, Robert De Niro, Kate Bosworth, Dave Bautista, Gina Carano"/>
    <s v="Scott Mann"/>
    <n v="-4800000"/>
  </r>
  <r>
    <n v="35000000"/>
    <s v="Comedy, Fantasy"/>
    <n v="35019"/>
    <x v="1420"/>
    <s v="en"/>
    <n v="23.835055000000001"/>
    <s v="Universal Pictures"/>
    <x v="0"/>
    <x v="1167"/>
    <n v="93246388"/>
    <n v="109"/>
    <s v="Released"/>
    <n v="6"/>
    <n v="436"/>
    <s v="Emma Thompson, Asa Butterfield, Ralph Fiennes, Maggie Gyllenhaal, Maggie Smith"/>
    <s v="Susanna White"/>
    <n v="58246388"/>
  </r>
  <r>
    <n v="35000000"/>
    <s v="Crime, History"/>
    <n v="10410"/>
    <x v="1421"/>
    <s v="en"/>
    <n v="5.9269660000000002"/>
    <s v="Jersey Films"/>
    <x v="0"/>
    <x v="1234"/>
    <n v="0"/>
    <n v="140"/>
    <s v="Released"/>
    <n v="6.1"/>
    <n v="81"/>
    <s v="Jack Nicholson, Danny DeVito, Armand Assante, J. T. Walsh, John C. Reilly"/>
    <s v="Danny DeVito"/>
    <n v="-35000000"/>
  </r>
  <r>
    <n v="30000000"/>
    <s v="Drama, Mystery, Science Fiction, Thriller"/>
    <n v="8836"/>
    <x v="1422"/>
    <s v="en"/>
    <n v="25.454549"/>
    <s v="Twentieth Century Fox Film Corporation"/>
    <x v="6"/>
    <x v="1235"/>
    <n v="68369434"/>
    <n v="104"/>
    <s v="Released"/>
    <n v="5.5"/>
    <n v="523"/>
    <s v="David Duchovny, Gillian Anderson, Amanda Peet, Billy Connolly, Xzibit"/>
    <s v="Chris Carter"/>
    <n v="38369434"/>
  </r>
  <r>
    <n v="31000000"/>
    <s v="Family, Fantasy, Comedy"/>
    <n v="14442"/>
    <x v="1423"/>
    <s v="en"/>
    <n v="22.715920000000001"/>
    <s v="World 2000 Entertainment"/>
    <x v="17"/>
    <x v="1236"/>
    <n v="27388767"/>
    <n v="96"/>
    <s v="Released"/>
    <n v="5.9"/>
    <n v="437"/>
    <s v="Anne Hathaway, Hugh Dancy, Cary Elwes, Vivica A. Fox, Joanna Lumley"/>
    <s v="Tommy O'Haver"/>
    <n v="-3611233"/>
  </r>
  <r>
    <n v="35000000"/>
    <s v="Drama"/>
    <n v="321741"/>
    <x v="1424"/>
    <s v="en"/>
    <n v="35.120736000000001"/>
    <s v="Columbia Pictures"/>
    <x v="10"/>
    <x v="1237"/>
    <n v="50363790"/>
    <n v="123"/>
    <s v="Released"/>
    <n v="7"/>
    <n v="823"/>
    <s v="Will Smith, Alec Baldwin, Albert Brooks, Gugu Mbatha-Raw, David Morse"/>
    <s v="Peter Landesman"/>
    <n v="15363790"/>
  </r>
  <r>
    <n v="35000000"/>
    <s v="Thriller, Action, Mystery"/>
    <n v="59965"/>
    <x v="1425"/>
    <s v="en"/>
    <n v="19.893646"/>
    <s v="Lions Gate Films"/>
    <x v="0"/>
    <x v="829"/>
    <n v="82087155"/>
    <n v="106"/>
    <s v="Released"/>
    <n v="5.6"/>
    <n v="961"/>
    <s v="Taylor Lautner, Lily Collins, Alfred Molina, Jason Isaacs, Maria Bello"/>
    <s v="John Singleton"/>
    <n v="47087155"/>
  </r>
  <r>
    <n v="35000000"/>
    <s v="Animation, Family, Adventure"/>
    <n v="14175"/>
    <x v="1426"/>
    <s v="en"/>
    <n v="14.051852"/>
    <s v="Vanguard Films"/>
    <x v="1"/>
    <x v="1192"/>
    <n v="19478106"/>
    <n v="76"/>
    <s v="Released"/>
    <n v="5.2"/>
    <n v="235"/>
    <s v="Ewan McGregor, Ricky Gervais, Tim Curry, Jim Broadbent, Hugh Laurie"/>
    <s v="Gary Chapman"/>
    <n v="-15521894"/>
  </r>
  <r>
    <n v="35000000"/>
    <s v="Comedy, Drama"/>
    <n v="11004"/>
    <x v="1427"/>
    <s v="en"/>
    <n v="9.0117290000000008"/>
    <s v="Paramount Pictures"/>
    <x v="7"/>
    <x v="1238"/>
    <n v="0"/>
    <n v="111"/>
    <s v="Released"/>
    <n v="6.9"/>
    <n v="161"/>
    <s v="Michael Douglas, Tobey Maguire, Frances McDormand, Katie Holmes, Rip Torn"/>
    <s v="Curtis Hanson"/>
    <n v="-35000000"/>
  </r>
  <r>
    <n v="35000000"/>
    <s v="Action, Comedy, Science Fiction"/>
    <n v="11918"/>
    <x v="1428"/>
    <s v="en"/>
    <n v="19.088654999999999"/>
    <s v="Dimension Films"/>
    <x v="0"/>
    <x v="1190"/>
    <n v="25871834"/>
    <n v="85"/>
    <s v="Released"/>
    <n v="4.9000000000000004"/>
    <n v="379"/>
    <s v="Drake Bell, Sara Paxton, Leslie Nielsen, Christopher McDonald, Jeffrey Tambor"/>
    <s v="Craig Mazin"/>
    <n v="-9128166"/>
  </r>
  <r>
    <n v="56000000"/>
    <s v="Thriller, Crime, Drama"/>
    <n v="98357"/>
    <x v="1429"/>
    <s v="en"/>
    <n v="29.490057"/>
    <s v="Regency Enterprises"/>
    <x v="0"/>
    <x v="1239"/>
    <n v="19701164"/>
    <n v="109"/>
    <s v="Released"/>
    <n v="5.7"/>
    <n v="593"/>
    <s v="Mark Wahlberg, Russell Crowe, Catherine Zeta-Jones, Jeffrey Wright, Barry Pepper"/>
    <s v="Allen Hughes"/>
    <n v="-36298836"/>
  </r>
  <r>
    <n v="35000000"/>
    <s v="Horror, Comedy"/>
    <n v="10012"/>
    <x v="1430"/>
    <s v="en"/>
    <n v="11.195593000000001"/>
    <s v="Craven-Maddalena Films"/>
    <x v="7"/>
    <x v="874"/>
    <n v="19294901"/>
    <n v="97"/>
    <s v="Released"/>
    <n v="5.0999999999999996"/>
    <n v="167"/>
    <s v="Portia de Rossi, Christina Ricci, Jesse Eisenberg, Milo Ventimiglia, Judy Greer"/>
    <s v="Wes Craven"/>
    <n v="-15705099"/>
  </r>
  <r>
    <n v="35000000"/>
    <s v="Crime, Action, Thriller"/>
    <n v="49526"/>
    <x v="1431"/>
    <s v="en"/>
    <n v="17.709887999999999"/>
    <s v="Pariah Entertainment Group"/>
    <x v="0"/>
    <x v="1240"/>
    <n v="31083599"/>
    <n v="91"/>
    <s v="Released"/>
    <n v="6.2"/>
    <n v="832"/>
    <s v="Joseph Gordon-Levitt, Michael Shannon, Dania Ramirez, Jamie Chung, Wolé Parks"/>
    <s v="David Koepp"/>
    <n v="-3916401"/>
  </r>
  <r>
    <n v="35000000"/>
    <s v="Action, Comedy, Crime"/>
    <n v="268920"/>
    <x v="1432"/>
    <s v="en"/>
    <n v="18.262017"/>
    <s v="New Line Cinema"/>
    <x v="0"/>
    <x v="1241"/>
    <n v="51680201"/>
    <n v="87"/>
    <s v="Released"/>
    <n v="5.4"/>
    <n v="647"/>
    <s v="Reese Witherspoon, Sofía Vergara, Michael Mosley, John Carroll Lynch, Richard T. Jones"/>
    <s v="Anne Fletcher"/>
    <n v="16680201"/>
  </r>
  <r>
    <n v="35000000"/>
    <s v="War, Adventure, Drama, Romance"/>
    <n v="9093"/>
    <x v="1433"/>
    <s v="en"/>
    <n v="10.10364"/>
    <s v="Paramount Pictures"/>
    <x v="1"/>
    <x v="1242"/>
    <n v="29882645"/>
    <n v="132"/>
    <s v="Released"/>
    <n v="6.5"/>
    <n v="159"/>
    <s v="Heath Ledger, Wes Bentley, Kate Hudson, Djimon Hounsou, Michael Sheen"/>
    <s v="Shekhar Kapur"/>
    <n v="-5117355"/>
  </r>
  <r>
    <n v="35000000"/>
    <s v="Action, Crime"/>
    <n v="119283"/>
    <x v="1434"/>
    <s v="en"/>
    <n v="28.670477000000002"/>
    <s v="SND"/>
    <x v="0"/>
    <x v="1243"/>
    <n v="46216641"/>
    <n v="118"/>
    <s v="Released"/>
    <n v="5.7"/>
    <n v="1455"/>
    <s v="Jason Statham, Jennifer Lopez, Nick Nolte, Michael Chiklis, Clifton Collins Jr"/>
    <s v="Taylor Hackford"/>
    <n v="11216641"/>
  </r>
  <r>
    <n v="31000000"/>
    <s v="Comedy, Romance"/>
    <n v="11823"/>
    <x v="1435"/>
    <s v="en"/>
    <n v="16.736733999999998"/>
    <s v="Universal Pictures"/>
    <x v="9"/>
    <x v="1244"/>
    <n v="41512007"/>
    <n v="98"/>
    <s v="Released"/>
    <n v="6"/>
    <n v="293"/>
    <s v="Kirsten Dunst, Paul Bettany, Sam Neill, James McAvoy, Bernard Hill"/>
    <s v="Richard Loncraine"/>
    <n v="10512007"/>
  </r>
  <r>
    <n v="35000000"/>
    <s v="Comedy"/>
    <n v="35169"/>
    <x v="1436"/>
    <s v="en"/>
    <n v="13.668633"/>
    <s v="Summit Entertainment"/>
    <x v="28"/>
    <x v="1245"/>
    <n v="39340177"/>
    <n v="92"/>
    <s v="Released"/>
    <n v="4.5999999999999996"/>
    <n v="149"/>
    <s v="Brendan Fraser, Ken Jeong, Brooke Shields, Angela Kinsey, Rob Riggle"/>
    <s v="Roger Kumble"/>
    <n v="4340177"/>
  </r>
  <r>
    <n v="30000000"/>
    <s v="Action, Horror, Thriller"/>
    <n v="118957"/>
    <x v="1437"/>
    <s v="en"/>
    <n v="9.7805879999999998"/>
    <s v="Pictures in Paradise"/>
    <x v="37"/>
    <x v="1246"/>
    <n v="0"/>
    <n v="93"/>
    <s v="Released"/>
    <n v="5.3"/>
    <n v="191"/>
    <s v="Sharni Vinson, Phoebe Tonkin, Julian McMahon, Xavier Samuel, Cariba Heine"/>
    <s v="Kimble Rendall"/>
    <n v="-30000000"/>
  </r>
  <r>
    <n v="27000000"/>
    <s v="Fantasy, Action, Adventure"/>
    <n v="849"/>
    <x v="1438"/>
    <s v="en"/>
    <n v="9.9048809999999996"/>
    <s v="Columbia Pictures Corporation"/>
    <x v="12"/>
    <x v="1247"/>
    <n v="16519460"/>
    <n v="117"/>
    <s v="Released"/>
    <n v="5.8"/>
    <n v="129"/>
    <s v="Ken Marshall, Lysette Anthony, Francesca Annis, Alun Armstrong, David Battley"/>
    <s v="Peter Yates"/>
    <n v="-10480540"/>
  </r>
  <r>
    <n v="35000000"/>
    <s v="Action, Adventure, Drama, History"/>
    <n v="4515"/>
    <x v="1439"/>
    <s v="en"/>
    <n v="9.7890270000000008"/>
    <s v="Cruise/Wagner Productions"/>
    <x v="0"/>
    <x v="1248"/>
    <n v="63215872"/>
    <n v="92"/>
    <s v="Released"/>
    <n v="6"/>
    <n v="216"/>
    <s v="Robert Redford, Meryl Streep, Tom Cruise, Michael Peña, Andrew Garfield"/>
    <s v="Robert Redford"/>
    <n v="28215872"/>
  </r>
  <r>
    <n v="35000000"/>
    <s v="Action, Adventure, Drama, Thriller"/>
    <n v="18886"/>
    <x v="1440"/>
    <s v="en"/>
    <n v="6.8172899999999998"/>
    <s v="Paramount Pictures"/>
    <x v="0"/>
    <x v="1249"/>
    <n v="0"/>
    <n v="115"/>
    <s v="Released"/>
    <n v="5.7"/>
    <n v="31"/>
    <s v="Danny Glover, Willem Dafoe, Brad Johnson, Rosanna Arquette, Tom Sizemore"/>
    <s v="John Milius"/>
    <n v="-35000000"/>
  </r>
  <r>
    <n v="35000000"/>
    <s v="Comedy, Music"/>
    <n v="6575"/>
    <x v="1441"/>
    <s v="en"/>
    <n v="10.73522"/>
    <s v="Columbia Pictures Corporation"/>
    <x v="0"/>
    <x v="1250"/>
    <n v="18317151"/>
    <n v="96"/>
    <s v="Released"/>
    <n v="6.6"/>
    <n v="212"/>
    <s v="John C. Reilly, Jenna Fischer, Tim Meadows, Kristen Wiig, Raymond J. Barry"/>
    <s v="Jake Kasdan"/>
    <n v="-16682849"/>
  </r>
  <r>
    <n v="0"/>
    <s v="Drama, Romance"/>
    <n v="6440"/>
    <x v="1442"/>
    <s v="en"/>
    <n v="11.139900000000001"/>
    <s v="Miramax Films"/>
    <x v="0"/>
    <x v="249"/>
    <n v="0"/>
    <n v="111"/>
    <s v="Released"/>
    <n v="6.4"/>
    <n v="108"/>
    <s v="Kevin Spacey, Julianne Moore, Cate Blanchett, Judi Dench, Pete Postlethwaite"/>
    <s v="Lasse Hallström"/>
    <n v="0"/>
  </r>
  <r>
    <n v="35000000"/>
    <s v="Action, Western"/>
    <n v="13496"/>
    <x v="1443"/>
    <s v="en"/>
    <n v="6.7279489999999997"/>
    <s v="Morgan Creek Productions"/>
    <x v="0"/>
    <x v="734"/>
    <n v="13678913"/>
    <n v="94"/>
    <s v="Released"/>
    <n v="5.7"/>
    <n v="55"/>
    <s v="Colin Farrell, Scott Caan, Ali Larter, Gabriel Macht, Gregory Smith"/>
    <s v="Les Mayfield"/>
    <n v="-21321087"/>
  </r>
  <r>
    <n v="35000000"/>
    <s v="Drama, History, Romance"/>
    <n v="18320"/>
    <x v="1444"/>
    <s v="en"/>
    <n v="16.343316999999999"/>
    <s v="GK Films"/>
    <x v="1"/>
    <x v="1251"/>
    <n v="27409889"/>
    <n v="105"/>
    <s v="Released"/>
    <n v="7"/>
    <n v="322"/>
    <s v="Emily Blunt, Jim Broadbent, Mark Strong, Paul Bettany, Miranda Richardson"/>
    <s v="Jean-Marc Vallée"/>
    <n v="-7590111"/>
  </r>
  <r>
    <n v="40000000"/>
    <s v="Action, Crime, Mystery, Thriller"/>
    <n v="22787"/>
    <x v="1445"/>
    <s v="en"/>
    <n v="14.818718000000001"/>
    <s v="StudioCanal"/>
    <x v="6"/>
    <x v="1252"/>
    <n v="12206028"/>
    <n v="101"/>
    <s v="Released"/>
    <n v="5.3"/>
    <n v="220"/>
    <s v="Kate Beckinsale, Gabriel Macht, Tom Skerritt, Columbus Short, Shawn Doyle"/>
    <s v="Dominic Sena"/>
    <n v="-27793972"/>
  </r>
  <r>
    <n v="32000000"/>
    <s v="Drama, Fantasy"/>
    <n v="8967"/>
    <x v="1446"/>
    <s v="en"/>
    <n v="43.862456000000002"/>
    <s v="Fox Searchlight Pictures"/>
    <x v="0"/>
    <x v="1253"/>
    <n v="54674226"/>
    <n v="139"/>
    <s v="Released"/>
    <n v="6.5"/>
    <n v="987"/>
    <s v="Brad Pitt, Sean Penn, Jessica Chastain, Hunter McCracken, Finnegan Williams"/>
    <s v="Terrence Malick"/>
    <n v="22674226"/>
  </r>
  <r>
    <n v="33000000"/>
    <s v="Action, Adventure, Thriller"/>
    <n v="37498"/>
    <x v="1447"/>
    <s v="en"/>
    <n v="2.706207"/>
    <s v="TriStar Pictures"/>
    <x v="38"/>
    <x v="1254"/>
    <n v="0"/>
    <n v="91"/>
    <s v="Released"/>
    <n v="4.7"/>
    <n v="64"/>
    <s v="Jean-Claude Van Damme, Lela Rochon, Paul Sorvino, Rob Schneider, Mark Houghton"/>
    <s v="Tsui Hark"/>
    <n v="-33000000"/>
  </r>
  <r>
    <n v="35000000"/>
    <s v="Action, Drama, Thriller, Crime"/>
    <n v="144336"/>
    <x v="1448"/>
    <s v="en"/>
    <n v="27.903998999999999"/>
    <s v="Open Road Films"/>
    <x v="0"/>
    <x v="1255"/>
    <n v="17508518"/>
    <n v="110"/>
    <s v="Released"/>
    <n v="5.5"/>
    <n v="555"/>
    <s v="Arnold Schwarzenegger, Sam Worthington, Mireille Enos, Joe Manganiello, Harold Perrineau"/>
    <s v="David Ayer"/>
    <n v="-17491482"/>
  </r>
  <r>
    <n v="35000000"/>
    <s v="Drama, Fantasy, Horror, Mystery, Romance, Thriller"/>
    <n v="9616"/>
    <x v="1449"/>
    <s v="en"/>
    <n v="3.7468059999999999"/>
    <s v="Twentieth Century Fox Film Corporation"/>
    <x v="7"/>
    <x v="1256"/>
    <n v="11560806"/>
    <n v="102"/>
    <s v="Released"/>
    <n v="4.8"/>
    <n v="91"/>
    <s v="Heath Ledger, Shannyn Sossamon, Benno Fürmann, Mark Addy, Peter Weller"/>
    <s v="Brian Helgeland"/>
    <n v="-23439194"/>
  </r>
  <r>
    <n v="20500000"/>
    <s v="Action, Crime"/>
    <n v="13056"/>
    <x v="1450"/>
    <s v="en"/>
    <n v="17.112497999999999"/>
    <s v="Lionsgate"/>
    <x v="6"/>
    <x v="1257"/>
    <n v="10089373"/>
    <n v="102"/>
    <s v="Released"/>
    <n v="5.6"/>
    <n v="294"/>
    <s v="Ray Stevenson, Dominic West, Julie Benz, Colin Salmon, Doug Hutchison"/>
    <s v="Lexi Alexander"/>
    <n v="-10410627"/>
  </r>
  <r>
    <n v="35000000"/>
    <s v="Family, Fantasy, Comedy"/>
    <n v="14113"/>
    <x v="1451"/>
    <s v="en"/>
    <n v="10.304171999999999"/>
    <s v="Columbia Pictures"/>
    <x v="0"/>
    <x v="1258"/>
    <n v="12506188"/>
    <n v="83"/>
    <s v="Released"/>
    <n v="4.9000000000000004"/>
    <n v="135"/>
    <s v="Tim Allen, Courteney Cox, Chevy Chase, Spencer Breslin, Kevin Zegers"/>
    <s v="Peter Hewitt"/>
    <n v="-22493812"/>
  </r>
  <r>
    <n v="35000000"/>
    <s v="Adventure, Drama, Thriller"/>
    <n v="285783"/>
    <x v="1452"/>
    <s v="en"/>
    <n v="37.335720999999999"/>
    <s v="TriStar Pictures"/>
    <x v="0"/>
    <x v="257"/>
    <n v="61181942"/>
    <n v="123"/>
    <s v="Released"/>
    <n v="6.9"/>
    <n v="1121"/>
    <s v="Joseph Gordon-Levitt, Ben Kingsley, Charlotte Le Bon, Ben Schwartz, James Badge Dale"/>
    <s v="Robert Zemeckis"/>
    <n v="26181942"/>
  </r>
  <r>
    <n v="0"/>
    <s v="Fantasy, Family, Action"/>
    <n v="49478"/>
    <x v="1453"/>
    <s v="en"/>
    <n v="0.91239499999999996"/>
    <s v="China Film Co-Production Corporation"/>
    <x v="5"/>
    <x v="1165"/>
    <n v="0"/>
    <n v="103"/>
    <s v="Released"/>
    <n v="4.7"/>
    <n v="9"/>
    <s v="Angus Macfadyen, Mario Yedidia, Marley Shelton, Chao Li Chi"/>
    <s v="Ronny Yu"/>
    <n v="0"/>
  </r>
  <r>
    <n v="35000000"/>
    <s v="Comedy, Drama, Romance"/>
    <n v="9726"/>
    <x v="1454"/>
    <s v="en"/>
    <n v="16.782471000000001"/>
    <s v="Fox 2000 Pictures"/>
    <x v="0"/>
    <x v="1259"/>
    <n v="42064105"/>
    <n v="118"/>
    <s v="Released"/>
    <n v="6.5"/>
    <n v="357"/>
    <s v="Russell Crowe, Marion Cotillard, Albert Finney, Tom Hollander, Abbie Cornish"/>
    <s v="Ridley Scott"/>
    <n v="7064105"/>
  </r>
  <r>
    <n v="35000000"/>
    <s v="Drama"/>
    <n v="20763"/>
    <x v="1455"/>
    <s v="en"/>
    <n v="3.5034079999999999"/>
    <s v="Columbia Pictures"/>
    <x v="0"/>
    <x v="1260"/>
    <n v="4651977"/>
    <n v="114"/>
    <s v="Released"/>
    <n v="6.6"/>
    <n v="53"/>
    <s v="Elijah Wood, Lorraine Bracco, Adam Baldwin, John Heard, Joseph Mazzello"/>
    <s v="Richard Donner"/>
    <n v="-30348023"/>
  </r>
  <r>
    <n v="35000000"/>
    <s v="Action, Crime, Drama, Thriller"/>
    <n v="9702"/>
    <x v="1456"/>
    <s v="en"/>
    <n v="9.1228280000000002"/>
    <s v="Hollywood Pictures"/>
    <x v="0"/>
    <x v="1261"/>
    <n v="0"/>
    <n v="180"/>
    <s v="Released"/>
    <n v="7.7"/>
    <n v="115"/>
    <s v="Damian Chapa, Jesse Borrego, Benjamin Bratt, Enrique Castillo, Victor Rivers"/>
    <s v="Taylor Hackford"/>
    <n v="-35000000"/>
  </r>
  <r>
    <n v="35000000"/>
    <s v="Action, Crime, Drama, Mystery, Thriller"/>
    <n v="9311"/>
    <x v="1457"/>
    <s v="en"/>
    <n v="5.419181"/>
    <s v="Fox Searchlight Pictures"/>
    <x v="7"/>
    <x v="1262"/>
    <n v="0"/>
    <n v="121"/>
    <s v="Released"/>
    <n v="6.6"/>
    <n v="60"/>
    <s v="Julia Ormond, Gabriel Byrne, Richard Harris, Jim Broadbent, Tom Wilkinson"/>
    <s v="Bille August"/>
    <n v="-35000000"/>
  </r>
  <r>
    <n v="35000000"/>
    <s v="Thriller, Crime, Romance"/>
    <n v="9280"/>
    <x v="1458"/>
    <s v="en"/>
    <n v="9.0727799999999998"/>
    <s v="Epsilon Motion Pictures"/>
    <x v="27"/>
    <x v="1263"/>
    <n v="16838910"/>
    <n v="114"/>
    <s v="Released"/>
    <n v="6.2"/>
    <n v="142"/>
    <s v="Rebecca Romijn, Antonio Banderas, Peter Coyote, Rie Rasmussen, Gregg Henry"/>
    <s v="Brian De Palma"/>
    <n v="-18161090"/>
  </r>
  <r>
    <n v="35000000"/>
    <s v="Action, History, War"/>
    <n v="26843"/>
    <x v="1459"/>
    <s v="en"/>
    <n v="2.8649789999999999"/>
    <s v="Falcon International Productions"/>
    <x v="39"/>
    <x v="1264"/>
    <n v="0"/>
    <n v="173"/>
    <s v="Released"/>
    <n v="7.4"/>
    <n v="34"/>
    <s v="Anthony Quinn, Rod Steiger, Oliver Reed, Irene Papas, Raf Vallone"/>
    <s v="Moustapha Akkad"/>
    <n v="-35000000"/>
  </r>
  <r>
    <n v="35000000"/>
    <s v="War, Adventure, Drama, Romance"/>
    <n v="11876"/>
    <x v="1460"/>
    <s v="en"/>
    <n v="2.877488"/>
    <s v="France 2 Cinéma"/>
    <x v="9"/>
    <x v="1265"/>
    <n v="15000000"/>
    <n v="135"/>
    <s v="Released"/>
    <n v="6.7"/>
    <n v="25"/>
    <s v="Juliette Binoche, Olivier Martinez, Pierre Arditi, François Cluzet, Gérard Depardieu"/>
    <s v="Jean-Paul Rappeneau"/>
    <n v="-20000000"/>
  </r>
  <r>
    <n v="38000000"/>
    <s v="Drama, War, Romance, Western"/>
    <n v="22267"/>
    <x v="1461"/>
    <s v="en"/>
    <n v="5.5162069999999996"/>
    <s v="Universal Pictures"/>
    <x v="0"/>
    <x v="281"/>
    <n v="635096"/>
    <n v="138"/>
    <s v="Released"/>
    <n v="6.6"/>
    <n v="49"/>
    <s v="Tobey Maguire, Skeet Ulrich, Jeffrey Wright, Jewel, Jonathan Rhys Meyers"/>
    <s v="Ang Lee"/>
    <n v="-37364904"/>
  </r>
  <r>
    <n v="0"/>
    <s v="Drama"/>
    <n v="45958"/>
    <x v="1462"/>
    <s v="es"/>
    <n v="13.930763000000001"/>
    <s v="Ikiru Films"/>
    <x v="19"/>
    <x v="1266"/>
    <n v="25147786"/>
    <n v="148"/>
    <s v="Released"/>
    <n v="7"/>
    <n v="291"/>
    <s v="Javier Bardem, Maricel Álvarez, Hanaa Bouchaib, Guillermo Estrella, Eduard Fernández"/>
    <s v="Alejandro González Iñárritu"/>
    <n v="25147786"/>
  </r>
  <r>
    <n v="35000000"/>
    <s v="Action, Comedy, Western, Crime"/>
    <n v="1969"/>
    <x v="1463"/>
    <s v="es"/>
    <n v="20.27704"/>
    <s v="Ultra Films"/>
    <x v="0"/>
    <x v="426"/>
    <n v="10496317"/>
    <n v="93"/>
    <s v="Released"/>
    <n v="5.8"/>
    <n v="307"/>
    <s v="Penélope Cruz, Salma Hayek, Dwight Yoakam, Steve Zahn, Denis Arndt"/>
    <s v="Joachim Rønning"/>
    <n v="-24503683"/>
  </r>
  <r>
    <n v="0"/>
    <s v="Drama, Crime"/>
    <n v="310706"/>
    <x v="1464"/>
    <s v="en"/>
    <n v="0.12673799999999999"/>
    <s v="Capitol Films"/>
    <x v="0"/>
    <x v="65"/>
    <n v="0"/>
    <n v="100"/>
    <s v="Released"/>
    <n v="0"/>
    <n v="0"/>
    <s v="Laurence Fishburne, Karl Urban, Brittany Snow, Aisha Tyler, Beverly D'Angelo"/>
    <s v="Tony Kaye"/>
    <n v="0"/>
  </r>
  <r>
    <n v="34000000"/>
    <s v="Action, Mystery, Science Fiction, Thriller"/>
    <n v="198663"/>
    <x v="1465"/>
    <s v="en"/>
    <n v="131.815575"/>
    <s v="Ingenious Media"/>
    <x v="0"/>
    <x v="680"/>
    <n v="348319861"/>
    <n v="113"/>
    <s v="Released"/>
    <n v="7"/>
    <n v="5371"/>
    <s v="Dylan O'Brien, Ki Hong Lee, Kaya Scodelario, Aml Ameen, Blake Cooper"/>
    <s v="Wes Ball"/>
    <n v="314319861"/>
  </r>
  <r>
    <n v="35000000"/>
    <s v="Comedy"/>
    <n v="239573"/>
    <x v="1466"/>
    <s v="en"/>
    <n v="16.832312000000002"/>
    <s v="Studio Babelsberg"/>
    <x v="0"/>
    <x v="1267"/>
    <n v="14431253"/>
    <n v="91"/>
    <s v="Released"/>
    <n v="5"/>
    <n v="320"/>
    <s v="Vince Vaughn, Dave Franco, James Marsden, June Diane Raphael, Sienna Miller"/>
    <s v="Ken Scott"/>
    <n v="-20568747"/>
  </r>
  <r>
    <n v="34000000"/>
    <s v="Drama, Romance"/>
    <n v="10436"/>
    <x v="1467"/>
    <s v="en"/>
    <n v="9.1337469999999996"/>
    <s v="Columbia Pictures"/>
    <x v="0"/>
    <x v="1268"/>
    <n v="32255440"/>
    <n v="139"/>
    <s v="Released"/>
    <n v="7"/>
    <n v="169"/>
    <s v="Daniel Day-Lewis, Michelle Pfeiffer, Winona Ryder, Alexis Smith, Geraldine Chaplin"/>
    <s v="Martin Scorsese"/>
    <n v="-1744560"/>
  </r>
  <r>
    <n v="35000000"/>
    <s v="Drama, Adventure, Science Fiction, Romance"/>
    <n v="1381"/>
    <x v="1468"/>
    <s v="en"/>
    <n v="24.606012"/>
    <s v="Regency Enterprises"/>
    <x v="0"/>
    <x v="1269"/>
    <n v="15304890"/>
    <n v="96"/>
    <s v="Released"/>
    <n v="6.8"/>
    <n v="827"/>
    <s v="Hugh Jackman, Rachel Weisz, Ellen Burstyn, Mark Margolis, Stephen McHattie"/>
    <s v="Darren Aronofsky"/>
    <n v="-19695110"/>
  </r>
  <r>
    <n v="70000000"/>
    <s v="Action, Comedy, Thriller"/>
    <n v="2162"/>
    <x v="1469"/>
    <s v="en"/>
    <n v="3.2769119999999998"/>
    <s v="Warner Bros."/>
    <x v="0"/>
    <x v="1270"/>
    <n v="11263966"/>
    <n v="101"/>
    <s v="Released"/>
    <n v="5.3"/>
    <n v="29"/>
    <s v="Cuba Gooding Jr., Skeet Ulrich, Peter Firth, David Paymer, Daniel Hugh Kelly"/>
    <s v="Hugh Johnson"/>
    <n v="-58736034"/>
  </r>
  <r>
    <n v="35000000"/>
    <s v="Action, Crime, Drama, Thriller"/>
    <n v="127493"/>
    <x v="1470"/>
    <s v="en"/>
    <n v="16.830183999999999"/>
    <s v="Saturn Films"/>
    <x v="0"/>
    <x v="1158"/>
    <n v="2106557"/>
    <n v="96"/>
    <s v="Released"/>
    <n v="5.0999999999999996"/>
    <n v="344"/>
    <s v="Nicolas Cage, Malin Åkerman, Josh Lucas, Sami Gayle, Danny Huston"/>
    <s v="Simon West"/>
    <n v="-32893443"/>
  </r>
  <r>
    <n v="41677699"/>
    <s v="Animation, Family"/>
    <n v="12429"/>
    <x v="1471"/>
    <s v="ja"/>
    <n v="39.586759999999998"/>
    <s v="Studio Ghibli"/>
    <x v="8"/>
    <x v="1271"/>
    <n v="187479518"/>
    <n v="100"/>
    <s v="Released"/>
    <n v="7.5"/>
    <n v="926"/>
    <s v="Yuria Nara, Hiroki Doi, George Tokoro, Tomoko Yamaguchi, Yuki Amami"/>
    <s v="Hayao Miyazaki"/>
    <n v="145801819"/>
  </r>
  <r>
    <n v="34000000"/>
    <s v="Drama, Romance"/>
    <n v="228205"/>
    <x v="1472"/>
    <s v="en"/>
    <n v="41.946522999999999"/>
    <s v="Fox 2000 Pictures"/>
    <x v="0"/>
    <x v="1272"/>
    <n v="63013281"/>
    <n v="128"/>
    <s v="Released"/>
    <n v="7.3"/>
    <n v="1064"/>
    <s v="Scott Eastwood, Britt Robertson, Lolita Davidovich, Melissa Benoist, Jack Huston"/>
    <s v="George Tillman, Jr."/>
    <n v="29013281"/>
  </r>
  <r>
    <n v="75000000"/>
    <s v="Drama, Science Fiction, Thriller"/>
    <n v="2900"/>
    <x v="1473"/>
    <s v="en"/>
    <n v="20.697555999999999"/>
    <s v="New Line Cinema"/>
    <x v="0"/>
    <x v="1273"/>
    <n v="19598588"/>
    <n v="109"/>
    <s v="Released"/>
    <n v="5.4"/>
    <n v="254"/>
    <s v="Johnny Depp, Charlize Theron, Joe Morton, Clea DuVall, Nick Cassavetes"/>
    <s v="Rand Ravich"/>
    <n v="-55401412"/>
  </r>
  <r>
    <n v="34000000"/>
    <s v="Romance, Drama, Adventure"/>
    <n v="21311"/>
    <x v="1474"/>
    <s v="en"/>
    <n v="1.656695"/>
    <s v="Columbia Pictures"/>
    <x v="0"/>
    <x v="1274"/>
    <n v="0"/>
    <n v="114"/>
    <s v="Released"/>
    <n v="5.3"/>
    <n v="18"/>
    <s v="Kim Basinger, Vincent Pérez, Liam Aiken, Daniel Craig, Eva Marie Saint"/>
    <s v="Hugh Hudson"/>
    <n v="-34000000"/>
  </r>
  <r>
    <n v="35000000"/>
    <s v="Comedy, Romance"/>
    <n v="77875"/>
    <x v="1475"/>
    <s v="en"/>
    <n v="17.932561"/>
    <s v="Evil Twins"/>
    <x v="0"/>
    <x v="1275"/>
    <n v="0"/>
    <n v="106"/>
    <s v="Released"/>
    <n v="5.4"/>
    <n v="240"/>
    <s v="Gerard Butler, Jessica Biel, Uma Thurman, Catherine Zeta-Jones, Iqbal Theba"/>
    <s v="Gabriele Muccino"/>
    <n v="-35000000"/>
  </r>
  <r>
    <n v="35000000"/>
    <s v="Drama, History"/>
    <n v="192136"/>
    <x v="1476"/>
    <s v="en"/>
    <n v="15.50957"/>
    <s v="Distant Horizons"/>
    <x v="1"/>
    <x v="82"/>
    <n v="27330000"/>
    <n v="141"/>
    <s v="Released"/>
    <n v="6.5"/>
    <n v="224"/>
    <s v="Idris Elba, Naomie Harris, Tony Kgoroge, Riaad Moosa, Fana Mokoena"/>
    <s v="Justin Chadwick"/>
    <n v="-7670000"/>
  </r>
  <r>
    <n v="32000000"/>
    <s v="Drama, History"/>
    <n v="18254"/>
    <x v="1477"/>
    <s v="en"/>
    <n v="4.6021850000000004"/>
    <s v="Barclays Mercantile Industrial Finance"/>
    <x v="0"/>
    <x v="1276"/>
    <n v="40382659"/>
    <n v="195"/>
    <s v="Released"/>
    <n v="7.1"/>
    <n v="67"/>
    <s v="Warren Beatty, Diane Keaton, Edward Herrmann, Jack Nicholson, Jerzy Kosinski"/>
    <s v="Warren Beatty"/>
    <n v="8382659"/>
  </r>
  <r>
    <n v="40000000"/>
    <s v="Drama"/>
    <n v="881"/>
    <x v="1478"/>
    <s v="en"/>
    <n v="40.379966000000003"/>
    <s v="David Brown Productions"/>
    <x v="0"/>
    <x v="1277"/>
    <n v="243240178"/>
    <n v="138"/>
    <s v="Released"/>
    <n v="7.1"/>
    <n v="877"/>
    <s v="Tom Cruise, Jack Nicholson, Demi Moore, Kevin Bacon, Kevin Pollak"/>
    <s v="Rob Reiner"/>
    <n v="203240178"/>
  </r>
  <r>
    <n v="50000000"/>
    <s v="Action, Crime, Thriller"/>
    <n v="10877"/>
    <x v="1479"/>
    <s v="en"/>
    <n v="12.601305999999999"/>
    <s v="Village Roadshow Pictures"/>
    <x v="6"/>
    <x v="380"/>
    <n v="79958599"/>
    <n v="101"/>
    <s v="Released"/>
    <n v="5.3"/>
    <n v="110"/>
    <s v="Steven Seagal, DMX, Isaiah Washington, Anthony Anderson, Bill Duke"/>
    <s v="Andrzej Bartkowiak"/>
    <n v="29958599"/>
  </r>
  <r>
    <n v="30000000"/>
    <s v="Crime, Comedy"/>
    <n v="9600"/>
    <x v="1480"/>
    <s v="en"/>
    <n v="24.389194"/>
    <s v="Twentieth Century Fox Film Corporation"/>
    <x v="7"/>
    <x v="1278"/>
    <n v="173959438"/>
    <n v="98"/>
    <s v="Released"/>
    <n v="5.6"/>
    <n v="506"/>
    <s v="Martin Lawrence, Nia Long, Paul Giamatti, Jascha Washington, Terrence Howard"/>
    <s v="Raja Gosnell"/>
    <n v="143959438"/>
  </r>
  <r>
    <n v="34000000"/>
    <s v="Family, Fantasy, Animation, Adventure"/>
    <n v="202575"/>
    <x v="1481"/>
    <s v="en"/>
    <n v="12.867326"/>
    <s v="StudioCanal"/>
    <x v="14"/>
    <x v="1022"/>
    <n v="0"/>
    <n v="85"/>
    <s v="Released"/>
    <n v="6.3"/>
    <n v="121"/>
    <s v="Brianne Siddall, Joey Camen, Elisa Gabrielli, Robin Atkin Downes, Shanelle Workman"/>
    <s v="Ben Stassen"/>
    <n v="-34000000"/>
  </r>
  <r>
    <n v="30000000"/>
    <s v="Horror, Action, Thriller, Science Fiction"/>
    <n v="71469"/>
    <x v="1482"/>
    <s v="en"/>
    <n v="23.328823"/>
    <s v="Summit Entertainment"/>
    <x v="0"/>
    <x v="825"/>
    <n v="64626786"/>
    <n v="89"/>
    <s v="Released"/>
    <n v="4.8"/>
    <n v="469"/>
    <s v="Emile Hirsch, Rachael Taylor, Olivia Thirlby, Joel Kinnaman, Max Minghella"/>
    <s v="Chris Gorak"/>
    <n v="34626786"/>
  </r>
  <r>
    <n v="33000000"/>
    <s v="Music, Drama, Romance"/>
    <n v="85446"/>
    <x v="1483"/>
    <s v="en"/>
    <n v="29.775441000000001"/>
    <s v="Summit Entertainment"/>
    <x v="0"/>
    <x v="766"/>
    <n v="140470746"/>
    <n v="99"/>
    <s v="Released"/>
    <n v="6.7"/>
    <n v="663"/>
    <s v="Kathryn McCormick, Ryan Guzman, Stephen Boss, Megan Boone, Jessica Guadix"/>
    <s v="Scott Speer"/>
    <n v="107470746"/>
  </r>
  <r>
    <n v="33000000"/>
    <s v="Action, Crime, Horror, Thriller"/>
    <n v="326"/>
    <x v="1484"/>
    <s v="en"/>
    <n v="19.642327999999999"/>
    <s v="New Line Cinema"/>
    <x v="0"/>
    <x v="1279"/>
    <n v="62022014"/>
    <n v="105"/>
    <s v="Released"/>
    <n v="5.0999999999999996"/>
    <n v="497"/>
    <s v="Samuel L. Jackson, Julianna Margulies, Kenan Thompson, Nathan Phillips, Rachel Blanchard"/>
    <s v="David R. Ellis"/>
    <n v="29022014"/>
  </r>
  <r>
    <n v="33000000"/>
    <s v="Mystery, Thriller"/>
    <n v="10685"/>
    <x v="1485"/>
    <s v="en"/>
    <n v="7.3399080000000003"/>
    <s v="Universal Pictures"/>
    <x v="0"/>
    <x v="1280"/>
    <n v="0"/>
    <n v="96"/>
    <s v="Released"/>
    <n v="4.9000000000000004"/>
    <n v="110"/>
    <s v="James Spader, Keanu Reeves, Marisa Tomei, Ernie Hudson, Chris Ellis"/>
    <s v="Joe Charbanic"/>
    <n v="-33000000"/>
  </r>
  <r>
    <n v="33000000"/>
    <s v="Action, Crime, Drama"/>
    <n v="7220"/>
    <x v="1486"/>
    <s v="en"/>
    <n v="35.099611000000003"/>
    <s v="Lions Gate Films"/>
    <x v="7"/>
    <x v="1281"/>
    <n v="54700105"/>
    <n v="124"/>
    <s v="Released"/>
    <n v="6.1"/>
    <n v="766"/>
    <s v="Thomas Jane, John Travolta, Will Patton, Roy Scheider, Laura Harring"/>
    <s v="Jonathan Hensleigh"/>
    <n v="21700105"/>
  </r>
  <r>
    <n v="30000000"/>
    <s v="Drama"/>
    <n v="9763"/>
    <x v="1487"/>
    <s v="en"/>
    <n v="16.541791"/>
    <s v="Touchstone Pictures"/>
    <x v="1"/>
    <x v="1282"/>
    <n v="27610873"/>
    <n v="118"/>
    <s v="Released"/>
    <n v="6.6"/>
    <n v="238"/>
    <s v="Kuno Becker, Alessandro Nivola, Anna Friel, Stephen Dillane, Gary Lewis"/>
    <s v="Danny Cannon"/>
    <n v="-2389127"/>
  </r>
  <r>
    <n v="30000000"/>
    <s v="Action, Crime, Thriller"/>
    <n v="72387"/>
    <x v="1488"/>
    <s v="en"/>
    <n v="31.926950000000001"/>
    <s v="Lawrence Bender Productions"/>
    <x v="0"/>
    <x v="1283"/>
    <n v="40346186"/>
    <n v="94"/>
    <s v="Released"/>
    <n v="6.3"/>
    <n v="799"/>
    <s v="Jason Statham, Chris Sarandon, James Hong, Catherine Chan, Robert John Burke"/>
    <s v="Boaz Yakin"/>
    <n v="10346186"/>
  </r>
  <r>
    <n v="33000000"/>
    <s v="Comedy, Drama"/>
    <n v="12596"/>
    <x v="1489"/>
    <s v="en"/>
    <n v="9.0606419999999996"/>
    <s v="Regency Enterprises"/>
    <x v="7"/>
    <x v="1284"/>
    <n v="0"/>
    <n v="124"/>
    <s v="Released"/>
    <n v="5.7"/>
    <n v="116"/>
    <s v="John Cusack, Billy Bob Thornton, Cate Blanchett, Angelina Jolie, Gene Dinovi"/>
    <s v="Mike Newell"/>
    <n v="-33000000"/>
  </r>
  <r>
    <n v="32350000"/>
    <s v="Adventure, Action, Science Fiction"/>
    <n v="1892"/>
    <x v="1490"/>
    <s v="en"/>
    <n v="46.509070999999999"/>
    <s v="Lucasfilm"/>
    <x v="0"/>
    <x v="1285"/>
    <n v="572700000"/>
    <n v="135"/>
    <s v="Released"/>
    <n v="7.9"/>
    <n v="4665"/>
    <s v="Mark Hamill, Harrison Ford, Carrie Fisher, Billy Dee Williams, Anthony Daniels"/>
    <s v="Richard Marquand"/>
    <n v="540350000"/>
  </r>
  <r>
    <n v="30000000"/>
    <s v="Action, Thriller, Science Fiction"/>
    <n v="13460"/>
    <x v="1491"/>
    <s v="en"/>
    <n v="21.538222000000001"/>
    <s v="Rogue Pictures"/>
    <x v="7"/>
    <x v="1286"/>
    <n v="22211426"/>
    <n v="108"/>
    <s v="Released"/>
    <n v="5.8"/>
    <n v="363"/>
    <s v="Rhona Mitra, Bob Hoskins, Malcolm McDowell, Alexander Siddig, David O'Hara"/>
    <s v="Neil Marshall"/>
    <n v="-7788574"/>
  </r>
  <r>
    <n v="32000000"/>
    <s v="Drama, Romance"/>
    <n v="8055"/>
    <x v="1492"/>
    <s v="en"/>
    <n v="33.923786"/>
    <s v="Studio Babelsberg"/>
    <x v="7"/>
    <x v="427"/>
    <n v="113019290"/>
    <n v="124"/>
    <s v="Released"/>
    <n v="7.2"/>
    <n v="813"/>
    <s v="Kate Winslet, Ralph Fiennes, David Kross, Jeanette Hain, Bruno Ganz"/>
    <s v="Stephen Daldry"/>
    <n v="81019290"/>
  </r>
  <r>
    <n v="35000000"/>
    <s v="Comedy"/>
    <n v="50647"/>
    <x v="1493"/>
    <s v="en"/>
    <n v="20.908494000000001"/>
    <s v="Relativity Media"/>
    <x v="0"/>
    <x v="1287"/>
    <n v="24159934"/>
    <n v="98"/>
    <s v="Released"/>
    <n v="5.3"/>
    <n v="394"/>
    <s v="Paul Rudd, Jennifer Aniston, Justin Theroux, Malin Åkerman, Lauren Ambrose"/>
    <s v="David Wain"/>
    <n v="-10840066"/>
  </r>
  <r>
    <n v="32000000"/>
    <s v="Comedy, Family, Fantasy"/>
    <n v="10719"/>
    <x v="1494"/>
    <s v="en"/>
    <n v="16.901954"/>
    <s v="New Line Cinema"/>
    <x v="0"/>
    <x v="1288"/>
    <n v="173398518"/>
    <n v="97"/>
    <s v="Released"/>
    <n v="6.4"/>
    <n v="987"/>
    <s v="Will Ferrell, James Caan, Zooey Deschanel, Mary Steenburgen, Daniel Tay"/>
    <s v="Jon Favreau"/>
    <n v="141398518"/>
  </r>
  <r>
    <n v="32000000"/>
    <s v="Drama, Fantasy, Romance, Science Fiction"/>
    <n v="9294"/>
    <x v="1495"/>
    <s v="en"/>
    <n v="15.039407000000001"/>
    <s v="Touchstone Pictures"/>
    <x v="0"/>
    <x v="1289"/>
    <n v="152036382"/>
    <n v="123"/>
    <s v="Released"/>
    <n v="6.2"/>
    <n v="323"/>
    <s v="John Travolta, Kyra Sedgwick, Forest Whitaker, Robert Duvall, Jeffrey DeMunn"/>
    <s v="Jon Turteltaub"/>
    <n v="120036382"/>
  </r>
  <r>
    <n v="33000000"/>
    <s v="Adventure, Comedy, Family"/>
    <n v="11888"/>
    <x v="1496"/>
    <s v="en"/>
    <n v="13.655735"/>
    <s v="Walt Disney Pictures"/>
    <x v="6"/>
    <x v="1290"/>
    <n v="0"/>
    <n v="99"/>
    <s v="Released"/>
    <n v="5.3"/>
    <n v="185"/>
    <s v="Jim Belushi, Cuba Gooding Jr., James Coburn, M. Emmet Walsh, Sisqó"/>
    <s v="Brian Levant"/>
    <n v="-33000000"/>
  </r>
  <r>
    <n v="0"/>
    <s v="Fantasy, Comedy, Drama"/>
    <n v="9647"/>
    <x v="1497"/>
    <s v="en"/>
    <n v="21.620317"/>
    <s v="Paramount Pictures"/>
    <x v="0"/>
    <x v="1291"/>
    <n v="60328000"/>
    <n v="101"/>
    <s v="Released"/>
    <n v="6.7"/>
    <n v="390"/>
    <s v="Bill Murray, Karen Allen, John Forsythe, Bobcat Goldthwait, Carol Kane"/>
    <s v="Richard Donner"/>
    <n v="60328000"/>
  </r>
  <r>
    <n v="32000000"/>
    <s v="Comedy, Family"/>
    <n v="9353"/>
    <x v="1498"/>
    <s v="en"/>
    <n v="14.642054999999999"/>
    <s v="Paramount Pictures"/>
    <x v="0"/>
    <x v="1061"/>
    <n v="80197993"/>
    <n v="92"/>
    <s v="Released"/>
    <n v="5.6"/>
    <n v="359"/>
    <s v="Jack Black, Ana de la Reguera, Héctor Jiménez, Darius Rose, Moisés Arias"/>
    <s v="Jared Hess"/>
    <n v="48197993"/>
  </r>
  <r>
    <n v="32500000"/>
    <s v="Comedy, Romance"/>
    <n v="55721"/>
    <x v="1499"/>
    <s v="en"/>
    <n v="17.107064999999999"/>
    <s v="Universal Pictures"/>
    <x v="0"/>
    <x v="1292"/>
    <n v="288383523"/>
    <n v="125"/>
    <s v="Released"/>
    <n v="6.5"/>
    <n v="1661"/>
    <s v="Kristen Wiig, Rose Byrne, Maya Rudolph, Wendi McLendon-Covey, Ellie Kemper"/>
    <s v="Paul Feig"/>
    <n v="255883523"/>
  </r>
  <r>
    <n v="32000000"/>
    <s v="Action, Comedy"/>
    <n v="109414"/>
    <x v="1500"/>
    <s v="en"/>
    <n v="38.217080000000003"/>
    <s v="Columbia Pictures"/>
    <x v="0"/>
    <x v="14"/>
    <n v="126041322"/>
    <n v="107"/>
    <s v="Released"/>
    <n v="6.3"/>
    <n v="2359"/>
    <s v="James Franco, Jonah Hill, Seth Rogen, Jay Baruchel, Danny McBride"/>
    <s v="Seth Rogen"/>
    <n v="94041322"/>
  </r>
  <r>
    <n v="29000000"/>
    <s v="Horror"/>
    <n v="10307"/>
    <x v="1501"/>
    <s v="en"/>
    <n v="14.993169"/>
    <s v="FGM Entertainment"/>
    <x v="0"/>
    <x v="1293"/>
    <n v="50041732"/>
    <n v="103"/>
    <s v="Released"/>
    <n v="6"/>
    <n v="242"/>
    <s v="Patricia Arquette, Gabriel Byrne, Jonathan Pryce, Nia Long, Thomas Kopache"/>
    <s v="Rupert Wainwright"/>
    <n v="21041732"/>
  </r>
  <r>
    <n v="32000000"/>
    <s v="Drama"/>
    <n v="11978"/>
    <x v="1502"/>
    <s v="en"/>
    <n v="24.147269000000001"/>
    <s v="Fox 2000 Pictures"/>
    <x v="0"/>
    <x v="1294"/>
    <n v="48814909"/>
    <n v="129"/>
    <s v="Released"/>
    <n v="7"/>
    <n v="544"/>
    <s v="Robert De Niro, Cuba Gooding Jr., Charlize Theron, Aunjanue Ellis, Hal Holbrook"/>
    <s v="George Tillman, Jr."/>
    <n v="16814909"/>
  </r>
  <r>
    <n v="32000000"/>
    <s v="Action, Crime, Drama, Thriller"/>
    <n v="22907"/>
    <x v="1503"/>
    <s v="en"/>
    <n v="18.47242"/>
    <s v="Rainforest Films"/>
    <x v="0"/>
    <x v="1295"/>
    <n v="69055695"/>
    <n v="107"/>
    <s v="Released"/>
    <n v="6"/>
    <n v="394"/>
    <s v="Chris Brown, Hayden Christensen, Matt Dillon, Michael Ealy, Idris Elba"/>
    <s v="John Luessenhop"/>
    <n v="37055695"/>
  </r>
  <r>
    <n v="35000000"/>
    <s v="Comedy"/>
    <n v="87567"/>
    <x v="1504"/>
    <s v="en"/>
    <n v="18.843319999999999"/>
    <s v="Millenium Films"/>
    <x v="0"/>
    <x v="1296"/>
    <n v="21819348"/>
    <n v="90"/>
    <s v="Released"/>
    <n v="5.7"/>
    <n v="414"/>
    <s v="Robert De Niro, Diane Keaton, Katherine Heigl, Amanda Seyfried, Topher Grace"/>
    <s v="Justin Zackham"/>
    <n v="-13180652"/>
  </r>
  <r>
    <n v="32000000"/>
    <s v="Crime, Comedy, Action"/>
    <n v="38322"/>
    <x v="1505"/>
    <s v="en"/>
    <n v="15.901137"/>
    <s v="Twentieth Century Fox Film Corporation"/>
    <x v="0"/>
    <x v="1053"/>
    <n v="83615414"/>
    <n v="107"/>
    <s v="Released"/>
    <n v="5.3"/>
    <n v="313"/>
    <s v="Martin Lawrence, Brandon T. Jackson, Portia Doubleday, Mari Morrow, Faizon Love"/>
    <s v="John Whitesell"/>
    <n v="51615414"/>
  </r>
  <r>
    <n v="32000000"/>
    <s v="Thriller, Science Fiction, Mystery"/>
    <n v="45612"/>
    <x v="1506"/>
    <s v="en"/>
    <n v="59.198880000000003"/>
    <s v="The Mark Gordon Company"/>
    <x v="6"/>
    <x v="637"/>
    <n v="147332697"/>
    <n v="93"/>
    <s v="Released"/>
    <n v="7.1"/>
    <n v="2699"/>
    <s v="Jake Gyllenhaal, Michelle Monaghan, Vera Farmiga, Russell Peters, Michael Arden"/>
    <s v="Duncan Jones"/>
    <n v="115332697"/>
  </r>
  <r>
    <n v="32000000"/>
    <s v="Action, Adventure, Drama, Thriller"/>
    <n v="7305"/>
    <x v="1507"/>
    <s v="en"/>
    <n v="14.48851"/>
    <s v="Paramount Pictures"/>
    <x v="0"/>
    <x v="1297"/>
    <n v="36733909"/>
    <n v="120"/>
    <s v="Released"/>
    <n v="6.7"/>
    <n v="374"/>
    <s v="Ethan Hawke, Vincent Spano, Josh Hamilton, Bruce Ramsay, John Newton"/>
    <s v="Frank Marshall"/>
    <n v="4733909"/>
  </r>
  <r>
    <n v="30000000"/>
    <s v="Thriller, Drama, Mystery"/>
    <n v="3594"/>
    <x v="1508"/>
    <s v="en"/>
    <n v="23.197407999999999"/>
    <s v="New Line Cinema"/>
    <x v="7"/>
    <x v="1298"/>
    <n v="77566815"/>
    <n v="101"/>
    <s v="Released"/>
    <n v="6.3"/>
    <n v="1018"/>
    <s v="Jim Carrey, Virginia Madsen, Logan Lerman, Danny Huston, Lynn Collins"/>
    <s v="Joel Schumacher"/>
    <n v="47566815"/>
  </r>
  <r>
    <n v="33000000"/>
    <s v="Adventure, Drama, Family"/>
    <n v="157841"/>
    <x v="1509"/>
    <s v="en"/>
    <n v="10.651202"/>
    <s v="Epithète Films"/>
    <x v="6"/>
    <x v="1299"/>
    <n v="9494789"/>
    <n v="105"/>
    <s v="Released"/>
    <n v="6.7"/>
    <n v="232"/>
    <s v="Kyle Catlett, Helena Bonham Carter, Judy Davis, Callum Keith Rennie, Niamh Wilson"/>
    <s v="Jean-Pierre Jeunet"/>
    <n v="-23505211"/>
  </r>
  <r>
    <n v="35000000"/>
    <s v="Action, Comedy"/>
    <n v="11519"/>
    <x v="1510"/>
    <s v="en"/>
    <n v="10.032626"/>
    <s v="Columbia Pictures"/>
    <x v="0"/>
    <x v="1300"/>
    <n v="31755742"/>
    <n v="113"/>
    <s v="Released"/>
    <n v="5.6"/>
    <n v="143"/>
    <s v="Dan Aykroyd, Ned Beatty, John Belushi, Lorraine Gary, Murray Hamilton"/>
    <s v="Steven Spielberg"/>
    <n v="-3244258"/>
  </r>
  <r>
    <n v="0"/>
    <s v="Drama, Family"/>
    <n v="12920"/>
    <x v="1511"/>
    <s v="en"/>
    <n v="6.048743"/>
    <s v="DreamWorks SKG"/>
    <x v="0"/>
    <x v="1301"/>
    <n v="0"/>
    <n v="106"/>
    <s v="Released"/>
    <n v="6.3"/>
    <n v="67"/>
    <s v="Kurt Russell, Dakota Fanning, Kris Kristofferson, Elisabeth Shue, David Morse"/>
    <s v="John Gatins"/>
    <n v="0"/>
  </r>
  <r>
    <n v="32000000"/>
    <s v="Drama, Thriller, Crime"/>
    <n v="59"/>
    <x v="1512"/>
    <s v="en"/>
    <n v="34.628737999999998"/>
    <s v="New Line Cinema"/>
    <x v="0"/>
    <x v="620"/>
    <n v="60740827"/>
    <n v="96"/>
    <s v="Released"/>
    <n v="6.9"/>
    <n v="832"/>
    <s v="Viggo Mortensen, Maria Bello, Heidi Hayes, Ashton Holmes, William Hurt"/>
    <s v="David Cronenberg"/>
    <n v="28740827"/>
  </r>
  <r>
    <n v="32000000"/>
    <s v="Action, Thriller, Crime"/>
    <n v="9335"/>
    <x v="1513"/>
    <s v="en"/>
    <n v="47.561199999999999"/>
    <s v="Canal Plus"/>
    <x v="9"/>
    <x v="1302"/>
    <n v="85167639"/>
    <n v="87"/>
    <s v="Released"/>
    <n v="6.2"/>
    <n v="1061"/>
    <s v="Jason Statham, Amber Valletta, Kate Nauta, Alessandro Gassman, François Berléand"/>
    <s v="Louis Leterrier"/>
    <n v="53167639"/>
  </r>
  <r>
    <n v="32000000"/>
    <s v="Action, Western"/>
    <n v="12106"/>
    <x v="1514"/>
    <s v="en"/>
    <n v="16.473355000000002"/>
    <s v="TriStar Pictures"/>
    <x v="8"/>
    <x v="1303"/>
    <n v="18552460"/>
    <n v="107"/>
    <s v="Released"/>
    <n v="6.3"/>
    <n v="427"/>
    <s v="Sharon Stone, Gene Hackman, Russell Crowe, Leonardo DiCaprio, Tobin Bell"/>
    <s v="Sam Raimi"/>
    <n v="-13447540"/>
  </r>
  <r>
    <n v="28000000"/>
    <s v="Action, Comedy, Romance, Thriller"/>
    <n v="11141"/>
    <x v="1515"/>
    <s v="en"/>
    <n v="6.2014040000000001"/>
    <s v="New Line Cinema"/>
    <x v="7"/>
    <x v="1304"/>
    <n v="30016165"/>
    <n v="90"/>
    <s v="Released"/>
    <n v="5.6"/>
    <n v="104"/>
    <s v="Pierce Brosnan, Julianne Moore, Michael Sheen, Parker Posey, Frances Fisher"/>
    <s v="Peter Howitt"/>
    <n v="2016165"/>
  </r>
  <r>
    <n v="32000000"/>
    <s v="Drama"/>
    <n v="8649"/>
    <x v="1516"/>
    <s v="en"/>
    <n v="15.560917999999999"/>
    <s v="Paramount Pictures"/>
    <x v="0"/>
    <x v="1305"/>
    <n v="0"/>
    <n v="121"/>
    <s v="Released"/>
    <n v="6.6"/>
    <n v="225"/>
    <s v="Nicolas Cage, Patricia Arquette, John Goodman, Ving Rhames, Tom Sizemore"/>
    <s v="Martin Scorsese"/>
    <n v="-32000000"/>
  </r>
  <r>
    <n v="32000000"/>
    <s v="Action, Science Fiction, Thriller, Crime"/>
    <n v="31867"/>
    <x v="1517"/>
    <s v="en"/>
    <n v="25.799696999999998"/>
    <s v="Universal Pictures"/>
    <x v="6"/>
    <x v="1306"/>
    <n v="18409891"/>
    <n v="111"/>
    <s v="Released"/>
    <n v="6.2"/>
    <n v="620"/>
    <s v="Jude Law, Forest Whitaker, Alice Braga, Liev Schreiber, Carice van Houten"/>
    <s v="Miguel Sapochnik"/>
    <n v="-13590109"/>
  </r>
  <r>
    <n v="70000000"/>
    <s v="Fantasy, Drama, Horror, Action, Thriller, Science Fiction"/>
    <n v="10253"/>
    <x v="1518"/>
    <s v="ko"/>
    <n v="4.8220330000000002"/>
    <s v="Younggu-Art Movies"/>
    <x v="30"/>
    <x v="1307"/>
    <n v="53587404"/>
    <n v="90"/>
    <s v="Released"/>
    <n v="4"/>
    <n v="104"/>
    <s v="Jason Behr, Robert Forster, Aimee Garcia, Chris Mulkey, Elizabeth Peña"/>
    <s v="Shim Hyung-Rae"/>
    <n v="-16412596"/>
  </r>
  <r>
    <n v="32000000"/>
    <s v="Fantasy, Comedy, Family"/>
    <n v="3587"/>
    <x v="1519"/>
    <s v="en"/>
    <n v="3.379454"/>
    <s v="Regency Enterprises"/>
    <x v="0"/>
    <x v="1308"/>
    <n v="0"/>
    <n v="110"/>
    <s v="Released"/>
    <n v="5.4"/>
    <n v="44"/>
    <s v="Whoopi Goldberg, Gérard Depardieu, Haley Joel Osment, Ute Lemper, Andrea Martin"/>
    <s v="Norman Jewison"/>
    <n v="-32000000"/>
  </r>
  <r>
    <n v="30000000"/>
    <s v="Comedy"/>
    <n v="124459"/>
    <x v="1520"/>
    <s v="en"/>
    <n v="26.938500000000001"/>
    <s v="New Line Cinema"/>
    <x v="0"/>
    <x v="1309"/>
    <n v="27437881"/>
    <n v="100"/>
    <s v="Released"/>
    <n v="5.3"/>
    <n v="724"/>
    <s v="Steve Carell, Jim Carrey, Steve Buscemi, Olivia Wilde, James Gandolfini"/>
    <s v="Don Scardino"/>
    <n v="-2562119"/>
  </r>
  <r>
    <n v="32000000"/>
    <s v="Animation, Comedy, Family, Music"/>
    <n v="24662"/>
    <x v="1521"/>
    <s v="en"/>
    <n v="4.0984439999999998"/>
    <s v="Warner Bros. Pictures"/>
    <x v="0"/>
    <x v="1310"/>
    <n v="3566637"/>
    <n v="75"/>
    <s v="Released"/>
    <n v="7.1"/>
    <n v="24"/>
    <s v="Scott Bakula, Jasmine Guy, Natalie Cole, Ashley Peldon, Lindsay Ridgeway"/>
    <s v="Mark Dindal"/>
    <n v="-28433363"/>
  </r>
  <r>
    <n v="0"/>
    <s v="Drama"/>
    <n v="32274"/>
    <x v="1522"/>
    <s v="en"/>
    <n v="4.9015529999999998"/>
    <s v="Touchstone Pictures"/>
    <x v="0"/>
    <x v="640"/>
    <n v="0"/>
    <n v="132"/>
    <s v="Released"/>
    <n v="7.2"/>
    <n v="18"/>
    <s v="Hank Azaria, Rubén Blades, Joan Cusack, John Cusack, Bill Murray"/>
    <s v="Tim Robbins"/>
    <n v="0"/>
  </r>
  <r>
    <n v="32000000"/>
    <s v="War, Crime, Drama, Mystery, Romance, Thriller"/>
    <n v="182"/>
    <x v="1523"/>
    <s v="en"/>
    <n v="5.3479359999999998"/>
    <s v="Warner Bros."/>
    <x v="0"/>
    <x v="375"/>
    <n v="5914908"/>
    <n v="108"/>
    <s v="Released"/>
    <n v="5.9"/>
    <n v="86"/>
    <s v="George Clooney, Cate Blanchett, Tobey Maguire, Tony Curran, Leland Orser"/>
    <s v="Steven Soderbergh"/>
    <n v="-26085092"/>
  </r>
  <r>
    <n v="32000000"/>
    <s v="Adventure"/>
    <n v="5494"/>
    <x v="1524"/>
    <s v="en"/>
    <n v="4.1205489999999996"/>
    <s v="Carousel Picture Company"/>
    <x v="7"/>
    <x v="1311"/>
    <n v="0"/>
    <n v="93"/>
    <s v="Released"/>
    <n v="5"/>
    <n v="13"/>
    <s v="James Purefoy, Piper Perabo, Patrick Swayze, Michael Clarke Duncan, Bill Treacher"/>
    <s v="Tom Reeve"/>
    <n v="-32000000"/>
  </r>
  <r>
    <n v="31500000"/>
    <s v="Drama, War"/>
    <n v="28"/>
    <x v="1525"/>
    <s v="en"/>
    <n v="49.973461999999998"/>
    <s v="United Artists"/>
    <x v="0"/>
    <x v="1312"/>
    <n v="89460381"/>
    <n v="153"/>
    <s v="Released"/>
    <n v="8"/>
    <n v="2055"/>
    <s v="Martin Sheen, Marlon Brando, Robert Duvall, Frederic Forrest, Sam Bottoms"/>
    <s v="Francis Ford Coppola"/>
    <n v="57960381"/>
  </r>
  <r>
    <n v="32000000"/>
    <s v="Comedy, Drama, Romance"/>
    <n v="38073"/>
    <x v="1526"/>
    <s v="en"/>
    <n v="13.611544"/>
    <s v="New Line Cinema"/>
    <x v="0"/>
    <x v="1313"/>
    <n v="42045846"/>
    <n v="102"/>
    <s v="Released"/>
    <n v="6"/>
    <n v="262"/>
    <s v="Drew Barrymore, Justin Long, Charlie Day, Jason Sudeikis, Christina Applegate"/>
    <s v="Nanette Burstein"/>
    <n v="10045846"/>
  </r>
  <r>
    <n v="0"/>
    <s v="Music, Drama, Family"/>
    <n v="2054"/>
    <x v="1527"/>
    <s v="en"/>
    <n v="6.7752939999999997"/>
    <s v="Hollywood Pictures"/>
    <x v="0"/>
    <x v="1314"/>
    <n v="106269971"/>
    <n v="137"/>
    <s v="Released"/>
    <n v="6.9"/>
    <n v="113"/>
    <s v="Richard Dreyfuss, Glenne Headly, Jay Thomas, Olympia Dukakis, William H. Macy"/>
    <s v="Stephen Herek"/>
    <n v="106269971"/>
  </r>
  <r>
    <n v="31500000"/>
    <s v="Action"/>
    <n v="302156"/>
    <x v="1528"/>
    <s v="en"/>
    <n v="27.891012"/>
    <s v="Lionsgate"/>
    <x v="1"/>
    <x v="1315"/>
    <n v="14708696"/>
    <n v="113"/>
    <s v="Released"/>
    <n v="5.7"/>
    <n v="557"/>
    <s v="Kevin Costner, Gary Oldman, Tommy Lee Jones, Ryan Reynolds, Jordi Mollà"/>
    <s v="Ariel Vromen"/>
    <n v="-16791304"/>
  </r>
  <r>
    <n v="31000000"/>
    <s v="Drama"/>
    <n v="606"/>
    <x v="1529"/>
    <s v="en"/>
    <n v="13.864974999999999"/>
    <s v="Universal Pictures"/>
    <x v="0"/>
    <x v="1316"/>
    <n v="128499205"/>
    <n v="161"/>
    <s v="Released"/>
    <n v="7"/>
    <n v="279"/>
    <s v="Meryl Streep, Robert Redford, Klaus Maria Brandauer, Michael Kitchen, Malick Bowens"/>
    <s v="Sydney Pollack"/>
    <n v="97499205"/>
  </r>
  <r>
    <n v="31000000"/>
    <s v="Drama"/>
    <n v="87502"/>
    <x v="1530"/>
    <s v="en"/>
    <n v="42.213765000000002"/>
    <s v="Paramount Pictures"/>
    <x v="0"/>
    <x v="1317"/>
    <n v="161772375"/>
    <n v="138"/>
    <s v="Released"/>
    <n v="6.5"/>
    <n v="2415"/>
    <s v="Denzel Washington, Don Cheadle, Bruce Greenwood, Kelly Reilly, John Goodman"/>
    <s v="Robert Zemeckis"/>
    <n v="130772375"/>
  </r>
  <r>
    <n v="34000000"/>
    <s v="Action, Adventure, Thriller, Science Fiction"/>
    <n v="698"/>
    <x v="1531"/>
    <s v="en"/>
    <n v="29.887404"/>
    <s v="United Artists"/>
    <x v="9"/>
    <x v="1318"/>
    <n v="210308099"/>
    <n v="126"/>
    <s v="Released"/>
    <n v="5.9"/>
    <n v="541"/>
    <s v="Roger Moore, Lois Chiles, Michael Lonsdale, Corinne Cléry, Richard Kiel"/>
    <s v="Lewis Gilbert"/>
    <n v="176308099"/>
  </r>
  <r>
    <n v="30000000"/>
    <s v="Comedy, Drama"/>
    <n v="120467"/>
    <x v="1532"/>
    <s v="en"/>
    <n v="74.417456000000001"/>
    <s v="Fox Searchlight Pictures"/>
    <x v="1"/>
    <x v="1319"/>
    <n v="174600318"/>
    <n v="99"/>
    <s v="Released"/>
    <n v="8"/>
    <n v="4519"/>
    <s v="Ralph Fiennes, Tony Revolori, F. Murray Abraham, Mathieu Amalric, Adrien Brody"/>
    <s v="Wes Anderson"/>
    <n v="144600318"/>
  </r>
  <r>
    <n v="31000000"/>
    <s v="Drama, Mystery"/>
    <n v="11313"/>
    <x v="1533"/>
    <s v="en"/>
    <n v="7.0676199999999998"/>
    <s v="Castle Rock Entertainment"/>
    <x v="10"/>
    <x v="1087"/>
    <n v="24185781"/>
    <n v="101"/>
    <s v="Released"/>
    <n v="6.4"/>
    <n v="131"/>
    <s v="Anthony Hopkins, Anton Yelchin, Hope Davis, Mika Boorem, David Morse"/>
    <s v="Scott Hicks"/>
    <n v="-6814219"/>
  </r>
  <r>
    <n v="31000000"/>
    <s v="Comedy, Horror"/>
    <n v="6488"/>
    <x v="1534"/>
    <s v="en"/>
    <n v="15.895661"/>
    <s v="Amblin Entertainment"/>
    <x v="0"/>
    <x v="1320"/>
    <n v="53208180"/>
    <n v="103"/>
    <s v="Released"/>
    <n v="6.2"/>
    <n v="433"/>
    <s v="Jeff Daniels, Harley Jane Kozak, Garette Ratliff Henson, Marlene Katz, Julian Sands"/>
    <s v="Frank Marshall"/>
    <n v="22208180"/>
  </r>
  <r>
    <n v="31000000"/>
    <s v="Crime, Drama, Science Fiction, Thriller"/>
    <n v="10559"/>
    <x v="1535"/>
    <s v="en"/>
    <n v="19.258040999999999"/>
    <s v="New Line Cinema"/>
    <x v="0"/>
    <x v="722"/>
    <n v="68106245"/>
    <n v="118"/>
    <s v="Released"/>
    <n v="7"/>
    <n v="462"/>
    <s v="Dennis Quaid, Jim Caviezel, Andre Braugher, Elizabeth Mitchell, Noah Emmerich"/>
    <s v="Gregory Hoblit"/>
    <n v="37106245"/>
  </r>
  <r>
    <n v="31000000"/>
    <s v="Comedy"/>
    <n v="296099"/>
    <x v="1536"/>
    <s v="en"/>
    <n v="47.753597999999997"/>
    <s v="New Line Cinema"/>
    <x v="0"/>
    <x v="1321"/>
    <n v="104384188"/>
    <n v="99"/>
    <s v="Released"/>
    <n v="6.2"/>
    <n v="1195"/>
    <s v="Ed Helms, Christina Applegate, Skyler Gisondo, Steele Stebbins, Chris Hemsworth"/>
    <s v="John Francis Daley"/>
    <n v="73384188"/>
  </r>
  <r>
    <n v="30250000"/>
    <s v="Comedy, Thriller, Crime"/>
    <n v="8012"/>
    <x v="1537"/>
    <s v="en"/>
    <n v="15.585138000000001"/>
    <s v="Jersey Films"/>
    <x v="0"/>
    <x v="1322"/>
    <n v="115101622"/>
    <n v="105"/>
    <s v="Released"/>
    <n v="6.4"/>
    <n v="302"/>
    <s v="John Travolta, Gene Hackman, Rene Russo, Danny DeVito, Dennis Farina"/>
    <s v="Barry Sonnenfeld"/>
    <n v="84851622"/>
  </r>
  <r>
    <n v="45000000"/>
    <s v="Action, Comedy, Crime, Drama, Music"/>
    <n v="1574"/>
    <x v="1538"/>
    <s v="en"/>
    <n v="32.217424999999999"/>
    <s v="Miramax Films"/>
    <x v="0"/>
    <x v="1323"/>
    <n v="306776732"/>
    <n v="113"/>
    <s v="Released"/>
    <n v="6.9"/>
    <n v="677"/>
    <s v="Catherine Zeta-Jones, Renée Zellweger, Queen Latifah, Richard Gere, Christine Baranski"/>
    <s v="Rob Marshall"/>
    <n v="261776732"/>
  </r>
  <r>
    <n v="34200000"/>
    <s v="Comedy, Drama"/>
    <n v="9032"/>
    <x v="1539"/>
    <s v="en"/>
    <n v="34.868589999999998"/>
    <s v="Columbia Pictures"/>
    <x v="0"/>
    <x v="1324"/>
    <n v="234801895"/>
    <n v="93"/>
    <s v="Released"/>
    <n v="6.1"/>
    <n v="875"/>
    <s v="Adam Sandler, Joey Lauren Adams, Kristy Swanson, Cole Sprouse, Jon Stewart"/>
    <s v="Dennis Dugan"/>
    <n v="200601895"/>
  </r>
  <r>
    <n v="30000000"/>
    <s v="Comedy, Romance"/>
    <n v="2770"/>
    <x v="1540"/>
    <s v="en"/>
    <n v="36.432597999999999"/>
    <s v="Universal Pictures"/>
    <x v="0"/>
    <x v="1325"/>
    <n v="287553595"/>
    <n v="108"/>
    <s v="Released"/>
    <n v="6"/>
    <n v="1344"/>
    <s v="Jason Biggs, Thomas Ian Nicholas, Chris Klein, Seann William Scott, Eddie Kaye Thomas"/>
    <s v="J.B. Rogers"/>
    <n v="257553595"/>
  </r>
  <r>
    <n v="30000000"/>
    <s v="Animation, Comedy, Family"/>
    <n v="862"/>
    <x v="1541"/>
    <s v="en"/>
    <n v="73.640445"/>
    <s v="Pixar Animation Studios"/>
    <x v="0"/>
    <x v="1326"/>
    <n v="373554033"/>
    <n v="81"/>
    <s v="Released"/>
    <n v="7.7"/>
    <n v="5269"/>
    <s v="Tom Hanks, Tim Allen, Don Rickles, Jim Varney, Wallace Shawn"/>
    <s v="John Lasseter"/>
    <n v="343554033"/>
  </r>
  <r>
    <n v="30000000"/>
    <s v="Action, Adventure, Crime"/>
    <n v="1637"/>
    <x v="1542"/>
    <s v="en"/>
    <n v="49.526736"/>
    <s v="Twentieth Century Fox Film Corporation"/>
    <x v="0"/>
    <x v="1327"/>
    <n v="350448145"/>
    <n v="116"/>
    <s v="Released"/>
    <n v="6.8"/>
    <n v="1783"/>
    <s v="Keanu Reeves, Dennis Hopper, Sandra Bullock, Joe Morton, Jeff Daniels"/>
    <s v="Jan de Bont"/>
    <n v="320448145"/>
  </r>
  <r>
    <n v="30000000"/>
    <s v="Drama, Romance"/>
    <n v="72570"/>
    <x v="1543"/>
    <s v="en"/>
    <n v="26.780961000000001"/>
    <s v="Spyglass Entertainment"/>
    <x v="0"/>
    <x v="1328"/>
    <n v="196114570"/>
    <n v="104"/>
    <s v="Released"/>
    <n v="7"/>
    <n v="1293"/>
    <s v="Rachel McAdams, Channing Tatum, Sam Neill, Scott Speedman, Jessica Lange"/>
    <s v="Michael Sucsy"/>
    <n v="166114570"/>
  </r>
  <r>
    <n v="31000000"/>
    <s v="Drama"/>
    <n v="27569"/>
    <x v="1544"/>
    <s v="en"/>
    <n v="6.4873440000000002"/>
    <s v="Double Feature Films"/>
    <x v="0"/>
    <x v="1329"/>
    <n v="15134293"/>
    <n v="105"/>
    <s v="Released"/>
    <n v="6"/>
    <n v="89"/>
    <s v="Harrison Ford, Brendan Fraser, Keri Russell, Courtney B. Vance, Meredith Droeger"/>
    <s v="Tom Vaughan"/>
    <n v="-15865707"/>
  </r>
  <r>
    <n v="30000000"/>
    <s v="Drama"/>
    <n v="10637"/>
    <x v="1545"/>
    <s v="en"/>
    <n v="25.996219"/>
    <s v="Walt Disney Pictures"/>
    <x v="0"/>
    <x v="1330"/>
    <n v="136706683"/>
    <n v="113"/>
    <s v="Released"/>
    <n v="7.4"/>
    <n v="821"/>
    <s v="Denzel Washington, Will Patton, Ryan Hurst, Wood Harris, Hayden Panettiere"/>
    <s v="Boaz Yakin"/>
    <n v="106706683"/>
  </r>
  <r>
    <n v="30000000"/>
    <s v="Action, Adventure, Thriller"/>
    <n v="1669"/>
    <x v="1546"/>
    <s v="en"/>
    <n v="46.212155000000003"/>
    <s v="Paramount Pictures"/>
    <x v="0"/>
    <x v="1331"/>
    <n v="199200000"/>
    <n v="134"/>
    <s v="Released"/>
    <n v="7.2"/>
    <n v="957"/>
    <s v="Alec Baldwin, Sean Connery, Scott Glenn, Sam Neill, James Earl Jones"/>
    <s v="John McTiernan"/>
    <n v="169200000"/>
  </r>
  <r>
    <n v="25000000"/>
    <s v="Drama"/>
    <n v="132363"/>
    <x v="1547"/>
    <s v="en"/>
    <n v="32.105328"/>
    <s v="Laura Ziskin Productions"/>
    <x v="0"/>
    <x v="1332"/>
    <n v="115922175"/>
    <n v="132"/>
    <s v="Released"/>
    <n v="7.2"/>
    <n v="1101"/>
    <s v="Forest Whitaker, David Banner, Michael Rainey Jr., LaJessie Smith, Mariah Carey"/>
    <s v="Lee Daniels"/>
    <n v="90922175"/>
  </r>
  <r>
    <n v="20000000"/>
    <s v="Comedy"/>
    <n v="9472"/>
    <x v="1548"/>
    <s v="en"/>
    <n v="41.156216999999998"/>
    <s v="Twentieth Century Fox Film Corporation"/>
    <x v="7"/>
    <x v="1333"/>
    <n v="167722310"/>
    <n v="92"/>
    <s v="Released"/>
    <n v="6.2"/>
    <n v="981"/>
    <s v="Vince Vaughn, Christine Taylor, Ben Stiller, Rip Torn, Justin Long"/>
    <s v="Rawson Marshall Thurber"/>
    <n v="147722310"/>
  </r>
  <r>
    <n v="30000000"/>
    <s v="Horror, Comedy, Fantasy"/>
    <n v="2907"/>
    <x v="1549"/>
    <s v="en"/>
    <n v="37.179546999999999"/>
    <s v="Paramount Pictures"/>
    <x v="0"/>
    <x v="1334"/>
    <n v="191502426"/>
    <n v="99"/>
    <s v="Released"/>
    <n v="6.7"/>
    <n v="848"/>
    <s v="Raúl Juliá, Anjelica Huston, Christopher Lloyd, Christina Ricci, Carel Struycken"/>
    <s v="Barry Sonnenfeld"/>
    <n v="161502426"/>
  </r>
  <r>
    <n v="30000000"/>
    <s v="Crime, Comedy, Adventure"/>
    <n v="9273"/>
    <x v="1550"/>
    <s v="en"/>
    <n v="34.391792000000002"/>
    <s v="O Entertainment"/>
    <x v="0"/>
    <x v="1335"/>
    <n v="212385533"/>
    <n v="90"/>
    <s v="Released"/>
    <n v="6.1"/>
    <n v="1099"/>
    <s v="Jim Carrey, Ian McNeice, Simon Callow, Maynard Eziashi, Bob Gunton"/>
    <s v="Steve Oedekerk"/>
    <n v="182385533"/>
  </r>
  <r>
    <n v="37000000"/>
    <s v="Comedy, Family, Romance"/>
    <n v="9880"/>
    <x v="1551"/>
    <s v="en"/>
    <n v="40.176265000000001"/>
    <s v="Walt Disney Pictures"/>
    <x v="0"/>
    <x v="329"/>
    <n v="165335153"/>
    <n v="115"/>
    <s v="Released"/>
    <n v="6.5"/>
    <n v="1023"/>
    <s v="Anne Hathaway, Julie Andrews, Heather Matarazzo, Robert Schwartzman, Héctor Elizondo"/>
    <s v="Garry Marshall"/>
    <n v="128335153"/>
  </r>
  <r>
    <n v="26000000"/>
    <s v="Comedy"/>
    <n v="2925"/>
    <x v="1552"/>
    <s v="en"/>
    <n v="10.704596"/>
    <s v="Scott Rudin Productions"/>
    <x v="0"/>
    <x v="1336"/>
    <n v="116400000"/>
    <n v="102"/>
    <s v="Released"/>
    <n v="6.5"/>
    <n v="166"/>
    <s v="Goldie Hawn, Bette Midler, Diane Keaton, Maggie Smith, Dan Hedaya"/>
    <s v="Hugh Wilson"/>
    <n v="90400000"/>
  </r>
  <r>
    <n v="33000000"/>
    <s v="Crime, Mystery, Thriller"/>
    <n v="807"/>
    <x v="1553"/>
    <s v="en"/>
    <n v="79.579532"/>
    <s v="New Line Cinema"/>
    <x v="0"/>
    <x v="1097"/>
    <n v="327311859"/>
    <n v="127"/>
    <s v="Released"/>
    <n v="8.1"/>
    <n v="5765"/>
    <s v="Brad Pitt, Morgan Freeman, Gwyneth Paltrow, John C. McGinley, Kevin Spacey"/>
    <s v="David Fincher"/>
    <n v="294311859"/>
  </r>
  <r>
    <n v="30000000"/>
    <s v="Science Fiction"/>
    <n v="17654"/>
    <x v="1554"/>
    <s v="en"/>
    <n v="63.136780000000002"/>
    <s v="WingNut Films"/>
    <x v="0"/>
    <x v="1337"/>
    <n v="210819611"/>
    <n v="112"/>
    <s v="Released"/>
    <n v="7.3"/>
    <n v="3382"/>
    <s v="Sharlto Copley, Jason Cope, Nathalie Boltt, Sylvaine Strike, Elizabeth Mkandawie"/>
    <s v="Neill Blomkamp"/>
    <n v="180819611"/>
  </r>
  <r>
    <n v="30000000"/>
    <s v="Animation, Comedy, Family"/>
    <n v="11836"/>
    <x v="1555"/>
    <s v="en"/>
    <n v="27.870754999999999"/>
    <s v="Paramount Pictures"/>
    <x v="0"/>
    <x v="1338"/>
    <n v="140161792"/>
    <n v="87"/>
    <s v="Released"/>
    <n v="6.7"/>
    <n v="574"/>
    <s v="Tom Kenny, Clancy Brown, Rodger Bumpass, Bill Fagerbakke, Carolyn Lawrence"/>
    <s v="Stephen Hillenburg"/>
    <n v="110161792"/>
  </r>
  <r>
    <n v="25000000"/>
    <s v="Thriller, Crime, Drama, Mystery"/>
    <n v="322"/>
    <x v="1556"/>
    <s v="en"/>
    <n v="31.242999000000001"/>
    <s v="Village Roadshow Pictures"/>
    <x v="0"/>
    <x v="1339"/>
    <n v="156822020"/>
    <n v="138"/>
    <s v="Released"/>
    <n v="7.6"/>
    <n v="1422"/>
    <s v="Sean Penn, Tim Robbins, Kevin Bacon, Laurence Fishburne, Marcia Gay Harden"/>
    <s v="Clint Eastwood"/>
    <n v="131822020"/>
  </r>
  <r>
    <n v="30000000"/>
    <s v="Drama"/>
    <n v="70"/>
    <x v="1557"/>
    <s v="en"/>
    <n v="70.456012000000001"/>
    <s v="Lakeshore Entertainment"/>
    <x v="0"/>
    <x v="1340"/>
    <n v="216763646"/>
    <n v="132"/>
    <s v="Released"/>
    <n v="7.7"/>
    <n v="2439"/>
    <s v="Clint Eastwood, Hilary Swank, Morgan Freeman, Jay Baruchel, Mike Colter"/>
    <s v="Clint Eastwood"/>
    <n v="186763646"/>
  </r>
  <r>
    <n v="80000000"/>
    <s v="Comedy, Crime"/>
    <n v="9535"/>
    <x v="1558"/>
    <s v="en"/>
    <n v="29.415229"/>
    <s v="Spring Creek Productions"/>
    <x v="10"/>
    <x v="1341"/>
    <n v="176885658"/>
    <n v="103"/>
    <s v="Released"/>
    <n v="6.4"/>
    <n v="503"/>
    <s v="Robert De Niro, Billy Crystal, Lisa Kudrow, Chazz Palminteri, Joe Viterelli"/>
    <s v="Harold Ramis"/>
    <n v="96885658"/>
  </r>
  <r>
    <n v="29000000"/>
    <s v="Romance, Drama"/>
    <n v="11036"/>
    <x v="1559"/>
    <s v="en"/>
    <n v="55.109138000000002"/>
    <s v="New Line Cinema"/>
    <x v="0"/>
    <x v="30"/>
    <n v="115603229"/>
    <n v="123"/>
    <s v="Released"/>
    <n v="7.7"/>
    <n v="3067"/>
    <s v="Rachel McAdams, Ryan Gosling, Gena Rowlands, James Garner, Sam Shepard"/>
    <s v="Nick Cassavetes"/>
    <n v="86603229"/>
  </r>
  <r>
    <n v="30000000"/>
    <s v="Comedy, Romance"/>
    <n v="6557"/>
    <x v="1560"/>
    <s v="en"/>
    <n v="30.695228"/>
    <s v="Spyglass Entertainment"/>
    <x v="0"/>
    <x v="1342"/>
    <n v="160259319"/>
    <n v="111"/>
    <s v="Released"/>
    <n v="6.1"/>
    <n v="978"/>
    <s v="Katherine Heigl, James Marsden, Malin Åkerman, Judy Greer, Edward Burns"/>
    <s v="Anne Fletcher"/>
    <n v="130259319"/>
  </r>
  <r>
    <n v="35000000"/>
    <s v="Comedy, Drama, Family, Music, Romance"/>
    <n v="18126"/>
    <x v="1561"/>
    <s v="en"/>
    <n v="13.788422000000001"/>
    <s v="Walt Disney Pictures"/>
    <x v="0"/>
    <x v="1343"/>
    <n v="155545279"/>
    <n v="102"/>
    <s v="Released"/>
    <n v="6"/>
    <n v="449"/>
    <s v="Miley Cyrus, Billy Ray Cyrus, Emily Osment, Jason Earles, Taylor Swift"/>
    <s v="Peter Chelsom"/>
    <n v="120545279"/>
  </r>
  <r>
    <n v="30"/>
    <s v="Adventure, Animation, Comedy, Family"/>
    <n v="16340"/>
    <x v="1562"/>
    <s v="it"/>
    <n v="4.5902770000000004"/>
    <s v="Paramount Pictures"/>
    <x v="7"/>
    <x v="1344"/>
    <n v="103"/>
    <n v="78"/>
    <s v="Released"/>
    <n v="6"/>
    <n v="100"/>
    <s v="E.G. Daily, Susan Sarandon, John Lithgow, Tara Strong, Cheryl Chase"/>
    <s v="Stig Bergqvist"/>
    <n v="73"/>
  </r>
  <r>
    <n v="30000000"/>
    <s v="Drama, Romance"/>
    <n v="10333"/>
    <x v="1563"/>
    <s v="en"/>
    <n v="3.8452310000000001"/>
    <s v="Columbia Pictures"/>
    <x v="0"/>
    <x v="1345"/>
    <n v="74787599"/>
    <n v="132"/>
    <s v="Released"/>
    <n v="5.9"/>
    <n v="56"/>
    <s v="Nick Nolte, Barbra Streisand, Blythe Danner, Kate Nelligan, Jeroen Krabbé"/>
    <s v="Barbra Streisand"/>
    <n v="44787599"/>
  </r>
  <r>
    <n v="30000000"/>
    <s v="Adventure, Drama, Romance, War"/>
    <n v="4476"/>
    <x v="1564"/>
    <s v="en"/>
    <n v="26.952726999999999"/>
    <s v="Bedford Falls Productions"/>
    <x v="0"/>
    <x v="1346"/>
    <n v="160638883"/>
    <n v="133"/>
    <s v="Released"/>
    <n v="7.2"/>
    <n v="619"/>
    <s v="Brad Pitt, Anthony Hopkins, Aidan Quinn, Julia Ormond, Henry Thomas"/>
    <s v="Edward Zwick"/>
    <n v="130638883"/>
  </r>
  <r>
    <n v="25000000"/>
    <s v="Drama, Romance"/>
    <n v="22947"/>
    <x v="1565"/>
    <s v="en"/>
    <n v="33.704180999999998"/>
    <s v="Paramount Pictures"/>
    <x v="0"/>
    <x v="1347"/>
    <n v="163670000"/>
    <n v="109"/>
    <s v="Released"/>
    <n v="6.7"/>
    <n v="1205"/>
    <s v="George Clooney, Vera Farmiga, Anna Kendrick, Jason Bateman, Melanie Lynskey"/>
    <s v="Jason Reitman"/>
    <n v="138670000"/>
  </r>
  <r>
    <n v="30000000"/>
    <s v="Drama, Comedy"/>
    <n v="2755"/>
    <x v="1566"/>
    <s v="en"/>
    <n v="19.925025999999999"/>
    <s v="New Line Cinema"/>
    <x v="0"/>
    <x v="690"/>
    <n v="105834556"/>
    <n v="125"/>
    <s v="Released"/>
    <n v="6.7"/>
    <n v="362"/>
    <s v="Jack Nicholson, Kathy Bates, Hope Davis, Dermot Mulroney, June Squibb"/>
    <s v="Alexander Payne"/>
    <n v="75834556"/>
  </r>
  <r>
    <n v="35000000"/>
    <s v="Horror, Comedy, Romance"/>
    <n v="82654"/>
    <x v="1567"/>
    <s v="en"/>
    <n v="43.742241"/>
    <s v="Summit Entertainment"/>
    <x v="6"/>
    <x v="784"/>
    <n v="116980662"/>
    <n v="97"/>
    <s v="Released"/>
    <n v="6.4"/>
    <n v="2652"/>
    <s v="Nicholas Hoult, Teresa Palmer, Analeigh Tipton, Rob Corddry, Dave Franco"/>
    <s v="Jonathan Levine"/>
    <n v="81980662"/>
  </r>
  <r>
    <n v="30000000"/>
    <s v="Action, Thriller, Science Fiction"/>
    <n v="59967"/>
    <x v="1568"/>
    <s v="en"/>
    <n v="46.377628000000001"/>
    <s v="Endgame Entertainment"/>
    <x v="5"/>
    <x v="1348"/>
    <n v="47042000"/>
    <n v="118"/>
    <s v="Released"/>
    <n v="6.6"/>
    <n v="4697"/>
    <s v="Joseph Gordon-Levitt, Bruce Willis, Emily Blunt, Paul Dano, Noah Segan"/>
    <s v="Rian Johnson"/>
    <n v="17042000"/>
  </r>
  <r>
    <n v="0"/>
    <s v="Fantasy, Comedy, Science Fiction, Romance"/>
    <n v="16300"/>
    <x v="1569"/>
    <s v="en"/>
    <n v="9.166658"/>
    <s v="Paramount Pictures"/>
    <x v="0"/>
    <x v="1088"/>
    <n v="0"/>
    <n v="87"/>
    <s v="Released"/>
    <n v="4.9000000000000004"/>
    <n v="95"/>
    <s v="Chris Rock, Regina King, Chazz Palminteri, Eugene Levy, Frankie Faison"/>
    <s v="Chris Weitz"/>
    <n v="0"/>
  </r>
  <r>
    <n v="30000000"/>
    <s v="Fantasy, Drama, Comedy, Family"/>
    <n v="9598"/>
    <x v="1570"/>
    <s v="en"/>
    <n v="34.36645"/>
    <s v="Universal Pictures"/>
    <x v="10"/>
    <x v="1349"/>
    <n v="254134910"/>
    <n v="89"/>
    <s v="Released"/>
    <n v="6"/>
    <n v="733"/>
    <s v="Christine Cavanaugh, Miriam Margolyes, Danny Mann, Hugo Weaving, Miriam Flynn"/>
    <s v="Chris Noonan"/>
    <n v="224134910"/>
  </r>
  <r>
    <n v="30000000"/>
    <s v="Drama, Comedy, Romance"/>
    <n v="82696"/>
    <x v="1571"/>
    <s v="en"/>
    <n v="12.967136999999999"/>
    <s v="Columbia Pictures"/>
    <x v="0"/>
    <x v="1350"/>
    <n v="114281051"/>
    <n v="100"/>
    <s v="Released"/>
    <n v="5.8"/>
    <n v="284"/>
    <s v="Meryl Streep, Steve Carell, Tommy Lee Jones, Jean Smart, Marin Ireland"/>
    <s v="David Frankel"/>
    <n v="84281051"/>
  </r>
  <r>
    <n v="30000000"/>
    <s v="Comedy, Romance, Drama"/>
    <n v="9870"/>
    <x v="1572"/>
    <s v="en"/>
    <n v="50.670253000000002"/>
    <s v="Universal Pictures"/>
    <x v="0"/>
    <x v="1351"/>
    <n v="105173115"/>
    <n v="111"/>
    <s v="Released"/>
    <n v="6.4"/>
    <n v="1172"/>
    <s v="Jason Segel, Kristen Bell, Mila Kunis, Russell Brand, Bill Hader"/>
    <s v="Nicholas Stoller"/>
    <n v="75173115"/>
  </r>
  <r>
    <n v="45000000"/>
    <s v="Action, Crime"/>
    <n v="8292"/>
    <x v="1573"/>
    <s v="en"/>
    <n v="24.694551000000001"/>
    <s v="Paramount Pictures"/>
    <x v="0"/>
    <x v="1352"/>
    <n v="92374674"/>
    <n v="109"/>
    <s v="Released"/>
    <n v="6.7"/>
    <n v="607"/>
    <s v="Mark Wahlberg, Tyrese Gibson, André Benjamin, Garrett Hedlund, Terrence Howard"/>
    <s v="John Singleton"/>
    <n v="47374674"/>
  </r>
  <r>
    <n v="30000000"/>
    <s v="Comedy"/>
    <n v="8780"/>
    <x v="1574"/>
    <s v="en"/>
    <n v="11.409124"/>
    <s v="Relativity Media"/>
    <x v="0"/>
    <x v="1353"/>
    <n v="63833449"/>
    <n v="99"/>
    <s v="Released"/>
    <n v="5.8"/>
    <n v="205"/>
    <s v="Tina Fey, Amy Poehler, Dax Shepard, Sigourney Weaver, Greg Kinnear"/>
    <s v="Michael McCullers"/>
    <n v="33833449"/>
  </r>
  <r>
    <n v="0"/>
    <s v="Drama, Romance"/>
    <n v="9715"/>
    <x v="1575"/>
    <s v="en"/>
    <n v="7.9227160000000003"/>
    <s v="Twentieth Century Fox Film Corporation"/>
    <x v="0"/>
    <x v="1354"/>
    <n v="0"/>
    <n v="114"/>
    <s v="Released"/>
    <n v="5.8"/>
    <n v="81"/>
    <s v="Sandra Bullock, Harry Connick Jr., Gena Rowlands, Mae Whitman, Michael Paré"/>
    <s v="Forest Whitaker"/>
    <n v="0"/>
  </r>
  <r>
    <n v="30000000"/>
    <s v="Comedy"/>
    <n v="10521"/>
    <x v="1576"/>
    <s v="en"/>
    <n v="33.385429000000002"/>
    <s v="Dune Entertainment"/>
    <x v="0"/>
    <x v="1355"/>
    <n v="114663461"/>
    <n v="89"/>
    <s v="Released"/>
    <n v="5.9"/>
    <n v="856"/>
    <s v="Anne Hathaway, Kate Hudson, Bryan Greenberg, Chris Pratt, Steve Howey"/>
    <s v="Gary Winick"/>
    <n v="84663461"/>
  </r>
  <r>
    <n v="19000000"/>
    <s v="Action, Adventure, Comedy, Thriller"/>
    <n v="10762"/>
    <x v="1577"/>
    <s v="en"/>
    <n v="8.5843980000000002"/>
    <s v="Paramount Pictures"/>
    <x v="0"/>
    <x v="484"/>
    <n v="69631118"/>
    <n v="95"/>
    <s v="Released"/>
    <n v="5.3"/>
    <n v="214"/>
    <s v="Seth Green, Matthew Lillard, Dax Shepard, Antony Starr, Andrew Hampton"/>
    <s v="Steven Brill"/>
    <n v="50631118"/>
  </r>
  <r>
    <n v="37000000"/>
    <s v="Comedy, Fantasy, Romance"/>
    <n v="10096"/>
    <x v="1578"/>
    <s v="en"/>
    <n v="41.569541000000001"/>
    <s v="Columbia Pictures"/>
    <x v="0"/>
    <x v="1356"/>
    <n v="96455697"/>
    <n v="98"/>
    <s v="Released"/>
    <n v="6.3"/>
    <n v="1204"/>
    <s v="Jennifer Garner, Mark Ruffalo, Judy Greer, Andy Serkis, Kathy Baker"/>
    <s v="Gary Winick"/>
    <n v="59455697"/>
  </r>
  <r>
    <n v="30000000"/>
    <s v="Fantasy, Comedy, Romance"/>
    <n v="59436"/>
    <x v="1579"/>
    <s v="en"/>
    <n v="43.753585000000001"/>
    <s v="Gravier Productions"/>
    <x v="12"/>
    <x v="1357"/>
    <n v="151119219"/>
    <n v="94"/>
    <s v="Released"/>
    <n v="7.4"/>
    <n v="1990"/>
    <s v="Owen Wilson, Rachel McAdams, Kurt Fuller, Mimi Kennedy, Michael Sheen"/>
    <s v="Woody Allen"/>
    <n v="121119219"/>
  </r>
  <r>
    <n v="0"/>
    <s v="Animation, Comedy, Family, Adventure"/>
    <n v="227783"/>
    <x v="1580"/>
    <s v="en"/>
    <n v="18.568021000000002"/>
    <s v="Open Road Films"/>
    <x v="6"/>
    <x v="1358"/>
    <n v="0"/>
    <n v="85"/>
    <s v="Released"/>
    <n v="5.5"/>
    <n v="319"/>
    <s v="Will Arnett, Katherine Heigl, Brendan Fraser, Liam Neeson, Stephen Lang"/>
    <s v="Peter Lepeniotis"/>
    <n v="0"/>
  </r>
  <r>
    <n v="53000000"/>
    <s v="Crime, Drama"/>
    <n v="4133"/>
    <x v="1581"/>
    <s v="en"/>
    <n v="28.350529000000002"/>
    <s v="New Line Cinema"/>
    <x v="0"/>
    <x v="1359"/>
    <n v="83282296"/>
    <n v="124"/>
    <s v="Released"/>
    <n v="7.4"/>
    <n v="1317"/>
    <s v="Johnny Depp, Penélope Cruz, Ethan Suplee, Ray Liotta, Franka Potente"/>
    <s v="Ted Demme"/>
    <n v="30282296"/>
  </r>
  <r>
    <n v="80000000"/>
    <s v="Romance, Drama"/>
    <n v="10207"/>
    <x v="1582"/>
    <s v="en"/>
    <n v="10.810510000000001"/>
    <s v="Bel Air Entertainment"/>
    <x v="0"/>
    <x v="1360"/>
    <n v="118880016"/>
    <n v="131"/>
    <s v="Released"/>
    <n v="5.8"/>
    <n v="196"/>
    <s v="Kevin Costner, Robin Wright, Paul Newman, John Savage, Illeana Douglas"/>
    <s v="Luis Mandoki"/>
    <n v="38880016"/>
  </r>
  <r>
    <n v="30000000"/>
    <s v="Science Fiction, Action, Adventure, Thriller"/>
    <n v="172"/>
    <x v="1583"/>
    <s v="en"/>
    <n v="19.578249"/>
    <s v="Paramount Pictures"/>
    <x v="0"/>
    <x v="1361"/>
    <n v="70200000"/>
    <n v="107"/>
    <s v="Released"/>
    <n v="5.6"/>
    <n v="376"/>
    <s v="William Shatner, Leonard Nimoy, DeForest Kelley, James Doohan, George Takei"/>
    <s v="William Shatner"/>
    <n v="40200000"/>
  </r>
  <r>
    <n v="30000000"/>
    <s v="Comedy, Drama, Family, Fantasy"/>
    <n v="21972"/>
    <x v="1584"/>
    <s v="en"/>
    <n v="5.7366700000000002"/>
    <s v="Twentieth Century Fox Film Corporation"/>
    <x v="0"/>
    <x v="143"/>
    <n v="0"/>
    <n v="99"/>
    <s v="Released"/>
    <n v="5.7"/>
    <n v="100"/>
    <s v="Shad Moss, Morris Chestnut, Jonathan Lipnicki, Brenda Song, Jesse Plemons"/>
    <s v="John Schultz"/>
    <n v="-30000000"/>
  </r>
  <r>
    <n v="30000000"/>
    <s v="Comedy, Crime"/>
    <n v="36593"/>
    <x v="1585"/>
    <s v="en"/>
    <n v="28.624037999999999"/>
    <s v="Paramount Pictures"/>
    <x v="0"/>
    <x v="1362"/>
    <n v="51132598"/>
    <n v="83"/>
    <s v="Released"/>
    <n v="6.3"/>
    <n v="521"/>
    <s v="Leslie Nielsen, Priscilla Presley, George Kennedy, O.J. Simpson, Fred Ward"/>
    <s v="Peter Segal"/>
    <n v="21132598"/>
  </r>
  <r>
    <n v="30000000"/>
    <s v="Adventure, Action, Thriller"/>
    <n v="707"/>
    <x v="1586"/>
    <s v="en"/>
    <n v="27.230492999999999"/>
    <s v="Eon Productions"/>
    <x v="9"/>
    <x v="1363"/>
    <n v="152427960"/>
    <n v="131"/>
    <s v="Released"/>
    <n v="6"/>
    <n v="506"/>
    <s v="Roger Moore, Christopher Walken, Tanya Roberts, Grace Jones, Patrick Macnee"/>
    <s v="John Glen"/>
    <n v="122427960"/>
  </r>
  <r>
    <n v="30000000"/>
    <s v="Adventure, Animation, Comedy, Family"/>
    <n v="533"/>
    <x v="1587"/>
    <s v="en"/>
    <n v="30.380747"/>
    <s v="Aardman Animations"/>
    <x v="1"/>
    <x v="1364"/>
    <n v="192452832"/>
    <n v="85"/>
    <s v="Released"/>
    <n v="6.8"/>
    <n v="643"/>
    <s v="Peter Sallis, Helena Bonham Carter, Ralph Fiennes, Nicholas Smith, Liz Smith"/>
    <s v="Nick Park"/>
    <n v="162452832"/>
  </r>
  <r>
    <n v="30000000"/>
    <s v="Drama, Romance"/>
    <n v="6023"/>
    <x v="1588"/>
    <s v="en"/>
    <n v="29.489274000000002"/>
    <s v="Wendy Finerman Productions"/>
    <x v="0"/>
    <x v="1365"/>
    <n v="156835339"/>
    <n v="126"/>
    <s v="Released"/>
    <n v="6.9"/>
    <n v="977"/>
    <s v="Hilary Swank, Gerard Butler, Lisa Kudrow, Harry Connick Jr., Gina Gershon"/>
    <s v="Richard LaGravenese"/>
    <n v="126835339"/>
  </r>
  <r>
    <n v="30000000"/>
    <s v="Comedy"/>
    <n v="6439"/>
    <x v="1589"/>
    <s v="en"/>
    <n v="8.058109"/>
    <s v="Alcon Entertainment"/>
    <x v="0"/>
    <x v="1366"/>
    <n v="93772522"/>
    <n v="102"/>
    <s v="Released"/>
    <n v="5.0999999999999996"/>
    <n v="123"/>
    <s v="Frankie Muniz, Mandy Moore, Hayden Panettiere, Bruce Greenwood, Wendie Malick"/>
    <s v="Frederik Du Chau"/>
    <n v="63772522"/>
  </r>
  <r>
    <n v="30000000"/>
    <s v="Drama, Romance"/>
    <n v="4347"/>
    <x v="1590"/>
    <s v="en"/>
    <n v="33.369304999999997"/>
    <s v="Universal Pictures"/>
    <x v="1"/>
    <x v="1367"/>
    <n v="129266061"/>
    <n v="123"/>
    <s v="Released"/>
    <n v="7.4"/>
    <n v="1049"/>
    <s v="Keira Knightley, James McAvoy, Romola Garai, Saoirse Ronan, Brenda Blethyn"/>
    <s v="Joe Wright"/>
    <n v="99266061"/>
  </r>
  <r>
    <n v="30000000"/>
    <s v="Comedy, Drama, Romance"/>
    <n v="37056"/>
    <x v="1591"/>
    <s v="en"/>
    <n v="16.52083"/>
    <s v="Summit Entertainment"/>
    <x v="0"/>
    <x v="1368"/>
    <n v="0"/>
    <n v="105"/>
    <s v="Released"/>
    <n v="6.6"/>
    <n v="796"/>
    <s v="Amanda Seyfried, Christopher Egan, Gael García Bernal, Vanessa Redgrave, Franco Nero"/>
    <s v="Gary Winick"/>
    <n v="-30000000"/>
  </r>
  <r>
    <n v="30000000"/>
    <s v="Action, Thriller, Crime"/>
    <n v="4105"/>
    <x v="1592"/>
    <s v="en"/>
    <n v="11.196020000000001"/>
    <s v="Paramount Pictures"/>
    <x v="0"/>
    <x v="1369"/>
    <n v="45892212"/>
    <n v="125"/>
    <s v="Released"/>
    <n v="6.2"/>
    <n v="243"/>
    <s v="Michael Douglas, Andy García, Kate Capshaw, Shigeru Kôyama, John Spencer"/>
    <s v="Ridley Scott"/>
    <n v="15892212"/>
  </r>
  <r>
    <n v="30000000"/>
    <s v="Comedy"/>
    <n v="76489"/>
    <x v="1593"/>
    <s v="en"/>
    <n v="14.585967999999999"/>
    <s v="Wessler Entertainment"/>
    <x v="0"/>
    <x v="1370"/>
    <n v="54819301"/>
    <n v="92"/>
    <s v="Released"/>
    <n v="4.9000000000000004"/>
    <n v="140"/>
    <s v="Sean Hayes, Will Sasso, Chris Diamantopoulos, Jane Lynch, Sofía Vergara"/>
    <s v="Bobby Farrelly"/>
    <n v="24819301"/>
  </r>
  <r>
    <n v="40000000"/>
    <s v="Romance, Fantasy, Animation, Music"/>
    <n v="3933"/>
    <x v="1594"/>
    <s v="en"/>
    <n v="43.571612000000002"/>
    <s v="Tim Burton Animation Company"/>
    <x v="0"/>
    <x v="1371"/>
    <n v="117195061"/>
    <n v="77"/>
    <s v="Released"/>
    <n v="7.2"/>
    <n v="1894"/>
    <s v="Johnny Depp, Helena Bonham Carter, Emily Watson, Tracey Ullman, Paul Whitehouse"/>
    <s v="Tim Burton"/>
    <n v="77195061"/>
  </r>
  <r>
    <n v="0"/>
    <s v="Drama"/>
    <n v="9918"/>
    <x v="1595"/>
    <s v="en"/>
    <n v="8.3050850000000001"/>
    <s v="Walt Disney Pictures"/>
    <x v="0"/>
    <x v="954"/>
    <n v="42647449"/>
    <n v="118"/>
    <s v="Released"/>
    <n v="7.2"/>
    <n v="144"/>
    <s v="Josh Lucas, Derek Luke, Jon Voight, Austin Nichols, Evan Jones"/>
    <s v="James Gartner"/>
    <n v="42647449"/>
  </r>
  <r>
    <n v="30000000"/>
    <s v="Action, Crime, Drama, Mystery, Thriller"/>
    <n v="273481"/>
    <x v="1596"/>
    <s v="en"/>
    <n v="55.424027000000002"/>
    <s v="Lionsgate"/>
    <x v="0"/>
    <x v="1372"/>
    <n v="84025816"/>
    <n v="121"/>
    <s v="Released"/>
    <n v="7.2"/>
    <n v="2416"/>
    <s v="Emily Blunt, Benicio del Toro, Josh Brolin, Victor Garber, Jon Bernthal"/>
    <s v="Denis Villeneuve"/>
    <n v="54025816"/>
  </r>
  <r>
    <n v="30000000"/>
    <s v="Action, Drama"/>
    <n v="307081"/>
    <x v="1597"/>
    <s v="en"/>
    <n v="65.364452"/>
    <s v="Escape Artists"/>
    <x v="0"/>
    <x v="1373"/>
    <n v="91709827"/>
    <n v="123"/>
    <s v="Released"/>
    <n v="7.3"/>
    <n v="2067"/>
    <s v="Jake Gyllenhaal, Rachel McAdams, Forest Whitaker, Oona Laurence, 50 Cent"/>
    <s v="Antoine Fuqua"/>
    <n v="61709827"/>
  </r>
  <r>
    <n v="30000000"/>
    <s v="Horror, Thriller"/>
    <n v="16871"/>
    <x v="1598"/>
    <s v="en"/>
    <n v="45.083508999999999"/>
    <s v="Universal Pictures"/>
    <x v="0"/>
    <x v="809"/>
    <n v="90810892"/>
    <n v="99"/>
    <s v="Released"/>
    <n v="6.2"/>
    <n v="966"/>
    <s v="Alison Lohman, Justin Long, Lorna Raver, Dileep Rao, David Paymer"/>
    <s v="Sam Raimi"/>
    <n v="60810892"/>
  </r>
  <r>
    <n v="25000000"/>
    <s v="Fantasy, Drama, Romance"/>
    <n v="293863"/>
    <x v="1599"/>
    <s v="en"/>
    <n v="82.052055999999993"/>
    <s v="Lakeshore Entertainment"/>
    <x v="0"/>
    <x v="1144"/>
    <n v="65663276"/>
    <n v="112"/>
    <s v="Released"/>
    <n v="7.4"/>
    <n v="1990"/>
    <s v="Blake Lively, Michiel Huisman, Harrison Ford, Ellen Burstyn, Kathy Baker"/>
    <s v="Lee Toland Krieger"/>
    <n v="40663276"/>
  </r>
  <r>
    <n v="0"/>
    <s v="Comedy, Drama, Family"/>
    <n v="13156"/>
    <x v="1600"/>
    <s v="en"/>
    <n v="15.011623999999999"/>
    <s v="New Line Cinema"/>
    <x v="0"/>
    <x v="1374"/>
    <n v="0"/>
    <n v="111"/>
    <s v="Released"/>
    <n v="6.9"/>
    <n v="260"/>
    <s v="Michael Caine, Robert Duvall, Haley Joel Osment, Josh Lucas, Kyra Sedgwick"/>
    <s v="Tim McCanlies"/>
    <n v="0"/>
  </r>
  <r>
    <n v="30000000"/>
    <s v="Drama, Romance"/>
    <n v="41233"/>
    <x v="1601"/>
    <s v="en"/>
    <n v="25.060341999999999"/>
    <s v="Summit Entertainment"/>
    <x v="0"/>
    <x v="1375"/>
    <n v="159291809"/>
    <n v="107"/>
    <s v="Released"/>
    <n v="6.6"/>
    <n v="582"/>
    <s v="Rick Malambri, Adam G. Sevani, Joe Slaughter, Sharni Vinson, Alyson Stoner"/>
    <s v="Jon M. Chu"/>
    <n v="129291809"/>
  </r>
  <r>
    <n v="25000000"/>
    <s v="Adventure"/>
    <n v="9266"/>
    <x v="1602"/>
    <s v="en"/>
    <n v="11.42943"/>
    <s v="Imagine Entertainment"/>
    <x v="7"/>
    <x v="1376"/>
    <n v="51842679"/>
    <n v="104"/>
    <s v="Released"/>
    <n v="5.6"/>
    <n v="159"/>
    <s v="Kate Bosworth, Matthew Davis, Michelle Rodriguez, Sanoe Lake, Mika Boorem"/>
    <s v="John Stockwell"/>
    <n v="26842679"/>
  </r>
  <r>
    <n v="30000000"/>
    <s v="Comedy, Drama, Fantasy, Romance"/>
    <n v="1262"/>
    <x v="1603"/>
    <s v="en"/>
    <n v="32.267890000000001"/>
    <s v="Mandate Pictures"/>
    <x v="0"/>
    <x v="1259"/>
    <n v="53653224"/>
    <n v="113"/>
    <s v="Released"/>
    <n v="7.1"/>
    <n v="721"/>
    <s v="Will Ferrell, Maggie Gyllenhaal, Dustin Hoffman, Emma Thompson, Queen Latifah"/>
    <s v="Marc Forster"/>
    <n v="23653224"/>
  </r>
  <r>
    <n v="30000000"/>
    <s v="Horror, Thriller"/>
    <n v="4513"/>
    <x v="1604"/>
    <s v="en"/>
    <n v="33.394081999999997"/>
    <s v="Columbia Pictures"/>
    <x v="4"/>
    <x v="1377"/>
    <n v="75505973"/>
    <n v="113"/>
    <s v="Released"/>
    <n v="6.2"/>
    <n v="767"/>
    <s v="Josh Hartnett, Melissa George, Ben Foster, Danny Huston, Mark Boone Junior"/>
    <s v="David Slade"/>
    <n v="45505973"/>
  </r>
  <r>
    <n v="30000000"/>
    <s v="Horror, Thriller"/>
    <n v="22970"/>
    <x v="1605"/>
    <s v="en"/>
    <n v="73.987774999999999"/>
    <s v="Lionsgate"/>
    <x v="0"/>
    <x v="1378"/>
    <n v="66486080"/>
    <n v="95"/>
    <s v="Released"/>
    <n v="6.5"/>
    <n v="2263"/>
    <s v="Kristen Connolly, Chris Hemsworth, Anna Hutchison, Fran Kranz, Jesse Williams"/>
    <s v="Drew Goddard"/>
    <n v="36486080"/>
  </r>
  <r>
    <n v="30000000"/>
    <s v="Comedy"/>
    <n v="7278"/>
    <x v="1606"/>
    <s v="en"/>
    <n v="10.608998"/>
    <s v="Regency Enterprises"/>
    <x v="0"/>
    <x v="1379"/>
    <n v="84646831"/>
    <n v="84"/>
    <s v="Released"/>
    <n v="3.7"/>
    <n v="359"/>
    <s v="Sean Maguire, Carmen Electra, Ken Davitian, Kevin Sorbo, Diedrich Bader"/>
    <s v="Jason Friedberg"/>
    <n v="54646831"/>
  </r>
  <r>
    <n v="30000000"/>
    <s v="Adventure, Comedy, Crime"/>
    <n v="9013"/>
    <x v="1607"/>
    <s v="en"/>
    <n v="12.821329"/>
    <s v="Universal Pictures"/>
    <x v="0"/>
    <x v="1380"/>
    <n v="38413606"/>
    <n v="126"/>
    <s v="Released"/>
    <n v="7.2"/>
    <n v="238"/>
    <s v="Robert De Niro, Charles Grodin, Yaphet Kotto, John Ashton, Dennis Farina"/>
    <s v="Martin Brest"/>
    <n v="8413606"/>
  </r>
  <r>
    <n v="27000000"/>
    <s v="Action, Science Fiction"/>
    <n v="865"/>
    <x v="1608"/>
    <s v="en"/>
    <n v="30.131498000000001"/>
    <s v="Keith Barish Productions"/>
    <x v="0"/>
    <x v="1381"/>
    <n v="38122105"/>
    <n v="101"/>
    <s v="Released"/>
    <n v="6.4"/>
    <n v="703"/>
    <s v="Arnold Schwarzenegger, Richard Dawson, María Conchita Alonso, Yaphet Kotto, Jim Brown"/>
    <s v="Paul Michael Glaser"/>
    <n v="11122105"/>
  </r>
  <r>
    <n v="25000000"/>
    <s v="Horror, Comedy, Music"/>
    <n v="10776"/>
    <x v="1609"/>
    <s v="en"/>
    <n v="12.113235"/>
    <s v="The Geffen Company"/>
    <x v="0"/>
    <x v="1382"/>
    <n v="38748395"/>
    <n v="94"/>
    <s v="Released"/>
    <n v="6.6"/>
    <n v="384"/>
    <s v="Rick Moranis, Ellen Greene, Vincent Gardenia, Steve Martin, Tisha Campbell-Martin"/>
    <s v="Frank Oz"/>
    <n v="13748395"/>
  </r>
  <r>
    <n v="30000000"/>
    <s v="Action, Thriller, Adventure"/>
    <n v="50456"/>
    <x v="1610"/>
    <s v="en"/>
    <n v="31.191974999999999"/>
    <s v="Focus Features"/>
    <x v="7"/>
    <x v="1383"/>
    <n v="63782078"/>
    <n v="111"/>
    <s v="Released"/>
    <n v="6.5"/>
    <n v="1263"/>
    <s v="Saoirse Ronan, Eric Bana, Vicky Krieps, Cate Blanchett, Tom Hollander"/>
    <s v="Joe Wright"/>
    <n v="33782078"/>
  </r>
  <r>
    <n v="30000000"/>
    <s v="Action, Fantasy, Science Fiction"/>
    <n v="9823"/>
    <x v="1611"/>
    <s v="en"/>
    <n v="11.916389000000001"/>
    <s v="New Line Cinema"/>
    <x v="0"/>
    <x v="1232"/>
    <n v="51376861"/>
    <n v="95"/>
    <s v="Released"/>
    <n v="3.8"/>
    <n v="221"/>
    <s v="Robin Shou, Talisa Soto, James Remar, Sandra Hess, Lynn 'Red' Williams"/>
    <s v="John R. Leonetti"/>
    <n v="21376861"/>
  </r>
  <r>
    <n v="30000000"/>
    <s v="Comedy, Romance, Drama"/>
    <n v="59861"/>
    <x v="1612"/>
    <s v="en"/>
    <n v="20.355457999999999"/>
    <s v="Universal Pictures"/>
    <x v="0"/>
    <x v="1384"/>
    <n v="36160375"/>
    <n v="98"/>
    <s v="Released"/>
    <n v="5.7"/>
    <n v="359"/>
    <s v="Tom Hanks, Julia Roberts, Bryan Cranston, Cedric the Entertainer, Pam Grier"/>
    <s v="Tom Hanks"/>
    <n v="6160375"/>
  </r>
  <r>
    <n v="30000000"/>
    <s v="Drama, Horror"/>
    <n v="133805"/>
    <x v="1613"/>
    <s v="en"/>
    <n v="63.848540999999997"/>
    <s v="Screen Gems"/>
    <x v="0"/>
    <x v="1299"/>
    <n v="82394288"/>
    <n v="100"/>
    <s v="Released"/>
    <n v="5.8"/>
    <n v="1463"/>
    <s v="Chloë Grace Moretz, Julianne Moore, Judy Greer, Alex Russell, Portia Doubleday"/>
    <s v="Kimberly Peirce"/>
    <n v="52394288"/>
  </r>
  <r>
    <n v="30000000"/>
    <s v="Music"/>
    <n v="12763"/>
    <x v="1614"/>
    <s v="en"/>
    <n v="8.9996749999999999"/>
    <s v="New Line Cinema"/>
    <x v="0"/>
    <x v="1385"/>
    <n v="34742066"/>
    <n v="108"/>
    <s v="Released"/>
    <n v="6.6"/>
    <n v="162"/>
    <s v="Antonio Banderas, Rob Brown, Yaya DaCosta, Alfre Woodard, John Ortiz"/>
    <s v="Liz Friedlander"/>
    <n v="4742066"/>
  </r>
  <r>
    <n v="30000000"/>
    <s v="Action, Adventure, Crime, Drama"/>
    <n v="9766"/>
    <x v="1615"/>
    <s v="en"/>
    <n v="9.2783610000000003"/>
    <s v="Columbia Pictures"/>
    <x v="0"/>
    <x v="704"/>
    <n v="41480851"/>
    <n v="125"/>
    <s v="Released"/>
    <n v="6.5"/>
    <n v="206"/>
    <s v="Dwayne Johnson, Xzibit, L. Scott Caldwell, Leon Rippy, Kevin Dunn"/>
    <s v="Phil Joanou"/>
    <n v="11480851"/>
  </r>
  <r>
    <n v="45000000"/>
    <s v="Action, Comedy"/>
    <n v="14034"/>
    <x v="1616"/>
    <s v="en"/>
    <n v="7.1852119999999999"/>
    <s v="Metro-Goldwyn-Mayer (MGM)"/>
    <x v="0"/>
    <x v="1386"/>
    <n v="0"/>
    <n v="94"/>
    <s v="Released"/>
    <n v="5.0999999999999996"/>
    <n v="66"/>
    <s v="Martin Lawrence, Danny DeVito, John Leguizamo, Glenne Headly, Carmen Ejogo"/>
    <s v="Sam Weisman"/>
    <n v="-45000000"/>
  </r>
  <r>
    <n v="30000000"/>
    <s v="Action, Adventure, Animation, Science Fiction, Thriller"/>
    <n v="12244"/>
    <x v="1617"/>
    <s v="en"/>
    <n v="55.806401999999999"/>
    <s v="Focus Films"/>
    <x v="0"/>
    <x v="1387"/>
    <n v="48428063"/>
    <n v="79"/>
    <s v="Released"/>
    <n v="6.6"/>
    <n v="1262"/>
    <s v="Christopher Plummer, Martin Landau, John C. Reilly, Crispin Glover, Jennifer Connelly"/>
    <s v="Shane Acker"/>
    <n v="18428063"/>
  </r>
  <r>
    <n v="30000000"/>
    <s v="Thriller, Crime, Drama"/>
    <n v="109421"/>
    <x v="1618"/>
    <s v="en"/>
    <n v="48.237797"/>
    <s v="Di Bonaventura Pictures"/>
    <x v="0"/>
    <x v="1188"/>
    <n v="63372757"/>
    <n v="106"/>
    <s v="Released"/>
    <n v="6.4"/>
    <n v="1323"/>
    <s v="Jude Law, Rooney Mara, Catherine Zeta-Jones, Channing Tatum, Vinessa Shaw"/>
    <s v="Steven Soderbergh"/>
    <n v="33372757"/>
  </r>
  <r>
    <n v="0"/>
    <s v="Comedy, Romance"/>
    <n v="11137"/>
    <x v="1619"/>
    <s v="en"/>
    <n v="17.943944999999999"/>
    <s v="Paramount Pictures"/>
    <x v="3"/>
    <x v="1311"/>
    <n v="0"/>
    <n v="111"/>
    <s v="Released"/>
    <n v="5.9"/>
    <n v="278"/>
    <s v="Julia Stiles, Luke Mably, Ben Miller, Miranda Richardson, James Fox"/>
    <s v="Martha Coolidge"/>
    <n v="0"/>
  </r>
  <r>
    <n v="30000000"/>
    <s v="Animation, Family"/>
    <n v="51162"/>
    <x v="1620"/>
    <s v="en"/>
    <n v="19.143720999999999"/>
    <s v="Walt Disney Pictures"/>
    <x v="0"/>
    <x v="1388"/>
    <n v="14460000"/>
    <n v="63"/>
    <s v="Released"/>
    <n v="6.8"/>
    <n v="258"/>
    <s v="Jim Cummings, Travis Oates, Bud Luckey, Craig Ferguson, Tom Kenny"/>
    <s v="Stephen Anderson"/>
    <n v="-15540000"/>
  </r>
  <r>
    <n v="19000000"/>
    <s v="Comedy"/>
    <n v="10152"/>
    <x v="1621"/>
    <s v="en"/>
    <n v="15.67747"/>
    <s v="New Line Cinema"/>
    <x v="0"/>
    <x v="1389"/>
    <n v="39267515"/>
    <n v="85"/>
    <s v="Released"/>
    <n v="4.0999999999999996"/>
    <n v="210"/>
    <s v="Mimi Rogers, Eric Christian Olsen, Luis Guzmán, Rachel Nichols, Eugene Levy"/>
    <s v="Troy Miller"/>
    <n v="20267515"/>
  </r>
  <r>
    <n v="30000000"/>
    <s v="Comedy, Drama"/>
    <n v="9452"/>
    <x v="1622"/>
    <s v="en"/>
    <n v="4.5236299999999998"/>
    <s v="Twentieth Century Fox Film Corporation"/>
    <x v="0"/>
    <x v="1093"/>
    <n v="29202884"/>
    <n v="108"/>
    <s v="Released"/>
    <n v="6.3"/>
    <n v="66"/>
    <s v="Warren Beatty, Halle Berry, Sean Astin, Christine Baranski, Adilah Barnes"/>
    <s v="Warren Beatty"/>
    <n v="-797116"/>
  </r>
  <r>
    <n v="0"/>
    <s v="Drama, Music"/>
    <n v="239566"/>
    <x v="1623"/>
    <s v="en"/>
    <n v="13.064264"/>
    <s v="Universal Studios"/>
    <x v="0"/>
    <x v="1390"/>
    <n v="31911598"/>
    <n v="139"/>
    <s v="Released"/>
    <n v="6.4"/>
    <n v="158"/>
    <s v="Chadwick Boseman, Nelsan Ellis, Dan Aykroyd, Viola Davis, Lennie James"/>
    <s v="Tate Taylor"/>
    <n v="31911598"/>
  </r>
  <r>
    <n v="0"/>
    <s v="Drama, Romance"/>
    <n v="53113"/>
    <x v="1624"/>
    <s v="en"/>
    <n v="2.6444269999999999"/>
    <s v="Universal Pictures"/>
    <x v="0"/>
    <x v="1391"/>
    <n v="0"/>
    <n v="127"/>
    <s v="Released"/>
    <n v="6.2"/>
    <n v="27"/>
    <s v="Meryl Streep, Renée Zellweger, William Hurt, Tom Everett Scott, Lauren Graham"/>
    <s v="Carl Franklin"/>
    <n v="0"/>
  </r>
  <r>
    <n v="30000000"/>
    <s v="Action, Crime, Science Fiction, Thriller"/>
    <n v="9271"/>
    <x v="1625"/>
    <s v="en"/>
    <n v="5.3015889999999999"/>
    <s v="Paramount Pictures"/>
    <x v="0"/>
    <x v="1392"/>
    <n v="24048000"/>
    <n v="106"/>
    <s v="Released"/>
    <n v="5.4"/>
    <n v="163"/>
    <s v="Denzel Washington, Russell Crowe, Kelly Lynch, William Forsythe, Stephen Spinella"/>
    <s v="Brett Leonard"/>
    <n v="-5952000"/>
  </r>
  <r>
    <n v="0"/>
    <s v="Fantasy, Drama, Action, Comedy, Crime, Science Fiction"/>
    <n v="4474"/>
    <x v="1626"/>
    <s v="en"/>
    <n v="20.252143"/>
    <s v="Regency Enterprises"/>
    <x v="0"/>
    <x v="12"/>
    <n v="60896147"/>
    <n v="95"/>
    <s v="Released"/>
    <n v="4.8"/>
    <n v="442"/>
    <s v="Uma Thurman, Luke Wilson, Anna Faris, Eddie Izzard, Rainn Wilson"/>
    <s v="Ivan Reitman"/>
    <n v="60896147"/>
  </r>
  <r>
    <n v="30000000"/>
    <s v="Thriller, Crime, Horror"/>
    <n v="184346"/>
    <x v="1627"/>
    <s v="en"/>
    <n v="29.359200999999999"/>
    <s v="Jerry Bruckheimer Films"/>
    <x v="0"/>
    <x v="1393"/>
    <n v="0"/>
    <n v="118"/>
    <s v="Released"/>
    <n v="5.9"/>
    <n v="690"/>
    <s v="Eric Bana, Edgar Ramírez, Olivia Munn, Joel McHale, Sean Harris"/>
    <s v="Scott Derrickson"/>
    <n v="-30000000"/>
  </r>
  <r>
    <n v="30000000"/>
    <s v="Action, Thriller"/>
    <n v="48340"/>
    <x v="1628"/>
    <s v="en"/>
    <n v="20.063165000000001"/>
    <s v="Universal Pictures"/>
    <x v="0"/>
    <x v="1394"/>
    <n v="108609310"/>
    <n v="108"/>
    <s v="Released"/>
    <n v="5.8"/>
    <n v="339"/>
    <s v="Ioan Gruffudd, Richard Roxburgh, Alice Parkinson, Daniel Wyllie, Allison Cratchley"/>
    <s v="Alister Grierson"/>
    <n v="78609310"/>
  </r>
  <r>
    <n v="35000000"/>
    <s v="Comedy, Romance, Drama"/>
    <n v="14846"/>
    <x v="1629"/>
    <s v="en"/>
    <n v="6.2461989999999998"/>
    <s v="Revolution Studios"/>
    <x v="0"/>
    <x v="932"/>
    <n v="22034832"/>
    <n v="111"/>
    <s v="Released"/>
    <n v="5.2"/>
    <n v="112"/>
    <s v="Brittany Murphy, Holly Hunter, Kathy Bates, Ron Livingston, Kevin Sussman"/>
    <s v="Nick Hurran"/>
    <n v="-12965168"/>
  </r>
  <r>
    <n v="30000000"/>
    <s v="Comedy"/>
    <n v="72207"/>
    <x v="1630"/>
    <s v="en"/>
    <n v="27.710629999999998"/>
    <s v="Universal Pictures"/>
    <x v="0"/>
    <x v="1395"/>
    <n v="53909751"/>
    <n v="124"/>
    <s v="Released"/>
    <n v="5.7"/>
    <n v="457"/>
    <s v="Jason Segel, Emily Blunt, Chris Pratt, Alison Brie, Rhys Ifans"/>
    <s v="Nicholas Stoller"/>
    <n v="23909751"/>
  </r>
  <r>
    <n v="30000000"/>
    <s v="Comedy, Drama"/>
    <n v="16232"/>
    <x v="1631"/>
    <s v="en"/>
    <n v="2.8508960000000001"/>
    <s v="Touchstone Pictures"/>
    <x v="0"/>
    <x v="1396"/>
    <n v="21800302"/>
    <n v="104"/>
    <s v="Released"/>
    <n v="5"/>
    <n v="66"/>
    <s v="Bernie Mac, Angela Bassett, Michael Rispoli, Brian J. White, Dondre Whitfield"/>
    <s v="Charles Stone III"/>
    <n v="-8199698"/>
  </r>
  <r>
    <n v="30000000"/>
    <s v="Romance, Drama, Thriller, Crime"/>
    <n v="43539"/>
    <x v="1632"/>
    <s v="en"/>
    <n v="34.421695999999997"/>
    <s v="Lionsgate"/>
    <x v="0"/>
    <x v="1397"/>
    <n v="51148651"/>
    <n v="133"/>
    <s v="Released"/>
    <n v="6.9"/>
    <n v="905"/>
    <s v="Russell Crowe, Elizabeth Banks, Brian Dennehy, RZA, Moran Atias"/>
    <s v="Paul Haggis"/>
    <n v="21148651"/>
  </r>
  <r>
    <n v="30000000"/>
    <s v="Science Fiction, Action, Thriller"/>
    <n v="9920"/>
    <x v="1633"/>
    <s v="en"/>
    <n v="15.895339999999999"/>
    <s v="Screen Gems"/>
    <x v="0"/>
    <x v="1398"/>
    <n v="31070211"/>
    <n v="87"/>
    <s v="Released"/>
    <n v="4.8"/>
    <n v="458"/>
    <s v="Milla Jovovich, Cameron Bright, Nick Chinlund, Sebastien Andrieu, Ida Martin"/>
    <s v="Kurt Wimmer"/>
    <n v="1070211"/>
  </r>
  <r>
    <n v="30000000"/>
    <s v="Thriller"/>
    <n v="8978"/>
    <x v="1634"/>
    <s v="en"/>
    <n v="18.706503999999999"/>
    <s v="Rogue Pictures"/>
    <x v="0"/>
    <x v="1399"/>
    <n v="35294470"/>
    <n v="109"/>
    <s v="Released"/>
    <n v="6"/>
    <n v="311"/>
    <s v="Ethan Hawke, Laurence Fishburne, Gabriel Byrne, Maria Bello, Drea de Matteo"/>
    <s v="Jean-François Richet"/>
    <n v="5294470"/>
  </r>
  <r>
    <n v="30000000"/>
    <s v="Action, Drama, Crime, Thriller"/>
    <n v="11702"/>
    <x v="1635"/>
    <s v="en"/>
    <n v="9.6073909999999998"/>
    <s v="Columbia Pictures Corporation"/>
    <x v="0"/>
    <x v="1400"/>
    <n v="19204929"/>
    <n v="87"/>
    <s v="Released"/>
    <n v="6"/>
    <n v="127"/>
    <s v="Chow Yun-fat, Mira Sorvino, Michael Rooker, Kenneth Tsang, Jürgen Prochnow"/>
    <s v="Antoine Fuqua"/>
    <n v="-10795071"/>
  </r>
  <r>
    <n v="25000000"/>
    <s v="Action, Comedy, Thriller"/>
    <n v="18550"/>
    <x v="1636"/>
    <s v="en"/>
    <n v="2.7725499999999998"/>
    <s v="Metro-Goldwyn-Mayer (MGM)"/>
    <x v="0"/>
    <x v="964"/>
    <n v="17193231"/>
    <n v="98"/>
    <s v="Released"/>
    <n v="5.2"/>
    <n v="47"/>
    <s v="Laurence Fishburne, Stephen Baldwin, Salma Hayek, Will Patton, Robert John Burke"/>
    <s v="Kevin Hooks"/>
    <n v="-7806769"/>
  </r>
  <r>
    <n v="0"/>
    <s v="Action, Comedy, Horror, Thriller"/>
    <n v="8869"/>
    <x v="1637"/>
    <s v="en"/>
    <n v="17.834976000000001"/>
    <s v="Village Roadshow Pictures"/>
    <x v="10"/>
    <x v="1401"/>
    <n v="0"/>
    <n v="99"/>
    <s v="Released"/>
    <n v="5.4"/>
    <n v="295"/>
    <s v="David Arquette, Kari Wuhrer, Scott Terra, Scarlett Johansson, Doug E. Doug"/>
    <s v="Ellory Elkayem"/>
    <n v="0"/>
  </r>
  <r>
    <n v="30000000"/>
    <s v="Drama, Comedy, Romance"/>
    <n v="43347"/>
    <x v="1638"/>
    <s v="en"/>
    <n v="20.236951000000001"/>
    <s v="Bedford Falls Productions"/>
    <x v="0"/>
    <x v="1402"/>
    <n v="102820008"/>
    <n v="112"/>
    <s v="Released"/>
    <n v="6.6"/>
    <n v="1233"/>
    <s v="Jake Gyllenhaal, Anne Hathaway, Oliver Platt, Hank Azaria, Gabriel Macht"/>
    <s v="Edward Zwick"/>
    <n v="72820008"/>
  </r>
  <r>
    <n v="30000000"/>
    <s v="Crime, Mystery, Thriller"/>
    <n v="3489"/>
    <x v="1639"/>
    <s v="en"/>
    <n v="16.883429"/>
    <s v="TriStar Pictures"/>
    <x v="0"/>
    <x v="1403"/>
    <n v="16930884"/>
    <n v="108"/>
    <s v="Released"/>
    <n v="5.7"/>
    <n v="313"/>
    <s v="Al Pacino, Alicia Witt, Leelee Sobieski, Amy Brenneman, William Forsythe"/>
    <s v="Jon Avnet"/>
    <n v="-13069116"/>
  </r>
  <r>
    <n v="35000000"/>
    <s v="Drama"/>
    <n v="9701"/>
    <x v="1640"/>
    <s v="en"/>
    <n v="12.779201"/>
    <s v="Warner Bros."/>
    <x v="0"/>
    <x v="1404"/>
    <n v="25224242"/>
    <n v="126"/>
    <s v="Released"/>
    <n v="6.8"/>
    <n v="125"/>
    <s v="Charlize Theron, Elle Peterson, Thomas Curtis, Frances McDormand, Sean Bean"/>
    <s v="Niki Caro"/>
    <n v="-9775758"/>
  </r>
  <r>
    <n v="40000000"/>
    <s v="Comedy, Thriller, Crime"/>
    <n v="2122"/>
    <x v="1641"/>
    <s v="en"/>
    <n v="14.729386"/>
    <s v="Cheyenne Enterprises"/>
    <x v="0"/>
    <x v="322"/>
    <n v="26155781"/>
    <n v="98"/>
    <s v="Released"/>
    <n v="5.5"/>
    <n v="278"/>
    <s v="Bruce Willis, Matthew Perry, Amanda Peet, Kevin Pollak, Frank Collison"/>
    <s v="Howard Deutch"/>
    <n v="-13844219"/>
  </r>
  <r>
    <n v="26000000"/>
    <s v="Horror, Thriller, Science Fiction"/>
    <n v="37707"/>
    <x v="1642"/>
    <s v="en"/>
    <n v="23.227876999999999"/>
    <s v="Gaumont"/>
    <x v="6"/>
    <x v="1405"/>
    <n v="0"/>
    <n v="104"/>
    <s v="Released"/>
    <n v="5.5"/>
    <n v="671"/>
    <s v="Adrien Brody, Sarah Polley, Delphine Chanéac, David Hewlett, Abigail Chu"/>
    <s v="Vincenzo Natali"/>
    <n v="-26000000"/>
  </r>
  <r>
    <n v="37000000"/>
    <s v="Comedy, Fantasy, Science Fiction"/>
    <n v="10658"/>
    <x v="1643"/>
    <s v="en"/>
    <n v="11.374306000000001"/>
    <s v="Lucasfilm"/>
    <x v="0"/>
    <x v="1406"/>
    <n v="37962774"/>
    <n v="110"/>
    <s v="Released"/>
    <n v="5.0999999999999996"/>
    <n v="221"/>
    <s v="Lea Thompson, Jeffrey Jones, Tim Robbins, Ed Gale, Holly Robinson Peete"/>
    <s v="Willard Huyck"/>
    <n v="962774"/>
  </r>
  <r>
    <n v="30000000"/>
    <s v="Thriller, Crime, Drama"/>
    <n v="13150"/>
    <x v="1644"/>
    <s v="en"/>
    <n v="10.703602"/>
    <s v="New Line Cinema"/>
    <x v="0"/>
    <x v="1407"/>
    <n v="31148328"/>
    <n v="130"/>
    <s v="Released"/>
    <n v="6.3"/>
    <n v="240"/>
    <s v="Edward Norton, Jon Voight, Colin Farrell, Noah Emmerich, Jennifer Ehle"/>
    <s v="Gavin O'Connor"/>
    <n v="1148328"/>
  </r>
  <r>
    <n v="30000000"/>
    <s v="Action, Adventure, Horror, Thriller"/>
    <n v="9042"/>
    <x v="1645"/>
    <s v="en"/>
    <n v="10.756266"/>
    <s v="Lakeshore Entertainment"/>
    <x v="7"/>
    <x v="1132"/>
    <n v="15007991"/>
    <n v="97"/>
    <s v="Released"/>
    <n v="5.0999999999999996"/>
    <n v="202"/>
    <s v="Cole Hauser, Eddie Cibrian, Morris Chestnut, Lena Headey, Piper Perabo"/>
    <s v="Bruce Hunt"/>
    <n v="-14992009"/>
  </r>
  <r>
    <n v="30000000"/>
    <s v="Comedy, Romance"/>
    <n v="17813"/>
    <x v="1646"/>
    <s v="en"/>
    <n v="4.3524219999999998"/>
    <s v="Epsilon Motion Pictures"/>
    <x v="0"/>
    <x v="1408"/>
    <n v="15368897"/>
    <n v="96"/>
    <s v="Released"/>
    <n v="5"/>
    <n v="68"/>
    <s v="Luke Wilson, Kate Hudson, Sophie Marceau, David Paymer, Paul Wilson"/>
    <s v="Rob Reiner"/>
    <n v="-14631103"/>
  </r>
  <r>
    <n v="30000000"/>
    <s v="Drama, Mystery, Romance, Thriller"/>
    <n v="11208"/>
    <x v="1647"/>
    <s v="en"/>
    <n v="9.3015620000000006"/>
    <s v="Lakeshore Entertainment"/>
    <x v="0"/>
    <x v="1409"/>
    <n v="13001257"/>
    <n v="114"/>
    <s v="Released"/>
    <n v="6.7"/>
    <n v="157"/>
    <s v="Josh Hartnett, Rose Byrne, Matthew Lillard, Diane Kruger, Christopher Cousins"/>
    <s v="Paul McGuigan"/>
    <n v="-16998743"/>
  </r>
  <r>
    <n v="17000000"/>
    <s v="Horror, Comedy"/>
    <n v="58151"/>
    <x v="1648"/>
    <s v="en"/>
    <n v="18.27083"/>
    <s v="Touchstone Pictures"/>
    <x v="1"/>
    <x v="1410"/>
    <n v="24922237"/>
    <n v="106"/>
    <s v="Released"/>
    <n v="6"/>
    <n v="603"/>
    <s v="Anton Yelchin, Colin Farrell, Toni Collette, Christopher Mintz-Plasse, David Tennant"/>
    <s v="Craig Gillespie"/>
    <n v="7922237"/>
  </r>
  <r>
    <n v="30000000"/>
    <s v="Drama, History, Romance"/>
    <n v="11400"/>
    <x v="1649"/>
    <s v="en"/>
    <n v="19.106154"/>
    <s v="New Line Cinema"/>
    <x v="0"/>
    <x v="966"/>
    <n v="30536013"/>
    <n v="135"/>
    <s v="Released"/>
    <n v="6.4"/>
    <n v="330"/>
    <s v="Colin Farrell, Q'orianka Kilcher, Christopher Plummer, Christian Bale, August Schellenberg"/>
    <s v="Terrence Malick"/>
    <n v="536013"/>
  </r>
  <r>
    <n v="30000000"/>
    <s v="Action, Science Fiction"/>
    <n v="10350"/>
    <x v="1650"/>
    <s v="en"/>
    <n v="5.2595850000000004"/>
    <s v="Carousel Picture Company, The"/>
    <x v="35"/>
    <x v="1411"/>
    <n v="0"/>
    <n v="100"/>
    <s v="Released"/>
    <n v="4"/>
    <n v="72"/>
    <s v="Freddie Prinze Jr., Saffron Burrows, Matthew Lillard, Tchéky Karyo, Jürgen Prochnow"/>
    <s v="Christopher Roberts"/>
    <n v="-30000000"/>
  </r>
  <r>
    <n v="0"/>
    <s v="Drama, Thriller"/>
    <n v="28902"/>
    <x v="1651"/>
    <s v="en"/>
    <n v="3.2262430000000002"/>
    <s v="DreamWorks SKG"/>
    <x v="0"/>
    <x v="1095"/>
    <n v="0"/>
    <n v="100"/>
    <s v="Released"/>
    <n v="5.4"/>
    <n v="44"/>
    <s v="Annette Bening, Aidan Quinn, Stephen Rea, Robert Downey Jr., Paul Guilfoyle"/>
    <s v="Neil Jordan"/>
    <n v="0"/>
  </r>
  <r>
    <n v="100000000"/>
    <s v="Action, Adventure, Fantasy, Science Fiction, Thriller"/>
    <n v="14164"/>
    <x v="1652"/>
    <s v="en"/>
    <n v="21.677731999999999"/>
    <s v="Ingenious Film Partners"/>
    <x v="0"/>
    <x v="895"/>
    <n v="0"/>
    <n v="85"/>
    <s v="Released"/>
    <n v="2.9"/>
    <n v="462"/>
    <s v="Chow Yun-fat, Justin Chatwin, Joon Park, Jamie Chung, Emmy Rossum"/>
    <s v="James Wong"/>
    <n v="-100000000"/>
  </r>
  <r>
    <n v="30000000"/>
    <s v="Action, Crime, Thriller"/>
    <n v="76640"/>
    <x v="1653"/>
    <s v="en"/>
    <n v="43.882857000000001"/>
    <s v="Di Bonaventura Pictures"/>
    <x v="0"/>
    <x v="1412"/>
    <n v="0"/>
    <n v="107"/>
    <s v="Released"/>
    <n v="5.7"/>
    <n v="1266"/>
    <s v="Arnold Schwarzenegger, Forest Whitaker, Rodrigo Santoro, Johnny Knoxville, Jaimie Alexander"/>
    <s v="Kim Jee-woon"/>
    <n v="-30000000"/>
  </r>
  <r>
    <n v="25000000"/>
    <s v="Drama, Horror, Science Fiction, Thriller"/>
    <n v="11058"/>
    <x v="1654"/>
    <s v="en"/>
    <n v="12.102349999999999"/>
    <s v="Lions Gate Films"/>
    <x v="6"/>
    <x v="1413"/>
    <n v="30114487"/>
    <n v="102"/>
    <s v="Released"/>
    <n v="4.7"/>
    <n v="114"/>
    <s v="Greg Kinnear, Rebecca Romijn, Robert De Niro, Cameron Bright, Zoie Palmer"/>
    <s v="Nick Hamm"/>
    <n v="5114487"/>
  </r>
  <r>
    <n v="23000000"/>
    <s v="Comedy, Romance"/>
    <n v="14844"/>
    <x v="1655"/>
    <s v="en"/>
    <n v="3.3620450000000002"/>
    <s v="Alcon Entertainment"/>
    <x v="1"/>
    <x v="1414"/>
    <n v="12"/>
    <n v="111"/>
    <s v="Released"/>
    <n v="6.1"/>
    <n v="152"/>
    <s v="Mandy Moore, Stark Sands, Tony Jayawardena, Jeremy Piven, Annabella Sciorra"/>
    <s v="Andy Cadiff"/>
    <n v="-22999988"/>
  </r>
  <r>
    <n v="30000000"/>
    <s v="Comedy, Animation, Family"/>
    <n v="57089"/>
    <x v="1656"/>
    <s v="en"/>
    <n v="10.694417"/>
    <s v="HW Two"/>
    <x v="0"/>
    <x v="1415"/>
    <n v="13521829"/>
    <n v="86"/>
    <s v="Released"/>
    <n v="4.8"/>
    <n v="131"/>
    <s v="Hayden Panettiere, Bill Hader, Joan Cusack, Patrick Warburton, Glenn Close"/>
    <s v="Mike Disa"/>
    <n v="-16478171"/>
  </r>
  <r>
    <n v="30000000"/>
    <s v="Drama"/>
    <n v="1947"/>
    <x v="1657"/>
    <s v="en"/>
    <n v="6.3539709999999996"/>
    <s v="Miramax Films"/>
    <x v="0"/>
    <x v="1371"/>
    <n v="18618284"/>
    <n v="108"/>
    <s v="Released"/>
    <n v="6.7"/>
    <n v="161"/>
    <s v="Robert Redford, Jennifer Lopez, Morgan Freeman, Becca Gardner, Josh Lucas"/>
    <s v="Lasse Hallström"/>
    <n v="-11381716"/>
  </r>
  <r>
    <n v="30000000"/>
    <s v="Adventure, Fantasy, Mystery"/>
    <n v="8054"/>
    <x v="1658"/>
    <s v="en"/>
    <n v="37.181018999999999"/>
    <s v="Infinity Features Entertainment"/>
    <x v="6"/>
    <x v="1416"/>
    <n v="64352607"/>
    <n v="123"/>
    <s v="Released"/>
    <n v="6.3"/>
    <n v="869"/>
    <s v="Christopher Plummer, Heath Ledger, Johnny Depp, Jude Law, Colin Farrell"/>
    <s v="Terry Gilliam"/>
    <n v="34352607"/>
  </r>
  <r>
    <n v="30000000"/>
    <s v="Comedy, Drama"/>
    <n v="46829"/>
    <x v="1659"/>
    <s v="en"/>
    <n v="4.9527349999999997"/>
    <s v="Serendipity Point Films"/>
    <x v="6"/>
    <x v="1417"/>
    <n v="8454301"/>
    <n v="134"/>
    <s v="Released"/>
    <n v="7.2"/>
    <n v="129"/>
    <s v="Paul Giamatti, Dustin Hoffman, Rosamund Pike, Minnie Driver, Rachelle Lefevre"/>
    <s v="Richard J. Lewis"/>
    <n v="-21545699"/>
  </r>
  <r>
    <n v="30000000"/>
    <s v="Crime, Thriller, Drama"/>
    <n v="146238"/>
    <x v="1660"/>
    <s v="en"/>
    <n v="22.975918"/>
    <s v="Double Feature Films"/>
    <x v="0"/>
    <x v="1418"/>
    <n v="62616646"/>
    <n v="91"/>
    <s v="Released"/>
    <n v="5.5"/>
    <n v="543"/>
    <s v="Ben Affleck, Gemma Arterton, Justin Timberlake, Anthony Mackie, David Costabile"/>
    <s v="Brad Furman"/>
    <n v="32616646"/>
  </r>
  <r>
    <n v="30000000"/>
    <s v="Action, Crime, Drama"/>
    <n v="9989"/>
    <x v="1661"/>
    <s v="en"/>
    <n v="8.3595989999999993"/>
    <s v="Industry Entertainment"/>
    <x v="6"/>
    <x v="1419"/>
    <n v="18195610"/>
    <n v="108"/>
    <s v="Released"/>
    <n v="5.8"/>
    <n v="153"/>
    <s v="Ryan Phillippe, Rachael Leigh Cook, Tim Robbins, Claire Forlani, Richard Roundtree"/>
    <s v="Peter Howitt"/>
    <n v="-11804390"/>
  </r>
  <r>
    <n v="18000000"/>
    <s v="War"/>
    <n v="9665"/>
    <x v="1662"/>
    <s v="en"/>
    <n v="16.102271000000002"/>
    <s v="TriStar Pictures"/>
    <x v="0"/>
    <x v="1420"/>
    <n v="26828365"/>
    <n v="122"/>
    <s v="Released"/>
    <n v="7.4"/>
    <n v="383"/>
    <s v="Matthew Broderick, Denzel Washington, Cary Elwes, Morgan Freeman, Jihmi Kennedy"/>
    <s v="Edward Zwick"/>
    <n v="8828365"/>
  </r>
  <r>
    <n v="30000000"/>
    <s v="Drama, Crime"/>
    <n v="311"/>
    <x v="1663"/>
    <s v="en"/>
    <n v="49.336396999999998"/>
    <s v="Warner Bros."/>
    <x v="0"/>
    <x v="1421"/>
    <n v="0"/>
    <n v="229"/>
    <s v="Released"/>
    <n v="8.1999999999999993"/>
    <n v="1069"/>
    <s v="Robert De Niro, James Woods, Elizabeth McGovern, Joe Pesci, Burt Young"/>
    <s v="Sergio Leone"/>
    <n v="-30000000"/>
  </r>
  <r>
    <n v="0"/>
    <s v="Thriller, Action, Crime, Drama"/>
    <n v="102362"/>
    <x v="1664"/>
    <s v="en"/>
    <n v="29.647843999999999"/>
    <s v="Original Film"/>
    <x v="0"/>
    <x v="1422"/>
    <n v="18074539"/>
    <n v="118"/>
    <s v="Released"/>
    <n v="5.9"/>
    <n v="638"/>
    <s v="Colin Farrell, Noomi Rapace, Terrence Howard, Dominic Cooper, Isabelle Huppert"/>
    <s v="Niels Arden Oplev"/>
    <n v="18074539"/>
  </r>
  <r>
    <n v="0"/>
    <s v="Drama, Romance"/>
    <n v="11162"/>
    <x v="1665"/>
    <s v="en"/>
    <n v="12.467267"/>
    <s v="Movision"/>
    <x v="1"/>
    <x v="1409"/>
    <n v="0"/>
    <n v="138"/>
    <s v="Released"/>
    <n v="6.7"/>
    <n v="144"/>
    <s v="Al Pacino, Jeremy Irons, Joseph Fiennes, Lynn Collins, Zuleikha Robinson"/>
    <s v="Michael Radford"/>
    <n v="0"/>
  </r>
  <r>
    <n v="0"/>
    <s v="Crime, Drama, Thriller"/>
    <n v="6016"/>
    <x v="1666"/>
    <s v="en"/>
    <n v="2.7748110000000001"/>
    <s v="Fox Searchlight Pictures"/>
    <x v="6"/>
    <x v="1423"/>
    <n v="0"/>
    <n v="108"/>
    <s v="Released"/>
    <n v="6"/>
    <n v="31"/>
    <s v="Nick Nolte, Tchéky Karyo, Nutsa Kukhianidze, Marc Lavoine, Saïd Taghmaoui"/>
    <s v="Neil Jordan"/>
    <n v="0"/>
  </r>
  <r>
    <n v="0"/>
    <s v="Action, Adventure, Drama, Romance"/>
    <n v="17186"/>
    <x v="1667"/>
    <s v="en"/>
    <n v="3.71305"/>
    <s v="Tag Entertainment"/>
    <x v="0"/>
    <x v="1424"/>
    <n v="3102550"/>
    <n v="80"/>
    <s v="Released"/>
    <n v="5.4"/>
    <n v="29"/>
    <s v="Steve Howey, Mike Vogel, Cameron Richardson, Sophia Bush, Channing Tatum"/>
    <s v="Steve Boyum"/>
    <n v="3102550"/>
  </r>
  <r>
    <n v="30000000"/>
    <s v="Drama, Family, Romance"/>
    <n v="13967"/>
    <x v="1668"/>
    <s v="en"/>
    <n v="8.3864319999999992"/>
    <s v="BBC Films"/>
    <x v="1"/>
    <x v="1425"/>
    <n v="35078241"/>
    <n v="92"/>
    <s v="Released"/>
    <n v="6.3"/>
    <n v="141"/>
    <s v="Ewan McGregor, Renée Zellweger, Emily Watson, Barbara Flynn, Bill Paterson"/>
    <s v="Chris Noonan"/>
    <n v="5078241"/>
  </r>
  <r>
    <n v="0"/>
    <s v="Fantasy, Drama, Action, Thriller, Romance"/>
    <n v="2008"/>
    <x v="1669"/>
    <s v="zh"/>
    <n v="3.8660260000000002"/>
    <s v="Paramount Pictures"/>
    <x v="5"/>
    <x v="1426"/>
    <n v="0"/>
    <n v="98"/>
    <s v="Released"/>
    <n v="5"/>
    <n v="29"/>
    <s v="Cecilia Cheung, Liu Ye, Hong Chen, Cheng Qian, Jang Dong-gun"/>
    <s v="Chen Kaige"/>
    <n v="0"/>
  </r>
  <r>
    <n v="21000000"/>
    <s v="Adventure, Action, Thriller"/>
    <n v="9053"/>
    <x v="1670"/>
    <s v="en"/>
    <n v="12.790407999999999"/>
    <s v="Impact Pictures"/>
    <x v="7"/>
    <x v="1427"/>
    <n v="480314"/>
    <n v="87"/>
    <s v="Released"/>
    <n v="5"/>
    <n v="205"/>
    <s v="Jaime Pressly, Devon Aoki, Holly Valance, Sarah Carter, Natassia Malthe"/>
    <s v="Corey Yuen Kwai"/>
    <n v="-20519686"/>
  </r>
  <r>
    <n v="30000000"/>
    <s v="Action, Drama, Western"/>
    <n v="4512"/>
    <x v="1671"/>
    <s v="en"/>
    <n v="35.533520000000003"/>
    <s v="Plan B Entertainment"/>
    <x v="6"/>
    <x v="1428"/>
    <n v="14711793"/>
    <n v="160"/>
    <s v="Released"/>
    <n v="7"/>
    <n v="776"/>
    <s v="Brad Pitt, Casey Affleck, Sam Shepard, Mary-Louise Parker, Paul Schneider"/>
    <s v="Andrew Dominik"/>
    <n v="-15288207"/>
  </r>
  <r>
    <n v="30000000"/>
    <s v="Adventure, Drama, Action, History, War"/>
    <n v="76349"/>
    <x v="1672"/>
    <s v="zh"/>
    <n v="4.0652119999999998"/>
    <s v="Variance Films"/>
    <x v="5"/>
    <x v="1429"/>
    <n v="108348"/>
    <n v="125"/>
    <s v="Released"/>
    <n v="5"/>
    <n v="41"/>
    <s v="Jackie Chan, Li Bingbing, Joan Chen, Jaycee Chan, Sun Chun"/>
    <s v="Jackie Chan"/>
    <n v="-29891652"/>
  </r>
  <r>
    <n v="0"/>
    <s v="Comedy"/>
    <n v="31203"/>
    <x v="1673"/>
    <s v="fr"/>
    <n v="20.362024999999999"/>
    <s v="Fidélité Productions"/>
    <x v="14"/>
    <x v="1430"/>
    <n v="0"/>
    <n v="91"/>
    <s v="Released"/>
    <n v="5.9"/>
    <n v="306"/>
    <s v="Maxime Godart, Valérie Lemercier, Kad Merad, Sandrine Kiberlain, François-Xavier Demaison"/>
    <s v="Laurent Tirard"/>
    <n v="0"/>
  </r>
  <r>
    <n v="30000000"/>
    <s v="Thriller, Crime, Drama"/>
    <n v="265208"/>
    <x v="1674"/>
    <s v="en"/>
    <n v="48.034300000000002"/>
    <s v="Current Entertainment"/>
    <x v="0"/>
    <x v="1431"/>
    <n v="0"/>
    <n v="92"/>
    <s v="Released"/>
    <n v="5.4"/>
    <n v="656"/>
    <s v="Jason Statham, Michael Angarano, Milo Ventimiglia, Dominik García-Lorido, Anne Heche"/>
    <s v="Simon West"/>
    <n v="-30000000"/>
  </r>
  <r>
    <n v="30000000"/>
    <s v="Action, Thriller, Crime"/>
    <n v="45610"/>
    <x v="1675"/>
    <s v="en"/>
    <n v="13.268936"/>
    <s v="Mpower Pictures"/>
    <x v="0"/>
    <x v="557"/>
    <n v="2527904"/>
    <n v="129"/>
    <s v="Released"/>
    <n v="6.4"/>
    <n v="286"/>
    <s v="Gerard Butler, Michelle Monaghan, Kathy Baker, Richard Goteri, Peter Carey"/>
    <s v="Marc Forster"/>
    <n v="-27472096"/>
  </r>
  <r>
    <n v="0"/>
    <s v="Animation, Family, Comedy"/>
    <n v="50135"/>
    <x v="1676"/>
    <s v="de"/>
    <n v="8.0100460000000009"/>
    <s v="Constantin Film Produktion"/>
    <x v="7"/>
    <x v="1432"/>
    <n v="0"/>
    <n v="93"/>
    <s v="Released"/>
    <n v="5.5"/>
    <n v="90"/>
    <s v="Christoph Maria Herbst, Ralf Schmitz, Thomas Fritsch, Bastian Pastewka, Oliver Kalkofe"/>
    <s v="Reinhard Klooss"/>
    <n v="0"/>
  </r>
  <r>
    <n v="30000000"/>
    <s v="History, Drama"/>
    <n v="1874"/>
    <x v="1677"/>
    <s v="en"/>
    <n v="12.257654"/>
    <s v="Film Afrika"/>
    <x v="14"/>
    <x v="1433"/>
    <n v="0"/>
    <n v="140"/>
    <s v="Released"/>
    <n v="7"/>
    <n v="38"/>
    <s v="Joseph Fiennes, Dennis Haysbert, Diane Kruger, Shiloh Henderson, Patrick Lyster"/>
    <s v="Bille August"/>
    <n v="-30000000"/>
  </r>
  <r>
    <n v="27000000"/>
    <s v="Drama"/>
    <n v="271331"/>
    <x v="1678"/>
    <s v="en"/>
    <n v="6.0366840000000002"/>
    <s v="Thelma Films"/>
    <x v="9"/>
    <x v="1434"/>
    <n v="0"/>
    <n v="110"/>
    <s v="Released"/>
    <n v="3"/>
    <n v="16"/>
    <s v="Tim Roth, Sam Neill, Thomas Kretschmann, Gérard Depardieu, Jemima West"/>
    <s v="Frédéric Auburtin"/>
    <n v="-27000000"/>
  </r>
  <r>
    <n v="30000000"/>
    <s v="Romance, Drama"/>
    <n v="215211"/>
    <x v="1679"/>
    <s v="en"/>
    <n v="10.958697000000001"/>
    <s v="Gaumont"/>
    <x v="14"/>
    <x v="1435"/>
    <n v="0"/>
    <n v="103"/>
    <s v="Released"/>
    <n v="5.8"/>
    <n v="195"/>
    <s v="Nicole Kidman, Milo Ventimiglia, Paz Vega, Tim Roth, Parker Posey"/>
    <s v="Olivier Dahan"/>
    <n v="-30000000"/>
  </r>
  <r>
    <n v="30000000"/>
    <s v="Fantasy, Adventure, Animation"/>
    <n v="367961"/>
    <x v="1680"/>
    <s v="ru"/>
    <n v="2.625594"/>
    <s v="Art Pictures Studio"/>
    <x v="25"/>
    <x v="1237"/>
    <n v="0"/>
    <n v="85"/>
    <s v="Released"/>
    <n v="6.4"/>
    <n v="7"/>
    <s v="Maksim Chukharyov, Konstantin Khabenskiy, Mikhail Galustyan, Fyodor Bondarchuk, Natalya Ionova"/>
    <s v="Maksim Fadeev"/>
    <n v="-30000000"/>
  </r>
  <r>
    <n v="30000000"/>
    <s v="Crime, Thriller"/>
    <n v="10955"/>
    <x v="1681"/>
    <s v="en"/>
    <n v="2.9810469999999998"/>
    <s v="Mr. Mudd Production"/>
    <x v="1"/>
    <x v="1436"/>
    <n v="0"/>
    <n v="110"/>
    <s v="Released"/>
    <n v="6.6"/>
    <n v="69"/>
    <s v="John Malkovich, Ray Winstone, Uwe Mansshardt, Hanns Zischler, Paolo Paoloni"/>
    <s v="Liliana Cavani"/>
    <n v="-30000000"/>
  </r>
  <r>
    <n v="19000000"/>
    <s v="Adventure, Animation, Comedy, Fantasy"/>
    <n v="223702"/>
    <x v="1682"/>
    <s v="en"/>
    <n v="66.242737000000005"/>
    <s v="Columbia Pictures"/>
    <x v="6"/>
    <x v="1437"/>
    <n v="140752617"/>
    <n v="83"/>
    <s v="Released"/>
    <n v="5.6"/>
    <n v="2238"/>
    <s v="Seth Rogen, Kristen Wiig, Jonah Hill, Bill Hader, Michael Cera"/>
    <s v="Conrad Vernon"/>
    <n v="121752617"/>
  </r>
  <r>
    <n v="29000000"/>
    <s v="Comedy, Music"/>
    <n v="254470"/>
    <x v="1683"/>
    <s v="en"/>
    <n v="71.496893999999998"/>
    <s v="Universal Pictures"/>
    <x v="0"/>
    <x v="1438"/>
    <n v="287506194"/>
    <n v="115"/>
    <s v="Released"/>
    <n v="6.8"/>
    <n v="1940"/>
    <s v="Anna Kendrick, Rebel Wilson, Hailee Steinfeld, Brittany Snow, Skylar Astin"/>
    <s v="Elizabeth Banks"/>
    <n v="258506194"/>
  </r>
  <r>
    <n v="28000000"/>
    <s v="Drama, Music, Romance"/>
    <n v="69"/>
    <x v="1684"/>
    <s v="en"/>
    <n v="35.580032000000003"/>
    <s v="Tree Line Films"/>
    <x v="7"/>
    <x v="1439"/>
    <n v="186438883"/>
    <n v="136"/>
    <s v="Released"/>
    <n v="7.3"/>
    <n v="718"/>
    <s v="Joaquin Phoenix, Reese Witherspoon, Ginnifer Goodwin, Robert Patrick, Tyler Hilton"/>
    <s v="James Mangold"/>
    <n v="158438883"/>
  </r>
  <r>
    <n v="30000000"/>
    <s v="Comedy"/>
    <n v="4967"/>
    <x v="1685"/>
    <s v="en"/>
    <n v="8.0858720000000002"/>
    <s v="Spyglass Entertainment"/>
    <x v="0"/>
    <x v="1440"/>
    <n v="37036004"/>
    <n v="127"/>
    <s v="Released"/>
    <n v="5.9"/>
    <n v="159"/>
    <s v="Ben Stiller, Edward Norton, Jenna Elfman, Anne Bancroft, Eli Wallach"/>
    <s v="Edward Norton"/>
    <n v="7036004"/>
  </r>
  <r>
    <n v="29000000"/>
    <s v="Adventure, Fantasy, Action, Comedy, Family"/>
    <n v="9449"/>
    <x v="1686"/>
    <s v="en"/>
    <n v="10.364582"/>
    <s v="Working Title Films"/>
    <x v="1"/>
    <x v="1441"/>
    <n v="0"/>
    <n v="86"/>
    <s v="Released"/>
    <n v="5.8"/>
    <n v="135"/>
    <s v="John Goodman, Jim Broadbent, Celia Imrie, Tom Felton, Hugh Laurie"/>
    <s v="Peter Hewitt"/>
    <n v="-29000000"/>
  </r>
  <r>
    <n v="0"/>
    <s v="Drama, History"/>
    <n v="11499"/>
    <x v="1687"/>
    <s v="en"/>
    <n v="16.877839999999999"/>
    <s v="Imagine Entertainment"/>
    <x v="0"/>
    <x v="1214"/>
    <n v="0"/>
    <n v="122"/>
    <s v="Released"/>
    <n v="7.2"/>
    <n v="328"/>
    <s v="Michael Sheen, Frank Langella, Kevin Bacon, Sam Rockwell, Mark Simich"/>
    <s v="Ron Howard"/>
    <n v="0"/>
  </r>
  <r>
    <n v="30000000"/>
    <s v="Comedy, Crime, Drama, Romance, Thriller"/>
    <n v="4912"/>
    <x v="1688"/>
    <s v="en"/>
    <n v="18.165956999999999"/>
    <s v="Miramax Films"/>
    <x v="0"/>
    <x v="1442"/>
    <n v="33013805"/>
    <n v="113"/>
    <s v="Released"/>
    <n v="6.6"/>
    <n v="275"/>
    <s v="Sam Rockwell, Drew Barrymore, Julia Roberts, Rutger Hauer, Brad Pitt"/>
    <s v="George Clooney"/>
    <n v="3013805"/>
  </r>
  <r>
    <n v="29000000"/>
    <s v="Comedy, Romance"/>
    <n v="12771"/>
    <x v="1689"/>
    <s v="en"/>
    <n v="8.9394100000000005"/>
    <s v="Paramount Pictures"/>
    <x v="7"/>
    <x v="1443"/>
    <n v="16930185"/>
    <n v="100"/>
    <s v="Released"/>
    <n v="5"/>
    <n v="85"/>
    <s v="Matthew Perry, Elizabeth Hurley, Vincent Pastore, Bruce Campbell, Cedric the Entertainer"/>
    <s v="Reginald Hudlin"/>
    <n v="-12069815"/>
  </r>
  <r>
    <n v="29000000"/>
    <s v="Comedy"/>
    <n v="323676"/>
    <x v="1690"/>
    <s v="en"/>
    <n v="20.55509"/>
    <s v="Universal Pictures"/>
    <x v="0"/>
    <x v="76"/>
    <n v="78636257"/>
    <n v="91"/>
    <s v="Released"/>
    <n v="5.5"/>
    <n v="431"/>
    <s v="Melissa McCarthy, Peter Dinklage, Kristen Bell, Kathy Bates, Kristen Schaal"/>
    <s v="Ben Falcone"/>
    <n v="49636257"/>
  </r>
  <r>
    <n v="0"/>
    <s v="Drama"/>
    <n v="12506"/>
    <x v="1691"/>
    <s v="en"/>
    <n v="3.7357230000000001"/>
    <s v="Universal Pictures"/>
    <x v="1"/>
    <x v="1444"/>
    <n v="0"/>
    <n v="157"/>
    <s v="Released"/>
    <n v="6.9"/>
    <n v="51"/>
    <s v="Denzel Washington, Kevin Kline, Penelope Wilton, Kate Hardie, John Matshikiza"/>
    <s v="Richard Attenborough"/>
    <n v="0"/>
  </r>
  <r>
    <n v="0"/>
    <s v="Comedy, Drama, Romance"/>
    <n v="24071"/>
    <x v="1692"/>
    <s v="en"/>
    <n v="4.310168"/>
    <s v="Touchstone Pictures"/>
    <x v="0"/>
    <x v="1016"/>
    <n v="0"/>
    <n v="112"/>
    <s v="Released"/>
    <n v="6.3"/>
    <n v="26"/>
    <s v="Loren Dean, Hope Davis, Jason Lee, Alfre Woodard, Zooey Deschanel"/>
    <s v="Lawrence Kasdan"/>
    <n v="0"/>
  </r>
  <r>
    <n v="12000000"/>
    <s v="Drama, Horror, Comedy"/>
    <n v="11249"/>
    <x v="1693"/>
    <s v="en"/>
    <n v="12.653831"/>
    <s v="Rogue Pictures"/>
    <x v="36"/>
    <x v="1445"/>
    <n v="24829644"/>
    <n v="87"/>
    <s v="Released"/>
    <n v="4.9000000000000004"/>
    <n v="287"/>
    <s v="Brad Dourif, Jennifer Tilly, Billy Boyd, Redman, Hannah Spearritt"/>
    <s v="Don Mancini"/>
    <n v="12829644"/>
  </r>
  <r>
    <n v="29000000"/>
    <s v="Drama, Mystery, Thriller, Fantasy"/>
    <n v="9667"/>
    <x v="1694"/>
    <s v="en"/>
    <n v="24.240361"/>
    <s v="Section Eight"/>
    <x v="7"/>
    <x v="493"/>
    <n v="21126225"/>
    <n v="103"/>
    <s v="Released"/>
    <n v="6.8"/>
    <n v="455"/>
    <s v="Adrien Brody, Keira Knightley, Kris Kristofferson, Jennifer Jason Leigh, Kelly Lynch"/>
    <s v="John Maybury"/>
    <n v="-7873775"/>
  </r>
  <r>
    <n v="28000000"/>
    <s v="Animation, Family, Comedy, Adventure, Fantasy, Romance"/>
    <n v="812"/>
    <x v="1695"/>
    <s v="en"/>
    <n v="92.982009000000005"/>
    <s v="Walt Disney Pictures"/>
    <x v="0"/>
    <x v="1446"/>
    <n v="504050219"/>
    <n v="90"/>
    <s v="Released"/>
    <n v="7.4"/>
    <n v="3416"/>
    <s v="Scott Weinger, Robin Williams, Linda Larkin, Jonathan Freeman, Frank Welker"/>
    <s v="Ron Clements"/>
    <n v="476050219"/>
  </r>
  <r>
    <n v="28000000"/>
    <s v="Drama, Music"/>
    <n v="277216"/>
    <x v="1696"/>
    <s v="en"/>
    <n v="61.762329999999999"/>
    <s v="New Line Cinema"/>
    <x v="0"/>
    <x v="497"/>
    <n v="201634991"/>
    <n v="147"/>
    <s v="Released"/>
    <n v="7.7"/>
    <n v="1355"/>
    <s v="O'Shea Jackson Jr., Corey Hawkins, Jason Mitchell, Neil Brown Jr., Aldis Hodge"/>
    <s v="F. Gary Gray"/>
    <n v="173634991"/>
  </r>
  <r>
    <n v="28000000"/>
    <s v="Adventure, Action"/>
    <n v="87"/>
    <x v="1697"/>
    <s v="en"/>
    <n v="66.976776000000001"/>
    <s v="Lucasfilm"/>
    <x v="0"/>
    <x v="1447"/>
    <n v="333000000"/>
    <n v="118"/>
    <s v="Released"/>
    <n v="7.1"/>
    <n v="2781"/>
    <s v="Harrison Ford, Kate Capshaw, Jonathan Ke Quan, Amrish Puri, Roshan Seth"/>
    <s v="Steven Spielberg"/>
    <n v="305000000"/>
  </r>
  <r>
    <n v="30000000"/>
    <s v="Animation, Family"/>
    <n v="14444"/>
    <x v="1698"/>
    <s v="en"/>
    <n v="7.9811160000000001"/>
    <s v="Nickelodeon Movies"/>
    <x v="0"/>
    <x v="376"/>
    <n v="100491683"/>
    <n v="79"/>
    <s v="Released"/>
    <n v="5.7"/>
    <n v="147"/>
    <s v="Whoopi Goldberg, David Spade, E.G. Daily, Tara Strong, Christine Cavanaugh"/>
    <s v="Norton Virgien"/>
    <n v="70491683"/>
  </r>
  <r>
    <n v="60000000"/>
    <s v="Crime, Mystery, Thriller, Action"/>
    <n v="2043"/>
    <x v="1699"/>
    <s v="en"/>
    <n v="21.252797000000001"/>
    <s v="Paramount Pictures"/>
    <x v="6"/>
    <x v="1115"/>
    <n v="105178561"/>
    <n v="104"/>
    <s v="Released"/>
    <n v="6.1"/>
    <n v="400"/>
    <s v="Morgan Freeman, Monica Potter, Michael Wincott, Dylan Baker, Mika Boorem"/>
    <s v="Lee Tamahori"/>
    <n v="45178561"/>
  </r>
  <r>
    <n v="29000000"/>
    <s v="Comedy, Drama"/>
    <n v="315664"/>
    <x v="1700"/>
    <s v="en"/>
    <n v="19.237254"/>
    <s v="BBC Films"/>
    <x v="1"/>
    <x v="1448"/>
    <n v="48902953"/>
    <n v="110"/>
    <s v="Released"/>
    <n v="6.6"/>
    <n v="392"/>
    <s v="Meryl Streep, Hugh Grant, Rebecca Ferguson, Simon Helberg, Nina Arianda"/>
    <s v="Stephen Frears"/>
    <n v="19902953"/>
  </r>
  <r>
    <n v="29000000"/>
    <s v="Action"/>
    <n v="1428"/>
    <x v="1701"/>
    <s v="en"/>
    <n v="27.555645999999999"/>
    <s v="Columbia Pictures Corporation"/>
    <x v="0"/>
    <x v="1449"/>
    <n v="98185582"/>
    <n v="102"/>
    <s v="Released"/>
    <n v="6.2"/>
    <n v="594"/>
    <s v="Antonio Banderas, Salma Hayek, Johnny Depp, Eva Mendes, Mickey Rourke"/>
    <s v="Robert Rodriguez"/>
    <n v="69185582"/>
  </r>
  <r>
    <n v="28000000"/>
    <s v="Action, Thriller"/>
    <n v="562"/>
    <x v="1702"/>
    <s v="en"/>
    <n v="66.169628000000003"/>
    <s v="Twentieth Century Fox Film Corporation"/>
    <x v="0"/>
    <x v="1450"/>
    <n v="140767956"/>
    <n v="131"/>
    <s v="Released"/>
    <n v="7.5"/>
    <n v="3948"/>
    <s v="Bruce Willis, Alan Rickman, Alexander Godunov, Bonnie Bedelia, Reginald VelJohnson"/>
    <s v="John McTiernan"/>
    <n v="112767956"/>
  </r>
  <r>
    <n v="28000000"/>
    <s v="Comedy"/>
    <n v="15373"/>
    <x v="1703"/>
    <s v="en"/>
    <n v="24.917665"/>
    <s v="Universal Pictures"/>
    <x v="0"/>
    <x v="1451"/>
    <n v="92380927"/>
    <n v="99"/>
    <s v="Released"/>
    <n v="6.4"/>
    <n v="564"/>
    <s v="Seann William Scott, Paul Rudd, Elizabeth Banks, Christopher Mintz-Plasse, Bobb'e J. Thompson"/>
    <s v="David Wain"/>
    <n v="64380927"/>
  </r>
  <r>
    <n v="28000000"/>
    <s v="Comedy, Drama"/>
    <n v="318846"/>
    <x v="1704"/>
    <s v="en"/>
    <n v="57.518472000000003"/>
    <s v="Paramount Pictures"/>
    <x v="0"/>
    <x v="725"/>
    <n v="133346506"/>
    <n v="130"/>
    <s v="Released"/>
    <n v="7.3"/>
    <n v="2607"/>
    <s v="Christian Bale, Steve Carell, Ryan Gosling, Brad Pitt, Melissa Leo"/>
    <s v="Adam McKay"/>
    <n v="105346506"/>
  </r>
  <r>
    <n v="0"/>
    <s v="Music, Comedy, Drama"/>
    <n v="26320"/>
    <x v="1705"/>
    <s v="en"/>
    <n v="11.870161"/>
    <s v="Focus Features"/>
    <x v="0"/>
    <x v="885"/>
    <n v="0"/>
    <n v="120"/>
    <s v="Released"/>
    <n v="6.2"/>
    <n v="127"/>
    <s v="Demetri Martin, Imelda Staunton, Henry Goodman, Liev Schreiber, Jonathan Groff"/>
    <s v="Ang Lee"/>
    <n v="0"/>
  </r>
  <r>
    <n v="28000000"/>
    <s v="Drama, History"/>
    <n v="14292"/>
    <x v="1706"/>
    <s v="en"/>
    <n v="7.5340030000000002"/>
    <s v="Walt Disney"/>
    <x v="0"/>
    <x v="1452"/>
    <n v="64445708"/>
    <n v="135"/>
    <s v="Released"/>
    <n v="7"/>
    <n v="159"/>
    <s v="Kurt Russell, Patricia Clarkson, Noah Emmerich, Sean McCann, Kenneth Welsh"/>
    <s v="Gavin O'Connor"/>
    <n v="36445708"/>
  </r>
  <r>
    <n v="28000000"/>
    <s v="Fantasy, Horror, Action"/>
    <n v="924"/>
    <x v="1707"/>
    <s v="en"/>
    <n v="44.529429"/>
    <s v="New Amsterdam Entertainment"/>
    <x v="0"/>
    <x v="1453"/>
    <n v="102356381"/>
    <n v="101"/>
    <s v="Released"/>
    <n v="6.8"/>
    <n v="1016"/>
    <s v="Sarah Polley, Ving Rhames, Jake Weber, Mekhi Phifer, Ty Burrell"/>
    <s v="Zack Snyder"/>
    <n v="74356381"/>
  </r>
  <r>
    <n v="35000000"/>
    <s v="Comedy"/>
    <n v="2018"/>
    <x v="1708"/>
    <s v="en"/>
    <n v="14.949395000000001"/>
    <s v="Columbia Pictures Corporation"/>
    <x v="0"/>
    <x v="1454"/>
    <n v="94728529"/>
    <n v="103"/>
    <s v="Released"/>
    <n v="5.5"/>
    <n v="427"/>
    <s v="Jennifer Lopez, Matthew McConaughey, Justin Chambers, Joanna Gleason, Lou Myers"/>
    <s v="Adam Shankman"/>
    <n v="59728529"/>
  </r>
  <r>
    <n v="30000000"/>
    <s v="Animation, Science Fiction"/>
    <n v="192577"/>
    <x v="1709"/>
    <s v="ja"/>
    <n v="14.726338"/>
    <s v="Toei Animation Company"/>
    <x v="8"/>
    <x v="1455"/>
    <n v="17137302"/>
    <n v="115"/>
    <s v="Released"/>
    <n v="6.5"/>
    <n v="356"/>
    <s v="Shun Oguri, Haruma Miura, Yu Aoi, Arata Furuta, Ayano Fukuda"/>
    <s v="Shinji Aramaki"/>
    <n v="-12862698"/>
  </r>
  <r>
    <n v="21000000"/>
    <s v="Comedy, Drama"/>
    <n v="9428"/>
    <x v="1710"/>
    <s v="en"/>
    <n v="24.13081"/>
    <s v="Touchstone Pictures"/>
    <x v="0"/>
    <x v="939"/>
    <n v="71441250"/>
    <n v="110"/>
    <s v="Released"/>
    <n v="7.4"/>
    <n v="1286"/>
    <s v="Gene Hackman, Anjelica Huston, Ben Stiller, Gwyneth Paltrow, Luke Wilson"/>
    <s v="Wes Anderson"/>
    <n v="50441250"/>
  </r>
  <r>
    <n v="30000000"/>
    <s v="Mystery, Thriller"/>
    <n v="2832"/>
    <x v="1711"/>
    <s v="en"/>
    <n v="45.915165000000002"/>
    <s v="Konrad Pictures"/>
    <x v="0"/>
    <x v="1456"/>
    <n v="90259536"/>
    <n v="90"/>
    <s v="Released"/>
    <n v="7.1"/>
    <n v="1061"/>
    <s v="John Cusack, Ray Liotta, Amanda Peet, John Hawkes, Alfred Molina"/>
    <s v="James Mangold"/>
    <n v="60259536"/>
  </r>
  <r>
    <n v="28000000"/>
    <s v="Comedy"/>
    <n v="137093"/>
    <x v="1712"/>
    <s v="en"/>
    <n v="28.043507999999999"/>
    <s v="Laurence Mark Productions"/>
    <x v="0"/>
    <x v="1457"/>
    <n v="134402450"/>
    <n v="105"/>
    <s v="Released"/>
    <n v="6.4"/>
    <n v="799"/>
    <s v="Robert De Niro, Morgan Freeman, Michael Douglas, Kevin Kline, Mary Steenburgen"/>
    <s v="Jon Turteltaub"/>
    <n v="106402450"/>
  </r>
  <r>
    <n v="28000000"/>
    <s v="Adventure, Action, Thriller"/>
    <n v="699"/>
    <x v="1713"/>
    <s v="en"/>
    <n v="26.090745999999999"/>
    <s v="United Artists"/>
    <x v="1"/>
    <x v="1458"/>
    <n v="195312802"/>
    <n v="127"/>
    <s v="Released"/>
    <n v="6.3"/>
    <n v="490"/>
    <s v="Roger Moore, Carole Bouquet, Chaim Topol, Lynn-Holly Johnson, Julian Glover"/>
    <s v="John Glen"/>
    <n v="167312802"/>
  </r>
  <r>
    <n v="28000000"/>
    <s v="Comedy, Romance"/>
    <n v="9778"/>
    <x v="1714"/>
    <s v="en"/>
    <n v="14.530803000000001"/>
    <s v="Miramax Films"/>
    <x v="0"/>
    <x v="939"/>
    <n v="77516304"/>
    <n v="90"/>
    <s v="Released"/>
    <n v="6.6"/>
    <n v="521"/>
    <s v="John Cusack, Kate Beckinsale, Jeremy Piven, Bridget Moynahan, Eugene Levy"/>
    <s v="Peter Chelsom"/>
    <n v="49516304"/>
  </r>
  <r>
    <n v="27000000"/>
    <s v="Thriller, Science Fiction, Action, Crime"/>
    <n v="8831"/>
    <x v="1715"/>
    <s v="en"/>
    <n v="13.308127000000001"/>
    <s v="Universal Pictures"/>
    <x v="8"/>
    <x v="1459"/>
    <n v="101646581"/>
    <n v="99"/>
    <s v="Released"/>
    <n v="5.5"/>
    <n v="282"/>
    <s v="Jean-Claude Van Damme, Mia Sara, Ron Silver, Bruce McGill, Gloria Reuben"/>
    <s v="Peter Hyams"/>
    <n v="74646581"/>
  </r>
  <r>
    <n v="28000000"/>
    <s v="Comedy"/>
    <n v="9398"/>
    <x v="1716"/>
    <s v="en"/>
    <n v="38.095799999999997"/>
    <s v="Paramount Pictures"/>
    <x v="7"/>
    <x v="837"/>
    <n v="60780981"/>
    <n v="89"/>
    <s v="Released"/>
    <n v="6.1"/>
    <n v="1337"/>
    <s v="Ben Stiller, Owen Wilson, Christine Taylor, Will Ferrell, Milla Jovovich"/>
    <s v="Ben Stiller"/>
    <n v="32780981"/>
  </r>
  <r>
    <n v="28000000"/>
    <s v="Romance"/>
    <n v="112949"/>
    <x v="1717"/>
    <s v="en"/>
    <n v="37.729058999999999"/>
    <s v="Temple Hill Productions"/>
    <x v="0"/>
    <x v="1188"/>
    <n v="97594140"/>
    <n v="115"/>
    <s v="Released"/>
    <n v="6.9"/>
    <n v="823"/>
    <s v="Julianne Hough, Josh Duhamel, Cobie Smulders, David Lyons, Mike Pniewski"/>
    <s v="Lasse Hallström"/>
    <n v="69594140"/>
  </r>
  <r>
    <n v="28000000"/>
    <s v="Comedy, Family, Fantasy"/>
    <n v="10439"/>
    <x v="1718"/>
    <s v="en"/>
    <n v="18.650748"/>
    <s v="Walt Disney Pictures"/>
    <x v="0"/>
    <x v="1460"/>
    <n v="39514713"/>
    <n v="96"/>
    <s v="Released"/>
    <n v="6.4"/>
    <n v="471"/>
    <s v="Bette Midler, Sarah Jessica Parker, Kathy Najimy, Omri Katz, Thora Birch"/>
    <s v="Kenny Ortega"/>
    <n v="11514713"/>
  </r>
  <r>
    <n v="28000000"/>
    <s v="Comedy"/>
    <n v="3638"/>
    <x v="1719"/>
    <s v="en"/>
    <n v="15.794945999999999"/>
    <s v="Village Roadshow Pictures"/>
    <x v="10"/>
    <x v="521"/>
    <n v="92601050"/>
    <n v="104"/>
    <s v="Released"/>
    <n v="6.1"/>
    <n v="327"/>
    <s v="Catherine Zeta-Jones, Aaron Eckhart, Abigail Breslin, Patricia Clarkson, Jenny Wade"/>
    <s v="Scott Hicks"/>
    <n v="64601050"/>
  </r>
  <r>
    <n v="28000000"/>
    <s v="Action, Crime"/>
    <n v="23483"/>
    <x v="1720"/>
    <s v="en"/>
    <n v="45.054935999999998"/>
    <s v="Lionsgate"/>
    <x v="1"/>
    <x v="1461"/>
    <n v="96188903"/>
    <n v="117"/>
    <s v="Released"/>
    <n v="7.1"/>
    <n v="4645"/>
    <s v="Aaron Taylor-Johnson, Chloë Grace Moretz, Christopher Mintz-Plasse, Nicolas Cage, Mark Strong"/>
    <s v="Matthew Vaughn"/>
    <n v="68188903"/>
  </r>
  <r>
    <n v="28000000"/>
    <s v="Action, Adventure, Comedy"/>
    <n v="62206"/>
    <x v="1721"/>
    <s v="en"/>
    <n v="25.039383000000001"/>
    <s v="Columbia Pictures"/>
    <x v="0"/>
    <x v="1462"/>
    <n v="40547440"/>
    <n v="83"/>
    <s v="Released"/>
    <n v="5.6"/>
    <n v="531"/>
    <s v="Jesse Eisenberg, Danny McBride, Aziz Ansari, Bianca Kajlich, Nick Swardson"/>
    <s v="Ruben Fleischer"/>
    <n v="12547440"/>
  </r>
  <r>
    <n v="28000000"/>
    <s v="Thriller, Horror"/>
    <n v="10577"/>
    <x v="1722"/>
    <s v="en"/>
    <n v="6.7567709999999996"/>
    <s v="Neo Art &amp; Logic"/>
    <x v="0"/>
    <x v="364"/>
    <n v="33000337"/>
    <n v="99"/>
    <s v="Released"/>
    <n v="4.5999999999999996"/>
    <n v="148"/>
    <s v="Gerard Butler, Christopher Plummer, Jonny Lee Miller, Justine Waddell, Jennifer Esposito"/>
    <s v="Patrick Lussier"/>
    <n v="5000337"/>
  </r>
  <r>
    <n v="28000000"/>
    <s v="Family, Comedy"/>
    <n v="218778"/>
    <x v="1723"/>
    <s v="en"/>
    <n v="22.145949999999999"/>
    <s v="Walt Disney Pictures"/>
    <x v="0"/>
    <x v="852"/>
    <n v="100654149"/>
    <n v="81"/>
    <s v="Released"/>
    <n v="6.1"/>
    <n v="493"/>
    <s v="Steve Carell, Jennifer Garner, Ed Oxenbould, Dylan Minnette, Kerris Dorsey"/>
    <s v="Miguel Arteta"/>
    <n v="72654149"/>
  </r>
  <r>
    <n v="28000000"/>
    <s v="Drama, Romance"/>
    <n v="4348"/>
    <x v="1724"/>
    <s v="en"/>
    <n v="36.583829999999999"/>
    <s v="Universal Pictures"/>
    <x v="9"/>
    <x v="721"/>
    <n v="121147947"/>
    <n v="135"/>
    <s v="Released"/>
    <n v="7.7"/>
    <n v="1358"/>
    <s v="Keira Knightley, Matthew Macfadyen, Rosamund Pike, Simon Woods, Donald Sutherland"/>
    <s v="Joe Wright"/>
    <n v="93147947"/>
  </r>
  <r>
    <n v="28000000"/>
    <s v="Science Fiction, Drama, Thriller"/>
    <n v="78"/>
    <x v="1725"/>
    <s v="en"/>
    <n v="94.056130999999993"/>
    <s v="Shaw Brothers"/>
    <x v="0"/>
    <x v="1150"/>
    <n v="33139618"/>
    <n v="117"/>
    <s v="Released"/>
    <n v="7.9"/>
    <n v="3509"/>
    <s v="Harrison Ford, Rutger Hauer, Sean Young, Edward James Olmos, M. Emmet Walsh"/>
    <s v="Ridley Scott"/>
    <n v="5139618"/>
  </r>
  <r>
    <n v="28000000"/>
    <s v="Adventure"/>
    <n v="11780"/>
    <x v="1726"/>
    <s v="en"/>
    <n v="10.703455999999999"/>
    <s v="United Artists"/>
    <x v="1"/>
    <x v="1463"/>
    <n v="31596911"/>
    <n v="139"/>
    <s v="Released"/>
    <n v="6.5"/>
    <n v="148"/>
    <s v="Liam Neeson, Jessica Lange, John Hurt, Tim Roth, Eric Stoltz"/>
    <s v="Michael Caton-Jones"/>
    <n v="3596911"/>
  </r>
  <r>
    <n v="28000000"/>
    <s v="Action, Drama, Thriller, Crime"/>
    <n v="192102"/>
    <x v="1727"/>
    <s v="en"/>
    <n v="41.638961000000002"/>
    <s v="Wonderland Sound and Vision"/>
    <x v="9"/>
    <x v="1464"/>
    <n v="52597999"/>
    <n v="113"/>
    <s v="Released"/>
    <n v="6"/>
    <n v="883"/>
    <s v="Kevin Costner, Amber Heard, Hailee Steinfeld, Connie Nielsen, Tómas Lemarquis"/>
    <s v="McG"/>
    <n v="24597999"/>
  </r>
  <r>
    <n v="21000000"/>
    <s v="Drama, Crime, Thriller"/>
    <n v="2001"/>
    <x v="1728"/>
    <s v="en"/>
    <n v="14.518708"/>
    <s v="Columbia Pictures"/>
    <x v="0"/>
    <x v="1465"/>
    <n v="54926886"/>
    <n v="117"/>
    <s v="Released"/>
    <n v="6.5"/>
    <n v="323"/>
    <s v="Joaquin Phoenix, Eva Mendes, Alex Veadov, Mark Wahlberg, Robert Duvall"/>
    <s v="James Gray"/>
    <n v="33926886"/>
  </r>
  <r>
    <n v="0"/>
    <s v="Horror, Thriller"/>
    <n v="10383"/>
    <x v="1729"/>
    <s v="en"/>
    <n v="3.3123849999999999"/>
    <s v="New Line Cinema"/>
    <x v="0"/>
    <x v="1466"/>
    <n v="0"/>
    <n v="97"/>
    <s v="Released"/>
    <n v="4.5"/>
    <n v="38"/>
    <s v="Winona Ryder, Ben Chaplin, Sarah Wynter, Philip Baker Hall, John Hurt"/>
    <s v="Janusz Kami?ski"/>
    <n v="0"/>
  </r>
  <r>
    <n v="35866397"/>
    <s v="Documentary"/>
    <n v="11516"/>
    <x v="1730"/>
    <s v="fr"/>
    <n v="3.75074"/>
    <s v="Bac Films"/>
    <x v="27"/>
    <x v="1467"/>
    <n v="20217080"/>
    <n v="98"/>
    <s v="Released"/>
    <n v="7"/>
    <n v="49"/>
    <s v="Philippe Labro, Jacques Perrin"/>
    <s v="Jacques Perrin"/>
    <n v="-15649317"/>
  </r>
  <r>
    <n v="28000000"/>
    <s v="Comedy, Drama, Family, Fantasy, Romance"/>
    <n v="10025"/>
    <x v="1731"/>
    <s v="en"/>
    <n v="22.074306"/>
    <s v="Regency Enterprises"/>
    <x v="0"/>
    <x v="102"/>
    <n v="38159905"/>
    <n v="103"/>
    <s v="Released"/>
    <n v="5.8"/>
    <n v="491"/>
    <s v="Lindsay Lohan, Samaire Armstrong, Chris Pine, Missi Pyle, Makenzie Vega Norfolk"/>
    <s v="Donald Petrie"/>
    <n v="10159905"/>
  </r>
  <r>
    <n v="28000000"/>
    <s v="Drama, Comedy"/>
    <n v="15198"/>
    <x v="1732"/>
    <s v="en"/>
    <n v="4.4367919999999996"/>
    <s v="Hollywood Pictures"/>
    <x v="6"/>
    <x v="1468"/>
    <n v="8888143"/>
    <n v="119"/>
    <s v="Released"/>
    <n v="6"/>
    <n v="69"/>
    <s v="Russell Crowe, Hank Azaria, Mary McCormack, Burt Reynolds, Colm Meaney"/>
    <s v="Jay Roach"/>
    <n v="-19111857"/>
  </r>
  <r>
    <n v="28000000"/>
    <s v="Action, Comedy, Family"/>
    <n v="23172"/>
    <x v="1733"/>
    <s v="en"/>
    <n v="14.639324"/>
    <s v="Robert Simonds Productions"/>
    <x v="0"/>
    <x v="1469"/>
    <n v="45236543"/>
    <n v="94"/>
    <s v="Released"/>
    <n v="5.5"/>
    <n v="345"/>
    <s v="Amber Valletta, Lucas Till, Jackie Chan, Billy Ray Cyrus, George Lopez"/>
    <s v="Brian Levant"/>
    <n v="17236543"/>
  </r>
  <r>
    <n v="28000000"/>
    <s v="Adventure, Comedy, Family, Fantasy"/>
    <n v="17834"/>
    <x v="1734"/>
    <s v="en"/>
    <n v="1.767479"/>
    <s v="Universal Pictures"/>
    <x v="0"/>
    <x v="349"/>
    <n v="8345056"/>
    <n v="86"/>
    <s v="Released"/>
    <n v="5.5"/>
    <n v="46"/>
    <s v="Martin Short, Kathleen Turner, Mara Wilson, Robert Pastorelli, Deborah Odell"/>
    <s v="Michael Ritchie"/>
    <n v="-19654944"/>
  </r>
  <r>
    <n v="28000000"/>
    <s v="Action, Horror, Science Fiction"/>
    <n v="10016"/>
    <x v="1735"/>
    <s v="en"/>
    <n v="13.145205000000001"/>
    <s v="Screen Gems"/>
    <x v="0"/>
    <x v="1470"/>
    <n v="14010832"/>
    <n v="98"/>
    <s v="Released"/>
    <n v="4.8"/>
    <n v="296"/>
    <s v="Natasha Henstridge, Ice Cube, Jason Statham, Clea DuVall, Pam Grier"/>
    <s v="John Carpenter"/>
    <n v="-13989168"/>
  </r>
  <r>
    <n v="28000000"/>
    <s v="Comedy, Drama"/>
    <n v="10317"/>
    <x v="1736"/>
    <s v="en"/>
    <n v="12.921594000000001"/>
    <s v="Participant Media"/>
    <x v="0"/>
    <x v="1471"/>
    <n v="7002261"/>
    <n v="108"/>
    <s v="Released"/>
    <n v="5.8"/>
    <n v="195"/>
    <s v="Sandra Bullock, Anthony Mackie, Billy Bob Thornton, Zoe Kazan, Scoot McNairy"/>
    <s v="David Gordon Green"/>
    <n v="-20997739"/>
  </r>
  <r>
    <n v="28000000"/>
    <s v="Romance, Horror, Comedy, Thriller"/>
    <n v="58431"/>
    <x v="1737"/>
    <s v="en"/>
    <n v="28.397048000000002"/>
    <s v="Lionsgate"/>
    <x v="0"/>
    <x v="1472"/>
    <n v="16374328"/>
    <n v="108"/>
    <s v="Released"/>
    <n v="5.5"/>
    <n v="640"/>
    <s v="Lily James, Sam Riley, Jack Huston, Bella Heathcote, Douglas Booth"/>
    <s v="Burr Steers"/>
    <n v="-11625672"/>
  </r>
  <r>
    <n v="28000000"/>
    <s v="Drama"/>
    <n v="9746"/>
    <x v="1738"/>
    <s v="en"/>
    <n v="7.0391890000000004"/>
    <s v="Touchstone Pictures"/>
    <x v="0"/>
    <x v="454"/>
    <n v="5684789"/>
    <n v="134"/>
    <s v="Released"/>
    <n v="6.8"/>
    <n v="91"/>
    <s v="Tenzin Thuthob Tsarong, Tencho Gyalpo, Tsewang Migyur Khangsar, Gyurme Tethong, Robert Lin"/>
    <s v="Martin Scorsese"/>
    <n v="-22315211"/>
  </r>
  <r>
    <n v="27000000"/>
    <s v="Comedy, Romance, Drama"/>
    <n v="13092"/>
    <x v="1739"/>
    <s v="en"/>
    <n v="16.785865999999999"/>
    <s v="UK Film Council"/>
    <x v="1"/>
    <x v="1473"/>
    <n v="17286299"/>
    <n v="110"/>
    <s v="Released"/>
    <n v="6.2"/>
    <n v="244"/>
    <s v="Kelan Pannell, Janette Scott, Simon Pegg, Megan Fox, Gillian Anderson"/>
    <s v="Robert B. Weide"/>
    <n v="-9713701"/>
  </r>
  <r>
    <n v="28000000"/>
    <s v="Action, Adventure, Crime"/>
    <n v="59859"/>
    <x v="1740"/>
    <s v="en"/>
    <n v="40.286349999999999"/>
    <s v="Universal Pictures"/>
    <x v="0"/>
    <x v="1474"/>
    <n v="60700000"/>
    <n v="103"/>
    <s v="Released"/>
    <n v="6.3"/>
    <n v="2224"/>
    <s v="Aaron Taylor-Johnson, Chloë Grace Moretz, Christopher Mintz-Plasse, Clark Duke, Jim Carrey"/>
    <s v="Jeff Wadlow"/>
    <n v="32700000"/>
  </r>
  <r>
    <n v="24000000"/>
    <s v="Action"/>
    <n v="13495"/>
    <x v="1741"/>
    <s v="es"/>
    <n v="6.0096439999999998"/>
    <s v="Twentieth Century Fox Film Corporation"/>
    <x v="12"/>
    <x v="1475"/>
    <n v="23321954"/>
    <n v="145"/>
    <s v="Released"/>
    <n v="5.6"/>
    <n v="61"/>
    <s v="Viggo Mortensen, Elena Anaya, Unax Ugalde, Eduard Fernández, Eduardo Noriega"/>
    <s v="Agustín Díaz Yanes"/>
    <n v="-678046"/>
  </r>
  <r>
    <n v="28000000"/>
    <s v="Action, Crime, Drama"/>
    <n v="254473"/>
    <x v="1742"/>
    <s v="en"/>
    <n v="25.520976000000001"/>
    <s v="Canal+"/>
    <x v="6"/>
    <x v="1476"/>
    <n v="68896829"/>
    <n v="90"/>
    <s v="Released"/>
    <n v="5.7"/>
    <n v="615"/>
    <s v="Paul Walker, David Belle, RZA, Robert Maillet, Carlo Rota"/>
    <s v="Camille Delamarre"/>
    <n v="40896829"/>
  </r>
  <r>
    <n v="27500000"/>
    <s v="Adventure, Action, Thriller"/>
    <n v="700"/>
    <x v="1743"/>
    <s v="en"/>
    <n v="25.633662999999999"/>
    <s v="Eon Productions"/>
    <x v="1"/>
    <x v="1477"/>
    <n v="187500000"/>
    <n v="131"/>
    <s v="Released"/>
    <n v="6.2"/>
    <n v="527"/>
    <s v="Roger Moore, Maud Adams, Louis Jourdan, Kristina Wayborn, Kabir Bedi"/>
    <s v="John Glen"/>
    <n v="160000000"/>
  </r>
  <r>
    <n v="30000000"/>
    <s v="Comedy, Romance, Drama"/>
    <n v="4964"/>
    <x v="1744"/>
    <s v="en"/>
    <n v="22.527211000000001"/>
    <s v="Universal Pictures"/>
    <x v="0"/>
    <x v="1478"/>
    <n v="219076518"/>
    <n v="129"/>
    <s v="Released"/>
    <n v="6.2"/>
    <n v="1214"/>
    <s v="Seth Rogen, Katherine Heigl, Leslie Mann, Paul Rudd, Jason Segel"/>
    <s v="Judd Apatow"/>
    <n v="189076518"/>
  </r>
  <r>
    <n v="30000000"/>
    <s v="Drama"/>
    <n v="10024"/>
    <x v="1745"/>
    <s v="en"/>
    <n v="24.091519999999999"/>
    <s v="Mark Johnson Productions"/>
    <x v="0"/>
    <x v="1479"/>
    <n v="95714875"/>
    <n v="109"/>
    <s v="Released"/>
    <n v="7.1"/>
    <n v="598"/>
    <s v="Cameron Diaz, Alec Baldwin, Abigail Breslin, Joan Cusack, Sofia Vassilieva"/>
    <s v="Nick Cassavetes"/>
    <n v="65714875"/>
  </r>
  <r>
    <n v="35000000"/>
    <s v="Comedy, Drama"/>
    <n v="13490"/>
    <x v="1746"/>
    <s v="en"/>
    <n v="6.2482730000000002"/>
    <s v="Universal Pictures"/>
    <x v="0"/>
    <x v="1480"/>
    <n v="43650785"/>
    <n v="114"/>
    <s v="Released"/>
    <n v="5.7"/>
    <n v="57"/>
    <s v="Martin Lawrence, James Earl Jones, Margaret Avery, Joy Bryant, Cedric the Entertainer"/>
    <s v="Malcolm D. Lee"/>
    <n v="8650785"/>
  </r>
  <r>
    <n v="8000000"/>
    <s v="Drama, Adventure, History"/>
    <n v="15927"/>
    <x v="1747"/>
    <s v="en"/>
    <n v="9.5483910000000005"/>
    <s v="Columbia Pictures"/>
    <x v="1"/>
    <x v="909"/>
    <n v="27187653"/>
    <n v="163"/>
    <s v="Released"/>
    <n v="6.9"/>
    <n v="67"/>
    <s v="Judy Davis, Alec Guinness, Peggy Ashcroft, James Fox, Victor Banerjee"/>
    <s v="David Lean"/>
    <n v="19187653"/>
  </r>
  <r>
    <n v="15000000"/>
    <s v="Drama, Romance"/>
    <n v="1259"/>
    <x v="1748"/>
    <s v="en"/>
    <n v="12.576381"/>
    <s v="Fox Searchlight Pictures"/>
    <x v="1"/>
    <x v="492"/>
    <n v="49469904"/>
    <n v="92"/>
    <s v="Released"/>
    <n v="6.9"/>
    <n v="235"/>
    <s v="Judi Dench, Cate Blanchett, Bill Nighy, Juno Temple, Max Lewis"/>
    <s v="Richard Eyre"/>
    <n v="34469904"/>
  </r>
  <r>
    <n v="27500000"/>
    <s v="Drama, Thriller"/>
    <n v="5125"/>
    <x v="1749"/>
    <s v="en"/>
    <n v="12.741073"/>
    <s v="Anonymous Content"/>
    <x v="0"/>
    <x v="1481"/>
    <n v="24748670"/>
    <n v="120"/>
    <s v="Released"/>
    <n v="6.2"/>
    <n v="205"/>
    <s v="Omar Metwally, Reese Witherspoon, Jake Gyllenhaal, Moa Khouas, Zineb Oukach"/>
    <s v="Gavin Hood"/>
    <n v="-2751330"/>
  </r>
  <r>
    <n v="27000000"/>
    <s v="Science Fiction, Action, Adventure, Thriller"/>
    <n v="174"/>
    <x v="1750"/>
    <s v="en"/>
    <n v="16.188572000000001"/>
    <s v="Paramount Pictures"/>
    <x v="0"/>
    <x v="1482"/>
    <n v="96900000"/>
    <n v="113"/>
    <s v="Released"/>
    <n v="6.7"/>
    <n v="413"/>
    <s v="William Shatner, Leonard Nimoy, DeForest Kelley, James Doohan, George Takei"/>
    <s v="Nicholas Meyer"/>
    <n v="69900000"/>
  </r>
  <r>
    <n v="27000000"/>
    <s v="Comedy, Drama, Romance"/>
    <n v="9583"/>
    <x v="1751"/>
    <s v="en"/>
    <n v="5.576937"/>
    <s v="All Girl Productions"/>
    <x v="0"/>
    <x v="552"/>
    <n v="0"/>
    <n v="116"/>
    <s v="Released"/>
    <n v="5.6"/>
    <n v="65"/>
    <s v="Sandra Bullock, Ellen Burstyn, Fionnula Flanagan, James Garner, Cherry Jones"/>
    <s v="Callie Khouri"/>
    <n v="-27000000"/>
  </r>
  <r>
    <n v="27000000"/>
    <s v="Drama, Mystery, Thriller, Crime"/>
    <n v="9437"/>
    <x v="1752"/>
    <s v="en"/>
    <n v="18.913"/>
    <s v="Paramount Pictures"/>
    <x v="0"/>
    <x v="1483"/>
    <n v="60527873"/>
    <n v="115"/>
    <s v="Released"/>
    <n v="6.2"/>
    <n v="345"/>
    <s v="Morgan Freeman, Ashley Judd, Cary Elwes, Alex McArthur, Tony Goldwyn"/>
    <s v="Gary Fleder"/>
    <n v="33527873"/>
  </r>
  <r>
    <n v="27000000"/>
    <s v="Music, Comedy, Action, Crime"/>
    <n v="525"/>
    <x v="1753"/>
    <s v="en"/>
    <n v="44.714264"/>
    <s v="Universal Pictures"/>
    <x v="0"/>
    <x v="1484"/>
    <n v="115229890"/>
    <n v="133"/>
    <s v="Released"/>
    <n v="7.5"/>
    <n v="1065"/>
    <s v="Dan Aykroyd, John Belushi, James Brown, Cab Calloway, Ray Charles"/>
    <s v="John Landis"/>
    <n v="88229890"/>
  </r>
  <r>
    <n v="27000000"/>
    <s v="Adventure, Comedy, Drama, Family"/>
    <n v="10188"/>
    <x v="1754"/>
    <s v="en"/>
    <n v="11.870301"/>
    <s v="Paramount Pictures"/>
    <x v="0"/>
    <x v="1485"/>
    <n v="44352417"/>
    <n v="117"/>
    <s v="Released"/>
    <n v="6"/>
    <n v="238"/>
    <s v="Alexis Bledel, Amber Tamblyn, America Ferrera, Blake Lively, Rachel Nichols"/>
    <s v="Sanaa Hamri"/>
    <n v="17352417"/>
  </r>
  <r>
    <n v="0"/>
    <s v="Comedy, Music"/>
    <n v="63574"/>
    <x v="1755"/>
    <s v="en"/>
    <n v="5.7537050000000001"/>
    <s v="Alcon Entertainment"/>
    <x v="0"/>
    <x v="1011"/>
    <n v="0"/>
    <n v="117"/>
    <s v="Released"/>
    <n v="6.7"/>
    <n v="33"/>
    <s v="Queen Latifah, Dolly Parton, Keke Palmer, Jeremy Jordan, Courtney B. Vance"/>
    <s v="Todd Graff"/>
    <n v="0"/>
  </r>
  <r>
    <n v="27000000"/>
    <s v="Drama, Comedy, Romance"/>
    <n v="245"/>
    <x v="1756"/>
    <s v="en"/>
    <n v="28.227983999999999"/>
    <s v="Universal Pictures"/>
    <x v="1"/>
    <x v="1102"/>
    <n v="129000000"/>
    <n v="101"/>
    <s v="Released"/>
    <n v="6.6"/>
    <n v="607"/>
    <s v="Hugh Grant, Nicholas Hoult, Toni Collette, Rachel Weisz, Sharon Small"/>
    <s v="Chris Weitz"/>
    <n v="102000000"/>
  </r>
  <r>
    <n v="27000000"/>
    <s v="Horror, Comedy, Action, Science Fiction, Thriller"/>
    <n v="9825"/>
    <x v="1757"/>
    <s v="en"/>
    <n v="11.678561"/>
    <s v="Fox 2000 Pictures"/>
    <x v="0"/>
    <x v="1486"/>
    <n v="56870414"/>
    <n v="82"/>
    <s v="Released"/>
    <n v="5.5"/>
    <n v="247"/>
    <s v="Bill Pullman, Bridget Fonda, Oliver Platt, Brendan Gleeson, Betty White"/>
    <s v="Steve Miner"/>
    <n v="29870414"/>
  </r>
  <r>
    <n v="27000000"/>
    <s v="Drama, Thriller, Crime, Mystery"/>
    <n v="186"/>
    <x v="1758"/>
    <s v="en"/>
    <n v="36.921444999999999"/>
    <s v="The Weinstein Company"/>
    <x v="7"/>
    <x v="1487"/>
    <n v="56308881"/>
    <n v="110"/>
    <s v="Released"/>
    <n v="7.4"/>
    <n v="1323"/>
    <s v="Josh Hartnett, Bruce Willis, Lucy Liu, Morgan Freeman, Ben Kingsley"/>
    <s v="Paul McGuigan"/>
    <n v="29308881"/>
  </r>
  <r>
    <n v="27000000"/>
    <s v="Drama, History"/>
    <n v="9549"/>
    <x v="1759"/>
    <s v="en"/>
    <n v="17.567332"/>
    <s v="Warner Bros."/>
    <x v="0"/>
    <x v="1488"/>
    <n v="21500000"/>
    <n v="193"/>
    <s v="Released"/>
    <n v="7.3"/>
    <n v="235"/>
    <s v="Fred Ward, Dennis Quaid, Ed Harris, Scott Glenn, Sam Shepard"/>
    <s v="Philip Kaufman"/>
    <n v="-5500000"/>
  </r>
  <r>
    <n v="30000000"/>
    <s v="Drama, History, Thriller"/>
    <n v="61891"/>
    <x v="1760"/>
    <s v="en"/>
    <n v="16.698315999999998"/>
    <s v="Columbia Pictures"/>
    <x v="1"/>
    <x v="1489"/>
    <n v="15395087"/>
    <n v="130"/>
    <s v="Released"/>
    <n v="6.3"/>
    <n v="288"/>
    <s v="Jamie Campbell Bower, Rhys Ifans, David Thewlis, Joely Richardson, Vanessa Redgrave"/>
    <s v="Roland Emmerich"/>
    <n v="-14604913"/>
  </r>
  <r>
    <n v="27000000"/>
    <s v="Drama, Family, Fantasy, Adventure"/>
    <n v="34584"/>
    <x v="1761"/>
    <s v="en"/>
    <n v="47.862015999999997"/>
    <s v="Producers Sales Organization"/>
    <x v="7"/>
    <x v="1490"/>
    <n v="20158808"/>
    <n v="102"/>
    <s v="Released"/>
    <n v="7"/>
    <n v="1002"/>
    <s v="Barret Oliver, Gerald McRaney, Noah Hathaway, Drum Garrett, Darryl Cooksey"/>
    <s v="Wolfgang Petersen"/>
    <n v="-6841192"/>
  </r>
  <r>
    <n v="27000000"/>
    <s v="Mystery, Science Fiction"/>
    <n v="2666"/>
    <x v="1762"/>
    <s v="en"/>
    <n v="39.324831000000003"/>
    <s v="New Line Cinema"/>
    <x v="10"/>
    <x v="1491"/>
    <n v="27200316"/>
    <n v="100"/>
    <s v="Released"/>
    <n v="7.2"/>
    <n v="828"/>
    <s v="Rufus Sewell, William Hurt, Kiefer Sutherland, Jennifer Connelly, Richard O'Brien"/>
    <s v="Alex Proyas"/>
    <n v="200316"/>
  </r>
  <r>
    <n v="0"/>
    <s v="Drama, History, Romance"/>
    <n v="12783"/>
    <x v="1763"/>
    <s v="en"/>
    <n v="18.591657000000001"/>
    <s v="BIM Distribuzione"/>
    <x v="1"/>
    <x v="1159"/>
    <n v="0"/>
    <n v="110"/>
    <s v="Released"/>
    <n v="6.7"/>
    <n v="396"/>
    <s v="Keira Knightley, Ralph Fiennes, Aidan McArdle, Simon McBurney, Charlotte Rampling"/>
    <s v="Saul Dibb"/>
    <n v="0"/>
  </r>
  <r>
    <n v="25000000"/>
    <s v="Adventure, Family, Fantasy"/>
    <n v="13155"/>
    <x v="1764"/>
    <s v="en"/>
    <n v="5.6501250000000001"/>
    <s v="Silver Screen Partners II"/>
    <x v="1"/>
    <x v="1492"/>
    <n v="11137801"/>
    <n v="109"/>
    <s v="Released"/>
    <n v="6.7"/>
    <n v="120"/>
    <s v="Fairuza Balk, Nicol Williamson, Jean Marsh, Piper Laurie, Matt Clark"/>
    <s v="Walter Murch"/>
    <n v="-13862199"/>
  </r>
  <r>
    <n v="27000000"/>
    <s v="Crime, Action, Drama"/>
    <n v="42807"/>
    <x v="1765"/>
    <s v="en"/>
    <n v="3.123583"/>
    <s v="Twentieth Century Fox Film Corporation"/>
    <x v="0"/>
    <x v="1493"/>
    <n v="76000000"/>
    <n v="113"/>
    <s v="Released"/>
    <n v="5.9"/>
    <n v="44"/>
    <s v="Matthew McConaughey, Skeet Ulrich, Ethan Hawke, Vincent D'Onofrio, Gail Cronauer"/>
    <s v="Richard Linklater"/>
    <n v="49000000"/>
  </r>
  <r>
    <n v="27000000"/>
    <s v="Horror, Mystery, Thriller"/>
    <n v="28355"/>
    <x v="1766"/>
    <s v="en"/>
    <n v="23.917981999999999"/>
    <s v="Paramount Vantage"/>
    <x v="6"/>
    <x v="1494"/>
    <n v="29000000"/>
    <n v="109"/>
    <s v="Released"/>
    <n v="6.1"/>
    <n v="563"/>
    <s v="Renée Zellweger, Jodelle Ferland, Ian McShane, Kerry O'Malley, Callum Keith Rennie"/>
    <s v="Christian Alvart"/>
    <n v="2000000"/>
  </r>
  <r>
    <n v="27000000"/>
    <s v="Crime, Thriller"/>
    <n v="8080"/>
    <x v="1767"/>
    <s v="en"/>
    <n v="8.7158219999999993"/>
    <s v="Paramount Pictures"/>
    <x v="7"/>
    <x v="1495"/>
    <n v="13000000"/>
    <n v="99"/>
    <s v="Released"/>
    <n v="5.5"/>
    <n v="98"/>
    <s v="Carrie-Anne Moss, Aaron Eckhart, Ben Kingsley, Harry Lennix, Kevin Chamberlin"/>
    <s v="E. Elias Merhige"/>
    <n v="-14000000"/>
  </r>
  <r>
    <n v="0"/>
    <s v="Drama"/>
    <n v="5126"/>
    <x v="1768"/>
    <s v="en"/>
    <n v="5.7371610000000004"/>
    <s v="New Line Cinema"/>
    <x v="0"/>
    <x v="268"/>
    <n v="0"/>
    <n v="106"/>
    <s v="Released"/>
    <n v="6.8"/>
    <n v="79"/>
    <s v="John Cusack, Bobby Coleman, Amanda Peet, Joan Cusack, Oliver Platt"/>
    <s v="Menno Meyjes"/>
    <n v="0"/>
  </r>
  <r>
    <n v="27000000"/>
    <s v="Family, Comedy, Action"/>
    <n v="56288"/>
    <x v="1769"/>
    <s v="en"/>
    <n v="14.788073000000001"/>
    <s v="Dimension Films"/>
    <x v="0"/>
    <x v="1410"/>
    <n v="85564310"/>
    <n v="89"/>
    <s v="Released"/>
    <n v="4.4000000000000004"/>
    <n v="222"/>
    <s v="Jessica Alba, Mason Cook, Rowan Blanchard, Joel McHale, Jeremy Piven"/>
    <s v="Robert Rodriguez"/>
    <n v="58564310"/>
  </r>
  <r>
    <n v="27000000"/>
    <s v="Thriller"/>
    <n v="303858"/>
    <x v="1770"/>
    <s v="en"/>
    <n v="38.279457999999998"/>
    <s v="TriStar Pictures"/>
    <x v="0"/>
    <x v="1496"/>
    <n v="93282604"/>
    <n v="98"/>
    <s v="Released"/>
    <n v="6.5"/>
    <n v="1068"/>
    <s v="George Clooney, Julia Roberts, Jack O'Connell, Caitriona Balfe, Dominic West"/>
    <s v="Jodie Foster"/>
    <n v="66282604"/>
  </r>
  <r>
    <n v="28"/>
    <s v="Thriller, Action, Comedy, Crime"/>
    <n v="1613"/>
    <x v="1771"/>
    <s v="en"/>
    <n v="9.6700309999999998"/>
    <s v="Film Council"/>
    <x v="6"/>
    <x v="368"/>
    <n v="14"/>
    <n v="93"/>
    <s v="Released"/>
    <n v="5.9"/>
    <n v="173"/>
    <s v="Samuel L. Jackson, Robert Carlyle, Emily Mortimer, Meat Loaf, Rhys Ifans"/>
    <s v="Ronny Yu"/>
    <n v="-14"/>
  </r>
  <r>
    <n v="0"/>
    <s v="Comedy, Drama"/>
    <n v="31582"/>
    <x v="1772"/>
    <s v="en"/>
    <n v="5.2715589999999999"/>
    <s v="Metro-Goldwyn-Mayer (MGM)"/>
    <x v="0"/>
    <x v="1497"/>
    <n v="4488529"/>
    <n v="112"/>
    <s v="Released"/>
    <n v="5.9"/>
    <n v="56"/>
    <s v="Robert De Niro, Philip Seymour Hoffman, Barry Miller, Chris Bauer, Skipp Sudduth"/>
    <s v="Joel Schumacher"/>
    <n v="4488529"/>
  </r>
  <r>
    <n v="27000000"/>
    <s v="Mystery, Thriller, Crime"/>
    <n v="16617"/>
    <x v="1773"/>
    <s v="en"/>
    <n v="17.193659"/>
    <s v="Avenue Pictures Productions"/>
    <x v="21"/>
    <x v="1498"/>
    <n v="21148829"/>
    <n v="106"/>
    <s v="Released"/>
    <n v="6.3"/>
    <n v="333"/>
    <s v="LL Cool J, Jonny Lee Miller, Kathryn Morris, Patricia Velásquez, Clifton Collins Jr"/>
    <s v="Renny Harlin"/>
    <n v="-5851171"/>
  </r>
  <r>
    <n v="25000000"/>
    <s v="Comedy, Drama"/>
    <n v="8944"/>
    <x v="1774"/>
    <s v="en"/>
    <n v="8.3165300000000002"/>
    <s v="2929 Productions"/>
    <x v="0"/>
    <x v="1499"/>
    <n v="6673422"/>
    <n v="104"/>
    <s v="Released"/>
    <n v="5.2"/>
    <n v="127"/>
    <s v="Bruce Willis, Robert De Niro, Sean Penn, Robin Wright, Stanley Tucci"/>
    <s v="Barry Levinson"/>
    <n v="-18326578"/>
  </r>
  <r>
    <n v="0"/>
    <s v="Drama, Thriller"/>
    <n v="41488"/>
    <x v="1775"/>
    <s v="en"/>
    <n v="2.653988"/>
    <s v="Sony Pictures Classics"/>
    <x v="9"/>
    <x v="411"/>
    <n v="0"/>
    <n v="120"/>
    <s v="Released"/>
    <n v="5.9"/>
    <n v="23"/>
    <s v="Michael Caine, Tilda Swinton, Jeremy Northam, Alan Bates, Charlotte Rampling"/>
    <s v="Norman Jewison"/>
    <n v="0"/>
  </r>
  <r>
    <n v="0"/>
    <s v="Comedy, Drama, Music"/>
    <n v="37028"/>
    <x v="1776"/>
    <s v="en"/>
    <n v="0.54843500000000001"/>
    <s v="Walt deFaria"/>
    <x v="1"/>
    <x v="1427"/>
    <n v="0"/>
    <n v="133"/>
    <s v="Released"/>
    <n v="6.9"/>
    <n v="6"/>
    <s v="Joseph Kaiser, Amy Carson, René Pape, Lyubov Petrova, Benjamin Jay Davis"/>
    <s v="Kenneth Branagh"/>
    <n v="0"/>
  </r>
  <r>
    <n v="26000000"/>
    <s v="Action, Adventure, Comedy, Family"/>
    <n v="14560"/>
    <x v="1777"/>
    <s v="en"/>
    <n v="31.250382999999999"/>
    <s v="Columbia Pictures"/>
    <x v="0"/>
    <x v="1500"/>
    <n v="183293131"/>
    <n v="91"/>
    <s v="Released"/>
    <n v="5.2"/>
    <n v="788"/>
    <s v="Kevin James, Keir O'Donnell, Jayma Mays, Raini Rodriguez, Shirley Knight"/>
    <s v="Steve Carr"/>
    <n v="157293131"/>
  </r>
  <r>
    <n v="26000000"/>
    <s v="Comedy"/>
    <n v="10330"/>
    <x v="1778"/>
    <s v="en"/>
    <n v="24.345651"/>
    <s v="Walt Disney Pictures"/>
    <x v="0"/>
    <x v="1501"/>
    <n v="110230332"/>
    <n v="97"/>
    <s v="Released"/>
    <n v="6"/>
    <n v="879"/>
    <s v="Jamie Lee Curtis, Lindsay Lohan, Mark Harmon, Harold Gould, Haley Hudson"/>
    <s v="Mark Waters"/>
    <n v="84230332"/>
  </r>
  <r>
    <n v="26000000"/>
    <s v="Comedy, Romance"/>
    <n v="6957"/>
    <x v="1779"/>
    <s v="en"/>
    <n v="38.473731999999998"/>
    <s v="Universal Pictures"/>
    <x v="0"/>
    <x v="1352"/>
    <n v="109449237"/>
    <n v="116"/>
    <s v="Released"/>
    <n v="6.2"/>
    <n v="1983"/>
    <s v="Steve Carell, Catherine Keener, Paul Rudd, Romany Malco, Seth Rogen"/>
    <s v="Judd Apatow"/>
    <n v="83449237"/>
  </r>
  <r>
    <n v="25000000"/>
    <s v="Romance, History"/>
    <n v="1934"/>
    <x v="1780"/>
    <s v="en"/>
    <n v="31.792964000000001"/>
    <s v="Miramax Films"/>
    <x v="0"/>
    <x v="1502"/>
    <n v="289317794"/>
    <n v="122"/>
    <s v="Released"/>
    <n v="6.8"/>
    <n v="796"/>
    <s v="Joseph Fiennes, Gwyneth Paltrow, Geoffrey Rush, Tom Wilkinson, Judi Dench"/>
    <s v="John Madden"/>
    <n v="264317794"/>
  </r>
  <r>
    <n v="28000000"/>
    <s v="Crime, Drama, Mystery, Thriller"/>
    <n v="169917"/>
    <x v="1781"/>
    <s v="en"/>
    <n v="61.309618999999998"/>
    <s v="Double Feature Films"/>
    <x v="0"/>
    <x v="1503"/>
    <n v="53181600"/>
    <n v="113"/>
    <s v="Released"/>
    <n v="6.2"/>
    <n v="1131"/>
    <s v="Liam Neeson, Dan Stevens, David Harbour, Boyd Holbrook, Adam David Thompson"/>
    <s v="Scott Frank"/>
    <n v="25181600"/>
  </r>
  <r>
    <n v="15000000"/>
    <s v="Comedy"/>
    <n v="951"/>
    <x v="1782"/>
    <s v="en"/>
    <n v="5.4111539999999998"/>
    <s v="Imagine Entertainment"/>
    <x v="0"/>
    <x v="1504"/>
    <n v="201957688"/>
    <n v="111"/>
    <s v="Released"/>
    <n v="5.8"/>
    <n v="628"/>
    <s v="Arnold Schwarzenegger, Penelope Ann Miller, Pamela Reed, Linda Hunt, Richard Tyson"/>
    <s v="Ivan Reitman"/>
    <n v="186957688"/>
  </r>
  <r>
    <n v="27000000"/>
    <s v="Action, Comedy"/>
    <n v="10189"/>
    <x v="1783"/>
    <s v="en"/>
    <n v="41.832391999999999"/>
    <s v="Columbia Pictures"/>
    <x v="0"/>
    <x v="1485"/>
    <n v="101624843"/>
    <n v="111"/>
    <s v="Released"/>
    <n v="6.6"/>
    <n v="1148"/>
    <s v="Seth Rogen, James Franco, Danny McBride, Gary Cole, Rosie Perez"/>
    <s v="David Gordon Green"/>
    <n v="74624843"/>
  </r>
  <r>
    <n v="26000000"/>
    <s v="Drama, Romance, Comedy"/>
    <n v="9454"/>
    <x v="1784"/>
    <s v="en"/>
    <n v="21.988861"/>
    <s v="Twentieth Century Fox Film Corporation"/>
    <x v="0"/>
    <x v="1505"/>
    <n v="65705772"/>
    <n v="121"/>
    <s v="Released"/>
    <n v="6.8"/>
    <n v="399"/>
    <s v="Drew Barrymore, Dougray Scott, Anjelica Huston, Megan Dodds, Melanie Lynskey"/>
    <s v="Andy Tennant"/>
    <n v="39705772"/>
  </r>
  <r>
    <n v="22000000"/>
    <s v="Western"/>
    <n v="2055"/>
    <x v="1785"/>
    <s v="en"/>
    <n v="19.068175"/>
    <s v="Tig Productions"/>
    <x v="0"/>
    <x v="1506"/>
    <n v="68296293"/>
    <n v="139"/>
    <s v="Released"/>
    <n v="7"/>
    <n v="262"/>
    <s v="Kevin Costner, Robert Duvall, Michael Gambon, Michael Jeter, Diego Luna"/>
    <s v="Kevin Costner"/>
    <n v="46296293"/>
  </r>
  <r>
    <n v="26000000"/>
    <s v="Drama, Horror, Science Fiction, Thriller"/>
    <n v="1551"/>
    <x v="1786"/>
    <s v="en"/>
    <n v="24.114459"/>
    <s v="Columbia Pictures Corporation"/>
    <x v="0"/>
    <x v="1320"/>
    <n v="61489265"/>
    <n v="115"/>
    <s v="Released"/>
    <n v="6.3"/>
    <n v="404"/>
    <s v="Kiefer Sutherland, Julia Roberts, Kevin Bacon, William Baldwin, Oliver Platt"/>
    <s v="Joel Schumacher"/>
    <n v="35489265"/>
  </r>
  <r>
    <n v="22000000"/>
    <s v="Drama, History, War"/>
    <n v="5902"/>
    <x v="1787"/>
    <s v="en"/>
    <n v="20.256571000000001"/>
    <s v="United Artists"/>
    <x v="1"/>
    <x v="1507"/>
    <n v="50750000"/>
    <n v="175"/>
    <s v="Released"/>
    <n v="6.9"/>
    <n v="207"/>
    <s v="Dirk Bogarde, James Caan, Michael Caine, Sean Connery, Edward Fox"/>
    <s v="Richard Attenborough"/>
    <n v="28750000"/>
  </r>
  <r>
    <n v="26000000"/>
    <s v="Horror, Thriller"/>
    <n v="11460"/>
    <x v="1788"/>
    <s v="en"/>
    <n v="8.8026260000000001"/>
    <s v="DreamWorks SKG"/>
    <x v="0"/>
    <x v="1508"/>
    <n v="57891803"/>
    <n v="85"/>
    <s v="Released"/>
    <n v="6.2"/>
    <n v="455"/>
    <s v="Rachel McAdams, Cillian Murphy, Brian Cox, Jayma Mays, Jack Scalia"/>
    <s v="Wes Craven"/>
    <n v="31891803"/>
  </r>
  <r>
    <n v="26000000"/>
    <s v="Horror, Mystery"/>
    <n v="9358"/>
    <x v="1789"/>
    <s v="en"/>
    <n v="37.355826"/>
    <s v="New Line Cinema"/>
    <x v="0"/>
    <x v="1509"/>
    <n v="90426405"/>
    <n v="90"/>
    <s v="Released"/>
    <n v="5.9"/>
    <n v="1023"/>
    <s v="Ali Larter, A.J. Cook, Michael Landes, Tony Todd, Keegan Connor Tracy"/>
    <s v="David R. Ellis"/>
    <n v="64426405"/>
  </r>
  <r>
    <n v="26000000"/>
    <s v="Action, Adventure, Comedy"/>
    <n v="134"/>
    <x v="1790"/>
    <s v="en"/>
    <n v="39.742009000000003"/>
    <s v="Universal Pictures"/>
    <x v="9"/>
    <x v="1510"/>
    <n v="71868327"/>
    <n v="106"/>
    <s v="Released"/>
    <n v="7.3"/>
    <n v="1112"/>
    <s v="George Clooney, John Turturro, Tim Blake Nelson, John Goodman, Holly Hunter"/>
    <s v="Joel Coen"/>
    <n v="45868327"/>
  </r>
  <r>
    <n v="26000000"/>
    <s v="Horror"/>
    <n v="22894"/>
    <x v="1791"/>
    <s v="en"/>
    <n v="30.981604000000001"/>
    <s v="Bold Films"/>
    <x v="0"/>
    <x v="1329"/>
    <n v="67918658"/>
    <n v="100"/>
    <s v="Released"/>
    <n v="5.2"/>
    <n v="629"/>
    <s v="Paul Bettany, Dennis Quaid, Kevin Durand, Kate Walsh, Doug Jones"/>
    <s v="Scott Stewart"/>
    <n v="41918658"/>
  </r>
  <r>
    <n v="25000000"/>
    <s v="Thriller, Crime, Action"/>
    <n v="134374"/>
    <x v="1792"/>
    <s v="en"/>
    <n v="31.893932"/>
    <s v="Paramount Pictures"/>
    <x v="0"/>
    <x v="31"/>
    <n v="86175291"/>
    <n v="130"/>
    <s v="Released"/>
    <n v="6.1"/>
    <n v="1573"/>
    <s v="Mark Wahlberg, Dwayne Johnson, Anthony Mackie, Tony Shalhoub, Ed Harris"/>
    <s v="Michael Bay"/>
    <n v="61175291"/>
  </r>
  <r>
    <n v="0"/>
    <s v="Comedy, Drama, Romance"/>
    <n v="1901"/>
    <x v="1793"/>
    <s v="en"/>
    <n v="15.376391"/>
    <s v="Depth of Field"/>
    <x v="0"/>
    <x v="1511"/>
    <n v="0"/>
    <n v="109"/>
    <s v="Released"/>
    <n v="5.9"/>
    <n v="194"/>
    <s v="Topher Grace, Scarlett Johansson, Dennis Quaid, Marg Helgenberger, David Paymer"/>
    <s v="Paul Weitz"/>
    <n v="0"/>
  </r>
  <r>
    <n v="26000000"/>
    <s v="Adventure, Family, Science Fiction, Thriller"/>
    <n v="15028"/>
    <x v="1794"/>
    <s v="en"/>
    <n v="5.8941629999999998"/>
    <s v="Paramount Pictures"/>
    <x v="0"/>
    <x v="1512"/>
    <n v="38793283"/>
    <n v="94"/>
    <s v="Released"/>
    <n v="4.9000000000000004"/>
    <n v="89"/>
    <s v="Jesse Bradford, Paula Garcés, Robin Thomas, French Stewart, Michael Biehn"/>
    <s v="Jonathan Frakes"/>
    <n v="12793283"/>
  </r>
  <r>
    <n v="26000000"/>
    <s v="Action, Crime, Drama, Western"/>
    <n v="11509"/>
    <x v="1795"/>
    <s v="en"/>
    <n v="10.981038"/>
    <s v="Columbia Pictures"/>
    <x v="0"/>
    <x v="1513"/>
    <n v="0"/>
    <n v="127"/>
    <s v="Released"/>
    <n v="7.1"/>
    <n v="146"/>
    <s v="Kevin Kline, Scott Glenn, Kevin Costner, Danny Glover, Brian Dennehy"/>
    <s v="Lawrence Kasdan"/>
    <n v="-26000000"/>
  </r>
  <r>
    <n v="26000000"/>
    <s v="Drama, Thriller, War"/>
    <n v="7445"/>
    <x v="1796"/>
    <s v="en"/>
    <n v="22.07638"/>
    <s v="Lionsgate"/>
    <x v="0"/>
    <x v="1514"/>
    <n v="43318349"/>
    <n v="104"/>
    <s v="Released"/>
    <n v="6.8"/>
    <n v="633"/>
    <s v="Tobey Maguire, Jake Gyllenhaal, Natalie Portman, Sam Shepard, Mare Winningham"/>
    <s v="Jim Sheridan"/>
    <n v="17318349"/>
  </r>
  <r>
    <n v="26000000"/>
    <s v="Comedy"/>
    <n v="17047"/>
    <x v="1797"/>
    <s v="en"/>
    <n v="10.925618"/>
    <s v="Splendid Pictures"/>
    <x v="0"/>
    <x v="1515"/>
    <n v="28818995"/>
    <n v="100"/>
    <s v="Released"/>
    <n v="5.2"/>
    <n v="144"/>
    <s v="Frankie Muniz, Anthony Anderson, Hannah Spearritt, Alfie Allen, Cynthia Stevenson"/>
    <s v="Kevin Allen"/>
    <n v="2818995"/>
  </r>
  <r>
    <n v="56000000"/>
    <s v="Comedy, Romance"/>
    <n v="62838"/>
    <x v="1798"/>
    <s v="en"/>
    <n v="21.219291999999999"/>
    <s v="New Line Cinema"/>
    <x v="0"/>
    <x v="1516"/>
    <n v="142044638"/>
    <n v="118"/>
    <s v="Released"/>
    <n v="5.7"/>
    <n v="718"/>
    <s v="Robert De Niro, Katherine Heigl, Ashton Kutcher, Carla Gugino, Lea Michele"/>
    <s v="Garry Marshall"/>
    <n v="86044638"/>
  </r>
  <r>
    <n v="42000000"/>
    <s v="Drama, Thriller, Mystery, Romance"/>
    <n v="2057"/>
    <x v="1799"/>
    <s v="en"/>
    <n v="14.831402000000001"/>
    <s v="Metro-Goldwyn-Mayer (MGM)"/>
    <x v="9"/>
    <x v="329"/>
    <n v="35402320"/>
    <n v="118"/>
    <s v="Released"/>
    <n v="5.8"/>
    <n v="198"/>
    <s v="Angelina Jolie, Antonio Banderas, Gregory Itzin, Jack Thompson, Allison Mackie"/>
    <s v="Michael Cristofer"/>
    <n v="-6597680"/>
  </r>
  <r>
    <n v="26000000"/>
    <s v="Crime, Thriller, Mystery"/>
    <n v="70436"/>
    <x v="1800"/>
    <s v="en"/>
    <n v="22.520841999999998"/>
    <s v="Relativity Media"/>
    <x v="40"/>
    <x v="1517"/>
    <n v="29657751"/>
    <n v="111"/>
    <s v="Released"/>
    <n v="6.1"/>
    <n v="426"/>
    <s v="John Cusack, Luke Evans, Alice Eve, Brendan Gleeson, Kevin McNally"/>
    <s v="James McTeigue"/>
    <n v="3657751"/>
  </r>
  <r>
    <n v="30000000"/>
    <s v="Comedy"/>
    <n v="16784"/>
    <x v="1801"/>
    <s v="en"/>
    <n v="3.3140939999999999"/>
    <s v="Twentieth Century Fox Film Corporation"/>
    <x v="7"/>
    <x v="1518"/>
    <n v="14000000"/>
    <n v="110"/>
    <s v="Released"/>
    <n v="4.8"/>
    <n v="54"/>
    <s v="Ray Romano, Gene Hackman, Marcia Gay Harden, Maura Tierney, June Squibb"/>
    <s v="Donald Petrie"/>
    <n v="-16000000"/>
  </r>
  <r>
    <n v="26000000"/>
    <s v="Action, Fantasy, Science Fiction"/>
    <n v="8011"/>
    <x v="1802"/>
    <s v="en"/>
    <n v="7.9644510000000004"/>
    <s v="Trans-Film"/>
    <x v="6"/>
    <x v="1519"/>
    <n v="36800000"/>
    <n v="99"/>
    <s v="Released"/>
    <n v="4.5"/>
    <n v="110"/>
    <s v="Christopher Lambert, Mario Van Peebles, Deborah Kara Unger, Mako, Martin Neufeld"/>
    <s v="Andrew Morahan"/>
    <n v="10800000"/>
  </r>
  <r>
    <n v="26000000"/>
    <s v="Crime, Drama, Thriller"/>
    <n v="31640"/>
    <x v="1803"/>
    <s v="en"/>
    <n v="1.492056"/>
    <s v="Fox Searchlight Pictures"/>
    <x v="1"/>
    <x v="1520"/>
    <n v="0"/>
    <n v="101"/>
    <s v="Released"/>
    <n v="5.5"/>
    <n v="34"/>
    <s v="Jack Nicholson, Stephen Dorff, Jennifer Lopez, Judy Davis, Michael Caine"/>
    <s v="Bob Rafelson"/>
    <n v="-26000000"/>
  </r>
  <r>
    <n v="26000000"/>
    <s v="Fantasy, Horror"/>
    <n v="9092"/>
    <x v="1804"/>
    <s v="en"/>
    <n v="4.8106210000000003"/>
    <s v="Interscope Communications"/>
    <x v="0"/>
    <x v="1521"/>
    <n v="0"/>
    <n v="100"/>
    <s v="Released"/>
    <n v="6"/>
    <n v="62"/>
    <s v="Sigourney Weaver, Sam Neill, Monica Keena, Gil Bellows, Brian Glover"/>
    <s v="Michael Cohn"/>
    <n v="-26000000"/>
  </r>
  <r>
    <n v="0"/>
    <s v="Comedy, Crime, Mystery, Romance, Thriller"/>
    <n v="2779"/>
    <x v="1805"/>
    <s v="en"/>
    <n v="9.3172650000000008"/>
    <s v="DreamWorks SKG"/>
    <x v="7"/>
    <x v="1522"/>
    <n v="0"/>
    <n v="103"/>
    <s v="Released"/>
    <n v="6.5"/>
    <n v="165"/>
    <s v="Dan Aykroyd, Helen Hunt, Woody Allen, Charlize Theron, David Ogden Stiers"/>
    <s v="Woody Allen"/>
    <n v="0"/>
  </r>
  <r>
    <n v="26000000"/>
    <s v="Romance, Comedy"/>
    <n v="316002"/>
    <x v="1806"/>
    <s v="en"/>
    <n v="5.644844"/>
    <s v="K. JAM Media"/>
    <x v="0"/>
    <x v="1523"/>
    <n v="0"/>
    <n v="100"/>
    <s v="Released"/>
    <n v="3.9"/>
    <n v="95"/>
    <s v="Jake Gyllenhaal, Jessica Biel, James Marsden, Catherine Keener, Paul Reubens"/>
    <s v="David O. Russell"/>
    <n v="-26000000"/>
  </r>
  <r>
    <n v="25530000"/>
    <s v="Adventure, Family"/>
    <n v="36355"/>
    <x v="1807"/>
    <s v="en"/>
    <n v="4.4750069999999997"/>
    <s v="Universal Pictures"/>
    <x v="0"/>
    <x v="1524"/>
    <n v="20080020"/>
    <n v="95"/>
    <s v="Released"/>
    <n v="5.3"/>
    <n v="84"/>
    <s v="Elijah Wood, Paul Hogan, Jonathan Banks, Jason Fuchs, Robert Deacon"/>
    <s v="Alan Shapiro"/>
    <n v="-5449980"/>
  </r>
  <r>
    <n v="26000000"/>
    <s v="Science Fiction, Mystery, Thriller"/>
    <n v="238615"/>
    <x v="1808"/>
    <s v="en"/>
    <n v="66.097436999999999"/>
    <s v="Endgame Entertainment"/>
    <x v="0"/>
    <x v="1128"/>
    <n v="30523226"/>
    <n v="116"/>
    <s v="Released"/>
    <n v="6.3"/>
    <n v="1091"/>
    <s v="Ryan Reynolds, Ben Kingsley, Natalie Martinez, Matthew Goode, Michelle Dockery"/>
    <s v="Tarsem Singh"/>
    <n v="4523226"/>
  </r>
  <r>
    <n v="25000000"/>
    <s v="Drama, Mystery, Thriller"/>
    <n v="1985"/>
    <x v="1809"/>
    <s v="en"/>
    <n v="20.679652000000001"/>
    <s v="Studio Babelsberg"/>
    <x v="5"/>
    <x v="1525"/>
    <n v="82466670"/>
    <n v="129"/>
    <s v="Released"/>
    <n v="6.8"/>
    <n v="417"/>
    <s v="Ralph Fiennes, Rachel Weisz, Danny Huston, Bill Nighy, Donald Sumpter"/>
    <s v="Fernando Meirelles"/>
    <n v="57466670"/>
  </r>
  <r>
    <n v="30000000"/>
    <s v="Drama"/>
    <n v="615"/>
    <x v="1810"/>
    <s v="en"/>
    <n v="38.171416999999998"/>
    <s v="Icon Productions"/>
    <x v="0"/>
    <x v="1526"/>
    <n v="611899420"/>
    <n v="127"/>
    <s v="Released"/>
    <n v="6.9"/>
    <n v="864"/>
    <s v="Jim Caviezel, Maia Morgenstern, Monica Bellucci, Rosalinda Celentano, Sergio Rubini"/>
    <s v="Mel Gibson"/>
    <n v="581899420"/>
  </r>
  <r>
    <n v="25000000"/>
    <s v="Comedy, Drama, Family"/>
    <n v="788"/>
    <x v="1811"/>
    <s v="en"/>
    <n v="30.884535"/>
    <s v="Twentieth Century Fox Film Corporation"/>
    <x v="0"/>
    <x v="1527"/>
    <n v="441286195"/>
    <n v="125"/>
    <s v="Released"/>
    <n v="7"/>
    <n v="1591"/>
    <s v="Robin Williams, Sally Field, Pierce Brosnan, Harvey Fierstein, Polly Holliday"/>
    <s v="Chris Columbus"/>
    <n v="416286195"/>
  </r>
  <r>
    <n v="25000000"/>
    <s v="Drama"/>
    <n v="380"/>
    <x v="1812"/>
    <s v="en"/>
    <n v="49.510657999999999"/>
    <s v="United Artists"/>
    <x v="0"/>
    <x v="1528"/>
    <n v="412800000"/>
    <n v="133"/>
    <s v="Released"/>
    <n v="7.6"/>
    <n v="1709"/>
    <s v="Dustin Hoffman, Tom Cruise, Valeria Golino, Gerald R. Molen, Jack Murdock"/>
    <s v="Barry Levinson"/>
    <n v="387800000"/>
  </r>
  <r>
    <n v="33000000"/>
    <s v="Drama"/>
    <n v="13223"/>
    <x v="1813"/>
    <s v="en"/>
    <n v="50.7453"/>
    <s v="Village Roadshow Pictures"/>
    <x v="0"/>
    <x v="821"/>
    <n v="269958228"/>
    <n v="116"/>
    <s v="Released"/>
    <n v="7.8"/>
    <n v="3086"/>
    <s v="Clint Eastwood, Christopher Carley, Bee Vang, Ahney Her, Brian Haley"/>
    <s v="Clint Eastwood"/>
    <n v="236958228"/>
  </r>
  <r>
    <n v="25100000"/>
    <s v="Drama, History"/>
    <n v="10523"/>
    <x v="1814"/>
    <s v="en"/>
    <n v="10.445391000000001"/>
    <s v="Ixtlan Productions"/>
    <x v="0"/>
    <x v="1499"/>
    <n v="29506464"/>
    <n v="131"/>
    <s v="Released"/>
    <n v="6.1"/>
    <n v="143"/>
    <s v="Josh Brolin, Elizabeth Banks, Ellen Burstyn, Ioan Gruffudd, Thandie Newton"/>
    <s v="Oliver Stone"/>
    <n v="4406464"/>
  </r>
  <r>
    <n v="25000000"/>
    <s v="Action, Thriller"/>
    <n v="8681"/>
    <x v="1815"/>
    <s v="en"/>
    <n v="80.879031999999995"/>
    <s v="Twentieth Century Fox Film Corporation"/>
    <x v="9"/>
    <x v="1529"/>
    <n v="226830568"/>
    <n v="93"/>
    <s v="Released"/>
    <n v="7.2"/>
    <n v="4369"/>
    <s v="Liam Neeson, Famke Janssen, Maggie Grace, Katie Cassidy, Holly Valance"/>
    <s v="Pierre Morel"/>
    <n v="201830568"/>
  </r>
  <r>
    <n v="26000000"/>
    <s v="Drama, Romance"/>
    <n v="239571"/>
    <x v="1816"/>
    <s v="en"/>
    <n v="33.939140000000002"/>
    <s v="Relativity Media"/>
    <x v="0"/>
    <x v="1530"/>
    <n v="35926213"/>
    <n v="117"/>
    <s v="Released"/>
    <n v="7.2"/>
    <n v="765"/>
    <s v="Michelle Monaghan, James Marsden, Liana Liberato, Luke Bracey, Gerald McRaney"/>
    <s v="Michael Hoffman"/>
    <n v="9926213"/>
  </r>
  <r>
    <n v="25000000"/>
    <s v="Thriller, Action, Drama, Music, Romance"/>
    <n v="619"/>
    <x v="1817"/>
    <s v="en"/>
    <n v="26.576384999999998"/>
    <s v="Tig Productions"/>
    <x v="0"/>
    <x v="1446"/>
    <n v="411006740"/>
    <n v="129"/>
    <s v="Released"/>
    <n v="6.1"/>
    <n v="661"/>
    <s v="Whitney Houston, Kevin Costner, Michele Lamar Richards, Ralph Waite, Gary Kemp"/>
    <s v="Mick Jackson"/>
    <n v="386006740"/>
  </r>
  <r>
    <n v="22000000"/>
    <s v="Drama, History, War"/>
    <n v="424"/>
    <x v="1818"/>
    <s v="en"/>
    <n v="104.469351"/>
    <s v="Universal Pictures"/>
    <x v="0"/>
    <x v="1531"/>
    <n v="321365567"/>
    <n v="195"/>
    <s v="Released"/>
    <n v="8.3000000000000007"/>
    <n v="4329"/>
    <s v="Liam Neeson, Ben Kingsley, Ralph Fiennes, Caroline Goodall, Jonathan Sagall"/>
    <s v="Steven Spielberg"/>
    <n v="299365567"/>
  </r>
  <r>
    <n v="25000000"/>
    <s v="Drama"/>
    <n v="50014"/>
    <x v="1819"/>
    <s v="en"/>
    <n v="42.191509000000003"/>
    <s v="DreamWorks SKG"/>
    <x v="13"/>
    <x v="1532"/>
    <n v="124272124"/>
    <n v="146"/>
    <s v="Released"/>
    <n v="7.8"/>
    <n v="1910"/>
    <s v="Emma Stone, Viola Davis, Octavia Spencer, Bryce Dallas Howard, Jessica Chastain"/>
    <s v="Tate Taylor"/>
    <n v="99272124"/>
  </r>
  <r>
    <n v="28000000"/>
    <s v="Drama, Thriller"/>
    <n v="162903"/>
    <x v="1820"/>
    <s v="en"/>
    <n v="20.267061999999999"/>
    <s v="DreamWorks SKG"/>
    <x v="14"/>
    <x v="1533"/>
    <n v="8555008"/>
    <n v="128"/>
    <s v="Released"/>
    <n v="5.7"/>
    <n v="364"/>
    <s v="Benedict Cumberbatch, Daniel Brühl, Anthony Mackie, David Thewlis, Alicia Vikander"/>
    <s v="Bill Condon"/>
    <n v="-19444992"/>
  </r>
  <r>
    <n v="0"/>
    <s v="Mystery, Fantasy, Adventure, Comedy"/>
    <n v="11024"/>
    <x v="1821"/>
    <s v="en"/>
    <n v="22.644275"/>
    <s v="Mosaic Media Group"/>
    <x v="0"/>
    <x v="1534"/>
    <n v="181466833"/>
    <n v="93"/>
    <s v="Released"/>
    <n v="5.4"/>
    <n v="500"/>
    <s v="Freddie Prinze Jr., Sarah Michelle Gellar, Matthew Lillard, Linda Cardellini, Seth Green"/>
    <s v="Raja Gosnell"/>
    <n v="181466833"/>
  </r>
  <r>
    <n v="26000000"/>
    <s v="Thriller, Adventure, Mystery, Fantasy"/>
    <n v="208763"/>
    <x v="1822"/>
    <s v="ru"/>
    <n v="7.1827610000000002"/>
    <s v="Universal Pictures"/>
    <x v="3"/>
    <x v="213"/>
    <n v="0"/>
    <n v="127"/>
    <s v="Released"/>
    <n v="4.9000000000000004"/>
    <n v="71"/>
    <s v="Jason Flemyng, Aleksey Chadov, Agniya Ditkovskite, Yuriy Tsurilo, Olga Zaytseva"/>
    <s v="Oleg Stepchenko"/>
    <n v="-26000000"/>
  </r>
  <r>
    <n v="30000000"/>
    <s v="Horror"/>
    <n v="6466"/>
    <x v="1823"/>
    <s v="en"/>
    <n v="26.695920000000001"/>
    <s v="New Line Cinema"/>
    <x v="6"/>
    <x v="1010"/>
    <n v="114908830"/>
    <n v="97"/>
    <s v="Released"/>
    <n v="5.8"/>
    <n v="594"/>
    <s v="Robert Englund, Ken Kirzinger, Jason Ritter, Monica Keena, Lochlyn Munro"/>
    <s v="Ronny Yu"/>
    <n v="84908830"/>
  </r>
  <r>
    <n v="0"/>
    <s v="Thriller, Drama"/>
    <n v="254024"/>
    <x v="1824"/>
    <s v="en"/>
    <n v="7.3362559999999997"/>
    <s v="Revolution Films"/>
    <x v="11"/>
    <x v="1535"/>
    <n v="0"/>
    <n v="100"/>
    <s v="Released"/>
    <n v="4.7"/>
    <n v="64"/>
    <s v="Kate Beckinsale, Cara Delevingne, Daniel Brühl, Ava Acres, Corrado Invernizzi"/>
    <s v="Michael Winterbottom"/>
    <n v="0"/>
  </r>
  <r>
    <n v="25000000"/>
    <s v="Action, Adventure, Animation, Comedy, Family, Fantasy, Science Fiction"/>
    <n v="12589"/>
    <x v="1825"/>
    <s v="en"/>
    <n v="12.739720999999999"/>
    <s v="Nickelodeon Movies"/>
    <x v="0"/>
    <x v="522"/>
    <n v="80936232"/>
    <n v="83"/>
    <s v="Released"/>
    <n v="5.6"/>
    <n v="231"/>
    <s v="Debi Derryberry, Megan Cavanagh, Mark DeCarlo, Jeffrey Garcia, Patrick Stewart"/>
    <s v="John A. Davis"/>
    <n v="55936232"/>
  </r>
  <r>
    <n v="25000000"/>
    <s v="Action, Thriller, Science Fiction"/>
    <n v="7191"/>
    <x v="1826"/>
    <s v="en"/>
    <n v="46.942396000000002"/>
    <s v="Paramount Pictures"/>
    <x v="0"/>
    <x v="1536"/>
    <n v="170764026"/>
    <n v="85"/>
    <s v="Released"/>
    <n v="6.4"/>
    <n v="2251"/>
    <s v="Lizzy Caplan, Jessica Lucas, Odette Annable, Michael Stahl-David, Mike Vogel"/>
    <s v="Matt Reeves"/>
    <n v="145764026"/>
  </r>
  <r>
    <n v="25000000"/>
    <s v="Science Fiction, Adventure, Action, Comedy, Family"/>
    <n v="1497"/>
    <x v="1827"/>
    <s v="en"/>
    <n v="15.505137"/>
    <s v="New Line Cinema"/>
    <x v="15"/>
    <x v="1537"/>
    <n v="78000000"/>
    <n v="88"/>
    <s v="Released"/>
    <n v="5.8"/>
    <n v="286"/>
    <s v="Paige Turco, David Warner, Michelan Sisti, Leif Tilden, Kenn Scott"/>
    <s v="Michael Pressman"/>
    <n v="53000000"/>
  </r>
  <r>
    <n v="25000000"/>
    <s v="Crime, Drama, History, Thriller"/>
    <n v="117"/>
    <x v="1828"/>
    <s v="en"/>
    <n v="38.272888999999999"/>
    <s v="Paramount Pictures"/>
    <x v="0"/>
    <x v="1538"/>
    <n v="76270454"/>
    <n v="119"/>
    <s v="Released"/>
    <n v="7.6"/>
    <n v="1384"/>
    <s v="Kevin Costner, Sean Connery, Charles Martin Smith, Andy García, Robert De Niro"/>
    <s v="Brian De Palma"/>
    <n v="51270454"/>
  </r>
  <r>
    <n v="25000000"/>
    <s v="Crime, Drama, Thriller"/>
    <n v="6977"/>
    <x v="1829"/>
    <s v="en"/>
    <n v="53.645266999999997"/>
    <s v="Miramax Films"/>
    <x v="0"/>
    <x v="1539"/>
    <n v="171600000"/>
    <n v="122"/>
    <s v="Released"/>
    <n v="7.7"/>
    <n v="3003"/>
    <s v="Tommy Lee Jones, Javier Bardem, Josh Brolin, Woody Harrelson, Kelly Macdonald"/>
    <s v="Joel Coen"/>
    <n v="146600000"/>
  </r>
  <r>
    <n v="25000000"/>
    <s v="Action, Comedy"/>
    <n v="168530"/>
    <x v="1830"/>
    <s v="en"/>
    <n v="28.468"/>
    <s v="Universal Pictures"/>
    <x v="0"/>
    <x v="1540"/>
    <n v="153997819"/>
    <n v="99"/>
    <s v="Released"/>
    <n v="6.1"/>
    <n v="853"/>
    <s v="Ice Cube, Kevin Hart, John Leguizamo, Bruce McGill, Tika Sumpter"/>
    <s v="Tim Story"/>
    <n v="128997819"/>
  </r>
  <r>
    <n v="25000000"/>
    <s v="Comedy, Romance, Drama"/>
    <n v="634"/>
    <x v="1831"/>
    <s v="en"/>
    <n v="35.310712000000002"/>
    <s v="Miramax Films"/>
    <x v="9"/>
    <x v="1541"/>
    <n v="281929795"/>
    <n v="97"/>
    <s v="Released"/>
    <n v="6.5"/>
    <n v="1356"/>
    <s v="Renée Zellweger, Colin Firth, Hugh Grant, Gemma Jones, Jim Broadbent"/>
    <s v="Sharon Maguire"/>
    <n v="256929795"/>
  </r>
  <r>
    <n v="25000000"/>
    <s v="Comedy, Drama, Romance"/>
    <n v="392"/>
    <x v="1832"/>
    <s v="en"/>
    <n v="28.727730999999999"/>
    <s v="Miramax Films"/>
    <x v="1"/>
    <x v="930"/>
    <n v="152500343"/>
    <n v="121"/>
    <s v="Released"/>
    <n v="6.8"/>
    <n v="951"/>
    <s v="Juliette Binoche, Alfred Molina, Johnny Depp, Judi Dench, Leslie Caron"/>
    <s v="Lasse Hallström"/>
    <n v="127500343"/>
  </r>
  <r>
    <n v="45000000"/>
    <s v="Comedy"/>
    <n v="10327"/>
    <x v="1833"/>
    <s v="en"/>
    <n v="4.3406159999999998"/>
    <s v="Type A Films"/>
    <x v="0"/>
    <x v="91"/>
    <n v="124914842"/>
    <n v="95"/>
    <s v="Released"/>
    <n v="5.0999999999999996"/>
    <n v="377"/>
    <s v="Reese Witherspoon, Sally Field, Regina King, Jennifer Coolidge, James Newman"/>
    <s v="Charles Herman-Wurmfeld"/>
    <n v="79914842"/>
  </r>
  <r>
    <n v="25000000"/>
    <s v="Comedy"/>
    <n v="88042"/>
    <x v="1834"/>
    <s v="en"/>
    <n v="14.604911"/>
    <s v="Twentieth Century Fox Film Corporation"/>
    <x v="0"/>
    <x v="274"/>
    <n v="119772232"/>
    <n v="104"/>
    <s v="Released"/>
    <n v="5.7"/>
    <n v="210"/>
    <s v="Billy Crystal, Bette Midler, Marisa Tomei, Tom Everett Scott, Bailee Madison"/>
    <s v="Andy Fickman"/>
    <n v="94772232"/>
  </r>
  <r>
    <n v="25000000"/>
    <s v="Comedy, Romance"/>
    <n v="41630"/>
    <x v="1835"/>
    <s v="en"/>
    <n v="38.688822000000002"/>
    <s v="Katalyst Films"/>
    <x v="0"/>
    <x v="1542"/>
    <n v="147780440"/>
    <n v="107"/>
    <s v="Released"/>
    <n v="6.1"/>
    <n v="1331"/>
    <s v="Natalie Portman, Ashton Kutcher, Kevin Kline, Cary Elwes, Greta Gerwig"/>
    <s v="Ivan Reitman"/>
    <n v="122780440"/>
  </r>
  <r>
    <n v="25000000"/>
    <s v="Action, Adventure, Drama, History, Western"/>
    <n v="11969"/>
    <x v="1836"/>
    <s v="en"/>
    <n v="30.537845000000001"/>
    <s v="Hollywood Pictures"/>
    <x v="0"/>
    <x v="1543"/>
    <n v="56505065"/>
    <n v="130"/>
    <s v="Released"/>
    <n v="7.4"/>
    <n v="626"/>
    <s v="Kurt Russell, Val Kilmer, Sam Elliott, Bill Paxton, Powers Boothe"/>
    <s v="George P. Cosmatos"/>
    <n v="31505065"/>
  </r>
  <r>
    <n v="25000000"/>
    <s v="Action, Crime, Thriller"/>
    <n v="2085"/>
    <x v="1837"/>
    <s v="en"/>
    <n v="19.750059"/>
    <s v="Silver Pictures"/>
    <x v="0"/>
    <x v="1544"/>
    <n v="91036760"/>
    <n v="115"/>
    <s v="Released"/>
    <n v="6"/>
    <n v="330"/>
    <s v="Jet Li, Aaliyah, Isaiah Washington, Russell Wong, DMX"/>
    <s v="Andrzej Bartkowiak"/>
    <n v="66036760"/>
  </r>
  <r>
    <n v="2800000"/>
    <s v="Horror, Thriller"/>
    <n v="794"/>
    <x v="1838"/>
    <s v="en"/>
    <n v="25.939385000000001"/>
    <s v="Twentieth Century Fox Film Corporation"/>
    <x v="1"/>
    <x v="1545"/>
    <n v="60922980"/>
    <n v="111"/>
    <s v="Released"/>
    <n v="7.2"/>
    <n v="476"/>
    <s v="Gregory Peck, Lee Remick, David Warner, Billie Whitelaw, Harvey Stephens"/>
    <s v="Richard Donner"/>
    <n v="58122980"/>
  </r>
  <r>
    <n v="25000000"/>
    <s v="Horror, Mystery"/>
    <n v="9286"/>
    <x v="1839"/>
    <s v="en"/>
    <n v="31.643409999999999"/>
    <s v="New Line Cinema"/>
    <x v="6"/>
    <x v="835"/>
    <n v="117719158"/>
    <n v="93"/>
    <s v="Released"/>
    <n v="5.8"/>
    <n v="974"/>
    <s v="Mary Elizabeth Winstead, Ryan Merriman, Kris Lemche, Alexz Johnson, Sam Easton"/>
    <s v="James Wong"/>
    <n v="92719158"/>
  </r>
  <r>
    <n v="25000000"/>
    <s v="Drama, Romance"/>
    <n v="77877"/>
    <x v="1840"/>
    <s v="en"/>
    <n v="26.811540999999998"/>
    <s v="Village Roadshow Pictures"/>
    <x v="0"/>
    <x v="1546"/>
    <n v="99357138"/>
    <n v="101"/>
    <s v="Released"/>
    <n v="6.8"/>
    <n v="946"/>
    <s v="Zac Efron, Blythe Danner, Taylor Schilling, Jay R. Ferguson, Riley Thomas Stewart"/>
    <s v="Scott Hicks"/>
    <n v="74357138"/>
  </r>
  <r>
    <n v="60000000"/>
    <s v="Adventure, Drama, Family"/>
    <n v="1265"/>
    <x v="1841"/>
    <s v="en"/>
    <n v="40.646101999999999"/>
    <s v="Walden Media"/>
    <x v="0"/>
    <x v="207"/>
    <n v="137587063"/>
    <n v="96"/>
    <s v="Released"/>
    <n v="7"/>
    <n v="1113"/>
    <s v="Josh Hutcherson, AnnaSophia Robb, Robert Patrick, Zooey Deschanel, Bailee Madison"/>
    <s v="Gábor Csupó"/>
    <n v="77587063"/>
  </r>
  <r>
    <n v="25000000"/>
    <s v="Drama"/>
    <n v="866"/>
    <x v="1842"/>
    <s v="en"/>
    <n v="34.160448000000002"/>
    <s v="Miramax Films"/>
    <x v="1"/>
    <x v="1547"/>
    <n v="116766556"/>
    <n v="106"/>
    <s v="Released"/>
    <n v="7.2"/>
    <n v="1223"/>
    <s v="Johnny Depp, Kate Winslet, Julie Christie, Dustin Hoffman, Freddie Highmore"/>
    <s v="Marc Forster"/>
    <n v="91766556"/>
  </r>
  <r>
    <n v="0"/>
    <s v="Comedy, Drama"/>
    <n v="175555"/>
    <x v="1843"/>
    <s v="en"/>
    <n v="5.3771550000000001"/>
    <s v="Lions Gate"/>
    <x v="0"/>
    <x v="1548"/>
    <n v="0"/>
    <n v="100"/>
    <s v="Released"/>
    <n v="7"/>
    <n v="35"/>
    <s v="Tyler Perry, Anna Maria Horsford, Tika Sumpter, Eric Lively, Chad Michael Murray"/>
    <s v="Tyler Perry"/>
    <n v="0"/>
  </r>
  <r>
    <n v="25000000"/>
    <s v="Action, Drama, Thriller"/>
    <n v="75174"/>
    <x v="1844"/>
    <s v="en"/>
    <n v="48.552871000000003"/>
    <s v="Scott Free Productions"/>
    <x v="6"/>
    <x v="1005"/>
    <n v="77278331"/>
    <n v="117"/>
    <s v="Released"/>
    <n v="6.4"/>
    <n v="1451"/>
    <s v="Liam Neeson, Dermot Mulroney, Frank Grillo, Dallas Roberts, Joe Anderson"/>
    <s v="Joe Carnahan"/>
    <n v="52278331"/>
  </r>
  <r>
    <n v="25000000"/>
    <s v="Horror, Mystery, Thriller"/>
    <n v="11096"/>
    <x v="1845"/>
    <s v="en"/>
    <n v="18.228538"/>
    <s v="Twentieth Century Fox Film Corporation"/>
    <x v="0"/>
    <x v="1549"/>
    <n v="122644820"/>
    <n v="101"/>
    <s v="Released"/>
    <n v="6.1"/>
    <n v="440"/>
    <s v="Robert De Niro, Dakota Fanning, Famke Janssen, Elisabeth Shue, Amy Irving"/>
    <s v="John Polson"/>
    <n v="97644820"/>
  </r>
  <r>
    <n v="26000000"/>
    <s v="Comedy"/>
    <n v="8699"/>
    <x v="1846"/>
    <s v="en"/>
    <n v="29.342744"/>
    <s v="Apatow Productions"/>
    <x v="0"/>
    <x v="1550"/>
    <n v="90574188"/>
    <n v="94"/>
    <s v="Released"/>
    <n v="6.7"/>
    <n v="1493"/>
    <s v="Will Ferrell, Christina Applegate, Paul Rudd, David Koechner, Steve Carell"/>
    <s v="Adam McKay"/>
    <n v="64574188"/>
  </r>
  <r>
    <n v="25000000"/>
    <s v="Drama, Crime"/>
    <n v="769"/>
    <x v="1847"/>
    <s v="en"/>
    <n v="63.654243999999998"/>
    <s v="Winkler Films"/>
    <x v="0"/>
    <x v="1551"/>
    <n v="46836394"/>
    <n v="145"/>
    <s v="Released"/>
    <n v="8.1999999999999993"/>
    <n v="3128"/>
    <s v="Robert De Niro, Ray Liotta, Joe Pesci, Lorraine Bracco, Paul Sorvino"/>
    <s v="Martin Scorsese"/>
    <n v="21836394"/>
  </r>
  <r>
    <n v="28000000"/>
    <s v="Action"/>
    <n v="10923"/>
    <x v="1848"/>
    <s v="en"/>
    <n v="11.859396"/>
    <s v="Splendid Pictures"/>
    <x v="6"/>
    <x v="1552"/>
    <n v="58795814"/>
    <n v="102"/>
    <s v="Released"/>
    <n v="5"/>
    <n v="284"/>
    <s v="Frankie Muniz, Hilary Duff, Angie Harmon, Keith David, Cynthia Stevenson"/>
    <s v="Harald Zwart"/>
    <n v="30795814"/>
  </r>
  <r>
    <n v="25000000"/>
    <s v="Fantasy, Comedy, Family"/>
    <n v="11283"/>
    <x v="1849"/>
    <s v="en"/>
    <n v="24.356483000000001"/>
    <s v="Universal Pictures"/>
    <x v="9"/>
    <x v="1553"/>
    <n v="122489822"/>
    <n v="97"/>
    <s v="Released"/>
    <n v="6.4"/>
    <n v="711"/>
    <s v="Emma Thompson, Colin Firth, Kelly Macdonald, Thomas Brodie-Sangster, Eliza Bennett"/>
    <s v="Kirk Jones"/>
    <n v="97489822"/>
  </r>
  <r>
    <n v="25000000"/>
    <s v="Action, Crime, Drama, Thriller"/>
    <n v="111"/>
    <x v="1850"/>
    <s v="en"/>
    <n v="70.105981"/>
    <s v="Universal Pictures"/>
    <x v="0"/>
    <x v="1554"/>
    <n v="65884703"/>
    <n v="170"/>
    <s v="Released"/>
    <n v="8"/>
    <n v="2948"/>
    <s v="Al Pacino, Steven Bauer, Michelle Pfeiffer, Mary Elizabeth Mastrantonio, Robert Loggia"/>
    <s v="Brian De Palma"/>
    <n v="40884703"/>
  </r>
  <r>
    <n v="25000000"/>
    <s v="Action, Adventure, Comedy"/>
    <n v="11676"/>
    <x v="1851"/>
    <s v="en"/>
    <n v="8.6182079999999992"/>
    <s v="Touchstone Pictures"/>
    <x v="0"/>
    <x v="1521"/>
    <n v="0"/>
    <n v="97"/>
    <s v="Released"/>
    <n v="6.3"/>
    <n v="174"/>
    <s v="Tim Robbins, Martin Lawrence, John C. McGinley, Kelly Preston, Irma P. Hall"/>
    <s v="Steve Oedekerk"/>
    <n v="-25000000"/>
  </r>
  <r>
    <n v="23000000"/>
    <s v="Drama, History"/>
    <n v="746"/>
    <x v="1852"/>
    <s v="en"/>
    <n v="21.189028"/>
    <s v="Columbia Pictures"/>
    <x v="9"/>
    <x v="1555"/>
    <n v="43984230"/>
    <n v="163"/>
    <s v="Released"/>
    <n v="7.4"/>
    <n v="355"/>
    <s v="John Lone, Peter O'Toole, Joan Chen, Dennis Dun, Ryuichi Sakamoto"/>
    <s v="Bernardo Bertolucci"/>
    <n v="20984230"/>
  </r>
  <r>
    <n v="25000000"/>
    <s v="Thriller, Action, Drama, Crime"/>
    <n v="77866"/>
    <x v="1853"/>
    <s v="en"/>
    <n v="31.364901"/>
    <s v="Universal Pictures"/>
    <x v="0"/>
    <x v="1556"/>
    <n v="63100000"/>
    <n v="109"/>
    <s v="Released"/>
    <n v="6.1"/>
    <n v="770"/>
    <s v="Mark Wahlberg, Kate Beckinsale, Ben Foster, Giovanni Ribisi, J.K. Simmons"/>
    <s v="Baltasar Kormákur"/>
    <n v="38100000"/>
  </r>
  <r>
    <n v="0"/>
    <s v="Action, Adventure, Comedy"/>
    <n v="9416"/>
    <x v="1854"/>
    <s v="en"/>
    <n v="7.615653"/>
    <s v="New Line Cinema"/>
    <x v="0"/>
    <x v="844"/>
    <n v="0"/>
    <n v="97"/>
    <s v="Released"/>
    <n v="5.9"/>
    <n v="87"/>
    <s v="Chris Tucker, Charlie Sheen, Heather Locklear, Paul Sorvino, Elise Neal"/>
    <s v="Brett Ratner"/>
    <n v="0"/>
  </r>
  <r>
    <n v="25000000"/>
    <s v="Drama"/>
    <n v="7345"/>
    <x v="1855"/>
    <s v="en"/>
    <n v="37.817905000000003"/>
    <s v="Miramax Films"/>
    <x v="0"/>
    <x v="1557"/>
    <n v="77208711"/>
    <n v="158"/>
    <s v="Released"/>
    <n v="7.9"/>
    <n v="1537"/>
    <s v="Daniel Day-Lewis, Paul Dano, Dillon Freasier, Ciarán Hinds, Kevin J. O'Connor"/>
    <s v="Paul Thomas Anderson"/>
    <n v="52208711"/>
  </r>
  <r>
    <n v="35000000"/>
    <s v="Animation, Adventure, Family"/>
    <n v="14317"/>
    <x v="1856"/>
    <s v="en"/>
    <n v="5.7846609999999998"/>
    <s v="Paramount Pictures"/>
    <x v="0"/>
    <x v="1558"/>
    <n v="0"/>
    <n v="85"/>
    <s v="Released"/>
    <n v="5.8"/>
    <n v="44"/>
    <s v="Lacey Chabert, Tom Kane, Cree Summer, Tim Curry, Lynn Redgrave"/>
    <s v="Cathy Malkasian"/>
    <n v="-35000000"/>
  </r>
  <r>
    <n v="0"/>
    <s v="Animation, Family"/>
    <n v="20694"/>
    <x v="1857"/>
    <s v="en"/>
    <n v="8.2557080000000003"/>
    <s v="Nickelodeon Movies"/>
    <x v="0"/>
    <x v="1389"/>
    <n v="0"/>
    <n v="84"/>
    <s v="Released"/>
    <n v="5.6"/>
    <n v="61"/>
    <s v="E.G. Daily, Nancy Cartwright, Kath Soucie, Dionne Quan, Tim Curry"/>
    <s v="Norton Virgien"/>
    <n v="0"/>
  </r>
  <r>
    <n v="25000000"/>
    <s v="Action, Comedy"/>
    <n v="12277"/>
    <x v="1858"/>
    <s v="en"/>
    <n v="6.0860830000000004"/>
    <s v="Universal Pictures"/>
    <x v="0"/>
    <x v="568"/>
    <n v="41604473"/>
    <n v="86"/>
    <s v="Released"/>
    <n v="5.5"/>
    <n v="112"/>
    <s v="Eddie Griffin, Chris Kattan, Denise Richards, Aunjanue Ellis, Chi McBride"/>
    <s v="Malcolm D. Lee"/>
    <n v="16604473"/>
  </r>
  <r>
    <n v="25000000"/>
    <s v="Drama, Comedy"/>
    <n v="9779"/>
    <x v="1859"/>
    <s v="en"/>
    <n v="17.173719999999999"/>
    <s v="DiNovi Pictures"/>
    <x v="0"/>
    <x v="1559"/>
    <n v="39053061"/>
    <n v="119"/>
    <s v="Released"/>
    <n v="6.3"/>
    <n v="386"/>
    <s v="Amber Tamblyn, Alexis Bledel, America Ferrera, Blake Lively, Jenna Boyd"/>
    <s v="Ken Kwapis"/>
    <n v="14053061"/>
  </r>
  <r>
    <n v="25000000"/>
    <s v="Action, Crime, Thriller"/>
    <n v="2140"/>
    <x v="1860"/>
    <s v="en"/>
    <n v="16.936575999999999"/>
    <s v="Twentieth Century Fox Film Corporation"/>
    <x v="9"/>
    <x v="1560"/>
    <n v="64437847"/>
    <n v="98"/>
    <s v="Released"/>
    <n v="6.4"/>
    <n v="298"/>
    <s v="Jet Li, Bridget Fonda, Tchéky Karyo, Max Ryan, Ric Young"/>
    <s v="Chris Nahon"/>
    <n v="39437847"/>
  </r>
  <r>
    <n v="25000000"/>
    <s v="Romance, Comedy"/>
    <n v="12620"/>
    <x v="1861"/>
    <s v="en"/>
    <n v="25.838073000000001"/>
    <s v="Columbia Pictures"/>
    <x v="0"/>
    <x v="612"/>
    <n v="70442940"/>
    <n v="97"/>
    <s v="Released"/>
    <n v="5.6"/>
    <n v="529"/>
    <s v="Anna Faris, Emma Stone, Kat Dennings, Katharine McPhee, Rumer Willis"/>
    <s v="Fred Wolf"/>
    <n v="45442940"/>
  </r>
  <r>
    <n v="25000000"/>
    <s v="Comedy, Romance"/>
    <n v="14177"/>
    <x v="1862"/>
    <s v="en"/>
    <n v="5.6256320000000004"/>
    <s v="Metro-Goldwyn-Mayer (MGM)"/>
    <x v="0"/>
    <x v="361"/>
    <n v="36351350"/>
    <n v="105"/>
    <s v="Released"/>
    <n v="5.4"/>
    <n v="115"/>
    <s v="Queen Latifah, Alicia Silverstone, Andie MacDowell, Alfre Woodard, Mena Suvari"/>
    <s v="Bille Woodruff"/>
    <n v="11351350"/>
  </r>
  <r>
    <n v="25000000"/>
    <s v="Drama"/>
    <n v="198185"/>
    <x v="1863"/>
    <s v="en"/>
    <n v="17.312432999999999"/>
    <s v="Walt Disney Pictures"/>
    <x v="0"/>
    <x v="1561"/>
    <n v="38307627"/>
    <n v="124"/>
    <s v="Released"/>
    <n v="6.6"/>
    <n v="259"/>
    <s v="Jon Hamm, Bill Paxton, Lake Bell, Suraj Sharma, Aasif Mandvi"/>
    <s v="Craig Gillespie"/>
    <n v="13307627"/>
  </r>
  <r>
    <n v="25000000"/>
    <s v="Drama, Science Fiction"/>
    <n v="227156"/>
    <x v="1864"/>
    <s v="en"/>
    <n v="53.811461000000001"/>
    <s v="The Weinstein Company"/>
    <x v="0"/>
    <x v="1562"/>
    <n v="66980456"/>
    <n v="94"/>
    <s v="Released"/>
    <n v="6.4"/>
    <n v="1798"/>
    <s v="Jeff Bridges, Meryl Streep, Brenton Thwaites, Odeya Rush, Alexander Skarsgård"/>
    <s v="Phillip Noyce"/>
    <n v="41980456"/>
  </r>
  <r>
    <n v="0"/>
    <s v="Comedy"/>
    <n v="10735"/>
    <x v="1865"/>
    <s v="en"/>
    <n v="7.0577649999999998"/>
    <s v="DiNovi Pictures"/>
    <x v="0"/>
    <x v="1563"/>
    <n v="0"/>
    <n v="105"/>
    <s v="Released"/>
    <n v="5.8"/>
    <n v="368"/>
    <s v="Amanda Bynes, Colin Firth, Kelly Preston, Jonathan Pryce, Oliver James"/>
    <s v="Dennie Gordon"/>
    <n v="0"/>
  </r>
  <r>
    <n v="17000000"/>
    <s v="Horror, Thriller"/>
    <n v="11351"/>
    <x v="1866"/>
    <s v="en"/>
    <n v="19.045145999999999"/>
    <s v="United Artists"/>
    <x v="0"/>
    <x v="534"/>
    <n v="63102666"/>
    <n v="104"/>
    <s v="Released"/>
    <n v="5.5"/>
    <n v="299"/>
    <s v="Ray Wise, Jonathan Breck, Garikayi Mutambirwa, Eric Nenninger, Josh Hammond"/>
    <s v="Victor Salva"/>
    <n v="46102666"/>
  </r>
  <r>
    <n v="25000000"/>
    <s v="Comedy, Drama, Romance"/>
    <n v="10030"/>
    <x v="1867"/>
    <s v="en"/>
    <n v="21.729434000000001"/>
    <s v="Lionsgate"/>
    <x v="6"/>
    <x v="1564"/>
    <n v="59192128"/>
    <n v="101"/>
    <s v="Released"/>
    <n v="5.5"/>
    <n v="444"/>
    <s v="Dane Cook, Jessica Alba, Dan Fogler, Ellia English, Lonny Ross"/>
    <s v="Mark Helfrich"/>
    <n v="34192128"/>
  </r>
  <r>
    <n v="25000000"/>
    <s v="Action, Crime, Drama"/>
    <n v="10623"/>
    <x v="1868"/>
    <s v="en"/>
    <n v="12.837116"/>
    <s v="Silver Pictures"/>
    <x v="0"/>
    <x v="1565"/>
    <n v="56489558"/>
    <n v="101"/>
    <s v="Released"/>
    <n v="5.8"/>
    <n v="236"/>
    <s v="Jet Li, DMX, Kelly Hu, Anthony Anderson, Tom Arnold"/>
    <s v="Andrzej Bartkowiak"/>
    <n v="31489558"/>
  </r>
  <r>
    <n v="25000000"/>
    <s v="Drama"/>
    <n v="590"/>
    <x v="1869"/>
    <s v="en"/>
    <n v="20.953264999999998"/>
    <s v="Paramount Pictures"/>
    <x v="0"/>
    <x v="1566"/>
    <n v="41597830"/>
    <n v="114"/>
    <s v="Released"/>
    <n v="7"/>
    <n v="451"/>
    <s v="Nicole Kidman, Julianne Moore, Meryl Streep, Stephen Dillane, Miranda Richardson"/>
    <s v="Stephen Daldry"/>
    <n v="16597830"/>
  </r>
  <r>
    <n v="20000000"/>
    <s v="Comedy, Drama, Family, Romance"/>
    <n v="9655"/>
    <x v="1870"/>
    <s v="en"/>
    <n v="10.81439"/>
    <s v="DreamWorks SKG"/>
    <x v="0"/>
    <x v="1385"/>
    <n v="33889159"/>
    <n v="105"/>
    <s v="Released"/>
    <n v="6.4"/>
    <n v="671"/>
    <s v="Amanda Bynes, Channing Tatum, Laura Ramsey, Vinnie Jones, David Cross"/>
    <s v="Andy Fickman"/>
    <n v="13889159"/>
  </r>
  <r>
    <n v="25000000"/>
    <s v="Family, Comedy"/>
    <n v="1268"/>
    <x v="1871"/>
    <s v="en"/>
    <n v="27.683873999999999"/>
    <s v="Tiger Aspect Productions"/>
    <x v="1"/>
    <x v="679"/>
    <n v="229736344"/>
    <n v="90"/>
    <s v="Released"/>
    <n v="6.1"/>
    <n v="663"/>
    <s v="Rowan Atkinson, Max Baldry, Emma de Caunes, Willem Dafoe, Karel Roden"/>
    <s v="Steve Bendelack"/>
    <n v="204736344"/>
  </r>
  <r>
    <n v="20000000"/>
    <s v="Adventure, Action, Horror, Science Fiction, Thriller"/>
    <n v="11237"/>
    <x v="1872"/>
    <s v="en"/>
    <n v="9.8554739999999992"/>
    <s v="Screen Gems"/>
    <x v="0"/>
    <x v="1567"/>
    <n v="70992898"/>
    <n v="97"/>
    <s v="Released"/>
    <n v="4.9000000000000004"/>
    <n v="199"/>
    <s v="Johnny Messner, KaDee Strickland, Matthew Marsden, Nicholas Gonzalez, Eugene Byrd"/>
    <s v="Dwight H. Little"/>
    <n v="50992898"/>
  </r>
  <r>
    <n v="25500000"/>
    <s v="Thriller, Crime, Drama"/>
    <n v="190955"/>
    <x v="1873"/>
    <s v="en"/>
    <n v="12.756344"/>
    <s v="Wild Bunch"/>
    <x v="9"/>
    <x v="1568"/>
    <n v="2415472"/>
    <n v="128"/>
    <s v="Released"/>
    <n v="6"/>
    <n v="171"/>
    <s v="Clive Owen, Billy Crudup, Marion Cotillard, Mila Kunis, Zoe Saldana"/>
    <s v="Guillaume Canet"/>
    <n v="-23084528"/>
  </r>
  <r>
    <n v="25000000"/>
    <s v="Drama"/>
    <n v="5123"/>
    <x v="1874"/>
    <s v="en"/>
    <n v="29.533436999999999"/>
    <s v="Warner Bros."/>
    <x v="0"/>
    <x v="1569"/>
    <n v="66122026"/>
    <n v="114"/>
    <s v="Released"/>
    <n v="7.1"/>
    <n v="797"/>
    <s v="Freddie Highmore, Keri Russell, Jonathan Rhys Meyers, Terrence Howard, Robin Williams"/>
    <s v="Kirsten Sheridan"/>
    <n v="41122026"/>
  </r>
  <r>
    <n v="30000000"/>
    <s v="Drama, History"/>
    <n v="4518"/>
    <x v="1875"/>
    <s v="en"/>
    <n v="14.179538000000001"/>
    <s v="Channel Four Films"/>
    <x v="0"/>
    <x v="1570"/>
    <n v="82150642"/>
    <n v="124"/>
    <s v="Released"/>
    <n v="7.1"/>
    <n v="334"/>
    <s v="Cate Blanchett, Geoffrey Rush, Christopher Eccleston, Joseph Fiennes, Richard Attenborough"/>
    <s v="Shekhar Kapur"/>
    <n v="52150642"/>
  </r>
  <r>
    <n v="25000000"/>
    <s v="Horror, Comedy"/>
    <n v="11932"/>
    <x v="1876"/>
    <s v="en"/>
    <n v="14.340095"/>
    <s v="Universal Pictures"/>
    <x v="6"/>
    <x v="681"/>
    <n v="50671850"/>
    <n v="89"/>
    <s v="Released"/>
    <n v="5.5"/>
    <n v="350"/>
    <s v="Ed Gale, Jennifer Tilly, Brad Dourif, Katherine Heigl, Nick Stabile"/>
    <s v="Ronny Yu"/>
    <n v="25671850"/>
  </r>
  <r>
    <n v="25485000"/>
    <s v="History, Action, Drama, Adventure, War"/>
    <n v="11165"/>
    <x v="1877"/>
    <s v="en"/>
    <n v="9.7959849999999999"/>
    <s v="Twentieth Century Fox Film Corporation"/>
    <x v="8"/>
    <x v="1571"/>
    <n v="29548291"/>
    <n v="144"/>
    <s v="Released"/>
    <n v="6.9"/>
    <n v="147"/>
    <s v="Martin Balsam, Sô Yamamura, Joseph Cotten, Tatsuya Mihashi, E.G. Marshall"/>
    <s v="Richard Fleischer"/>
    <n v="4063291"/>
  </r>
  <r>
    <n v="25000000"/>
    <s v="Adventure, Fantasy, Drama, Comedy, Music"/>
    <n v="6116"/>
    <x v="1878"/>
    <s v="en"/>
    <n v="6.889437"/>
    <s v="Columbia Pictures Corporation"/>
    <x v="1"/>
    <x v="814"/>
    <n v="100000000"/>
    <n v="93"/>
    <s v="Released"/>
    <n v="4.7"/>
    <n v="123"/>
    <s v="Victoria Beckham, Melanie Brown, Emma Bunton, Melanie Chisholm, Geri Halliwell"/>
    <s v="Bob Spiers"/>
    <n v="75000000"/>
  </r>
  <r>
    <n v="25000000"/>
    <s v="Comedy"/>
    <n v="57431"/>
    <x v="1879"/>
    <s v="en"/>
    <n v="19.428993999999999"/>
    <s v="Twentieth Century Fox Film Corporation"/>
    <x v="0"/>
    <x v="1572"/>
    <n v="34942188"/>
    <n v="81"/>
    <s v="Released"/>
    <n v="5.4"/>
    <n v="325"/>
    <s v="Sam Rockwell, Jonah Hill, Max Records, Ari Graynor, J.B. Smoove"/>
    <s v="David Gordon Green"/>
    <n v="9942188"/>
  </r>
  <r>
    <n v="0"/>
    <s v="Action, Comedy, Music"/>
    <n v="21724"/>
    <x v="1880"/>
    <s v="en"/>
    <n v="7.3260339999999999"/>
    <s v="Paramount Pictures"/>
    <x v="0"/>
    <x v="1573"/>
    <n v="0"/>
    <n v="83"/>
    <s v="Released"/>
    <n v="4.7"/>
    <n v="71"/>
    <s v="Shoshana Bush, Damon Wayans Jr., Essence Atkins, Chris Elliott, David Alan Grier"/>
    <s v="Damien Dante Wayans"/>
    <n v="0"/>
  </r>
  <r>
    <n v="25000000"/>
    <s v="Drama, Crime"/>
    <n v="278"/>
    <x v="1881"/>
    <s v="en"/>
    <n v="136.74772899999999"/>
    <s v="Castle Rock Entertainment"/>
    <x v="0"/>
    <x v="1574"/>
    <n v="28341469"/>
    <n v="142"/>
    <s v="Released"/>
    <n v="8.5"/>
    <n v="8205"/>
    <s v="Tim Robbins, Morgan Freeman, Bob Gunton, Clancy Brown, Mark Rolston"/>
    <s v="Frank Darabont"/>
    <n v="3341469"/>
  </r>
  <r>
    <n v="21150000"/>
    <s v="Adventure, Comedy"/>
    <n v="9290"/>
    <x v="1882"/>
    <s v="en"/>
    <n v="6.081772"/>
    <s v="Bungalow Productions"/>
    <x v="10"/>
    <x v="1575"/>
    <n v="39438674"/>
    <n v="92"/>
    <s v="Released"/>
    <n v="4.7"/>
    <n v="146"/>
    <s v="Paul Hogan, Linda Kozlowski, Jere Burns, Jonathan Banks, Alec Wilson"/>
    <s v="Simon Wincer"/>
    <n v="18288674"/>
  </r>
  <r>
    <n v="27000000"/>
    <s v="Comedy"/>
    <n v="11543"/>
    <x v="1883"/>
    <s v="en"/>
    <n v="17.329269"/>
    <s v="Motion Picture Corporation of America"/>
    <x v="0"/>
    <x v="923"/>
    <n v="25023434"/>
    <n v="113"/>
    <s v="Released"/>
    <n v="6.7"/>
    <n v="244"/>
    <s v="Woody Harrelson, Randy Quaid, Vanessa Angel, Bill Murray, Chris Elliott"/>
    <s v="Bobby Farrelly"/>
    <n v="-1976566"/>
  </r>
  <r>
    <n v="25000000"/>
    <s v="Thriller, Crime, Drama"/>
    <n v="284536"/>
    <x v="1884"/>
    <s v="en"/>
    <n v="22.622453"/>
    <s v="Paramount Pictures"/>
    <x v="0"/>
    <x v="596"/>
    <n v="39171130"/>
    <n v="111"/>
    <s v="Released"/>
    <n v="5.7"/>
    <n v="543"/>
    <s v="Mark Wahlberg, John Goodman, Brie Larson, Michael Kenneth Williams, Jessica Lange"/>
    <s v="Rupert Wyatt"/>
    <n v="14171130"/>
  </r>
  <r>
    <n v="25000000"/>
    <s v="Comedy, Drama"/>
    <n v="152737"/>
    <x v="1885"/>
    <s v="en"/>
    <n v="20.561682000000001"/>
    <s v="Jean Doumanian Productions"/>
    <x v="0"/>
    <x v="1576"/>
    <n v="74188937"/>
    <n v="121"/>
    <s v="Released"/>
    <n v="6.9"/>
    <n v="483"/>
    <s v="Meryl Streep, Julia Roberts, Chris Cooper, Ewan McGregor, Margo Martindale"/>
    <s v="John Wells"/>
    <n v="49188937"/>
  </r>
  <r>
    <n v="25000000"/>
    <s v="Drama, Comedy, Family"/>
    <n v="13374"/>
    <x v="1886"/>
    <s v="en"/>
    <n v="13.288176999999999"/>
    <s v="Walt Disney Pictures"/>
    <x v="0"/>
    <x v="827"/>
    <n v="27645491"/>
    <n v="98"/>
    <s v="Released"/>
    <n v="5.9"/>
    <n v="185"/>
    <s v="Michelle Trachtenberg, Joan Cusack, Amy Stewart, Hayden Panettiere, Kim Cattrall"/>
    <s v="Tim Fywell"/>
    <n v="2645491"/>
  </r>
  <r>
    <n v="30000000"/>
    <s v="Comedy"/>
    <n v="8976"/>
    <x v="1887"/>
    <s v="en"/>
    <n v="19.212551999999999"/>
    <s v="Mile High Productions"/>
    <x v="0"/>
    <x v="1577"/>
    <n v="42886719"/>
    <n v="107"/>
    <s v="Released"/>
    <n v="6.5"/>
    <n v="318"/>
    <s v="Ashton Kutcher, Amanda Peet, Aimee Garcia, Taryn Manning, Ali Larter"/>
    <s v="Nigel Cole"/>
    <n v="12886719"/>
  </r>
  <r>
    <n v="23000000"/>
    <s v="Comedy, Drama, History"/>
    <n v="319888"/>
    <x v="1888"/>
    <s v="en"/>
    <n v="29.365850999999999"/>
    <s v="Studio Babelsberg"/>
    <x v="7"/>
    <x v="1578"/>
    <n v="46152800"/>
    <n v="106"/>
    <s v="Released"/>
    <n v="7.2"/>
    <n v="661"/>
    <s v="Taron Egerton, Hugh Jackman, Christopher Walken, Ania Sowinski, Mads Sjøgård Pettersen"/>
    <s v="Dexter Fletcher"/>
    <n v="23152800"/>
  </r>
  <r>
    <n v="25000000"/>
    <s v="Drama"/>
    <n v="9469"/>
    <x v="1889"/>
    <s v="en"/>
    <n v="10.232599"/>
    <s v="40 Acres &amp; A Mule Filmworks"/>
    <x v="0"/>
    <x v="1579"/>
    <n v="21567853"/>
    <n v="136"/>
    <s v="Released"/>
    <n v="6.7"/>
    <n v="134"/>
    <s v="Denzel Washington, Ray Allen, Milla Jovovich, Rosario Dawson, Hill Harper"/>
    <s v="Spike Lee"/>
    <n v="-3432147"/>
  </r>
  <r>
    <n v="25000000"/>
    <s v="Romance, Drama, Comedy"/>
    <n v="1909"/>
    <x v="1890"/>
    <s v="en"/>
    <n v="8.8706139999999998"/>
    <s v="New Line Cinema"/>
    <x v="0"/>
    <x v="1580"/>
    <n v="22200000"/>
    <n v="97"/>
    <s v="Released"/>
    <n v="6.2"/>
    <n v="183"/>
    <s v="Johnny Depp, Marlon Brando, Faye Dunaway, Géraldine Pailhas, Bob Dishy"/>
    <s v="Jeremy Leven"/>
    <n v="-2800000"/>
  </r>
  <r>
    <n v="25000000"/>
    <s v="Drama, Romance, War"/>
    <n v="22971"/>
    <x v="1891"/>
    <s v="en"/>
    <n v="19.402816000000001"/>
    <s v="Screen Gems"/>
    <x v="0"/>
    <x v="1581"/>
    <n v="114977104"/>
    <n v="115"/>
    <s v="Released"/>
    <n v="6.6"/>
    <n v="1262"/>
    <s v="Amanda Seyfried, Channing Tatum, Henry Thomas, Richard Jenkins, Scott Porter"/>
    <s v="Lasse Hallström"/>
    <n v="89977104"/>
  </r>
  <r>
    <n v="25000000"/>
    <s v="Action, Adventure, Crime, Mystery, Thriller"/>
    <n v="34813"/>
    <x v="1892"/>
    <s v="en"/>
    <n v="24.903417999999999"/>
    <s v="DC Comics"/>
    <x v="0"/>
    <x v="1216"/>
    <n v="23580000"/>
    <n v="97"/>
    <s v="Released"/>
    <n v="6.2"/>
    <n v="515"/>
    <s v="Jeffrey Dean Morgan, Zoe Saldana, Chris Evans, Idris Elba, Columbus Short"/>
    <s v="Sylvain White"/>
    <n v="-1420000"/>
  </r>
  <r>
    <n v="25000000"/>
    <s v="Fantasy, Horror, Thriller"/>
    <n v="46261"/>
    <x v="1893"/>
    <s v="en"/>
    <n v="14.562196999999999"/>
    <s v="Miramax Films"/>
    <x v="0"/>
    <x v="1582"/>
    <n v="36993168"/>
    <n v="99"/>
    <s v="Released"/>
    <n v="5.4"/>
    <n v="341"/>
    <s v="Katie Holmes, Guy Pearce, Bailee Madison, Alan Dale, Jack Thompson"/>
    <s v="Troy Nixey"/>
    <n v="11993168"/>
  </r>
  <r>
    <n v="25000000"/>
    <s v="Action, Thriller, Crime"/>
    <n v="10431"/>
    <x v="1894"/>
    <s v="en"/>
    <n v="18.896239000000001"/>
    <s v="Mosaic Media Group"/>
    <x v="0"/>
    <x v="1583"/>
    <n v="40452643"/>
    <n v="103"/>
    <s v="Released"/>
    <n v="6"/>
    <n v="414"/>
    <s v="Jet Li, Jason Statham, John Lone, Devon Aoki, Luis Guzmán"/>
    <s v="Philip G. Atwell"/>
    <n v="15452643"/>
  </r>
  <r>
    <n v="25000000"/>
    <s v="Comedy, Drama, Romance"/>
    <n v="8051"/>
    <x v="1895"/>
    <s v="en"/>
    <n v="15.960915999999999"/>
    <s v="Columbia Pictures"/>
    <x v="0"/>
    <x v="1584"/>
    <n v="17000000"/>
    <n v="95"/>
    <s v="Released"/>
    <n v="6.9"/>
    <n v="530"/>
    <s v="Adam Sandler, Emily Watson, Philip Seymour Hoffman, Luis Guzmán, Mary Lynn Rajskub"/>
    <s v="Paul Thomas Anderson"/>
    <n v="-8000000"/>
  </r>
  <r>
    <n v="25000000"/>
    <s v="Comedy"/>
    <n v="9352"/>
    <x v="1896"/>
    <s v="en"/>
    <n v="25.848002999999999"/>
    <s v="DreamWorks SKG"/>
    <x v="0"/>
    <x v="1133"/>
    <n v="20796847"/>
    <n v="93"/>
    <s v="Released"/>
    <n v="6.5"/>
    <n v="656"/>
    <s v="Scott Mechlowicz, Jacob Pitts, Michelle Trachtenberg, Travis Wester, Vinnie Jones"/>
    <s v="Jeff Schaffer"/>
    <n v="-4203153"/>
  </r>
  <r>
    <n v="13000000"/>
    <s v="Crime, Action, Thriller"/>
    <n v="10167"/>
    <x v="1897"/>
    <s v="en"/>
    <n v="6.3370629999999997"/>
    <s v="Franchise Pictures"/>
    <x v="7"/>
    <x v="1585"/>
    <n v="0"/>
    <n v="98"/>
    <s v="Released"/>
    <n v="4.5999999999999996"/>
    <n v="82"/>
    <s v="Steven Seagal, Morris Chestnut, Ja Rule, Nia Peeples, Claudia Christian"/>
    <s v="Don Michael Paul"/>
    <n v="-13000000"/>
  </r>
  <r>
    <n v="26000000"/>
    <s v="Comedy, Family"/>
    <n v="18147"/>
    <x v="1898"/>
    <s v="en"/>
    <n v="10.006282000000001"/>
    <s v="Paramount Pictures"/>
    <x v="0"/>
    <x v="375"/>
    <n v="0"/>
    <n v="90"/>
    <s v="Released"/>
    <n v="5.4"/>
    <n v="66"/>
    <s v="Lewis Black, Wilmer Valderrama, Tyler James Williams, Dyllan Christopher, Brett Kelly"/>
    <s v="Paul Feig"/>
    <n v="-26000000"/>
  </r>
  <r>
    <n v="0"/>
    <s v="Drama"/>
    <n v="17170"/>
    <x v="1899"/>
    <s v="en"/>
    <n v="2.753501"/>
    <s v="United Artists"/>
    <x v="8"/>
    <x v="1586"/>
    <n v="0"/>
    <n v="107"/>
    <s v="Released"/>
    <n v="4.7"/>
    <n v="28"/>
    <s v="Michael J. Fox, Kiefer Sutherland, Phoebe Cates, Jason Robards, Dianne Wiest"/>
    <s v="James Bridges"/>
    <n v="0"/>
  </r>
  <r>
    <n v="0"/>
    <s v="Animation, Family, Fantasy"/>
    <n v="18975"/>
    <x v="1900"/>
    <s v="en"/>
    <n v="6.7184970000000002"/>
    <s v="New Line Cinema"/>
    <x v="3"/>
    <x v="1587"/>
    <n v="0"/>
    <n v="90"/>
    <s v="Released"/>
    <n v="5"/>
    <n v="54"/>
    <s v="Martin Landau, Jonathan Taylor Thomas, Geneviève Bujold, Udo Kier, Bebe Neuwirth"/>
    <s v="Steve Barron"/>
    <n v="0"/>
  </r>
  <r>
    <n v="25000000"/>
    <s v="Drama, Family"/>
    <n v="15487"/>
    <x v="1901"/>
    <s v="en"/>
    <n v="7.538513"/>
    <s v="Walt Disney Pictures"/>
    <x v="0"/>
    <x v="877"/>
    <n v="15431177"/>
    <n v="120"/>
    <s v="Released"/>
    <n v="6.9"/>
    <n v="110"/>
    <s v="Shia LaBeouf, Stephen Dillane, Josh Flitter, Peter Firth, Peyton List"/>
    <s v="Bill Paxton"/>
    <n v="-9568823"/>
  </r>
  <r>
    <n v="30000000"/>
    <s v="Thriller, Science Fiction"/>
    <n v="22825"/>
    <x v="1902"/>
    <s v="en"/>
    <n v="21.606000999999999"/>
    <s v="Media Rights Capital"/>
    <x v="0"/>
    <x v="331"/>
    <n v="33333531"/>
    <n v="115"/>
    <s v="Released"/>
    <n v="5.4"/>
    <n v="597"/>
    <s v="Cameron Diaz, James Marsden, Frank Langella, Michael Zegen, James Rebhorn"/>
    <s v="Richard Kelly"/>
    <n v="3333531"/>
  </r>
  <r>
    <n v="8000000"/>
    <s v="Drama, Horror"/>
    <n v="11152"/>
    <x v="1903"/>
    <s v="en"/>
    <n v="13.715714999999999"/>
    <s v="Spyglass Entertainment"/>
    <x v="0"/>
    <x v="1588"/>
    <n v="0"/>
    <n v="91"/>
    <s v="Released"/>
    <n v="5.6"/>
    <n v="265"/>
    <s v="Shawn Ashmore, Jonathan Tucker, Jena Malone, Laura Ramsey, Joe Anderson"/>
    <s v="Carter Smith"/>
    <n v="-8000000"/>
  </r>
  <r>
    <n v="25000000"/>
    <s v="Comedy"/>
    <n v="1831"/>
    <x v="1904"/>
    <s v="en"/>
    <n v="3.7075109999999998"/>
    <s v="Paramount Pictures"/>
    <x v="0"/>
    <x v="890"/>
    <n v="24362772"/>
    <n v="108"/>
    <s v="Released"/>
    <n v="4.3"/>
    <n v="29"/>
    <s v="Madonna, Rupert Everett, Benjamin Bratt, Malcolm Stumpf, Josef Sommer"/>
    <s v="John Schlesinger"/>
    <n v="-637228"/>
  </r>
  <r>
    <n v="25000000"/>
    <s v="Drama, Horror, Mystery, Thriller"/>
    <n v="43931"/>
    <x v="1905"/>
    <s v="en"/>
    <n v="7.0011760000000001"/>
    <s v="Relativity Media"/>
    <x v="0"/>
    <x v="1589"/>
    <n v="19829957"/>
    <n v="107"/>
    <s v="Released"/>
    <n v="5.2"/>
    <n v="147"/>
    <s v="Max Thieriot, John Magaro, Denzel Whitaker, Zena Grey, Nick Lashaway"/>
    <s v="Wes Craven"/>
    <n v="-5170043"/>
  </r>
  <r>
    <n v="25000000"/>
    <s v="Comedy"/>
    <n v="10591"/>
    <x v="1906"/>
    <s v="en"/>
    <n v="39.784025999999997"/>
    <s v="Regency Enterprises"/>
    <x v="0"/>
    <x v="1236"/>
    <n v="30411183"/>
    <n v="108"/>
    <s v="Released"/>
    <n v="6.3"/>
    <n v="824"/>
    <s v="Emile Hirsch, Elisha Cuthbert, Timothy Olyphant, James Remar, Chris Marquette"/>
    <s v="Luke Greenfield"/>
    <n v="5411183"/>
  </r>
  <r>
    <n v="25000000"/>
    <s v="Action, Adventure, Thriller"/>
    <n v="10861"/>
    <x v="1907"/>
    <s v="en"/>
    <n v="10.115011000000001"/>
    <s v="Columbia Pictures"/>
    <x v="0"/>
    <x v="1590"/>
    <n v="51702483"/>
    <n v="100"/>
    <s v="Released"/>
    <n v="5.2"/>
    <n v="101"/>
    <s v="Jean-Claude Van Damme, Natasha Henstridge, Jean-Hugues Anglade, Zach Grenier, Paul Ben-Victor"/>
    <s v="Ringo Lam"/>
    <n v="26702483"/>
  </r>
  <r>
    <n v="0"/>
    <s v="Action, Comedy, Drama"/>
    <n v="12770"/>
    <x v="1908"/>
    <s v="en"/>
    <n v="7.3211810000000002"/>
    <s v="Columbia Pictures"/>
    <x v="0"/>
    <x v="1591"/>
    <n v="0"/>
    <n v="85"/>
    <s v="Released"/>
    <n v="4.4000000000000004"/>
    <n v="46"/>
    <s v="Jason Lee, Tom Green, Leslie Mann, Dennis Farina, John C. McGinley"/>
    <s v="Bruce McCulloch"/>
    <n v="0"/>
  </r>
  <r>
    <n v="25000000"/>
    <s v="Crime, Thriller"/>
    <n v="276907"/>
    <x v="1909"/>
    <s v="en"/>
    <n v="32.854557"/>
    <s v="Working Title Films"/>
    <x v="1"/>
    <x v="651"/>
    <n v="42972994"/>
    <n v="131"/>
    <s v="Released"/>
    <n v="6.7"/>
    <n v="973"/>
    <s v="Tom Hardy, Emily Browning, Christopher Eccleston, David Thewlis, Taron Egerton"/>
    <s v="Brian Helgeland"/>
    <n v="17972994"/>
  </r>
  <r>
    <n v="0"/>
    <s v="Action, Comedy"/>
    <n v="10074"/>
    <x v="1910"/>
    <s v="en"/>
    <n v="6.3095869999999996"/>
    <s v="Paramount Pictures"/>
    <x v="0"/>
    <x v="172"/>
    <n v="14334401"/>
    <n v="88"/>
    <s v="Released"/>
    <n v="6.3"/>
    <n v="313"/>
    <s v="Andy Samberg, Isla Fisher, Bill Hader, Sissy Spacek, Danny McBride"/>
    <s v="Akiva Schaffer"/>
    <n v="14334401"/>
  </r>
  <r>
    <n v="28000000"/>
    <s v="Horror, Thriller"/>
    <n v="65055"/>
    <x v="1911"/>
    <s v="en"/>
    <n v="8.363702"/>
    <s v="Incentive Filmed Entertainment"/>
    <x v="0"/>
    <x v="1592"/>
    <n v="10126458"/>
    <n v="91"/>
    <s v="Released"/>
    <n v="4.9000000000000004"/>
    <n v="132"/>
    <s v="Sara Paxton, Chris Carmack, Joel David Moore, Chris Zylka, Dustin Milligan"/>
    <s v="David R. Ellis"/>
    <n v="-17873542"/>
  </r>
  <r>
    <n v="25"/>
    <s v="Drama"/>
    <n v="10397"/>
    <x v="1912"/>
    <s v="en"/>
    <n v="4.8879400000000004"/>
    <s v="Paramount Pictures"/>
    <x v="17"/>
    <x v="1034"/>
    <n v="13"/>
    <n v="145"/>
    <s v="Released"/>
    <n v="7"/>
    <n v="59"/>
    <s v="Emily Watson, Robert Carlyle, Joe Breen, Michael Legge, Ciaran Owens"/>
    <s v="Alan Parker"/>
    <n v="-12"/>
  </r>
  <r>
    <n v="25000000"/>
    <s v="Drama"/>
    <n v="200505"/>
    <x v="1913"/>
    <s v="en"/>
    <n v="14.17009"/>
    <s v="Summit Entertainment"/>
    <x v="0"/>
    <x v="1593"/>
    <n v="28831145"/>
    <n v="109"/>
    <s v="Released"/>
    <n v="6.5"/>
    <n v="304"/>
    <s v="Kevin Costner, Jennifer Garner, Tom Welling, Sam Elliott, Terry Crews"/>
    <s v="Ivan Reitman"/>
    <n v="3831145"/>
  </r>
  <r>
    <n v="25000000"/>
    <s v="Fantasy, Horror, Science Fiction, Thriller"/>
    <n v="11954"/>
    <x v="1914"/>
    <s v="en"/>
    <n v="12.183619999999999"/>
    <s v="TriStar Pictures"/>
    <x v="1"/>
    <x v="1594"/>
    <n v="0"/>
    <n v="116"/>
    <s v="Released"/>
    <n v="6.2"/>
    <n v="135"/>
    <s v="Steve Railsback, Peter Firth, Frank Finlay, Mathilda May, Patrick Stewart"/>
    <s v="Tobe Hooper"/>
    <n v="-25000000"/>
  </r>
  <r>
    <n v="25000000"/>
    <s v="Crime, Drama, History"/>
    <n v="60309"/>
    <x v="1915"/>
    <s v="en"/>
    <n v="9.1692710000000002"/>
    <s v="Wildwood Enterprises"/>
    <x v="0"/>
    <x v="1595"/>
    <n v="15478800"/>
    <n v="122"/>
    <s v="Released"/>
    <n v="6.2"/>
    <n v="137"/>
    <s v="Evan Rachel Wood, James McAvoy, Kevin Kline, Robin Wright, Alexis Bledel"/>
    <s v="Robert Redford"/>
    <n v="-9521200"/>
  </r>
  <r>
    <n v="25000000"/>
    <s v="Drama"/>
    <n v="9787"/>
    <x v="1916"/>
    <s v="en"/>
    <n v="8.1277279999999994"/>
    <s v="Columbia Pictures"/>
    <x v="7"/>
    <x v="1596"/>
    <n v="13411957"/>
    <n v="107"/>
    <s v="Released"/>
    <n v="7"/>
    <n v="210"/>
    <s v="Emile Hirsch, Victor Rasuk, Rebecca De Mornay, John Robinson, Michael Angarano"/>
    <s v="Catherine Hardwicke"/>
    <n v="-11588043"/>
  </r>
  <r>
    <n v="25000000"/>
    <s v="Drama, History"/>
    <n v="293646"/>
    <x v="1917"/>
    <s v="en"/>
    <n v="10.699952"/>
    <s v="Alcon Entertainment"/>
    <x v="0"/>
    <x v="1597"/>
    <n v="24902723"/>
    <n v="120"/>
    <s v="Released"/>
    <n v="6"/>
    <n v="378"/>
    <s v="Antonio Banderas, Rodrigo Santoro, Juliette Binoche, James Brolin, Lou Diamond Phillips"/>
    <s v="Patricia Riggen"/>
    <n v="-97277"/>
  </r>
  <r>
    <n v="25000000"/>
    <s v="Action, Adventure, Comedy, Fantasy"/>
    <n v="6978"/>
    <x v="1918"/>
    <s v="en"/>
    <n v="29.796393999999999"/>
    <s v="Twentieth Century Fox Film Corporation"/>
    <x v="0"/>
    <x v="1598"/>
    <n v="11000000"/>
    <n v="99"/>
    <s v="Released"/>
    <n v="7.1"/>
    <n v="705"/>
    <s v="Kurt Russell, Kim Cattrall, Dennis Dun, James Hong, Victor Wong"/>
    <s v="John Carpenter"/>
    <n v="-14000000"/>
  </r>
  <r>
    <n v="0"/>
    <s v="Comedy, Romance"/>
    <n v="133698"/>
    <x v="1919"/>
    <s v="fr"/>
    <n v="11.609209999999999"/>
    <s v="TF1 Films Production"/>
    <x v="9"/>
    <x v="1599"/>
    <n v="0"/>
    <n v="104"/>
    <s v="Released"/>
    <n v="5.6"/>
    <n v="194"/>
    <s v="Diane Kruger, Dany Boon, Alice Pol, Robert Plagnol, Jonathan Cohen"/>
    <s v="Pascal Chaumeil"/>
    <n v="0"/>
  </r>
  <r>
    <n v="25000000"/>
    <s v="Action, Drama"/>
    <n v="59440"/>
    <x v="1920"/>
    <s v="en"/>
    <n v="51.915025"/>
    <s v="Solaris Film"/>
    <x v="0"/>
    <x v="1600"/>
    <n v="23057115"/>
    <n v="140"/>
    <s v="Released"/>
    <n v="7.7"/>
    <n v="1272"/>
    <s v="Tom Hardy, Jennifer Morrison, Nick Nolte, Joel Edgerton, Frank Grillo"/>
    <s v="Gavin O'Connor"/>
    <n v="-1942885"/>
  </r>
  <r>
    <n v="28000000"/>
    <s v="Drama, Thriller"/>
    <n v="1770"/>
    <x v="1921"/>
    <s v="en"/>
    <n v="8.3146240000000002"/>
    <s v="Geffen Pictures"/>
    <x v="17"/>
    <x v="1601"/>
    <n v="16900000"/>
    <n v="132"/>
    <s v="Released"/>
    <n v="6.7"/>
    <n v="97"/>
    <s v="Liam Neeson, Aidan Quinn, Stephen Rea, Alan Rickman, Julia Roberts"/>
    <s v="Neil Jordan"/>
    <n v="-11100000"/>
  </r>
  <r>
    <n v="0"/>
    <s v="War, Drama, History"/>
    <n v="10655"/>
    <x v="1922"/>
    <s v="en"/>
    <n v="5.5290350000000004"/>
    <s v="TriStar Television"/>
    <x v="0"/>
    <x v="1602"/>
    <n v="25000000"/>
    <n v="254"/>
    <s v="Released"/>
    <n v="6.6"/>
    <n v="90"/>
    <s v="Jeff Daniels, Tom Berenger, Martin Sheen, Sam Elliott, Stephen Lang"/>
    <s v="Ronald F. Maxwell"/>
    <n v="25000000"/>
  </r>
  <r>
    <n v="25000000"/>
    <s v="Drama, War"/>
    <n v="8988"/>
    <x v="1923"/>
    <s v="en"/>
    <n v="4.0025789999999999"/>
    <s v="Paramount Pictures"/>
    <x v="0"/>
    <x v="1603"/>
    <n v="11207130"/>
    <n v="113"/>
    <s v="Released"/>
    <n v="6.1"/>
    <n v="82"/>
    <s v="Ryan Phillippe, Abbie Cornish, Joseph Gordon-Levitt, Channing Tatum, Josef Sommer"/>
    <s v="Kimberly Peirce"/>
    <n v="-13792870"/>
  </r>
  <r>
    <n v="25000000"/>
    <s v="Drama, Mystery, Thriller"/>
    <n v="15992"/>
    <x v="1924"/>
    <s v="en"/>
    <n v="3.888776"/>
    <s v="Paramount Pictures"/>
    <x v="10"/>
    <x v="1604"/>
    <n v="10719357"/>
    <n v="99"/>
    <s v="Released"/>
    <n v="4.5999999999999996"/>
    <n v="45"/>
    <s v="Katie Holmes, Benjamin Bratt, Charlie Hunnam, Zooey Deschanel, Fred Ward"/>
    <s v="Stephen Gaghan"/>
    <n v="-14280643"/>
  </r>
  <r>
    <n v="25000000"/>
    <s v="Drama, Thriller"/>
    <n v="17707"/>
    <x v="1925"/>
    <s v="en"/>
    <n v="7.2964589999999996"/>
    <s v="Twentieth Century Fox Film Corporation"/>
    <x v="0"/>
    <x v="1605"/>
    <n v="13000000"/>
    <n v="100"/>
    <s v="Released"/>
    <n v="6.2"/>
    <n v="111"/>
    <s v="Claire Danes, Kate Beckinsale, Bill Pullman, Jacqueline Kim, Lou Diamond Phillips"/>
    <s v="Jonathan Kaplan"/>
    <n v="-12000000"/>
  </r>
  <r>
    <n v="14000000"/>
    <s v="Horror, Thriller"/>
    <n v="77883"/>
    <x v="1926"/>
    <s v="en"/>
    <n v="21.680423999999999"/>
    <s v="Ghost House Pictures"/>
    <x v="0"/>
    <x v="1606"/>
    <n v="85446075"/>
    <n v="92"/>
    <s v="Released"/>
    <n v="5.8"/>
    <n v="498"/>
    <s v="Jeffrey Dean Morgan, Natasha Calis, Madison Davenport, Kyra Sedgwick, Rob LaBelle"/>
    <s v="Ole Bornedal"/>
    <n v="71446075"/>
  </r>
  <r>
    <n v="25000000"/>
    <s v="Comedy, Romance, Drama"/>
    <n v="40001"/>
    <x v="1927"/>
    <s v="en"/>
    <n v="7.9467689999999997"/>
    <s v="TriStar Pictures"/>
    <x v="0"/>
    <x v="1607"/>
    <n v="10070000"/>
    <n v="105"/>
    <s v="Released"/>
    <n v="5.3"/>
    <n v="25"/>
    <s v="Shirley MacLaine, Ricki Lake, Brendan Fraser, Jane Krakowski, Loren Dean"/>
    <s v="Richard Benjamin"/>
    <n v="-14930000"/>
  </r>
  <r>
    <n v="25000000"/>
    <s v="Drama, Thriller"/>
    <n v="64639"/>
    <x v="1928"/>
    <s v="en"/>
    <n v="7.4734550000000004"/>
    <s v="Battleplan Productions"/>
    <x v="0"/>
    <x v="1608"/>
    <n v="10324441"/>
    <n v="110"/>
    <s v="Released"/>
    <n v="5.5"/>
    <n v="144"/>
    <s v="James Marsden, Kate Bosworth, Alexander Skarsgård, Dominic Purcell, Laz Alonso"/>
    <s v="Rod Lurie"/>
    <n v="-14675559"/>
  </r>
  <r>
    <n v="25000000"/>
    <s v="Comedy, Drama"/>
    <n v="9903"/>
    <x v="1929"/>
    <s v="en"/>
    <n v="5.0735359999999998"/>
    <s v="Miramax Films"/>
    <x v="0"/>
    <x v="1609"/>
    <n v="11772461"/>
    <n v="116"/>
    <s v="Released"/>
    <n v="6.4"/>
    <n v="60"/>
    <s v="Richard Gere, Alfred Molina, Marcia Gay Harden, Hope Davis, Julie Delpy"/>
    <s v="Lasse Hallström"/>
    <n v="-13227539"/>
  </r>
  <r>
    <n v="0"/>
    <s v="Action, Crime, Thriller"/>
    <n v="21338"/>
    <x v="1930"/>
    <s v="en"/>
    <n v="3.6230020000000001"/>
    <s v="Stone Group Pictures"/>
    <x v="0"/>
    <x v="1610"/>
    <n v="0"/>
    <n v="92"/>
    <s v="Released"/>
    <n v="5.7"/>
    <n v="34"/>
    <s v="Brian Bosworth, Lance Henriksen, William Forsythe, Arabella Holzbog, Sam McMurray"/>
    <s v="Craig R. Baxley"/>
    <n v="0"/>
  </r>
  <r>
    <n v="32000000"/>
    <s v="Adventure, Drama"/>
    <n v="20766"/>
    <x v="1931"/>
    <s v="en"/>
    <n v="41.075532000000003"/>
    <s v="2929 Productions"/>
    <x v="0"/>
    <x v="1611"/>
    <n v="27635305"/>
    <n v="111"/>
    <s v="Released"/>
    <n v="6.8"/>
    <n v="1087"/>
    <s v="Viggo Mortensen, Kodi Smit-McPhee, Charlize Theron, Robert Duvall, Guy Pearce"/>
    <s v="John Hillcoat"/>
    <n v="-4364695"/>
  </r>
  <r>
    <n v="25000000"/>
    <s v="Action, Adventure, Comedy, Fantasy, Science Fiction"/>
    <n v="24264"/>
    <x v="1932"/>
    <s v="en"/>
    <n v="4.020194"/>
    <s v="Columbia Pictures Corporation"/>
    <x v="0"/>
    <x v="1612"/>
    <n v="5778353"/>
    <n v="117"/>
    <s v="Released"/>
    <n v="5"/>
    <n v="22"/>
    <s v="Tanya Roberts, Ted Wass, Donovan Scott, Elizabeth of Toro, France Zobda"/>
    <s v="John Guillermin"/>
    <n v="-19221647"/>
  </r>
  <r>
    <n v="0"/>
    <s v="Action, Comedy"/>
    <n v="19803"/>
    <x v="1933"/>
    <s v="en"/>
    <n v="2.0838559999999999"/>
    <s v="Miramax Films"/>
    <x v="0"/>
    <x v="1613"/>
    <n v="0"/>
    <n v="95"/>
    <s v="Released"/>
    <n v="5.5"/>
    <n v="28"/>
    <s v="Nick Cannon, Roselyn Sánchez, Shawn Ashmore, Cheech Marin, Kelly Hu"/>
    <s v="Marcos Siega"/>
    <n v="0"/>
  </r>
  <r>
    <n v="25000000"/>
    <s v="Comedy, Romance"/>
    <n v="20309"/>
    <x v="1934"/>
    <s v="en"/>
    <n v="2.9093460000000002"/>
    <s v="Twentieth Century Fox Film Corporation"/>
    <x v="0"/>
    <x v="1614"/>
    <n v="0"/>
    <n v="95"/>
    <s v="Released"/>
    <n v="4.8"/>
    <n v="47"/>
    <s v="Chris Klein, Heather Graham, Orlando Jones, Sally Field, Richard Jenkins"/>
    <s v="J.B. Rogers"/>
    <n v="-25000000"/>
  </r>
  <r>
    <n v="25000000"/>
    <s v="Drama"/>
    <n v="9912"/>
    <x v="1935"/>
    <s v="en"/>
    <n v="8.4505130000000008"/>
    <s v="New Zealand Film Commission"/>
    <x v="4"/>
    <x v="1615"/>
    <n v="0"/>
    <n v="127"/>
    <s v="Released"/>
    <n v="7.3"/>
    <n v="166"/>
    <s v="Anthony Hopkins, Iain Rea, Tessa Mitchell, Aaron Murphy, Tim Shadbolt"/>
    <s v="Roger Donaldson"/>
    <n v="-25000000"/>
  </r>
  <r>
    <n v="25000000"/>
    <s v="Action, Comedy, Fantasy, Science Fiction"/>
    <n v="9067"/>
    <x v="1936"/>
    <s v="en"/>
    <n v="8.1869359999999993"/>
    <s v="Trilogy Entertainment Group"/>
    <x v="0"/>
    <x v="1616"/>
    <n v="4064495"/>
    <n v="98"/>
    <s v="Released"/>
    <n v="5.5"/>
    <n v="138"/>
    <s v="Lori Petty, Ice-T, Naomi Watts, Malcolm McDowell, Iggy Pop"/>
    <s v="Rachel Talalay"/>
    <n v="-20935505"/>
  </r>
  <r>
    <n v="0"/>
    <s v="Comedy, Crime"/>
    <n v="27360"/>
    <x v="1937"/>
    <s v="en"/>
    <n v="5.0790170000000003"/>
    <s v="Paramount Pictures"/>
    <x v="6"/>
    <x v="1577"/>
    <n v="0"/>
    <n v="95"/>
    <s v="Released"/>
    <n v="5.0999999999999996"/>
    <n v="14"/>
    <s v="Anthony Anderson, Jay Mohr, Kellita Smith, Brooke D'Orsay, Donald Faison"/>
    <s v="Jeffrey W. Byrd"/>
    <n v="0"/>
  </r>
  <r>
    <n v="25000000"/>
    <s v="Drama, Mystery, Science Fiction, Thriller"/>
    <n v="8338"/>
    <x v="1938"/>
    <s v="en"/>
    <n v="17.603822999999998"/>
    <s v="Rhombus Media"/>
    <x v="31"/>
    <x v="1617"/>
    <n v="19844979"/>
    <n v="121"/>
    <s v="Released"/>
    <n v="6.4"/>
    <n v="387"/>
    <s v="Julianne Moore, Mark Ruffalo, Alice Braga, Gael García Bernal, Danny Glover"/>
    <s v="Fernando Meirelles"/>
    <n v="-5155021"/>
  </r>
  <r>
    <n v="25000000"/>
    <s v="Action, Adventure, Fantasy, Horror"/>
    <n v="168705"/>
    <x v="1939"/>
    <s v="en"/>
    <n v="7.008216"/>
    <s v="Boll KG"/>
    <x v="0"/>
    <x v="1618"/>
    <n v="2405420"/>
    <n v="95"/>
    <s v="Released"/>
    <n v="3.5"/>
    <n v="118"/>
    <s v="Kristanna Loken, Ben Kingsley, Michelle Rodriguez, Michael Madsen, Matthew Davis"/>
    <s v="Uwe Boll"/>
    <n v="-22594580"/>
  </r>
  <r>
    <n v="25000000"/>
    <s v="Comedy, Drama"/>
    <n v="72113"/>
    <x v="1940"/>
    <s v="en"/>
    <n v="20.011434999999999"/>
    <s v="Wild Bunch"/>
    <x v="12"/>
    <x v="1608"/>
    <n v="27603069"/>
    <n v="80"/>
    <s v="Released"/>
    <n v="7"/>
    <n v="738"/>
    <s v="Kate Winslet, Jodie Foster, Christoph Waltz, John C. Reilly, Elvis Polanski"/>
    <s v="Roman Polanski"/>
    <n v="2603069"/>
  </r>
  <r>
    <n v="25000000"/>
    <s v="Drama, Mystery, Thriller"/>
    <n v="9729"/>
    <x v="1941"/>
    <s v="en"/>
    <n v="4.051221"/>
    <s v="Serendipity Point Films"/>
    <x v="0"/>
    <x v="1619"/>
    <n v="0"/>
    <n v="107"/>
    <s v="Released"/>
    <n v="5.9"/>
    <n v="66"/>
    <s v="Kevin Bacon, Colin Firth, Alison Lohman, David Hayman, Rachel Blanchard"/>
    <s v="Atom Egoyan"/>
    <n v="-25000000"/>
  </r>
  <r>
    <n v="0"/>
    <s v="Fantasy, Family"/>
    <n v="94352"/>
    <x v="1942"/>
    <s v="en"/>
    <n v="5.9874859999999996"/>
    <s v="Reel FX Creative Studios"/>
    <x v="0"/>
    <x v="589"/>
    <n v="34153101"/>
    <n v="91"/>
    <s v="Released"/>
    <n v="6.1"/>
    <n v="58"/>
    <s v="Erica Linz, Igor Zaripov, Matt Gillanders, Jason Berrent, Dallas Barnett"/>
    <s v="Andrew Adamson"/>
    <n v="34153101"/>
  </r>
  <r>
    <n v="25000000"/>
    <s v="Drama"/>
    <n v="22256"/>
    <x v="1943"/>
    <s v="en"/>
    <n v="3.8498730000000001"/>
    <s v="Cruise/Wagner Productions"/>
    <x v="0"/>
    <x v="1620"/>
    <n v="777423"/>
    <n v="117"/>
    <s v="Released"/>
    <n v="6.2"/>
    <n v="19"/>
    <s v="Billy Crudup, Donald Sutherland, Monica Potter, Jeremy Sisto, Matthew Lillard"/>
    <s v="Robert Towne"/>
    <n v="-24222577"/>
  </r>
  <r>
    <n v="25000000"/>
    <s v="Comedy, Drama, Romance"/>
    <n v="12404"/>
    <x v="1944"/>
    <s v="en"/>
    <n v="3.5931649999999999"/>
    <s v="Isle of Man Film"/>
    <x v="0"/>
    <x v="1611"/>
    <n v="2336172"/>
    <n v="114"/>
    <s v="Released"/>
    <n v="6.6"/>
    <n v="49"/>
    <s v="Zac Efron, Claire Danes, Christian McKay, Imogen Poots, Zoe Kazan"/>
    <s v="Richard Linklater"/>
    <n v="-22663828"/>
  </r>
  <r>
    <n v="13500000"/>
    <s v="Drama, Romance, Crime, Mystery"/>
    <n v="152742"/>
    <x v="1945"/>
    <s v="en"/>
    <n v="30.058263"/>
    <s v="Paco Cinematografica"/>
    <x v="11"/>
    <x v="1621"/>
    <n v="19255873"/>
    <n v="124"/>
    <s v="Released"/>
    <n v="7.7"/>
    <n v="704"/>
    <s v="Geoffrey Rush, Jim Sturgess, Sylvia Hoeks, Donald Sutherland, Maximilian Dirr"/>
    <s v="Giuseppe Tornatore"/>
    <n v="5755873"/>
  </r>
  <r>
    <n v="25000000"/>
    <s v="Drama, Crime"/>
    <n v="11699"/>
    <x v="1946"/>
    <s v="en"/>
    <n v="17.339852"/>
    <s v="Saturn Films"/>
    <x v="0"/>
    <x v="1622"/>
    <n v="10589102"/>
    <n v="122"/>
    <s v="Released"/>
    <n v="6"/>
    <n v="326"/>
    <s v="Nicolas Cage, Eva Mendes, Val Kilmer, Fairuza Balk, Shawn Hatosy"/>
    <s v="Werner Herzog"/>
    <n v="-14410898"/>
  </r>
  <r>
    <n v="0"/>
    <s v="Animation, Family"/>
    <n v="49953"/>
    <x v="1947"/>
    <s v="en"/>
    <n v="15.805448999999999"/>
    <s v="Motion Investment Group"/>
    <x v="9"/>
    <x v="401"/>
    <n v="0"/>
    <n v="88"/>
    <s v="Released"/>
    <n v="5.6"/>
    <n v="151"/>
    <s v="Yuri Lowenthal, Gemma Arterton, Isabelle Fuhrman, Melanie Griffith, Tim Curry"/>
    <s v="Ben Stassen"/>
    <n v="0"/>
  </r>
  <r>
    <n v="25000000"/>
    <s v="Comedy, Drama"/>
    <n v="48034"/>
    <x v="1948"/>
    <s v="fr"/>
    <n v="15.279021"/>
    <s v="M6 Films"/>
    <x v="9"/>
    <x v="1266"/>
    <n v="48531470"/>
    <n v="154"/>
    <s v="Released"/>
    <n v="7.1"/>
    <n v="380"/>
    <s v="François Cluzet, Marion Cotillard, Benoît Magimel, Gilles Lellouche, Jean Dujardin"/>
    <s v="Guillaume Canet"/>
    <n v="23531470"/>
  </r>
  <r>
    <n v="0"/>
    <s v="Drama"/>
    <n v="39845"/>
    <x v="1949"/>
    <s v="en"/>
    <n v="5.0001259999999998"/>
    <s v="Capitol Films"/>
    <x v="0"/>
    <x v="131"/>
    <n v="0"/>
    <n v="117"/>
    <s v="Released"/>
    <n v="6"/>
    <n v="21"/>
    <s v="Helen Mirren, Joe Pesci, Sergio Peris-Mencheta, Gina Gershon, Bai Ling"/>
    <s v="Taylor Hackford"/>
    <n v="0"/>
  </r>
  <r>
    <n v="0"/>
    <s v="Family, Adventure, Animation"/>
    <n v="25353"/>
    <x v="1950"/>
    <s v="fr"/>
    <n v="1.6849479999999999"/>
    <s v="Herold and Family"/>
    <x v="9"/>
    <x v="895"/>
    <n v="0"/>
    <n v="82"/>
    <s v="Released"/>
    <n v="3.8"/>
    <n v="7"/>
    <s v="Jérôme Deschamps, Yolande Moreau, Louise Wallon, Arthur Deschamps, Jean-Claude Bolle-Reddat"/>
    <s v="Jérôme Deschamps"/>
    <n v="0"/>
  </r>
  <r>
    <n v="25000000"/>
    <s v="Family, Animation"/>
    <n v="36696"/>
    <x v="1951"/>
    <s v="ru"/>
    <n v="5.7535639999999999"/>
    <s v="CN Film"/>
    <x v="0"/>
    <x v="1306"/>
    <n v="6500000"/>
    <n v="85"/>
    <s v="Released"/>
    <n v="6.3"/>
    <n v="10"/>
    <s v="Anna Bolshova, Evgeny Mironov, Sergey Garmash, Aleksandr Bashirov, Elena Yakovleva"/>
    <s v="Inna Evlannikova"/>
    <n v="-18500000"/>
  </r>
  <r>
    <n v="25000000"/>
    <s v="Thriller, Crime, Drama"/>
    <n v="109091"/>
    <x v="1952"/>
    <s v="en"/>
    <n v="35.022029000000003"/>
    <s v="Ingenious Media"/>
    <x v="1"/>
    <x v="1623"/>
    <n v="71009334"/>
    <n v="117"/>
    <s v="Released"/>
    <n v="5"/>
    <n v="712"/>
    <s v="Michael Fassbender, Cameron Diaz, Javier Bardem, Goran Visnjic, Penélope Cruz"/>
    <s v="Ridley Scott"/>
    <n v="46009334"/>
  </r>
  <r>
    <n v="25000000"/>
    <s v="Romance, Adventure, Action, History"/>
    <n v="38543"/>
    <x v="1953"/>
    <s v="en"/>
    <n v="12.317080000000001"/>
    <s v="Rising Star"/>
    <x v="1"/>
    <x v="811"/>
    <n v="0"/>
    <n v="121"/>
    <s v="Released"/>
    <n v="6.2"/>
    <n v="227"/>
    <s v="James Purefoy, Kate Mara, Jason Flemyng, Paul Giamatti, Brian Cox"/>
    <s v="Jonathan English"/>
    <n v="-25000000"/>
  </r>
  <r>
    <n v="25000000"/>
    <s v="History, Action, Drama"/>
    <n v="33157"/>
    <x v="1954"/>
    <s v="en"/>
    <n v="1.894749"/>
    <s v="Paramount Pictures"/>
    <x v="11"/>
    <x v="1624"/>
    <n v="3052000"/>
    <n v="128"/>
    <s v="Released"/>
    <n v="7"/>
    <n v="31"/>
    <s v="Rod Steiger, Christopher Plummer, Orson Welles, Jack Hawkins, Virginia McKenna"/>
    <s v="Sergey Bondarchuk"/>
    <n v="-21948000"/>
  </r>
  <r>
    <n v="25000000"/>
    <s v="Crime, Action, Thriller"/>
    <n v="290864"/>
    <x v="1955"/>
    <s v="cn"/>
    <n v="6.8958659999999998"/>
    <s v="Emperor Motion Pictures"/>
    <x v="15"/>
    <x v="1625"/>
    <n v="0"/>
    <n v="100"/>
    <s v="Released"/>
    <n v="6.5"/>
    <n v="114"/>
    <s v="Donnie Yen, Charlie Yeung, Wang Baoqiang, Bai Bing, Deep Ng"/>
    <s v="Teddy Chan"/>
    <n v="-25000000"/>
  </r>
  <r>
    <n v="25000000"/>
    <s v="Action, Thriller"/>
    <n v="242166"/>
    <x v="1956"/>
    <s v="en"/>
    <n v="3.3441580000000002"/>
    <s v="Aldamisa Entertainment"/>
    <x v="25"/>
    <x v="1626"/>
    <n v="0"/>
    <n v="100"/>
    <s v="Released"/>
    <n v="4.0999999999999996"/>
    <n v="26"/>
    <s v="Cam Gigandet, Rachael Leigh Cook, Shane West, Bill Pullman, Brian Krause"/>
    <s v="Mario Van Peebles"/>
    <n v="-25000000"/>
  </r>
  <r>
    <n v="14000000"/>
    <s v="Drama, Romance"/>
    <n v="859"/>
    <x v="1957"/>
    <s v="en"/>
    <n v="14.480627999999999"/>
    <s v="Lorimar Film Entertainment"/>
    <x v="1"/>
    <x v="1627"/>
    <n v="34670720"/>
    <n v="119"/>
    <s v="Released"/>
    <n v="7"/>
    <n v="257"/>
    <s v="Glenn Close, John Malkovich, Michelle Pfeiffer, Swoosie Kurtz, Keanu Reeves"/>
    <s v="Stephen Frears"/>
    <n v="20670720"/>
  </r>
  <r>
    <n v="25000000"/>
    <s v="Adventure, Drama"/>
    <n v="83770"/>
    <x v="1958"/>
    <s v="en"/>
    <n v="14.613151999999999"/>
    <s v="American Zoetrope"/>
    <x v="31"/>
    <x v="1628"/>
    <n v="8784318"/>
    <n v="137"/>
    <s v="Released"/>
    <n v="5.5"/>
    <n v="301"/>
    <s v="Garrett Hedlund, Sam Riley, Kristen Stewart, Amy Adams, Tom Sturridge"/>
    <s v="Walter Salles"/>
    <n v="-16215682"/>
  </r>
  <r>
    <n v="24000000"/>
    <s v="Science Fiction, Adventure"/>
    <n v="168"/>
    <x v="1959"/>
    <s v="en"/>
    <n v="22.258427999999999"/>
    <s v="Paramount Pictures"/>
    <x v="0"/>
    <x v="1629"/>
    <n v="133000000"/>
    <n v="119"/>
    <s v="Released"/>
    <n v="6.9"/>
    <n v="477"/>
    <s v="William Shatner, Leonard Nimoy, DeForest Kelley, James Doohan, George Takei"/>
    <s v="Leonard Nimoy"/>
    <n v="109000000"/>
  </r>
  <r>
    <n v="24000000"/>
    <s v="Drama"/>
    <n v="1246"/>
    <x v="1960"/>
    <s v="en"/>
    <n v="30.445257000000002"/>
    <s v="Columbia Pictures"/>
    <x v="0"/>
    <x v="1630"/>
    <n v="155721132"/>
    <n v="102"/>
    <s v="Released"/>
    <n v="6.5"/>
    <n v="835"/>
    <s v="Sylvester Stallone, Burt Young, Milo Ventimiglia, Geraldine Hughes, James Francis Kelly III"/>
    <s v="Sylvester Stallone"/>
    <n v="131721132"/>
  </r>
  <r>
    <n v="24000000"/>
    <s v="Horror, Mystery"/>
    <n v="4233"/>
    <x v="1961"/>
    <s v="en"/>
    <n v="35.244036999999999"/>
    <s v="Miramax Films"/>
    <x v="0"/>
    <x v="1631"/>
    <n v="172363301"/>
    <n v="120"/>
    <s v="Released"/>
    <n v="6.1"/>
    <n v="840"/>
    <s v="David Arquette, Neve Campbell, Courteney Cox, Sarah Michelle Gellar, Jamie Kennedy"/>
    <s v="Wes Craven"/>
    <n v="148363301"/>
  </r>
  <r>
    <n v="25000000"/>
    <s v="Action, Drama, Western"/>
    <n v="174751"/>
    <x v="1962"/>
    <s v="en"/>
    <n v="15.333575"/>
    <s v="Handsomecharlie Films"/>
    <x v="0"/>
    <x v="1632"/>
    <n v="1397284"/>
    <n v="98"/>
    <s v="Released"/>
    <n v="5.4"/>
    <n v="285"/>
    <s v="Natalie Portman, Joel Edgerton, Ewan McGregor, Noah Emmerich, Boyd Holbrook"/>
    <s v="Gavin O'Connor"/>
    <n v="-23602716"/>
  </r>
  <r>
    <n v="24000000"/>
    <s v="Comedy, Romance"/>
    <n v="184098"/>
    <x v="1963"/>
    <s v="en"/>
    <n v="15.237142"/>
    <s v="Will Packer Productions"/>
    <x v="0"/>
    <x v="1633"/>
    <n v="70181428"/>
    <n v="105"/>
    <s v="Released"/>
    <n v="6.4"/>
    <n v="225"/>
    <s v="Adam Brody, Michael Ealy, Jerry Ferrara, Meagan Good, Regina Hall"/>
    <s v="Tim Story"/>
    <n v="46181428"/>
  </r>
  <r>
    <n v="41300000"/>
    <s v="Comedy, Crime"/>
    <n v="2069"/>
    <x v="1964"/>
    <s v="en"/>
    <n v="23.441134999999999"/>
    <s v="Franchise Pictures"/>
    <x v="6"/>
    <x v="1634"/>
    <n v="106371651"/>
    <n v="98"/>
    <s v="Released"/>
    <n v="6.2"/>
    <n v="531"/>
    <s v="Bruce Willis, Matthew Perry, Rosanna Arquette, Michael Clarke Duncan, Kevin Pollak"/>
    <s v="Jonathan Lynn"/>
    <n v="65071651"/>
  </r>
  <r>
    <n v="8200000"/>
    <s v="Drama, Family, Music, Romance"/>
    <n v="1788"/>
    <x v="1965"/>
    <s v="en"/>
    <n v="25.034140000000001"/>
    <s v="Paramount Pictures"/>
    <x v="0"/>
    <x v="1635"/>
    <n v="80035402"/>
    <n v="107"/>
    <s v="Released"/>
    <n v="6.4"/>
    <n v="505"/>
    <s v="Kevin Bacon, John Lithgow, Dianne Wiest, Chris Penn, Lori Singer"/>
    <s v="Herbert Ross"/>
    <n v="71835402"/>
  </r>
  <r>
    <n v="24000000"/>
    <s v="Comedy"/>
    <n v="11635"/>
    <x v="1966"/>
    <s v="en"/>
    <n v="24.70166"/>
    <s v="DreamWorks SKG"/>
    <x v="0"/>
    <x v="776"/>
    <n v="87055349"/>
    <n v="91"/>
    <s v="Released"/>
    <n v="6.6"/>
    <n v="541"/>
    <s v="Luke Wilson, Will Ferrell, Vince Vaughn, Ellen Pompeo, Leah Remini"/>
    <s v="Todd Phillips"/>
    <n v="63055349"/>
  </r>
  <r>
    <n v="24000000"/>
    <s v="Comedy, Drama"/>
    <n v="177"/>
    <x v="1967"/>
    <s v="en"/>
    <n v="16.146571999999999"/>
    <s v="TriStar Pictures"/>
    <x v="0"/>
    <x v="1636"/>
    <n v="41895491"/>
    <n v="137"/>
    <s v="Released"/>
    <n v="7.2"/>
    <n v="341"/>
    <s v="Jeff Bridges, Robin Williams, Mercedes Ruehl, Amanda Plummer, Michael Jeter"/>
    <s v="Terry Gilliam"/>
    <n v="17895491"/>
  </r>
  <r>
    <n v="65000000"/>
    <s v="Horror, Mystery, Thriller"/>
    <n v="3600"/>
    <x v="1968"/>
    <s v="en"/>
    <n v="20.793026000000001"/>
    <s v="Columbia Pictures"/>
    <x v="0"/>
    <x v="1637"/>
    <n v="40002112"/>
    <n v="100"/>
    <s v="Released"/>
    <n v="5.0999999999999996"/>
    <n v="374"/>
    <s v="Jennifer Love Hewitt, Freddie Prinze Jr., Mekhi Phifer, Brandy Norwood, Muse Watson"/>
    <s v="Danny Cannon"/>
    <n v="-24997888"/>
  </r>
  <r>
    <n v="24000000"/>
    <s v="Romance, Comedy, Drama"/>
    <n v="2621"/>
    <x v="1969"/>
    <s v="en"/>
    <n v="5.7714790000000002"/>
    <s v="Metro-Goldwyn-Mayer (MGM)"/>
    <x v="0"/>
    <x v="1638"/>
    <n v="36609995"/>
    <n v="115"/>
    <s v="Released"/>
    <n v="6.1"/>
    <n v="67"/>
    <s v="David Duchovny, Minnie Driver, Carroll O'Connor, Robert Loggia, Jim Belushi"/>
    <s v="Bonnie Hunt"/>
    <n v="12609995"/>
  </r>
  <r>
    <n v="24000000"/>
    <s v="Comedy"/>
    <n v="10358"/>
    <x v="1970"/>
    <s v="en"/>
    <n v="27.326466"/>
    <s v="Blue Askew"/>
    <x v="0"/>
    <x v="1639"/>
    <n v="42105111"/>
    <n v="102"/>
    <s v="Released"/>
    <n v="6.1"/>
    <n v="721"/>
    <s v="Seth Rogen, Elizabeth Banks, Jennifer Schwalbach Smith, Jason Mewes, Gerry Bednob"/>
    <s v="Kevin Smith"/>
    <n v="18105111"/>
  </r>
  <r>
    <n v="24000000"/>
    <s v="Comedy, Crime, Thriller"/>
    <n v="10480"/>
    <x v="1971"/>
    <s v="en"/>
    <n v="3.5723389999999999"/>
    <s v="Gramercy Pictures"/>
    <x v="7"/>
    <x v="1280"/>
    <n v="0"/>
    <n v="108"/>
    <s v="Released"/>
    <n v="5.9"/>
    <n v="111"/>
    <s v="Renée Zellweger, Morgan Freeman, Chris Rock, Greg Kinnear, Aaron Eckhart"/>
    <s v="Neil LaBute"/>
    <n v="-24000000"/>
  </r>
  <r>
    <n v="24000000"/>
    <s v="Comedy, War"/>
    <n v="10313"/>
    <x v="1972"/>
    <s v="en"/>
    <n v="20.69219"/>
    <s v="BBC Films"/>
    <x v="1"/>
    <x v="458"/>
    <n v="68729358"/>
    <n v="93"/>
    <s v="Released"/>
    <n v="5.9"/>
    <n v="742"/>
    <s v="George Clooney, Ewan McGregor, Jeff Bridges, Kevin Spacey, Robert Patrick"/>
    <s v="Grant Heslov"/>
    <n v="44729358"/>
  </r>
  <r>
    <n v="0"/>
    <s v="Adventure, Drama, Action, Comedy, Romance"/>
    <n v="18828"/>
    <x v="1973"/>
    <s v="en"/>
    <n v="1.903405"/>
    <s v="Touchstone Pictures"/>
    <x v="0"/>
    <x v="1419"/>
    <n v="0"/>
    <n v="88"/>
    <s v="Released"/>
    <n v="5.5"/>
    <n v="24"/>
    <s v="Orlando Jones, Eddie Griffin, Garcelle Beauvais, Gary Grubbs, Daniel Roebuck"/>
    <s v="George Gallo"/>
    <n v="0"/>
  </r>
  <r>
    <n v="40000000"/>
    <s v="Drama"/>
    <n v="3558"/>
    <x v="1974"/>
    <s v="en"/>
    <n v="10.713521"/>
    <s v="Columbia Pictures Corporation"/>
    <x v="7"/>
    <x v="1640"/>
    <n v="0"/>
    <n v="127"/>
    <s v="Released"/>
    <n v="7.6"/>
    <n v="721"/>
    <s v="Winona Ryder, Angelina Jolie, Clea DuVall, Brittany Murphy, Elisabeth Moss"/>
    <s v="James Mangold"/>
    <n v="-40000000"/>
  </r>
  <r>
    <n v="17000000"/>
    <s v="Comedy, Romance"/>
    <n v="13476"/>
    <x v="1975"/>
    <s v="en"/>
    <n v="7.701041"/>
    <s v="DreamWorks SKG"/>
    <x v="0"/>
    <x v="1641"/>
    <n v="16980098"/>
    <n v="95"/>
    <s v="Released"/>
    <n v="5.5"/>
    <n v="160"/>
    <s v="Josh Duhamel, Kate Bosworth, Topher Grace, Nathan Lane, Sean Hayes"/>
    <s v="Robert Luketic"/>
    <n v="-19902"/>
  </r>
  <r>
    <n v="24000000"/>
    <s v="Fantasy, Comedy, Science Fiction, Family"/>
    <n v="10208"/>
    <x v="1976"/>
    <s v="en"/>
    <n v="6.5891929999999999"/>
    <s v="Columbia Pictures"/>
    <x v="0"/>
    <x v="604"/>
    <n v="16290976"/>
    <n v="87"/>
    <s v="Released"/>
    <n v="5.8"/>
    <n v="92"/>
    <s v="Steve Whitmire, Dave Goelz, Bill Barretta, Frank Oz, Jerry Nelson"/>
    <s v="Tim Hill"/>
    <n v="-7709024"/>
  </r>
  <r>
    <n v="24000000"/>
    <s v="Adventure, Family, Fantasy, Music"/>
    <n v="24961"/>
    <x v="1977"/>
    <s v="en"/>
    <n v="2.7533129999999999"/>
    <s v="Universal Pictures"/>
    <x v="0"/>
    <x v="1642"/>
    <n v="21049053"/>
    <n v="134"/>
    <s v="Released"/>
    <n v="5.9"/>
    <n v="58"/>
    <s v="Diana Ross, Michael Jackson, Nipsey Russell, Ted Ross, Theresa Merritt"/>
    <s v="Sidney Lumet"/>
    <n v="-2950947"/>
  </r>
  <r>
    <n v="24000000"/>
    <s v="Action, Comedy, Drama"/>
    <n v="20697"/>
    <x v="1978"/>
    <s v="en"/>
    <n v="3.1130089999999999"/>
    <s v="Bel Air Entertainment"/>
    <x v="0"/>
    <x v="1638"/>
    <n v="12372410"/>
    <n v="107"/>
    <s v="Released"/>
    <n v="4.7"/>
    <n v="49"/>
    <s v="David Arquette, Scott Caan, Oliver Platt, Rose McGowan, Bill Goldberg"/>
    <s v="Brian Robbins"/>
    <n v="-11627590"/>
  </r>
  <r>
    <n v="24000000"/>
    <s v="Comedy, Drama"/>
    <n v="20761"/>
    <x v="1979"/>
    <s v="en"/>
    <n v="5.5662029999999998"/>
    <s v="Touchstone Pictures"/>
    <x v="0"/>
    <x v="1034"/>
    <n v="8434146"/>
    <n v="124"/>
    <s v="Released"/>
    <n v="5.7"/>
    <n v="53"/>
    <s v="Antonio Banderas, Woody Harrelson, Lolita Davidovich, Tom Sizemore, Lucy Liu"/>
    <s v="Ron Shelton"/>
    <n v="-15565854"/>
  </r>
  <r>
    <n v="24000000"/>
    <s v="Romance, Comedy"/>
    <n v="70868"/>
    <x v="1980"/>
    <s v="en"/>
    <n v="8.6308249999999997"/>
    <s v="The Weinstein Company"/>
    <x v="0"/>
    <x v="1608"/>
    <n v="30551495"/>
    <n v="89"/>
    <s v="Released"/>
    <n v="5"/>
    <n v="141"/>
    <s v="Sarah Jessica Parker, Pierce Brosnan, Sarah Shahi, Busy Philipps, Olivia Munn"/>
    <s v="Douglas McGrath"/>
    <n v="6551495"/>
  </r>
  <r>
    <n v="24000000"/>
    <s v="Comedy, Horror"/>
    <n v="43593"/>
    <x v="1981"/>
    <s v="en"/>
    <n v="23.343838999999999"/>
    <s v="The Weinstein Company"/>
    <x v="0"/>
    <x v="1199"/>
    <n v="83188165"/>
    <n v="88"/>
    <s v="Released"/>
    <n v="5.3"/>
    <n v="581"/>
    <s v="Elisabeth Shue, Adam Scott, Jerry O'Connell, Steven R. McQueen, Jessica Szohr"/>
    <s v="Alexandre Aja"/>
    <n v="59188165"/>
  </r>
  <r>
    <n v="23000000"/>
    <s v="Drama, Music"/>
    <n v="6478"/>
    <x v="1982"/>
    <s v="en"/>
    <n v="6.1382130000000004"/>
    <s v="Lionsgate"/>
    <x v="7"/>
    <x v="237"/>
    <n v="0"/>
    <n v="118"/>
    <s v="Released"/>
    <n v="6.5"/>
    <n v="55"/>
    <s v="Kevin Spacey, Kate Bosworth, John Goodman, Bob Hoskins, Brenda Blethyn"/>
    <s v="Kevin Spacey"/>
    <n v="-23000000"/>
  </r>
  <r>
    <n v="24000000"/>
    <s v="Animation, Comedy, Family"/>
    <n v="40688"/>
    <x v="1983"/>
    <s v="en"/>
    <n v="2.3534410000000001"/>
    <s v="Walt Disney Pictures"/>
    <x v="0"/>
    <x v="1643"/>
    <n v="4562146"/>
    <n v="93"/>
    <s v="Released"/>
    <n v="4.0999999999999996"/>
    <n v="19"/>
    <s v="Paul Walker, John Ashton, Dennis Hopper, Eric Braeden, Richard Lineback"/>
    <s v="Steve Boyum"/>
    <n v="-19437854"/>
  </r>
  <r>
    <n v="28000000"/>
    <s v="Adventure, Fantasy, Animation, Science Fiction, Family"/>
    <n v="26672"/>
    <x v="1984"/>
    <s v="en"/>
    <n v="2.439184"/>
    <s v="Miramax Films"/>
    <x v="1"/>
    <x v="1644"/>
    <n v="669276"/>
    <n v="72"/>
    <s v="Released"/>
    <n v="6.8"/>
    <n v="26"/>
    <s v="Vincent Price, Anthony Quayle, Sean Connery, Joan Sims, Paul Matthews"/>
    <s v="Richard Williams"/>
    <n v="-27330724"/>
  </r>
  <r>
    <n v="0"/>
    <s v="Romance, Drama"/>
    <n v="45881"/>
    <x v="1985"/>
    <s v="en"/>
    <n v="0.51567700000000005"/>
    <s v="Paramount Pictures"/>
    <x v="12"/>
    <x v="1645"/>
    <n v="0"/>
    <n v="120"/>
    <s v="Released"/>
    <n v="5.4"/>
    <n v="15"/>
    <s v="Gabriel Byrne, F. Murray Abraham, Kathy Bates, Robert De Niro, Harvey Keitel"/>
    <s v="Mary McGuckian"/>
    <n v="0"/>
  </r>
  <r>
    <n v="24000000"/>
    <s v="Crime, Drama, Action, Thriller"/>
    <n v="41283"/>
    <x v="1986"/>
    <s v="en"/>
    <n v="26.324874000000001"/>
    <s v="Castle Rock Entertainment"/>
    <x v="0"/>
    <x v="778"/>
    <n v="23081726"/>
    <n v="98"/>
    <s v="Released"/>
    <n v="6.1"/>
    <n v="568"/>
    <s v="Dwayne Johnson, Billy Bob Thornton, Maggie Grace, Carla Gugino, Tom Berenger"/>
    <s v="George Tillman, Jr."/>
    <n v="-918274"/>
  </r>
  <r>
    <n v="24000000"/>
    <s v="Fantasy, Animation, Adventure"/>
    <n v="4935"/>
    <x v="1987"/>
    <s v="ja"/>
    <n v="49.549984000000002"/>
    <s v="Studio Ghibli"/>
    <x v="8"/>
    <x v="276"/>
    <n v="234710455"/>
    <n v="119"/>
    <s v="Released"/>
    <n v="8.1999999999999993"/>
    <n v="1991"/>
    <s v="Takuya Kimura, Akihiro Miwa, Tatsuya Gashûin, Mitsunori Isaki, Yo Oizumi"/>
    <s v="Hayao Miyazaki"/>
    <n v="210710455"/>
  </r>
  <r>
    <n v="23600000"/>
    <s v="Comedy, Horror"/>
    <n v="19908"/>
    <x v="1988"/>
    <s v="en"/>
    <n v="57.300674000000001"/>
    <s v="Columbia Pictures"/>
    <x v="0"/>
    <x v="1646"/>
    <n v="102391382"/>
    <n v="88"/>
    <s v="Released"/>
    <n v="7.2"/>
    <n v="3550"/>
    <s v="Jesse Eisenberg, Woody Harrelson, Emma Stone, Abigail Breslin, Amber Heard"/>
    <s v="Ruben Fleischer"/>
    <n v="78791382"/>
  </r>
  <r>
    <n v="23000000"/>
    <s v="Comedy"/>
    <n v="10663"/>
    <x v="1989"/>
    <s v="en"/>
    <n v="23.839127000000001"/>
    <s v="Touchstone Pictures"/>
    <x v="0"/>
    <x v="548"/>
    <n v="185991646"/>
    <n v="90"/>
    <s v="Released"/>
    <n v="5.9"/>
    <n v="512"/>
    <s v="Adam Sandler, Kathy Bates, Fairuza Balk, Henry Winkler, Jerry Reed"/>
    <s v="Frank Coraci"/>
    <n v="162991646"/>
  </r>
  <r>
    <n v="18000000"/>
    <s v="Adventure, Action, Science Fiction"/>
    <n v="1891"/>
    <x v="1990"/>
    <s v="en"/>
    <n v="78.517830000000004"/>
    <s v="Lucasfilm"/>
    <x v="0"/>
    <x v="1647"/>
    <n v="538400000"/>
    <n v="124"/>
    <s v="Released"/>
    <n v="8.1999999999999993"/>
    <n v="5879"/>
    <s v="Mark Hamill, Harrison Ford, Carrie Fisher, Billy Dee Williams, Anthony Daniels"/>
    <s v="Irvin Kershner"/>
    <n v="520400000"/>
  </r>
  <r>
    <n v="19000000"/>
    <s v="Action, Comedy, Crime, Thriller"/>
    <n v="9737"/>
    <x v="1991"/>
    <s v="en"/>
    <n v="33.872182000000002"/>
    <s v="Columbia Pictures"/>
    <x v="0"/>
    <x v="1648"/>
    <n v="141407024"/>
    <n v="118"/>
    <s v="Released"/>
    <n v="6.5"/>
    <n v="1699"/>
    <s v="Will Smith, Martin Lawrence, Téa Leoni, Tchéky Karyo, Joe Pantoliano"/>
    <s v="Michael Bay"/>
    <n v="122407024"/>
  </r>
  <r>
    <n v="23000000"/>
    <s v="Comedy, Crime"/>
    <n v="37137"/>
    <x v="1992"/>
    <s v="en"/>
    <n v="27.332560000000001"/>
    <s v="Paramount Pictures"/>
    <x v="0"/>
    <x v="1649"/>
    <n v="86930411"/>
    <n v="85"/>
    <s v="Released"/>
    <n v="6.6"/>
    <n v="546"/>
    <s v="Leslie Nielsen, Priscilla Presley, George Kennedy, O.J. Simpson, Robert Goulet"/>
    <s v="David Zucker"/>
    <n v="63930411"/>
  </r>
  <r>
    <n v="23000000"/>
    <s v="Horror"/>
    <n v="9532"/>
    <x v="1993"/>
    <s v="en"/>
    <n v="38.799596000000001"/>
    <s v="New Line Cinema"/>
    <x v="0"/>
    <x v="1650"/>
    <n v="53302314"/>
    <n v="98"/>
    <s v="Released"/>
    <n v="6.4"/>
    <n v="1378"/>
    <s v="Devon Sawa, Ali Larter, Kerr Smith, Tony Todd, Seann William Scott"/>
    <s v="James Wong"/>
    <n v="30302314"/>
  </r>
  <r>
    <n v="12500000"/>
    <s v="Drama"/>
    <n v="10316"/>
    <x v="1994"/>
    <s v="en"/>
    <n v="20.317468999999999"/>
    <s v="Appian Way"/>
    <x v="0"/>
    <x v="1651"/>
    <n v="75993061"/>
    <n v="101"/>
    <s v="Released"/>
    <n v="6.5"/>
    <n v="910"/>
    <s v="Ryan Gosling, George Clooney, Philip Seymour Hoffman, Paul Giamatti, Evan Rachel Wood"/>
    <s v="George Clooney"/>
    <n v="63493061"/>
  </r>
  <r>
    <n v="23000000"/>
    <s v="Thriller, Science Fiction, Action"/>
    <n v="2787"/>
    <x v="1995"/>
    <s v="en"/>
    <n v="18.493202"/>
    <s v="Interscope Communications"/>
    <x v="0"/>
    <x v="1634"/>
    <n v="53187659"/>
    <n v="108"/>
    <s v="Released"/>
    <n v="6.7"/>
    <n v="1789"/>
    <s v="Vin Diesel, Radha Mitchell, Cole Hauser, Lewis Fitz-Gerald, Claudia Black"/>
    <s v="David Twohy"/>
    <n v="30187659"/>
  </r>
  <r>
    <n v="23000000"/>
    <s v="Comedy, Romance"/>
    <n v="12658"/>
    <x v="1996"/>
    <s v="en"/>
    <n v="7.901891"/>
    <s v="Fox 2000 Pictures"/>
    <x v="0"/>
    <x v="1652"/>
    <n v="0"/>
    <n v="97"/>
    <s v="Released"/>
    <n v="6"/>
    <n v="118"/>
    <s v="Ashley Judd, Greg Kinnear, Hugh Jackman, Marisa Tomei, Ellen Barkin"/>
    <s v="Tony Goldwyn"/>
    <n v="-23000000"/>
  </r>
  <r>
    <n v="23000000"/>
    <s v="Romance, Science Fiction, Drama"/>
    <n v="152601"/>
    <x v="1997"/>
    <s v="en"/>
    <n v="53.682366999999999"/>
    <s v="Warner Bros."/>
    <x v="5"/>
    <x v="333"/>
    <n v="47351251"/>
    <n v="126"/>
    <s v="Released"/>
    <n v="7.9"/>
    <n v="4097"/>
    <s v="Joaquin Phoenix, Scarlett Johansson, Rooney Mara, Amy Adams, Olivia Wilde"/>
    <s v="Spike Jonze"/>
    <n v="24351251"/>
  </r>
  <r>
    <n v="23000000"/>
    <s v="Mystery, Thriller, Drama"/>
    <n v="10866"/>
    <x v="1998"/>
    <s v="en"/>
    <n v="11.183197"/>
    <s v="Regency Enterprises"/>
    <x v="0"/>
    <x v="939"/>
    <n v="36642838"/>
    <n v="97"/>
    <s v="Released"/>
    <n v="6.3"/>
    <n v="325"/>
    <s v="Steve Zahn, Paul Walker, Leelee Sobieski, Jessica Bowman, Stuart Stone"/>
    <s v="John Dahl"/>
    <n v="13642838"/>
  </r>
  <r>
    <n v="25000000"/>
    <s v="Fantasy, Adventure, Family"/>
    <n v="227707"/>
    <x v="1999"/>
    <s v="en"/>
    <n v="8.8427220000000002"/>
    <s v="Matador Pictures"/>
    <x v="14"/>
    <x v="1653"/>
    <n v="6399"/>
    <n v="99"/>
    <s v="Released"/>
    <n v="5.0999999999999996"/>
    <n v="73"/>
    <s v="Aneurin Barnard, Michael Sheen, Lena Headey, Sam Neill, Ioan Gruffudd"/>
    <s v="Jonathan Newman"/>
    <n v="-24993601"/>
  </r>
  <r>
    <n v="23000000"/>
    <s v="Drama, Comedy, Romance"/>
    <n v="21349"/>
    <x v="2000"/>
    <s v="en"/>
    <n v="8.9767379999999992"/>
    <s v="Twentieth Century Fox Film Corporation"/>
    <x v="0"/>
    <x v="1654"/>
    <n v="18653615"/>
    <n v="114"/>
    <s v="Released"/>
    <n v="5.9"/>
    <n v="66"/>
    <s v="Susan Sarandon, Natalie Portman, Hart Bochner, Eileen Ryan, Ray Baker"/>
    <s v="Wayne Wang"/>
    <n v="-4346385"/>
  </r>
  <r>
    <n v="0"/>
    <s v="Action, Comedy"/>
    <n v="19150"/>
    <x v="2001"/>
    <s v="en"/>
    <n v="2.6341190000000001"/>
    <s v="Touchstone Pictures"/>
    <x v="0"/>
    <x v="1655"/>
    <n v="0"/>
    <n v="88"/>
    <s v="Released"/>
    <n v="6.4"/>
    <n v="11"/>
    <s v="Richard Dreyfuss, Burt Reynolds, Dan Hedaya, Seymour Cassel, Carrie-Anne Moss"/>
    <s v="Michael Dinner"/>
    <n v="0"/>
  </r>
  <r>
    <n v="23000000"/>
    <s v="Action, Thriller"/>
    <n v="70435"/>
    <x v="2002"/>
    <s v="en"/>
    <n v="26.257950999999998"/>
    <s v="Irish Film Board"/>
    <x v="17"/>
    <x v="1656"/>
    <n v="33372606"/>
    <n v="93"/>
    <s v="Released"/>
    <n v="5.6"/>
    <n v="505"/>
    <s v="Gina Carano, Ewan McGregor, Michael Fassbender, Bill Paxton, Channing Tatum"/>
    <s v="Steven Soderbergh"/>
    <n v="10372606"/>
  </r>
  <r>
    <n v="23000000"/>
    <s v="Adventure, Thriller"/>
    <n v="580"/>
    <x v="2003"/>
    <s v="en"/>
    <n v="12.777008"/>
    <s v="Universal Pictures"/>
    <x v="0"/>
    <x v="1657"/>
    <n v="51881013"/>
    <n v="89"/>
    <s v="Released"/>
    <n v="3.5"/>
    <n v="224"/>
    <s v="Lorraine Gary, Lance Guest, Mario Van Peebles, Michael Caine, Karen Young"/>
    <s v="Joseph Sargent"/>
    <n v="28881013"/>
  </r>
  <r>
    <n v="0"/>
    <s v="Drama"/>
    <n v="9819"/>
    <x v="2004"/>
    <s v="en"/>
    <n v="6.1302310000000002"/>
    <s v="Miramax Films"/>
    <x v="0"/>
    <x v="1658"/>
    <n v="0"/>
    <n v="98"/>
    <s v="Released"/>
    <n v="6.6"/>
    <n v="124"/>
    <s v="Diane Keaton, Meryl Streep, Leonardo DiCaprio, Robert De Niro, Hume Cronyn"/>
    <s v="Jerry Zaks"/>
    <n v="0"/>
  </r>
  <r>
    <n v="0"/>
    <s v="Drama, Family"/>
    <n v="13579"/>
    <x v="2005"/>
    <s v="en"/>
    <n v="4.0307240000000002"/>
    <s v="Cube Vision"/>
    <x v="0"/>
    <x v="612"/>
    <n v="0"/>
    <n v="94"/>
    <s v="Released"/>
    <n v="6.5"/>
    <n v="11"/>
    <s v="Ice Cube, Keke Palmer, Tasha Smith, Jill Marie Jones, Dash Mihok"/>
    <s v="Fred Durst"/>
    <n v="0"/>
  </r>
  <r>
    <n v="23000000"/>
    <s v="Drama"/>
    <n v="20024"/>
    <x v="2006"/>
    <s v="en"/>
    <n v="6.9212629999999997"/>
    <s v="Columbia Pictures Corporation"/>
    <x v="0"/>
    <x v="1659"/>
    <n v="10827816"/>
    <n v="102"/>
    <s v="Released"/>
    <n v="6.6"/>
    <n v="55"/>
    <s v="Ralph Fiennes, Stephen Rea, Julianne Moore, James Bolam, Ian Hart"/>
    <s v="Neil Jordan"/>
    <n v="-12172184"/>
  </r>
  <r>
    <n v="23000000"/>
    <s v="Action, Thriller"/>
    <n v="2453"/>
    <x v="2007"/>
    <s v="en"/>
    <n v="12.869436"/>
    <s v="Metro-Goldwyn-Mayer (MGM)"/>
    <x v="0"/>
    <x v="1660"/>
    <n v="7434726"/>
    <n v="98"/>
    <s v="Released"/>
    <n v="6.1"/>
    <n v="82"/>
    <s v="Mickey Rourke, Don Johnson, Chelsea Field, Daniel Baldwin, Giancarlo Esposito"/>
    <s v="Simon Wincer"/>
    <n v="-15565274"/>
  </r>
  <r>
    <n v="23000000"/>
    <s v="History, Drama, Thriller, Crime, Mystery"/>
    <n v="6973"/>
    <x v="2008"/>
    <s v="en"/>
    <n v="15.676123"/>
    <s v="Summit Entertainment"/>
    <x v="0"/>
    <x v="1661"/>
    <n v="29541790"/>
    <n v="124"/>
    <s v="Released"/>
    <n v="6.6"/>
    <n v="261"/>
    <s v="Tommy Lee Jones, Charlize Theron, Susan Sarandon, Frances Fisher, James Franco"/>
    <s v="Paul Haggis"/>
    <n v="6541790"/>
  </r>
  <r>
    <n v="0"/>
    <s v="Drama, History"/>
    <n v="11156"/>
    <x v="2009"/>
    <s v="fr"/>
    <n v="8.4265889999999999"/>
    <s v="France 2 Cinéma"/>
    <x v="14"/>
    <x v="1662"/>
    <n v="0"/>
    <n v="110"/>
    <s v="Released"/>
    <n v="6.6"/>
    <n v="246"/>
    <s v="Audrey Tautou, Benoît Poelvoorde, Alessandro Nivola, Marie Gillain, Emmanuelle Devos"/>
    <s v="Anne Fontaine"/>
    <n v="0"/>
  </r>
  <r>
    <n v="11000000"/>
    <s v="Western, Drama"/>
    <n v="354110"/>
    <x v="2010"/>
    <s v="en"/>
    <n v="11.071522"/>
    <s v="Minds Eye Entertainment"/>
    <x v="6"/>
    <x v="1663"/>
    <n v="0"/>
    <n v="90"/>
    <s v="Released"/>
    <n v="5.8"/>
    <n v="101"/>
    <s v="Demi Moore, Kiefer Sutherland, Donald Sutherland, Brian Cox, Siobhan Williams"/>
    <s v="Jon Cassar"/>
    <n v="-11000000"/>
  </r>
  <r>
    <n v="23000000"/>
    <s v="Drama, Comedy, Romance"/>
    <n v="22215"/>
    <x v="2011"/>
    <s v="en"/>
    <n v="5.4940470000000001"/>
    <s v="Pathé Renn Productions"/>
    <x v="7"/>
    <x v="1664"/>
    <n v="9366227"/>
    <n v="86"/>
    <s v="Released"/>
    <n v="5.9"/>
    <n v="56"/>
    <s v="Michelle Pfeiffer, Kathy Bates, Rupert Friend, Felicity Jones, Iben Hjejle"/>
    <s v="Stephen Frears"/>
    <n v="-13633773"/>
  </r>
  <r>
    <n v="23000000"/>
    <s v="Drama, Romance"/>
    <n v="11632"/>
    <x v="2012"/>
    <s v="en"/>
    <n v="6.6181489999999998"/>
    <s v="Alliance Films"/>
    <x v="1"/>
    <x v="1665"/>
    <n v="16123851"/>
    <n v="141"/>
    <s v="Released"/>
    <n v="5.5"/>
    <n v="73"/>
    <s v="Reese Witherspoon, James Purefoy, Jonathan Rhys Meyers, Romola Garai, Gabriel Byrne"/>
    <s v="Mira Nair"/>
    <n v="-6876149"/>
  </r>
  <r>
    <n v="23000000"/>
    <s v="Drama, Action, History"/>
    <n v="30596"/>
    <x v="2013"/>
    <s v="cn"/>
    <n v="7.8768830000000003"/>
    <s v="China Film Group Corporation"/>
    <x v="5"/>
    <x v="1666"/>
    <n v="5837674"/>
    <n v="139"/>
    <s v="Released"/>
    <n v="6.5"/>
    <n v="57"/>
    <s v="Donnie Yen, Wang Xue-qi, Tony Leung Ka-Fai, Nicholas Tse, Hu Jun"/>
    <s v="Teddy Chan"/>
    <n v="-17162326"/>
  </r>
  <r>
    <n v="25000000"/>
    <s v="Horror, Thriller"/>
    <n v="3021"/>
    <x v="2014"/>
    <s v="en"/>
    <n v="35.169778999999998"/>
    <s v="The Weinstein Company"/>
    <x v="0"/>
    <x v="1667"/>
    <n v="94679598"/>
    <n v="104"/>
    <s v="Released"/>
    <n v="6.5"/>
    <n v="1343"/>
    <s v="John Cusack, Samuel L. Jackson, Mary McCormack, Jasmine Jessica Anthony, Tony Shalhoub"/>
    <s v="Mikael Håfström"/>
    <n v="69679598"/>
  </r>
  <r>
    <n v="22700000"/>
    <s v="Comedy, Science Fiction"/>
    <n v="957"/>
    <x v="2015"/>
    <s v="en"/>
    <n v="39.890797999999997"/>
    <s v="Brooksfilms Ltd."/>
    <x v="0"/>
    <x v="1668"/>
    <n v="38119483"/>
    <n v="96"/>
    <s v="Released"/>
    <n v="6.7"/>
    <n v="902"/>
    <s v="Mel Brooks, Rick Moranis, Bill Pullman, Daphne Zuniga, John Candy"/>
    <s v="Mel Brooks"/>
    <n v="15419483"/>
  </r>
  <r>
    <n v="22500000"/>
    <s v="War, Drama"/>
    <n v="256917"/>
    <x v="2016"/>
    <s v="en"/>
    <n v="22.096285999999999"/>
    <s v="Hopscotch Features"/>
    <x v="10"/>
    <x v="596"/>
    <n v="15520023"/>
    <n v="112"/>
    <s v="Released"/>
    <n v="6.8"/>
    <n v="431"/>
    <s v="Russell Crowe, Olga Kurylenko, Y?lmaz Erdo?an, Cem Y?lmaz, Jai Courtney"/>
    <s v="Russell Crowe"/>
    <n v="-6979977"/>
  </r>
  <r>
    <n v="22000000"/>
    <s v="Fantasy, Drama, Thriller, Mystery, Romance"/>
    <n v="251"/>
    <x v="2017"/>
    <s v="en"/>
    <n v="41.967005"/>
    <s v="Paramount Pictures"/>
    <x v="0"/>
    <x v="1669"/>
    <n v="505000000"/>
    <n v="127"/>
    <s v="Released"/>
    <n v="6.9"/>
    <n v="1339"/>
    <s v="Patrick Swayze, Demi Moore, Whoopi Goldberg, Tony Goldwyn, Vincent Schiavelli"/>
    <s v="Jerry Zucker"/>
    <n v="483000000"/>
  </r>
  <r>
    <n v="23000000"/>
    <s v="Romance, Comedy"/>
    <n v="544"/>
    <x v="2018"/>
    <s v="en"/>
    <n v="57.110486000000002"/>
    <s v="Twentieth Century Fox Film Corporation"/>
    <x v="0"/>
    <x v="1670"/>
    <n v="369884651"/>
    <n v="119"/>
    <s v="Released"/>
    <n v="6.5"/>
    <n v="1590"/>
    <s v="Cameron Diaz, Ben Stiller, Matt Dillon, Lee Evans, Chris Elliott"/>
    <s v="Bobby Farrelly"/>
    <n v="346884651"/>
  </r>
  <r>
    <n v="22000000"/>
    <s v="Fantasy, Drama, Comedy, Family"/>
    <n v="11395"/>
    <x v="2019"/>
    <s v="en"/>
    <n v="16.234052999999999"/>
    <s v="Walt Disney Pictures"/>
    <x v="0"/>
    <x v="1671"/>
    <n v="189833357"/>
    <n v="97"/>
    <s v="Released"/>
    <n v="6.3"/>
    <n v="489"/>
    <s v="Tim Allen, Judge Reinhold, Wendy Crewson, David Krumholtz, Peter Boyle"/>
    <s v="John Pasquin"/>
    <n v="167833357"/>
  </r>
  <r>
    <n v="20000000"/>
    <s v="Drama, Family"/>
    <n v="14635"/>
    <x v="2020"/>
    <s v="en"/>
    <n v="11.263361"/>
    <s v="Walt Disney Pictures"/>
    <x v="0"/>
    <x v="1672"/>
    <n v="75597042"/>
    <n v="127"/>
    <s v="Released"/>
    <n v="6.5"/>
    <n v="110"/>
    <s v="Dennis Quaid, Rachel Griffiths, Beth Grant, Angus T. Jones, Brian Cox"/>
    <s v="John Lee Hancock"/>
    <n v="55597042"/>
  </r>
  <r>
    <n v="22000000"/>
    <s v="Comedy, Family"/>
    <n v="13680"/>
    <x v="2021"/>
    <s v="en"/>
    <n v="20.699211999999999"/>
    <s v="Walt Disney Pictures"/>
    <x v="0"/>
    <x v="1673"/>
    <n v="147880543"/>
    <n v="110"/>
    <s v="Released"/>
    <n v="6"/>
    <n v="428"/>
    <s v="Dwayne Johnson, Madison Pettis, Kyra Sedgwick, Roselyn Sánchez, Morris Chestnut"/>
    <s v="Andy Fickman"/>
    <n v="125880543"/>
  </r>
  <r>
    <n v="24000000"/>
    <s v="Drama, Romance"/>
    <n v="688"/>
    <x v="2022"/>
    <s v="en"/>
    <n v="17.606086999999999"/>
    <s v="Amblin Entertainment"/>
    <x v="0"/>
    <x v="1674"/>
    <n v="182016617"/>
    <n v="135"/>
    <s v="Released"/>
    <n v="7.3"/>
    <n v="385"/>
    <s v="Meryl Streep, Clint Eastwood, Annie Corley, Victor Slezak, Jim Haynie"/>
    <s v="Clint Eastwood"/>
    <n v="158016617"/>
  </r>
  <r>
    <n v="22000000"/>
    <s v="Action, Comedy"/>
    <n v="11090"/>
    <x v="2023"/>
    <s v="en"/>
    <n v="13.786075"/>
    <s v="Revolution Studios"/>
    <x v="0"/>
    <x v="1675"/>
    <n v="84772742"/>
    <n v="84"/>
    <s v="Released"/>
    <n v="4.5999999999999996"/>
    <n v="304"/>
    <s v="Rob Schneider, Colleen Haskell, John C. McGinley, Ed Asner, Guy Torry"/>
    <s v="Luke Greenfield"/>
    <n v="62772742"/>
  </r>
  <r>
    <n v="22000000"/>
    <s v="Drama, History"/>
    <n v="783"/>
    <x v="2024"/>
    <s v="en"/>
    <n v="35.227212000000002"/>
    <s v="Columbia Pictures"/>
    <x v="13"/>
    <x v="1676"/>
    <n v="77737889"/>
    <n v="191"/>
    <s v="Released"/>
    <n v="7.4"/>
    <n v="716"/>
    <s v="Ben Kingsley, Candice Bergen, Edward Fox, John Gielgud, Trevor Howard"/>
    <s v="Richard Attenborough"/>
    <n v="55737889"/>
  </r>
  <r>
    <n v="22000000"/>
    <s v="Drama"/>
    <n v="228194"/>
    <x v="2025"/>
    <s v="en"/>
    <n v="27.898437999999999"/>
    <s v="Amblin Entertainment"/>
    <x v="13"/>
    <x v="849"/>
    <n v="88880821"/>
    <n v="122"/>
    <s v="Released"/>
    <n v="7.3"/>
    <n v="508"/>
    <s v="Helen Mirren, Manish Dayal, Om Puri, Charlotte Le Bon, Rohan Chand"/>
    <s v="Lasse Hallström"/>
    <n v="66880821"/>
  </r>
  <r>
    <n v="22000000"/>
    <s v="Crime, Drama, Mystery, Thriller, Action"/>
    <n v="1642"/>
    <x v="2026"/>
    <s v="en"/>
    <n v="23.218143999999999"/>
    <s v="Columbia Pictures"/>
    <x v="0"/>
    <x v="74"/>
    <n v="110627965"/>
    <n v="114"/>
    <s v="Released"/>
    <n v="5.6"/>
    <n v="354"/>
    <s v="Sandra Bullock, Jeremy Northam, Dennis Miller, Wendy Gazelle, Ken Howard"/>
    <s v="Irwin Winkler"/>
    <n v="88627965"/>
  </r>
  <r>
    <n v="22000000"/>
    <s v="Drama"/>
    <n v="10950"/>
    <x v="2027"/>
    <s v="en"/>
    <n v="26.071643999999999"/>
    <s v="New Line Cinema"/>
    <x v="0"/>
    <x v="305"/>
    <n v="92542418"/>
    <n v="132"/>
    <s v="Released"/>
    <n v="7.2"/>
    <n v="530"/>
    <s v="Sean Penn, Michelle Pfeiffer, Dianne Wiest, Dakota Fanning, Richard Schiff"/>
    <s v="Jessie Nelson"/>
    <n v="70542418"/>
  </r>
  <r>
    <n v="22000000"/>
    <s v="Drama"/>
    <n v="235260"/>
    <x v="2028"/>
    <s v="en"/>
    <n v="9.1757620000000006"/>
    <s v="Hearst Entertainment Productions"/>
    <x v="0"/>
    <x v="1677"/>
    <n v="67800064"/>
    <n v="138"/>
    <s v="Released"/>
    <n v="5.9"/>
    <n v="83"/>
    <s v="Roma Downey, Diogo Morgado, Louise Delamere, Darwin Shaw, Amber Rose Revah"/>
    <s v="Christopher Spencer"/>
    <n v="45800064"/>
  </r>
  <r>
    <n v="22000000"/>
    <s v="Fantasy, Action, Thriller"/>
    <n v="277"/>
    <x v="2029"/>
    <s v="en"/>
    <n v="81.829237000000006"/>
    <s v="Lakeshore Entertainment"/>
    <x v="7"/>
    <x v="1374"/>
    <n v="95708457"/>
    <n v="121"/>
    <s v="Released"/>
    <n v="6.6"/>
    <n v="2512"/>
    <s v="Kate Beckinsale, Scott Speedman, Michael Sheen, Shane Brolly, Bill Nighy"/>
    <s v="Len Wiseman"/>
    <n v="73708457"/>
  </r>
  <r>
    <n v="22000000"/>
    <s v="Drama, Thriller"/>
    <n v="8999"/>
    <x v="2030"/>
    <s v="en"/>
    <n v="17.709099999999999"/>
    <s v="Miramax Films"/>
    <x v="1"/>
    <x v="1678"/>
    <n v="57479076"/>
    <n v="108"/>
    <s v="Released"/>
    <n v="6.1"/>
    <n v="319"/>
    <s v="Clive Owen, Jennifer Aniston, Vincent Cassel, Melissa George, Addison Timlin"/>
    <s v="Mikael Håfström"/>
    <n v="35479076"/>
  </r>
  <r>
    <n v="22000000"/>
    <s v="Drama, Comedy, Crime"/>
    <n v="11323"/>
    <x v="2031"/>
    <s v="en"/>
    <n v="17.772518000000002"/>
    <s v="Section Eight"/>
    <x v="0"/>
    <x v="1679"/>
    <n v="35424826"/>
    <n v="108"/>
    <s v="Released"/>
    <n v="6"/>
    <n v="301"/>
    <s v="Matt Damon, Scott Bakula, Joel McHale, Melanie Lynskey, Ann Dowd"/>
    <s v="Steven Soderbergh"/>
    <n v="13424826"/>
  </r>
  <r>
    <n v="22000000"/>
    <s v="Drama, Romance"/>
    <n v="10445"/>
    <x v="2032"/>
    <s v="en"/>
    <n v="5.6097549999999998"/>
    <s v="Shadowlands Productions"/>
    <x v="1"/>
    <x v="1543"/>
    <n v="0"/>
    <n v="131"/>
    <s v="Released"/>
    <n v="6.8"/>
    <n v="61"/>
    <s v="Anthony Hopkins, Debra Winger, John Wood, Julian Fellowes, Roddy Maude-Roxby"/>
    <s v="Richard Attenborough"/>
    <n v="-22000000"/>
  </r>
  <r>
    <n v="22000000"/>
    <s v="Comedy"/>
    <n v="11453"/>
    <x v="2033"/>
    <s v="en"/>
    <n v="10.259461"/>
    <s v="Columbia Pictures Corporation"/>
    <x v="0"/>
    <x v="1680"/>
    <n v="22400154"/>
    <n v="83"/>
    <s v="Released"/>
    <n v="4.7"/>
    <n v="225"/>
    <s v="Rob Schneider, Eddie Griffin, Jeroen Krabbé, Til Schweiger, Hanna Verboom"/>
    <s v="Mike Bigelow"/>
    <n v="400154"/>
  </r>
  <r>
    <n v="26000000"/>
    <s v="Comedy"/>
    <n v="146239"/>
    <x v="2034"/>
    <s v="en"/>
    <n v="30.114383"/>
    <s v="DreamWorks SKG"/>
    <x v="0"/>
    <x v="744"/>
    <n v="51164106"/>
    <n v="105"/>
    <s v="Released"/>
    <n v="6.2"/>
    <n v="551"/>
    <s v="Vince Vaughn, Cobie Smulders, Chris Pratt, Britt Robertson, Jack Reynor"/>
    <s v="Ken Scott"/>
    <n v="25164106"/>
  </r>
  <r>
    <n v="0"/>
    <s v="Thriller"/>
    <n v="205588"/>
    <x v="2035"/>
    <s v="en"/>
    <n v="10.547959000000001"/>
    <s v="StudioCanal"/>
    <x v="9"/>
    <x v="1681"/>
    <n v="9930095"/>
    <n v="108"/>
    <s v="Released"/>
    <n v="6"/>
    <n v="160"/>
    <s v="Ewan McGregor, Stellan Skarsgård, Damian Lewis, Naomie Harris, Jeremy Northam"/>
    <s v="Susanna White"/>
    <n v="9930095"/>
  </r>
  <r>
    <n v="22000000"/>
    <s v="Comedy, Crime, Romance"/>
    <n v="10878"/>
    <x v="2036"/>
    <s v="en"/>
    <n v="12.887672999999999"/>
    <s v="Village Roadshow Pictures"/>
    <x v="0"/>
    <x v="1682"/>
    <n v="19351569"/>
    <n v="90"/>
    <s v="Released"/>
    <n v="5.4"/>
    <n v="154"/>
    <s v="Jason Biggs, Steve Zahn, Jack Black, Amanda Peet, Amanda Detmer"/>
    <s v="Dennis Dugan"/>
    <n v="-2648431"/>
  </r>
  <r>
    <n v="22000000"/>
    <s v="Comedy, Family"/>
    <n v="82650"/>
    <x v="2037"/>
    <s v="en"/>
    <n v="13.410919"/>
    <s v="Fox 2000 Pictures"/>
    <x v="0"/>
    <x v="1683"/>
    <n v="77112176"/>
    <n v="94"/>
    <s v="Released"/>
    <n v="6"/>
    <n v="223"/>
    <s v="Zachary Gordon, Robert Capron, Devon Bostick, Rachael Harris, Steve Zahn"/>
    <s v="David Bowers"/>
    <n v="55112176"/>
  </r>
  <r>
    <n v="0"/>
    <s v="Thriller, Drama, Crime, Romance"/>
    <n v="10279"/>
    <x v="2038"/>
    <s v="en"/>
    <n v="3.7078899999999999"/>
    <s v="40 Acres &amp; A Mule Filmworks"/>
    <x v="0"/>
    <x v="1684"/>
    <n v="0"/>
    <n v="142"/>
    <s v="Released"/>
    <n v="6.3"/>
    <n v="112"/>
    <s v="John Leguizamo, Adrien Brody, Mira Sorvino, Jennifer Esposito, Anthony LaPaglia"/>
    <s v="Spike Lee"/>
    <n v="0"/>
  </r>
  <r>
    <n v="22000000"/>
    <s v="Comedy"/>
    <n v="2294"/>
    <x v="2039"/>
    <s v="en"/>
    <n v="21.865020999999999"/>
    <s v="Dimension Films"/>
    <x v="0"/>
    <x v="1685"/>
    <n v="33788161"/>
    <n v="104"/>
    <s v="Released"/>
    <n v="6.4"/>
    <n v="480"/>
    <s v="Kevin Smith, Jason Mewes, Ben Affleck, Jeff Anderson, Brian O'Halloran"/>
    <s v="Kevin Smith"/>
    <n v="11788161"/>
  </r>
  <r>
    <n v="30000000"/>
    <s v="Drama, Thriller"/>
    <n v="2176"/>
    <x v="2040"/>
    <s v="en"/>
    <n v="9.4485170000000007"/>
    <s v="Original Film"/>
    <x v="0"/>
    <x v="1686"/>
    <n v="23619609"/>
    <n v="106"/>
    <s v="Released"/>
    <n v="5.4"/>
    <n v="201"/>
    <s v="Leelee Sobieski, Diane Lane, Stellan Skarsgård, Bruce Dern, Kathy Baker"/>
    <s v="Daniel Sackheim"/>
    <n v="-6380391"/>
  </r>
  <r>
    <n v="22000000"/>
    <s v="Comedy, Drama, Mystery"/>
    <n v="270487"/>
    <x v="2041"/>
    <s v="en"/>
    <n v="39.006186999999997"/>
    <s v="Universal Pictures"/>
    <x v="0"/>
    <x v="1687"/>
    <n v="63647656"/>
    <n v="106"/>
    <s v="Released"/>
    <n v="5.7"/>
    <n v="1309"/>
    <s v="Josh Brolin, George Clooney, Alden Ehrenreich, Ralph Fiennes, Scarlett Johansson"/>
    <s v="Joel Coen"/>
    <n v="41647656"/>
  </r>
  <r>
    <n v="22000000"/>
    <s v="Comedy, Music"/>
    <n v="19366"/>
    <x v="2042"/>
    <s v="en"/>
    <n v="6.4045709999999998"/>
    <s v="Universal Pictures"/>
    <x v="6"/>
    <x v="1115"/>
    <n v="0"/>
    <n v="98"/>
    <s v="Released"/>
    <n v="5.3"/>
    <n v="72"/>
    <s v="Rachael Leigh Cook, Rosario Dawson, Tara Reid, Gabriel Mann, Alan Cumming"/>
    <s v="Deborah Kaplan"/>
    <n v="-22000000"/>
  </r>
  <r>
    <n v="22000000"/>
    <s v="Action, Thriller"/>
    <n v="204082"/>
    <x v="2043"/>
    <s v="en"/>
    <n v="35.737654999999997"/>
    <s v="Millennium Films"/>
    <x v="0"/>
    <x v="118"/>
    <n v="43058898"/>
    <n v="100"/>
    <s v="Released"/>
    <n v="6.4"/>
    <n v="875"/>
    <s v="Jason Statham, James Franco, Izabela Vidovic, Winona Ryder, Rachelle Lefevre"/>
    <s v="Gary Fleder"/>
    <n v="21058898"/>
  </r>
  <r>
    <n v="22000000"/>
    <s v="Family, Horror"/>
    <n v="24100"/>
    <x v="2044"/>
    <s v="en"/>
    <n v="4.3651960000000001"/>
    <s v="New Line Cinema"/>
    <x v="7"/>
    <x v="618"/>
    <n v="13555988"/>
    <n v="95"/>
    <s v="Released"/>
    <n v="6.1"/>
    <n v="77"/>
    <s v="Richard E. Grant, Jonathan Lipnicki, Jim Carter, Alice Krige, Pamela Gidley"/>
    <s v="Uli Edel"/>
    <n v="-8444012"/>
  </r>
  <r>
    <n v="22000000"/>
    <s v="Comedy, Romance"/>
    <n v="1599"/>
    <x v="2045"/>
    <s v="en"/>
    <n v="14.925632999999999"/>
    <s v="Fox Searchlight Pictures"/>
    <x v="7"/>
    <x v="854"/>
    <n v="0"/>
    <n v="106"/>
    <s v="Released"/>
    <n v="6.2"/>
    <n v="239"/>
    <s v="Jason Schwartzman, Dustin Hoffman, Lily Tomlin, Jude Law, Mark Wahlberg"/>
    <s v="David O. Russell"/>
    <n v="-22000000"/>
  </r>
  <r>
    <n v="22000000"/>
    <s v="Action, Adventure, Crime, Science Fiction, Thriller"/>
    <n v="5550"/>
    <x v="2046"/>
    <s v="en"/>
    <n v="14.725467"/>
    <s v="Orion Pictures"/>
    <x v="0"/>
    <x v="1688"/>
    <n v="10696210"/>
    <n v="104"/>
    <s v="Released"/>
    <n v="4.2"/>
    <n v="305"/>
    <s v="Robert John Burke, Nancy Allen, Mario Machado, Jodi Long, John Posey"/>
    <s v="Fred Dekker"/>
    <n v="-11303790"/>
  </r>
  <r>
    <n v="0"/>
    <s v="Action, Science Fiction, Thriller"/>
    <n v="30379"/>
    <x v="2047"/>
    <s v="en"/>
    <n v="0.80958799999999997"/>
    <s v="Infinity Omnimedia"/>
    <x v="0"/>
    <x v="1087"/>
    <n v="0"/>
    <n v="104"/>
    <s v="Released"/>
    <n v="3.6"/>
    <n v="8"/>
    <s v="Michael York, Michael Biehn, Diane Venora, R. Lee Ermey, Udo Kier"/>
    <s v="Brian Trenchard-Smith"/>
    <n v="0"/>
  </r>
  <r>
    <n v="0"/>
    <s v="Drama, Comedy, Thriller, Music, Romance"/>
    <n v="42586"/>
    <x v="2048"/>
    <s v="en"/>
    <n v="0.81688300000000003"/>
    <s v="Paramount Pictures"/>
    <x v="0"/>
    <x v="1689"/>
    <n v="0"/>
    <n v="107"/>
    <s v="Released"/>
    <n v="4.9000000000000004"/>
    <n v="8"/>
    <s v="Julie Andrews, Rock Hudson, Jeremy Kemp, Lance Percival, Michael Witney"/>
    <s v="Blake Edwards"/>
    <n v="0"/>
  </r>
  <r>
    <n v="70000000"/>
    <s v="Comedy, Family, Romance"/>
    <n v="17709"/>
    <x v="2049"/>
    <s v="en"/>
    <n v="8.7920540000000003"/>
    <s v="Universal Pictures"/>
    <x v="0"/>
    <x v="198"/>
    <n v="0"/>
    <n v="77"/>
    <s v="Released"/>
    <n v="3.8"/>
    <n v="48"/>
    <s v="Brendan Fraser, Sarah Jessica Parker, Alfred Molina, Eric Idle, Robert Prosky"/>
    <s v="Hugh Wilson"/>
    <n v="-70000000"/>
  </r>
  <r>
    <n v="25000000"/>
    <s v="Thriller, Action, Crime"/>
    <n v="287948"/>
    <x v="2050"/>
    <s v="en"/>
    <n v="25.002714999999998"/>
    <s v="EuropaCorp"/>
    <x v="14"/>
    <x v="1690"/>
    <n v="72629670"/>
    <n v="96"/>
    <s v="Released"/>
    <n v="5.2"/>
    <n v="559"/>
    <s v="Ed Skrein, Ray Stevenson, Loan Chabanol, Gabriella Wright, Tatjana Pajkovi?"/>
    <s v="Camille Delamarre"/>
    <n v="47629670"/>
  </r>
  <r>
    <n v="0"/>
    <s v="Drama, Romance"/>
    <n v="7548"/>
    <x v="2051"/>
    <s v="en"/>
    <n v="7.588597"/>
    <s v="First Choice Films"/>
    <x v="1"/>
    <x v="1691"/>
    <n v="0"/>
    <n v="114"/>
    <s v="Released"/>
    <n v="5.9"/>
    <n v="128"/>
    <s v="Johnny Depp, Samantha Morton, John Malkovich, Rosamund Pike, Paul Ritter"/>
    <s v="Laurence Dunmore"/>
    <n v="0"/>
  </r>
  <r>
    <n v="21000000"/>
    <s v="Drama, Thriller, War"/>
    <n v="9075"/>
    <x v="2052"/>
    <s v="nl"/>
    <n v="13.906611"/>
    <s v="CoBo Fund"/>
    <x v="33"/>
    <x v="1475"/>
    <n v="26193068"/>
    <n v="145"/>
    <s v="Released"/>
    <n v="7.2"/>
    <n v="277"/>
    <s v="Carice van Houten, Sebastian Koch, Thom Hoffman, Halina Reijn, Waldemar Kobus"/>
    <s v="Paul Verhoeven"/>
    <n v="5193068"/>
  </r>
  <r>
    <n v="22000000"/>
    <s v="Romance, Drama, History, War, Music"/>
    <n v="11661"/>
    <x v="2053"/>
    <s v="fr"/>
    <n v="13.960945000000001"/>
    <s v="Senator Film Produktion"/>
    <x v="14"/>
    <x v="1083"/>
    <n v="17709155"/>
    <n v="116"/>
    <s v="Released"/>
    <n v="7.2"/>
    <n v="212"/>
    <s v="Diane Kruger, Natalie Dessay, Benno Fürmann, Guillaume Canet, Gary Lewis"/>
    <s v="Christian Carion"/>
    <n v="-4290845"/>
  </r>
  <r>
    <n v="2000000"/>
    <s v="Action, Comedy, Romance"/>
    <n v="109513"/>
    <x v="2054"/>
    <s v="en"/>
    <n v="16.668854"/>
    <s v="Primate Pictures"/>
    <x v="0"/>
    <x v="1692"/>
    <n v="14400000"/>
    <n v="100"/>
    <s v="Released"/>
    <n v="5.5"/>
    <n v="224"/>
    <s v="Kristen Bell, Dax Shepard, Tom Arnold, Kristin Chenoweth, Michael Rosenbaum"/>
    <s v="Dax Shepard"/>
    <n v="12400000"/>
  </r>
  <r>
    <n v="0"/>
    <s v="Action, Comedy, Crime"/>
    <n v="12085"/>
    <x v="2055"/>
    <s v="en"/>
    <n v="6.8471330000000004"/>
    <s v="Millennium Films"/>
    <x v="0"/>
    <x v="1693"/>
    <n v="0"/>
    <n v="104"/>
    <s v="Released"/>
    <n v="5.9"/>
    <n v="140"/>
    <s v="Diane Keaton, Queen Latifah, Katie Holmes, Ted Danson, Roger Cross"/>
    <s v="Callie Khouri"/>
    <n v="0"/>
  </r>
  <r>
    <n v="22000000"/>
    <s v="Mystery, Thriller"/>
    <n v="204922"/>
    <x v="2056"/>
    <s v="en"/>
    <n v="48.784734"/>
    <s v="StudioCanal"/>
    <x v="9"/>
    <x v="1694"/>
    <n v="15447154"/>
    <n v="92"/>
    <s v="Released"/>
    <n v="6.2"/>
    <n v="659"/>
    <s v="Nicole Kidman, Colin Firth, Mark Strong, Anne-Marie Duff, Jing Lusi"/>
    <s v="Rowan Joffe"/>
    <n v="-6552846"/>
  </r>
  <r>
    <n v="22000000"/>
    <s v="Action, Thriller, Adventure"/>
    <n v="38985"/>
    <x v="2057"/>
    <s v="en"/>
    <n v="9.0882090000000009"/>
    <s v="Paramount Pictures"/>
    <x v="0"/>
    <x v="1695"/>
    <n v="12000000"/>
    <n v="121"/>
    <s v="Released"/>
    <n v="7.4"/>
    <n v="98"/>
    <s v="Roy Scheider, Bruno Cremer, Francisco Rabal, Amidou, Ramon Bieri"/>
    <s v="William Friedkin"/>
    <n v="-10000000"/>
  </r>
  <r>
    <n v="22000000"/>
    <s v="Drama"/>
    <n v="44113"/>
    <x v="2058"/>
    <s v="en"/>
    <n v="12.445176"/>
    <s v="Stone Productions"/>
    <x v="0"/>
    <x v="1432"/>
    <n v="9479718"/>
    <n v="105"/>
    <s v="Released"/>
    <n v="5.2"/>
    <n v="192"/>
    <s v="Frances Conroy, Robert De Niro, Edward Norton, Milla Jovovich, Enver Gjokaj"/>
    <s v="John Curran"/>
    <n v="-12520282"/>
  </r>
  <r>
    <n v="0"/>
    <s v="Romance, Drama, Comedy"/>
    <n v="21494"/>
    <x v="2059"/>
    <s v="fr"/>
    <n v="4.6133499999999996"/>
    <s v="Paramount Pictures"/>
    <x v="9"/>
    <x v="1696"/>
    <n v="0"/>
    <n v="115"/>
    <s v="Released"/>
    <n v="6.7"/>
    <n v="45"/>
    <s v="Romain Duris, Fabrice Luchini, Edouard Baer, Ludivine Sagnier, Laura Morante"/>
    <s v="Laurent Tirard"/>
    <n v="0"/>
  </r>
  <r>
    <n v="22000000"/>
    <s v="Thriller, Drama, Crime"/>
    <n v="164457"/>
    <x v="2060"/>
    <s v="en"/>
    <n v="29.230298000000001"/>
    <s v="Appian Way"/>
    <x v="0"/>
    <x v="82"/>
    <n v="15400000"/>
    <n v="116"/>
    <s v="Released"/>
    <n v="6.5"/>
    <n v="720"/>
    <s v="Christian Bale, Zoe Saldana, Woody Harrelson, Sam Shepard, Willem Dafoe"/>
    <s v="Scott Cooper"/>
    <n v="-6600000"/>
  </r>
  <r>
    <n v="25000000"/>
    <s v="Drama, Mystery, Crime"/>
    <n v="4566"/>
    <x v="2061"/>
    <s v="en"/>
    <n v="18.961323"/>
    <s v="Castle Rock Entertainment"/>
    <x v="0"/>
    <x v="1673"/>
    <n v="92991835"/>
    <n v="119"/>
    <s v="Released"/>
    <n v="6.5"/>
    <n v="501"/>
    <s v="George Clooney, Tom Wilkinson, Tilda Swinton, Sydney Pollack, Michael O'Keefe"/>
    <s v="Tony Gilroy"/>
    <n v="67991835"/>
  </r>
  <r>
    <n v="0"/>
    <s v="Comedy, Drama"/>
    <n v="17795"/>
    <x v="2062"/>
    <s v="en"/>
    <n v="2.8093780000000002"/>
    <s v="Warner Bros."/>
    <x v="0"/>
    <x v="1171"/>
    <n v="0"/>
    <n v="101"/>
    <s v="Released"/>
    <n v="6.3"/>
    <n v="46"/>
    <s v="Jack Lemmon, James Garner, Dan Aykroyd, John Heard, Wilford Brimley"/>
    <s v="Peter Segal"/>
    <n v="0"/>
  </r>
  <r>
    <n v="21500000"/>
    <s v="Drama, Thriller, Mystery"/>
    <n v="1073"/>
    <x v="2063"/>
    <s v="en"/>
    <n v="12.819447"/>
    <s v="Lakeshore Entertainment"/>
    <x v="0"/>
    <x v="1697"/>
    <n v="0"/>
    <n v="117"/>
    <s v="Released"/>
    <n v="7"/>
    <n v="239"/>
    <s v="Jeff Bridges, Tim Robbins, Joan Cusack, Hope Davis, Robert Gossett"/>
    <s v="Mark Pellington"/>
    <n v="-21500000"/>
  </r>
  <r>
    <n v="22000000"/>
    <s v="Animation, Adventure, Romance"/>
    <n v="153158"/>
    <x v="2064"/>
    <s v="es"/>
    <n v="14.866351"/>
    <s v="100 Bares"/>
    <x v="41"/>
    <x v="189"/>
    <n v="24000000"/>
    <n v="106"/>
    <s v="Released"/>
    <n v="6"/>
    <n v="122"/>
    <s v="Juan José Campanella, Diego Ramos, Pablo Rago, Axel Kuschevatzky, David Masajnik"/>
    <s v="Juan José Campanella"/>
    <n v="2000000"/>
  </r>
  <r>
    <n v="17000000"/>
    <s v="Romance, Comedy"/>
    <n v="81836"/>
    <x v="2065"/>
    <s v="en"/>
    <n v="15.013386000000001"/>
    <s v="Gravier Productions"/>
    <x v="11"/>
    <x v="1698"/>
    <n v="73244881"/>
    <n v="111"/>
    <s v="Released"/>
    <n v="5.6"/>
    <n v="546"/>
    <s v="Ellen Page, Woody Allen, Jesse Eisenberg, Penélope Cruz, Alec Baldwin"/>
    <s v="Woody Allen"/>
    <n v="56244881"/>
  </r>
  <r>
    <n v="18000000"/>
    <s v="Science Fiction, Action, Adventure, Thriller"/>
    <n v="10724"/>
    <x v="2066"/>
    <s v="en"/>
    <n v="8.7005649999999992"/>
    <s v="Malpaso Productions"/>
    <x v="0"/>
    <x v="1699"/>
    <n v="70687344"/>
    <n v="136"/>
    <s v="Released"/>
    <n v="5.5"/>
    <n v="139"/>
    <s v="Clint Eastwood, Freddie Jones, David Huffman, Warren Clarke, Ronald Lacey"/>
    <s v="Clint Eastwood"/>
    <n v="52687344"/>
  </r>
  <r>
    <n v="21000000"/>
    <s v="Animation, Comedy, Music"/>
    <n v="9473"/>
    <x v="2067"/>
    <s v="en"/>
    <n v="27.197799"/>
    <s v="Paramount Pictures"/>
    <x v="0"/>
    <x v="1700"/>
    <n v="0"/>
    <n v="81"/>
    <s v="Released"/>
    <n v="7.1"/>
    <n v="893"/>
    <s v="Trey Parker, Matt Stone, Mary Kay Bergman, Isaac Hayes, George Clooney"/>
    <s v="Trey Parker"/>
    <n v="-21000000"/>
  </r>
  <r>
    <n v="9000000"/>
    <s v="Comedy, Drama"/>
    <n v="2196"/>
    <x v="2068"/>
    <s v="en"/>
    <n v="20.410354000000002"/>
    <s v="Sidney Kimmel Entertainment"/>
    <x v="1"/>
    <x v="1069"/>
    <n v="46"/>
    <n v="90"/>
    <s v="Released"/>
    <n v="6.9"/>
    <n v="497"/>
    <s v="Matthew Macfadyen, Keeley Hawes, Andy Nyman, Ewen Bremner, Daisy Donovan"/>
    <s v="Frank Oz"/>
    <n v="-8999954"/>
  </r>
  <r>
    <n v="21000000"/>
    <s v="Action, Adventure, Comedy, Family, Fantasy, Science Fiction"/>
    <n v="1499"/>
    <x v="2069"/>
    <s v="en"/>
    <n v="10.207065"/>
    <s v="New Line Cinema"/>
    <x v="15"/>
    <x v="1701"/>
    <n v="42000000"/>
    <n v="96"/>
    <s v="Released"/>
    <n v="5.0999999999999996"/>
    <n v="184"/>
    <s v="Paige Turco, Stuart Wilson, Sab Shimono, Vivian Wu, Mark Caso"/>
    <s v="Stuart Gillard"/>
    <n v="21000000"/>
  </r>
  <r>
    <n v="32000000"/>
    <s v="Comedy, Romance"/>
    <n v="20857"/>
    <x v="2070"/>
    <s v="en"/>
    <n v="5.683281"/>
    <s v="Paramount Pictures"/>
    <x v="7"/>
    <x v="1686"/>
    <n v="40222729"/>
    <n v="106"/>
    <s v="Released"/>
    <n v="6.3"/>
    <n v="123"/>
    <s v="Keanu Reeves, Diane Lane, Michael B. Jordan, D. B. Sweeney, John Hawkes"/>
    <s v="Brian Robbins"/>
    <n v="8222729"/>
  </r>
  <r>
    <n v="21000000"/>
    <s v="Drama, Comedy, Romance"/>
    <n v="82693"/>
    <x v="2071"/>
    <s v="en"/>
    <n v="63.599972999999999"/>
    <s v="The Weinstein Company"/>
    <x v="0"/>
    <x v="1702"/>
    <n v="205738714"/>
    <n v="122"/>
    <s v="Released"/>
    <n v="6.9"/>
    <n v="4742"/>
    <s v="Bradley Cooper, Jennifer Lawrence, Robert De Niro, Jacki Weaver, Chris Tucker"/>
    <s v="David O. Russell"/>
    <n v="184738714"/>
  </r>
  <r>
    <n v="21000000"/>
    <s v="Crime, Drama"/>
    <n v="1646"/>
    <x v="2072"/>
    <s v="en"/>
    <n v="17.746981000000002"/>
    <s v="Double Feature Films"/>
    <x v="7"/>
    <x v="1703"/>
    <n v="41170784"/>
    <n v="123"/>
    <s v="Released"/>
    <n v="7.5"/>
    <n v="356"/>
    <s v="Hilary Swank, Scott Glenn, Imelda Staunton, Patrick Dempsey, Mario"/>
    <s v="Richard LaGravenese"/>
    <n v="20170784"/>
  </r>
  <r>
    <n v="0"/>
    <s v="Drama"/>
    <n v="44944"/>
    <x v="2073"/>
    <s v="en"/>
    <n v="1.9345239999999999"/>
    <s v="Lions Gate Films"/>
    <x v="0"/>
    <x v="1704"/>
    <n v="37000000"/>
    <n v="134"/>
    <s v="Released"/>
    <n v="7"/>
    <n v="22"/>
    <s v="Kimberly Elise, Janet Jackson, Loretta Devine, Thandie Newton, Anika Noni Rose"/>
    <s v="Tyler Perry"/>
    <n v="37000000"/>
  </r>
  <r>
    <n v="21000000"/>
    <s v="Action, Crime, Thriller"/>
    <n v="4108"/>
    <x v="2074"/>
    <s v="en"/>
    <n v="34.433520999999999"/>
    <s v="TF1 Films Productions"/>
    <x v="0"/>
    <x v="1705"/>
    <n v="43928932"/>
    <n v="92"/>
    <s v="Released"/>
    <n v="6.6"/>
    <n v="1692"/>
    <s v="Jason Statham, Shu Qi, François Berléand, Matt Schulze, Ric Young"/>
    <s v="Louis Leterrier"/>
    <n v="22928932"/>
  </r>
  <r>
    <n v="20000000"/>
    <s v="Drama, Action"/>
    <n v="8456"/>
    <x v="2075"/>
    <s v="en"/>
    <n v="26.21425"/>
    <s v="Summit Entertainment"/>
    <x v="0"/>
    <x v="1706"/>
    <n v="41627431"/>
    <n v="115"/>
    <s v="Released"/>
    <n v="6.4"/>
    <n v="497"/>
    <s v="Sean Faris, Amber Heard, Cam Gigandet, Djimon Hounsou, Evan Peters"/>
    <s v="Jeff Wadlow"/>
    <n v="21627431"/>
  </r>
  <r>
    <n v="21000000"/>
    <s v="Horror, Thriller, Science Fiction"/>
    <n v="7341"/>
    <x v="2076"/>
    <s v="en"/>
    <n v="4.7815380000000003"/>
    <s v="United Artists"/>
    <x v="0"/>
    <x v="1411"/>
    <n v="17762705"/>
    <n v="104"/>
    <s v="Released"/>
    <n v="5.0999999999999996"/>
    <n v="76"/>
    <s v="Emily Bergl, Jason London, Amy Irving, J. Smith-Cameron, Dylan Bruno"/>
    <s v="Katt Shea"/>
    <n v="-3237295"/>
  </r>
  <r>
    <n v="17000000"/>
    <s v="Drama, Comedy, Romance"/>
    <n v="19255"/>
    <x v="2077"/>
    <s v="en"/>
    <n v="10.135590000000001"/>
    <s v="Neal Street Productions"/>
    <x v="0"/>
    <x v="291"/>
    <n v="14899417"/>
    <n v="98"/>
    <s v="Released"/>
    <n v="6.7"/>
    <n v="189"/>
    <s v="John Krasinski, Maya Rudolph, Carmen Ejogo, Catherine O'Hara, Jeff Daniels"/>
    <s v="Sam Mendes"/>
    <n v="-2100583"/>
  </r>
  <r>
    <n v="21000000"/>
    <s v="Drama, Comedy"/>
    <n v="10187"/>
    <x v="2078"/>
    <s v="en"/>
    <n v="5.8158810000000001"/>
    <s v="Touchstone Pictures"/>
    <x v="0"/>
    <x v="1707"/>
    <n v="17600000"/>
    <n v="120"/>
    <s v="Released"/>
    <n v="5.8"/>
    <n v="65"/>
    <s v="Kevin Costner, Madeline Carroll, Paula Patton, Kelsey Grammer, Dennis Hopper"/>
    <s v="Joshua Michael Stern"/>
    <n v="-3400000"/>
  </r>
  <r>
    <n v="21000000"/>
    <s v="Romance, Drama"/>
    <n v="31005"/>
    <x v="2079"/>
    <s v="en"/>
    <n v="8.9823350000000008"/>
    <s v="Punch Productions"/>
    <x v="0"/>
    <x v="1708"/>
    <n v="10011050"/>
    <n v="117"/>
    <s v="Released"/>
    <n v="6.5"/>
    <n v="52"/>
    <s v="Jake Gyllenhaal, Dustin Hoffman, Susan Sarandon, Aleksia Landeau, Ellen Pompeo"/>
    <s v="Brad Silberling"/>
    <n v="-10988950"/>
  </r>
  <r>
    <n v="30000000"/>
    <s v="Drama, Thriller, Mystery"/>
    <n v="49517"/>
    <x v="2080"/>
    <s v="en"/>
    <n v="33.649652000000003"/>
    <s v="StudioCanal"/>
    <x v="9"/>
    <x v="1608"/>
    <n v="0"/>
    <n v="127"/>
    <s v="Released"/>
    <n v="6.6"/>
    <n v="840"/>
    <s v="John Hurt, Gary Oldman, Kathy Burke, Benedict Cumberbatch, Colin Firth"/>
    <s v="Tomas Alfredson"/>
    <n v="-30000000"/>
  </r>
  <r>
    <n v="0"/>
    <s v="Drama, Comedy, Romance"/>
    <n v="44857"/>
    <x v="2081"/>
    <s v="en"/>
    <n v="2.636193"/>
    <s v="Metro-Goldwyn-Mayer (MGM)"/>
    <x v="0"/>
    <x v="1305"/>
    <n v="0"/>
    <n v="102"/>
    <s v="Released"/>
    <n v="5.5"/>
    <n v="14"/>
    <s v="Elisabeth Shue, Aaron Eckhart, Jill Hennessy, Thomas Jane, D.W. Moffett"/>
    <s v="John Duigan"/>
    <n v="0"/>
  </r>
  <r>
    <n v="21000000"/>
    <s v="Drama"/>
    <n v="50780"/>
    <x v="2082"/>
    <s v="en"/>
    <n v="13.847872000000001"/>
    <s v="Summit Entertainment"/>
    <x v="28"/>
    <x v="1709"/>
    <n v="970816"/>
    <n v="91"/>
    <s v="Released"/>
    <n v="6.3"/>
    <n v="276"/>
    <s v="Jodie Foster, Mel Gibson, Jennifer Lawrence, Anton Yelchin, Zachary Booth"/>
    <s v="Jodie Foster"/>
    <n v="-20029184"/>
  </r>
  <r>
    <n v="35000000"/>
    <s v="Comedy"/>
    <n v="16363"/>
    <x v="2083"/>
    <s v="en"/>
    <n v="4.1893779999999996"/>
    <s v="Universal Pictures"/>
    <x v="0"/>
    <x v="1710"/>
    <n v="69701637"/>
    <n v="114"/>
    <s v="Released"/>
    <n v="5.9"/>
    <n v="41"/>
    <s v="Burt Reynolds, Dolly Parton, Dom DeLuise, Charles Durning, Jim Nabors"/>
    <s v="Colin Higgins"/>
    <n v="34701637"/>
  </r>
  <r>
    <n v="15000000"/>
    <s v="Action, Thriller, Science Fiction, Horror"/>
    <n v="1946"/>
    <x v="2084"/>
    <s v="en"/>
    <n v="21.928025000000002"/>
    <s v="Alliance Atlantis Communications"/>
    <x v="6"/>
    <x v="1711"/>
    <n v="2856712"/>
    <n v="97"/>
    <s v="Released"/>
    <n v="6.7"/>
    <n v="475"/>
    <s v="Jennifer Jason Leigh, Jude Law, Ian Holm, Willem Dafoe, Don McKellar"/>
    <s v="David Cronenberg"/>
    <n v="-12143288"/>
  </r>
  <r>
    <n v="18000000"/>
    <s v="Adventure, Action"/>
    <n v="85"/>
    <x v="2085"/>
    <s v="en"/>
    <n v="68.159595999999993"/>
    <s v="Lucasfilm"/>
    <x v="0"/>
    <x v="1712"/>
    <n v="389925971"/>
    <n v="115"/>
    <s v="Released"/>
    <n v="7.7"/>
    <n v="3854"/>
    <s v="Harrison Ford, Karen Allen, Paul Freeman, Ronald Lacey, John Rhys-Davies"/>
    <s v="Steven Spielberg"/>
    <n v="371925971"/>
  </r>
  <r>
    <n v="18000000"/>
    <s v="Comedy, Family, Adventure, Crime"/>
    <n v="772"/>
    <x v="2086"/>
    <s v="en"/>
    <n v="81.487684999999999"/>
    <s v="Twentieth Century Fox Film Corporation"/>
    <x v="0"/>
    <x v="1713"/>
    <n v="358991681"/>
    <n v="120"/>
    <s v="Released"/>
    <n v="6.3"/>
    <n v="2395"/>
    <s v="Macaulay Culkin, Joe Pesci, Catherine O'Hara, Daniel Stern, John Heard"/>
    <s v="Chris Columbus"/>
    <n v="340991681"/>
  </r>
  <r>
    <n v="20000000"/>
    <s v="Science Fiction, Drama"/>
    <n v="840"/>
    <x v="2087"/>
    <s v="en"/>
    <n v="52.456505"/>
    <s v="Columbia Pictures Corporation"/>
    <x v="0"/>
    <x v="1714"/>
    <n v="303788635"/>
    <n v="135"/>
    <s v="Released"/>
    <n v="7.2"/>
    <n v="1098"/>
    <s v="Richard Dreyfuss, François Truffaut, Teri Garr, Melinda Dillon, Bob Balaban"/>
    <s v="Steven Spielberg"/>
    <n v="283788635"/>
  </r>
  <r>
    <n v="38000000"/>
    <s v="Horror, Thriller"/>
    <n v="9682"/>
    <x v="2088"/>
    <s v="en"/>
    <n v="9.6627150000000004"/>
    <s v="Dimension Films"/>
    <x v="0"/>
    <x v="1258"/>
    <n v="29907685"/>
    <n v="90"/>
    <s v="Released"/>
    <n v="5"/>
    <n v="150"/>
    <s v="Kristen Bell, Ian Somerhalder, Christina Milian, Rick Gonzalez, Jonathan Tucker"/>
    <s v="Jim Sonzero"/>
    <n v="-8092315"/>
  </r>
  <r>
    <n v="20000000"/>
    <s v="Action, Comedy, Crime"/>
    <n v="96"/>
    <x v="2089"/>
    <s v="en"/>
    <n v="25.28436"/>
    <s v="Paramount Pictures"/>
    <x v="0"/>
    <x v="1715"/>
    <n v="299965036"/>
    <n v="100"/>
    <s v="Released"/>
    <n v="6.1"/>
    <n v="613"/>
    <s v="Eddie Murphy, Judge Reinhold, John Ashton, Ronny Cox, Paul Reiser"/>
    <s v="Tony Scott"/>
    <n v="279965036"/>
  </r>
  <r>
    <n v="20000000"/>
    <s v="Comedy"/>
    <n v="10678"/>
    <x v="2090"/>
    <s v="en"/>
    <n v="8.3513850000000005"/>
    <s v="Hyde Park Films"/>
    <x v="0"/>
    <x v="495"/>
    <n v="132675402"/>
    <n v="105"/>
    <s v="Released"/>
    <n v="5.4"/>
    <n v="183"/>
    <s v="Steve Martin, Queen Latifah, Eugene Levy, Joan Plowright, Jean Smart"/>
    <s v="Adam Shankman"/>
    <n v="112675402"/>
  </r>
  <r>
    <n v="19000000"/>
    <s v="Crime, Drama, Thriller"/>
    <n v="274"/>
    <x v="2091"/>
    <s v="en"/>
    <n v="18.174804000000002"/>
    <s v="Orion Pictures"/>
    <x v="0"/>
    <x v="1716"/>
    <n v="272742922"/>
    <n v="119"/>
    <s v="Released"/>
    <n v="8.1"/>
    <n v="4443"/>
    <s v="Jodie Foster, Anthony Hopkins, Scott Glenn, Ted Levine, Anthony Heald"/>
    <s v="Jonathan Demme"/>
    <n v="253742922"/>
  </r>
  <r>
    <n v="20000000"/>
    <s v="Music, Comedy"/>
    <n v="8872"/>
    <x v="2092"/>
    <s v="en"/>
    <n v="21.815121999999999"/>
    <s v="Paramount Pictures"/>
    <x v="0"/>
    <x v="1717"/>
    <n v="121697323"/>
    <n v="94"/>
    <s v="Released"/>
    <n v="6.5"/>
    <n v="728"/>
    <s v="Mike Myers, Dana Carvey, Rob Lowe, Tia Carrere, Lara Flynn Boyle"/>
    <s v="Penelope Spheeris"/>
    <n v="101697323"/>
  </r>
  <r>
    <n v="20000000"/>
    <s v="Comedy, Documentary, Action"/>
    <n v="16290"/>
    <x v="2093"/>
    <s v="en"/>
    <n v="20.99174"/>
    <s v="MTV Films"/>
    <x v="0"/>
    <x v="862"/>
    <n v="117224271"/>
    <n v="94"/>
    <s v="Released"/>
    <n v="6.4"/>
    <n v="428"/>
    <s v="Johnny Knoxville, Bam Margera, Ryan Dunn, Steve-O, Chris Pontius"/>
    <s v="Jeff Tremaine"/>
    <n v="97224271"/>
  </r>
  <r>
    <n v="20000000"/>
    <s v="Horror, Thriller"/>
    <n v="579"/>
    <x v="2094"/>
    <s v="en"/>
    <n v="19.636043999999998"/>
    <s v="Universal Pictures"/>
    <x v="0"/>
    <x v="1718"/>
    <n v="187884007"/>
    <n v="116"/>
    <s v="Released"/>
    <n v="5.9"/>
    <n v="406"/>
    <s v="Roy Scheider, Lorraine Gary, Murray Hamilton, Joseph Mascolo, Jeffrey Kramer"/>
    <s v="Jeannot Szwarc"/>
    <n v="167884007"/>
  </r>
  <r>
    <n v="20000000"/>
    <s v="Adventure, Comedy, Family"/>
    <n v="14405"/>
    <x v="2095"/>
    <s v="en"/>
    <n v="12.25264"/>
    <s v="Walt Disney Pictures"/>
    <x v="0"/>
    <x v="1719"/>
    <n v="149281606"/>
    <n v="91"/>
    <s v="Released"/>
    <n v="4.9000000000000004"/>
    <n v="209"/>
    <s v="Drew Barrymore, Piper Perabo, Andy García, George Lopez, Paul Rodríguez"/>
    <s v="Raja Gosnell"/>
    <n v="129281606"/>
  </r>
  <r>
    <n v="13000000"/>
    <s v="Horror, Thriller"/>
    <n v="138843"/>
    <x v="2096"/>
    <s v="en"/>
    <n v="49.975408999999999"/>
    <s v="New Line Cinema"/>
    <x v="0"/>
    <x v="189"/>
    <n v="318000141"/>
    <n v="112"/>
    <s v="Released"/>
    <n v="7.4"/>
    <n v="3092"/>
    <s v="Patrick Wilson, Vera Farmiga, Lili Taylor, Ron Livingston, Shanley Caswell"/>
    <s v="James Wan"/>
    <n v="305000141"/>
  </r>
  <r>
    <n v="32000000"/>
    <s v="Adventure, Comedy, Family, Romance"/>
    <n v="11637"/>
    <x v="2097"/>
    <s v="en"/>
    <n v="13.590676999999999"/>
    <s v="Columbia Pictures"/>
    <x v="0"/>
    <x v="1720"/>
    <n v="97918663"/>
    <n v="95"/>
    <s v="Released"/>
    <n v="5.2"/>
    <n v="221"/>
    <s v="Ice Cube, Nia Long, Aleisha Allen, Philip Bolden, Jay Mohr"/>
    <s v="Brian Levant"/>
    <n v="65918663"/>
  </r>
  <r>
    <n v="20000000"/>
    <s v="Comedy"/>
    <n v="226486"/>
    <x v="2098"/>
    <s v="en"/>
    <n v="21.657563"/>
    <s v="New Line Cinema"/>
    <x v="0"/>
    <x v="1721"/>
    <n v="100525432"/>
    <n v="97"/>
    <s v="Released"/>
    <n v="5"/>
    <n v="500"/>
    <s v="Melissa McCarthy, Susan Sarandon, Kathy Bates, Allison Janney, Dan Aykroyd"/>
    <s v="Ben Falcone"/>
    <n v="80525432"/>
  </r>
  <r>
    <n v="35000000"/>
    <s v="Comedy, Music"/>
    <n v="1584"/>
    <x v="2099"/>
    <s v="en"/>
    <n v="43.057322999999997"/>
    <s v="Paramount Pictures"/>
    <x v="7"/>
    <x v="855"/>
    <n v="131282949"/>
    <n v="108"/>
    <s v="Released"/>
    <n v="6.7"/>
    <n v="1414"/>
    <s v="Jack Black, Joan Cusack, Mike White, Sarah Silverman, Adam Pascal"/>
    <s v="Richard Linklater"/>
    <n v="96282949"/>
  </r>
  <r>
    <n v="18000000"/>
    <s v="Action, Fantasy"/>
    <n v="9312"/>
    <x v="2100"/>
    <s v="en"/>
    <n v="16.470894999999999"/>
    <s v="New Line Cinema"/>
    <x v="0"/>
    <x v="1722"/>
    <n v="122195920"/>
    <n v="101"/>
    <s v="Released"/>
    <n v="5.4"/>
    <n v="442"/>
    <s v="Christopher Lambert, Robin Shou, Linden Ashby, Cary-Hiroyuki Tagawa, Bridgette Wilson"/>
    <s v="Paul W.S. Anderson"/>
    <n v="104195920"/>
  </r>
  <r>
    <n v="37000000"/>
    <s v="Comedy"/>
    <n v="12153"/>
    <x v="2101"/>
    <s v="en"/>
    <n v="28.703006999999999"/>
    <s v="Columbia Pictures"/>
    <x v="0"/>
    <x v="1723"/>
    <n v="113086475"/>
    <n v="109"/>
    <s v="Released"/>
    <n v="6.3"/>
    <n v="679"/>
    <s v="Shawn Wayans, Marlon Wayans, Jaime King, Frankie Faison, Maitland Ward"/>
    <s v="Keenen Ivory Wayans"/>
    <n v="76086475"/>
  </r>
  <r>
    <n v="20000000"/>
    <s v="Comedy, Drama"/>
    <n v="65057"/>
    <x v="2102"/>
    <s v="en"/>
    <n v="40.903931"/>
    <s v="Fox Searchlight Pictures"/>
    <x v="0"/>
    <x v="1600"/>
    <n v="177243185"/>
    <n v="115"/>
    <s v="Released"/>
    <n v="6.7"/>
    <n v="934"/>
    <s v="George Clooney, Shailene Woodley, Amara Miller, Nick Krause, Robert Forster"/>
    <s v="Alexander Payne"/>
    <n v="157243185"/>
  </r>
  <r>
    <n v="20000000"/>
    <s v="Adventure, Family, Drama, Comedy"/>
    <n v="8326"/>
    <x v="2103"/>
    <s v="en"/>
    <n v="22.001408000000001"/>
    <s v="Walt Disney Pictures"/>
    <x v="0"/>
    <x v="868"/>
    <n v="0"/>
    <n v="117"/>
    <s v="Released"/>
    <n v="6.7"/>
    <n v="383"/>
    <s v="Sigourney Weaver, Jon Voight, Tim Blake Nelson, Patricia Arquette, Shia LaBeouf"/>
    <s v="Andrew Davis"/>
    <n v="-20000000"/>
  </r>
  <r>
    <n v="0"/>
    <s v="Drama, Family, Romance"/>
    <n v="35690"/>
    <x v="2104"/>
    <s v="en"/>
    <n v="23.139970999999999"/>
    <s v="Touchstone Pictures"/>
    <x v="0"/>
    <x v="1724"/>
    <n v="0"/>
    <n v="107"/>
    <s v="Released"/>
    <n v="6.9"/>
    <n v="923"/>
    <s v="Miley Cyrus, Greg Kinnear, Bobby Coleman, Liam Hemsworth, Hallock Beals"/>
    <s v="Julie Anne Robinson"/>
    <n v="0"/>
  </r>
  <r>
    <n v="20000000"/>
    <s v="Drama, History"/>
    <n v="76203"/>
    <x v="2105"/>
    <s v="en"/>
    <n v="95.922899999999998"/>
    <s v="Plan B Entertainment"/>
    <x v="0"/>
    <x v="1725"/>
    <n v="187000000"/>
    <n v="134"/>
    <s v="Released"/>
    <n v="7.9"/>
    <n v="3674"/>
    <s v="Chiwetel Ejiofor, Michael Fassbender, Lupita Nyong'o, Benedict Cumberbatch, Paul Dano"/>
    <s v="Steve McQueen"/>
    <n v="167000000"/>
  </r>
  <r>
    <n v="20000000"/>
    <s v="Drama, Romance, Comedy, Music"/>
    <n v="13497"/>
    <x v="2106"/>
    <s v="en"/>
    <n v="4.7489290000000004"/>
    <s v="Fox 2000 Pictures"/>
    <x v="0"/>
    <x v="690"/>
    <n v="57588485"/>
    <n v="118"/>
    <s v="Released"/>
    <n v="6.2"/>
    <n v="116"/>
    <s v="Nick Cannon, Zoe Saldana, Orlando Jones, Leonard Roberts, GQ"/>
    <s v="Charles Stone III"/>
    <n v="37588485"/>
  </r>
  <r>
    <n v="20000000"/>
    <s v="Comedy, Romance"/>
    <n v="35688"/>
    <x v="2107"/>
    <s v="en"/>
    <n v="2.9862860000000002"/>
    <s v="Lions Gate Films"/>
    <x v="0"/>
    <x v="1245"/>
    <n v="60072596"/>
    <n v="121"/>
    <s v="Released"/>
    <n v="6.1"/>
    <n v="29"/>
    <s v="Tyler Perry, Janet Jackson, Jill Scott, Sharon Leal, Malik Yoba"/>
    <s v="Tyler Perry"/>
    <n v="40072596"/>
  </r>
  <r>
    <n v="20000000"/>
    <s v="Fantasy, Drama, Romance"/>
    <n v="162"/>
    <x v="2108"/>
    <s v="en"/>
    <n v="47.513629999999999"/>
    <s v="Twentieth Century Fox Film Corporation"/>
    <x v="0"/>
    <x v="1726"/>
    <n v="53000000"/>
    <n v="105"/>
    <s v="Released"/>
    <n v="7.5"/>
    <n v="3601"/>
    <s v="Johnny Depp, Winona Ryder, Dianne Wiest, Alan Arkin, Anthony Michael Hall"/>
    <s v="Tim Burton"/>
    <n v="33000000"/>
  </r>
  <r>
    <n v="20000000"/>
    <s v="Drama, Romance"/>
    <n v="296096"/>
    <x v="2109"/>
    <s v="en"/>
    <n v="53.161904999999997"/>
    <s v="New Line Cinema"/>
    <x v="0"/>
    <x v="353"/>
    <n v="207945075"/>
    <n v="110"/>
    <s v="Released"/>
    <n v="7.6"/>
    <n v="2562"/>
    <s v="Emilia Clarke, Sam Claflin, Janet McTeer, Charles Dance, Brendan Coyle"/>
    <s v="Thea Sharrock"/>
    <n v="187945075"/>
  </r>
  <r>
    <n v="0"/>
    <s v="Drama, Comedy, Crime"/>
    <n v="103370"/>
    <x v="2110"/>
    <s v="en"/>
    <n v="7.0509510000000004"/>
    <s v="Tyler Perry Company, The"/>
    <x v="0"/>
    <x v="813"/>
    <n v="0"/>
    <n v="114"/>
    <s v="Released"/>
    <n v="5.9"/>
    <n v="52"/>
    <s v="Tyler Perry, Eugene Levy, Denise Richards, Doris Roberts, Devan Leos"/>
    <s v="Tyler Perry"/>
    <n v="0"/>
  </r>
  <r>
    <n v="1800000"/>
    <s v="Action, Crime, Thriller"/>
    <n v="1051"/>
    <x v="2111"/>
    <s v="en"/>
    <n v="15.978135999999999"/>
    <s v="Twentieth Century Fox Film Corporation"/>
    <x v="0"/>
    <x v="1727"/>
    <n v="41158757"/>
    <n v="104"/>
    <s v="Released"/>
    <n v="7.4"/>
    <n v="422"/>
    <s v="Gene Hackman, Fernando Rey, Roy Scheider, Tony Lo Bianco, Marcel Bozzuffi"/>
    <s v="William Friedkin"/>
    <n v="39358757"/>
  </r>
  <r>
    <n v="20000000"/>
    <s v="Comedy"/>
    <n v="376659"/>
    <x v="2112"/>
    <s v="en"/>
    <n v="42.512295999999999"/>
    <s v="STX Entertainment"/>
    <x v="0"/>
    <x v="1728"/>
    <n v="183936074"/>
    <n v="100"/>
    <s v="Released"/>
    <n v="6.3"/>
    <n v="1252"/>
    <s v="Mila Kunis, Kristen Bell, Kathryn Hahn, Christina Applegate, Jada Pinkett Smith"/>
    <s v="Jon Lucas"/>
    <n v="163936074"/>
  </r>
  <r>
    <n v="20000000"/>
    <s v="Comedy"/>
    <n v="10073"/>
    <x v="2113"/>
    <s v="en"/>
    <n v="10.098722"/>
    <s v="Regency Enterprises"/>
    <x v="27"/>
    <x v="1036"/>
    <n v="48548426"/>
    <n v="83"/>
    <s v="Released"/>
    <n v="3.6"/>
    <n v="222"/>
    <s v="Alyson Hannigan, Adam Campbell, Sophie Monk, Jennifer Coolidge, Fred Willard"/>
    <s v="Jason Friedberg"/>
    <n v="28548426"/>
  </r>
  <r>
    <n v="20000000"/>
    <s v="Adventure, Fantasy, Animation, Family"/>
    <n v="16690"/>
    <x v="2114"/>
    <s v="en"/>
    <n v="15.341196"/>
    <s v="Walt Disney Pictures"/>
    <x v="10"/>
    <x v="1729"/>
    <n v="109862682"/>
    <n v="72"/>
    <s v="Released"/>
    <n v="6.1"/>
    <n v="290"/>
    <s v="Harriet Owen, Blayne Weaver, Jeff Bennett, Kath Soucie, Corey Burton"/>
    <s v="Robin Budd"/>
    <n v="89862682"/>
  </r>
  <r>
    <n v="20000000"/>
    <s v="History, Drama"/>
    <n v="273895"/>
    <x v="2115"/>
    <s v="en"/>
    <n v="29.023184000000001"/>
    <s v="Plan B Entertainment"/>
    <x v="1"/>
    <x v="596"/>
    <n v="66787908"/>
    <n v="127"/>
    <s v="Released"/>
    <n v="7.4"/>
    <n v="817"/>
    <s v="David Oyelowo, Tom Wilkinson, Carmen Ejogo, André Holland, Omar J. Dorsey"/>
    <s v="Ava DuVernay"/>
    <n v="46787908"/>
  </r>
  <r>
    <n v="20000000"/>
    <s v="Family, Animation, Adventure"/>
    <n v="14873"/>
    <x v="2116"/>
    <s v="en"/>
    <n v="19.819893"/>
    <s v="Walt Disney Pictures"/>
    <x v="10"/>
    <x v="818"/>
    <n v="135680000"/>
    <n v="72"/>
    <s v="Released"/>
    <n v="5.6"/>
    <n v="269"/>
    <s v="John Goodman, Haley Joel Osment, Mae Whitman, Connor Funk, Bob Joles"/>
    <s v="Steve Trenbirth"/>
    <n v="115680000"/>
  </r>
  <r>
    <n v="20000000"/>
    <s v="Thriller, Horror, Drama, Mystery"/>
    <n v="8968"/>
    <x v="2117"/>
    <s v="en"/>
    <n v="11.624230000000001"/>
    <s v="Ghost House Pictures"/>
    <x v="0"/>
    <x v="1730"/>
    <n v="67192859"/>
    <n v="89"/>
    <s v="Released"/>
    <n v="4.5999999999999996"/>
    <n v="191"/>
    <s v="Emily Deschanel, Barry Watson, Skye McCole Bartusiak, Lucy Lawless, Tory Mussett"/>
    <s v="Stephen T. Kay"/>
    <n v="47192859"/>
  </r>
  <r>
    <n v="20000000"/>
    <s v="Thriller, Drama, Mystery"/>
    <n v="9963"/>
    <x v="2118"/>
    <s v="en"/>
    <n v="22.049786999999998"/>
    <s v="TriStar Pictures"/>
    <x v="0"/>
    <x v="1307"/>
    <n v="84146832"/>
    <n v="96"/>
    <s v="Released"/>
    <n v="5.8"/>
    <n v="381"/>
    <s v="Sandra Bullock, Julian McMahon, Courtney Taylor Burness, Nia Long, Shyann McClure"/>
    <s v="Mennan Yapo"/>
    <n v="64146832"/>
  </r>
  <r>
    <n v="30000000"/>
    <s v="Animation, Family"/>
    <n v="15655"/>
    <x v="2119"/>
    <s v="en"/>
    <n v="9.8298590000000008"/>
    <s v="Walt Disney Pictures"/>
    <x v="0"/>
    <x v="857"/>
    <n v="45554533"/>
    <n v="77"/>
    <s v="Released"/>
    <n v="6.3"/>
    <n v="143"/>
    <s v="Jim Cummings, Nikita Hopkins, Ken Sansom, John Fiedler, Peter Cullen"/>
    <s v="Jun Falkenstein"/>
    <n v="15554533"/>
  </r>
  <r>
    <n v="20000000"/>
    <s v="Horror, Thriller, Mystery"/>
    <n v="21208"/>
    <x v="2120"/>
    <s v="en"/>
    <n v="29.295801000000001"/>
    <s v="Dark Castle Entertainment"/>
    <x v="6"/>
    <x v="1136"/>
    <n v="41596251"/>
    <n v="123"/>
    <s v="Released"/>
    <n v="6.7"/>
    <n v="1261"/>
    <s v="Vera Farmiga, Peter Sarsgaard, Isabelle Fuhrman, CCH Pounder, Jimmy Bennett"/>
    <s v="Jaume Collet-Serra"/>
    <n v="21596251"/>
  </r>
  <r>
    <n v="20000000"/>
    <s v="Adventure, Drama, Family"/>
    <n v="272878"/>
    <x v="2121"/>
    <s v="en"/>
    <n v="14.136476"/>
    <s v="Sunswept Entertainment"/>
    <x v="0"/>
    <x v="1731"/>
    <n v="43967255"/>
    <n v="111"/>
    <s v="Released"/>
    <n v="6.8"/>
    <n v="276"/>
    <s v="Thomas Haden Church, Josh Wiggins, Lauren Graham, Robbie Amell, Mia Xitlali"/>
    <s v="Boaz Yakin"/>
    <n v="23967255"/>
  </r>
  <r>
    <n v="20000000"/>
    <s v="Action, Adventure, Comedy"/>
    <n v="9760"/>
    <x v="2122"/>
    <s v="en"/>
    <n v="6.0646380000000004"/>
    <s v="Twentieth Century Fox Film Corporation"/>
    <x v="0"/>
    <x v="1732"/>
    <n v="86865564"/>
    <n v="86"/>
    <s v="Released"/>
    <n v="3.2"/>
    <n v="326"/>
    <s v="Kal Penn, Adam Campbell, Jennifer Coolidge, Jayma Mays, Faune A. Chambers"/>
    <s v="Jason Friedberg"/>
    <n v="66865564"/>
  </r>
  <r>
    <n v="20000000"/>
    <s v="Drama, Thriller, History"/>
    <n v="314365"/>
    <x v="2123"/>
    <s v="en"/>
    <n v="41.503588000000001"/>
    <s v="Universal Pictures"/>
    <x v="6"/>
    <x v="1733"/>
    <n v="88346473"/>
    <n v="128"/>
    <s v="Released"/>
    <n v="7.8"/>
    <n v="2686"/>
    <s v="Mark Ruffalo, Michael Keaton, Rachel McAdams, Liev Schreiber, John Slattery"/>
    <s v="Tom McCarthy"/>
    <n v="68346473"/>
  </r>
  <r>
    <n v="20000000"/>
    <s v="Drama, Crime, Thriller"/>
    <n v="13279"/>
    <x v="2124"/>
    <s v="en"/>
    <n v="20.495749"/>
    <s v="Screen Gems"/>
    <x v="0"/>
    <x v="1734"/>
    <n v="27640028"/>
    <n v="110"/>
    <s v="Released"/>
    <n v="5.9"/>
    <n v="292"/>
    <s v="Samuel L. Jackson, Patrick Wilson, Kerry Washington, Ron Glass, Justin Chambers"/>
    <s v="Neil LaBute"/>
    <n v="7640028"/>
  </r>
  <r>
    <n v="20000000"/>
    <s v="Horror, Thriller"/>
    <n v="1975"/>
    <x v="2125"/>
    <s v="en"/>
    <n v="13.906943999999999"/>
    <s v="Columbia Pictures Corporation"/>
    <x v="0"/>
    <x v="1735"/>
    <n v="39143839"/>
    <n v="102"/>
    <s v="Released"/>
    <n v="5.2"/>
    <n v="283"/>
    <s v="Sarah Michelle Gellar, Amber Tamblyn, Edison Chen, Arielle Kebbel, Jennifer Beals"/>
    <s v="Takashi Shimizu"/>
    <n v="19143839"/>
  </r>
  <r>
    <n v="20000000"/>
    <s v="Comedy, Drama, Romance"/>
    <n v="33644"/>
    <x v="2126"/>
    <s v="en"/>
    <n v="2.003047"/>
    <s v="Twentieth Century Fox Film Corporation"/>
    <x v="0"/>
    <x v="1736"/>
    <n v="37672350"/>
    <n v="124"/>
    <s v="Released"/>
    <n v="6"/>
    <n v="24"/>
    <s v="Angela Bassett, Taye Diggs, Whoopi Goldberg, Regina King, Suzzanne Douglas"/>
    <s v="Kevin Rodney Sullivan"/>
    <n v="17672350"/>
  </r>
  <r>
    <n v="0"/>
    <s v="Adventure, Comedy, Family, Fantasy, Science Fiction"/>
    <n v="1649"/>
    <x v="2127"/>
    <s v="en"/>
    <n v="11.349664000000001"/>
    <s v="Orion Pictures"/>
    <x v="0"/>
    <x v="1737"/>
    <n v="0"/>
    <n v="98"/>
    <s v="Released"/>
    <n v="5.9"/>
    <n v="308"/>
    <s v="Keanu Reeves, Alex Winter, George Carlin, William Sadler, Joss Ackland"/>
    <s v="Peter Hewitt"/>
    <n v="0"/>
  </r>
  <r>
    <n v="20000000"/>
    <s v="Comedy, Drama, Romance, Thriller"/>
    <n v="9895"/>
    <x v="2128"/>
    <s v="en"/>
    <n v="11.203334999999999"/>
    <s v="Universal Pictures"/>
    <x v="0"/>
    <x v="1738"/>
    <n v="41237648"/>
    <n v="115"/>
    <s v="Released"/>
    <n v="5.8"/>
    <n v="129"/>
    <s v="Robin Williams, Christopher Walken, Laura Linney, Lewis Black, Jeff Goldblum"/>
    <s v="Barry Levinson"/>
    <n v="21237648"/>
  </r>
  <r>
    <n v="20000000"/>
    <s v="Adventure, Family, Science Fiction, Action"/>
    <n v="9570"/>
    <x v="2129"/>
    <s v="en"/>
    <n v="8.2653169999999996"/>
    <s v="Walt Disney Productions"/>
    <x v="0"/>
    <x v="1739"/>
    <n v="35841901"/>
    <n v="98"/>
    <s v="Released"/>
    <n v="6.1"/>
    <n v="131"/>
    <s v="Maximilian Schell, Anthony Perkins, Robert Forster, Joseph Bottoms, Ernest Borgnine"/>
    <s v="Gary Nelson"/>
    <n v="15841901"/>
  </r>
  <r>
    <n v="20000000"/>
    <s v="Crime, Drama, Thriller"/>
    <n v="27579"/>
    <x v="2130"/>
    <s v="en"/>
    <n v="18.632155999999998"/>
    <s v="This Is That Productions"/>
    <x v="1"/>
    <x v="1740"/>
    <n v="65464324"/>
    <n v="104"/>
    <s v="Released"/>
    <n v="5.8"/>
    <n v="481"/>
    <s v="George Clooney, Violante Placido, Thekla Reuten, Paolo Bonacelli, Johan Leysen"/>
    <s v="Anton Corbijn"/>
    <n v="45464324"/>
  </r>
  <r>
    <n v="20000000"/>
    <s v="Drama"/>
    <n v="16052"/>
    <x v="2131"/>
    <s v="en"/>
    <n v="6.9259199999999996"/>
    <s v="Q Productions"/>
    <x v="0"/>
    <x v="924"/>
    <n v="60000000"/>
    <n v="127"/>
    <s v="Released"/>
    <n v="7"/>
    <n v="114"/>
    <s v="Jennifer Lopez, Edward James Olmos, Constance Marie, Jon Seda, Lupe Ontiveros"/>
    <s v="Gregory Nava"/>
    <n v="40000000"/>
  </r>
  <r>
    <n v="20000000"/>
    <s v="Horror, Comedy"/>
    <n v="40264"/>
    <x v="2132"/>
    <s v="en"/>
    <n v="17.165039"/>
    <s v="Regency Enterprises"/>
    <x v="0"/>
    <x v="1741"/>
    <n v="80547866"/>
    <n v="82"/>
    <s v="Released"/>
    <n v="4.2"/>
    <n v="315"/>
    <s v="Chris Riggi, Matt Lanter, Jenn Proske, Ken Jeong, Bradley Dodds"/>
    <s v="Jason Friedberg"/>
    <n v="60547866"/>
  </r>
  <r>
    <n v="25000000"/>
    <s v="Drama"/>
    <n v="1164"/>
    <x v="2133"/>
    <s v="en"/>
    <n v="25.785924999999999"/>
    <s v="Paramount Vantage"/>
    <x v="9"/>
    <x v="1742"/>
    <n v="135330182"/>
    <n v="143"/>
    <s v="Released"/>
    <n v="6.9"/>
    <n v="1055"/>
    <s v="Brad Pitt, Cate Blanchett, Gael García Bernal, Rinko Kikuchi, Adriana Barraza"/>
    <s v="Alejandro González Iñárritu"/>
    <n v="110330182"/>
  </r>
  <r>
    <n v="19800000"/>
    <s v="Drama, Comedy"/>
    <n v="239678"/>
    <x v="2134"/>
    <s v="en"/>
    <n v="20.311684"/>
    <s v="Spring Creek Productions"/>
    <x v="0"/>
    <x v="680"/>
    <n v="41296320"/>
    <n v="103"/>
    <s v="Released"/>
    <n v="6.5"/>
    <n v="505"/>
    <s v="Jason Bateman, Tina Fey, Adam Driver, Rose Byrne, Corey Stoll"/>
    <s v="Shawn Levy"/>
    <n v="21496320"/>
  </r>
  <r>
    <n v="20000000"/>
    <s v="Drama, Mystery"/>
    <n v="14359"/>
    <x v="2135"/>
    <s v="en"/>
    <n v="20.975165000000001"/>
    <s v="Scott Rudin Productions"/>
    <x v="0"/>
    <x v="1743"/>
    <n v="50907234"/>
    <n v="104"/>
    <s v="Released"/>
    <n v="7"/>
    <n v="435"/>
    <s v="Meryl Streep, Philip Seymour Hoffman, Amy Adams, Viola Davis, Alice Drummond"/>
    <s v="John Patrick Shanley"/>
    <n v="30907234"/>
  </r>
  <r>
    <n v="32000000"/>
    <s v="Music, Adventure, Animation, Action, Comedy"/>
    <n v="3989"/>
    <x v="2136"/>
    <s v="en"/>
    <n v="26.509174999999999"/>
    <s v="Paramount Pictures"/>
    <x v="7"/>
    <x v="1744"/>
    <n v="50907422"/>
    <n v="98"/>
    <s v="Released"/>
    <n v="6.6"/>
    <n v="660"/>
    <s v="Trey Parker, Matt Stone, Kristen Miller, Masasa Moyo, Daran Norris"/>
    <s v="Trey Parker"/>
    <n v="18907422"/>
  </r>
  <r>
    <n v="20000000"/>
    <s v="Horror, Thriller"/>
    <n v="76617"/>
    <x v="2137"/>
    <s v="en"/>
    <n v="26.497025000000001"/>
    <s v="Nu Image Films"/>
    <x v="0"/>
    <x v="1745"/>
    <n v="47241945"/>
    <n v="92"/>
    <s v="Released"/>
    <n v="5.3"/>
    <n v="465"/>
    <s v="Alexandra Daddario, Dan Yeager, Bill Moseley, Marilyn Burns, Tania Raymonde"/>
    <s v="John Luessenhop"/>
    <n v="27241945"/>
  </r>
  <r>
    <n v="0"/>
    <s v="Drama, Thriller"/>
    <n v="1710"/>
    <x v="2138"/>
    <s v="en"/>
    <n v="14.211698999999999"/>
    <s v="Regency Enterprises"/>
    <x v="0"/>
    <x v="1746"/>
    <n v="0"/>
    <n v="124"/>
    <s v="Released"/>
    <n v="6.4"/>
    <n v="194"/>
    <s v="Sigourney Weaver, Holly Hunter, Will Patton, William McNamara, Harry Connick Jr."/>
    <s v="Jon Amiel"/>
    <n v="0"/>
  </r>
  <r>
    <n v="20000000"/>
    <s v="Comedy"/>
    <n v="4258"/>
    <x v="2139"/>
    <s v="en"/>
    <n v="36.819043999999998"/>
    <s v="Dimension Films"/>
    <x v="0"/>
    <x v="1747"/>
    <n v="78378744"/>
    <n v="86"/>
    <s v="Released"/>
    <n v="4.5999999999999996"/>
    <n v="793"/>
    <s v="Simon Rex, Ashley Tisdale, Charlie Sheen, Lindsay Lohan, Erica Ash"/>
    <s v="Malcolm D. Lee"/>
    <n v="58378744"/>
  </r>
  <r>
    <n v="20000000"/>
    <s v="Drama, Action, Comedy, Western, Music"/>
    <n v="20391"/>
    <x v="2140"/>
    <s v="en"/>
    <n v="7.9025359999999996"/>
    <s v="Paramount Pictures"/>
    <x v="0"/>
    <x v="1748"/>
    <n v="31678778"/>
    <n v="158"/>
    <s v="Released"/>
    <n v="6.2"/>
    <n v="63"/>
    <s v="Lee Marvin, Clint Eastwood, Jean Seberg, Harve Presnell, Ray Walston"/>
    <s v="Joshua Logan"/>
    <n v="11678778"/>
  </r>
  <r>
    <n v="20000000"/>
    <s v="History, Drama"/>
    <n v="10139"/>
    <x v="2141"/>
    <s v="en"/>
    <n v="30.909699"/>
    <s v="Focus Features"/>
    <x v="0"/>
    <x v="413"/>
    <n v="54586584"/>
    <n v="128"/>
    <s v="Released"/>
    <n v="7.1"/>
    <n v="612"/>
    <s v="Sean Penn, Emile Hirsch, James Franco, Josh Brolin, Diego Luna"/>
    <s v="Gus Van Sant"/>
    <n v="34586584"/>
  </r>
  <r>
    <n v="20000000"/>
    <s v="Action"/>
    <n v="335778"/>
    <x v="2142"/>
    <s v="en"/>
    <n v="16.663796999999999"/>
    <s v="Columbia Pictures"/>
    <x v="0"/>
    <x v="1749"/>
    <n v="46069568"/>
    <n v="107"/>
    <s v="Released"/>
    <n v="5.7"/>
    <n v="295"/>
    <s v="Tom Felton, Cliff Curtis, Joseph Fiennes, Peter Firth, Mark Killeen"/>
    <s v="Kevin Reynolds"/>
    <n v="26069568"/>
  </r>
  <r>
    <n v="35000000"/>
    <s v="Horror, Mystery, Thriller"/>
    <n v="9645"/>
    <x v="2143"/>
    <s v="en"/>
    <n v="27.724913000000001"/>
    <s v="Village Roadshow Pictures"/>
    <x v="10"/>
    <x v="1584"/>
    <n v="68349884"/>
    <n v="91"/>
    <s v="Released"/>
    <n v="5.3"/>
    <n v="531"/>
    <s v="Gabriel Byrne, Julianna Margulies, Desmond Harrington, Ron Eldard, Isaiah Washington"/>
    <s v="Steve Beck"/>
    <n v="33349884"/>
  </r>
  <r>
    <n v="19000000"/>
    <s v="Comedy"/>
    <n v="55465"/>
    <x v="2144"/>
    <s v="en"/>
    <n v="17.971882999999998"/>
    <s v="New Line Cinema"/>
    <x v="0"/>
    <x v="1750"/>
    <n v="35387212"/>
    <n v="108"/>
    <s v="Released"/>
    <n v="6"/>
    <n v="328"/>
    <s v="Neil Patrick Harris, John Cho, Elias Koteas, Danneel Ackles, Kal Penn"/>
    <s v="Todd Strauss-Schulson"/>
    <n v="16387212"/>
  </r>
  <r>
    <n v="20000000"/>
    <s v="Crime, Drama, Mystery"/>
    <n v="617"/>
    <x v="2145"/>
    <s v="en"/>
    <n v="25.041992"/>
    <s v="Columbia Pictures"/>
    <x v="0"/>
    <x v="610"/>
    <n v="67200000"/>
    <n v="108"/>
    <s v="Released"/>
    <n v="6.3"/>
    <n v="444"/>
    <s v="Matt Dillon, Kevin Bacon, Denise Richards, Neve Campbell, Theresa Russell"/>
    <s v="John McNaughton"/>
    <n v="47200000"/>
  </r>
  <r>
    <n v="0"/>
    <s v="Horror, Thriller, Mystery"/>
    <n v="19904"/>
    <x v="2146"/>
    <s v="en"/>
    <n v="7.9244279999999998"/>
    <s v="Screen Gems"/>
    <x v="0"/>
    <x v="278"/>
    <n v="0"/>
    <n v="101"/>
    <s v="Released"/>
    <n v="5.4"/>
    <n v="167"/>
    <s v="Dylan Walsh, Sela Ward, Penn Badgley, Amber Heard, Sherry Stringfield"/>
    <s v="Nelson McCormick"/>
    <n v="0"/>
  </r>
  <r>
    <n v="20000000"/>
    <s v="Drama, Thriller"/>
    <n v="48289"/>
    <x v="2147"/>
    <s v="en"/>
    <n v="14.857884"/>
    <s v="Miramax Films"/>
    <x v="0"/>
    <x v="1751"/>
    <n v="45636368"/>
    <n v="113"/>
    <s v="Released"/>
    <n v="6.3"/>
    <n v="257"/>
    <s v="Helen Mirren, Ciarán Hinds, Tom Wilkinson, Jessica Chastain, Sam Worthington"/>
    <s v="John Madden"/>
    <n v="25636368"/>
  </r>
  <r>
    <n v="30000000"/>
    <s v="Comedy, Drama, Romance, Music"/>
    <n v="243"/>
    <x v="2148"/>
    <s v="en"/>
    <n v="23.982956000000001"/>
    <s v="Buena Vista"/>
    <x v="1"/>
    <x v="817"/>
    <n v="47126295"/>
    <n v="113"/>
    <s v="Released"/>
    <n v="7"/>
    <n v="628"/>
    <s v="John Cusack, Iben Hjejle, Todd Louiso, Jack Black, Lisa Bonet"/>
    <s v="Stephen Frears"/>
    <n v="17126295"/>
  </r>
  <r>
    <n v="20000000"/>
    <s v="Horror, Mystery, Thriller"/>
    <n v="6933"/>
    <x v="2149"/>
    <s v="en"/>
    <n v="12.458131"/>
    <s v="Intermedia Films"/>
    <x v="7"/>
    <x v="1752"/>
    <n v="0"/>
    <n v="87"/>
    <s v="Released"/>
    <n v="4.7"/>
    <n v="171"/>
    <s v="Shannyn Sossamon, Edward Burns, Ana Claudia Talancón, Ray Wise, Azura Skye"/>
    <s v="Eric Valette"/>
    <n v="-20000000"/>
  </r>
  <r>
    <n v="20000000"/>
    <s v="Drama, Thriller"/>
    <n v="17182"/>
    <x v="2150"/>
    <s v="en"/>
    <n v="3.9963920000000002"/>
    <s v="Paramount Pictures"/>
    <x v="0"/>
    <x v="1753"/>
    <n v="0"/>
    <n v="101"/>
    <s v="Released"/>
    <n v="5.8"/>
    <n v="63"/>
    <s v="Sally Field, Kiefer Sutherland, Ed Harris, Beverly D'Angelo, Charlayne Woodard"/>
    <s v="John Schlesinger"/>
    <n v="-20000000"/>
  </r>
  <r>
    <n v="20000000"/>
    <s v="Thriller, Crime, Drama"/>
    <n v="8848"/>
    <x v="2151"/>
    <s v="en"/>
    <n v="30.387754000000001"/>
    <s v="Atlas Entertainment"/>
    <x v="10"/>
    <x v="770"/>
    <n v="64822796"/>
    <n v="112"/>
    <s v="Released"/>
    <n v="6.6"/>
    <n v="697"/>
    <s v="Jason Statham, Saffron Burrows, Stephen Campbell Moore, Daniel Mays, James Faulkner"/>
    <s v="Roger Donaldson"/>
    <n v="44822796"/>
  </r>
  <r>
    <n v="20000000"/>
    <s v="Science Fiction, Drama, Romance"/>
    <n v="38"/>
    <x v="2152"/>
    <s v="en"/>
    <n v="56.481487000000001"/>
    <s v="Anonymous Content"/>
    <x v="0"/>
    <x v="1453"/>
    <n v="72258126"/>
    <n v="108"/>
    <s v="Released"/>
    <n v="7.9"/>
    <n v="3652"/>
    <s v="Jim Carrey, Kate Winslet, Kirsten Dunst, Mark Ruffalo, Elijah Wood"/>
    <s v="Michel Gondry"/>
    <n v="52258126"/>
  </r>
  <r>
    <n v="20000000"/>
    <s v="Comedy, Romance"/>
    <n v="38303"/>
    <x v="2153"/>
    <s v="en"/>
    <n v="19.962713000000001"/>
    <s v="Oops Doughnuts Productions"/>
    <x v="0"/>
    <x v="1754"/>
    <n v="32005248"/>
    <n v="105"/>
    <s v="Released"/>
    <n v="6"/>
    <n v="368"/>
    <s v="Kristen Bell, Sigourney Weaver, Betty White, Kristin Chenoweth, Odette Annable"/>
    <s v="Andy Fickman"/>
    <n v="12005248"/>
  </r>
  <r>
    <n v="20000000"/>
    <s v="Action, Crime, Drama, Thriller"/>
    <n v="1266"/>
    <x v="2154"/>
    <s v="en"/>
    <n v="18.666875999999998"/>
    <s v="Fox Searchlight Pictures"/>
    <x v="0"/>
    <x v="1755"/>
    <n v="65569869"/>
    <n v="109"/>
    <s v="Released"/>
    <n v="6.3"/>
    <n v="363"/>
    <s v="Keanu Reeves, Forest Whitaker, Chris Evans, Hugh Laurie, Martha Higareda"/>
    <s v="David Ayer"/>
    <n v="45569869"/>
  </r>
  <r>
    <n v="20000000"/>
    <s v="Comedy, Action, Science Fiction"/>
    <n v="107985"/>
    <x v="2155"/>
    <s v="en"/>
    <n v="55.964604999999999"/>
    <s v="Universal Pictures"/>
    <x v="1"/>
    <x v="189"/>
    <n v="46089287"/>
    <n v="109"/>
    <s v="Released"/>
    <n v="6.7"/>
    <n v="1778"/>
    <s v="Simon Pegg, Nick Frost, Martin Freeman, Eddie Marsan, Paddy Considine"/>
    <s v="Edgar Wright"/>
    <n v="26089287"/>
  </r>
  <r>
    <n v="0"/>
    <s v="Action, Adventure, Crime, Family, Mystery, Thriller"/>
    <n v="14043"/>
    <x v="2156"/>
    <s v="en"/>
    <n v="5.0347999999999997"/>
    <s v="Virtual Studios"/>
    <x v="0"/>
    <x v="1756"/>
    <n v="0"/>
    <n v="99"/>
    <s v="Released"/>
    <n v="5.8"/>
    <n v="143"/>
    <s v="Emma Roberts, Josh Flitter, Max Thieriot, Rachael Leigh Cook, Tate Donovan"/>
    <s v="Andrew Fleming"/>
    <n v="0"/>
  </r>
  <r>
    <n v="20000000"/>
    <s v="Fantasy, Horror, Action, Thriller, Science Fiction"/>
    <n v="19901"/>
    <x v="2157"/>
    <s v="en"/>
    <n v="28.019226"/>
    <s v="Lionsgate"/>
    <x v="0"/>
    <x v="1757"/>
    <n v="51416464"/>
    <n v="98"/>
    <s v="Released"/>
    <n v="6"/>
    <n v="634"/>
    <s v="Ethan Hawke, Sam Neill, Willem Dafoe, Claudia Karvan, Isabel Lucas"/>
    <s v="Michael Spierig"/>
    <n v="31416464"/>
  </r>
  <r>
    <n v="20000000"/>
    <s v="Comedy, Romance"/>
    <n v="34016"/>
    <x v="2158"/>
    <s v="en"/>
    <n v="16.176976"/>
    <s v="DreamWorks SKG"/>
    <x v="0"/>
    <x v="297"/>
    <n v="49779728"/>
    <n v="104"/>
    <s v="Released"/>
    <n v="5.9"/>
    <n v="525"/>
    <s v="Alice Eve, Jay Baruchel, Mike Vogel, Krysten Ritter, Debra Jo Rupp"/>
    <s v="Jim Field Smith"/>
    <n v="29779728"/>
  </r>
  <r>
    <n v="20000000"/>
    <s v="Adventure, Comedy, Romance"/>
    <n v="59860"/>
    <x v="2159"/>
    <s v="en"/>
    <n v="17.237143"/>
    <s v="Dune Entertainment"/>
    <x v="40"/>
    <x v="1758"/>
    <n v="17425000"/>
    <n v="109"/>
    <s v="Released"/>
    <n v="6"/>
    <n v="593"/>
    <s v="Selena Gomez, Katie Cassidy, Cory Monteith, Leighton Meester, Andie MacDowell"/>
    <s v="Thomas Bezucha"/>
    <n v="-2575000"/>
  </r>
  <r>
    <n v="9000000"/>
    <s v="Horror, Thriller"/>
    <n v="10069"/>
    <x v="2160"/>
    <s v="en"/>
    <n v="4.3450300000000004"/>
    <s v="Spyglass Entertainment"/>
    <x v="0"/>
    <x v="1759"/>
    <n v="27105095"/>
    <n v="100"/>
    <s v="Released"/>
    <n v="5.3"/>
    <n v="155"/>
    <s v="Jon Foster, Samaire Armstrong, Frankie Muniz, Jimmi Simpson, Wendell Pierce"/>
    <s v="William Brent Bell"/>
    <n v="18105095"/>
  </r>
  <r>
    <n v="0"/>
    <s v="Romance, Action, Adventure, Western, Drama"/>
    <n v="9588"/>
    <x v="2161"/>
    <s v="en"/>
    <n v="11.360996999999999"/>
    <s v="Pathe"/>
    <x v="10"/>
    <x v="1760"/>
    <n v="0"/>
    <n v="119"/>
    <s v="Released"/>
    <n v="6.5"/>
    <n v="119"/>
    <s v="Tom Selleck, Laura San Giacomo, Alan Rickman, Chris Haywood, Ron Haddrick"/>
    <s v="Simon Wincer"/>
    <n v="0"/>
  </r>
  <r>
    <n v="20000000"/>
    <s v="Family, Animation"/>
    <n v="12819"/>
    <x v="2162"/>
    <s v="en"/>
    <n v="12.300789"/>
    <s v="Lions Gate Family Entertainment"/>
    <x v="0"/>
    <x v="1761"/>
    <n v="39300000"/>
    <n v="88"/>
    <s v="Released"/>
    <n v="5.3"/>
    <n v="124"/>
    <s v="Hayden Panettiere, Justin Long, Dennis Hopper, Christina Ricci, Danny Glover"/>
    <s v="Ben Gluck"/>
    <n v="19300000"/>
  </r>
  <r>
    <n v="20000000"/>
    <s v="Action, Adventure, Fantasy, Horror, Science Fiction, Thriller"/>
    <n v="9954"/>
    <x v="2163"/>
    <s v="en"/>
    <n v="15.804814"/>
    <s v="Screen Gems, Inc."/>
    <x v="0"/>
    <x v="1742"/>
    <n v="37597471"/>
    <n v="97"/>
    <s v="Released"/>
    <n v="5.2"/>
    <n v="288"/>
    <s v="Steven Strait, Laura Ramsey, Jessica Lucas, Taylor Kitsch, Chace Crawford"/>
    <s v="Renny Harlin"/>
    <n v="17597471"/>
  </r>
  <r>
    <n v="0"/>
    <s v="Comedy, Drama"/>
    <n v="10115"/>
    <x v="2164"/>
    <s v="en"/>
    <n v="9.7505570000000006"/>
    <s v="Spyglass Entertainment"/>
    <x v="7"/>
    <x v="845"/>
    <n v="0"/>
    <n v="105"/>
    <s v="Released"/>
    <n v="6.3"/>
    <n v="148"/>
    <s v="Jeff Bridges, Missy Peregrym, Vanessa Lengies, Maddy Curley, Nikki SooHoo"/>
    <s v="Jessica Bendinger"/>
    <n v="0"/>
  </r>
  <r>
    <n v="40000000"/>
    <s v="Comedy, Family"/>
    <n v="25132"/>
    <x v="2165"/>
    <s v="en"/>
    <n v="4.1009419999999999"/>
    <s v="Warner Bros. Pictures"/>
    <x v="28"/>
    <x v="1762"/>
    <n v="28972508"/>
    <n v="89"/>
    <s v="Released"/>
    <n v="5.0999999999999996"/>
    <n v="44"/>
    <s v="Jimmy Bennett, Kat Dennings, Jolie Vanier, William H. Macy, James Spader"/>
    <s v="Robert Rodriguez"/>
    <n v="-11027492"/>
  </r>
  <r>
    <n v="20000000"/>
    <s v="Fantasy, Drama, Comedy, Thriller"/>
    <n v="577"/>
    <x v="2166"/>
    <s v="en"/>
    <n v="12.309715000000001"/>
    <s v="The Rank Organisation"/>
    <x v="0"/>
    <x v="1763"/>
    <n v="21284514"/>
    <n v="106"/>
    <s v="Released"/>
    <n v="6.7"/>
    <n v="175"/>
    <s v="Nicole Kidman, Matt Dillon, Joaquin Phoenix, Casey Affleck, Illeana Douglas"/>
    <s v="Gus Van Sant"/>
    <n v="1284514"/>
  </r>
  <r>
    <n v="20000000"/>
    <s v="Mystery, Adventure, Crime"/>
    <n v="328387"/>
    <x v="2167"/>
    <s v="en"/>
    <n v="62.933898999999997"/>
    <s v="Lionsgate"/>
    <x v="0"/>
    <x v="208"/>
    <n v="83707310"/>
    <n v="96"/>
    <s v="Released"/>
    <n v="7.1"/>
    <n v="2181"/>
    <s v="Emma Roberts, Dave Franco, Emily Meade, Miles Heizer, Juliette Lewis"/>
    <s v="Henry Joost"/>
    <n v="63707310"/>
  </r>
  <r>
    <n v="20000000"/>
    <s v="Drama, Western, Crime"/>
    <n v="12690"/>
    <x v="2168"/>
    <s v="en"/>
    <n v="16.074397000000001"/>
    <s v="New Line Cinema"/>
    <x v="0"/>
    <x v="1764"/>
    <n v="20211394"/>
    <n v="115"/>
    <s v="Released"/>
    <n v="6.3"/>
    <n v="299"/>
    <s v="Viggo Mortensen, Ed Harris, Renée Zellweger, Jeremy Irons, Timothy Spall"/>
    <s v="Ed Harris"/>
    <n v="211394"/>
  </r>
  <r>
    <n v="20000000"/>
    <s v="Action, Drama, Fantasy, Horror, Thriller"/>
    <n v="9945"/>
    <x v="2169"/>
    <s v="en"/>
    <n v="17.016283999999999"/>
    <s v="Columbia Pictures"/>
    <x v="0"/>
    <x v="1765"/>
    <n v="0"/>
    <n v="108"/>
    <s v="Released"/>
    <n v="5.8"/>
    <n v="255"/>
    <s v="James Woods, Daniel Baldwin, Sheryl Lee, Thomas Ian Griffith, Maximilian Schell"/>
    <s v="John Carpenter"/>
    <n v="-20000000"/>
  </r>
  <r>
    <n v="806948"/>
    <s v="Drama, Horror, Thriller"/>
    <n v="539"/>
    <x v="2170"/>
    <s v="en"/>
    <n v="93.067865999999995"/>
    <s v="Paramount Pictures"/>
    <x v="0"/>
    <x v="1766"/>
    <n v="32000000"/>
    <n v="109"/>
    <s v="Released"/>
    <n v="8.1999999999999993"/>
    <n v="2320"/>
    <s v="Anthony Perkins, Vera Miles, John Gavin, Janet Leigh, Martin Balsam"/>
    <s v="Alfred Hitchcock"/>
    <n v="31193052"/>
  </r>
  <r>
    <n v="20000000"/>
    <s v="Romance, Comedy"/>
    <n v="13596"/>
    <x v="2171"/>
    <s v="en"/>
    <n v="17.145287"/>
    <s v="Lionsgate"/>
    <x v="0"/>
    <x v="1734"/>
    <n v="36620508"/>
    <n v="101"/>
    <s v="Released"/>
    <n v="5.4"/>
    <n v="220"/>
    <s v="Dane Cook, Kate Hudson, Alec Baldwin, Jason Biggs, Diora Baird"/>
    <s v="Howard Deutch"/>
    <n v="16620508"/>
  </r>
  <r>
    <n v="20000000"/>
    <s v="Drama, Romance"/>
    <n v="226857"/>
    <x v="2172"/>
    <s v="en"/>
    <n v="27.256848999999999"/>
    <s v="Universal Pictures"/>
    <x v="0"/>
    <x v="1767"/>
    <n v="34077920"/>
    <n v="103"/>
    <s v="Released"/>
    <n v="6.7"/>
    <n v="542"/>
    <s v="Alex Pettyfer, Gabriella Wilde, Robert Patrick, Rhys Wakefield, Emma Rigby"/>
    <s v="Shana Feste"/>
    <n v="14077920"/>
  </r>
  <r>
    <n v="20000000"/>
    <s v="Comedy, Drama, Romance"/>
    <n v="13159"/>
    <x v="2173"/>
    <s v="en"/>
    <n v="7.878177"/>
    <s v="Universal Pictures"/>
    <x v="0"/>
    <x v="1768"/>
    <n v="0"/>
    <n v="113"/>
    <s v="Released"/>
    <n v="5.6"/>
    <n v="130"/>
    <s v="Jane Fonda, Lindsay Lohan, Felicity Huffman, Dermot Mulroney, Cary Elwes"/>
    <s v="Garry Marshall"/>
    <n v="-20000000"/>
  </r>
  <r>
    <n v="20000000"/>
    <s v="Comedy"/>
    <n v="47941"/>
    <x v="2174"/>
    <s v="en"/>
    <n v="0.17396400000000001"/>
    <s v="Paramount Pictures"/>
    <x v="0"/>
    <x v="1769"/>
    <n v="2297493"/>
    <n v="98"/>
    <s v="Released"/>
    <n v="4.9000000000000004"/>
    <n v="7"/>
    <s v="Chevy Chase, Carrie Fisher, Eve Arden, Joseph Maher, Robert Donner"/>
    <s v="Steve Rash"/>
    <n v="-17702507"/>
  </r>
  <r>
    <n v="20000000"/>
    <s v="Adventure, Drama, Fantasy, Romance"/>
    <n v="526"/>
    <x v="2175"/>
    <s v="en"/>
    <n v="14.370111"/>
    <s v="Twentieth Century Fox Film Corporation"/>
    <x v="0"/>
    <x v="1770"/>
    <n v="18432000"/>
    <n v="121"/>
    <s v="Released"/>
    <n v="6.8"/>
    <n v="260"/>
    <s v="Matthew Broderick, Rutger Hauer, Michelle Pfeiffer, Alfred Molina, John Wood"/>
    <s v="Richard Donner"/>
    <n v="-1568000"/>
  </r>
  <r>
    <n v="20000000"/>
    <s v="Comedy, Drama, Family"/>
    <n v="22796"/>
    <x v="2176"/>
    <s v="en"/>
    <n v="11.090254"/>
    <s v="Caravan Pictures"/>
    <x v="0"/>
    <x v="1620"/>
    <n v="18253415"/>
    <n v="114"/>
    <s v="Released"/>
    <n v="6.5"/>
    <n v="52"/>
    <s v="Jim Carrey, Ashley Judd, Ian Michael Smith, Joseph Mazzello, Oliver Platt"/>
    <s v="Mark Steven Johnson"/>
    <n v="-1746585"/>
  </r>
  <r>
    <n v="20000000"/>
    <s v="Drama"/>
    <n v="2355"/>
    <x v="2177"/>
    <s v="en"/>
    <n v="20.827780000000001"/>
    <s v="Columbia Pictures"/>
    <x v="0"/>
    <x v="1200"/>
    <n v="22222308"/>
    <n v="124"/>
    <s v="Released"/>
    <n v="7.1"/>
    <n v="334"/>
    <s v="Adam Sandler, Don Cheadle, Jada Pinkett Smith, Liv Tyler, Saffron Burrows"/>
    <s v="Mike Binder"/>
    <n v="2222308"/>
  </r>
  <r>
    <n v="15000000"/>
    <s v="Adventure, Drama"/>
    <n v="5915"/>
    <x v="2178"/>
    <s v="en"/>
    <n v="43.644978000000002"/>
    <s v="Paramount Vantage"/>
    <x v="0"/>
    <x v="1771"/>
    <n v="56255142"/>
    <n v="148"/>
    <s v="Released"/>
    <n v="7.8"/>
    <n v="3045"/>
    <s v="Emile Hirsch, Marcia Gay Harden, William Hurt, Jena Malone, Brian H. Dierker"/>
    <s v="Sean Penn"/>
    <n v="41255142"/>
  </r>
  <r>
    <n v="20000000"/>
    <s v="Comedy, Drama, Romance"/>
    <n v="9842"/>
    <x v="2179"/>
    <s v="en"/>
    <n v="8.2443240000000007"/>
    <s v="Dimension Films"/>
    <x v="0"/>
    <x v="378"/>
    <n v="17807569"/>
    <n v="100"/>
    <s v="Released"/>
    <n v="5.6"/>
    <n v="111"/>
    <s v="Billy Bob Thornton, Jon Heder, Jacinda Barrett, Sarah Silverman, Michael Clarke Duncan"/>
    <s v="Todd Phillips"/>
    <n v="-2192431"/>
  </r>
  <r>
    <n v="20000000"/>
    <s v="Thriller, Horror, Mystery"/>
    <n v="61012"/>
    <x v="2180"/>
    <s v="en"/>
    <n v="23.292760999999999"/>
    <s v="Davis-Films"/>
    <x v="9"/>
    <x v="1772"/>
    <n v="52302796"/>
    <n v="94"/>
    <s v="Released"/>
    <n v="5"/>
    <n v="432"/>
    <s v="Adelaide Clemens, Kit Harington, Sean Bean, Carrie-Anne Moss, Radha Mitchell"/>
    <s v="Michael J. Bassett"/>
    <n v="32302796"/>
  </r>
  <r>
    <n v="19000000"/>
    <s v="Horror, Action, Thriller, Crime"/>
    <n v="755"/>
    <x v="2181"/>
    <s v="en"/>
    <n v="64.181668000000002"/>
    <s v="A Band Apart"/>
    <x v="0"/>
    <x v="1773"/>
    <n v="25836616"/>
    <n v="108"/>
    <s v="Released"/>
    <n v="6.9"/>
    <n v="1603"/>
    <s v="George Clooney, Quentin Tarantino, Harvey Keitel, Juliette Lewis, Ernest Liu"/>
    <s v="Robert Rodriguez"/>
    <n v="6836616"/>
  </r>
  <r>
    <n v="0"/>
    <s v="Animation, Family"/>
    <n v="13682"/>
    <x v="2182"/>
    <s v="en"/>
    <n v="9.0315399999999997"/>
    <s v="Walt Disney Pictures"/>
    <x v="0"/>
    <x v="1774"/>
    <n v="0"/>
    <n v="68"/>
    <s v="Released"/>
    <n v="6.4"/>
    <n v="88"/>
    <s v="Jim Cummings, John Fiedler, Nikita Hopkins, Kath Soucie, Ken Sansom"/>
    <s v="Frank Nissen"/>
    <n v="0"/>
  </r>
  <r>
    <n v="0"/>
    <s v="Comedy, Drama, Romance"/>
    <n v="9089"/>
    <x v="2183"/>
    <s v="en"/>
    <n v="4.0315849999999998"/>
    <s v="Paramount Pictures"/>
    <x v="0"/>
    <x v="1775"/>
    <n v="17519169"/>
    <n v="103"/>
    <s v="Released"/>
    <n v="6.3"/>
    <n v="39"/>
    <s v="Holly Hunter, Robert Downey Jr., Anne Bancroft, Charles Durning, Claire Danes"/>
    <s v="Jodie Foster"/>
    <n v="17519169"/>
  </r>
  <r>
    <n v="20000000"/>
    <s v="Action, Comedy, Crime, Fantasy"/>
    <n v="9470"/>
    <x v="2184"/>
    <s v="cn"/>
    <n v="13.658984999999999"/>
    <s v="Columbia Pictures"/>
    <x v="5"/>
    <x v="1776"/>
    <n v="100914445"/>
    <n v="99"/>
    <s v="Released"/>
    <n v="7.2"/>
    <n v="831"/>
    <s v="Stephen Chow, Yuen Wah, Yuen Qiu, Lam Tze-Chung, Huang Sheng-Yi"/>
    <s v="Stephen Chow"/>
    <n v="80914445"/>
  </r>
  <r>
    <n v="35000000"/>
    <s v="Adventure, Comedy, Family"/>
    <n v="18357"/>
    <x v="2185"/>
    <s v="en"/>
    <n v="6.9083509999999997"/>
    <s v="Walt Disney Pictures"/>
    <x v="0"/>
    <x v="626"/>
    <n v="0"/>
    <n v="88"/>
    <s v="Released"/>
    <n v="4.3"/>
    <n v="20"/>
    <s v="Haley Joel Osment, Diedrich Bader, Candy Ford, James Gammon, Brad Garrett"/>
    <s v="Peter Hastings"/>
    <n v="-35000000"/>
  </r>
  <r>
    <n v="20000000"/>
    <s v="Drama"/>
    <n v="7979"/>
    <x v="2186"/>
    <s v="en"/>
    <n v="10.446721999999999"/>
    <s v="DreamWorks SKG"/>
    <x v="5"/>
    <x v="1777"/>
    <n v="73276047"/>
    <n v="128"/>
    <s v="Released"/>
    <n v="7.3"/>
    <n v="394"/>
    <s v="Khalid Abdalla, Atossa Leoni, Shaun Toub, Zekeria Ebrahimi, Ahmad Khan Mahmoodzada"/>
    <s v="Marc Forster"/>
    <n v="53276047"/>
  </r>
  <r>
    <n v="20000000"/>
    <s v="Drama, Crime, Thriller"/>
    <n v="470"/>
    <x v="2187"/>
    <s v="en"/>
    <n v="32.243357000000003"/>
    <s v="This Is That Productions"/>
    <x v="0"/>
    <x v="1778"/>
    <n v="60427839"/>
    <n v="124"/>
    <s v="Released"/>
    <n v="7.2"/>
    <n v="918"/>
    <s v="Sean Penn, Naomi Watts, Benicio del Toro, Danny Huston, Carly Nahon"/>
    <s v="Alejandro González Iñárritu"/>
    <n v="40427839"/>
  </r>
  <r>
    <n v="20000000"/>
    <s v="Action, Drama, Thriller"/>
    <n v="15644"/>
    <x v="2188"/>
    <s v="en"/>
    <n v="9.149089"/>
    <s v="Icon Productions"/>
    <x v="0"/>
    <x v="1409"/>
    <n v="16605763"/>
    <n v="84"/>
    <s v="Released"/>
    <n v="5.8"/>
    <n v="52"/>
    <s v="Cole Hauser, Robin Tunney, Dennis Farina, Daniel Baldwin, Tom Sizemore"/>
    <s v="Paul Abascal"/>
    <n v="-3394237"/>
  </r>
  <r>
    <n v="20000000"/>
    <s v="Comedy, Romance"/>
    <n v="9582"/>
    <x v="2189"/>
    <s v="en"/>
    <n v="5.5968349999999996"/>
    <s v="Metro-Goldwyn-Mayer (MGM)"/>
    <x v="0"/>
    <x v="663"/>
    <n v="17432163"/>
    <n v="101"/>
    <s v="Released"/>
    <n v="5.3"/>
    <n v="83"/>
    <s v="Jason Lee, Julia Stiles, Selma Blair, James Brolin, Shawn Hatosy"/>
    <s v="Chris Koch"/>
    <n v="-2567837"/>
  </r>
  <r>
    <n v="0"/>
    <s v="Drama, Comedy, Romance, Family"/>
    <n v="10642"/>
    <x v="2190"/>
    <s v="en"/>
    <n v="5.2144079999999997"/>
    <s v="Columbia Pictures"/>
    <x v="0"/>
    <x v="330"/>
    <n v="0"/>
    <n v="98"/>
    <s v="Released"/>
    <n v="5"/>
    <n v="120"/>
    <s v="Jason Biggs, Mena Suvari, Zak Orth, Thomas Sadoski, Jimmi Simpson"/>
    <s v="Amy Heckerling"/>
    <n v="0"/>
  </r>
  <r>
    <n v="20000000"/>
    <s v="Documentary"/>
    <n v="22074"/>
    <x v="2191"/>
    <s v="en"/>
    <n v="10.50098"/>
    <s v="The Weinstein Company"/>
    <x v="0"/>
    <x v="1779"/>
    <n v="17436509"/>
    <n v="120"/>
    <s v="Released"/>
    <n v="7"/>
    <n v="167"/>
    <s v="Michael Moore, Thora Birch, William Black, Elijah Cummings, Baron Hill"/>
    <s v="Michael Moore"/>
    <n v="-2563491"/>
  </r>
  <r>
    <n v="20000000"/>
    <s v="Drama, History"/>
    <n v="2428"/>
    <x v="2192"/>
    <s v="en"/>
    <n v="3.0112049999999999"/>
    <s v="George Stevens Productions"/>
    <x v="0"/>
    <x v="1780"/>
    <n v="15473333"/>
    <n v="199"/>
    <s v="Released"/>
    <n v="6.5"/>
    <n v="41"/>
    <s v="Max von Sydow, Michael Anderson Jr., Carroll Baker, Ina Balin, Victor Buono"/>
    <s v="George Stevens"/>
    <n v="-4526667"/>
  </r>
  <r>
    <n v="19500000"/>
    <s v="Crime, Drama, Mystery"/>
    <n v="290751"/>
    <x v="2193"/>
    <s v="en"/>
    <n v="15.012237000000001"/>
    <s v="Ingenious Media"/>
    <x v="12"/>
    <x v="1781"/>
    <n v="34854990"/>
    <n v="111"/>
    <s v="Released"/>
    <n v="6.2"/>
    <n v="336"/>
    <s v="Chiwetel Ejiofor, Nicole Kidman, Julia Roberts, Dean Norris, Lyndon Smith"/>
    <s v="Billy Ray"/>
    <n v="15354990"/>
  </r>
  <r>
    <n v="25000000"/>
    <s v="Action, Comedy"/>
    <n v="13805"/>
    <x v="2194"/>
    <s v="en"/>
    <n v="16.238961"/>
    <s v="Grosvenor Park Media Ltd."/>
    <x v="0"/>
    <x v="1782"/>
    <n v="14109284"/>
    <n v="87"/>
    <s v="Released"/>
    <n v="3"/>
    <n v="240"/>
    <s v="Matt Lanter, Vanessa Lachey, Nicole Ari Parker, Crista Flanagan, Gary 'G. Thang' Johnson"/>
    <s v="Jason Friedberg"/>
    <n v="-10890716"/>
  </r>
  <r>
    <n v="20000000"/>
    <s v="Action, Crime, Drama, Thriller"/>
    <n v="4597"/>
    <x v="2195"/>
    <s v="en"/>
    <n v="15.212289999999999"/>
    <s v="Screen Gems"/>
    <x v="0"/>
    <x v="1783"/>
    <n v="22942221"/>
    <n v="88"/>
    <s v="Released"/>
    <n v="5.5"/>
    <n v="208"/>
    <s v="Columbus Short, Laurence Fishburne, Skeet Ulrich, Amaury Nolasco, Matt Dillon"/>
    <s v="Nimród Antal"/>
    <n v="2942221"/>
  </r>
  <r>
    <n v="20000000"/>
    <s v="Comedy, Thriller, Crime, Action"/>
    <n v="9414"/>
    <x v="2196"/>
    <s v="en"/>
    <n v="6.3970419999999999"/>
    <s v="Regency Enterprises"/>
    <x v="0"/>
    <x v="670"/>
    <n v="13801755"/>
    <n v="97"/>
    <s v="Released"/>
    <n v="6.5"/>
    <n v="125"/>
    <s v="Bill Murray, Peter Gallagher, Joanne Whalley, Alfred Molina, Richard Wilson"/>
    <s v="Jon Amiel"/>
    <n v="-6198245"/>
  </r>
  <r>
    <n v="20000000"/>
    <s v="Comedy, Romance"/>
    <n v="63492"/>
    <x v="2197"/>
    <s v="en"/>
    <n v="19.220789"/>
    <s v="Regency Enterprises"/>
    <x v="0"/>
    <x v="880"/>
    <n v="30426096"/>
    <n v="106"/>
    <s v="Released"/>
    <n v="6.2"/>
    <n v="671"/>
    <s v="Chris Evans, Anna Faris, Martin Freeman, Chris Pratt, Ari Graynor"/>
    <s v="Mark Mylod"/>
    <n v="10426096"/>
  </r>
  <r>
    <n v="20000000"/>
    <s v="Action, Thriller, Science Fiction"/>
    <n v="81796"/>
    <x v="2198"/>
    <s v="en"/>
    <n v="35.232278000000001"/>
    <s v="Canal+"/>
    <x v="9"/>
    <x v="1378"/>
    <n v="32204030"/>
    <n v="95"/>
    <s v="Released"/>
    <n v="5.8"/>
    <n v="715"/>
    <s v="Guy Pearce, Maggie Grace, Joseph Gilgun, Lennie James, Peter Stormare"/>
    <s v="Stephen St. Leger"/>
    <n v="12204030"/>
  </r>
  <r>
    <n v="40000000"/>
    <s v="Comedy"/>
    <n v="10710"/>
    <x v="2199"/>
    <s v="en"/>
    <n v="9.8427710000000008"/>
    <s v="Columbia Pictures"/>
    <x v="0"/>
    <x v="1413"/>
    <n v="0"/>
    <n v="99"/>
    <s v="Released"/>
    <n v="4.8"/>
    <n v="139"/>
    <s v="Ben Stiller, Jack Black, Rachel Weisz, Christopher Walken, Amy Poehler"/>
    <s v="Barry Levinson"/>
    <n v="-40000000"/>
  </r>
  <r>
    <n v="20000000"/>
    <s v="Action, Thriller, Crime"/>
    <n v="15092"/>
    <x v="2200"/>
    <s v="en"/>
    <n v="35.542808999999998"/>
    <s v="Lakeshore Entertainment"/>
    <x v="0"/>
    <x v="1784"/>
    <n v="34560577"/>
    <n v="96"/>
    <s v="Released"/>
    <n v="5.9"/>
    <n v="861"/>
    <s v="Jason Statham, Amy Smart, Dwight Yoakam, Efren Ramirez, Julanne Chidi Hill"/>
    <s v="Brian Taylor"/>
    <n v="14560577"/>
  </r>
  <r>
    <n v="0"/>
    <s v="Action, Comedy, Thriller"/>
    <n v="11382"/>
    <x v="2201"/>
    <s v="en"/>
    <n v="7.8292950000000001"/>
    <s v="Miramax Films"/>
    <x v="0"/>
    <x v="1785"/>
    <n v="0"/>
    <n v="98"/>
    <s v="Released"/>
    <n v="7"/>
    <n v="130"/>
    <s v="John Cusack, Dianne Wiest, Jennifer Tilly, Chazz Palminteri, Mary-Louise Parker"/>
    <s v="Woody Allen"/>
    <n v="0"/>
  </r>
  <r>
    <n v="20000000"/>
    <s v="Drama"/>
    <n v="15005"/>
    <x v="2202"/>
    <s v="en"/>
    <n v="3.476925"/>
    <s v="Gener8Xion Entertainment"/>
    <x v="0"/>
    <x v="1735"/>
    <n v="13391174"/>
    <n v="123"/>
    <s v="Released"/>
    <n v="6.1"/>
    <n v="12"/>
    <s v="Tiffany Dupont, Peter O'Toole, Luke Goss, John Noble, Omar Sharif"/>
    <s v="Michael O. Sajbel"/>
    <n v="-6608826"/>
  </r>
  <r>
    <n v="30000000"/>
    <s v="Drama, Action, Thriller, Romance"/>
    <n v="8198"/>
    <x v="2203"/>
    <s v="en"/>
    <n v="5.1337440000000001"/>
    <s v="Miramax Films"/>
    <x v="0"/>
    <x v="1786"/>
    <n v="27674124"/>
    <n v="101"/>
    <s v="Released"/>
    <n v="6.4"/>
    <n v="81"/>
    <s v="Michael Caine, Brendan Fraser, ?? Th? H?i Y?n, Tzi Ma, Rade Serbedzija"/>
    <s v="Phillip Noyce"/>
    <n v="-2325876"/>
  </r>
  <r>
    <n v="20000000"/>
    <s v="Comedy, Drama"/>
    <n v="6963"/>
    <x v="2204"/>
    <s v="en"/>
    <n v="14.031377000000001"/>
    <s v="Paramount Pictures"/>
    <x v="7"/>
    <x v="553"/>
    <n v="12482775"/>
    <n v="101"/>
    <s v="Released"/>
    <n v="6"/>
    <n v="289"/>
    <s v="Nicolas Cage, Michael Caine, Hope Davis, Gemmenne de la Peña, Nicholas Hoult"/>
    <s v="Gore Verbinski"/>
    <n v="-7517225"/>
  </r>
  <r>
    <n v="20000000"/>
    <s v="Action, Adventure, Drama, Thriller"/>
    <n v="15070"/>
    <x v="2205"/>
    <s v="en"/>
    <n v="17.227376"/>
    <s v="Miramax Films"/>
    <x v="0"/>
    <x v="1787"/>
    <n v="12398628"/>
    <n v="96"/>
    <s v="Released"/>
    <n v="6.1"/>
    <n v="139"/>
    <s v="Wesley Snipes, Ving Rhames, Peter Falk, Michael Rooker, Jon Seda"/>
    <s v="Walter Hill"/>
    <n v="-7601372"/>
  </r>
  <r>
    <n v="0"/>
    <s v="Comedy, Fantasy, Romance"/>
    <n v="12797"/>
    <x v="2206"/>
    <s v="en"/>
    <n v="17.98817"/>
    <s v="DreamWorks SKG"/>
    <x v="0"/>
    <x v="1734"/>
    <n v="0"/>
    <n v="102"/>
    <s v="Released"/>
    <n v="6.4"/>
    <n v="286"/>
    <s v="Ricky Gervais, Greg Kinnear, Téa Leoni, Billy Campbell, Jordan Carlos"/>
    <s v="David Koepp"/>
    <n v="0"/>
  </r>
  <r>
    <n v="20000000"/>
    <s v="Action, Adventure, Drama, Thriller"/>
    <n v="17134"/>
    <x v="2207"/>
    <s v="en"/>
    <n v="15.661350000000001"/>
    <s v="The Mark Gordon Company"/>
    <x v="0"/>
    <x v="66"/>
    <n v="17280326"/>
    <n v="108"/>
    <s v="Released"/>
    <n v="5.7"/>
    <n v="220"/>
    <s v="John Cena, Aidan Gillen, Ashley Scott, Steve Harris, Brian J. White"/>
    <s v="Renny Harlin"/>
    <n v="-2719674"/>
  </r>
  <r>
    <n v="20000000"/>
    <s v="Drama, Horror, Mystery"/>
    <n v="41402"/>
    <x v="2208"/>
    <s v="en"/>
    <n v="19.705310999999998"/>
    <s v="Hammer Film Productions"/>
    <x v="1"/>
    <x v="1788"/>
    <n v="24145613"/>
    <n v="116"/>
    <s v="Released"/>
    <n v="6.7"/>
    <n v="641"/>
    <s v="Kodi Smit-McPhee, Chloë Grace Moretz, Richard Jenkins, Elias Koteas, Sasha Barrese"/>
    <s v="Matt Reeves"/>
    <n v="4145613"/>
  </r>
  <r>
    <n v="0"/>
    <s v="Adventure, Action, Comedy, Family"/>
    <n v="18885"/>
    <x v="2209"/>
    <s v="en"/>
    <n v="2.6457220000000001"/>
    <s v="TriStar Pictures"/>
    <x v="8"/>
    <x v="1789"/>
    <n v="0"/>
    <n v="93"/>
    <s v="Released"/>
    <n v="4.5"/>
    <n v="48"/>
    <s v="Victor Wong, Max Elliott Slade, Sean Fox, J. Evan Bonifant, Caroline Junko King"/>
    <s v="Charles T. Kanganis"/>
    <n v="0"/>
  </r>
  <r>
    <n v="0"/>
    <s v="Drama, Comedy"/>
    <n v="4953"/>
    <x v="2210"/>
    <s v="en"/>
    <n v="17.662683000000001"/>
    <s v="New Line Cinema"/>
    <x v="0"/>
    <x v="1790"/>
    <n v="0"/>
    <n v="102"/>
    <s v="Released"/>
    <n v="6.2"/>
    <n v="424"/>
    <s v="Jack Black, Yasiin Bey, Danny Glover, Mia Farrow, Marcus Carl Franklin"/>
    <s v="Michel Gondry"/>
    <n v="0"/>
  </r>
  <r>
    <n v="0"/>
    <s v="Comedy, Drama"/>
    <n v="10773"/>
    <x v="2211"/>
    <s v="en"/>
    <n v="2.8941539999999999"/>
    <s v="Paramount Pictures"/>
    <x v="1"/>
    <x v="1371"/>
    <n v="0"/>
    <n v="103"/>
    <s v="Released"/>
    <n v="6.4"/>
    <n v="62"/>
    <s v="Judi Dench, Bob Hoskins, Will Young, Christopher Guest, Kelly Reilly"/>
    <s v="Stephen Frears"/>
    <n v="0"/>
  </r>
  <r>
    <n v="20000000"/>
    <s v="Action, Thriller"/>
    <n v="146198"/>
    <x v="2212"/>
    <s v="en"/>
    <n v="29.371987000000001"/>
    <s v="Worldview Entertainment"/>
    <x v="0"/>
    <x v="1749"/>
    <n v="12639297"/>
    <n v="115"/>
    <s v="Released"/>
    <n v="5.6"/>
    <n v="797"/>
    <s v="Casey Affleck, Chiwetel Ejiofor, Woody Harrelson, Kate Winslet, Anthony Mackie"/>
    <s v="John Hillcoat"/>
    <n v="-7360703"/>
  </r>
  <r>
    <n v="20000000"/>
    <s v="Comedy, Drama"/>
    <n v="2639"/>
    <x v="2213"/>
    <s v="en"/>
    <n v="11.352693"/>
    <s v="Fine Line Features"/>
    <x v="0"/>
    <x v="1791"/>
    <n v="10686841"/>
    <n v="96"/>
    <s v="Released"/>
    <n v="7.3"/>
    <n v="187"/>
    <s v="Woody Allen, Kirstie Alley, Billy Crystal, Judy Davis, Caroline Aaron"/>
    <s v="Woody Allen"/>
    <n v="-9313159"/>
  </r>
  <r>
    <n v="20000000"/>
    <s v="Comedy, Romance"/>
    <n v="10563"/>
    <x v="2214"/>
    <s v="en"/>
    <n v="7.5537729999999996"/>
    <s v="Village Roadshow Pictures"/>
    <x v="10"/>
    <x v="1305"/>
    <n v="0"/>
    <n v="98"/>
    <s v="Released"/>
    <n v="5.4"/>
    <n v="62"/>
    <s v="Matthew Perry, Neve Campbell, Dylan McDermott, Oliver Platt, Cylk Cozart"/>
    <s v="Damon Santostefano"/>
    <n v="-20000000"/>
  </r>
  <r>
    <n v="20000000"/>
    <s v="Drama"/>
    <n v="295964"/>
    <x v="2215"/>
    <s v="en"/>
    <n v="30.477114"/>
    <s v="Double Feature Films"/>
    <x v="0"/>
    <x v="1792"/>
    <n v="36606743"/>
    <n v="100"/>
    <s v="Released"/>
    <n v="6.3"/>
    <n v="950"/>
    <s v="Bradley Cooper, Sienna Miller, Lily James, Alicia Vikander, Uma Thurman"/>
    <s v="John Wells"/>
    <n v="16606743"/>
  </r>
  <r>
    <n v="20000000"/>
    <s v="Comedy, Crime, Drama"/>
    <n v="5971"/>
    <x v="2216"/>
    <s v="en"/>
    <n v="9.9270180000000003"/>
    <s v="Paramount Pictures"/>
    <x v="0"/>
    <x v="1420"/>
    <n v="0"/>
    <n v="106"/>
    <s v="Released"/>
    <n v="5.6"/>
    <n v="105"/>
    <s v="Robert De Niro, Sean Penn, Demi Moore, Hoyt Axton, Bruno Kirby"/>
    <s v="Neil Jordan"/>
    <n v="-20000000"/>
  </r>
  <r>
    <n v="20000000"/>
    <s v="Music, Comedy, Romance"/>
    <n v="9716"/>
    <x v="2217"/>
    <s v="en"/>
    <n v="12.379780999999999"/>
    <s v="Miramax Films"/>
    <x v="0"/>
    <x v="450"/>
    <n v="0"/>
    <n v="101"/>
    <s v="Released"/>
    <n v="6.5"/>
    <n v="147"/>
    <s v="Drew Barrymore, Diva Gray, Natasha Lyonne, Edward Norton, Woody Allen"/>
    <s v="Woody Allen"/>
    <n v="-20000000"/>
  </r>
  <r>
    <n v="20000000"/>
    <s v="Action, Crime, Drama, Thriller"/>
    <n v="11835"/>
    <x v="2218"/>
    <s v="en"/>
    <n v="12.643703"/>
    <s v="Twentieth Century Fox Film Corporation"/>
    <x v="0"/>
    <x v="1661"/>
    <n v="16974459"/>
    <n v="105"/>
    <s v="Released"/>
    <n v="6.5"/>
    <n v="297"/>
    <s v="Kevin Bacon, Garrett Hedlund, Kelly Preston, Jordan Garrett, John Goodman"/>
    <s v="James Wan"/>
    <n v="-3025541"/>
  </r>
  <r>
    <n v="21000000"/>
    <s v="Drama"/>
    <n v="26171"/>
    <x v="2219"/>
    <s v="en"/>
    <n v="15.440465"/>
    <s v="Miramax Films"/>
    <x v="0"/>
    <x v="1783"/>
    <n v="0"/>
    <n v="99"/>
    <s v="Released"/>
    <n v="6.5"/>
    <n v="284"/>
    <s v="Robert De Niro, Drew Barrymore, Kate Beckinsale, Sam Rockwell, Melissa Leo"/>
    <s v="Kirk Jones"/>
    <n v="-21000000"/>
  </r>
  <r>
    <n v="0"/>
    <s v="Comedy, Family"/>
    <n v="31117"/>
    <x v="2220"/>
    <s v="en"/>
    <n v="5.886228"/>
    <s v="Crystal Sky Worldwide"/>
    <x v="7"/>
    <x v="1495"/>
    <n v="9109322"/>
    <n v="88"/>
    <s v="Released"/>
    <n v="1.9"/>
    <n v="35"/>
    <s v="Jon Voight, Scott Baio, Vanessa Angel, Skyler Shaye, Whoopi Goldberg"/>
    <s v="Bob Clark"/>
    <n v="9109322"/>
  </r>
  <r>
    <n v="0"/>
    <s v="Action, Comedy, Crime"/>
    <n v="9074"/>
    <x v="2221"/>
    <s v="en"/>
    <n v="6.9256450000000003"/>
    <s v="New Line Cinema"/>
    <x v="0"/>
    <x v="1793"/>
    <n v="12382362"/>
    <n v="83"/>
    <s v="Released"/>
    <n v="5.4"/>
    <n v="133"/>
    <s v="Samuel L. Jackson, Eugene Levy, Luke Goss, Miguel Ferrer, Susie Essman"/>
    <s v="Les Mayfield"/>
    <n v="12382362"/>
  </r>
  <r>
    <n v="20000000"/>
    <s v="Action, Comedy, Crime"/>
    <n v="14396"/>
    <x v="2222"/>
    <s v="en"/>
    <n v="9.3614599999999992"/>
    <s v="New Line Cinema"/>
    <x v="0"/>
    <x v="1703"/>
    <n v="10337477"/>
    <n v="84"/>
    <s v="Released"/>
    <n v="4.7"/>
    <n v="78"/>
    <s v="Cedric the Entertainer, Lucy Liu, Nicollette Sheridan, Mark Dacascos, Callum Keith Rennie"/>
    <s v="Les Mayfield"/>
    <n v="-9662523"/>
  </r>
  <r>
    <n v="20000000"/>
    <s v="Comedy"/>
    <n v="15673"/>
    <x v="2223"/>
    <s v="en"/>
    <n v="6.1026629999999997"/>
    <s v="Universal Pictures"/>
    <x v="0"/>
    <x v="754"/>
    <n v="11341016"/>
    <n v="98"/>
    <s v="Released"/>
    <n v="6.4"/>
    <n v="24"/>
    <s v="Nia Vardalos, Toni Collette, David Duchovny, Stephen Spinella, Alec Mapa"/>
    <s v="Michael Lembeck"/>
    <n v="-8658984"/>
  </r>
  <r>
    <n v="8000000"/>
    <s v="Comedy, Drama, Music, Romance"/>
    <n v="42618"/>
    <x v="2224"/>
    <s v="en"/>
    <n v="0.70914299999999997"/>
    <s v="Universal Pictures"/>
    <x v="0"/>
    <x v="1794"/>
    <n v="20000000"/>
    <n v="149"/>
    <s v="Released"/>
    <n v="6.5"/>
    <n v="15"/>
    <s v="Shirley MacLaine, John McMartin, Ricardo Montalban, Sammy Davis, Jr., Chita Rivera"/>
    <s v="Bob Fosse"/>
    <n v="12000000"/>
  </r>
  <r>
    <n v="20000000"/>
    <s v="Comedy, Romance, Crime, Drama, Mystery"/>
    <n v="171274"/>
    <x v="2225"/>
    <s v="en"/>
    <n v="45.742216999999997"/>
    <s v="Ghoulardi Film Company"/>
    <x v="0"/>
    <x v="596"/>
    <n v="11110975"/>
    <n v="148"/>
    <s v="Released"/>
    <n v="6.5"/>
    <n v="833"/>
    <s v="Joaquin Phoenix, Josh Brolin, Owen Wilson, Katherine Waterston, Reese Witherspoon"/>
    <s v="Paul Thomas Anderson"/>
    <n v="-8889025"/>
  </r>
  <r>
    <n v="0"/>
    <s v="Family"/>
    <n v="24432"/>
    <x v="2226"/>
    <s v="en"/>
    <n v="1.682839"/>
    <s v="Paramount Pictures"/>
    <x v="9"/>
    <x v="1487"/>
    <n v="0"/>
    <n v="85"/>
    <s v="Released"/>
    <n v="3.2"/>
    <n v="18"/>
    <s v="Daniel Tay, Jimmy Fallon, Jon Stewart, Whoopi Goldberg, William H. Macy"/>
    <s v="Frank Passingham"/>
    <n v="0"/>
  </r>
  <r>
    <n v="20000000"/>
    <s v="Music, Drama"/>
    <n v="109417"/>
    <x v="2227"/>
    <s v="en"/>
    <n v="8.2373360000000009"/>
    <s v="Screen Gems"/>
    <x v="0"/>
    <x v="1795"/>
    <n v="16549477"/>
    <n v="110"/>
    <s v="Released"/>
    <n v="5.9"/>
    <n v="88"/>
    <s v="Josh Holloway, Josh Peck, Chris Brown, Laz Alonso, Caity Lotz"/>
    <s v="Benson Lee"/>
    <n v="-3450523"/>
  </r>
  <r>
    <n v="20000000"/>
    <s v="Comedy, Fantasy"/>
    <n v="13948"/>
    <x v="2228"/>
    <s v="en"/>
    <n v="2.6053739999999999"/>
    <s v="Mpower Pictures"/>
    <x v="0"/>
    <x v="1719"/>
    <n v="7000000"/>
    <n v="83"/>
    <s v="Released"/>
    <n v="4.0999999999999996"/>
    <n v="20"/>
    <s v="Kevin Farley, Kelsey Grammer, Leslie Nielsen, Trace Adkins, Robert Davi"/>
    <s v="David Zucker"/>
    <n v="-13000000"/>
  </r>
  <r>
    <n v="12000000"/>
    <s v="Action, Crime, Thriller"/>
    <n v="106747"/>
    <x v="2229"/>
    <s v="en"/>
    <n v="29.072963999999999"/>
    <s v="Open Road Films"/>
    <x v="0"/>
    <x v="1796"/>
    <n v="15008161"/>
    <n v="107"/>
    <s v="Released"/>
    <n v="5.3"/>
    <n v="631"/>
    <s v="Danny Trejo, Mel Gibson, Amber Heard, Michelle Rodriguez, Sofía Vergara"/>
    <s v="Robert Rodriguez"/>
    <n v="3008161"/>
  </r>
  <r>
    <n v="22000000"/>
    <s v="Horror"/>
    <n v="10929"/>
    <x v="2230"/>
    <s v="en"/>
    <n v="1.3225279999999999"/>
    <s v="New Line Cinema"/>
    <x v="0"/>
    <x v="1552"/>
    <n v="0"/>
    <n v="100"/>
    <s v="Released"/>
    <n v="5.8"/>
    <n v="82"/>
    <s v="Crispin Glover, R. Lee Ermey, Laura Harring, Jackie Burroughs, Ashlyn Gere"/>
    <s v="Glen Morgan"/>
    <n v="-22000000"/>
  </r>
  <r>
    <n v="0"/>
    <s v="Comedy"/>
    <n v="14220"/>
    <x v="2231"/>
    <s v="en"/>
    <n v="4.9613060000000004"/>
    <s v="Paramount Pictures"/>
    <x v="0"/>
    <x v="1041"/>
    <n v="6575282"/>
    <n v="87"/>
    <s v="Released"/>
    <n v="4.7"/>
    <n v="69"/>
    <s v="Steve Zahn, Allen Covert, Jonah Hill, Kevin Heffernan, Ashley Scott"/>
    <s v="Fred Wolf"/>
    <n v="6575282"/>
  </r>
  <r>
    <n v="0"/>
    <s v="Comedy, Drama, Music"/>
    <n v="46435"/>
    <x v="2232"/>
    <s v="en"/>
    <n v="8.6285190000000007"/>
    <s v="Newmarket Capital Group"/>
    <x v="1"/>
    <x v="1797"/>
    <n v="0"/>
    <n v="160"/>
    <s v="Released"/>
    <n v="6.7"/>
    <n v="41"/>
    <s v="Allan Corduner, Jim Broadbent, Timothy Spall, Dexter Fletcher, Shirley Henderson"/>
    <s v="Mike Leigh"/>
    <n v="0"/>
  </r>
  <r>
    <n v="20000000"/>
    <s v="Comedy, Drama, War"/>
    <n v="256962"/>
    <x v="2233"/>
    <s v="en"/>
    <n v="12.232048000000001"/>
    <s v="Metanoia Films"/>
    <x v="19"/>
    <x v="1798"/>
    <n v="6420319"/>
    <n v="106"/>
    <s v="Released"/>
    <n v="7"/>
    <n v="185"/>
    <s v="Jakob Salvati, Emily Watson, Cary-Hiroyuki Tagawa, Michael Rapaport, David Henrie"/>
    <s v="Alejandro Monteverde"/>
    <n v="-13579681"/>
  </r>
  <r>
    <n v="15000000"/>
    <s v="Drama, Thriller"/>
    <n v="48231"/>
    <x v="2234"/>
    <s v="en"/>
    <n v="27.133277"/>
    <s v="Recorded Pictures Company"/>
    <x v="27"/>
    <x v="880"/>
    <n v="27462041"/>
    <n v="99"/>
    <s v="Released"/>
    <n v="6.2"/>
    <n v="571"/>
    <s v="Keira Knightley, Viggo Mortensen, Michael Fassbender, Sarah Gadon, Vincent Cassel"/>
    <s v="David Cronenberg"/>
    <n v="12462041"/>
  </r>
  <r>
    <n v="8700000"/>
    <s v="Animation, Science Fiction, Thriller"/>
    <n v="3509"/>
    <x v="2235"/>
    <s v="en"/>
    <n v="26.093043000000002"/>
    <s v="Thousand Words"/>
    <x v="0"/>
    <x v="1799"/>
    <n v="7659918"/>
    <n v="100"/>
    <s v="Released"/>
    <n v="6.8"/>
    <n v="532"/>
    <s v="Keanu Reeves, Winona Ryder, Woody Harrelson, Robert Downey Jr., Mitch Baker"/>
    <s v="Richard Linklater"/>
    <n v="-1040082"/>
  </r>
  <r>
    <n v="0"/>
    <s v="Drama"/>
    <n v="82684"/>
    <x v="2236"/>
    <s v="en"/>
    <n v="13.621200999999999"/>
    <s v="Fox 2000 Pictures"/>
    <x v="0"/>
    <x v="29"/>
    <n v="0"/>
    <n v="117"/>
    <s v="Released"/>
    <n v="7"/>
    <n v="216"/>
    <s v="Gerard Butler, Jonny Weston, Elisabeth Shue, Abigail Spencer, Leven Rambin"/>
    <s v="Curtis Hanson"/>
    <n v="0"/>
  </r>
  <r>
    <n v="20000000"/>
    <s v="Action, Fantasy, Horror, Thriller"/>
    <n v="12142"/>
    <x v="2237"/>
    <s v="en"/>
    <n v="9.2929870000000001"/>
    <s v="Boll Kino Beteiligungs GmbH &amp; Co. KG"/>
    <x v="6"/>
    <x v="1800"/>
    <n v="10442808"/>
    <n v="96"/>
    <s v="Released"/>
    <n v="3.1"/>
    <n v="173"/>
    <s v="Christian Slater, Tara Reid, Stephen Dorff, Frank C. Turner, Matthew Walker"/>
    <s v="Uwe Boll"/>
    <n v="-9557192"/>
  </r>
  <r>
    <n v="20000000"/>
    <s v="Comedy, Drama, Family, Music"/>
    <n v="23367"/>
    <x v="2238"/>
    <s v="en"/>
    <n v="7.7166059999999996"/>
    <s v="Summit Entertainment"/>
    <x v="0"/>
    <x v="1032"/>
    <n v="5210988"/>
    <n v="111"/>
    <s v="Released"/>
    <n v="5.4"/>
    <n v="126"/>
    <s v="Vanessa Hudgens, Aly Michalka, Gaelan Connell, Lisa Kudrow, Scott Porter"/>
    <s v="Todd Graff"/>
    <n v="-14789012"/>
  </r>
  <r>
    <n v="20000000"/>
    <s v="Drama, Mystery, Thriller"/>
    <n v="10740"/>
    <x v="2239"/>
    <s v="en"/>
    <n v="7.6980750000000002"/>
    <s v="Fine Line Features"/>
    <x v="9"/>
    <x v="1801"/>
    <n v="0"/>
    <n v="100"/>
    <s v="Released"/>
    <n v="5.9"/>
    <n v="179"/>
    <s v="Nicole Kidman, Cameron Bright, Danny Huston, Lauren Bacall, Alison Elliott"/>
    <s v="Jonathan Glazer"/>
    <n v="-20000000"/>
  </r>
  <r>
    <n v="20000000"/>
    <s v="Crime, Drama, Thriller"/>
    <n v="241239"/>
    <x v="2240"/>
    <s v="en"/>
    <n v="37.629308999999999"/>
    <s v="Participant Media"/>
    <x v="28"/>
    <x v="1802"/>
    <n v="12007070"/>
    <n v="125"/>
    <s v="Released"/>
    <n v="6.5"/>
    <n v="546"/>
    <s v="Oscar Isaac, Jessica Chastain, Albert Brooks, Elyes Gabel, David Oyelowo"/>
    <s v="J.C. Chandor"/>
    <n v="-7992930"/>
  </r>
  <r>
    <n v="0"/>
    <s v="Drama, Romance, War, History"/>
    <n v="14582"/>
    <x v="2241"/>
    <s v="en"/>
    <n v="2.4059110000000001"/>
    <s v="Rhombus Media"/>
    <x v="6"/>
    <x v="1499"/>
    <n v="0"/>
    <n v="114"/>
    <s v="Released"/>
    <n v="6.3"/>
    <n v="26"/>
    <s v="Paul Gross, Caroline Dhavernas, Joe Dinicol, Meredith Bailey, Adam Harrington"/>
    <s v="Paul Gross"/>
    <n v="0"/>
  </r>
  <r>
    <n v="0"/>
    <s v="Drama"/>
    <n v="14914"/>
    <x v="2242"/>
    <s v="en"/>
    <n v="3.3502969999999999"/>
    <s v="Universal Pictures"/>
    <x v="0"/>
    <x v="1803"/>
    <n v="0"/>
    <n v="119"/>
    <s v="Released"/>
    <n v="6.3"/>
    <n v="59"/>
    <s v="Aaron Abrams, Alan Alda, Lauren Graham, Greg Kinnear, Tatiana Maslany"/>
    <s v="Marc Abraham"/>
    <n v="0"/>
  </r>
  <r>
    <n v="20000000"/>
    <s v="Drama, Music"/>
    <n v="3902"/>
    <x v="2243"/>
    <s v="en"/>
    <n v="13.032308"/>
    <s v="Endgame Entertainment"/>
    <x v="0"/>
    <x v="1804"/>
    <n v="4001121"/>
    <n v="135"/>
    <s v="Released"/>
    <n v="6.6"/>
    <n v="195"/>
    <s v="Cate Blanchett, Heath Ledger, Julianne Moore, Ben Whishaw, Charlotte Gainsbourg"/>
    <s v="Todd Haynes"/>
    <n v="-15998879"/>
  </r>
  <r>
    <n v="20000000"/>
    <s v="Action, Thriller"/>
    <n v="77948"/>
    <x v="2244"/>
    <s v="en"/>
    <n v="15.131867"/>
    <s v="Summit Entertainment"/>
    <x v="0"/>
    <x v="847"/>
    <n v="16863583"/>
    <n v="93"/>
    <s v="Released"/>
    <n v="4.8"/>
    <n v="271"/>
    <s v="Henry Cavill, Verónica Echegui, Sigourney Weaver, Bruce Willis, Caroline Goodall"/>
    <s v="Mabrouk El Mechri"/>
    <n v="-3136417"/>
  </r>
  <r>
    <n v="20000000"/>
    <s v="Adventure, Comedy, Drama, Romance"/>
    <n v="21755"/>
    <x v="2245"/>
    <s v="en"/>
    <n v="10.218306999999999"/>
    <s v="The Weinstein Company"/>
    <x v="0"/>
    <x v="1407"/>
    <n v="5530764"/>
    <n v="114"/>
    <s v="Released"/>
    <n v="6.8"/>
    <n v="203"/>
    <s v="Rachel Weisz, Adrien Brody, Mark Ruffalo, Rinko Kikuchi, Robbie Coltrane"/>
    <s v="Rian Johnson"/>
    <n v="-14469236"/>
  </r>
  <r>
    <n v="21000000"/>
    <s v="Drama"/>
    <n v="4960"/>
    <x v="2246"/>
    <s v="en"/>
    <n v="12.761176000000001"/>
    <s v="Likely Story"/>
    <x v="0"/>
    <x v="1805"/>
    <n v="0"/>
    <n v="124"/>
    <s v="Released"/>
    <n v="7.4"/>
    <n v="278"/>
    <s v="Philip Seymour Hoffman, Samantha Morton, Jennifer Jason Leigh, Michelle Williams, Catherine Keener"/>
    <s v="Charlie Kaufman"/>
    <n v="-21000000"/>
  </r>
  <r>
    <n v="26500000"/>
    <s v="Adventure, Fantasy, Animation"/>
    <n v="128"/>
    <x v="2247"/>
    <s v="ja"/>
    <n v="60.732737999999998"/>
    <s v="Miramax Films"/>
    <x v="8"/>
    <x v="1806"/>
    <n v="159375308"/>
    <n v="134"/>
    <s v="Released"/>
    <n v="8.1999999999999993"/>
    <n v="1983"/>
    <s v="Y?ji Matsuda, Yuriko Ishida, Y?ko Tanaka, Kaoru Kobayashi, Masahiko Nishimura"/>
    <s v="Hayao Miyazaki"/>
    <n v="132875308"/>
  </r>
  <r>
    <n v="0"/>
    <s v="Comedy, Drama, Foreign"/>
    <n v="14652"/>
    <x v="2248"/>
    <s v="fr"/>
    <n v="0.49446000000000001"/>
    <s v="Paramount Pictures"/>
    <x v="9"/>
    <x v="1807"/>
    <n v="0"/>
    <n v="114"/>
    <s v="Released"/>
    <n v="5.7"/>
    <n v="20"/>
    <s v="Grégori Derangère, Gérard Depardieu, Isabelle Adjani, Virginie Ledoyen, Yvan Attal"/>
    <s v="Jean-Paul Rappeneau"/>
    <n v="0"/>
  </r>
  <r>
    <n v="0"/>
    <s v="Comedy, Music"/>
    <n v="40932"/>
    <x v="2249"/>
    <s v="en"/>
    <n v="6.5742849999999997"/>
    <s v="EMI Films"/>
    <x v="0"/>
    <x v="1808"/>
    <n v="0"/>
    <n v="124"/>
    <s v="Released"/>
    <n v="4.9000000000000004"/>
    <n v="9"/>
    <s v="Alex Briley, David Hodo, Glenn Hughes, Randy Jones, Felipe Rose"/>
    <s v="Nancy Walker"/>
    <n v="0"/>
  </r>
  <r>
    <n v="2000000"/>
    <s v="Action, Adventure, Crime, Drama, Thriller, Western"/>
    <n v="16608"/>
    <x v="2250"/>
    <s v="en"/>
    <n v="14.617944"/>
    <s v="Autonomous"/>
    <x v="10"/>
    <x v="786"/>
    <n v="5048693"/>
    <n v="104"/>
    <s v="Released"/>
    <n v="7.1"/>
    <n v="218"/>
    <s v="Guy Pearce, Ray Winstone, Emily Watson, Danny Huston, David Wenham"/>
    <s v="John Hillcoat"/>
    <n v="3048693"/>
  </r>
  <r>
    <n v="20000000"/>
    <s v="Drama"/>
    <n v="334531"/>
    <x v="2251"/>
    <s v="en"/>
    <n v="3.1029870000000002"/>
    <s v="Paul Schiff Productions"/>
    <x v="0"/>
    <x v="1233"/>
    <n v="0"/>
    <n v="118"/>
    <s v="Released"/>
    <n v="6.8"/>
    <n v="36"/>
    <s v="Aaron Eckhart, Finn Wittrock, Robin Tunney, Sarah Bolger, Michael Reilly Burke"/>
    <s v="Angelo Pizzo"/>
    <n v="-20000000"/>
  </r>
  <r>
    <n v="20000000"/>
    <s v="Comedy"/>
    <n v="32316"/>
    <x v="2252"/>
    <s v="en"/>
    <n v="5.65327"/>
    <s v="Paramount Pictures"/>
    <x v="0"/>
    <x v="1809"/>
    <n v="1675706"/>
    <n v="84"/>
    <s v="Released"/>
    <n v="3.3"/>
    <n v="12"/>
    <s v="Lisa Kudrow, Damon Wayans, Richard Benjamin, Jane Krakowski, Christine Baranski"/>
    <s v="Richard Benjamin"/>
    <n v="-18324294"/>
  </r>
  <r>
    <n v="20000000"/>
    <s v="Action, Science Fiction, Thriller"/>
    <n v="7299"/>
    <x v="2253"/>
    <s v="en"/>
    <n v="44.566609"/>
    <s v="Dimension Films"/>
    <x v="0"/>
    <x v="695"/>
    <n v="5359645"/>
    <n v="107"/>
    <s v="Released"/>
    <n v="6.9"/>
    <n v="1552"/>
    <s v="Christian Bale, Taye Diggs, Emily Watson, Angus Macfadyen, Sean Bean"/>
    <s v="Kurt Wimmer"/>
    <n v="-14640355"/>
  </r>
  <r>
    <n v="40000000"/>
    <s v="Drama, War"/>
    <n v="13405"/>
    <x v="2254"/>
    <s v="zh"/>
    <n v="8.9784079999999999"/>
    <s v="Australian Film Finance Corporation"/>
    <x v="10"/>
    <x v="800"/>
    <n v="7400000"/>
    <n v="125"/>
    <s v="Released"/>
    <n v="6.5"/>
    <n v="52"/>
    <s v="Jonathan Rhys Meyers, Radha Mitchell, Chow Yun-fat, Michelle Yeoh"/>
    <s v="Roger Spottiswoode"/>
    <n v="-32600000"/>
  </r>
  <r>
    <n v="0"/>
    <s v="Drama, Action, Thriller, Crime"/>
    <n v="19457"/>
    <x v="2255"/>
    <s v="en"/>
    <n v="10.150993"/>
    <s v="Miramax Films"/>
    <x v="0"/>
    <x v="1810"/>
    <n v="0"/>
    <n v="115"/>
    <s v="Released"/>
    <n v="6"/>
    <n v="97"/>
    <s v="Mark Wahlberg, Joaquin Phoenix, Charlize Theron, James Caan, Ellen Burstyn"/>
    <s v="James Gray"/>
    <n v="0"/>
  </r>
  <r>
    <n v="0"/>
    <s v="Family"/>
    <n v="112937"/>
    <x v="2256"/>
    <s v="en"/>
    <n v="0.28576000000000001"/>
    <s v="Paramount Pictures"/>
    <x v="0"/>
    <x v="1811"/>
    <n v="0"/>
    <n v="88"/>
    <s v="Released"/>
    <n v="2.2000000000000002"/>
    <n v="8"/>
    <s v="Christopher Lloyd, Cary Elwes, Jaime Pressly, Cloris Leachman, Chazz Palminteri"/>
    <s v="Matthew Diamond"/>
    <n v="0"/>
  </r>
  <r>
    <n v="10000000"/>
    <s v="Drama, Romance"/>
    <n v="314385"/>
    <x v="2257"/>
    <s v="en"/>
    <n v="11.267676"/>
    <s v="Plan B Entertainment"/>
    <x v="9"/>
    <x v="1237"/>
    <n v="3727746"/>
    <n v="122"/>
    <s v="Released"/>
    <n v="5.4"/>
    <n v="156"/>
    <s v="Angelina Jolie, Brad Pitt, Mélanie Laurent, Melvil Poupaud, Niels Arestrup"/>
    <s v="Angelina Jolie"/>
    <n v="-6272254"/>
  </r>
  <r>
    <n v="20000000"/>
    <s v="Animation, Fantasy, Science Fiction"/>
    <n v="8953"/>
    <x v="2258"/>
    <s v="ja"/>
    <n v="9.1298080000000006"/>
    <s v="Bandai Visual Company"/>
    <x v="8"/>
    <x v="1812"/>
    <n v="0"/>
    <n v="126"/>
    <s v="Released"/>
    <n v="6.4"/>
    <n v="102"/>
    <s v="Anne Suzuki, Masane Tsukayama, Katsuo Nakamura, Manami Konishi, Kiyoshi Kodama"/>
    <s v="Katsuhiro ?tomo"/>
    <n v="-20000000"/>
  </r>
  <r>
    <n v="0"/>
    <s v="Drama"/>
    <n v="29078"/>
    <x v="2259"/>
    <s v="en"/>
    <n v="2.0134050000000001"/>
    <s v="Bristol Bay Productions"/>
    <x v="0"/>
    <x v="1813"/>
    <n v="0"/>
    <n v="101"/>
    <s v="Released"/>
    <n v="5.8"/>
    <n v="14"/>
    <s v="Gerard Butler, Wes Bentley, Gavin Rossdale, Costas Mandylor, Louis Mandylor"/>
    <s v="David Anspaugh"/>
    <n v="0"/>
  </r>
  <r>
    <n v="0"/>
    <s v="Drama, Mystery, Thriller, Crime, Romance"/>
    <n v="46503"/>
    <x v="2260"/>
    <s v="en"/>
    <n v="20.086645000000001"/>
    <s v="The Weinstein Company"/>
    <x v="0"/>
    <x v="1814"/>
    <n v="0"/>
    <n v="101"/>
    <s v="Released"/>
    <n v="5.9"/>
    <n v="286"/>
    <s v="Kirsten Dunst, Ryan Gosling, Kristen Wiig, Frank Langella, Lily Rabe"/>
    <s v="Andrew Jarecki"/>
    <n v="0"/>
  </r>
  <r>
    <n v="20000000"/>
    <s v="Adventure"/>
    <n v="10448"/>
    <x v="2261"/>
    <s v="en"/>
    <n v="3.581906"/>
    <s v="Tig Productions"/>
    <x v="0"/>
    <x v="1815"/>
    <n v="305070"/>
    <n v="107"/>
    <s v="Released"/>
    <n v="6.2"/>
    <n v="33"/>
    <s v="Jason Scott Lee, Esai Morales, Sandrine Holt, Eru Potaka-Dewes, Emilio Tuki Hito"/>
    <s v="Kevin Reynolds"/>
    <n v="-19694930"/>
  </r>
  <r>
    <n v="0"/>
    <s v="Comedy, Drama, Family, Fantasy, Science Fiction"/>
    <n v="13688"/>
    <x v="2262"/>
    <s v="cn"/>
    <n v="12.373248"/>
    <s v="Columbia Pictures Film Production Asia"/>
    <x v="15"/>
    <x v="771"/>
    <n v="47301471"/>
    <n v="86"/>
    <s v="Released"/>
    <n v="6.1"/>
    <n v="107"/>
    <s v="Stephen Chow, Xu Jiao, Kitty Zhang Yuqi, Lam Tze-Chung, Lee Sheung-Ching"/>
    <s v="Stephen Chow"/>
    <n v="47301471"/>
  </r>
  <r>
    <n v="0"/>
    <s v="Comedy, Fantasy"/>
    <n v="10353"/>
    <x v="2263"/>
    <s v="fr"/>
    <n v="12.283025"/>
    <s v="Gaumont"/>
    <x v="9"/>
    <x v="1816"/>
    <n v="0"/>
    <n v="118"/>
    <s v="Released"/>
    <n v="5.8"/>
    <n v="221"/>
    <s v="Christian Clavier, Jean Reno, Marie-Anne Chazel, Christian Bujeau, Muriel Robin"/>
    <s v="Jean-Marie Poiré"/>
    <n v="0"/>
  </r>
  <r>
    <n v="20000000"/>
    <s v="Action, Comedy, Horror, Mystery, Science Fiction, Thriller"/>
    <n v="43935"/>
    <x v="2264"/>
    <s v="en"/>
    <n v="10.617236"/>
    <s v="Hyde Park Films"/>
    <x v="0"/>
    <x v="1817"/>
    <n v="4634062"/>
    <n v="107"/>
    <s v="Released"/>
    <n v="4.5"/>
    <n v="139"/>
    <s v="Brandon Routh, Peter Stormare, Sam Huntington, Taye Diggs, Anita Briem"/>
    <s v="Kevin Munroe"/>
    <n v="-15365938"/>
  </r>
  <r>
    <n v="20000000"/>
    <s v="Drama, Thriller"/>
    <n v="11458"/>
    <x v="2265"/>
    <s v="en"/>
    <n v="6.3773080000000002"/>
    <s v="Paramount Pictures"/>
    <x v="7"/>
    <x v="1818"/>
    <n v="0"/>
    <n v="100"/>
    <s v="Released"/>
    <n v="5.5"/>
    <n v="48"/>
    <s v="Al Pacino, Kim Basinger, Ryan O'Neal, Téa Leoni, Jonathan Walker"/>
    <s v="Daniel Algrant"/>
    <n v="-20000000"/>
  </r>
  <r>
    <n v="20000000"/>
    <s v="Drama, Fantasy"/>
    <n v="44638"/>
    <x v="2266"/>
    <s v="en"/>
    <n v="3.6205370000000001"/>
    <s v="Miramax Films"/>
    <x v="0"/>
    <x v="39"/>
    <n v="346594"/>
    <n v="110"/>
    <s v="Released"/>
    <n v="6"/>
    <n v="31"/>
    <s v="Helen Mirren, Felicity Jones, Reeve Carney, David Strathairn, Tom Conti"/>
    <s v="Julie Taymor"/>
    <n v="-19653406"/>
  </r>
  <r>
    <n v="0"/>
    <s v="Horror, Mystery, Thriller"/>
    <n v="241257"/>
    <x v="2267"/>
    <s v="en"/>
    <n v="27.215665999999999"/>
    <s v="The Weinstein Company"/>
    <x v="6"/>
    <x v="1819"/>
    <n v="17671101"/>
    <n v="106"/>
    <s v="Released"/>
    <n v="5.3"/>
    <n v="585"/>
    <s v="Ethan Hawke, Emma Watson, David Thewlis, Lothaire Bluteau, Dale Dickey"/>
    <s v="Alejandro Amenábar"/>
    <n v="17671101"/>
  </r>
  <r>
    <n v="0"/>
    <s v="Action, History, Drama"/>
    <n v="14538"/>
    <x v="2268"/>
    <s v="en"/>
    <n v="4.1271550000000001"/>
    <s v="Visualizer Film Productions"/>
    <x v="5"/>
    <x v="1160"/>
    <n v="0"/>
    <n v="102"/>
    <s v="Released"/>
    <n v="6.6"/>
    <n v="35"/>
    <s v="Sammo Hung, Vanness Wu, Maggie Q, Andy Lau, Ti Lung"/>
    <s v="Daniel Lee"/>
    <n v="0"/>
  </r>
  <r>
    <n v="20000000"/>
    <s v="Crime, Drama, Thriller"/>
    <n v="13250"/>
    <x v="2269"/>
    <s v="en"/>
    <n v="13.118983"/>
    <s v="Icon Productions"/>
    <x v="6"/>
    <x v="1820"/>
    <n v="0"/>
    <n v="95"/>
    <s v="Released"/>
    <n v="6.3"/>
    <n v="130"/>
    <s v="Pierce Brosnan, Maria Bello, Gerard Butler, Emma Karwandy, Claudette Mink"/>
    <s v="Mike Barker"/>
    <n v="-20000000"/>
  </r>
  <r>
    <n v="20000000"/>
    <s v="Comedy, Animation, Adventure, Family"/>
    <n v="133931"/>
    <x v="2270"/>
    <s v="en"/>
    <n v="14.182301000000001"/>
    <s v="Industrial Development Corporation of South Africa"/>
    <x v="18"/>
    <x v="1821"/>
    <n v="0"/>
    <n v="83"/>
    <s v="Released"/>
    <n v="5.3"/>
    <n v="68"/>
    <s v="Jeremy Suarez, Samuel L. Jackson, Abigail Breslin, Leonard Nimoy, Jeff Goldblum"/>
    <s v="Wayne Thornley"/>
    <n v="-20000000"/>
  </r>
  <r>
    <n v="0"/>
    <s v="Drama, History"/>
    <n v="280871"/>
    <x v="2271"/>
    <s v="ta"/>
    <n v="0.41617900000000002"/>
    <s v="Camphor Cinema"/>
    <x v="13"/>
    <x v="1822"/>
    <n v="0"/>
    <n v="170"/>
    <s v="Released"/>
    <n v="5"/>
    <n v="3"/>
    <s v="Abhinay Vaddi, Suhasini Maniratnam, Kevin McGowan, Abbas, Anmol"/>
    <s v="Gnana Rajasekaran"/>
    <n v="0"/>
  </r>
  <r>
    <n v="0"/>
    <s v="Animation"/>
    <n v="239897"/>
    <x v="2272"/>
    <s v="en"/>
    <n v="0.48540499999999998"/>
    <s v="Paramount Pictures"/>
    <x v="0"/>
    <x v="544"/>
    <n v="0"/>
    <n v="98"/>
    <s v="Released"/>
    <n v="0.5"/>
    <n v="1"/>
    <s v="Melissa Leo, Maggie Wheeler, Joey D. Vieira, R. Martin Klein, Thomas Francis Walsh III"/>
    <s v="Tom Walsh"/>
    <n v="0"/>
  </r>
  <r>
    <n v="20000000"/>
    <s v="Drama"/>
    <n v="184341"/>
    <x v="2273"/>
    <s v="en"/>
    <n v="7.4441889999999997"/>
    <s v="Weinstein Company, The"/>
    <x v="42"/>
    <x v="1823"/>
    <n v="0"/>
    <n v="105"/>
    <s v="Released"/>
    <n v="6.1"/>
    <n v="109"/>
    <s v="Robert De Niro, Edgar Ramírez, Jurnee Smollett, Ellen Barkin, Rubén Blades"/>
    <s v="Jonathan Jakubowicz"/>
    <n v="-20000000"/>
  </r>
  <r>
    <n v="20000000"/>
    <s v="Thriller"/>
    <n v="334074"/>
    <x v="2274"/>
    <s v="en"/>
    <n v="33.625476999999997"/>
    <s v="Nu Image Films"/>
    <x v="1"/>
    <x v="1824"/>
    <n v="0"/>
    <n v="96"/>
    <s v="Released"/>
    <n v="5.4"/>
    <n v="404"/>
    <s v="Pierce Brosnan, Milla Jovovich, Dylan McDermott, Angela Bassett, Robert Forster"/>
    <s v="James McTeigue"/>
    <n v="-20000000"/>
  </r>
  <r>
    <n v="27220000"/>
    <s v="Thriller, Crime"/>
    <n v="199373"/>
    <x v="2275"/>
    <s v="en"/>
    <n v="28.060472000000001"/>
    <s v="Grindstone Entertainment Group"/>
    <x v="0"/>
    <x v="189"/>
    <n v="5496951"/>
    <n v="105"/>
    <s v="Released"/>
    <n v="6.1"/>
    <n v="465"/>
    <s v="Nicolas Cage, Vanessa Hudgens, John Cusack, Radha Mitchell, Jodi Lyn O'Keefe"/>
    <s v="Scott Walker"/>
    <n v="-21723049"/>
  </r>
  <r>
    <n v="19400000"/>
    <s v="Drama, Romance"/>
    <n v="14202"/>
    <x v="2276"/>
    <s v="en"/>
    <n v="20.746932000000001"/>
    <s v="Emotion Pictures"/>
    <x v="6"/>
    <x v="638"/>
    <n v="0"/>
    <n v="125"/>
    <s v="Released"/>
    <n v="7.1"/>
    <n v="312"/>
    <s v="Edward Norton, Juliet Howland, Naomi Watts, Ian Renwick, Liev Schreiber"/>
    <s v="John Curran"/>
    <n v="-19400000"/>
  </r>
  <r>
    <n v="27000000"/>
    <s v="Action, Crime, Drama, History, Thriller"/>
    <n v="6968"/>
    <x v="2277"/>
    <s v="de"/>
    <n v="7.7270349999999999"/>
    <s v="Nouvelles Éditions de Films (NEF)"/>
    <x v="3"/>
    <x v="1825"/>
    <n v="0"/>
    <n v="150"/>
    <s v="Released"/>
    <n v="7.1"/>
    <n v="157"/>
    <s v="Martina Gedeck, Moritz Bleibtreu, Johanna Wokalek, Nadja Uhl, Stipe Erceg"/>
    <s v="Uli Edel"/>
    <n v="-27000000"/>
  </r>
  <r>
    <n v="22000000"/>
    <s v="Adventure, Drama, Western"/>
    <n v="581"/>
    <x v="2278"/>
    <s v="en"/>
    <n v="45.707835000000003"/>
    <s v="Tig Productions"/>
    <x v="1"/>
    <x v="1826"/>
    <n v="424208848"/>
    <n v="181"/>
    <s v="Released"/>
    <n v="7.6"/>
    <n v="1046"/>
    <s v="Kevin Costner, Mary McDonnell, Graham Greene, Rodney A. Grant, Floyd Red Crow Westerman"/>
    <s v="Kevin Costner"/>
    <n v="402208848"/>
  </r>
  <r>
    <n v="20000000"/>
    <s v="Comedy"/>
    <n v="52449"/>
    <x v="2279"/>
    <s v="en"/>
    <n v="28.497242"/>
    <s v="Columbia Pictures"/>
    <x v="0"/>
    <x v="1827"/>
    <n v="216197492"/>
    <n v="92"/>
    <s v="Released"/>
    <n v="5.4"/>
    <n v="1584"/>
    <s v="Cameron Diaz, Jason Segel, Justin Timberlake, Lucy Punch, Phyllis Smith"/>
    <s v="Jake Kasdan"/>
    <n v="196197492"/>
  </r>
  <r>
    <n v="19000000"/>
    <s v="Drama, Crime, Mystery"/>
    <n v="12150"/>
    <x v="2280"/>
    <s v="en"/>
    <n v="11.47316"/>
    <s v="Universal Pictures Corporation"/>
    <x v="0"/>
    <x v="1828"/>
    <n v="110879513"/>
    <n v="113"/>
    <s v="Released"/>
    <n v="6.7"/>
    <n v="141"/>
    <s v="Al Pacino, Ellen Barkin, John Goodman, Michael Rooker, William Hickey"/>
    <s v="Harold Becker"/>
    <n v="91879513"/>
  </r>
  <r>
    <n v="19000000"/>
    <s v="Comedy"/>
    <n v="11247"/>
    <x v="2281"/>
    <s v="en"/>
    <n v="25.281320000000001"/>
    <s v="Gaylord Films"/>
    <x v="6"/>
    <x v="1829"/>
    <n v="70067909"/>
    <n v="95"/>
    <s v="Released"/>
    <n v="6.1"/>
    <n v="713"/>
    <s v="Hilary Duff, Jennifer Coolidge, Chad Michael Murray, Dan Byrd, Regina King"/>
    <s v="Mark Rosman"/>
    <n v="51067909"/>
  </r>
  <r>
    <n v="14000000"/>
    <s v="Crime, Horror, Mystery"/>
    <n v="4232"/>
    <x v="2282"/>
    <s v="en"/>
    <n v="45.996110000000002"/>
    <s v="Woods Entertainment"/>
    <x v="0"/>
    <x v="1171"/>
    <n v="173046663"/>
    <n v="111"/>
    <s v="Released"/>
    <n v="7"/>
    <n v="1476"/>
    <s v="David Arquette, Neve Campbell, Courteney Cox, Matthew Lillard, Rose McGowan"/>
    <s v="Wes Craven"/>
    <n v="159046663"/>
  </r>
  <r>
    <n v="0"/>
    <s v="Horror, Thriller"/>
    <n v="9378"/>
    <x v="2283"/>
    <s v="en"/>
    <n v="20.392858"/>
    <s v="Columbia Pictures Corporation"/>
    <x v="6"/>
    <x v="1830"/>
    <n v="0"/>
    <n v="91"/>
    <s v="Released"/>
    <n v="5.4"/>
    <n v="440"/>
    <s v="Tony Shalhoub, Embeth Davidtz, Matthew Lillard, Shannon Elizabeth, Matthew Harrison"/>
    <s v="Steve Beck"/>
    <n v="0"/>
  </r>
  <r>
    <n v="19000000"/>
    <s v="Horror, Thriller"/>
    <n v="694"/>
    <x v="2284"/>
    <s v="en"/>
    <n v="78.699993000000006"/>
    <s v="Hawk Films"/>
    <x v="0"/>
    <x v="1831"/>
    <n v="44017374"/>
    <n v="144"/>
    <s v="Released"/>
    <n v="8.1"/>
    <n v="3757"/>
    <s v="Jack Nicholson, Shelley Duvall, Danny Lloyd, Scatman Crothers, Barry Nelson"/>
    <s v="Stanley Kubrick"/>
    <n v="25017374"/>
  </r>
  <r>
    <n v="19000000"/>
    <s v="Adventure, Comedy, Science Fiction, Family"/>
    <n v="105"/>
    <x v="2285"/>
    <s v="en"/>
    <n v="76.603233000000003"/>
    <s v="Universal Pictures"/>
    <x v="0"/>
    <x v="1832"/>
    <n v="381109762"/>
    <n v="116"/>
    <s v="Released"/>
    <n v="8"/>
    <n v="6079"/>
    <s v="Michael J. Fox, Christopher Lloyd, Lea Thompson, Crispin Glover, Thomas F. Wilson"/>
    <s v="Robert Zemeckis"/>
    <n v="362109762"/>
  </r>
  <r>
    <n v="19000000"/>
    <s v="Horror, Mystery, Thriller"/>
    <n v="11377"/>
    <x v="2286"/>
    <s v="en"/>
    <n v="13.664614"/>
    <s v="Dark Castle Entertainment"/>
    <x v="0"/>
    <x v="1833"/>
    <n v="40846082"/>
    <n v="93"/>
    <s v="Released"/>
    <n v="5.5"/>
    <n v="209"/>
    <s v="Geoffrey Rush, Famke Janssen, Taye Diggs, Peter Gallagher, Chris Kattan"/>
    <s v="William Malone"/>
    <n v="21846082"/>
  </r>
  <r>
    <n v="0"/>
    <s v="Drama, Comedy"/>
    <n v="26367"/>
    <x v="2287"/>
    <s v="en"/>
    <n v="2.2428089999999998"/>
    <s v="Lions Gate Films"/>
    <x v="0"/>
    <x v="1622"/>
    <n v="0"/>
    <n v="113"/>
    <s v="Released"/>
    <n v="6"/>
    <n v="40"/>
    <s v="Tyler Perry, Taraji P. Henson, Adam Rodríguez, Mary J. Blige, Gladys Knight"/>
    <s v="Tyler Perry"/>
    <n v="0"/>
  </r>
  <r>
    <n v="27000000"/>
    <s v="Action, Drama"/>
    <n v="385383"/>
    <x v="2288"/>
    <s v="en"/>
    <n v="1.224105"/>
    <s v="Cinestyle Media Group"/>
    <x v="0"/>
    <x v="1834"/>
    <n v="0"/>
    <n v="90"/>
    <s v="Released"/>
    <n v="3.9"/>
    <n v="8"/>
    <s v="Erin O'Brien, Miesha Tate, Holly Holm, Cristiane Justino, Susie Celek"/>
    <s v="Rob Hawk"/>
    <n v="-27000000"/>
  </r>
  <r>
    <n v="19000000"/>
    <s v="Comedy, Romance, Drama"/>
    <n v="41210"/>
    <x v="2289"/>
    <s v="en"/>
    <n v="27.494036999999999"/>
    <s v="Mandate Pictures"/>
    <x v="0"/>
    <x v="1835"/>
    <n v="49830607"/>
    <n v="101"/>
    <s v="Released"/>
    <n v="5.9"/>
    <n v="583"/>
    <s v="Jason Bateman, Jennifer Aniston, Jeff Goldblum, Juliette Lewis, Todd Louiso"/>
    <s v="Josh Gordon"/>
    <n v="30830607"/>
  </r>
  <r>
    <n v="18000000"/>
    <s v="Comedy"/>
    <n v="12090"/>
    <x v="2290"/>
    <s v="en"/>
    <n v="18.475180000000002"/>
    <s v="Twentieth Century Fox Film Corporation"/>
    <x v="7"/>
    <x v="1836"/>
    <n v="101564935"/>
    <n v="95"/>
    <s v="Released"/>
    <n v="5.3"/>
    <n v="404"/>
    <s v="Ashton Kutcher, Brittany Murphy, Christian Kane, David Moscow, Alex Thomas"/>
    <s v="Shawn Levy"/>
    <n v="83564935"/>
  </r>
  <r>
    <n v="19100000"/>
    <s v="Drama, Action, Thriller, Crime, War"/>
    <n v="62630"/>
    <x v="2291"/>
    <s v="en"/>
    <n v="10.559414"/>
    <s v="Corrino Media Corporation"/>
    <x v="33"/>
    <x v="1709"/>
    <n v="5728213"/>
    <n v="109"/>
    <s v="Released"/>
    <n v="6.5"/>
    <n v="208"/>
    <s v="Dominic Cooper, Ludivine Sagnier, Raad Rawi, Mehmet Ferda, Philip Quast"/>
    <s v="Lee Tamahori"/>
    <n v="-13371787"/>
  </r>
  <r>
    <n v="0"/>
    <s v="Animation, Drama, Family, Science Fiction"/>
    <n v="16110"/>
    <x v="2292"/>
    <s v="en"/>
    <n v="1.9163509999999999"/>
    <s v="Destination Films"/>
    <x v="1"/>
    <x v="1837"/>
    <n v="0"/>
    <n v="85"/>
    <s v="Released"/>
    <n v="4.5999999999999996"/>
    <n v="8"/>
    <s v="Alec Baldwin, Peter Fonda, Mara Wilson"/>
    <s v="Britt Allcroft"/>
    <n v="0"/>
  </r>
  <r>
    <n v="20000000"/>
    <s v="Mystery, Horror, Action"/>
    <n v="29427"/>
    <x v="2293"/>
    <s v="en"/>
    <n v="28.867567999999999"/>
    <s v="Penn Station Entertainment"/>
    <x v="0"/>
    <x v="1162"/>
    <n v="54956140"/>
    <n v="101"/>
    <s v="Released"/>
    <n v="6.2"/>
    <n v="633"/>
    <s v="Timothy Olyphant, Radha Mitchell, Joe Anderson, Danielle Panabaker, Christie Lynn Smith"/>
    <s v="Breck Eisner"/>
    <n v="34956140"/>
  </r>
  <r>
    <n v="15000000"/>
    <s v="Fantasy, Adventure, Animation, Family"/>
    <n v="129"/>
    <x v="2294"/>
    <s v="ja"/>
    <n v="118.96856200000001"/>
    <s v="Studio Ghibli"/>
    <x v="8"/>
    <x v="1838"/>
    <n v="274925095"/>
    <n v="125"/>
    <s v="Released"/>
    <n v="8.3000000000000007"/>
    <n v="3840"/>
    <s v="Rumi Hiiragi, Miyu Irino, Mari Natsuki, Takashi Naito, Yasuko Sawaguchi"/>
    <s v="Hayao Miyazaki"/>
    <n v="259925095"/>
  </r>
  <r>
    <n v="0"/>
    <s v="Action, Crime"/>
    <n v="244114"/>
    <x v="2295"/>
    <s v="zh"/>
    <n v="3.3769670000000001"/>
    <s v="Focus Films"/>
    <x v="15"/>
    <x v="1014"/>
    <n v="0"/>
    <n v="110"/>
    <s v="Released"/>
    <n v="5.9"/>
    <n v="43"/>
    <s v="Andy Lau, Gordon Lam Ka-Tung, Yao Chen, Hu Jun, Ray Lui"/>
    <s v="Alan Yuen"/>
    <n v="0"/>
  </r>
  <r>
    <n v="25000000"/>
    <s v="Action, Drama, History"/>
    <n v="2669"/>
    <x v="2296"/>
    <s v="en"/>
    <n v="7.4364910000000002"/>
    <s v="Dino De Laurentiis Company"/>
    <x v="0"/>
    <x v="1839"/>
    <n v="8613462"/>
    <n v="132"/>
    <s v="Released"/>
    <n v="6.5"/>
    <n v="108"/>
    <s v="Mel Gibson, Anthony Hopkins, Laurence Olivier, Edward Fox, Daniel Day-Lewis"/>
    <s v="Roger Donaldson"/>
    <n v="-16386538"/>
  </r>
  <r>
    <n v="0"/>
    <s v="Drama"/>
    <n v="203833"/>
    <x v="2297"/>
    <s v="en"/>
    <n v="57.841560000000001"/>
    <s v="Studio Babelsberg"/>
    <x v="7"/>
    <x v="1840"/>
    <n v="76586316"/>
    <n v="131"/>
    <s v="Released"/>
    <n v="7.4"/>
    <n v="1486"/>
    <s v="Geoffrey Rush, Sophie Nélisse, Emily Watson, Nico Liersch, Ben Schnetzer"/>
    <s v="Brian Percival"/>
    <n v="76586316"/>
  </r>
  <r>
    <n v="19000000"/>
    <s v="Comedy, Adventure, Romance"/>
    <n v="13523"/>
    <x v="2298"/>
    <s v="en"/>
    <n v="17.952817"/>
    <s v="Summit Entertainment, LLC"/>
    <x v="0"/>
    <x v="1841"/>
    <n v="18755936"/>
    <n v="109"/>
    <s v="Released"/>
    <n v="6"/>
    <n v="342"/>
    <s v="Josh Zuckerman, Amanda Crew, Clark Duke, James Marsden, Seth Green"/>
    <s v="Sean Anders"/>
    <n v="-244064"/>
  </r>
  <r>
    <n v="19000000"/>
    <s v="Romance, Comedy"/>
    <n v="25195"/>
    <x v="2299"/>
    <s v="en"/>
    <n v="21.959741999999999"/>
    <s v="Universal Pictures"/>
    <x v="17"/>
    <x v="1842"/>
    <n v="29922472"/>
    <n v="100"/>
    <s v="Released"/>
    <n v="6.4"/>
    <n v="465"/>
    <s v="Amy Adams, Matthew Goode, Adam Scott, John Lithgow, Flaminia Cinque"/>
    <s v="Anand Tucker"/>
    <n v="10922472"/>
  </r>
  <r>
    <n v="19000000"/>
    <s v="Drama, History"/>
    <n v="17277"/>
    <x v="2300"/>
    <s v="en"/>
    <n v="4.2299420000000003"/>
    <s v="Paramount Pictures"/>
    <x v="0"/>
    <x v="1843"/>
    <n v="4750000"/>
    <n v="188"/>
    <s v="Released"/>
    <n v="6"/>
    <n v="33"/>
    <s v="Sophia Loren, Stephen Boyd, Alec Guinness, Christopher Plummer, Anthony Quayle"/>
    <s v="Anthony Mann"/>
    <n v="-14250000"/>
  </r>
  <r>
    <n v="19000000"/>
    <s v="Comedy, Drama, Romance"/>
    <n v="50725"/>
    <x v="2301"/>
    <s v="en"/>
    <n v="11.766564000000001"/>
    <s v="Imagine Entertainment"/>
    <x v="0"/>
    <x v="1844"/>
    <n v="6928068"/>
    <n v="97"/>
    <s v="Released"/>
    <n v="6.2"/>
    <n v="208"/>
    <s v="Topher Grace, Anna Faris, Dan Fogler, Teresa Palmer, Michelle Trachtenberg"/>
    <s v="Michael Dowse"/>
    <n v="-12071932"/>
  </r>
  <r>
    <n v="0"/>
    <s v="Drama"/>
    <n v="82631"/>
    <x v="2302"/>
    <s v="en"/>
    <n v="2.3662510000000001"/>
    <s v="Gran Via Productions"/>
    <x v="0"/>
    <x v="1845"/>
    <n v="5310554"/>
    <n v="121"/>
    <s v="Released"/>
    <n v="5.8"/>
    <n v="40"/>
    <s v="Viola Davis, Maggie Gyllenhaal, Ving Rhames, Lance Reddick, Rosie Perez"/>
    <s v="Daniel Barnz"/>
    <n v="5310554"/>
  </r>
  <r>
    <n v="19000000"/>
    <s v="Family, Fantasy, Music"/>
    <n v="73191"/>
    <x v="2303"/>
    <s v="en"/>
    <n v="6.8227999999999997E-2"/>
    <s v="Warner Bros. Family Entertainment"/>
    <x v="0"/>
    <x v="1527"/>
    <n v="2119994"/>
    <n v="93"/>
    <s v="Released"/>
    <n v="5.6"/>
    <n v="5"/>
    <s v="Darci Kistler, Damian Woetzel, Bart Robinson Cook, Kyra Nichols, Jessica Lynn Cohen"/>
    <s v="Emile Ardolino"/>
    <n v="-16880006"/>
  </r>
  <r>
    <n v="18000000"/>
    <s v="Thriller, Drama, Music, Crime"/>
    <n v="22479"/>
    <x v="2304"/>
    <s v="en"/>
    <n v="5.3807330000000002"/>
    <s v="Fine Line Features"/>
    <x v="0"/>
    <x v="948"/>
    <n v="0"/>
    <n v="116"/>
    <s v="Released"/>
    <n v="6.1"/>
    <n v="12"/>
    <s v="Jennifer Jason Leigh, Miranda Richardson, Harry Belafonte, Michael Murphy, Dermot Mulroney"/>
    <s v="Robert Altman"/>
    <n v="-18000000"/>
  </r>
  <r>
    <n v="0"/>
    <s v="Drama"/>
    <n v="340611"/>
    <x v="2305"/>
    <s v="en"/>
    <n v="5.6259889999999997"/>
    <s v="Likely Story"/>
    <x v="0"/>
    <x v="95"/>
    <n v="0"/>
    <n v="110"/>
    <s v="Released"/>
    <n v="6.8"/>
    <n v="69"/>
    <s v="Logan Lerman, Sarah Gadon, Tracy Letts, Linda Emond, Danny Burstein"/>
    <s v="James Schamus"/>
    <n v="0"/>
  </r>
  <r>
    <n v="19000000"/>
    <s v="Horror, Thriller, Drama"/>
    <n v="10065"/>
    <x v="2306"/>
    <s v="en"/>
    <n v="30.205943000000001"/>
    <s v="Platinum Dunes"/>
    <x v="0"/>
    <x v="1846"/>
    <n v="108047131"/>
    <n v="90"/>
    <s v="Released"/>
    <n v="6"/>
    <n v="588"/>
    <s v="Ryan Reynolds, Melissa George, Jesse James, Chloë Grace Moretz, Jimmy Bennett"/>
    <s v="Andrew Douglas"/>
    <n v="89047131"/>
  </r>
  <r>
    <n v="19000000"/>
    <s v="Comedy, Crime, Drama"/>
    <n v="2757"/>
    <x v="2307"/>
    <s v="en"/>
    <n v="26.441669000000001"/>
    <s v="Beverly Detroit"/>
    <x v="0"/>
    <x v="695"/>
    <n v="32801173"/>
    <n v="114"/>
    <s v="Released"/>
    <n v="7.3"/>
    <n v="638"/>
    <s v="Nicolas Cage, Meryl Streep, Chris Cooper, Tilda Swinton, Cara Seymour"/>
    <s v="Spike Jonze"/>
    <n v="13801173"/>
  </r>
  <r>
    <n v="15000000"/>
    <s v="Horror"/>
    <n v="11683"/>
    <x v="2308"/>
    <s v="en"/>
    <n v="15.262492"/>
    <s v="Universal Pictures"/>
    <x v="6"/>
    <x v="1847"/>
    <n v="46770602"/>
    <n v="93"/>
    <s v="Released"/>
    <n v="6"/>
    <n v="381"/>
    <s v="Simon Baker, John Leguizamo, Dennis Hopper, Robert Joy, Asia Argento"/>
    <s v="George A. Romero"/>
    <n v="31770602"/>
  </r>
  <r>
    <n v="0"/>
    <s v="Action"/>
    <n v="244339"/>
    <x v="2309"/>
    <s v="cn"/>
    <n v="1.5839179999999999"/>
    <s v="Sun Entertainment Culture"/>
    <x v="15"/>
    <x v="1848"/>
    <n v="0"/>
    <n v="107"/>
    <s v="Released"/>
    <n v="5.8"/>
    <n v="11"/>
    <s v="Lau Ching-Wan, Angelica Lee, Chen Sicheng, Natalie Tong, Eddie Cheung Siu-Fai"/>
    <s v="Danny Pang"/>
    <n v="0"/>
  </r>
  <r>
    <n v="18500000"/>
    <s v="Adventure, Drama, Comedy"/>
    <n v="1878"/>
    <x v="2310"/>
    <s v="en"/>
    <n v="44.511363000000003"/>
    <s v="Universal Pictures"/>
    <x v="0"/>
    <x v="1849"/>
    <n v="10680275"/>
    <n v="118"/>
    <s v="Released"/>
    <n v="7.2"/>
    <n v="1301"/>
    <s v="Johnny Depp, Benicio del Toro, Tobey Maguire, Christina Ricci, Ellen Barkin"/>
    <s v="Terry Gilliam"/>
    <n v="-7819725"/>
  </r>
  <r>
    <n v="18500000"/>
    <s v="Comedy, Romance, Fantasy"/>
    <n v="23082"/>
    <x v="2311"/>
    <s v="en"/>
    <n v="16.665841"/>
    <s v="Media Rights Capital"/>
    <x v="0"/>
    <x v="1850"/>
    <n v="31912793"/>
    <n v="100"/>
    <s v="Released"/>
    <n v="6"/>
    <n v="518"/>
    <s v="Ricky Gervais, Jennifer Garner, Jonah Hill, Louis C.K., Jeffrey Tambor"/>
    <s v="Ricky Gervais"/>
    <n v="13412793"/>
  </r>
  <r>
    <n v="18000000"/>
    <s v="Comedy"/>
    <n v="195589"/>
    <x v="2312"/>
    <s v="en"/>
    <n v="36.471231000000003"/>
    <s v="Universal Pictures"/>
    <x v="0"/>
    <x v="1851"/>
    <n v="268157400"/>
    <n v="96"/>
    <s v="Released"/>
    <n v="6.2"/>
    <n v="2713"/>
    <s v="Seth Rogen, Zac Efron, Rose Byrne, Dave Franco, Ike Barinholtz"/>
    <s v="Nicholas Stoller"/>
    <n v="250157400"/>
  </r>
  <r>
    <n v="23000000"/>
    <s v="Romance, Comedy, Crime, Fantasy"/>
    <n v="854"/>
    <x v="2313"/>
    <s v="en"/>
    <n v="85.303179999999998"/>
    <s v="New Line Cinema"/>
    <x v="0"/>
    <x v="1852"/>
    <n v="351583407"/>
    <n v="101"/>
    <s v="Released"/>
    <n v="6.6"/>
    <n v="2472"/>
    <s v="Jim Carrey, Cameron Diaz, Nancy Fish, Tim Bagley, Johnny Williams"/>
    <s v="Chuck Russell"/>
    <n v="328583407"/>
  </r>
  <r>
    <n v="18000000"/>
    <s v="Fantasy, Drama, Comedy, Romance, Family"/>
    <n v="2280"/>
    <x v="2314"/>
    <s v="en"/>
    <n v="20.716023"/>
    <s v="Gracie Films"/>
    <x v="0"/>
    <x v="1853"/>
    <n v="151668774"/>
    <n v="104"/>
    <s v="Released"/>
    <n v="6.9"/>
    <n v="993"/>
    <s v="Tom Hanks, Elizabeth Perkins, Robert Loggia, John Heard, Jared Rushton"/>
    <s v="Penny Marshall"/>
    <n v="133668774"/>
  </r>
  <r>
    <n v="18000000"/>
    <s v="Comedy"/>
    <n v="496"/>
    <x v="2315"/>
    <s v="en"/>
    <n v="29.487784000000001"/>
    <s v="Twentieth Century Fox Film Corporation"/>
    <x v="0"/>
    <x v="1854"/>
    <n v="261572744"/>
    <n v="82"/>
    <s v="Released"/>
    <n v="6.5"/>
    <n v="1579"/>
    <s v="Sacha Baron Cohen, Ken Davitian, Luenell, Pamela Anderson, Bob Barr"/>
    <s v="Larry Charles"/>
    <n v="243572744"/>
  </r>
  <r>
    <n v="18000000"/>
    <s v="Comedy"/>
    <n v="8835"/>
    <x v="2316"/>
    <s v="en"/>
    <n v="25.439540000000001"/>
    <s v="Marc Platt Productions"/>
    <x v="0"/>
    <x v="570"/>
    <n v="141774679"/>
    <n v="96"/>
    <s v="Released"/>
    <n v="6.1"/>
    <n v="882"/>
    <s v="Reese Witherspoon, Luke Wilson, Selma Blair, Matthew Davis, Victor Garber"/>
    <s v="Robert Luketic"/>
    <n v="123774679"/>
  </r>
  <r>
    <n v="18000000"/>
    <s v="Science Fiction, Action, Adventure, Thriller"/>
    <n v="157"/>
    <x v="2317"/>
    <s v="en"/>
    <n v="15.314026999999999"/>
    <s v="Paramount Pictures"/>
    <x v="0"/>
    <x v="1855"/>
    <n v="87000000"/>
    <n v="105"/>
    <s v="Released"/>
    <n v="6.4"/>
    <n v="434"/>
    <s v="William Shatner, Leonard Nimoy, DeForest Kelley, James Doohan, George Takei"/>
    <s v="Leonard Nimoy"/>
    <n v="69000000"/>
  </r>
  <r>
    <n v="19000000"/>
    <s v="Crime, Drama, Horror, Thriller"/>
    <n v="8643"/>
    <x v="2318"/>
    <s v="en"/>
    <n v="32.602868000000001"/>
    <s v="Lakeshore Entertainment"/>
    <x v="0"/>
    <x v="1371"/>
    <n v="144216468"/>
    <n v="122"/>
    <s v="Released"/>
    <n v="6.3"/>
    <n v="659"/>
    <s v="Laura Linney, Tom Wilkinson, Campbell Scott, Jennifer Carpenter, Kenneth Welsh"/>
    <s v="Scott Derrickson"/>
    <n v="125216468"/>
  </r>
  <r>
    <n v="17000000"/>
    <s v="Comedy"/>
    <n v="10402"/>
    <x v="2319"/>
    <s v="en"/>
    <n v="9.8323260000000001"/>
    <s v="Happy Madison Productions"/>
    <x v="0"/>
    <x v="640"/>
    <n v="65535067"/>
    <n v="88"/>
    <s v="Released"/>
    <n v="5.5"/>
    <n v="308"/>
    <s v="Rob Schneider, William Forsythe, Eddie Griffin, Arija Bareikis, Oded Fehr"/>
    <s v="Mike Mitchell"/>
    <n v="48535067"/>
  </r>
  <r>
    <n v="16000000"/>
    <s v="Thriller, Action, Science Fiction"/>
    <n v="218043"/>
    <x v="2320"/>
    <s v="en"/>
    <n v="33.452469000000001"/>
    <s v="Stoney Lake Entertainment"/>
    <x v="0"/>
    <x v="1856"/>
    <n v="19682924"/>
    <n v="110"/>
    <s v="Released"/>
    <n v="3.7"/>
    <n v="392"/>
    <s v="Nicolas Cage, Chad Michael Murray, Lea Thompson, Nicky Whelan, Martin Klebba"/>
    <s v="Vic Armstrong"/>
    <n v="3682924"/>
  </r>
  <r>
    <n v="0"/>
    <s v="Comedy, Drama, Romance"/>
    <n v="9043"/>
    <x v="2321"/>
    <s v="en"/>
    <n v="14.190837"/>
    <s v="Fox 2000 Pictures"/>
    <x v="0"/>
    <x v="24"/>
    <n v="0"/>
    <n v="103"/>
    <s v="Released"/>
    <n v="6.2"/>
    <n v="249"/>
    <s v="Claire Danes, Diane Keaton, Rachel McAdams, Dermot Mulroney, Sarah Jessica Parker"/>
    <s v="Thomas Bezucha"/>
    <n v="0"/>
  </r>
  <r>
    <n v="18000000"/>
    <s v="Comedy, Drama"/>
    <n v="21301"/>
    <x v="2322"/>
    <s v="en"/>
    <n v="6.5018149999999997"/>
    <s v="Metro-Goldwyn-Mayer (MGM)"/>
    <x v="0"/>
    <x v="1857"/>
    <n v="65070412"/>
    <n v="106"/>
    <s v="Released"/>
    <n v="5.6"/>
    <n v="74"/>
    <s v="Ice Cube, Cedric the Entertainer, Sean Patrick Thomas, Keke Palmer, Michael Ealy"/>
    <s v="Kevin Rodney Sullivan"/>
    <n v="47070412"/>
  </r>
  <r>
    <n v="23000000"/>
    <s v="Drama, Comedy, Crime"/>
    <n v="10147"/>
    <x v="2323"/>
    <s v="en"/>
    <n v="26.588730000000002"/>
    <s v="Columbia Pictures"/>
    <x v="7"/>
    <x v="453"/>
    <n v="76488889"/>
    <n v="91"/>
    <s v="Released"/>
    <n v="6.5"/>
    <n v="656"/>
    <s v="Billy Bob Thornton, Tony Cox, Brett Kelly, Bernie Mac, John Ritter"/>
    <s v="Terry Zwigoff"/>
    <n v="53488889"/>
  </r>
  <r>
    <n v="16500000"/>
    <s v="Science Fiction, Comedy, Crime"/>
    <n v="816"/>
    <x v="2324"/>
    <s v="en"/>
    <n v="36.157159999999998"/>
    <s v="New Line Cinema"/>
    <x v="7"/>
    <x v="1165"/>
    <n v="67683989"/>
    <n v="94"/>
    <s v="Released"/>
    <n v="6.5"/>
    <n v="1013"/>
    <s v="Mike Myers, Elizabeth Hurley, Michael York, Mimi Rogers, Seth Green"/>
    <s v="Jay Roach"/>
    <n v="51183989"/>
  </r>
  <r>
    <n v="18000000"/>
    <s v="Romance, Comedy, Family"/>
    <n v="302688"/>
    <x v="2325"/>
    <s v="en"/>
    <n v="16.027954999999999"/>
    <s v="Universal Pictures"/>
    <x v="6"/>
    <x v="9"/>
    <n v="88923251"/>
    <n v="94"/>
    <s v="Released"/>
    <n v="5.5"/>
    <n v="322"/>
    <s v="John Corbett, Elena Kampouris, Nia Vardalos, Ian Gomez, John Stamos"/>
    <s v="Kirk Jones"/>
    <n v="70923251"/>
  </r>
  <r>
    <n v="21000000"/>
    <s v="Family, Comedy"/>
    <n v="60307"/>
    <x v="2326"/>
    <s v="en"/>
    <n v="14.329891"/>
    <s v="Fox 2000 Pictures"/>
    <x v="0"/>
    <x v="1180"/>
    <n v="72417394"/>
    <n v="99"/>
    <s v="Released"/>
    <n v="6.3"/>
    <n v="238"/>
    <s v="Zachary Gordon, Devon Bostick, Rachael Harris, Robert Capron, Steve Zahn"/>
    <s v="David Bowers"/>
    <n v="51417394"/>
  </r>
  <r>
    <n v="18000000"/>
    <s v="Science Fiction, Action, Adventure, Thriller"/>
    <n v="106"/>
    <x v="2327"/>
    <s v="en"/>
    <n v="50.009408000000001"/>
    <s v="Twentieth Century Fox Film Corporation"/>
    <x v="0"/>
    <x v="1858"/>
    <n v="98235548"/>
    <n v="107"/>
    <s v="Released"/>
    <n v="7.3"/>
    <n v="2093"/>
    <s v="Arnold Schwarzenegger, Carl Weathers, Elpidia Carrillo, Bill Duke, Jesse Ventura"/>
    <s v="John McTiernan"/>
    <n v="80235548"/>
  </r>
  <r>
    <n v="18000000"/>
    <s v="Drama, History, Music"/>
    <n v="279"/>
    <x v="2328"/>
    <s v="en"/>
    <n v="31.826750000000001"/>
    <s v="Warner Bros."/>
    <x v="0"/>
    <x v="1859"/>
    <n v="51973029"/>
    <n v="160"/>
    <s v="Released"/>
    <n v="7.8"/>
    <n v="1076"/>
    <s v="F. Murray Abraham, Tom Hulce, Elizabeth Berridge, Roy Dotrice, Simon Callow"/>
    <s v="Miloš Forman"/>
    <n v="33973029"/>
  </r>
  <r>
    <n v="0"/>
    <s v="Crime, Horror"/>
    <n v="8617"/>
    <x v="2329"/>
    <s v="en"/>
    <n v="9.6420410000000007"/>
    <s v="Alliance Films"/>
    <x v="0"/>
    <x v="1755"/>
    <n v="14796236"/>
    <n v="88"/>
    <s v="Released"/>
    <n v="4.8"/>
    <n v="167"/>
    <s v="Brittany Snow, Scott Porter, Jessica Stroup, Dana Davis, Kelly Blatz"/>
    <s v="Nelson McCormick"/>
    <n v="14796236"/>
  </r>
  <r>
    <n v="17000000"/>
    <s v="Comedy"/>
    <n v="10625"/>
    <x v="2330"/>
    <s v="en"/>
    <n v="36.423717000000003"/>
    <s v="Paramount Pictures"/>
    <x v="0"/>
    <x v="1413"/>
    <n v="129042871"/>
    <n v="97"/>
    <s v="Released"/>
    <n v="6.9"/>
    <n v="2320"/>
    <s v="Lindsay Lohan, Rachel McAdams, Tim Meadows, Ana Gasteyer, Amy Poehler"/>
    <s v="Mark Waters"/>
    <n v="112042871"/>
  </r>
  <r>
    <n v="0"/>
    <s v="Comedy, Drama, Romance"/>
    <n v="10934"/>
    <x v="2331"/>
    <s v="en"/>
    <n v="12.309718"/>
    <s v="Timnick Films"/>
    <x v="11"/>
    <x v="1860"/>
    <n v="0"/>
    <n v="113"/>
    <s v="Released"/>
    <n v="6.4"/>
    <n v="172"/>
    <s v="Diane Lane, Sandra Oh, Lindsay Duncan, Raoul Bova, Vincent Riotta"/>
    <s v="Audrey Wells"/>
    <n v="0"/>
  </r>
  <r>
    <n v="19800000"/>
    <s v="Drama, Mystery, Thriller"/>
    <n v="5279"/>
    <x v="2332"/>
    <s v="en"/>
    <n v="11.693272"/>
    <s v="USA Films"/>
    <x v="7"/>
    <x v="1861"/>
    <n v="87754044"/>
    <n v="137"/>
    <s v="Released"/>
    <n v="6.8"/>
    <n v="246"/>
    <s v="Helen Mirren, Clive Owen, Maggie Smith, Geraldine Somerville, Jeremy Northam"/>
    <s v="Robert Altman"/>
    <n v="67954044"/>
  </r>
  <r>
    <n v="18000000"/>
    <s v="Comedy, Drama, Fantasy, Romance"/>
    <n v="10013"/>
    <x v="2333"/>
    <s v="en"/>
    <n v="12.243887000000001"/>
    <s v="American Zoetrope"/>
    <x v="0"/>
    <x v="1862"/>
    <n v="41382841"/>
    <n v="103"/>
    <s v="Released"/>
    <n v="5.9"/>
    <n v="136"/>
    <s v="Kathleen Turner, Nicolas Cage, Barry Miller, Catherine Hicks, Joan Allen"/>
    <s v="Francis Ford Coppola"/>
    <n v="23382841"/>
  </r>
  <r>
    <n v="18000000"/>
    <s v="Drama, Comedy"/>
    <n v="194662"/>
    <x v="2334"/>
    <s v="en"/>
    <n v="89.811154000000002"/>
    <s v="Worldview Entertainment"/>
    <x v="0"/>
    <x v="1863"/>
    <n v="103215094"/>
    <n v="119"/>
    <s v="Released"/>
    <n v="7.4"/>
    <n v="4535"/>
    <s v="Michael Keaton, Emma Stone, Zach Galifianakis, Naomi Watts, Edward Norton"/>
    <s v="Alejandro González Iñárritu"/>
    <n v="85215094"/>
  </r>
  <r>
    <n v="18000000"/>
    <s v="Comedy, Drama"/>
    <n v="160588"/>
    <x v="2335"/>
    <s v="en"/>
    <n v="34.694215999999997"/>
    <s v="Perdido Productions"/>
    <x v="0"/>
    <x v="1864"/>
    <n v="99206215"/>
    <n v="98"/>
    <s v="Released"/>
    <n v="7"/>
    <n v="1098"/>
    <s v="Cate Blanchett, Alec Baldwin, Sally Hawkins, Bobby Cannavale, Louis C.K."/>
    <s v="Woody Allen"/>
    <n v="81206215"/>
  </r>
  <r>
    <n v="15000000"/>
    <s v="Drama, History, Crime, Thriller, Action"/>
    <n v="9829"/>
    <x v="2336"/>
    <s v="en"/>
    <n v="17.501380000000001"/>
    <s v="Universal Pictures"/>
    <x v="9"/>
    <x v="1865"/>
    <n v="76286096"/>
    <n v="111"/>
    <s v="Released"/>
    <n v="6.9"/>
    <n v="367"/>
    <s v="J.J. Johnson, Polly Adams, Trish Gates, Nancy McDoniel, Opal Alladin"/>
    <s v="Paul Greengrass"/>
    <n v="61286096"/>
  </r>
  <r>
    <n v="18000000"/>
    <s v="Romance, Music, Family"/>
    <n v="10028"/>
    <x v="2337"/>
    <s v="en"/>
    <n v="18.492654999999999"/>
    <s v="Universal Pictures"/>
    <x v="0"/>
    <x v="1866"/>
    <n v="62646763"/>
    <n v="94"/>
    <s v="Released"/>
    <n v="6"/>
    <n v="303"/>
    <s v="Jessica Alba, Mekhi Phifer, Joy Bryant, Romeo Miller, David Moscow"/>
    <s v="Bille Woodruff"/>
    <n v="44646763"/>
  </r>
  <r>
    <n v="18000000"/>
    <s v="Action, Comedy"/>
    <n v="10535"/>
    <x v="2338"/>
    <s v="en"/>
    <n v="11.238522"/>
    <s v="Hollywood Pictures"/>
    <x v="0"/>
    <x v="1867"/>
    <n v="0"/>
    <n v="81"/>
    <s v="Released"/>
    <n v="4.9000000000000004"/>
    <n v="147"/>
    <s v="Leslie Nielsen, Nicollette Sheridan, Charles Durning, Marcia Gay Harden, Barry Bostwick"/>
    <s v="Rick Friedberg"/>
    <n v="-18000000"/>
  </r>
  <r>
    <n v="1000000"/>
    <s v="Horror"/>
    <n v="790"/>
    <x v="2339"/>
    <s v="en"/>
    <n v="14.518598000000001"/>
    <s v="AVCO Embassy Pictures"/>
    <x v="0"/>
    <x v="1868"/>
    <n v="21378361"/>
    <n v="89"/>
    <s v="Released"/>
    <n v="6.4"/>
    <n v="311"/>
    <s v="Adrienne Barbeau, Jamie Lee Curtis, Janet Leigh, John Houseman, Tom Atkins"/>
    <s v="John Carpenter"/>
    <n v="20378361"/>
  </r>
  <r>
    <n v="18000000"/>
    <s v="Action, Drama"/>
    <n v="43959"/>
    <x v="2340"/>
    <s v="en"/>
    <n v="19.234672"/>
    <s v="Mandalay Pictures"/>
    <x v="0"/>
    <x v="879"/>
    <n v="47088990"/>
    <n v="106"/>
    <s v="Released"/>
    <n v="6.9"/>
    <n v="342"/>
    <s v="AnnaSophia Robb, Helen Hunt, Lorraine Nicholson, Carrie Underwood, Dennis Quaid"/>
    <s v="Sean McNamara"/>
    <n v="29088990"/>
  </r>
  <r>
    <n v="18000000"/>
    <s v="War, Comedy, Drama"/>
    <n v="10364"/>
    <x v="2341"/>
    <s v="en"/>
    <n v="4.5043769999999999"/>
    <s v="Paramount Pictures"/>
    <x v="0"/>
    <x v="1869"/>
    <n v="24911670"/>
    <n v="121"/>
    <s v="Released"/>
    <n v="6.7"/>
    <n v="72"/>
    <s v="Alan Arkin, Martin Balsam, Richard Benjamin, Art Garfunkel, Jack Gilford"/>
    <s v="Mike Nichols"/>
    <n v="6911670"/>
  </r>
  <r>
    <n v="0"/>
    <s v="Comedy, Crime, Drama"/>
    <n v="16991"/>
    <x v="2342"/>
    <s v="en"/>
    <n v="10.529142999999999"/>
    <s v="Legendary Pictures"/>
    <x v="0"/>
    <x v="1343"/>
    <n v="24007324"/>
    <n v="86"/>
    <s v="Released"/>
    <n v="5.6"/>
    <n v="225"/>
    <s v="Seth Rogen, Anna Faris, Michael Peña, Ray Liotta, Collette Wolfe"/>
    <s v="Jody Hill"/>
    <n v="24007324"/>
  </r>
  <r>
    <n v="18000000"/>
    <s v="Adventure, Fantasy, Action"/>
    <n v="9610"/>
    <x v="2343"/>
    <s v="en"/>
    <n v="18.379124000000001"/>
    <s v="De Laurentiis Entertainment Group"/>
    <x v="0"/>
    <x v="1870"/>
    <n v="100000000"/>
    <n v="103"/>
    <s v="Released"/>
    <n v="5.8"/>
    <n v="383"/>
    <s v="Arnold Schwarzenegger, Grace Jones, Wilt Chamberlain, Tracey Walter, Mako"/>
    <s v="Richard Fleischer"/>
    <n v="82000000"/>
  </r>
  <r>
    <n v="18000000"/>
    <s v="Drama"/>
    <n v="1578"/>
    <x v="2344"/>
    <s v="en"/>
    <n v="35.524456999999998"/>
    <s v="United Artists"/>
    <x v="0"/>
    <x v="1871"/>
    <n v="23000000"/>
    <n v="129"/>
    <s v="Released"/>
    <n v="7.7"/>
    <n v="938"/>
    <s v="Robert De Niro, Joe Pesci, Cathy Moriarty, Frank Vincent, Nicholas Colasanto"/>
    <s v="Martin Scorsese"/>
    <n v="5000000"/>
  </r>
  <r>
    <n v="18000000"/>
    <s v="Drama, Romance"/>
    <n v="25643"/>
    <x v="2345"/>
    <s v="en"/>
    <n v="13.472365"/>
    <s v="Universal Pictures"/>
    <x v="6"/>
    <x v="1679"/>
    <n v="36133014"/>
    <n v="109"/>
    <s v="Released"/>
    <n v="5.6"/>
    <n v="180"/>
    <s v="Aaron Eckhart, Jennifer Aniston, Judy Greer, Martin Sheen, Deirdre Blades"/>
    <s v="Brandon Camp"/>
    <n v="18133014"/>
  </r>
  <r>
    <n v="18000000"/>
    <s v="Action, Adventure, Crime, Drama, Family, Mystery, Thriller"/>
    <n v="11904"/>
    <x v="2346"/>
    <s v="en"/>
    <n v="8.3215859999999999"/>
    <s v="Paramount Pictures"/>
    <x v="0"/>
    <x v="1872"/>
    <n v="0"/>
    <n v="109"/>
    <s v="Released"/>
    <n v="6.7"/>
    <n v="167"/>
    <s v="Nicholas Rowe, Alan Cox, Sophie Ward, Anthony Higgins, Susan Fleetwood"/>
    <s v="Barry Levinson"/>
    <n v="-18000000"/>
  </r>
  <r>
    <n v="0"/>
    <s v="Music, Comedy, Drama, Romance"/>
    <n v="28665"/>
    <x v="2347"/>
    <s v="en"/>
    <n v="7.6680630000000001"/>
    <s v="United Artists"/>
    <x v="0"/>
    <x v="1873"/>
    <n v="0"/>
    <n v="107"/>
    <s v="Released"/>
    <n v="5.5"/>
    <n v="135"/>
    <s v="Kay Panabaker, Naturi Naughton, Kherington Payne, Megan Mullally, Walter Perez"/>
    <s v="Kevin Tancharoen"/>
    <n v="0"/>
  </r>
  <r>
    <n v="18000000"/>
    <s v="Adventure, Drama, Thriller"/>
    <n v="44115"/>
    <x v="2348"/>
    <s v="en"/>
    <n v="52.464877000000001"/>
    <s v="Fox Searchlight Pictures"/>
    <x v="1"/>
    <x v="1704"/>
    <n v="35692920"/>
    <n v="94"/>
    <s v="Released"/>
    <n v="7"/>
    <n v="2606"/>
    <s v="James Franco, Kate Mara, Amber Tamblyn, Clémence Poésy, Lizzy Caplan"/>
    <s v="Danny Boyle"/>
    <n v="17692920"/>
  </r>
  <r>
    <n v="0"/>
    <s v="Action, Comedy, Crime"/>
    <n v="10569"/>
    <x v="2349"/>
    <s v="en"/>
    <n v="11.423533000000001"/>
    <s v="DreamWorks SKG"/>
    <x v="0"/>
    <x v="185"/>
    <n v="0"/>
    <n v="94"/>
    <s v="Released"/>
    <n v="6.4"/>
    <n v="155"/>
    <s v="Woody Allen, Carolyn Saxon, Tracey Ullman, Michael Rapaport, Tony Darrow"/>
    <s v="Woody Allen"/>
    <n v="0"/>
  </r>
  <r>
    <n v="18000000"/>
    <s v="Drama, Music"/>
    <n v="10560"/>
    <x v="2350"/>
    <s v="en"/>
    <n v="6.9617360000000001"/>
    <s v="Columbia Pictures"/>
    <x v="0"/>
    <x v="1874"/>
    <n v="17200925"/>
    <n v="115"/>
    <s v="Released"/>
    <n v="6.8"/>
    <n v="90"/>
    <s v="Amanda Schull, Zoe Saldana, Susan May Pratt, Peter Gallagher, Scottie Thompson"/>
    <s v="Nicholas Hytner"/>
    <n v="-799075"/>
  </r>
  <r>
    <n v="17000000"/>
    <s v="Comedy, Family"/>
    <n v="333348"/>
    <x v="2351"/>
    <s v="en"/>
    <n v="9.1911869999999993"/>
    <s v="Imagine Entertainment"/>
    <x v="0"/>
    <x v="1237"/>
    <n v="24000000"/>
    <n v="107"/>
    <s v="Released"/>
    <n v="5.4"/>
    <n v="167"/>
    <s v="Steve Martin, Diane Keaton, John Goodman, Alan Arkin, Olivia Wilde"/>
    <s v="Jessie Nelson"/>
    <n v="7000000"/>
  </r>
  <r>
    <n v="18000000"/>
    <s v="Family, Action, Adventure"/>
    <n v="20483"/>
    <x v="2352"/>
    <s v="en"/>
    <n v="4.4928590000000002"/>
    <s v="Fox 2000 Pictures"/>
    <x v="0"/>
    <x v="1452"/>
    <n v="16702864"/>
    <n v="92"/>
    <s v="Released"/>
    <n v="4.9000000000000004"/>
    <n v="76"/>
    <s v="Kristen Stewart, Corbin Bleu, Max Thieriot, Jennifer Beals, Sam Robards"/>
    <s v="Bart Freundlich"/>
    <n v="-1297136"/>
  </r>
  <r>
    <n v="18000000"/>
    <s v="Drama"/>
    <n v="11457"/>
    <x v="2353"/>
    <s v="en"/>
    <n v="5.7067670000000001"/>
    <s v="New Line Cinema"/>
    <x v="0"/>
    <x v="1875"/>
    <n v="0"/>
    <n v="125"/>
    <s v="Released"/>
    <n v="7.2"/>
    <n v="120"/>
    <s v="Kevin Kline, Kristin Scott Thomas, Hayden Christensen, Jena Malone, Mary Steenburgen"/>
    <s v="Irwin Winkler"/>
    <n v="-18000000"/>
  </r>
  <r>
    <n v="30000000"/>
    <s v="Drama, History"/>
    <n v="321697"/>
    <x v="2354"/>
    <s v="en"/>
    <n v="53.670524999999998"/>
    <s v="Universal Pictures"/>
    <x v="0"/>
    <x v="1876"/>
    <n v="34441873"/>
    <n v="122"/>
    <s v="Released"/>
    <n v="6.8"/>
    <n v="1573"/>
    <s v="Michael Fassbender, Kate Winslet, Seth Rogen, Katherine Waterston, Jeff Daniels"/>
    <s v="Danny Boyle"/>
    <n v="4441873"/>
  </r>
  <r>
    <n v="18000000"/>
    <s v="Comedy, Romance"/>
    <n v="19840"/>
    <x v="2355"/>
    <s v="en"/>
    <n v="14.15192"/>
    <s v="Ingenious Film Partners"/>
    <x v="6"/>
    <x v="1877"/>
    <n v="0"/>
    <n v="102"/>
    <s v="Released"/>
    <n v="5.0999999999999996"/>
    <n v="197"/>
    <s v="Hayden Panettiere, Paul Rust, Lauren London, Lauren Storm, Jack Carpenter"/>
    <s v="Chris Columbus"/>
    <n v="-18000000"/>
  </r>
  <r>
    <n v="18000000"/>
    <s v="Drama, Comedy, Romance"/>
    <n v="22327"/>
    <x v="2356"/>
    <s v="en"/>
    <n v="13.462543999999999"/>
    <s v="Dimension Films"/>
    <x v="0"/>
    <x v="1622"/>
    <n v="0"/>
    <n v="87"/>
    <s v="Released"/>
    <n v="5.9"/>
    <n v="319"/>
    <s v="Michael Cera, Zach Galifianakis, Justin Long, Ray Liotta, Steve Buscemi"/>
    <s v="Miguel Arteta"/>
    <n v="-18000000"/>
  </r>
  <r>
    <n v="18000000"/>
    <s v="Action, Adventure, Romance, Western"/>
    <n v="38665"/>
    <x v="2357"/>
    <s v="en"/>
    <n v="11.725804999999999"/>
    <s v="ITC Entertainment"/>
    <x v="0"/>
    <x v="1878"/>
    <n v="2945600"/>
    <n v="98"/>
    <s v="Released"/>
    <n v="3.7"/>
    <n v="14"/>
    <s v="Christopher Lloyd, Matt Clark, Juanin Clay, Jason Robards, John Bennett Perry"/>
    <s v="William A. Fraker"/>
    <n v="-15054400"/>
  </r>
  <r>
    <n v="21000000"/>
    <s v="Drama, Thriller"/>
    <n v="2575"/>
    <x v="2358"/>
    <s v="en"/>
    <n v="7.0479750000000001"/>
    <s v="Columbia Pictures"/>
    <x v="17"/>
    <x v="1879"/>
    <n v="28008462"/>
    <n v="109"/>
    <s v="Released"/>
    <n v="6.2"/>
    <n v="92"/>
    <s v="Pierce Brosnan, Geoffrey Rush, Jamie Lee Curtis, Leonor Varela, Brendan Gleeson"/>
    <s v="John Boorman"/>
    <n v="7008462"/>
  </r>
  <r>
    <n v="18000000"/>
    <s v="Drama, Mystery, Thriller"/>
    <n v="11644"/>
    <x v="2359"/>
    <s v="en"/>
    <n v="13.628601"/>
    <s v="Cinema 77"/>
    <x v="0"/>
    <x v="1880"/>
    <n v="12000000"/>
    <n v="108"/>
    <s v="Released"/>
    <n v="7.3"/>
    <n v="236"/>
    <s v="John Travolta, Nancy Allen, John Lithgow, Dennis Franz, Peter Boyden"/>
    <s v="Brian De Palma"/>
    <n v="-6000000"/>
  </r>
  <r>
    <n v="18000000"/>
    <s v="Action, Crime"/>
    <n v="146227"/>
    <x v="2360"/>
    <s v="en"/>
    <n v="16.520516000000001"/>
    <s v="Dark Castle Entertainment"/>
    <x v="26"/>
    <x v="1881"/>
    <n v="10501938"/>
    <n v="90"/>
    <s v="Released"/>
    <n v="4.9000000000000004"/>
    <n v="246"/>
    <s v="Ethan Hawke, Selena Gomez, Jon Voight, Paul Freeman, Bruce Payne"/>
    <s v="Courtney Solomon"/>
    <n v="-7498062"/>
  </r>
  <r>
    <n v="18000000"/>
    <s v="Drama"/>
    <n v="68924"/>
    <x v="2361"/>
    <s v="en"/>
    <n v="14.916264"/>
    <s v="Fox Searchlight Pictures"/>
    <x v="9"/>
    <x v="1882"/>
    <n v="8038061"/>
    <n v="112"/>
    <s v="Released"/>
    <n v="6.9"/>
    <n v="176"/>
    <s v="Kevin Kline, Joan Allen, Sigourney Weaver, Henry Czerny, Tobey Maguire"/>
    <s v="Ang Lee"/>
    <n v="-9961939"/>
  </r>
  <r>
    <n v="18000000"/>
    <s v="Comedy, Drama, Romance"/>
    <n v="253235"/>
    <x v="2362"/>
    <s v="en"/>
    <n v="9.6337109999999999"/>
    <s v="Castle Rock Entertainment"/>
    <x v="0"/>
    <x v="1883"/>
    <n v="25312387"/>
    <n v="94"/>
    <s v="Released"/>
    <n v="5.7"/>
    <n v="164"/>
    <s v="Michael Douglas, Diane Keaton, Sterling Jerins, Paloma Guzmán, Frances Sternhagen"/>
    <s v="Rob Reiner"/>
    <n v="7312387"/>
  </r>
  <r>
    <n v="0"/>
    <s v="Adventure, Comedy, Family"/>
    <n v="22102"/>
    <x v="2363"/>
    <s v="en"/>
    <n v="3.4550179999999999"/>
    <s v="Columbia Pictures"/>
    <x v="0"/>
    <x v="1884"/>
    <n v="0"/>
    <n v="105"/>
    <s v="Released"/>
    <n v="5.6"/>
    <n v="56"/>
    <s v="Shelley Long, Craig T. Nelson, Betty Thomas, Mary Gross, Carla Gugino"/>
    <s v="Jeff Kanew"/>
    <n v="0"/>
  </r>
  <r>
    <n v="0"/>
    <s v="Comedy, Drama, Romance"/>
    <n v="18701"/>
    <x v="2364"/>
    <s v="en"/>
    <n v="1.946634"/>
    <s v="Serendipity Point Films"/>
    <x v="0"/>
    <x v="1409"/>
    <n v="0"/>
    <n v="104"/>
    <s v="Released"/>
    <n v="6.4"/>
    <n v="23"/>
    <s v="Michael Gambon, Annette Bening, Leigh Lawson, Shaun Evans, Jeremy Irons"/>
    <s v="István Szabó"/>
    <n v="0"/>
  </r>
  <r>
    <n v="17000000"/>
    <s v="Drama, Romance"/>
    <n v="10068"/>
    <x v="2365"/>
    <s v="en"/>
    <n v="12.313143"/>
    <s v="Metro-Goldwyn-Mayer (MGM)"/>
    <x v="0"/>
    <x v="1885"/>
    <n v="6735922"/>
    <n v="117"/>
    <s v="Released"/>
    <n v="5.8"/>
    <n v="177"/>
    <s v="Mickey Rourke, Kim Basinger, Margaret Whitton, David Margulies, Christine Baranski"/>
    <s v="Adrian Lyne"/>
    <n v="-10264078"/>
  </r>
  <r>
    <n v="18000000"/>
    <s v="Fantasy"/>
    <n v="848"/>
    <x v="2366"/>
    <s v="en"/>
    <n v="3.2584219999999999"/>
    <s v="Paramount Pictures"/>
    <x v="1"/>
    <x v="1886"/>
    <n v="14110013"/>
    <n v="108"/>
    <s v="Released"/>
    <n v="6.5"/>
    <n v="67"/>
    <s v="Peter MacNicol, Caitlin Clarke, Ralph Richardson, John Hallam, Peter Eyre"/>
    <s v="Matthew Robbins"/>
    <n v="-3889987"/>
  </r>
  <r>
    <n v="0"/>
    <s v="Drama, Romance"/>
    <n v="36811"/>
    <x v="2367"/>
    <s v="en"/>
    <n v="3.6592920000000002"/>
    <s v="Zephyr Films"/>
    <x v="1"/>
    <x v="507"/>
    <n v="0"/>
    <n v="112"/>
    <s v="Released"/>
    <n v="6.7"/>
    <n v="55"/>
    <s v="James McAvoy, Christopher Plummer, Helen Mirren, Paul Giamatti, Anne-Marie Duff"/>
    <s v="Michael Hoffman"/>
    <n v="0"/>
  </r>
  <r>
    <n v="18000000"/>
    <s v="Comedy, Drama, History"/>
    <n v="522"/>
    <x v="2368"/>
    <s v="en"/>
    <n v="24.548632999999999"/>
    <s v="Touchstone Pictures"/>
    <x v="0"/>
    <x v="1887"/>
    <n v="5887457"/>
    <n v="127"/>
    <s v="Released"/>
    <n v="7.3"/>
    <n v="630"/>
    <s v="Johnny Depp, Martin Landau, Sarah Jessica Parker, Patricia Arquette, Jeffrey Jones"/>
    <s v="Tim Burton"/>
    <n v="-12112543"/>
  </r>
  <r>
    <n v="18000000"/>
    <s v="Drama"/>
    <n v="130150"/>
    <x v="2369"/>
    <s v="en"/>
    <n v="17.683562999999999"/>
    <s v="Mr. Mudd Production"/>
    <x v="0"/>
    <x v="1888"/>
    <n v="20275812"/>
    <n v="111"/>
    <s v="Released"/>
    <n v="6.7"/>
    <n v="299"/>
    <s v="Josh Brolin, Kate Winslet, Gattlin Griffith, Tobey Maguire, Tom Lipinski"/>
    <s v="Jason Reitman"/>
    <n v="2275812"/>
  </r>
  <r>
    <n v="18000000"/>
    <s v="History"/>
    <n v="12246"/>
    <x v="2370"/>
    <s v="ru"/>
    <n v="10.1449"/>
    <s v="Kinokompaniya CTB"/>
    <x v="25"/>
    <x v="952"/>
    <n v="26527510"/>
    <n v="120"/>
    <s v="Released"/>
    <n v="6.5"/>
    <n v="158"/>
    <s v="Tadanobu Asano, Sun Honglei, Khulan Chuluun, Aliya, Ba Sen"/>
    <s v="Sergei Bodrov"/>
    <n v="8527510"/>
  </r>
  <r>
    <n v="18000000"/>
    <s v="Action, Crime, Thriller"/>
    <n v="13809"/>
    <x v="2371"/>
    <s v="en"/>
    <n v="31.887978"/>
    <s v="StudioCanal"/>
    <x v="1"/>
    <x v="1889"/>
    <n v="25739015"/>
    <n v="114"/>
    <s v="Released"/>
    <n v="6.9"/>
    <n v="836"/>
    <s v="Mark Strong, Tom Wilkinson, Toby Kebbell, Gerard Butler, Tom Hardy"/>
    <s v="Guy Ritchie"/>
    <n v="7739015"/>
  </r>
  <r>
    <n v="0"/>
    <s v="Adventure, Action, Science Fiction"/>
    <n v="27380"/>
    <x v="2372"/>
    <s v="en"/>
    <n v="1.110179"/>
    <s v="Golden Harvest Company"/>
    <x v="15"/>
    <x v="1150"/>
    <n v="0"/>
    <n v="99"/>
    <s v="Released"/>
    <n v="3.5"/>
    <n v="15"/>
    <s v="Barry Bostwick, Michael Beck, Persis Khambatta, Henry Silva, George Furth"/>
    <s v="Hal Needham"/>
    <n v="0"/>
  </r>
  <r>
    <n v="0"/>
    <s v="Drama"/>
    <n v="10549"/>
    <x v="2373"/>
    <s v="en"/>
    <n v="9.8147850000000005"/>
    <s v="Castle Rock Entertainment"/>
    <x v="1"/>
    <x v="1890"/>
    <n v="0"/>
    <n v="242"/>
    <s v="Released"/>
    <n v="7.3"/>
    <n v="117"/>
    <s v="Kenneth Branagh, Derek Jacobi, Julie Christie, Richard Briers, Kate Winslet"/>
    <s v="Kenneth Branagh"/>
    <n v="0"/>
  </r>
  <r>
    <n v="25000000"/>
    <s v="Drama, Romance"/>
    <n v="33870"/>
    <x v="2374"/>
    <s v="en"/>
    <n v="1.876811"/>
    <s v="Great Scott Productions Pty. Ltd."/>
    <x v="10"/>
    <x v="1416"/>
    <n v="20719451"/>
    <n v="117"/>
    <s v="Released"/>
    <n v="6.8"/>
    <n v="28"/>
    <s v="Chi Cao, Chengwu Guo, Wen Bin Huang, Joan Chen, Bruce Greenwood"/>
    <s v="Bruce Beresford"/>
    <n v="-4280549"/>
  </r>
  <r>
    <n v="18000000"/>
    <s v="Adventure, Drama, Science Fiction"/>
    <n v="245703"/>
    <x v="2375"/>
    <s v="en"/>
    <n v="32.717852999999998"/>
    <s v="Warner Bros."/>
    <x v="0"/>
    <x v="1891"/>
    <n v="6212282"/>
    <n v="112"/>
    <s v="Released"/>
    <n v="6.2"/>
    <n v="694"/>
    <s v="Michael Shannon, Jaeden Lieberher, Joel Edgerton, Kirsten Dunst, Adam Driver"/>
    <s v="Jeff Nichols"/>
    <n v="-11787718"/>
  </r>
  <r>
    <n v="0"/>
    <s v="Comedy, Romance"/>
    <n v="10739"/>
    <x v="2376"/>
    <s v="en"/>
    <n v="8.9450810000000001"/>
    <s v="DreamWorks SKG"/>
    <x v="1"/>
    <x v="1892"/>
    <n v="0"/>
    <n v="108"/>
    <s v="Released"/>
    <n v="6.2"/>
    <n v="149"/>
    <s v="Woody Allen, Jason Biggs, Christina Ricci, Stockard Channing, Danny DeVito"/>
    <s v="Woody Allen"/>
    <n v="0"/>
  </r>
  <r>
    <n v="18000000"/>
    <s v="Drama, History"/>
    <n v="127560"/>
    <x v="2377"/>
    <s v="en"/>
    <n v="13.916582999999999"/>
    <s v="Archer Street Productions"/>
    <x v="10"/>
    <x v="1576"/>
    <n v="22309223"/>
    <n v="116"/>
    <s v="Released"/>
    <n v="6.7"/>
    <n v="273"/>
    <s v="Jeremy Irvine, Colin Firth, Stellan Skarsgård, Michael MacKenzie, Nicole Kidman"/>
    <s v="Jonathan Teplitzky"/>
    <n v="4309223"/>
  </r>
  <r>
    <n v="15238800"/>
    <s v="Crime, Drama, Mystery"/>
    <n v="37903"/>
    <x v="2378"/>
    <s v="de"/>
    <n v="17.947389999999999"/>
    <s v="Les Films du Losange"/>
    <x v="43"/>
    <x v="1893"/>
    <n v="0"/>
    <n v="144"/>
    <s v="Released"/>
    <n v="7.2"/>
    <n v="255"/>
    <s v="Ursina Lardi, Ulrich Tukur, Burghart Klaußner, Christian Friedel, Leonie Benesch"/>
    <s v="Michael Haneke"/>
    <n v="-15238800"/>
  </r>
  <r>
    <n v="0"/>
    <s v="Horror"/>
    <n v="396152"/>
    <x v="2379"/>
    <s v="en"/>
    <n v="2.525569"/>
    <s v="Paramount Pictures"/>
    <x v="0"/>
    <x v="1894"/>
    <n v="0"/>
    <n v="90"/>
    <s v="Released"/>
    <n v="5.3"/>
    <n v="11"/>
    <s v="Emily Roya O'Brien, Adrian Gaeta, Zack Ward, Sarah Ann Schultz"/>
    <s v="Zack Ward"/>
    <n v="0"/>
  </r>
  <r>
    <n v="2700000"/>
    <s v="Romance, Science Fiction, Horror, Action, Crime"/>
    <n v="10017"/>
    <x v="2380"/>
    <s v="en"/>
    <n v="10.47644"/>
    <s v="New Century Entertainment Corporation"/>
    <x v="0"/>
    <x v="1895"/>
    <n v="3500000"/>
    <n v="93"/>
    <s v="Released"/>
    <n v="5.9"/>
    <n v="108"/>
    <s v="Charlie Sheen, Nick Cassavetes, Sherilyn Fenn, Randy Quaid, Matthew Barry"/>
    <s v="Mike Marvin"/>
    <n v="800000"/>
  </r>
  <r>
    <n v="18000000"/>
    <s v="Drama, Mystery, Thriller"/>
    <n v="11468"/>
    <x v="2381"/>
    <s v="en"/>
    <n v="10.991281000000001"/>
    <s v="Castle Rock Entertainment"/>
    <x v="0"/>
    <x v="1896"/>
    <n v="676698"/>
    <n v="103"/>
    <s v="Released"/>
    <n v="7"/>
    <n v="104"/>
    <s v="Val Kilmer, Vincent D'Onofrio, Adam Goldberg, Luis Guzmán, Doug Hutchison"/>
    <s v="D.J. Caruso"/>
    <n v="-17323302"/>
  </r>
  <r>
    <n v="18000000"/>
    <s v="Music"/>
    <n v="193613"/>
    <x v="2382"/>
    <s v="en"/>
    <n v="7.8716860000000004"/>
    <s v="Exclusive Media Group"/>
    <x v="0"/>
    <x v="1897"/>
    <n v="7972967"/>
    <n v="93"/>
    <s v="Released"/>
    <n v="6.7"/>
    <n v="83"/>
    <s v="Dane DeHaan, Mackenzie Gray, James Hetfield, Lars Ulrich, Kirk Hammett"/>
    <s v="Nimród Antal"/>
    <n v="-10027033"/>
  </r>
  <r>
    <n v="18000000"/>
    <s v="Drama"/>
    <n v="17436"/>
    <x v="2383"/>
    <s v="en"/>
    <n v="6.333869"/>
    <s v="Senator Entertainment Co"/>
    <x v="7"/>
    <x v="1898"/>
    <n v="382174"/>
    <n v="98"/>
    <s v="Released"/>
    <n v="4.4000000000000004"/>
    <n v="60"/>
    <s v="Billy Bob Thornton, Kim Basinger, Mickey Rourke, Winona Ryder, Jon Foster"/>
    <s v="Gregor Jordan"/>
    <n v="-17617826"/>
  </r>
  <r>
    <n v="18000000"/>
    <s v="Crime, Drama, Thriller, History"/>
    <n v="43434"/>
    <x v="2384"/>
    <s v="en"/>
    <n v="1.1383829999999999"/>
    <s v="Egoli Tossell Film AG"/>
    <x v="9"/>
    <x v="49"/>
    <n v="871279"/>
    <n v="338"/>
    <s v="Released"/>
    <n v="6.7"/>
    <n v="50"/>
    <s v="Edgar Ramírez, Alexander Scheer, Fadi Abi Samra, Nora von Waldstätten, Talal El-Jordi"/>
    <s v="Olivier Assayas"/>
    <n v="-17128721"/>
  </r>
  <r>
    <n v="18000000"/>
    <s v="Thriller, Drama"/>
    <n v="31166"/>
    <x v="2385"/>
    <s v="en"/>
    <n v="8.2661239999999996"/>
    <s v="Central-Europa Film"/>
    <x v="9"/>
    <x v="1899"/>
    <n v="0"/>
    <n v="114"/>
    <s v="Released"/>
    <n v="5.6"/>
    <n v="20"/>
    <s v="Josh Hartnett, Elias Koteas, Takuya Kimura, Lee Byung-hun, Tran Nu Yên-Khê"/>
    <s v="Tran Anh Hung"/>
    <n v="-18000000"/>
  </r>
  <r>
    <n v="0"/>
    <s v="Western, Action, Drama, History"/>
    <n v="69848"/>
    <x v="2386"/>
    <s v="en"/>
    <n v="0.91052900000000003"/>
    <s v="Filmax"/>
    <x v="0"/>
    <x v="1900"/>
    <n v="0"/>
    <n v="121"/>
    <s v="Released"/>
    <n v="9.3000000000000007"/>
    <n v="2"/>
    <s v="Tom Berenger, Joaquim de Almeida, Daniela Romo, Mark Moses, Stuart Graham"/>
    <s v="Lance Hool"/>
    <n v="0"/>
  </r>
  <r>
    <n v="3500000"/>
    <s v="Horror, Science Fiction"/>
    <n v="8408"/>
    <x v="2387"/>
    <s v="en"/>
    <n v="18.025206000000001"/>
    <s v="Dead Films"/>
    <x v="0"/>
    <x v="1901"/>
    <n v="34000000"/>
    <n v="96"/>
    <s v="Released"/>
    <n v="6.9"/>
    <n v="270"/>
    <s v="Lori Cardille, Terry Alexander, Joseph Pilato, Jarlath Conroy, Anthony Dileo Jr."/>
    <s v="George A. Romero"/>
    <n v="30500000"/>
  </r>
  <r>
    <n v="18000000"/>
    <s v="Action, Crime, Drama, Thriller"/>
    <n v="332411"/>
    <x v="2388"/>
    <s v="en"/>
    <n v="10.144221999999999"/>
    <s v="Patriot Pictures"/>
    <x v="0"/>
    <x v="1315"/>
    <n v="0"/>
    <n v="92"/>
    <s v="Released"/>
    <n v="4.5"/>
    <n v="179"/>
    <s v="John Travolta, Christopher Meloni, Rebecca De Mornay, Amanda Schull, Patrick St. Esprit"/>
    <s v="Chuck Russell"/>
    <n v="-18000000"/>
  </r>
  <r>
    <n v="18000000"/>
    <s v="Action, Animation, Science Fiction"/>
    <n v="9389"/>
    <x v="2389"/>
    <s v="fr"/>
    <n v="9.2441809999999993"/>
    <s v="Onyx Films"/>
    <x v="9"/>
    <x v="1902"/>
    <n v="1831348"/>
    <n v="105"/>
    <s v="Released"/>
    <n v="6.7"/>
    <n v="77"/>
    <s v="Daniel Craig, Catherine McCormack, Romola Garai, Jonathan Pryce, Ian Holm"/>
    <s v="Christian Volckman"/>
    <n v="-16168652"/>
  </r>
  <r>
    <n v="17900000"/>
    <s v="Adventure, Fantasy, Action"/>
    <n v="9626"/>
    <x v="2390"/>
    <s v="en"/>
    <n v="12.752463000000001"/>
    <s v="Famous Films (II)"/>
    <x v="33"/>
    <x v="1903"/>
    <n v="6948633"/>
    <n v="89"/>
    <s v="Released"/>
    <n v="5"/>
    <n v="206"/>
    <s v="Arnold Schwarzenegger, Brigitte Nielsen, Sandahl Bergman, Paul L. Smith, Ernie Reyes, Jr."/>
    <s v="Richard Fleischer"/>
    <n v="-10951367"/>
  </r>
  <r>
    <n v="14000000"/>
    <s v="Thriller"/>
    <n v="75638"/>
    <x v="2391"/>
    <s v="en"/>
    <n v="22.748173999999999"/>
    <s v="First Generation Films"/>
    <x v="12"/>
    <x v="1904"/>
    <n v="13551174"/>
    <n v="119"/>
    <s v="Released"/>
    <n v="6"/>
    <n v="376"/>
    <s v="Sigourney Weaver, Robert De Niro, Cillian Murphy, Elizabeth Olsen, Toby Jones"/>
    <s v="Rodrigo Cortés"/>
    <n v="-448826"/>
  </r>
  <r>
    <n v="20000000"/>
    <s v="Comedy"/>
    <n v="8363"/>
    <x v="2392"/>
    <s v="en"/>
    <n v="33.436092000000002"/>
    <s v="Columbia Pictures"/>
    <x v="0"/>
    <x v="470"/>
    <n v="121463226"/>
    <n v="113"/>
    <s v="Released"/>
    <n v="7"/>
    <n v="2100"/>
    <s v="Jonah Hill, Michael Cera, Christopher Mintz-Plasse, Bill Hader, Seth Rogen"/>
    <s v="Greg Mottola"/>
    <n v="101463226"/>
  </r>
  <r>
    <n v="0"/>
    <s v="Comedy, Crime, Drama"/>
    <n v="15670"/>
    <x v="2393"/>
    <s v="en"/>
    <n v="3.1073710000000001"/>
    <s v="Lions Gate Films"/>
    <x v="0"/>
    <x v="1905"/>
    <n v="90508336"/>
    <n v="103"/>
    <s v="Released"/>
    <n v="6.4"/>
    <n v="52"/>
    <s v="Tyler Perry, Derek Luke, Keshia Knight Pulliam, Whoopi Goldberg, Ion Overman"/>
    <s v="Tyler Perry"/>
    <n v="90508336"/>
  </r>
  <r>
    <n v="18000000"/>
    <s v="Horror, Action"/>
    <n v="290555"/>
    <x v="2394"/>
    <s v="en"/>
    <n v="7.9226390000000002"/>
    <s v="Copperheart Entertainment"/>
    <x v="6"/>
    <x v="1906"/>
    <n v="0"/>
    <n v="90"/>
    <s v="Released"/>
    <n v="5.7"/>
    <n v="82"/>
    <s v="Jason Momoa, Lucas Till, John Pyper-Ferguson, Stephen McHattie, Merritt Patterson"/>
    <s v="David Hayter"/>
    <n v="-18000000"/>
  </r>
  <r>
    <n v="23000000"/>
    <s v="Music, Drama, Romance"/>
    <n v="8328"/>
    <x v="2395"/>
    <s v="en"/>
    <n v="28.973074"/>
    <s v="Summit Entertainment"/>
    <x v="0"/>
    <x v="320"/>
    <n v="150816700"/>
    <n v="98"/>
    <s v="Released"/>
    <n v="6.5"/>
    <n v="640"/>
    <s v="Briana Evigan, Robert Hoffman, Will Kemp, Cassie Ventura, Adam G. Sevani"/>
    <s v="Jon M. Chu"/>
    <n v="127816700"/>
  </r>
  <r>
    <n v="15000000"/>
    <s v="Animation, Comedy, Family"/>
    <n v="10982"/>
    <x v="2396"/>
    <s v="en"/>
    <n v="23.980329000000001"/>
    <s v="The Weinstein Company"/>
    <x v="0"/>
    <x v="1907"/>
    <n v="51053787"/>
    <n v="80"/>
    <s v="Released"/>
    <n v="5.9"/>
    <n v="479"/>
    <s v="Anne Hathaway, Glenn Close, Jim Belushi, Patrick Warburton, Anthony Anderson"/>
    <s v="Cory Edwards"/>
    <n v="36053787"/>
  </r>
  <r>
    <n v="17500000"/>
    <s v="Drama, History, War"/>
    <n v="205"/>
    <x v="2397"/>
    <s v="en"/>
    <n v="28.605419999999999"/>
    <s v="Lions Gate Films"/>
    <x v="6"/>
    <x v="1908"/>
    <n v="38000000"/>
    <n v="121"/>
    <s v="Released"/>
    <n v="7.5"/>
    <n v="793"/>
    <s v="Don Cheadle, Sophie Okonedo, Nick Nolte, Fana Mokoena, Joaquin Phoenix"/>
    <s v="Terry George"/>
    <n v="20500000"/>
  </r>
  <r>
    <n v="24000000"/>
    <s v="Action, Crime, Drama, Thriller"/>
    <n v="1620"/>
    <x v="2398"/>
    <s v="en"/>
    <n v="42.669303999999997"/>
    <s v="Twentieth Century Fox Film Corporation"/>
    <x v="9"/>
    <x v="1569"/>
    <n v="99965753"/>
    <n v="89"/>
    <s v="Released"/>
    <n v="5.9"/>
    <n v="966"/>
    <s v="Timothy Olyphant, Dougray Scott, Olga Kurylenko, Robert Knepper, Ulrich Thomsen"/>
    <s v="Xavier Gens"/>
    <n v="75965753"/>
  </r>
  <r>
    <n v="17500000"/>
    <s v="Drama, Music"/>
    <n v="175541"/>
    <x v="2399"/>
    <s v="en"/>
    <n v="7.1804030000000001"/>
    <s v="Fox Searchlight Pictures"/>
    <x v="0"/>
    <x v="118"/>
    <n v="7018189"/>
    <n v="93"/>
    <s v="Released"/>
    <n v="5.8"/>
    <n v="16"/>
    <s v="Forest Whitaker, Angela Bassett, Jennifer Hudson, Tyrese Gibson, Jacob Latimore"/>
    <s v="Kasi Lemmons"/>
    <n v="-10481811"/>
  </r>
  <r>
    <n v="18000000"/>
    <s v="Thriller, Action"/>
    <n v="241254"/>
    <x v="2400"/>
    <s v="en"/>
    <n v="21.638673000000001"/>
    <s v="Grindstone Entertainment Group"/>
    <x v="0"/>
    <x v="1909"/>
    <n v="266586800"/>
    <n v="93"/>
    <s v="Released"/>
    <n v="4.5999999999999996"/>
    <n v="218"/>
    <s v="Bruce Willis, Jason Patric, John Cusack, Jessica Lowndes, Gia Mantegna"/>
    <s v="Brian A Miller"/>
    <n v="248586800"/>
  </r>
  <r>
    <n v="0"/>
    <s v="Thriller"/>
    <n v="31932"/>
    <x v="2401"/>
    <s v="en"/>
    <n v="2.64486"/>
    <s v="Paramount Pictures"/>
    <x v="0"/>
    <x v="1896"/>
    <n v="0"/>
    <n v="116"/>
    <s v="Released"/>
    <n v="5.4"/>
    <n v="18"/>
    <s v="Matt Dillon, James Caan, Natascha McElhone, Gérard Depardieu, Stellan Skarsgård"/>
    <s v="Matt Dillon"/>
    <n v="0"/>
  </r>
  <r>
    <n v="0"/>
    <s v="Horror, Drama, Mystery, Thriller"/>
    <n v="1933"/>
    <x v="2402"/>
    <s v="en"/>
    <n v="25.881354999999999"/>
    <s v="Cruise/Wagner Productions"/>
    <x v="12"/>
    <x v="1910"/>
    <n v="0"/>
    <n v="101"/>
    <s v="Released"/>
    <n v="7.4"/>
    <n v="1660"/>
    <s v="Nicole Kidman, Christopher Eccleston, Alakina Mann, James Bentley, Eric Sykes"/>
    <s v="Alejandro Amenábar"/>
    <n v="0"/>
  </r>
  <r>
    <n v="18500000"/>
    <s v="Horror, Action, Thriller, Science Fiction"/>
    <n v="679"/>
    <x v="2403"/>
    <s v="en"/>
    <n v="67.660939999999997"/>
    <s v="Twentieth Century Fox Film Corporation"/>
    <x v="1"/>
    <x v="1911"/>
    <n v="183316455"/>
    <n v="137"/>
    <s v="Released"/>
    <n v="7.7"/>
    <n v="3220"/>
    <s v="Sigourney Weaver, Michael Biehn, James Remar, Paul Reiser, Lance Henriksen"/>
    <s v="James Cameron"/>
    <n v="164816455"/>
  </r>
  <r>
    <n v="17000000"/>
    <s v="Drama, Family, Music, Romance"/>
    <n v="11113"/>
    <x v="2404"/>
    <s v="en"/>
    <n v="20.786615999999999"/>
    <s v="Warner Bros."/>
    <x v="0"/>
    <x v="1912"/>
    <n v="72070731"/>
    <n v="170"/>
    <s v="Released"/>
    <n v="7.4"/>
    <n v="352"/>
    <s v="Audrey Hepburn, Rex Harrison, Stanley Holloway, Wilfrid Hyde-White, Gladys Cooper"/>
    <s v="George Cukor"/>
    <n v="55070731"/>
  </r>
  <r>
    <n v="17000000"/>
    <s v="Horror, Thriller, Mystery"/>
    <n v="3597"/>
    <x v="2405"/>
    <s v="en"/>
    <n v="27.654471999999998"/>
    <s v="Columbia Pictures Corporation"/>
    <x v="0"/>
    <x v="729"/>
    <n v="125586134"/>
    <n v="100"/>
    <s v="Released"/>
    <n v="5.6"/>
    <n v="687"/>
    <s v="Jennifer Love Hewitt, Sarah Michelle Gellar, Ryan Phillippe, Freddie Prinze Jr., Bridgette Wilson"/>
    <s v="Jim Gillespie"/>
    <n v="108586134"/>
  </r>
  <r>
    <n v="17000000"/>
    <s v="Comedy"/>
    <n v="193893"/>
    <x v="2406"/>
    <s v="en"/>
    <n v="70.668923000000007"/>
    <s v="Twentieth Century Fox Film Corporation"/>
    <x v="0"/>
    <x v="1913"/>
    <n v="136621271"/>
    <n v="104"/>
    <s v="Released"/>
    <n v="6.4"/>
    <n v="1219"/>
    <s v="Jake Johnson, Damon Wayans Jr., Nina Dobrev, Rob Riggle, James D'Arcy"/>
    <s v="Luke Greenfield"/>
    <n v="119621271"/>
  </r>
  <r>
    <n v="16000000"/>
    <s v="Comedy, Drama, Romance"/>
    <n v="9675"/>
    <x v="2407"/>
    <s v="en"/>
    <n v="23.425431"/>
    <s v="Fox Searchlight Pictures"/>
    <x v="0"/>
    <x v="1106"/>
    <n v="109502303"/>
    <n v="126"/>
    <s v="Released"/>
    <n v="6.9"/>
    <n v="478"/>
    <s v="Paul Giamatti, Thomas Haden Church, Virginia Madsen, Sandra Oh, Marylouise Burke"/>
    <s v="Alexander Payne"/>
    <n v="93502303"/>
  </r>
  <r>
    <n v="17500000"/>
    <s v="Comedy"/>
    <n v="9988"/>
    <x v="2408"/>
    <s v="en"/>
    <n v="14.304444"/>
    <s v="Broken Lizard Industries"/>
    <x v="0"/>
    <x v="1914"/>
    <n v="19179969"/>
    <n v="110"/>
    <s v="Released"/>
    <n v="5.8"/>
    <n v="172"/>
    <s v="Erik Stolhanske, Jay Chandrasekhar, Steve Lemme, Paul Soter, M.C. Gainey"/>
    <s v="Jay Chandrasekhar"/>
    <n v="1679969"/>
  </r>
  <r>
    <n v="300000"/>
    <s v="Horror, Thriller"/>
    <n v="948"/>
    <x v="2409"/>
    <s v="en"/>
    <n v="30.301307000000001"/>
    <s v="Compass International Pictures"/>
    <x v="0"/>
    <x v="1915"/>
    <n v="70000000"/>
    <n v="91"/>
    <s v="Released"/>
    <n v="7.4"/>
    <n v="1035"/>
    <s v="Donald Pleasence, Jamie Lee Curtis, P.J. Soles, Nancy Kyes, Nick Castle"/>
    <s v="John Carpenter"/>
    <n v="69700000"/>
  </r>
  <r>
    <n v="17000000"/>
    <s v="Comedy, Family, Science Fiction"/>
    <n v="21765"/>
    <x v="2410"/>
    <s v="en"/>
    <n v="3.56033"/>
    <s v="Jim Henson Pictures"/>
    <x v="0"/>
    <x v="752"/>
    <n v="0"/>
    <n v="87"/>
    <s v="Released"/>
    <n v="4.7"/>
    <n v="30"/>
    <s v="Molly Shannon, Liam Aiken, Matthew Broderick, Donald Faison, Cheech Marin"/>
    <s v="John Robert Hoffman"/>
    <n v="-17000000"/>
  </r>
  <r>
    <n v="17000000"/>
    <s v="Comedy"/>
    <n v="146304"/>
    <x v="2411"/>
    <s v="en"/>
    <n v="7.2100949999999999"/>
    <s v="Universal"/>
    <x v="0"/>
    <x v="175"/>
    <n v="71625195"/>
    <n v="123"/>
    <s v="Released"/>
    <n v="6.7"/>
    <n v="110"/>
    <s v="Terrence Howard, Harold Perrineau, Morris Chestnut, Sanaa Lathan, Taye Diggs"/>
    <s v="Malcolm D. Lee"/>
    <n v="54625195"/>
  </r>
  <r>
    <n v="17000000"/>
    <s v="Action, Comedy, Crime, Thriller"/>
    <n v="7516"/>
    <x v="2412"/>
    <s v="en"/>
    <n v="23.491962000000001"/>
    <s v="Universal Pictures"/>
    <x v="9"/>
    <x v="638"/>
    <n v="57103895"/>
    <n v="109"/>
    <s v="Released"/>
    <n v="6.4"/>
    <n v="534"/>
    <s v="Ryan Reynolds, Ray Liotta, Joseph Ruskin, Alex Rocco, Wayne Newton"/>
    <s v="Joe Carnahan"/>
    <n v="40103895"/>
  </r>
  <r>
    <n v="20000000"/>
    <s v="Horror, Crime"/>
    <n v="41439"/>
    <x v="2413"/>
    <s v="en"/>
    <n v="36.133535999999999"/>
    <s v="Lionsgate"/>
    <x v="6"/>
    <x v="1916"/>
    <n v="136150434"/>
    <n v="90"/>
    <s v="Released"/>
    <n v="5.8"/>
    <n v="730"/>
    <s v="Tobin Bell, Costas Mandylor, Betsy Russell, Cary Elwes, Sean Patrick Flanery"/>
    <s v="Kevin Greutert"/>
    <n v="116150434"/>
  </r>
  <r>
    <n v="17000000"/>
    <s v="Comedy, Romance"/>
    <n v="2752"/>
    <x v="2414"/>
    <s v="en"/>
    <n v="14.18136"/>
    <s v="Miramax Films"/>
    <x v="0"/>
    <x v="538"/>
    <n v="0"/>
    <n v="94"/>
    <s v="Released"/>
    <n v="5.2"/>
    <n v="297"/>
    <s v="Josh Hartnett, Shannyn Sossamon, Adam Trese, Emmanuelle Vaugier, Barry Newman"/>
    <s v="Michael Lehmann"/>
    <n v="-17000000"/>
  </r>
  <r>
    <n v="17000000"/>
    <s v="Comedy"/>
    <n v="9429"/>
    <x v="2415"/>
    <s v="en"/>
    <n v="12.709227"/>
    <s v="Paramount Pictures"/>
    <x v="0"/>
    <x v="1917"/>
    <n v="30331165"/>
    <n v="81"/>
    <s v="Released"/>
    <n v="5.9"/>
    <n v="198"/>
    <s v="Will Ferrell, Chris Kattan, Jennifer Coolidge, Michael Clarke Duncan, Eva Mendes"/>
    <s v="John Fortenberry"/>
    <n v="13331165"/>
  </r>
  <r>
    <n v="17000000"/>
    <s v="Drama, Fantasy, Romance"/>
    <n v="38117"/>
    <x v="2416"/>
    <s v="en"/>
    <n v="24.054061999999998"/>
    <s v="CBS Films"/>
    <x v="0"/>
    <x v="1542"/>
    <n v="43165571"/>
    <n v="86"/>
    <s v="Released"/>
    <n v="6"/>
    <n v="849"/>
    <s v="Alex Pettyfer, Vanessa Hudgens, Mary-Kate Olsen, Lisa Gay Hamilton, Neil Patrick Harris"/>
    <s v="Daniel Barnz"/>
    <n v="26165571"/>
  </r>
  <r>
    <n v="15000000"/>
    <s v="Horror, Thriller"/>
    <n v="9792"/>
    <x v="2417"/>
    <s v="en"/>
    <n v="35.107857000000003"/>
    <s v="Fox Searchlight Pictures"/>
    <x v="9"/>
    <x v="826"/>
    <n v="69623713"/>
    <n v="107"/>
    <s v="Released"/>
    <n v="6.1"/>
    <n v="705"/>
    <s v="Aaron Stanford, Kathleen Quinlan, Vinessa Shaw, Emilie de Ravin, Dan Byrd"/>
    <s v="Alexandre Aja"/>
    <n v="54623713"/>
  </r>
  <r>
    <n v="0"/>
    <s v="Comedy"/>
    <n v="13778"/>
    <x v="2418"/>
    <s v="en"/>
    <n v="10.149569"/>
    <s v="Paramount Pictures"/>
    <x v="0"/>
    <x v="1256"/>
    <n v="0"/>
    <n v="98"/>
    <s v="Released"/>
    <n v="5.0999999999999996"/>
    <n v="64"/>
    <s v="David Spade, Mary McCormack, Craig Bierko, Scott Terra, Jenna Boyd"/>
    <s v="Sam Weisman"/>
    <n v="0"/>
  </r>
  <r>
    <n v="0"/>
    <s v="Drama"/>
    <n v="228203"/>
    <x v="2419"/>
    <s v="en"/>
    <n v="14.023082"/>
    <s v="Walt Disney Pictures"/>
    <x v="0"/>
    <x v="1918"/>
    <n v="45710059"/>
    <n v="128"/>
    <s v="Released"/>
    <n v="7.4"/>
    <n v="213"/>
    <s v="Kevin Costner, Ramiro Rodriguez, Carlos Pratts, Johnny Ortiz, Rafael Martinez"/>
    <s v="Niki Caro"/>
    <n v="45710059"/>
  </r>
  <r>
    <n v="0"/>
    <s v="Comedy"/>
    <n v="41382"/>
    <x v="2420"/>
    <s v="en"/>
    <n v="9.0548029999999997"/>
    <s v="Cube Vision"/>
    <x v="0"/>
    <x v="1199"/>
    <n v="0"/>
    <n v="99"/>
    <s v="Released"/>
    <n v="5.6"/>
    <n v="54"/>
    <s v="Shad Moss, Brandon T. Jackson, Naturi Naughton, Loretta Devine, Teairra Mari"/>
    <s v="Erik White"/>
    <n v="0"/>
  </r>
  <r>
    <n v="20000000"/>
    <s v="Drama"/>
    <n v="13960"/>
    <x v="2421"/>
    <s v="en"/>
    <n v="5.4222849999999996"/>
    <s v="Warner Bros."/>
    <x v="0"/>
    <x v="1919"/>
    <n v="21170563"/>
    <n v="105"/>
    <s v="Released"/>
    <n v="6"/>
    <n v="32"/>
    <s v="T.I., Evan Ross, Jackie Long, Lauren London, Albert Daniels"/>
    <s v="Christian Robinson"/>
    <n v="1170563"/>
  </r>
  <r>
    <n v="17000000"/>
    <s v="Comedy, Music, Romance"/>
    <n v="114150"/>
    <x v="2422"/>
    <s v="en"/>
    <n v="32.746485999999997"/>
    <s v="Brownstone Productions"/>
    <x v="0"/>
    <x v="1845"/>
    <n v="115350426"/>
    <n v="112"/>
    <s v="Released"/>
    <n v="7.3"/>
    <n v="2247"/>
    <s v="Anna Kendrick, Skylar Astin, Brittany Snow, Anna Camp, Rebel Wilson"/>
    <s v="Jason Moore"/>
    <n v="98350426"/>
  </r>
  <r>
    <n v="34000000"/>
    <s v="Drama, Comedy, Romance"/>
    <n v="26602"/>
    <x v="2423"/>
    <s v="en"/>
    <n v="3.9600979999999999"/>
    <s v="Tollin/Robbins Productions"/>
    <x v="0"/>
    <x v="1685"/>
    <n v="19693891"/>
    <n v="108"/>
    <s v="Released"/>
    <n v="4.8"/>
    <n v="63"/>
    <s v="Freddie Prinze Jr., Jessica Biel, Fred Ward, Matthew Lillard, Brian Dennehy"/>
    <s v="Mike Tollin"/>
    <n v="-14306109"/>
  </r>
  <r>
    <n v="0"/>
    <s v="Drama, Crime, Thriller"/>
    <n v="10223"/>
    <x v="2424"/>
    <s v="en"/>
    <n v="10.178917"/>
    <s v="Paramount Pictures"/>
    <x v="0"/>
    <x v="1502"/>
    <n v="0"/>
    <n v="121"/>
    <s v="Released"/>
    <n v="6.9"/>
    <n v="187"/>
    <s v="Bill Paxton, Bridget Fonda, Billy Bob Thornton, Brent Briscoe, Chelcie Ross"/>
    <s v="Sam Raimi"/>
    <n v="0"/>
  </r>
  <r>
    <n v="17000000"/>
    <s v="Horror, Thriller"/>
    <n v="16028"/>
    <x v="2425"/>
    <s v="en"/>
    <n v="4.5442159999999996"/>
    <s v="Dimension Films"/>
    <x v="0"/>
    <x v="1920"/>
    <n v="0"/>
    <n v="89"/>
    <s v="Released"/>
    <n v="4.5999999999999996"/>
    <n v="74"/>
    <s v="Laura Regan, Marc Blucas, Ethan Embry, Dagmara Domi?czyk, Jon Abrahams"/>
    <s v="Robert Harmon"/>
    <n v="-17000000"/>
  </r>
  <r>
    <n v="0"/>
    <s v="Comedy"/>
    <n v="15639"/>
    <x v="2426"/>
    <s v="en"/>
    <n v="2.1847080000000001"/>
    <s v="Parallel Pictures"/>
    <x v="0"/>
    <x v="1759"/>
    <n v="0"/>
    <n v="89"/>
    <s v="Released"/>
    <n v="3.3"/>
    <n v="17"/>
    <s v="Larry the Cable Guy, Iris Bahr, Tony Hale, David Koechner, Brooke Dillman"/>
    <s v="Trent Cooper"/>
    <n v="0"/>
  </r>
  <r>
    <n v="0"/>
    <s v="Family"/>
    <n v="16112"/>
    <x v="2427"/>
    <s v="en"/>
    <n v="3.0915900000000001"/>
    <s v="Columbia Pictures"/>
    <x v="0"/>
    <x v="1468"/>
    <n v="0"/>
    <n v="73"/>
    <s v="Released"/>
    <n v="6.3"/>
    <n v="14"/>
    <s v="Kevin Clash, Mandy Patinkin, Vanessa Williams, Sonia Manzano, Roscoe Orman"/>
    <s v="Gary Halvorson"/>
    <n v="0"/>
  </r>
  <r>
    <n v="17000000"/>
    <s v="Crime, Drama, Thriller"/>
    <n v="26390"/>
    <x v="2428"/>
    <s v="en"/>
    <n v="18.790102000000001"/>
    <s v="Nu Image Films"/>
    <x v="0"/>
    <x v="488"/>
    <n v="29536299"/>
    <n v="133"/>
    <s v="Released"/>
    <n v="6.2"/>
    <n v="293"/>
    <s v="Richard Gere, Don Cheadle, Ethan Hawke, Wesley Snipes, Vincent D'Onofrio"/>
    <s v="Antoine Fuqua"/>
    <n v="12536299"/>
  </r>
  <r>
    <n v="17000000"/>
    <s v="Action, Drama, History"/>
    <n v="27759"/>
    <x v="2429"/>
    <s v="en"/>
    <n v="3.3210950000000001"/>
    <s v="Allied Artists Pictures"/>
    <x v="0"/>
    <x v="1921"/>
    <n v="10000000"/>
    <n v="154"/>
    <s v="Released"/>
    <n v="6.3"/>
    <n v="36"/>
    <s v="Charlton Heston, Ava Gardner, David Niven, Burt Kwouk, Flora Robson"/>
    <s v="Nicholas Ray"/>
    <n v="-7000000"/>
  </r>
  <r>
    <n v="17000000"/>
    <s v="Horror"/>
    <n v="109428"/>
    <x v="2430"/>
    <s v="en"/>
    <n v="33.912115999999997"/>
    <s v="TriStar Pictures"/>
    <x v="0"/>
    <x v="1922"/>
    <n v="97542952"/>
    <n v="91"/>
    <s v="Released"/>
    <n v="6.4"/>
    <n v="1723"/>
    <s v="Jane Levy, Shiloh Fernandez, Lou Taylor Pucci, Jessica Lucas, Elizabeth Blackmore"/>
    <s v="Fede Alvarez"/>
    <n v="80542952"/>
  </r>
  <r>
    <n v="17000000"/>
    <s v="Comedy, Romance"/>
    <n v="23049"/>
    <x v="2431"/>
    <s v="en"/>
    <n v="5.7878910000000001"/>
    <s v="Fox Searchlight Pictures"/>
    <x v="44"/>
    <x v="1026"/>
    <n v="20455276"/>
    <n v="95"/>
    <s v="Released"/>
    <n v="5.6"/>
    <n v="101"/>
    <s v="Nia Vardalos, Richard Dreyfuss, Alexis Georgoulis, Alistair McGowan, Harland Williams"/>
    <s v="Donald Petrie"/>
    <n v="3455276"/>
  </r>
  <r>
    <n v="17000000"/>
    <s v="Comedy, Drama, Family"/>
    <n v="9310"/>
    <x v="2432"/>
    <s v="en"/>
    <n v="7.8640109999999996"/>
    <s v="Universal Pictures"/>
    <x v="0"/>
    <x v="1923"/>
    <n v="7314027"/>
    <n v="107"/>
    <s v="Released"/>
    <n v="4.9000000000000004"/>
    <n v="95"/>
    <s v="Hugh Grant, Dennis Quaid, Mandy Moore, Willem Dafoe, Chris Klein"/>
    <s v="Paul Weitz"/>
    <n v="-9685973"/>
  </r>
  <r>
    <n v="17000000"/>
    <s v="Action, Adventure, Science Fiction"/>
    <n v="11411"/>
    <x v="2433"/>
    <s v="en"/>
    <n v="17.062117000000001"/>
    <s v="Cannon Films"/>
    <x v="1"/>
    <x v="1924"/>
    <n v="19300000"/>
    <n v="90"/>
    <s v="Released"/>
    <n v="4.0999999999999996"/>
    <n v="318"/>
    <s v="Christopher Reeve, Margot Kidder, Gene Hackman, Jackie Cooper, Marc McClure"/>
    <s v="Sidney J. Furie"/>
    <n v="2300000"/>
  </r>
  <r>
    <n v="0"/>
    <s v="Drama"/>
    <n v="16988"/>
    <x v="2434"/>
    <s v="en"/>
    <n v="1.7826660000000001"/>
    <s v="MTV Films"/>
    <x v="6"/>
    <x v="1925"/>
    <n v="0"/>
    <n v="94"/>
    <s v="Released"/>
    <n v="3"/>
    <n v="6"/>
    <s v="Rutina Wesley, Dwain Murphy, Boyd Banks, Clé Bennett, Nina Dobrev"/>
    <s v="Ian Iqbal Rashid"/>
    <n v="0"/>
  </r>
  <r>
    <n v="17000000"/>
    <s v="Action, Crime, Drama, Thriller"/>
    <n v="7304"/>
    <x v="2435"/>
    <s v="en"/>
    <n v="19.311572000000002"/>
    <s v="International Production Company"/>
    <x v="7"/>
    <x v="1926"/>
    <n v="9500000"/>
    <n v="122"/>
    <s v="Released"/>
    <n v="7"/>
    <n v="331"/>
    <s v="Paul Walker, Cameron Bright, Vera Farmiga, Chazz Palminteri, Karel Roden"/>
    <s v="Wayne Kramer"/>
    <n v="-7500000"/>
  </r>
  <r>
    <n v="0"/>
    <s v="Drama"/>
    <n v="24747"/>
    <x v="2436"/>
    <s v="en"/>
    <n v="2.8974489999999999"/>
    <s v="Dean River Productions"/>
    <x v="0"/>
    <x v="1413"/>
    <n v="0"/>
    <n v="120"/>
    <s v="Released"/>
    <n v="5.5"/>
    <n v="19"/>
    <s v="Jim Caviezel, Claire Forlani, Jeremy Northam, Malcolm McDowell, Aidan Quinn"/>
    <s v="Rowdy Herrington"/>
    <n v="0"/>
  </r>
  <r>
    <n v="17000000"/>
    <s v="Adventure"/>
    <n v="58048"/>
    <x v="2437"/>
    <s v="en"/>
    <n v="0.13856399999999999"/>
    <s v="HandMade Films"/>
    <x v="1"/>
    <x v="1927"/>
    <n v="0"/>
    <n v="97"/>
    <s v="Released"/>
    <n v="2.9"/>
    <n v="15"/>
    <s v="Madonna, Sean Penn, Paul Freeman, Richard Griffiths, Clyde Kusatsu"/>
    <s v="Jim Goddard"/>
    <n v="-17000000"/>
  </r>
  <r>
    <n v="40000000"/>
    <s v="Fantasy, Drama, Thriller, Romance"/>
    <n v="1491"/>
    <x v="2438"/>
    <s v="en"/>
    <n v="36.960953000000003"/>
    <s v="Michael London Productions"/>
    <x v="3"/>
    <x v="1928"/>
    <n v="86915017"/>
    <n v="110"/>
    <s v="Released"/>
    <n v="7.1"/>
    <n v="1615"/>
    <s v="Edward Norton, Jessica Biel, Paul Giamatti, Rufus Sewell, Eddie Marsan"/>
    <s v="Neil Burger"/>
    <n v="46915017"/>
  </r>
  <r>
    <n v="17000000"/>
    <s v="Adventure, Thriller"/>
    <n v="2989"/>
    <x v="2439"/>
    <s v="en"/>
    <n v="1.1564099999999999"/>
    <s v="American Filmworks"/>
    <x v="0"/>
    <x v="1929"/>
    <n v="2000000"/>
    <n v="102"/>
    <s v="Released"/>
    <n v="5.6"/>
    <n v="19"/>
    <s v="Tippi Hedren, Melanie Griffith, Jerry Marshall, Kyalo Mativo, Rick Glassey"/>
    <s v="Noel Marshall"/>
    <n v="-15000000"/>
  </r>
  <r>
    <n v="17000000"/>
    <s v="Drama, Crime, Thriller"/>
    <n v="10629"/>
    <x v="2440"/>
    <s v="en"/>
    <n v="9.5835779999999993"/>
    <s v="Jerry Bruckheimer Films"/>
    <x v="17"/>
    <x v="473"/>
    <n v="1569918"/>
    <n v="98"/>
    <s v="Released"/>
    <n v="6.8"/>
    <n v="59"/>
    <s v="Cate Blanchett, Gerard McSorley, Ciarán Hinds, Brenda Fricker, Don Wycherley"/>
    <s v="Joel Schumacher"/>
    <n v="-15430082"/>
  </r>
  <r>
    <n v="17000000"/>
    <s v="Thriller, Romance"/>
    <n v="255343"/>
    <x v="2441"/>
    <s v="en"/>
    <n v="25.112566999999999"/>
    <s v="Nexus Factory"/>
    <x v="14"/>
    <x v="1930"/>
    <n v="3758328"/>
    <n v="120"/>
    <s v="Released"/>
    <n v="6.1"/>
    <n v="271"/>
    <s v="Benicio del Toro, Josh Hutcherson, Brady Corbet, Claudia Traisac, Carlos Bardem"/>
    <s v="Andrea Di Stefano"/>
    <n v="-13241672"/>
  </r>
  <r>
    <n v="17000000"/>
    <s v="Action, Adventure, Comedy, Drama, Science Fiction, Thriller"/>
    <n v="4723"/>
    <x v="2442"/>
    <s v="en"/>
    <n v="9.3493860000000009"/>
    <s v="Universal Pictures"/>
    <x v="7"/>
    <x v="1931"/>
    <n v="374743"/>
    <n v="144"/>
    <s v="Released"/>
    <n v="5.2"/>
    <n v="153"/>
    <s v="Dwayne Johnson, Seann William Scott, Sarah Michelle Gellar, Mandy Moore, Will Sasso"/>
    <s v="Richard Kelly"/>
    <n v="-16625257"/>
  </r>
  <r>
    <n v="15000000"/>
    <s v="Animation, Family"/>
    <n v="10800"/>
    <x v="2443"/>
    <s v="fr"/>
    <n v="8.8844049999999992"/>
    <s v="Futurikon"/>
    <x v="9"/>
    <x v="1932"/>
    <n v="0"/>
    <n v="80"/>
    <s v="Released"/>
    <n v="6.5"/>
    <n v="129"/>
    <s v="Vincent Lindon, Patrick Timsit, Philippe Nahon, Amanda Lear, Marie Drion"/>
    <s v="Guillaume Ivernel"/>
    <n v="-15000000"/>
  </r>
  <r>
    <n v="17000000"/>
    <s v="Action, Adventure, Science Fiction"/>
    <n v="25763"/>
    <x v="2444"/>
    <s v="en"/>
    <n v="2.2152609999999999"/>
    <s v="Twentieth Century Fox Film Corporation"/>
    <x v="0"/>
    <x v="1933"/>
    <n v="8720000"/>
    <n v="91"/>
    <s v="Released"/>
    <n v="5"/>
    <n v="27"/>
    <s v="Jan-Michael Vincent, George Peppard, Dominique Sanda, Paul Winfield, Jackie Earle Haley"/>
    <s v="Jack Smight"/>
    <n v="-8280000"/>
  </r>
  <r>
    <n v="17000000"/>
    <s v="Horror, Thriller"/>
    <n v="79694"/>
    <x v="2445"/>
    <s v="en"/>
    <n v="6.3852339999999996"/>
    <s v="StudioCanal"/>
    <x v="0"/>
    <x v="1934"/>
    <n v="9627492"/>
    <n v="82"/>
    <s v="Released"/>
    <n v="4.5"/>
    <n v="140"/>
    <s v="Ashley Greene, Sebastian Stan, Tom Felton, Julianna Guill, Luke Pasqualino"/>
    <s v="Todd Lincoln "/>
    <n v="-7372508"/>
  </r>
  <r>
    <n v="16500000"/>
    <s v="Comedy, Drama, Family"/>
    <n v="4032"/>
    <x v="2446"/>
    <s v="en"/>
    <n v="20.935168999999998"/>
    <s v="Columbia Pictures"/>
    <x v="0"/>
    <x v="1935"/>
    <n v="0"/>
    <n v="102"/>
    <s v="Released"/>
    <n v="7"/>
    <n v="428"/>
    <s v="Anna Chlumsky, Macaulay Culkin, Dan Aykroyd, Jamie Lee Curtis, Richard Masur"/>
    <s v="Howard Zieff"/>
    <n v="-16500000"/>
  </r>
  <r>
    <n v="16800000"/>
    <s v="Drama, Mystery, Romance"/>
    <n v="18615"/>
    <x v="2447"/>
    <s v="en"/>
    <n v="4.3582549999999998"/>
    <s v="River Road Entertainment"/>
    <x v="0"/>
    <x v="1936"/>
    <n v="2281089"/>
    <n v="122"/>
    <s v="Released"/>
    <n v="5.8"/>
    <n v="73"/>
    <s v="Nicole Kidman, Robert Downey Jr., Ty Burrell, Harris Yulin, Jane Alexander"/>
    <s v="Steven Shainberg"/>
    <n v="-14518911"/>
  </r>
  <r>
    <n v="15000000"/>
    <s v="Crime, Drama"/>
    <n v="10673"/>
    <x v="2448"/>
    <s v="en"/>
    <n v="24.898686999999999"/>
    <s v="Twentieth Century Fox Film Corporation"/>
    <x v="0"/>
    <x v="1937"/>
    <n v="43848069"/>
    <n v="126"/>
    <s v="Released"/>
    <n v="7"/>
    <n v="546"/>
    <s v="Charlie Sheen, Michael Douglas, Martin Sheen, Daryl Hannah, John C. McGinley"/>
    <s v="Oliver Stone"/>
    <n v="28848069"/>
  </r>
  <r>
    <n v="16500000"/>
    <s v="Drama, Romance"/>
    <n v="4584"/>
    <x v="2449"/>
    <s v="en"/>
    <n v="20.898710999999999"/>
    <s v="Columbia Pictures Corporation"/>
    <x v="1"/>
    <x v="1938"/>
    <n v="135000000"/>
    <n v="136"/>
    <s v="Released"/>
    <n v="7.2"/>
    <n v="352"/>
    <s v="Kate Winslet, Emma Thompson, Hugh Grant, Tom Wilkinson, Alan Rickman"/>
    <s v="Ang Lee"/>
    <n v="118500000"/>
  </r>
  <r>
    <n v="16500000"/>
    <s v="Drama, Romance"/>
    <n v="2977"/>
    <x v="2450"/>
    <s v="en"/>
    <n v="18.236284000000001"/>
    <s v="Ecosse Films"/>
    <x v="1"/>
    <x v="399"/>
    <n v="37311672"/>
    <n v="120"/>
    <s v="Released"/>
    <n v="6.9"/>
    <n v="317"/>
    <s v="Anne Hathaway, James McAvoy, Julie Walters, James Cromwell, Maggie Smith"/>
    <s v="Julian Jarrold"/>
    <n v="20811672"/>
  </r>
  <r>
    <n v="16500000"/>
    <s v="Comedy"/>
    <n v="10760"/>
    <x v="2451"/>
    <s v="en"/>
    <n v="10.74648"/>
    <s v="Morgan Creek Productions"/>
    <x v="0"/>
    <x v="1564"/>
    <n v="13620075"/>
    <n v="108"/>
    <s v="Released"/>
    <n v="6"/>
    <n v="236"/>
    <s v="Amanda Bynes, Sara Paxton, Matt Long, Jeremy Howard, Danny Strong"/>
    <s v="Joe Nussbaum"/>
    <n v="-2879925"/>
  </r>
  <r>
    <n v="16500000"/>
    <s v="Drama"/>
    <n v="11093"/>
    <x v="2452"/>
    <s v="en"/>
    <n v="12.102725"/>
    <s v="DreamWorks SKG"/>
    <x v="0"/>
    <x v="602"/>
    <n v="16942795"/>
    <n v="126"/>
    <s v="Released"/>
    <n v="7"/>
    <n v="199"/>
    <s v="Jennifer Connelly, Ben Kingsley, Ron Eldard, Frances Fisher, Kim Dickens"/>
    <s v="Vadim Perelman"/>
    <n v="442795"/>
  </r>
  <r>
    <n v="16400000"/>
    <s v="Drama"/>
    <n v="207"/>
    <x v="2453"/>
    <s v="en"/>
    <n v="55.458584000000002"/>
    <s v="Touchstone Pictures"/>
    <x v="0"/>
    <x v="1939"/>
    <n v="235860116"/>
    <n v="129"/>
    <s v="Released"/>
    <n v="8.1"/>
    <n v="2705"/>
    <s v="Robin Williams, Ethan Hawke, Robert Sean Leonard, Gale Hansen, Josh Charles"/>
    <s v="Peter Weir"/>
    <n v="219460116"/>
  </r>
  <r>
    <n v="16000000"/>
    <s v="Comedy"/>
    <n v="8467"/>
    <x v="2454"/>
    <s v="en"/>
    <n v="35.777067000000002"/>
    <s v="New Line Cinema"/>
    <x v="0"/>
    <x v="1346"/>
    <n v="247275374"/>
    <n v="107"/>
    <s v="Released"/>
    <n v="6.5"/>
    <n v="1859"/>
    <s v="Jim Carrey, Jeff Daniels, Lauren Holly, Teri Garr, Mike Starr"/>
    <s v="Bobby Farrelly"/>
    <n v="231275374"/>
  </r>
  <r>
    <n v="16000000"/>
    <s v="Comedy, Romance, Drama"/>
    <n v="639"/>
    <x v="2455"/>
    <s v="en"/>
    <n v="18.430419000000001"/>
    <s v="Castle Rock Entertainment"/>
    <x v="0"/>
    <x v="1940"/>
    <n v="92823546"/>
    <n v="96"/>
    <s v="Released"/>
    <n v="7.3"/>
    <n v="950"/>
    <s v="Meg Ryan, Billy Crystal, Carrie Fisher, Bruno Kirby, Steven Ford"/>
    <s v="Rob Reiner"/>
    <n v="76823546"/>
  </r>
  <r>
    <n v="16000000"/>
    <s v="Drama"/>
    <n v="24226"/>
    <x v="2456"/>
    <s v="en"/>
    <n v="7.9806319999999999"/>
    <s v="Twentieth Century Fox Film Corporation"/>
    <x v="0"/>
    <x v="1941"/>
    <n v="53977250"/>
    <n v="129"/>
    <s v="Released"/>
    <n v="7.4"/>
    <n v="131"/>
    <s v="Paul Newman, Charlotte Rampling, Jack Warden, James Mason, Milo O'Shea"/>
    <s v="Sidney Lumet"/>
    <n v="37977250"/>
  </r>
  <r>
    <n v="16000000"/>
    <s v="Comedy, Adventure"/>
    <n v="9285"/>
    <x v="2457"/>
    <s v="en"/>
    <n v="14.759948"/>
    <s v="DreamWorks SKG"/>
    <x v="0"/>
    <x v="185"/>
    <n v="119754278"/>
    <n v="93"/>
    <s v="Released"/>
    <n v="5.9"/>
    <n v="542"/>
    <s v="Breckin Meyer, Seann William Scott, Amy Smart, Paulo Costanzo, DJ Qualls"/>
    <s v="Todd Phillips"/>
    <n v="103754278"/>
  </r>
  <r>
    <n v="0"/>
    <s v="Comedy, Drama, Romance"/>
    <n v="14709"/>
    <x v="2458"/>
    <s v="en"/>
    <n v="9.2299989999999994"/>
    <s v="Paramount Pictures"/>
    <x v="0"/>
    <x v="1095"/>
    <n v="0"/>
    <n v="106"/>
    <s v="Released"/>
    <n v="6"/>
    <n v="122"/>
    <s v="James Van Der Beek, Amy Smart, Jon Voight, Paul Walker, Ron Lester"/>
    <s v="Brian Robbins"/>
    <n v="0"/>
  </r>
  <r>
    <n v="15000000"/>
    <s v="Drama, Comedy, Romance"/>
    <n v="74643"/>
    <x v="2459"/>
    <s v="en"/>
    <n v="29.943315999999999"/>
    <s v="France 3 Cinéma"/>
    <x v="14"/>
    <x v="1942"/>
    <n v="133432856"/>
    <n v="100"/>
    <s v="Released"/>
    <n v="7.3"/>
    <n v="1049"/>
    <s v="Jean Dujardin, Bérénice Bejo, John Goodman, James Cromwell, Penelope Ann Miller"/>
    <s v="Michel Hazanavicius"/>
    <n v="118432856"/>
  </r>
  <r>
    <n v="16000000"/>
    <s v="Horror, Thriller, Mystery"/>
    <n v="13788"/>
    <x v="2460"/>
    <s v="en"/>
    <n v="15.788784"/>
    <s v="Rogue Pictures"/>
    <x v="0"/>
    <x v="1355"/>
    <n v="76514050"/>
    <n v="87"/>
    <s v="Released"/>
    <n v="4.8"/>
    <n v="365"/>
    <s v="Odette Annable, Gary Oldman, Meagan Good, Cam Gigandet, Idris Elba"/>
    <s v="David S. Goyer"/>
    <n v="60514050"/>
  </r>
  <r>
    <n v="16000000"/>
    <s v="Comedy, Drama, Romance"/>
    <n v="83666"/>
    <x v="2461"/>
    <s v="en"/>
    <n v="41.083914"/>
    <s v="Scott Rudin Productions"/>
    <x v="0"/>
    <x v="1943"/>
    <n v="68263166"/>
    <n v="94"/>
    <s v="Released"/>
    <n v="7.6"/>
    <n v="1662"/>
    <s v="Bruce Willis, Edward Norton, Jared Gilman, Kara Hayward, Bill Murray"/>
    <s v="Wes Anderson"/>
    <n v="52263166"/>
  </r>
  <r>
    <n v="16000000"/>
    <s v="Horror"/>
    <n v="10781"/>
    <x v="2462"/>
    <s v="en"/>
    <n v="21.380635000000002"/>
    <s v="New Line Cinema"/>
    <x v="0"/>
    <x v="1944"/>
    <n v="0"/>
    <n v="91"/>
    <s v="Released"/>
    <n v="5.9"/>
    <n v="402"/>
    <s v="Jordana Brewster, Taylor Handley, Diora Baird, Matt Bomer, R. Lee Ermey"/>
    <s v="Jonathan Liebesman"/>
    <n v="-16000000"/>
  </r>
  <r>
    <n v="18500000"/>
    <s v="Drama"/>
    <n v="318850"/>
    <x v="2463"/>
    <s v="en"/>
    <n v="1.884558"/>
    <s v="Focus Features"/>
    <x v="0"/>
    <x v="1945"/>
    <n v="6490401"/>
    <n v="120"/>
    <s v="Released"/>
    <n v="6.4"/>
    <n v="30"/>
    <s v="Adam Greaves-Neal, Sara Lazzaro, Vincent Walsh, Sean Bean, Jonathan Bailey"/>
    <s v="Cyrus Nowrasteh"/>
    <n v="-12009599"/>
  </r>
  <r>
    <n v="0"/>
    <s v="Comedy, Family"/>
    <n v="13908"/>
    <x v="2464"/>
    <s v="en"/>
    <n v="4.3827610000000004"/>
    <s v="Columbia Pictures"/>
    <x v="0"/>
    <x v="524"/>
    <n v="0"/>
    <n v="80"/>
    <s v="Released"/>
    <n v="3.7"/>
    <n v="78"/>
    <s v="Dana Carvey, Brent Spiner, Jennifer Esposito, Harold Gould, James Brolin"/>
    <s v="Perry Andelin Blake"/>
    <n v="0"/>
  </r>
  <r>
    <n v="19000000"/>
    <s v="Fantasy, Drama, War"/>
    <n v="1417"/>
    <x v="2465"/>
    <s v="es"/>
    <n v="90.809408000000005"/>
    <s v="Estudios Picasso"/>
    <x v="12"/>
    <x v="1946"/>
    <n v="83258226"/>
    <n v="118"/>
    <s v="Released"/>
    <n v="7.6"/>
    <n v="3041"/>
    <s v="Ivana Baquero, Maribel Verdú, Sergi López, Doug Jones, Ariadna Gil"/>
    <s v="Guillermo del Toro"/>
    <n v="64258226"/>
  </r>
  <r>
    <n v="0"/>
    <s v="Action, Comedy, Family"/>
    <n v="39180"/>
    <x v="2466"/>
    <s v="en"/>
    <n v="6.5790170000000003"/>
    <s v="Village Roadshow Pictures"/>
    <x v="10"/>
    <x v="1947"/>
    <n v="0"/>
    <n v="94"/>
    <s v="Released"/>
    <n v="4.8"/>
    <n v="44"/>
    <s v="Michael Clarke Duncan, David Arquette, Leslie Bibb, Joe Viterelli, Steve Schirripa"/>
    <s v="John Whitesell"/>
    <n v="0"/>
  </r>
  <r>
    <n v="16000000"/>
    <s v="Crime, Drama, Romance"/>
    <n v="16161"/>
    <x v="2467"/>
    <s v="en"/>
    <n v="7.8549889999999998"/>
    <s v="Columbia Pictures"/>
    <x v="0"/>
    <x v="1948"/>
    <n v="29381649"/>
    <n v="130"/>
    <s v="Released"/>
    <n v="7.4"/>
    <n v="55"/>
    <s v="Tyrese Gibson, Taraji P. Henson, Omar Gooding, Ving Rhames, Snoop Dogg"/>
    <s v="John Singleton"/>
    <n v="13381649"/>
  </r>
  <r>
    <n v="16000000"/>
    <s v="Thriller, Drama, Horror"/>
    <n v="49950"/>
    <x v="2468"/>
    <s v="en"/>
    <n v="11.807269"/>
    <s v="Vertigo Entertainment"/>
    <x v="0"/>
    <x v="1949"/>
    <n v="40492759"/>
    <n v="91"/>
    <s v="Released"/>
    <n v="5.3"/>
    <n v="224"/>
    <s v="Minka Kelly, Leighton Meester, Cam Gigandet, Aly Michalka, Matt Lanter"/>
    <s v="Christian E. Christiansen"/>
    <n v="24492759"/>
  </r>
  <r>
    <n v="17700000"/>
    <s v="Mystery, Adventure, Comedy, Romance, Drama"/>
    <n v="10956"/>
    <x v="2469"/>
    <s v="en"/>
    <n v="15.976335000000001"/>
    <s v="Columbia Pictures"/>
    <x v="0"/>
    <x v="1950"/>
    <n v="30987695"/>
    <n v="91"/>
    <s v="Released"/>
    <n v="5.5"/>
    <n v="242"/>
    <s v="David Spade, Brittany Daniel, Dennis Miller, Adam Beach, Jaime Pressly"/>
    <s v="Dennie Gordon"/>
    <n v="13287695"/>
  </r>
  <r>
    <n v="15000000"/>
    <s v="Thriller, Action, Crime, Drama"/>
    <n v="9594"/>
    <x v="2470"/>
    <s v="en"/>
    <n v="10.484641999999999"/>
    <s v="Stone Group Pictures"/>
    <x v="0"/>
    <x v="1951"/>
    <n v="30102717"/>
    <n v="110"/>
    <s v="Released"/>
    <n v="5.3"/>
    <n v="215"/>
    <s v="Jean-Claude Van Damme, Geoffrey Lewis, Alonna Shaw, Cory Everson, Philip Chan Yan-Kin"/>
    <s v="Sheldon Lettich"/>
    <n v="15102717"/>
  </r>
  <r>
    <n v="12000000"/>
    <s v="Crime, Action, Comedy"/>
    <n v="4638"/>
    <x v="2471"/>
    <s v="en"/>
    <n v="38.623178000000003"/>
    <s v="Universal Pictures"/>
    <x v="1"/>
    <x v="1403"/>
    <n v="80573774"/>
    <n v="121"/>
    <s v="Released"/>
    <n v="7.4"/>
    <n v="2199"/>
    <s v="Simon Pegg, Nick Frost, Jim Broadbent, Paddy Considine, Rafe Spall"/>
    <s v="Edgar Wright"/>
    <n v="68573774"/>
  </r>
  <r>
    <n v="16000000"/>
    <s v="Comedy, Drama, Romance"/>
    <n v="13972"/>
    <x v="2472"/>
    <s v="en"/>
    <n v="8.8321000000000005"/>
    <s v="New Line Cinema"/>
    <x v="0"/>
    <x v="1764"/>
    <n v="50007546"/>
    <n v="114"/>
    <s v="Released"/>
    <n v="4.5999999999999996"/>
    <n v="96"/>
    <s v="Cloris Leachman, India Ennenga, Annette Bening, Eva Mendes, Debra Messing"/>
    <s v="Diane English"/>
    <n v="34007546"/>
  </r>
  <r>
    <n v="15000000"/>
    <s v="Drama, Romance"/>
    <n v="5038"/>
    <x v="2473"/>
    <s v="en"/>
    <n v="32.758254000000001"/>
    <s v="The Weinstein Company"/>
    <x v="0"/>
    <x v="1225"/>
    <n v="96408652"/>
    <n v="96"/>
    <s v="Released"/>
    <n v="6.7"/>
    <n v="1020"/>
    <s v="Scarlett Johansson, Rebecca Hall, Javier Bardem, Penélope Cruz, Christopher Evan Welch"/>
    <s v="Woody Allen"/>
    <n v="81408652"/>
  </r>
  <r>
    <n v="25000000"/>
    <s v="Action, Adventure, Drama, Romance"/>
    <n v="13491"/>
    <x v="2474"/>
    <s v="sv"/>
    <n v="6.0910330000000004"/>
    <s v="Danmarks Radio (DR)"/>
    <x v="45"/>
    <x v="1155"/>
    <n v="0"/>
    <n v="139"/>
    <s v="Released"/>
    <n v="6.4"/>
    <n v="76"/>
    <s v="Joakim Nätterqvist, Sofia Helin, Stellan Skarsgård, Michael Nyqvist, Mirja Turestedt"/>
    <s v="Peter Flinth"/>
    <n v="-25000000"/>
  </r>
  <r>
    <n v="16000000"/>
    <s v="Comedy, Drama, Romance"/>
    <n v="10571"/>
    <x v="2475"/>
    <s v="en"/>
    <n v="9.1197970000000002"/>
    <s v="Punch 21 Productions"/>
    <x v="0"/>
    <x v="504"/>
    <n v="20627372"/>
    <n v="94"/>
    <s v="Released"/>
    <n v="5.4"/>
    <n v="103"/>
    <s v="Freddie Prinze Jr., Claire Forlani, Jason Biggs, Amanda Detmer, Alyson Hannigan"/>
    <s v="Robert Iscove"/>
    <n v="4627372"/>
  </r>
  <r>
    <n v="0"/>
    <s v="Drama"/>
    <n v="10994"/>
    <x v="2476"/>
    <s v="en"/>
    <n v="9.4238660000000003"/>
    <s v="Pandora Filmproduktion"/>
    <x v="7"/>
    <x v="1952"/>
    <n v="0"/>
    <n v="109"/>
    <s v="Released"/>
    <n v="7.2"/>
    <n v="108"/>
    <s v="Alison Lohman, Michelle Pfeiffer, Cole Hauser, Robin Wright, Amy Aquino"/>
    <s v="Peter Kosminsky"/>
    <n v="0"/>
  </r>
  <r>
    <n v="16000000"/>
    <s v="Comedy, Horror"/>
    <n v="19994"/>
    <x v="2477"/>
    <s v="en"/>
    <n v="32.257413999999997"/>
    <s v="Dune Entertainment"/>
    <x v="0"/>
    <x v="1679"/>
    <n v="31556061"/>
    <n v="100"/>
    <s v="Released"/>
    <n v="5.3"/>
    <n v="837"/>
    <s v="Megan Fox, Amanda Seyfried, Johnny Simmons, Adam Brody, J.K. Simmons"/>
    <s v="Karyn Kusama"/>
    <n v="15556061"/>
  </r>
  <r>
    <n v="16000000"/>
    <s v="Comedy, Crime, Mystery"/>
    <n v="25166"/>
    <x v="2478"/>
    <s v="en"/>
    <n v="3.0218349999999998"/>
    <s v="Code Entertainment"/>
    <x v="0"/>
    <x v="890"/>
    <n v="15427192"/>
    <n v="96"/>
    <s v="Released"/>
    <n v="5.4"/>
    <n v="43"/>
    <s v="Danny DeVito, Bette Midler, Neve Campbell, Jamie Lee Curtis, Casey Affleck"/>
    <s v="Nick Gomez"/>
    <n v="-572808"/>
  </r>
  <r>
    <n v="16000000"/>
    <s v="Comedy, Drama"/>
    <n v="30890"/>
    <x v="2479"/>
    <s v="en"/>
    <n v="7.6128489999999998"/>
    <s v="Orion Pictures"/>
    <x v="0"/>
    <x v="1953"/>
    <n v="0"/>
    <n v="90"/>
    <s v="Released"/>
    <n v="7"/>
    <n v="127"/>
    <s v="Woody Allen, Mia Farrow, Jeff Daniels, Larry David, Todd Field"/>
    <s v="Woody Allen"/>
    <n v="-16000000"/>
  </r>
  <r>
    <n v="20000000"/>
    <s v="Drama, Romance"/>
    <n v="23169"/>
    <x v="2480"/>
    <s v="en"/>
    <n v="36.764665999999998"/>
    <s v="Summit Entertainment"/>
    <x v="0"/>
    <x v="1954"/>
    <n v="0"/>
    <n v="113"/>
    <s v="Released"/>
    <n v="6.9"/>
    <n v="948"/>
    <s v="Robert Pattinson, Emilie de Ravin, Pierce Brosnan, Lena Olin, Chris Cooper"/>
    <s v="Allen Coulter"/>
    <n v="-20000000"/>
  </r>
  <r>
    <n v="0"/>
    <s v="Drama, Comedy, Romance"/>
    <n v="17403"/>
    <x v="2481"/>
    <s v="en"/>
    <n v="3.1997840000000002"/>
    <s v="Golden Mean"/>
    <x v="0"/>
    <x v="178"/>
    <n v="0"/>
    <n v="99"/>
    <s v="Released"/>
    <n v="5.7"/>
    <n v="42"/>
    <s v="Mandy Moore, Trent Ford, Allison Janney, Alexandra Holden, Dylan Baker"/>
    <s v="Clare Kilner"/>
    <n v="0"/>
  </r>
  <r>
    <n v="20000000"/>
    <s v="Comedy, Science Fiction"/>
    <n v="12120"/>
    <x v="2482"/>
    <s v="en"/>
    <n v="9.4555959999999999"/>
    <s v="Weintraub Entertainment Group"/>
    <x v="0"/>
    <x v="1955"/>
    <n v="13854000"/>
    <n v="108"/>
    <s v="Released"/>
    <n v="5.3"/>
    <n v="131"/>
    <s v="Dan Aykroyd, Kim Basinger, Jon Lovitz, Alyson Hannigan, Seth Green"/>
    <s v="Richard Benjamin"/>
    <n v="-6146000"/>
  </r>
  <r>
    <n v="26000000"/>
    <s v="Drama"/>
    <n v="9800"/>
    <x v="2483"/>
    <s v="en"/>
    <n v="44.301744999999997"/>
    <s v="TriStar Pictures"/>
    <x v="0"/>
    <x v="1956"/>
    <n v="206678440"/>
    <n v="125"/>
    <s v="Released"/>
    <n v="7.6"/>
    <n v="988"/>
    <s v="Tom Hanks, Denzel Washington, Jason Robards, Mary Steenburgen, Antonio Banderas"/>
    <s v="Jonathan Demme"/>
    <n v="180678440"/>
  </r>
  <r>
    <n v="16000000"/>
    <s v="Thriller, Science Fiction, Mystery"/>
    <n v="1090"/>
    <x v="2484"/>
    <s v="en"/>
    <n v="19.890428"/>
    <s v="Columbia Pictures"/>
    <x v="0"/>
    <x v="1957"/>
    <n v="18564088"/>
    <n v="100"/>
    <s v="Released"/>
    <n v="6.8"/>
    <n v="378"/>
    <s v="Craig Bierko, Armin Mueller-Stahl, Gretchen Mol, Vincent D'Onofrio, Dennis Haysbert"/>
    <s v="Josef Rusnak"/>
    <n v="2564088"/>
  </r>
  <r>
    <n v="16000000"/>
    <s v="Comedy, Drama"/>
    <n v="18475"/>
    <x v="2485"/>
    <s v="en"/>
    <n v="0.830596"/>
    <s v="Cookout Productions"/>
    <x v="0"/>
    <x v="1409"/>
    <n v="12"/>
    <n v="97"/>
    <s v="Released"/>
    <n v="4.5999999999999996"/>
    <n v="10"/>
    <s v="Ja Rule, Tim Meadows, Jenifer Lewis, Jonathan Silverman, Eve"/>
    <s v="Lance Rivera"/>
    <n v="-15999988"/>
  </r>
  <r>
    <n v="0"/>
    <s v="Action, Science Fiction, Thriller"/>
    <n v="40160"/>
    <x v="2486"/>
    <s v="en"/>
    <n v="2.6373549999999999"/>
    <s v="Palladium Productions"/>
    <x v="0"/>
    <x v="1958"/>
    <n v="0"/>
    <n v="107"/>
    <s v="Released"/>
    <n v="5.0999999999999996"/>
    <n v="36"/>
    <s v="Sean Connery, Natalie Wood, Karl Malden, Brian Keith, Martin Landau"/>
    <s v="Ronald Neame"/>
    <n v="0"/>
  </r>
  <r>
    <n v="0"/>
    <s v="Comedy, Drama, Music"/>
    <n v="18074"/>
    <x v="2487"/>
    <s v="en"/>
    <n v="2.2545299999999999"/>
    <s v="Hollywood Pictures"/>
    <x v="0"/>
    <x v="1959"/>
    <n v="0"/>
    <n v="112"/>
    <s v="Released"/>
    <n v="5.5"/>
    <n v="34"/>
    <s v="Gwyneth Paltrow, Scott Speedman, Maria Bello, Paul Giamatti, Andre Braugher"/>
    <s v="Bruce Paltrow"/>
    <n v="0"/>
  </r>
  <r>
    <n v="16000000"/>
    <s v="Comedy, Drama"/>
    <n v="9689"/>
    <x v="2488"/>
    <s v="en"/>
    <n v="8.7117819999999995"/>
    <s v="DreamWorks SKG"/>
    <x v="0"/>
    <x v="1960"/>
    <n v="0"/>
    <n v="112"/>
    <s v="Released"/>
    <n v="6.4"/>
    <n v="113"/>
    <s v="Woody Allen, George Hamilton, Téa Leoni, Debra Messing, Mark Rydell"/>
    <s v="Woody Allen"/>
    <n v="-16000000"/>
  </r>
  <r>
    <n v="6500000"/>
    <s v="Comedy, Music"/>
    <n v="9781"/>
    <x v="2489"/>
    <s v="en"/>
    <n v="5.7003329999999997"/>
    <s v="New Line Cinema"/>
    <x v="0"/>
    <x v="1605"/>
    <n v="4217115"/>
    <n v="95"/>
    <s v="Released"/>
    <n v="6.7"/>
    <n v="100"/>
    <s v="Giuseppe Andrews, James DeBello, Edward Furlong, Sam Huntington, Lin Shaye"/>
    <s v="Adam Rifkin"/>
    <n v="-2282885"/>
  </r>
  <r>
    <n v="16000000"/>
    <s v="Adventure, Action, Fantasy"/>
    <n v="8009"/>
    <x v="2490"/>
    <s v="en"/>
    <n v="29.253833"/>
    <s v="Davis-Panzer Productions"/>
    <x v="1"/>
    <x v="1961"/>
    <n v="5900000"/>
    <n v="116"/>
    <s v="Released"/>
    <n v="6.8"/>
    <n v="624"/>
    <s v="Christopher Lambert, Roxanne Hart, Clancy Brown, Sean Connery, Beatie Edney"/>
    <s v="Russell Mulcahy"/>
    <n v="-10100000"/>
  </r>
  <r>
    <n v="16000000"/>
    <s v="Drama"/>
    <n v="3877"/>
    <x v="2491"/>
    <s v="en"/>
    <n v="8.8428690000000003"/>
    <s v="DreamWorks SKG"/>
    <x v="0"/>
    <x v="1962"/>
    <n v="2849142"/>
    <n v="113"/>
    <s v="Released"/>
    <n v="6.7"/>
    <n v="90"/>
    <s v="Halle Berry, Benicio del Toro, David Duchovny, Alison Lohman, Sarah Dubrovsky"/>
    <s v="Susanne Bier"/>
    <n v="-13150858"/>
  </r>
  <r>
    <n v="16000000"/>
    <s v="Science Fiction, Action, Adventure"/>
    <n v="8854"/>
    <x v="2492"/>
    <s v="en"/>
    <n v="2.8487269999999998"/>
    <s v="Quincy Jones-David Salzman Entertainment"/>
    <x v="0"/>
    <x v="702"/>
    <n v="1686429"/>
    <n v="97"/>
    <s v="Released"/>
    <n v="4.3"/>
    <n v="48"/>
    <s v="Shaquille O'Neal, Annabeth Gish, Richard Roundtree, Judd Nelson, Irma P. Hall"/>
    <s v="Kenneth Johnson"/>
    <n v="-14313571"/>
  </r>
  <r>
    <n v="16000000"/>
    <s v="Drama, Romance"/>
    <n v="152599"/>
    <x v="2493"/>
    <s v="en"/>
    <n v="13.832464"/>
    <s v="Kingsgate Films"/>
    <x v="0"/>
    <x v="13"/>
    <n v="5867686"/>
    <n v="117"/>
    <s v="Released"/>
    <n v="6.2"/>
    <n v="250"/>
    <s v="Marion Cotillard, Jeremy Renner, Joaquin Phoenix, Dagmara Domi?czyk, Gabriel Rush"/>
    <s v="James Gray"/>
    <n v="-10132314"/>
  </r>
  <r>
    <n v="0"/>
    <s v="Drama, History, Family, Romance"/>
    <n v="18840"/>
    <x v="2494"/>
    <s v="en"/>
    <n v="4.4885469999999996"/>
    <s v="Sony Pictures Classics"/>
    <x v="5"/>
    <x v="1963"/>
    <n v="0"/>
    <n v="135"/>
    <s v="Released"/>
    <n v="6.9"/>
    <n v="21"/>
    <s v="Ralph Fiennes, Natasha Richardson, Hiroyuki Sanada, Lynn Redgrave, Vanessa Redgrave"/>
    <s v="James Ivory"/>
    <n v="0"/>
  </r>
  <r>
    <n v="20000000"/>
    <s v="Thriller, Crime, Drama, Mystery"/>
    <n v="68727"/>
    <x v="2495"/>
    <s v="en"/>
    <n v="38.802415000000003"/>
    <s v="Cloud Eight Films"/>
    <x v="1"/>
    <x v="1964"/>
    <n v="24261569"/>
    <n v="101"/>
    <s v="Released"/>
    <n v="6.5"/>
    <n v="956"/>
    <s v="James McAvoy, Vincent Cassel, Rosario Dawson, Matt Cross, Danny Sapani"/>
    <s v="Danny Boyle"/>
    <n v="4261569"/>
  </r>
  <r>
    <n v="16000000"/>
    <s v="Romance, Comedy"/>
    <n v="12657"/>
    <x v="2496"/>
    <s v="en"/>
    <n v="9.400404"/>
    <s v="Metro-Goldwyn-Mayer (MGM)"/>
    <x v="0"/>
    <x v="1965"/>
    <n v="14822346"/>
    <n v="86"/>
    <s v="Released"/>
    <n v="4.7"/>
    <n v="108"/>
    <s v="Tom Arnold, Kevin Hart, Method Man, Snoop Dogg, K. D. Aubert"/>
    <s v="Jessy Terrero"/>
    <n v="-1177654"/>
  </r>
  <r>
    <n v="11000000"/>
    <s v="Comedy"/>
    <n v="8265"/>
    <x v="2497"/>
    <s v="fr"/>
    <n v="18.923181"/>
    <s v="Centre National de la Cinématographie"/>
    <x v="9"/>
    <x v="1966"/>
    <n v="53191886"/>
    <n v="106"/>
    <s v="Released"/>
    <n v="6.8"/>
    <n v="615"/>
    <s v="Kad Merad, Dany Boon, Zoé Félix, Lorenzo Ausilia-Foret, Anne Marivin"/>
    <s v="Dany Boon"/>
    <n v="42191886"/>
  </r>
  <r>
    <n v="0"/>
    <s v="Drama"/>
    <n v="12410"/>
    <x v="2498"/>
    <s v="en"/>
    <n v="2.3979870000000001"/>
    <s v="Paramount Pictures"/>
    <x v="7"/>
    <x v="712"/>
    <n v="0"/>
    <n v="96"/>
    <s v="Released"/>
    <n v="6.3"/>
    <n v="29"/>
    <s v="Viggo Mortensen, Jason Isaacs, Mark Strong, Steven Mackintosh, Jodie Whittaker"/>
    <s v="Vicente Amorim"/>
    <n v="0"/>
  </r>
  <r>
    <n v="13000000"/>
    <s v="Fantasy, Drama"/>
    <n v="34647"/>
    <x v="2499"/>
    <s v="en"/>
    <n v="20.399550000000001"/>
    <s v="BIM Distribuzione"/>
    <x v="6"/>
    <x v="1967"/>
    <n v="754249"/>
    <n v="161"/>
    <s v="Released"/>
    <n v="7.2"/>
    <n v="387"/>
    <s v="Nathaniel Brown, Paz de la Huerta, Cyril Roy, Masato Tanno, Jesse Kuhn"/>
    <s v="Gaspar Noé"/>
    <n v="-12245751"/>
  </r>
  <r>
    <n v="16000000"/>
    <s v="Comedy, Romance, Horror"/>
    <n v="73935"/>
    <x v="2500"/>
    <s v="en"/>
    <n v="7.2518969999999996"/>
    <s v="Lucky Monkey Pictures"/>
    <x v="0"/>
    <x v="1968"/>
    <n v="0"/>
    <n v="93"/>
    <s v="Released"/>
    <n v="4.8"/>
    <n v="91"/>
    <s v="Alicia Silverstone, Krysten Ritter, Sigourney Weaver, Richard Lewis, Wallace Shawn"/>
    <s v="Amy Heckerling"/>
    <n v="-16000000"/>
  </r>
  <r>
    <n v="16000000"/>
    <s v="Drama, Family"/>
    <n v="28178"/>
    <x v="2501"/>
    <s v="en"/>
    <n v="43.217089000000001"/>
    <s v="Grand Army Entertainment"/>
    <x v="1"/>
    <x v="1969"/>
    <n v="47801389"/>
    <n v="93"/>
    <s v="Released"/>
    <n v="7.7"/>
    <n v="1717"/>
    <s v="Richard Gere, Joan Allen, Jason Alexander, Cary-Hiroyuki Tagawa, Sarah Roemer"/>
    <s v="Lasse Hallström"/>
    <n v="31801389"/>
  </r>
  <r>
    <n v="16000000"/>
    <s v="Crime, Drama, Thriller"/>
    <n v="185567"/>
    <x v="2502"/>
    <s v="en"/>
    <n v="14.529496"/>
    <s v="Eskwad"/>
    <x v="18"/>
    <x v="1970"/>
    <n v="0"/>
    <n v="110"/>
    <s v="Released"/>
    <n v="6.7"/>
    <n v="172"/>
    <s v="Orlando Bloom, Forest Whitaker, Conrad Kemp, Inge Beckmann, Tinarie Van Wyk-Loots"/>
    <s v="Jérôme Salle"/>
    <n v="-16000000"/>
  </r>
  <r>
    <n v="16000000"/>
    <s v="Western, Drama"/>
    <n v="264656"/>
    <x v="2503"/>
    <s v="en"/>
    <n v="20.591480000000001"/>
    <s v="The Javelina Film Company"/>
    <x v="9"/>
    <x v="1971"/>
    <n v="3442853"/>
    <n v="122"/>
    <s v="Released"/>
    <n v="6.4"/>
    <n v="258"/>
    <s v="Hilary Swank, Tommy Lee Jones, Grace Gummer, Meryl Streep, Miranda Otto"/>
    <s v="Tommy Lee Jones"/>
    <n v="-12557147"/>
  </r>
  <r>
    <n v="15600000"/>
    <s v="Comedy, Drama"/>
    <n v="35696"/>
    <x v="2504"/>
    <s v="en"/>
    <n v="2.2449469999999998"/>
    <s v="Warner Bros."/>
    <x v="0"/>
    <x v="406"/>
    <n v="0"/>
    <n v="91"/>
    <s v="Released"/>
    <n v="4.2"/>
    <n v="20"/>
    <s v="Miguel A. Núñez, Jr., Vivica A. Fox, Kevin Pollak, Tommy Davidson, Ginuwine"/>
    <s v="Jesse Vaughan"/>
    <n v="-15600000"/>
  </r>
  <r>
    <n v="0"/>
    <s v="War, Drama"/>
    <n v="16351"/>
    <x v="2505"/>
    <s v="en"/>
    <n v="1.3262640000000001"/>
    <s v="Alliance Atlantis Communications"/>
    <x v="6"/>
    <x v="1972"/>
    <n v="0"/>
    <n v="115"/>
    <s v="Released"/>
    <n v="5.7"/>
    <n v="16"/>
    <s v="Simon Abkarian, Charles Aznavour, Christopher Plummer, Arsinée Khanjian, David Alpay"/>
    <s v="Atom Egoyan"/>
    <n v="0"/>
  </r>
  <r>
    <n v="0"/>
    <s v="Action, Adventure, Drama"/>
    <n v="38717"/>
    <x v="2506"/>
    <s v="en"/>
    <n v="0.21210799999999999"/>
    <s v="Paramount Pictures"/>
    <x v="0"/>
    <x v="1973"/>
    <n v="0"/>
    <n v="99"/>
    <s v="Released"/>
    <n v="5.3"/>
    <n v="3"/>
    <s v="Jim Caviezel, Jake Lloyd, Mary McCormack, Bruce Dern, Paul Dooley"/>
    <s v="William Bindley"/>
    <n v="0"/>
  </r>
  <r>
    <n v="15500000"/>
    <s v="Mystery, Crime, Drama, Thriller"/>
    <n v="18777"/>
    <x v="2507"/>
    <s v="en"/>
    <n v="6.6308559999999996"/>
    <s v="Sidney Kimmel Entertainment"/>
    <x v="0"/>
    <x v="1974"/>
    <n v="1237615"/>
    <n v="93"/>
    <s v="Released"/>
    <n v="5.5"/>
    <n v="16"/>
    <s v="Ray Liotta, LL Cool J, Mekhi Phifer, Jolene Blalock, Chiwetel Ejiofor"/>
    <s v="Wayne Beach"/>
    <n v="-14262385"/>
  </r>
  <r>
    <n v="15300000"/>
    <s v="Drama, Action, Comedy"/>
    <n v="2110"/>
    <x v="2508"/>
    <s v="fr"/>
    <n v="18.209569999999999"/>
    <s v="Canal Plus"/>
    <x v="8"/>
    <x v="1975"/>
    <n v="0"/>
    <n v="94"/>
    <s v="Released"/>
    <n v="6.2"/>
    <n v="283"/>
    <s v="Jean Reno, Ryoko Hirosue, Michel Muller, Carole Bouquet, Yoshi Oida"/>
    <s v="Gérard Krawczyk"/>
    <n v="-15300000"/>
  </r>
  <r>
    <n v="15500000"/>
    <s v="Comedy, Horror, Science Fiction"/>
    <n v="9035"/>
    <x v="2509"/>
    <s v="en"/>
    <n v="17.327279000000001"/>
    <s v="Universal Pictures"/>
    <x v="6"/>
    <x v="1919"/>
    <n v="0"/>
    <n v="95"/>
    <s v="Released"/>
    <n v="6.3"/>
    <n v="317"/>
    <s v="Nathan Fillion, Don Thompson, Elizabeth Banks, Gregg Henry, Xantha Radley"/>
    <s v="James Gunn"/>
    <n v="-15500000"/>
  </r>
  <r>
    <n v="15000000"/>
    <s v="Action, Comedy, Crime"/>
    <n v="90"/>
    <x v="2510"/>
    <s v="en"/>
    <n v="29.843817999999999"/>
    <s v="Paramount Pictures"/>
    <x v="0"/>
    <x v="1976"/>
    <n v="316360478"/>
    <n v="105"/>
    <s v="Released"/>
    <n v="6.8"/>
    <n v="961"/>
    <s v="Eddie Murphy, Judge Reinhold, John Ashton, Ronny Cox, Paul Reiser"/>
    <s v="Martin Brest"/>
    <n v="301360478"/>
  </r>
  <r>
    <n v="18000000"/>
    <s v="Comedy, Family"/>
    <n v="771"/>
    <x v="2511"/>
    <s v="en"/>
    <n v="2.1869269999999998"/>
    <s v="Twentieth Century Fox Film Corporation"/>
    <x v="0"/>
    <x v="1826"/>
    <n v="476684675"/>
    <n v="103"/>
    <s v="Released"/>
    <n v="7.1"/>
    <n v="2414"/>
    <s v="Macaulay Culkin, Joe Pesci, Daniel Stern, John Heard, Catherine O'Hara"/>
    <s v="Chris Columbus"/>
    <n v="458684675"/>
  </r>
  <r>
    <n v="0"/>
    <s v="Family, Comedy, Drama"/>
    <n v="12154"/>
    <x v="2512"/>
    <s v="es"/>
    <n v="12.335827"/>
    <s v="Touchstone Pictures"/>
    <x v="0"/>
    <x v="1977"/>
    <n v="0"/>
    <n v="102"/>
    <s v="Released"/>
    <n v="5.8"/>
    <n v="253"/>
    <s v="Tom Selleck, Steve Guttenberg, Ted Danson, Nancy Travis, Margaret Colin"/>
    <s v="Leonard Nimoy"/>
    <n v="0"/>
  </r>
  <r>
    <n v="21000000"/>
    <s v="Comedy, Romance"/>
    <n v="9576"/>
    <x v="2513"/>
    <s v="en"/>
    <n v="20.818567000000002"/>
    <s v="Columbia Pictures Corporation"/>
    <x v="0"/>
    <x v="1978"/>
    <n v="177200000"/>
    <n v="116"/>
    <s v="Released"/>
    <n v="6.9"/>
    <n v="421"/>
    <s v="Dustin Hoffman, Jessica Lange, Teri Garr, Dabney Coleman, Charles Durning"/>
    <s v="Sydney Pollack"/>
    <n v="156200000"/>
  </r>
  <r>
    <n v="15000000"/>
    <s v="Action, Romance, War"/>
    <n v="744"/>
    <x v="2514"/>
    <s v="en"/>
    <n v="58.900646999999999"/>
    <s v="Paramount Pictures"/>
    <x v="0"/>
    <x v="1979"/>
    <n v="356830601"/>
    <n v="110"/>
    <s v="Released"/>
    <n v="6.7"/>
    <n v="1698"/>
    <s v="Tom Cruise, Kelly McGillis, Val Kilmer, Anthony Edwards, Tom Skerritt"/>
    <s v="Tony Scott"/>
    <n v="341830601"/>
  </r>
  <r>
    <n v="17000000"/>
    <s v="Adventure, Drama, Action, Romance"/>
    <n v="146"/>
    <x v="2515"/>
    <s v="zh"/>
    <n v="45.742254000000003"/>
    <s v="Sony Pictures Classics"/>
    <x v="5"/>
    <x v="1980"/>
    <n v="213525736"/>
    <n v="120"/>
    <s v="Released"/>
    <n v="7.2"/>
    <n v="927"/>
    <s v="Chow Yun-fat, Michelle Yeoh, Zhang Ziyi, Chang Chen, Cheng Pei-Pei"/>
    <s v="Ang Lee"/>
    <n v="196525736"/>
  </r>
  <r>
    <n v="15000000"/>
    <s v="Drama"/>
    <n v="14"/>
    <x v="2516"/>
    <s v="en"/>
    <n v="80.878604999999993"/>
    <s v="DreamWorks SKG"/>
    <x v="0"/>
    <x v="1981"/>
    <n v="356296601"/>
    <n v="122"/>
    <s v="Released"/>
    <n v="7.9"/>
    <n v="3313"/>
    <s v="Kevin Spacey, Annette Bening, Thora Birch, Wes Bentley, Mena Suvari"/>
    <s v="Sam Mendes"/>
    <n v="341296601"/>
  </r>
  <r>
    <n v="15000000"/>
    <s v="Drama, History"/>
    <n v="45269"/>
    <x v="2517"/>
    <s v="en"/>
    <n v="54.053576"/>
    <s v="The Weinstein Company"/>
    <x v="1"/>
    <x v="1982"/>
    <n v="414211549"/>
    <n v="118"/>
    <s v="Released"/>
    <n v="7.6"/>
    <n v="2752"/>
    <s v="Colin Firth, Geoffrey Rush, Helena Bonham Carter, Guy Pearce, Timothy Spall"/>
    <s v="Tom Hooper"/>
    <n v="399211549"/>
  </r>
  <r>
    <n v="15000000"/>
    <s v="Comedy"/>
    <n v="9493"/>
    <x v="2518"/>
    <s v="en"/>
    <n v="17.638286000000001"/>
    <s v="Universal Pictures"/>
    <x v="0"/>
    <x v="1955"/>
    <n v="216614388"/>
    <n v="107"/>
    <s v="Released"/>
    <n v="5.7"/>
    <n v="559"/>
    <s v="Arnold Schwarzenegger, Danny DeVito, Kelly Preston, Chloe Webb, David Caruso"/>
    <s v="Ivan Reitman"/>
    <n v="201614388"/>
  </r>
  <r>
    <n v="15000000"/>
    <s v="Drama, Romance"/>
    <n v="22556"/>
    <x v="2519"/>
    <s v="en"/>
    <n v="3.8034949999999998"/>
    <s v="area japan"/>
    <x v="0"/>
    <x v="1983"/>
    <n v="317000"/>
    <n v="102"/>
    <s v="Released"/>
    <n v="6.4"/>
    <n v="52"/>
    <s v="William Hurt, Maria Bello, Kristen Stewart, Eddie Redmayne, Veronica Russell"/>
    <s v="Udayan Prasad"/>
    <n v="-14683000"/>
  </r>
  <r>
    <n v="15000000"/>
    <s v="Drama"/>
    <n v="873"/>
    <x v="2520"/>
    <s v="en"/>
    <n v="17.571532999999999"/>
    <s v="Amblin Entertainment"/>
    <x v="0"/>
    <x v="1984"/>
    <n v="146292009"/>
    <n v="154"/>
    <s v="Released"/>
    <n v="7.7"/>
    <n v="338"/>
    <s v="Whoopi Goldberg, Margaret Avery, Danny Glover, Akosua Busia, Oprah Winfrey"/>
    <s v="Steven Spielberg"/>
    <n v="131292009"/>
  </r>
  <r>
    <n v="16000000"/>
    <s v="Action, Adventure, Drama, Thriller"/>
    <n v="33196"/>
    <x v="2521"/>
    <s v="ko"/>
    <n v="4.6285249999999998"/>
    <s v="Polygon Entertainment"/>
    <x v="30"/>
    <x v="1985"/>
    <n v="11301649"/>
    <n v="120"/>
    <s v="Released"/>
    <n v="6.5"/>
    <n v="48"/>
    <s v="Park Joong-hoon, Sol Kyung-gu, Uhm Jung-hwa, Ha Ji-won, Lee Briggs"/>
    <s v="Yoon Je-kyoon"/>
    <n v="-4698351"/>
  </r>
  <r>
    <n v="14000000"/>
    <s v="History, Drama, Thriller, War"/>
    <n v="205596"/>
    <x v="2522"/>
    <s v="en"/>
    <n v="145.36459099999999"/>
    <s v="Black Bear Pictures"/>
    <x v="1"/>
    <x v="1986"/>
    <n v="233555708"/>
    <n v="113"/>
    <s v="Released"/>
    <n v="8"/>
    <n v="5723"/>
    <s v="Benedict Cumberbatch, Keira Knightley, Matthew Goode, Rory Kinnear, Allen Leech"/>
    <s v="Morten Tyldum"/>
    <n v="219555708"/>
  </r>
  <r>
    <n v="0"/>
    <s v="Comedy"/>
    <n v="10765"/>
    <x v="2523"/>
    <s v="en"/>
    <n v="12.18838"/>
    <s v="Warner Bros."/>
    <x v="0"/>
    <x v="1987"/>
    <n v="0"/>
    <n v="109"/>
    <s v="Released"/>
    <n v="6"/>
    <n v="102"/>
    <s v="Goldie Hawn, Eileen Brennan, Armand Assante, Robert Webber, Mary Kay Place"/>
    <s v="Howard Zieff"/>
    <n v="0"/>
  </r>
  <r>
    <n v="15000000"/>
    <s v="Drama, Music"/>
    <n v="16769"/>
    <x v="2524"/>
    <s v="en"/>
    <n v="3.8266849999999999"/>
    <s v="Universal Pictures"/>
    <x v="0"/>
    <x v="1988"/>
    <n v="67182787"/>
    <n v="125"/>
    <s v="Released"/>
    <n v="7.2"/>
    <n v="67"/>
    <s v="Sissy Spacek, Tommy Lee Jones, Levon Helm, Beverly D'Angelo, William Sanderson"/>
    <s v="Michael Apted"/>
    <n v="52182787"/>
  </r>
  <r>
    <n v="15000000"/>
    <s v="Comedy, Family"/>
    <n v="33217"/>
    <x v="2525"/>
    <s v="en"/>
    <n v="21.095489000000001"/>
    <s v="Dune Entertainment"/>
    <x v="1"/>
    <x v="1989"/>
    <n v="75700498"/>
    <n v="92"/>
    <s v="Released"/>
    <n v="5.9"/>
    <n v="355"/>
    <s v="Zachary Gordon, Robert Capron, Rachael Harris, Steve Zahn, Devon Bostick"/>
    <s v="Thor Freudenthal"/>
    <n v="60700498"/>
  </r>
  <r>
    <n v="15000000"/>
    <s v="Horror"/>
    <n v="132232"/>
    <x v="2526"/>
    <s v="en"/>
    <n v="47.455148000000001"/>
    <s v="Universal Pictures"/>
    <x v="12"/>
    <x v="838"/>
    <n v="146497771"/>
    <n v="100"/>
    <s v="Released"/>
    <n v="6"/>
    <n v="1401"/>
    <s v="Jessica Chastain, Nikolaj Coster-Waldau, Megan Charpentier, Isabelle Nélisse, Daniel Kash"/>
    <s v="Andy Muschietti"/>
    <n v="131497771"/>
  </r>
  <r>
    <n v="15000000"/>
    <s v="Comedy, Adventure, Romance"/>
    <n v="11153"/>
    <x v="2527"/>
    <s v="en"/>
    <n v="22.838833999999999"/>
    <s v="Warner Bros."/>
    <x v="0"/>
    <x v="1990"/>
    <n v="61399552"/>
    <n v="98"/>
    <s v="Released"/>
    <n v="7.1"/>
    <n v="410"/>
    <s v="Chevy Chase, Beverly D'Angelo, Imogene Coca, Randy Quaid, Anthony Michael Hall"/>
    <s v="Harold Ramis"/>
    <n v="46399552"/>
  </r>
  <r>
    <n v="15000000"/>
    <s v="Comedy"/>
    <n v="208134"/>
    <x v="2528"/>
    <s v="en"/>
    <n v="27.165222"/>
    <s v="Paramount Pictures"/>
    <x v="0"/>
    <x v="1991"/>
    <n v="151831537"/>
    <n v="92"/>
    <s v="Released"/>
    <n v="6"/>
    <n v="680"/>
    <s v="Johnny Knoxville, Jackson Nicoll, Georgina Cates, Spike Jonze, Catherine Keener"/>
    <s v="Jeff Tremaine"/>
    <n v="136831537"/>
  </r>
  <r>
    <n v="15000000"/>
    <s v="Drama"/>
    <n v="1165"/>
    <x v="2529"/>
    <s v="en"/>
    <n v="19.113278000000001"/>
    <s v="BIM Distribuzione"/>
    <x v="9"/>
    <x v="704"/>
    <n v="123384128"/>
    <n v="103"/>
    <s v="Released"/>
    <n v="6.8"/>
    <n v="338"/>
    <s v="Helen Mirren, Michael Sheen, James Cromwell, Sylvia Syms, Helen McCrory"/>
    <s v="Stephen Frears"/>
    <n v="108384128"/>
  </r>
  <r>
    <n v="15000000"/>
    <s v="Fantasy, Comedy"/>
    <n v="4011"/>
    <x v="2530"/>
    <s v="en"/>
    <n v="58.553213"/>
    <s v="Geffen Company, The"/>
    <x v="0"/>
    <x v="1992"/>
    <n v="73326666"/>
    <n v="92"/>
    <s v="Released"/>
    <n v="7.1"/>
    <n v="1444"/>
    <s v="Geena Davis, Alec Baldwin, Winona Ryder, Michael Keaton, Catherine O'Hara"/>
    <s v="Tim Burton"/>
    <n v="58326666"/>
  </r>
  <r>
    <n v="15000000"/>
    <s v="Comedy, Drama"/>
    <n v="17202"/>
    <x v="2531"/>
    <s v="en"/>
    <n v="2.0051109999999999"/>
    <s v="Lions Gate Films"/>
    <x v="0"/>
    <x v="1993"/>
    <n v="55184721"/>
    <n v="113"/>
    <s v="Released"/>
    <n v="6.1"/>
    <n v="33"/>
    <s v="Tyler Perry, Jill Scott, Janet Jackson, Michael Jai White, Malik Yoba"/>
    <s v="Tyler Perry"/>
    <n v="40184721"/>
  </r>
  <r>
    <n v="18000000"/>
    <s v="Drama, Romance"/>
    <n v="9587"/>
    <x v="2532"/>
    <s v="en"/>
    <n v="16.418638999999999"/>
    <s v="Columbia Pictures"/>
    <x v="0"/>
    <x v="1994"/>
    <n v="0"/>
    <n v="115"/>
    <s v="Released"/>
    <n v="7"/>
    <n v="215"/>
    <s v="Winona Ryder, Gabriel Byrne, Trini Alvarado, Samantha Mathis, Kirsten Dunst"/>
    <s v="Gillian Armstrong"/>
    <n v="-18000000"/>
  </r>
  <r>
    <n v="17000000"/>
    <s v="Drama, Horror, Thriller"/>
    <n v="65086"/>
    <x v="2533"/>
    <s v="en"/>
    <n v="43.675190999999998"/>
    <s v="Hammer Film Productions"/>
    <x v="6"/>
    <x v="1995"/>
    <n v="127730736"/>
    <n v="95"/>
    <s v="Released"/>
    <n v="6.1"/>
    <n v="1206"/>
    <s v="Daniel Radcliffe, Ciarán Hinds, Sidney Johnston, Alisa Khazanova, Mary Stockley"/>
    <s v="James Watkins"/>
    <n v="110730736"/>
  </r>
  <r>
    <n v="15000000"/>
    <s v="Horror, Thriller"/>
    <n v="10053"/>
    <x v="2534"/>
    <s v="en"/>
    <n v="4.688212"/>
    <s v="Davis Entertainment"/>
    <x v="0"/>
    <x v="1996"/>
    <n v="66966987"/>
    <n v="87"/>
    <s v="Released"/>
    <n v="5.4"/>
    <n v="268"/>
    <s v="Camilla Belle, Katie Cassidy, Tommy Flanagan, Brian Geraghty, Clark Gregg"/>
    <s v="Simon West"/>
    <n v="51966987"/>
  </r>
  <r>
    <n v="15000000"/>
    <s v="Comedy, Family"/>
    <n v="11870"/>
    <x v="2535"/>
    <s v="en"/>
    <n v="9.1255939999999995"/>
    <s v="Universal Pictures"/>
    <x v="0"/>
    <x v="558"/>
    <n v="52970014"/>
    <n v="88"/>
    <s v="Released"/>
    <n v="5.6"/>
    <n v="197"/>
    <s v="Frankie Muniz, Paul Giamatti, Amanda Bynes, Amanda Detmer, Donald Faison"/>
    <s v="Shawn Levy"/>
    <n v="37970014"/>
  </r>
  <r>
    <n v="15000000"/>
    <s v="Drama, War"/>
    <n v="11778"/>
    <x v="2536"/>
    <s v="en"/>
    <n v="19.786391999999999"/>
    <s v="Universal Pictures"/>
    <x v="1"/>
    <x v="1997"/>
    <n v="50000000"/>
    <n v="183"/>
    <s v="Released"/>
    <n v="7.8"/>
    <n v="921"/>
    <s v="Robert De Niro, John Cazale, John Savage, Christopher Walken, Meryl Streep"/>
    <s v="Michael Cimino"/>
    <n v="35000000"/>
  </r>
  <r>
    <n v="15000000"/>
    <s v="Comedy, Drama"/>
    <n v="586"/>
    <x v="2537"/>
    <s v="en"/>
    <n v="13.581966"/>
    <s v="New Line Cinema"/>
    <x v="0"/>
    <x v="454"/>
    <n v="64256513"/>
    <n v="97"/>
    <s v="Released"/>
    <n v="6.7"/>
    <n v="270"/>
    <s v="Dustin Hoffman, Robert De Niro, Anne Heche, Woody Harrelson, Jim Belushi"/>
    <s v="Barry Levinson"/>
    <n v="49256513"/>
  </r>
  <r>
    <n v="17000000"/>
    <s v="Family, Comedy"/>
    <n v="18736"/>
    <x v="2538"/>
    <s v="en"/>
    <n v="11.927667"/>
    <s v="Walt Disney Pictures"/>
    <x v="0"/>
    <x v="1456"/>
    <n v="55534455"/>
    <n v="94"/>
    <s v="Released"/>
    <n v="5.7"/>
    <n v="280"/>
    <s v="Hilary Duff, Adam Lamberg, Hallie Todd, Robert Carradine, Jake Thomas"/>
    <s v="Jim Fall"/>
    <n v="38534455"/>
  </r>
  <r>
    <n v="35000000"/>
    <s v="Thriller, Drama"/>
    <n v="134411"/>
    <x v="2539"/>
    <s v="en"/>
    <n v="30.556135000000001"/>
    <s v="Front Street Productions"/>
    <x v="0"/>
    <x v="1998"/>
    <n v="42930462"/>
    <n v="112"/>
    <s v="Released"/>
    <n v="5.8"/>
    <n v="1138"/>
    <s v="Dwayne Johnson, Barry Pepper, Jon Bernthal, Susan Sarandon, Michael Kenneth Williams"/>
    <s v="Ric Roman Waugh"/>
    <n v="7930462"/>
  </r>
  <r>
    <n v="15000000"/>
    <s v="Horror, Comedy, Fantasy"/>
    <n v="287903"/>
    <x v="2540"/>
    <s v="en"/>
    <n v="31.565117000000001"/>
    <s v="Universal Pictures"/>
    <x v="0"/>
    <x v="1999"/>
    <n v="61548707"/>
    <n v="98"/>
    <s v="Released"/>
    <n v="5.9"/>
    <n v="584"/>
    <s v="Adam Scott, Toni Collette, Allison Tolman, David Koechner, Emjay Anthony"/>
    <s v="Michael Dougherty"/>
    <n v="46548707"/>
  </r>
  <r>
    <n v="15000000"/>
    <s v="Horror, Mystery, Science Fiction"/>
    <n v="9276"/>
    <x v="2541"/>
    <s v="en"/>
    <n v="21.535126000000002"/>
    <s v="Dimension Films"/>
    <x v="0"/>
    <x v="439"/>
    <n v="40283321"/>
    <n v="104"/>
    <s v="Released"/>
    <n v="6.2"/>
    <n v="492"/>
    <s v="Jordana Brewster, Elijah Wood, Clea DuVall, Laura Harris, Josh Hartnett"/>
    <s v="Robert Rodriguez"/>
    <n v="25283321"/>
  </r>
  <r>
    <n v="0"/>
    <s v="Drama, Music"/>
    <n v="15765"/>
    <x v="2542"/>
    <s v="en"/>
    <n v="7.9213110000000002"/>
    <s v="Touchstone Pictures"/>
    <x v="0"/>
    <x v="2000"/>
    <n v="0"/>
    <n v="118"/>
    <s v="Released"/>
    <n v="6.9"/>
    <n v="72"/>
    <s v="Angela Bassett, Laurence Fishburne, Vanessa Bell Calloway, Rae'Ven Larrymore Kelly, Virginia Capers"/>
    <s v="Brian Gibson"/>
    <n v="0"/>
  </r>
  <r>
    <n v="15000000"/>
    <s v="Action, Crime, Drama"/>
    <n v="2142"/>
    <x v="2543"/>
    <s v="en"/>
    <n v="19.284129"/>
    <s v="Miramax Films"/>
    <x v="0"/>
    <x v="702"/>
    <n v="44862187"/>
    <n v="104"/>
    <s v="Released"/>
    <n v="6.6"/>
    <n v="382"/>
    <s v="Sylvester Stallone, Harvey Keitel, Ray Liotta, Robert De Niro, Michael Rapaport"/>
    <s v="James Mangold"/>
    <n v="29862187"/>
  </r>
  <r>
    <n v="16000000"/>
    <s v="Comedy"/>
    <n v="11397"/>
    <x v="2544"/>
    <s v="en"/>
    <n v="23.423082000000001"/>
    <s v="Original Film"/>
    <x v="0"/>
    <x v="368"/>
    <n v="66468332"/>
    <n v="89"/>
    <s v="Released"/>
    <n v="5.5"/>
    <n v="431"/>
    <s v="Chyler Leigh, Chris Evans, Jaime Pressly, Eric Christian Olsen, Mia Kirshner"/>
    <s v="Joel Gallen"/>
    <n v="50468332"/>
  </r>
  <r>
    <n v="7000000"/>
    <s v="Crime, Drama, Thriller"/>
    <n v="77016"/>
    <x v="2545"/>
    <s v="en"/>
    <n v="49.517263999999997"/>
    <s v="Emmett/Furla Films"/>
    <x v="0"/>
    <x v="370"/>
    <n v="48126384"/>
    <n v="109"/>
    <s v="Released"/>
    <n v="7.2"/>
    <n v="1170"/>
    <s v="Jake Gyllenhaal, Michael Peña, Natalie Martinez, Anna Kendrick, David Harbour"/>
    <s v="David Ayer"/>
    <n v="41126384"/>
  </r>
  <r>
    <n v="15000000"/>
    <s v="Crime, Drama, Thriller"/>
    <n v="11478"/>
    <x v="2546"/>
    <s v="en"/>
    <n v="11.375031999999999"/>
    <s v="Universal Pictures"/>
    <x v="6"/>
    <x v="309"/>
    <n v="35007180"/>
    <n v="106"/>
    <s v="Released"/>
    <n v="5.8"/>
    <n v="156"/>
    <s v="Joshua Jackson, Paul Walker, Hill Harper, Leslie Bibb, Christopher McDonald"/>
    <s v="Rob Cohen"/>
    <n v="20007180"/>
  </r>
  <r>
    <n v="15000000"/>
    <s v="Drama, Romance"/>
    <n v="266856"/>
    <x v="2547"/>
    <s v="en"/>
    <n v="61.182330999999998"/>
    <s v="Working Title Films"/>
    <x v="1"/>
    <x v="1055"/>
    <n v="123726688"/>
    <n v="123"/>
    <s v="Released"/>
    <n v="7.8"/>
    <n v="3311"/>
    <s v="Eddie Redmayne, Felicity Jones, Charlie Cox, Emily Watson, Simon McBurney"/>
    <s v="James Marsh"/>
    <n v="108726688"/>
  </r>
  <r>
    <n v="0"/>
    <s v="Comedy, Crime"/>
    <n v="13411"/>
    <x v="2548"/>
    <s v="en"/>
    <n v="7.3147960000000003"/>
    <s v="Karz Entertainment"/>
    <x v="0"/>
    <x v="2001"/>
    <n v="0"/>
    <n v="86"/>
    <s v="Released"/>
    <n v="4.7"/>
    <n v="77"/>
    <s v="Jamie Kennedy, Taye Diggs, Anthony Anderson, Regina Hall, Blair Underwood"/>
    <s v="John Whitesell"/>
    <n v="0"/>
  </r>
  <r>
    <n v="15000000"/>
    <s v="Comedy, Drama, Romance"/>
    <n v="10564"/>
    <x v="2549"/>
    <s v="en"/>
    <n v="6.8579230000000004"/>
    <s v="Twentieth Century Fox Film Corporation"/>
    <x v="0"/>
    <x v="1810"/>
    <n v="33771174"/>
    <n v="120"/>
    <s v="Released"/>
    <n v="6.9"/>
    <n v="155"/>
    <s v="Natalie Portman, Ashley Judd, Stockard Channing, Joan Cusack, Sally Field"/>
    <s v="Matt Williams"/>
    <n v="18771174"/>
  </r>
  <r>
    <n v="15000000"/>
    <s v="Adventure, Drama, History, War"/>
    <n v="947"/>
    <x v="2550"/>
    <s v="en"/>
    <n v="41.286335999999999"/>
    <s v="Horizon Pictures (II)"/>
    <x v="1"/>
    <x v="2002"/>
    <n v="69995385"/>
    <n v="216"/>
    <s v="Released"/>
    <n v="7.8"/>
    <n v="851"/>
    <s v="Peter O'Toole, Alec Guinness, Anthony Quinn, Jack Hawkins, Omar Sharif"/>
    <s v="David Lean"/>
    <n v="54995385"/>
  </r>
  <r>
    <n v="15000000"/>
    <s v="Horror"/>
    <n v="24150"/>
    <x v="2551"/>
    <s v="en"/>
    <n v="12.929525"/>
    <s v="Dimension Films"/>
    <x v="0"/>
    <x v="2003"/>
    <n v="39421467"/>
    <n v="105"/>
    <s v="Released"/>
    <n v="5.0999999999999996"/>
    <n v="267"/>
    <s v="Scout Taylor-Compton, Sheri Moon Zombie, Tyler Mane, Chase Wright Vanek, Brad Dourif"/>
    <s v="Rob Zombie"/>
    <n v="24421467"/>
  </r>
  <r>
    <n v="15000000"/>
    <s v="Drama"/>
    <n v="228970"/>
    <x v="2552"/>
    <s v="en"/>
    <n v="42.952942"/>
    <s v="Fox Searchlight Pictures"/>
    <x v="0"/>
    <x v="2004"/>
    <n v="52501541"/>
    <n v="115"/>
    <s v="Released"/>
    <n v="7"/>
    <n v="951"/>
    <s v="Reese Witherspoon, Laura Dern, Thomas Sadoski, Keene McRae, Michiel Huisman"/>
    <s v="Jean-Marc Vallée"/>
    <n v="37501541"/>
  </r>
  <r>
    <n v="15000000"/>
    <s v="Crime, Thriller, Horror, Drama"/>
    <n v="18405"/>
    <x v="2553"/>
    <s v="en"/>
    <n v="19.760383000000001"/>
    <s v="Rogue Pictures"/>
    <x v="0"/>
    <x v="2005"/>
    <n v="32721635"/>
    <n v="110"/>
    <s v="Released"/>
    <n v="6.2"/>
    <n v="440"/>
    <s v="Garret Dillahunt, Michael Bowen, Joshua Cox, Riki Lindhome, Aaron Paul"/>
    <s v="Dennis Iliadis"/>
    <n v="17721635"/>
  </r>
  <r>
    <n v="15000000"/>
    <s v="Comedy, Romance"/>
    <n v="6961"/>
    <x v="2554"/>
    <s v="en"/>
    <n v="10.194096999999999"/>
    <s v="26 Films"/>
    <x v="0"/>
    <x v="1730"/>
    <n v="47175038"/>
    <n v="88"/>
    <s v="Released"/>
    <n v="6.2"/>
    <n v="230"/>
    <s v="Debra Messing, Dermot Mulroney, Amy Adams, Jack Davenport, Jeremy Sheffield"/>
    <s v="Clare Kilner"/>
    <n v="32175038"/>
  </r>
  <r>
    <n v="13000000"/>
    <s v="Horror, Thriller"/>
    <n v="11442"/>
    <x v="2555"/>
    <s v="en"/>
    <n v="11.045593"/>
    <s v="Dimension Films"/>
    <x v="0"/>
    <x v="2006"/>
    <n v="37664855"/>
    <n v="94"/>
    <s v="Released"/>
    <n v="4.5"/>
    <n v="228"/>
    <s v="Jamie Lee Curtis, Brad Loree, Busta Rhymes, Bianca Kajlich, Katee Sackhoff"/>
    <s v="Rick Rosenthal"/>
    <n v="24664855"/>
  </r>
  <r>
    <n v="16000000"/>
    <s v="Adventure, Family, Fantasy, Comedy, Romance"/>
    <n v="2493"/>
    <x v="2556"/>
    <s v="en"/>
    <n v="44.533611999999998"/>
    <s v="Act III Communications"/>
    <x v="0"/>
    <x v="2007"/>
    <n v="30857814"/>
    <n v="98"/>
    <s v="Released"/>
    <n v="7.6"/>
    <n v="1486"/>
    <s v="Cary Elwes, Robin Wright, Mandy Patinkin, André the Giant, Chris Sarandon"/>
    <s v="Rob Reiner"/>
    <n v="14857814"/>
  </r>
  <r>
    <n v="15000000"/>
    <s v="Drama"/>
    <n v="14047"/>
    <x v="2557"/>
    <s v="en"/>
    <n v="10.84158"/>
    <s v="The Weinstein Company"/>
    <x v="0"/>
    <x v="2008"/>
    <n v="30226144"/>
    <n v="126"/>
    <s v="Released"/>
    <n v="6.9"/>
    <n v="151"/>
    <s v="Denzel Washington, Nate Parker, Forest Whitaker, Denzel Whitaker, Kimberly Elise"/>
    <s v="Denzel Washington"/>
    <n v="15226144"/>
  </r>
  <r>
    <n v="15000000"/>
    <s v="Drama, Action, Thriller, Crime"/>
    <n v="64690"/>
    <x v="2558"/>
    <s v="en"/>
    <n v="49.294863999999997"/>
    <s v="Bold Films"/>
    <x v="0"/>
    <x v="2009"/>
    <n v="78054825"/>
    <n v="100"/>
    <s v="Released"/>
    <n v="7.4"/>
    <n v="3725"/>
    <s v="Ryan Gosling, Carey Mulligan, Bryan Cranston, Albert Brooks, Oscar Isaac"/>
    <s v="Nicolas Winding Refn"/>
    <n v="63054825"/>
  </r>
  <r>
    <n v="15000000"/>
    <s v="Comedy"/>
    <n v="11132"/>
    <x v="2559"/>
    <s v="en"/>
    <n v="7.424798"/>
    <s v="Walt Disney Pictures"/>
    <x v="7"/>
    <x v="2010"/>
    <n v="29331068"/>
    <n v="89"/>
    <s v="Released"/>
    <n v="5.0999999999999996"/>
    <n v="221"/>
    <s v="Lindsay Lohan, Adam Garcia, Glenne Headly, Alison Pill, Megan Fox"/>
    <s v="Sara Sugarman"/>
    <n v="14331068"/>
  </r>
  <r>
    <n v="15000000"/>
    <s v="Comedy, Drama, Romance"/>
    <n v="17127"/>
    <x v="2560"/>
    <s v="en"/>
    <n v="5.1642809999999999"/>
    <s v="Twentieth Century Fox Film Corporation"/>
    <x v="0"/>
    <x v="2011"/>
    <n v="46905889"/>
    <n v="111"/>
    <s v="Released"/>
    <n v="5.6"/>
    <n v="72"/>
    <s v="Jennifer Aniston, Paul Rudd, Hayden Panettiere, Alan Alda, Allison Janney"/>
    <s v="Nicholas Hytner"/>
    <n v="31905889"/>
  </r>
  <r>
    <n v="15000000"/>
    <s v="Horror, Thriller, Science Fiction"/>
    <n v="1562"/>
    <x v="2561"/>
    <s v="en"/>
    <n v="34.759855000000002"/>
    <s v="DNA Films"/>
    <x v="12"/>
    <x v="2012"/>
    <n v="64238440"/>
    <n v="100"/>
    <s v="Released"/>
    <n v="6.5"/>
    <n v="1197"/>
    <s v="Imogen Poots, Robert Carlyle, Rose Byrne, Jeremy Renner, Harold Perrineau"/>
    <s v="Juan Carlos Fresnadillo"/>
    <n v="49238440"/>
  </r>
  <r>
    <n v="15000000"/>
    <s v="Drama"/>
    <n v="232679"/>
    <x v="2562"/>
    <s v="en"/>
    <n v="7.2977569999999998"/>
    <s v="Mandalay Pictures"/>
    <x v="0"/>
    <x v="1909"/>
    <n v="30127963"/>
    <n v="115"/>
    <s v="Released"/>
    <n v="6.3"/>
    <n v="130"/>
    <s v="Jim Caviezel, Michael Chiklis, Laura Dern, Clancy Brown, Ser'Darius Blain"/>
    <s v="Thomas Carter"/>
    <n v="15127963"/>
  </r>
  <r>
    <n v="14000000"/>
    <s v="Comedy, Drama, Family"/>
    <n v="17880"/>
    <x v="2563"/>
    <s v="en"/>
    <n v="3.3348040000000001"/>
    <s v="Twentieth Century Fox Film Corporation"/>
    <x v="0"/>
    <x v="294"/>
    <n v="32645546"/>
    <n v="106"/>
    <s v="Released"/>
    <n v="6.1"/>
    <n v="61"/>
    <s v="Jeff Daniels, AnnaSophia Robb, Cicely Tyson, Eva Marie Saint, Dave Matthews"/>
    <s v="Wayne Wang"/>
    <n v="18645546"/>
  </r>
  <r>
    <n v="20000000"/>
    <s v="Action, Comedy, Drama, Romance"/>
    <n v="14736"/>
    <x v="2564"/>
    <s v="en"/>
    <n v="2.027393"/>
    <s v="40 Acres &amp; A Mule Filmworks"/>
    <x v="0"/>
    <x v="2013"/>
    <n v="27728118"/>
    <n v="124"/>
    <s v="Released"/>
    <n v="7.4"/>
    <n v="88"/>
    <s v="Chris Warren, Jr., Kyla Pratt, Sanaa Lathan, Omar Epps, Alfre Woodard"/>
    <s v="Gina Prince-Bythewood"/>
    <n v="7728118"/>
  </r>
  <r>
    <n v="0"/>
    <s v="Action, Comedy, Thriller, Romance"/>
    <n v="9434"/>
    <x v="2565"/>
    <s v="en"/>
    <n v="13.817269"/>
    <s v="Caravan Pictures"/>
    <x v="0"/>
    <x v="944"/>
    <n v="28084357"/>
    <n v="107"/>
    <s v="Released"/>
    <n v="6.9"/>
    <n v="275"/>
    <s v="John Cusack, Minnie Driver, Dan Aykroyd, Joan Cusack, Alan Arkin"/>
    <s v="George Armitage"/>
    <n v="28084357"/>
  </r>
  <r>
    <n v="15000000"/>
    <s v="Comedy"/>
    <n v="23706"/>
    <x v="2566"/>
    <s v="en"/>
    <n v="13.237835"/>
    <s v="Dune Entertainment"/>
    <x v="0"/>
    <x v="507"/>
    <n v="40105542"/>
    <n v="99"/>
    <s v="Released"/>
    <n v="4.7"/>
    <n v="295"/>
    <s v="Sandra Bullock, Thomas Haden Church, Bradley Cooper, Ken Jeong, DJ Qualls"/>
    <s v="Phil Traill"/>
    <n v="25105542"/>
  </r>
  <r>
    <n v="0"/>
    <s v="Mystery, Thriller, Horror"/>
    <n v="11531"/>
    <x v="2567"/>
    <s v="en"/>
    <n v="3.8902230000000002"/>
    <s v="Artisan Entertainment"/>
    <x v="0"/>
    <x v="618"/>
    <n v="0"/>
    <n v="90"/>
    <s v="Released"/>
    <n v="4.3"/>
    <n v="212"/>
    <s v="Kim Director, Jeffrey Donovan, Erica Leerhsen, Tristine Skyler, Stephen Barker Turner"/>
    <s v="Joe Berlinger"/>
    <n v="0"/>
  </r>
  <r>
    <n v="15000000"/>
    <s v="Drama, Fantasy, Horror, Thriller"/>
    <n v="9100"/>
    <x v="2568"/>
    <s v="en"/>
    <n v="19.517239"/>
    <s v="Columbia Pictures"/>
    <x v="0"/>
    <x v="2014"/>
    <n v="24769466"/>
    <n v="101"/>
    <s v="Released"/>
    <n v="6.3"/>
    <n v="380"/>
    <s v="Robin Tunney, Fairuza Balk, Neve Campbell, Rachel True, Skeet Ulrich"/>
    <s v="Andrew Fleming"/>
    <n v="9769466"/>
  </r>
  <r>
    <n v="15000000"/>
    <s v="Drama, Thriller, Crime, Romance"/>
    <n v="116"/>
    <x v="2569"/>
    <s v="en"/>
    <n v="30.669913000000001"/>
    <s v="DreamWorks"/>
    <x v="17"/>
    <x v="2015"/>
    <n v="85306374"/>
    <n v="124"/>
    <s v="Released"/>
    <n v="7.3"/>
    <n v="1105"/>
    <s v="Jonathan Rhys Meyers, Scarlett Johansson, Emily Mortimer, Brian Cox, Penelope Wilton"/>
    <s v="Woody Allen"/>
    <n v="70306374"/>
  </r>
  <r>
    <n v="0"/>
    <s v="Comedy, Family"/>
    <n v="38843"/>
    <x v="2570"/>
    <s v="en"/>
    <n v="9.6811469999999993"/>
    <s v="Dune Entertainment"/>
    <x v="0"/>
    <x v="2016"/>
    <n v="0"/>
    <n v="103"/>
    <s v="Released"/>
    <n v="6.1"/>
    <n v="245"/>
    <s v="Joey King, Selena Gomez, John Corbett, Bridget Moynahan, Ginnifer Goodwin"/>
    <s v="Elizabeth Allen Rosenbaum"/>
    <n v="0"/>
  </r>
  <r>
    <n v="11500000"/>
    <s v="Drama, Romance"/>
    <n v="1245"/>
    <x v="2571"/>
    <s v="en"/>
    <n v="15.355589"/>
    <s v="Columbia Pictures"/>
    <x v="1"/>
    <x v="2017"/>
    <n v="23237911"/>
    <n v="134"/>
    <s v="Released"/>
    <n v="7.5"/>
    <n v="202"/>
    <s v="Anthony Hopkins, Emma Thompson, James Fox, Christopher Reeve, Hugh Grant"/>
    <s v="James Ivory"/>
    <n v="11737911"/>
  </r>
  <r>
    <n v="15000000"/>
    <s v="Drama"/>
    <n v="4995"/>
    <x v="2572"/>
    <s v="en"/>
    <n v="19.855789999999999"/>
    <s v="New Line Cinema"/>
    <x v="0"/>
    <x v="2018"/>
    <n v="43101594"/>
    <n v="155"/>
    <s v="Released"/>
    <n v="7.5"/>
    <n v="796"/>
    <s v="Mark Wahlberg, Burt Reynolds, John C. Reilly, Julianne Moore, Thomas Jane"/>
    <s v="Paul Thomas Anderson"/>
    <n v="28101594"/>
  </r>
  <r>
    <n v="0"/>
    <s v="Action, Adventure, Drama, Thriller"/>
    <n v="10413"/>
    <x v="2573"/>
    <s v="en"/>
    <n v="11.689337"/>
    <s v="Columbia Pictures"/>
    <x v="0"/>
    <x v="1297"/>
    <n v="0"/>
    <n v="94"/>
    <s v="Released"/>
    <n v="5.5"/>
    <n v="119"/>
    <s v="Jean-Claude Van Damme, Rosanna Arquette, Kieran Culkin, Ted Levine, Tiffany Taubman"/>
    <s v="Robert Harmon"/>
    <n v="0"/>
  </r>
  <r>
    <n v="15000000"/>
    <s v="Drama"/>
    <n v="14012"/>
    <x v="2574"/>
    <s v="en"/>
    <n v="3.0435889999999999"/>
    <s v="Twentieth Century Fox Film Corporation"/>
    <x v="1"/>
    <x v="231"/>
    <n v="21000000"/>
    <n v="95"/>
    <s v="Released"/>
    <n v="6.1"/>
    <n v="52"/>
    <s v="Tim McGraw, Maria Bello, Armie Hammer, Alison Lohman, Ryan Kwanten"/>
    <s v="Michael Mayer"/>
    <n v="6000000"/>
  </r>
  <r>
    <n v="15000000"/>
    <s v="Horror, Thriller"/>
    <n v="9793"/>
    <x v="2575"/>
    <s v="en"/>
    <n v="17.141376000000001"/>
    <s v="Dune Entertainment"/>
    <x v="0"/>
    <x v="679"/>
    <n v="0"/>
    <n v="89"/>
    <s v="Released"/>
    <n v="5.2"/>
    <n v="351"/>
    <s v="Michael Bailey Smith, Archie Kao, Jay Acovone, Jeff Kober, Philip Pavel"/>
    <s v="Martin Weisz"/>
    <n v="-15000000"/>
  </r>
  <r>
    <n v="14000000"/>
    <s v="Horror"/>
    <n v="12212"/>
    <x v="2576"/>
    <s v="en"/>
    <n v="8.8850169999999995"/>
    <s v="Original Film"/>
    <x v="6"/>
    <x v="2019"/>
    <n v="38574362"/>
    <n v="97"/>
    <s v="Released"/>
    <n v="4.4000000000000004"/>
    <n v="100"/>
    <s v="Jennifer Morrison, Matthew Davis, Loretta Devine, Hart Bochner, Anthony Anderson"/>
    <s v="John Ottman"/>
    <n v="24574362"/>
  </r>
  <r>
    <n v="0"/>
    <s v="Fantasy, Drama, Science Fiction, Romance, Family"/>
    <n v="13768"/>
    <x v="2577"/>
    <s v="en"/>
    <n v="4.1153979999999999"/>
    <s v="Walt Disney Pictures"/>
    <x v="0"/>
    <x v="1952"/>
    <n v="0"/>
    <n v="90"/>
    <s v="Released"/>
    <n v="6.4"/>
    <n v="128"/>
    <s v="Alexis Bledel, William Hurt, Sissy Spacek, Jonathan Jackson, Scott Bairstow"/>
    <s v="Jay Russell"/>
    <n v="0"/>
  </r>
  <r>
    <n v="20000000"/>
    <s v="Action, Adventure, Drama, Thriller"/>
    <n v="8975"/>
    <x v="2578"/>
    <s v="en"/>
    <n v="7.6793360000000002"/>
    <s v="Twentieth Century Fox Film Corporation"/>
    <x v="0"/>
    <x v="1735"/>
    <n v="22165608"/>
    <n v="92"/>
    <s v="Released"/>
    <n v="5"/>
    <n v="163"/>
    <s v="John Cena, Kelly Carlson, Robert Patrick, Abigail Bianca, Anthony Ray Parker"/>
    <s v="John Bonito"/>
    <n v="2165608"/>
  </r>
  <r>
    <n v="15000000"/>
    <s v="Action, Comedy"/>
    <n v="342521"/>
    <x v="2579"/>
    <s v="en"/>
    <n v="18.268008999999999"/>
    <s v="New Line Cinema"/>
    <x v="0"/>
    <x v="2020"/>
    <n v="20566327"/>
    <n v="94"/>
    <s v="Released"/>
    <n v="6"/>
    <n v="421"/>
    <s v="Jordan Peele, Keegan-Michael Key, Tiffany Haddish, Method Man, Darrell Britt-Gibson"/>
    <s v="Peter Atencio"/>
    <n v="5566327"/>
  </r>
  <r>
    <n v="15000000"/>
    <s v="Drama, Romance"/>
    <n v="45272"/>
    <x v="2580"/>
    <s v="en"/>
    <n v="7.8097009999999996"/>
    <s v="Maguire Entertainment"/>
    <x v="0"/>
    <x v="1185"/>
    <n v="20529194"/>
    <n v="117"/>
    <s v="Released"/>
    <n v="5.9"/>
    <n v="80"/>
    <s v="Gwyneth Paltrow, Garrett Hedlund, Tim McGraw, Leighton Meester, Marshall Chapman"/>
    <s v="Shana Feste"/>
    <n v="5529194"/>
  </r>
  <r>
    <n v="15000000"/>
    <s v="Mystery, Horror, Science Fiction"/>
    <n v="9424"/>
    <x v="2581"/>
    <s v="en"/>
    <n v="9.3786880000000004"/>
    <s v="Village Roadshow Pictures"/>
    <x v="10"/>
    <x v="584"/>
    <n v="17507368"/>
    <n v="84"/>
    <s v="Released"/>
    <n v="5.5"/>
    <n v="104"/>
    <s v="James Marsden, Katie Holmes, Nick Stahl, Steve Railsback, Bruce Greenwood"/>
    <s v="David Nutter"/>
    <n v="2507368"/>
  </r>
  <r>
    <n v="15000000"/>
    <s v="Drama, Crime"/>
    <n v="97367"/>
    <x v="2582"/>
    <s v="en"/>
    <n v="35.395128999999997"/>
    <s v="Sidney Kimmel Entertainment"/>
    <x v="0"/>
    <x v="223"/>
    <n v="35485608"/>
    <n v="140"/>
    <s v="Released"/>
    <n v="6.8"/>
    <n v="1653"/>
    <s v="Ryan Gosling, Bradley Cooper, Eva Mendes, Dane DeHaan, Emory Cohen"/>
    <s v="Derek Cianfrance"/>
    <n v="20485608"/>
  </r>
  <r>
    <n v="15000000"/>
    <s v="Crime, Action, Thriller"/>
    <n v="254904"/>
    <x v="2583"/>
    <s v="en"/>
    <n v="45.317278000000002"/>
    <s v="Irish Dreamtime"/>
    <x v="1"/>
    <x v="1863"/>
    <n v="32556119"/>
    <n v="108"/>
    <s v="Released"/>
    <n v="6"/>
    <n v="639"/>
    <s v="Pierce Brosnan, Luke Bracey, Olga Kurylenko, Bill Smitrovich, Amila Terzimehic"/>
    <s v="Roger Donaldson"/>
    <n v="17556119"/>
  </r>
  <r>
    <n v="15000000"/>
    <s v="Drama, Mystery, Thriller"/>
    <n v="18681"/>
    <x v="2584"/>
    <s v="en"/>
    <n v="4.3029409999999997"/>
    <s v="Destination Films"/>
    <x v="10"/>
    <x v="2021"/>
    <n v="0"/>
    <n v="109"/>
    <s v="Released"/>
    <n v="5.3"/>
    <n v="42"/>
    <s v="Ewan McGregor, Ashley Judd, Patrick Bergin, k.d. lang, Geneviève Bujold"/>
    <s v="Stephan Elliott"/>
    <n v="-15000000"/>
  </r>
  <r>
    <n v="15000000"/>
    <s v="Drama, Thriller, War"/>
    <n v="12162"/>
    <x v="2585"/>
    <s v="en"/>
    <n v="47.006162000000003"/>
    <s v="Summit Entertainment"/>
    <x v="0"/>
    <x v="579"/>
    <n v="42000000"/>
    <n v="131"/>
    <s v="Released"/>
    <n v="7.2"/>
    <n v="1840"/>
    <s v="Jeremy Renner, Anthony Mackie, Brian Geraghty, Guy Pearce, Ralph Fiennes"/>
    <s v="Kathryn Bigelow"/>
    <n v="27000000"/>
  </r>
  <r>
    <n v="15000000"/>
    <s v="Fantasy, Drama, Horror, Action, Thriller"/>
    <n v="11495"/>
    <x v="2586"/>
    <s v="en"/>
    <n v="11.379652"/>
    <s v="Universal Pictures"/>
    <x v="0"/>
    <x v="2022"/>
    <n v="17080167"/>
    <n v="114"/>
    <s v="Released"/>
    <n v="5.9"/>
    <n v="173"/>
    <s v="David Keith, Drew Barrymore, Freddie Jones, Heather Locklear, Martin Sheen"/>
    <s v="Mark L. Lester"/>
    <n v="2080167"/>
  </r>
  <r>
    <n v="15000000"/>
    <s v="Crime, Thriller"/>
    <n v="64689"/>
    <x v="2587"/>
    <s v="en"/>
    <n v="24.612603"/>
    <s v="Plan B Entertainment"/>
    <x v="0"/>
    <x v="370"/>
    <n v="37930465"/>
    <n v="97"/>
    <s v="Released"/>
    <n v="5.8"/>
    <n v="742"/>
    <s v="Brad Pitt, Scoot McNairy, Ben Mendelsohn, James Gandolfini, Ray Liotta"/>
    <s v="Andrew Dominik"/>
    <n v="22930465"/>
  </r>
  <r>
    <n v="15000000"/>
    <s v="Thriller"/>
    <n v="157849"/>
    <x v="2588"/>
    <s v="en"/>
    <n v="26.708193000000001"/>
    <s v="Senator Film Produktion"/>
    <x v="1"/>
    <x v="2023"/>
    <n v="31554855"/>
    <n v="121"/>
    <s v="Released"/>
    <n v="6.5"/>
    <n v="541"/>
    <s v="Philip Seymour Hoffman, Rachel McAdams, Robin Wright, Daniel Brühl, Willem Dafoe"/>
    <s v="Anton Corbijn"/>
    <n v="16554855"/>
  </r>
  <r>
    <n v="0"/>
    <s v="Comedy"/>
    <n v="13166"/>
    <x v="2589"/>
    <s v="en"/>
    <n v="8.7102939999999993"/>
    <s v="Regency Enterprises"/>
    <x v="0"/>
    <x v="2024"/>
    <n v="0"/>
    <n v="87"/>
    <s v="Released"/>
    <n v="4.5999999999999996"/>
    <n v="115"/>
    <s v="Tom Green, Rip Torn, Marisa Coughlan, Eddie Kaye Thomas, Harland Williams"/>
    <s v="Tom Green"/>
    <n v="0"/>
  </r>
  <r>
    <n v="0"/>
    <s v="Adventure, Animation, Comedy, Science Fiction, Family"/>
    <n v="15511"/>
    <x v="2590"/>
    <s v="en"/>
    <n v="1.800119"/>
    <s v="Starz Animation"/>
    <x v="0"/>
    <x v="2025"/>
    <n v="0"/>
    <n v="85"/>
    <s v="Released"/>
    <n v="5.9"/>
    <n v="25"/>
    <s v="Phil Vischer, Mike Nawrocki, Cam Clarke, Laura Gerow, Yuri Lowenthal"/>
    <s v="Mike Nawrocki"/>
    <n v="0"/>
  </r>
  <r>
    <n v="15000000"/>
    <s v="Music, Documentary"/>
    <n v="37003"/>
    <x v="2591"/>
    <s v="en"/>
    <n v="0.33519500000000002"/>
    <s v="National Geographic Entertainment"/>
    <x v="0"/>
    <x v="1"/>
    <n v="22730842"/>
    <n v="85"/>
    <s v="Released"/>
    <n v="6.7"/>
    <n v="10"/>
    <s v="Bono, The Edge, Adam Clayton,  Larry Mullen Jr."/>
    <s v="Mark Pellington"/>
    <n v="7730842"/>
  </r>
  <r>
    <n v="25000000"/>
    <s v="Action, Fantasy, Science Fiction"/>
    <n v="12211"/>
    <x v="2592"/>
    <s v="en"/>
    <n v="11.782724999999999"/>
    <s v="Davis-Panzer Productions"/>
    <x v="0"/>
    <x v="2026"/>
    <n v="15843608"/>
    <n v="87"/>
    <s v="Released"/>
    <n v="4.4000000000000004"/>
    <n v="104"/>
    <s v="Christopher Lambert, Bruce Payne, Adrian Paul, Donnie Yen, Lisa Barbuscia"/>
    <s v="Douglas Aarniokoski"/>
    <n v="-9156392"/>
  </r>
  <r>
    <n v="0"/>
    <s v="Crime, Drama, Music"/>
    <n v="13816"/>
    <x v="2593"/>
    <s v="en"/>
    <n v="2.7119550000000001"/>
    <s v="Atlas Entertainment"/>
    <x v="0"/>
    <x v="1914"/>
    <n v="0"/>
    <n v="121"/>
    <s v="Released"/>
    <n v="5.0999999999999996"/>
    <n v="17"/>
    <s v="André Benjamin, Paula Patton, Terrence Howard, Faizon Love, Malinda Williams"/>
    <s v="Bryan Barber"/>
    <n v="0"/>
  </r>
  <r>
    <n v="15000000"/>
    <s v="Drama, Romance"/>
    <n v="51828"/>
    <x v="2594"/>
    <s v="en"/>
    <n v="16.629173000000002"/>
    <s v="Film 4"/>
    <x v="1"/>
    <x v="170"/>
    <n v="59389433"/>
    <n v="107"/>
    <s v="Released"/>
    <n v="7"/>
    <n v="978"/>
    <s v="Anne Hathaway, Jim Sturgess, Patricia Clarkson, Ken Stott, Romola Garai"/>
    <s v="Lone Scherfig"/>
    <n v="44389433"/>
  </r>
  <r>
    <n v="15000000"/>
    <s v="Drama"/>
    <n v="22798"/>
    <x v="2595"/>
    <s v="en"/>
    <n v="20.05902"/>
    <s v="Dune Entertainment"/>
    <x v="0"/>
    <x v="1850"/>
    <n v="16633035"/>
    <n v="111"/>
    <s v="Released"/>
    <n v="6.7"/>
    <n v="357"/>
    <s v="Ellen Page, Alia Shawkat, Kristen Wiig, Drew Barrymore, Shannon Eagen"/>
    <s v="Drew Barrymore"/>
    <n v="1633035"/>
  </r>
  <r>
    <n v="15000000"/>
    <s v="Crime, Thriller"/>
    <n v="7501"/>
    <x v="2596"/>
    <s v="en"/>
    <n v="8.1136339999999993"/>
    <s v="Lawrence Bender Productions"/>
    <x v="0"/>
    <x v="1087"/>
    <n v="12000000"/>
    <n v="92"/>
    <s v="Released"/>
    <n v="5.9"/>
    <n v="97"/>
    <s v="Barry Pepper, Andy Davoli, Seth Green, Vin Diesel, John Malkovich"/>
    <s v="Brian Koppelman"/>
    <n v="-3000000"/>
  </r>
  <r>
    <n v="0"/>
    <s v="Action, Comedy, Thriller, Crime"/>
    <n v="10743"/>
    <x v="2597"/>
    <s v="en"/>
    <n v="9.8741900000000005"/>
    <s v="Cinerenta Medienbeteiligungs KG"/>
    <x v="6"/>
    <x v="1456"/>
    <n v="0"/>
    <n v="97"/>
    <s v="Released"/>
    <n v="6.4"/>
    <n v="126"/>
    <s v="Edward Burns, Rachel Weisz, Morris Chestnut, Dustin Hoffman, Andy García"/>
    <s v="James Foley"/>
    <n v="0"/>
  </r>
  <r>
    <n v="0"/>
    <s v="Fantasy, Comedy"/>
    <n v="37718"/>
    <x v="2598"/>
    <s v="en"/>
    <n v="2.857936"/>
    <s v="October Films"/>
    <x v="0"/>
    <x v="198"/>
    <n v="0"/>
    <n v="97"/>
    <s v="Released"/>
    <n v="5.3"/>
    <n v="31"/>
    <s v="Albert Brooks, Sharon Stone, Andie MacDowell, Jeff Bridges, Cybill Shepherd"/>
    <s v="Albert Brooks"/>
    <n v="0"/>
  </r>
  <r>
    <n v="20000000"/>
    <s v="Drama, Music"/>
    <n v="15237"/>
    <x v="2599"/>
    <s v="en"/>
    <n v="3.138118"/>
    <s v="Metro-Goldwyn-Mayer (MGM)"/>
    <x v="1"/>
    <x v="2027"/>
    <n v="0"/>
    <n v="125"/>
    <s v="Released"/>
    <n v="6.3"/>
    <n v="32"/>
    <s v="Kevin Kline, Ashley Judd, Jonathan Pryce, Kevin McNally, Sandra Nelson"/>
    <s v="Irwin Winkler"/>
    <n v="-20000000"/>
  </r>
  <r>
    <n v="15000000"/>
    <s v="Comedy, Drama, Romance"/>
    <n v="9686"/>
    <x v="2600"/>
    <s v="en"/>
    <n v="6.6840960000000003"/>
    <s v="Touchstone Pictures"/>
    <x v="0"/>
    <x v="2028"/>
    <n v="0"/>
    <n v="124"/>
    <s v="Released"/>
    <n v="6.2"/>
    <n v="64"/>
    <s v="Woody Allen, Marvin Chatinover, Mae Questel, Mia Farrow, Molly Regan"/>
    <s v="Francis Ford Coppola"/>
    <n v="-15000000"/>
  </r>
  <r>
    <n v="0"/>
    <s v="Family"/>
    <n v="17644"/>
    <x v="2601"/>
    <s v="en"/>
    <n v="0.72291099999999997"/>
    <s v="PolyGram Filmed Entertainment"/>
    <x v="0"/>
    <x v="2029"/>
    <n v="0"/>
    <n v="76"/>
    <s v="Released"/>
    <n v="2.9"/>
    <n v="8"/>
    <s v="William Shatner, Leonard Nimoy, DeForest Kelley, James Doohan, George Takei"/>
    <s v="Steve Gomer"/>
    <n v="0"/>
  </r>
  <r>
    <n v="15000000"/>
    <s v="Action"/>
    <n v="97430"/>
    <x v="2602"/>
    <s v="en"/>
    <n v="17.672021000000001"/>
    <s v="Arcade Pictures"/>
    <x v="15"/>
    <x v="1317"/>
    <n v="15608545"/>
    <n v="96"/>
    <s v="Released"/>
    <n v="5.2"/>
    <n v="358"/>
    <s v="Russell Crowe, Lucy Liu, Jamie Chung, RZA, Zhu Zhu"/>
    <s v="RZA"/>
    <n v="608545"/>
  </r>
  <r>
    <n v="15000000"/>
    <s v="Drama, Comedy, Romance"/>
    <n v="12257"/>
    <x v="2603"/>
    <s v="en"/>
    <n v="3.033471"/>
    <s v="Warner Bros."/>
    <x v="0"/>
    <x v="455"/>
    <n v="10443316"/>
    <n v="93"/>
    <s v="Released"/>
    <n v="4.8"/>
    <n v="32"/>
    <s v="Drew Barrymore, Catherine O'Hara, Luke Wilson, Jake Busey, Shelley Duvall"/>
    <s v="Dean Parisot"/>
    <n v="-4556684"/>
  </r>
  <r>
    <n v="0"/>
    <s v="Romance"/>
    <n v="13539"/>
    <x v="2604"/>
    <s v="en"/>
    <n v="3.3132570000000001"/>
    <s v="Fox 2000 Pictures"/>
    <x v="0"/>
    <x v="2030"/>
    <n v="0"/>
    <n v="96"/>
    <s v="Released"/>
    <n v="5.4"/>
    <n v="48"/>
    <s v="Leelee Sobieski, Chris Klein, Josh Hartnett, Michael Rooker, Annie Corley"/>
    <s v="Mark Piznarski"/>
    <n v="0"/>
  </r>
  <r>
    <n v="15000000"/>
    <s v="Comedy, Science Fiction"/>
    <n v="68"/>
    <x v="2605"/>
    <s v="en"/>
    <n v="41.089863000000001"/>
    <s v="Embassy International Pictures"/>
    <x v="1"/>
    <x v="2031"/>
    <n v="0"/>
    <n v="132"/>
    <s v="Released"/>
    <n v="7.5"/>
    <n v="861"/>
    <s v="Jonathan Pryce, Robert De Niro, Katherine Helmond, Ian Holm, Bob Hoskins"/>
    <s v="Terry Gilliam"/>
    <n v="-15000000"/>
  </r>
  <r>
    <n v="15000000"/>
    <s v="Music, Drama, Romance"/>
    <n v="14024"/>
    <x v="2606"/>
    <s v="en"/>
    <n v="10.9071"/>
    <s v="New Line Cinema"/>
    <x v="0"/>
    <x v="2032"/>
    <n v="14867514"/>
    <n v="103"/>
    <s v="Released"/>
    <n v="6"/>
    <n v="211"/>
    <s v="Hilary Duff, Oliver James, David Keith, Johnny Lewis, Rita Wilson"/>
    <s v="Sean McNamara"/>
    <n v="-132486"/>
  </r>
  <r>
    <n v="15000000"/>
    <s v="Comedy, Crime"/>
    <n v="115"/>
    <x v="2607"/>
    <s v="en"/>
    <n v="49.230089"/>
    <s v="Gramercy Pictures"/>
    <x v="1"/>
    <x v="2033"/>
    <n v="46189568"/>
    <n v="117"/>
    <s v="Released"/>
    <n v="7.8"/>
    <n v="2926"/>
    <s v="Jeff Bridges, John Goodman, Julianne Moore, Steve Buscemi, Philip Seymour Hoffman"/>
    <s v="Joel Coen"/>
    <n v="31189568"/>
  </r>
  <r>
    <n v="15000000"/>
    <s v="Drama"/>
    <n v="7874"/>
    <x v="2608"/>
    <s v="en"/>
    <n v="11.429607000000001"/>
    <s v="Paramount Classics"/>
    <x v="0"/>
    <x v="375"/>
    <n v="10903846"/>
    <n v="116"/>
    <s v="Released"/>
    <n v="6.6"/>
    <n v="243"/>
    <s v="Samuel L. Jackson, Christina Ricci, Justin Timberlake, S. Epatha Merkerson, John Cothran, Jr."/>
    <s v="Craig Brewer"/>
    <n v="-4096154"/>
  </r>
  <r>
    <n v="15000000"/>
    <s v="Action, Crime, Drama, Thriller"/>
    <n v="4911"/>
    <x v="2609"/>
    <s v="en"/>
    <n v="6.373316"/>
    <s v="United Artists"/>
    <x v="7"/>
    <x v="301"/>
    <n v="9237470"/>
    <n v="118"/>
    <s v="Released"/>
    <n v="6.5"/>
    <n v="85"/>
    <s v="Kurt Russell, Scott Speedman, Michael Michele, Brendan Gleeson, Ving Rhames"/>
    <s v="Ron Shelton"/>
    <n v="-5762530"/>
  </r>
  <r>
    <n v="16000000"/>
    <s v="Drama, Thriller"/>
    <n v="1988"/>
    <x v="2610"/>
    <s v="en"/>
    <n v="9.7173920000000003"/>
    <s v="Plan B Entertainment"/>
    <x v="9"/>
    <x v="2034"/>
    <n v="18928871"/>
    <n v="100"/>
    <s v="Released"/>
    <n v="6.7"/>
    <n v="95"/>
    <s v="Angelina Jolie, Dan Futterman, Irrfan Khan, Archie Panjabi, Denis O'Hare"/>
    <s v="Michael Winterbottom"/>
    <n v="2928871"/>
  </r>
  <r>
    <n v="15000000"/>
    <s v="Drama, Comedy, Romance"/>
    <n v="16222"/>
    <x v="2611"/>
    <s v="en"/>
    <n v="8.0748069999999998"/>
    <s v="Columbia Pictures Corporation"/>
    <x v="0"/>
    <x v="309"/>
    <n v="9902115"/>
    <n v="94"/>
    <s v="Released"/>
    <n v="5"/>
    <n v="37"/>
    <s v="Jodi Lyn O'Keefe, Shane West, Marla Sokoloff, James Franco, Aaron Paul"/>
    <s v="David Raynr"/>
    <n v="-5097885"/>
  </r>
  <r>
    <n v="20000000"/>
    <s v="Comedy"/>
    <n v="9557"/>
    <x v="2612"/>
    <s v="en"/>
    <n v="7.0347520000000001"/>
    <s v="Motion Picture Corporation of America"/>
    <x v="7"/>
    <x v="2035"/>
    <n v="8586376"/>
    <n v="94"/>
    <s v="Released"/>
    <n v="4.7"/>
    <n v="146"/>
    <s v="Cuba Gooding Jr., Horatio Sanz, Roselyn Sánchez, Vivica A. Fox, Maurice Godin"/>
    <s v="Mort Nathan"/>
    <n v="-11413624"/>
  </r>
  <r>
    <n v="0"/>
    <s v="Comedy, Drama, History, Romance"/>
    <n v="9026"/>
    <x v="2613"/>
    <s v="en"/>
    <n v="7.2503789999999997"/>
    <s v="Ealing Studios"/>
    <x v="9"/>
    <x v="2036"/>
    <n v="0"/>
    <n v="97"/>
    <s v="Released"/>
    <n v="6.7"/>
    <n v="127"/>
    <s v="Rupert Everett, Colin Firth, Reese Witherspoon, Judi Dench, Tom Wilkinson"/>
    <s v="Oliver Parker"/>
    <n v="0"/>
  </r>
  <r>
    <n v="0"/>
    <s v="Comedy, Drama, Fantasy, Romance"/>
    <n v="57943"/>
    <x v="2614"/>
    <s v="en"/>
    <n v="0.116873"/>
    <s v="Paramount Pictures"/>
    <x v="0"/>
    <x v="2037"/>
    <n v="0"/>
    <n v="98"/>
    <s v="Released"/>
    <n v="4.7"/>
    <n v="3"/>
    <s v="Campbell Scott, Jennifer Jason Leigh, David Dukes, Estelle Parsons"/>
    <s v="Dan Curtis"/>
    <n v="0"/>
  </r>
  <r>
    <n v="0"/>
    <s v="Drama, Family"/>
    <n v="18276"/>
    <x v="2615"/>
    <s v="en"/>
    <n v="7.7122060000000001"/>
    <s v="The Kennedy/Marshall Company"/>
    <x v="0"/>
    <x v="2038"/>
    <n v="0"/>
    <n v="91"/>
    <s v="Released"/>
    <n v="5.5"/>
    <n v="44"/>
    <s v="Luke Wilson, Logan Lerman, Brie Larson, Tim Blake Nelson, Cody Linley"/>
    <s v="Wil Shriner"/>
    <n v="0"/>
  </r>
  <r>
    <n v="15000000"/>
    <s v="Comedy, Drama, Crime"/>
    <n v="8321"/>
    <x v="2616"/>
    <s v="en"/>
    <n v="25.329492999999999"/>
    <s v="Blueprint Pictures"/>
    <x v="1"/>
    <x v="1480"/>
    <n v="34533783"/>
    <n v="107"/>
    <s v="Released"/>
    <n v="7.4"/>
    <n v="1388"/>
    <s v="Colin Farrell, Brendan Gleeson, Ralph Fiennes, Clémence Poésy, Thekla Reuten"/>
    <s v="Martin McDonagh"/>
    <n v="19533783"/>
  </r>
  <r>
    <n v="15"/>
    <s v="Comedy"/>
    <n v="72359"/>
    <x v="2617"/>
    <s v="en"/>
    <n v="5.1128090000000004"/>
    <s v="34th Street Films"/>
    <x v="0"/>
    <x v="2039"/>
    <n v="0"/>
    <n v="95"/>
    <s v="Released"/>
    <n v="5.6"/>
    <n v="26"/>
    <s v="Craig Robinson, Kerry Washington, David Alan Grier, S. Epatha Merkerson, Tyler James Williams"/>
    <s v="Tina Gordon Chism"/>
    <n v="-15"/>
  </r>
  <r>
    <n v="15000000"/>
    <s v="Comedy, Music"/>
    <n v="10186"/>
    <x v="2618"/>
    <s v="en"/>
    <n v="13.832376"/>
    <s v="Fox Atomic"/>
    <x v="0"/>
    <x v="962"/>
    <n v="8762890"/>
    <n v="102"/>
    <s v="Released"/>
    <n v="5.6"/>
    <n v="156"/>
    <s v="Rainn Wilson, Josh Gad, Christina Applegate, Emma Stone, Teddy Geiger"/>
    <s v="Peter Cattaneo"/>
    <n v="-6237110"/>
  </r>
  <r>
    <n v="15000000"/>
    <s v="Comedy"/>
    <n v="25704"/>
    <x v="2619"/>
    <s v="en"/>
    <n v="7.4460689999999996"/>
    <s v="Dune Entertainment"/>
    <x v="0"/>
    <x v="1762"/>
    <n v="6405245"/>
    <n v="89"/>
    <s v="Released"/>
    <n v="5"/>
    <n v="100"/>
    <s v="Alexis Bledel, Zach Gilford, Rodrigo Santoro, Jane Lynch, Carol Burnett"/>
    <s v="Vicky Jenson"/>
    <n v="-8594755"/>
  </r>
  <r>
    <n v="15000000"/>
    <s v="Drama"/>
    <n v="133694"/>
    <x v="2620"/>
    <s v="en"/>
    <n v="13.568301999999999"/>
    <s v="Participant Media"/>
    <x v="28"/>
    <x v="2040"/>
    <n v="8138788"/>
    <n v="106"/>
    <s v="Released"/>
    <n v="6"/>
    <n v="243"/>
    <s v="Matt Damon, John Krasinski, Frances McDormand, Rosemarie DeWitt, Lucas Black"/>
    <s v="Gus Van Sant"/>
    <n v="-6861212"/>
  </r>
  <r>
    <n v="15000000"/>
    <s v="Comedy, Romance"/>
    <n v="19265"/>
    <x v="2621"/>
    <s v="en"/>
    <n v="21.857386999999999"/>
    <s v="Sony Pictures Classics"/>
    <x v="9"/>
    <x v="35"/>
    <n v="35097815"/>
    <n v="92"/>
    <s v="Released"/>
    <n v="6.8"/>
    <n v="350"/>
    <s v="Larry David, Evan Rachel Wood, Adam Brooks, Michael McKean, Lyle Kanouse"/>
    <s v="Woody Allen"/>
    <n v="20097815"/>
  </r>
  <r>
    <n v="15000000"/>
    <s v="Thriller"/>
    <n v="36047"/>
    <x v="2622"/>
    <s v="en"/>
    <n v="0.24924499999999999"/>
    <s v="Morgan Creek Productions"/>
    <x v="0"/>
    <x v="2041"/>
    <n v="5217498"/>
    <n v="105"/>
    <s v="Released"/>
    <n v="4.7"/>
    <n v="15"/>
    <s v="Susan Ward, Lori Heuring, Matthew Settle, Nathan Bexton, Tess Harper"/>
    <s v="Mary Lambert"/>
    <n v="-9782502"/>
  </r>
  <r>
    <n v="15000000"/>
    <s v="Adventure, Crime, Drama, Mystery, Western"/>
    <n v="8053"/>
    <x v="2623"/>
    <s v="en"/>
    <n v="12.163831999999999"/>
    <s v="The Javelina Film Company"/>
    <x v="0"/>
    <x v="2042"/>
    <n v="12036149"/>
    <n v="121"/>
    <s v="Released"/>
    <n v="7"/>
    <n v="177"/>
    <s v="Tommy Lee Jones, Barry Pepper, Dwight Yoakam, January Jones, Melissa Leo"/>
    <s v="Tommy Lee Jones"/>
    <n v="-2963851"/>
  </r>
  <r>
    <n v="0"/>
    <s v="Comedy, Drama, History"/>
    <n v="2290"/>
    <x v="2624"/>
    <s v="en"/>
    <n v="8.9622449999999994"/>
    <s v="Columbia Pictures"/>
    <x v="9"/>
    <x v="2043"/>
    <n v="0"/>
    <n v="120"/>
    <s v="Released"/>
    <n v="6"/>
    <n v="90"/>
    <s v="Robin Williams, Armin Mueller-Stahl, Hannah Taylor-Gordon, Éva Igó, István Bálint"/>
    <s v="Peter Kassovitz"/>
    <n v="0"/>
  </r>
  <r>
    <n v="15000000"/>
    <s v="Action, Comedy, Crime, Mystery"/>
    <n v="5236"/>
    <x v="2625"/>
    <s v="en"/>
    <n v="32.690038000000001"/>
    <s v="Silver Pictures"/>
    <x v="0"/>
    <x v="2044"/>
    <n v="15785148"/>
    <n v="103"/>
    <s v="Released"/>
    <n v="7.2"/>
    <n v="886"/>
    <s v="Robert Downey Jr., Val Kilmer, Michelle Monaghan, Corbin Bernsen, Dash Mihok"/>
    <s v="Shane Black"/>
    <n v="785148"/>
  </r>
  <r>
    <n v="25000000"/>
    <s v="Thriller, Comedy, Horror"/>
    <n v="6552"/>
    <x v="2626"/>
    <s v="en"/>
    <n v="8.5832169999999994"/>
    <s v="Columbia Pictures Corporation"/>
    <x v="0"/>
    <x v="2045"/>
    <n v="4152230"/>
    <n v="92"/>
    <s v="Released"/>
    <n v="6.1"/>
    <n v="182"/>
    <s v="Devon Sawa, Seth Green, Jessica Alba, Vivica A. Fox, Christopher Hart"/>
    <s v="Rodman Flender"/>
    <n v="-20847770"/>
  </r>
  <r>
    <n v="15000000"/>
    <s v="Thriller, Drama, Mystery"/>
    <n v="1018"/>
    <x v="2627"/>
    <s v="en"/>
    <n v="31.609850000000002"/>
    <s v="Asymmetrical Productions"/>
    <x v="9"/>
    <x v="810"/>
    <n v="20117339"/>
    <n v="147"/>
    <s v="Released"/>
    <n v="7.6"/>
    <n v="1477"/>
    <s v="Naomi Watts, Laura Harring, Ann Miller, Dan Hedaya, Justin Theroux"/>
    <s v="David Lynch"/>
    <n v="5117339"/>
  </r>
  <r>
    <n v="0"/>
    <s v="Drama, Fantasy, Horror, Romance"/>
    <n v="10075"/>
    <x v="2628"/>
    <s v="en"/>
    <n v="12.295216"/>
    <s v="Lakeshore Entertainment"/>
    <x v="36"/>
    <x v="2046"/>
    <n v="0"/>
    <n v="98"/>
    <s v="Released"/>
    <n v="5.4"/>
    <n v="87"/>
    <s v="Agnes Bruckner, Hugh Dancy, Katja Riemann, Olivier Martinez, Bryan Dick"/>
    <s v="Katja von Garnier"/>
    <n v="0"/>
  </r>
  <r>
    <n v="22000000"/>
    <s v="Comedy, Drama, Romance"/>
    <n v="38031"/>
    <x v="2629"/>
    <s v="en"/>
    <n v="12.465400000000001"/>
    <s v="Antena 3 Films"/>
    <x v="0"/>
    <x v="2047"/>
    <n v="0"/>
    <n v="98"/>
    <s v="Released"/>
    <n v="5.8"/>
    <n v="251"/>
    <s v="Gemma Jones, Anthony Hopkins, Naomi Watts, Josh Brolin, Antonio Banderas"/>
    <s v="Woody Allen"/>
    <n v="-22000000"/>
  </r>
  <r>
    <n v="15000000"/>
    <s v="Drama, Romance, Science Fiction"/>
    <n v="42188"/>
    <x v="2630"/>
    <s v="en"/>
    <n v="30.983397"/>
    <s v="Fox Searchlight Pictures"/>
    <x v="1"/>
    <x v="1157"/>
    <n v="9455232"/>
    <n v="104"/>
    <s v="Released"/>
    <n v="6.8"/>
    <n v="737"/>
    <s v="Carey Mulligan, Andrew Garfield, Keira Knightley, Domhnall Gleeson, Andrea Riseborough"/>
    <s v="Mark Romanek"/>
    <n v="-5544768"/>
  </r>
  <r>
    <n v="0"/>
    <s v="Drama"/>
    <n v="112430"/>
    <x v="2631"/>
    <s v="en"/>
    <n v="1.4853240000000001"/>
    <s v="Paramount Pictures"/>
    <x v="0"/>
    <x v="2048"/>
    <n v="0"/>
    <n v="276"/>
    <s v="Released"/>
    <n v="7"/>
    <n v="12"/>
    <s v="Chris O'Donnell, Alfred Molina, Michael Keaton, Rory Cochrane, Alessandro Nivola"/>
    <s v="Mikael Salomon"/>
    <n v="0"/>
  </r>
  <r>
    <n v="15000000"/>
    <s v="Thriller, Crime, Mystery"/>
    <n v="6687"/>
    <x v="2632"/>
    <s v="en"/>
    <n v="11.428903"/>
    <s v="Lietuvos Kinostudija"/>
    <x v="7"/>
    <x v="2049"/>
    <n v="5926410"/>
    <n v="111"/>
    <s v="Released"/>
    <n v="6.5"/>
    <n v="195"/>
    <s v="Woody Harrelson, Emily Mortimer, Kate Mara, Eduardo Noriega, Thomas Kretschmann"/>
    <s v="Brad Anderson"/>
    <n v="-9073590"/>
  </r>
  <r>
    <n v="15000000"/>
    <s v="Adventure, Drama"/>
    <n v="13853"/>
    <x v="2633"/>
    <s v="en"/>
    <n v="5.4846789999999999"/>
    <s v="The Guber-Peters Company"/>
    <x v="0"/>
    <x v="2050"/>
    <n v="0"/>
    <n v="98"/>
    <s v="Released"/>
    <n v="4.8"/>
    <n v="27"/>
    <s v="Daryl Hannah, Pamela Reed, James Remar, Thomas G. Waites, John Doolittle"/>
    <s v="Michael Chapman"/>
    <n v="-15000000"/>
  </r>
  <r>
    <n v="0"/>
    <s v="Comedy, Drama"/>
    <n v="31306"/>
    <x v="2634"/>
    <s v="en"/>
    <n v="5.7702460000000002"/>
    <s v="Columbia Pictures"/>
    <x v="0"/>
    <x v="1305"/>
    <n v="0"/>
    <n v="111"/>
    <s v="Released"/>
    <n v="6.5"/>
    <n v="12"/>
    <s v="Melanie Griffith, David Morse, Lucas Black, Cathy Moriarty, Meat Loaf"/>
    <s v="Antonio Banderas"/>
    <n v="0"/>
  </r>
  <r>
    <n v="15000000"/>
    <s v="Horror, Thriller, Crime"/>
    <n v="8461"/>
    <x v="2635"/>
    <s v="en"/>
    <n v="15.175288999999999"/>
    <s v="Celluloid Dreams"/>
    <x v="43"/>
    <x v="2051"/>
    <n v="7938872"/>
    <n v="112"/>
    <s v="Released"/>
    <n v="6.3"/>
    <n v="545"/>
    <s v="Naomi Watts, Tim Roth, Michael Pitt, Brady Corbet, Devon Gearhart"/>
    <s v="Michael Haneke"/>
    <n v="-7061128"/>
  </r>
  <r>
    <n v="0"/>
    <s v="Drama, Thriller, Science Fiction"/>
    <n v="331592"/>
    <x v="2636"/>
    <s v="en"/>
    <n v="2.4147210000000001"/>
    <s v="Young Medium"/>
    <x v="0"/>
    <x v="1471"/>
    <n v="0"/>
    <n v="100"/>
    <s v="Released"/>
    <n v="5.5"/>
    <n v="31"/>
    <s v="Thomas Stroppel, Artie Ahr, Amber Marie Bollinger, Christine Haeberman, Steve Hanks"/>
    <s v="Khalil Sullins"/>
    <n v="0"/>
  </r>
  <r>
    <n v="0"/>
    <s v="Drama"/>
    <n v="47692"/>
    <x v="2637"/>
    <s v="en"/>
    <n v="0.47064499999999998"/>
    <s v="Alliance Atlantis Communications"/>
    <x v="6"/>
    <x v="281"/>
    <n v="0"/>
    <n v="116"/>
    <s v="Released"/>
    <n v="6.6"/>
    <n v="23"/>
    <s v="Bob Hoskins, Elaine Cassidy, Arsinée Khanjian, Peter McDonald, Gerard McSorley"/>
    <s v="Atom Egoyan"/>
    <n v="0"/>
  </r>
  <r>
    <n v="92620000"/>
    <s v="Drama, Science Fiction"/>
    <n v="19"/>
    <x v="2638"/>
    <s v="de"/>
    <n v="32.351526999999997"/>
    <s v="Paramount Pictures"/>
    <x v="7"/>
    <x v="2052"/>
    <n v="650422"/>
    <n v="153"/>
    <s v="Released"/>
    <n v="8"/>
    <n v="657"/>
    <s v="Brigitte Helm, Alfred Abel, Gustav Fröhlich, Rudolf Klein-Rogge, Fritz Rasp"/>
    <s v="Fritz Lang"/>
    <n v="-91969578"/>
  </r>
  <r>
    <n v="12000000"/>
    <s v="Action, Thriller, Science Fiction"/>
    <n v="10045"/>
    <x v="2639"/>
    <s v="fr"/>
    <n v="17.493735000000001"/>
    <s v="Canal Plus"/>
    <x v="9"/>
    <x v="2053"/>
    <n v="9584131"/>
    <n v="84"/>
    <s v="Released"/>
    <n v="6.5"/>
    <n v="565"/>
    <s v="David Belle, Cyril Raffaelli, Tony D'Amario, Dany Verissimo-Petit, Bibi Naceri"/>
    <s v="Pierre Morel"/>
    <n v="-2415869"/>
  </r>
  <r>
    <n v="8000000"/>
    <s v="Drama, Crime"/>
    <n v="400"/>
    <x v="2640"/>
    <s v="en"/>
    <n v="6.9322210000000002"/>
    <s v="Miramax Films"/>
    <x v="0"/>
    <x v="2054"/>
    <n v="529766"/>
    <n v="116"/>
    <s v="Released"/>
    <n v="6.7"/>
    <n v="85"/>
    <s v="Andy García, Christopher Lloyd, William Forsythe, Bill Nunn, Treat Williams"/>
    <s v="Gary Fleder"/>
    <n v="-7470234"/>
  </r>
  <r>
    <n v="15000000"/>
    <s v="Action, Drama, History"/>
    <n v="253450"/>
    <x v="2641"/>
    <s v="zh"/>
    <n v="8.1421659999999996"/>
    <s v="Media Asia Films"/>
    <x v="5"/>
    <x v="2055"/>
    <n v="632542"/>
    <n v="105"/>
    <s v="Released"/>
    <n v="6.6"/>
    <n v="157"/>
    <s v="Shu Qi, Chang Chen, Nikki Hsieh, Sheu Fang-Yi, Ethan Juan"/>
    <s v="Hou Hsiao-hsien"/>
    <n v="-14367458"/>
  </r>
  <r>
    <n v="15000000"/>
    <s v="Drama, Comedy, War, Crime, Thriller"/>
    <n v="9104"/>
    <x v="2642"/>
    <s v="en"/>
    <n v="6.3296720000000004"/>
    <s v="Grosvenor Park Films LLP"/>
    <x v="7"/>
    <x v="2056"/>
    <n v="0"/>
    <n v="98"/>
    <s v="Released"/>
    <n v="6.5"/>
    <n v="93"/>
    <s v="Joaquin Phoenix, Ed Harris, Scott Glenn, Anna Paquin, Elizabeth McGovern"/>
    <s v="Gregor Jordan"/>
    <n v="-15000000"/>
  </r>
  <r>
    <n v="0"/>
    <s v="Thriller, Drama, Mystery"/>
    <n v="11190"/>
    <x v="2643"/>
    <s v="ru"/>
    <n v="7.7441659999999999"/>
    <s v="Ren Film"/>
    <x v="25"/>
    <x v="2057"/>
    <n v="0"/>
    <n v="105"/>
    <s v="Released"/>
    <n v="7.4"/>
    <n v="100"/>
    <s v="Vladimir Garin, Konstantin Lavronenko, Nataliya Vdovina, Vanya Dobronravov, Yelizaveta Aleksandrova"/>
    <s v="Andrey Zvyagintsev"/>
    <n v="0"/>
  </r>
  <r>
    <n v="8500000"/>
    <s v="Adventure, Action, Thriller"/>
    <n v="16353"/>
    <x v="2644"/>
    <s v="th"/>
    <n v="9.0294889999999999"/>
    <s v="Iyara Films"/>
    <x v="46"/>
    <x v="2058"/>
    <n v="8936663"/>
    <n v="98"/>
    <s v="Released"/>
    <n v="6"/>
    <n v="152"/>
    <s v="Tony Jaa, Sarunyu Wongkrachang, Sorapong Chatree, Primorata Dejudom"/>
    <s v="Tony Jaa"/>
    <n v="436663"/>
  </r>
  <r>
    <n v="12000000"/>
    <s v="Adventure, Action, Drama"/>
    <n v="23759"/>
    <x v="2645"/>
    <s v="en"/>
    <n v="22.708646999999999"/>
    <s v="Pathé Pictures International"/>
    <x v="9"/>
    <x v="2059"/>
    <n v="6814789"/>
    <n v="97"/>
    <s v="Released"/>
    <n v="5.9"/>
    <n v="386"/>
    <s v="Michael Fassbender, Olga Kurylenko, David Morrissey, Liam Cunningham, Dominic West"/>
    <s v="Neil Marshall"/>
    <n v="-5185211"/>
  </r>
  <r>
    <n v="15000000"/>
    <s v="Drama, Action, Thriller"/>
    <n v="24206"/>
    <x v="2646"/>
    <s v="en"/>
    <n v="2.609057"/>
    <s v="Newmarket Capital Group"/>
    <x v="6"/>
    <x v="740"/>
    <n v="76382"/>
    <n v="93"/>
    <s v="Released"/>
    <n v="5"/>
    <n v="22"/>
    <s v="Dolph Lundgren, Gina Bellman, Conrad Dunn, Christopher Heyerdahl"/>
    <s v="Russell Mulcahy"/>
    <n v="-14923618"/>
  </r>
  <r>
    <n v="15000000"/>
    <s v="Mystery, Drama, Crime, Thriller, Horror"/>
    <n v="10185"/>
    <x v="2647"/>
    <s v="en"/>
    <n v="19.913961"/>
    <s v="Lions Gate Films"/>
    <x v="0"/>
    <x v="2060"/>
    <n v="3533227"/>
    <n v="98"/>
    <s v="Released"/>
    <n v="6"/>
    <n v="290"/>
    <s v="Bradley Cooper, Vinnie Jones, Brooke Shields, Leslie Bibb, Roger Bart"/>
    <s v="Ryûhei Kitamura"/>
    <n v="-11466773"/>
  </r>
  <r>
    <n v="15000000"/>
    <s v="Drama"/>
    <n v="75033"/>
    <x v="2648"/>
    <s v="en"/>
    <n v="1.897761"/>
    <s v="Paramount Pictures"/>
    <x v="0"/>
    <x v="1608"/>
    <n v="0"/>
    <n v="107"/>
    <s v="Released"/>
    <n v="5.2"/>
    <n v="5"/>
    <s v="Elias Koteas, Terrence Howard, Jennifer Hudson, Wendy Crewson, Angelique Pretorius"/>
    <s v="Darrell James Roodt"/>
    <n v="-15000000"/>
  </r>
  <r>
    <n v="15000000"/>
    <s v="Drama, Thriller, Crime"/>
    <n v="74536"/>
    <x v="2649"/>
    <s v="en"/>
    <n v="7.7011859999999999"/>
    <s v="Millennium Films"/>
    <x v="0"/>
    <x v="1750"/>
    <n v="0"/>
    <n v="90"/>
    <s v="Released"/>
    <n v="4.8"/>
    <n v="92"/>
    <s v="Channing Tatum, Al Pacino, Juliette Binoche, Katie Holmes, James Ransone"/>
    <s v="Dito Montiel"/>
    <n v="-15000000"/>
  </r>
  <r>
    <n v="15000000"/>
    <s v="Action, Comedy, Drama, History"/>
    <n v="31668"/>
    <x v="2650"/>
    <s v="en"/>
    <n v="1.8330580000000001"/>
    <s v="Paramount Pictures"/>
    <x v="43"/>
    <x v="2061"/>
    <n v="23000"/>
    <n v="99"/>
    <s v="Released"/>
    <n v="6.1"/>
    <n v="7"/>
    <s v="Matt LeBlanc, Eddie Izzard, James Cosmo, Nicolette Krebitz, David Tristan Birkin"/>
    <s v="Stefan Ruzowitzky"/>
    <n v="-14977000"/>
  </r>
  <r>
    <n v="15000000"/>
    <s v="Comedy, Drama, Romance, Fantasy, Music"/>
    <n v="13501"/>
    <x v="2651"/>
    <s v="en"/>
    <n v="12.185204000000001"/>
    <s v="Destination Films"/>
    <x v="7"/>
    <x v="1732"/>
    <n v="20380"/>
    <n v="93"/>
    <s v="Released"/>
    <n v="5.7"/>
    <n v="41"/>
    <s v="Penélope Cruz, Martin Freeman, Gwyneth Paltrow, Simon Pegg, Danny DeVito"/>
    <s v="Jake Paltrow"/>
    <n v="-14979620"/>
  </r>
  <r>
    <n v="0"/>
    <s v="Drama, Fantasy"/>
    <n v="15208"/>
    <x v="2652"/>
    <s v="en"/>
    <n v="2.5002179999999998"/>
    <s v="Lunar Films"/>
    <x v="3"/>
    <x v="2062"/>
    <n v="0"/>
    <n v="141"/>
    <s v="Released"/>
    <n v="5.6"/>
    <n v="31"/>
    <s v="Anna Friel, Karel Roden, Hans Matheson, Vincent Regan, Franco Nero"/>
    <s v="Juraj Jakubisko"/>
    <n v="0"/>
  </r>
  <r>
    <n v="20000000"/>
    <s v="Animation, Adventure, Family"/>
    <n v="172391"/>
    <x v="2653"/>
    <s v="en"/>
    <n v="6.4597870000000004"/>
    <s v="Triggerfish Animation"/>
    <x v="18"/>
    <x v="189"/>
    <n v="27187375"/>
    <n v="85"/>
    <s v="Released"/>
    <n v="5.8"/>
    <n v="72"/>
    <s v="Jake T. Austin, Liam Neeson, Steve Buscemi, AnnaSophia Robb, Laurence Fishburne"/>
    <s v="Anthony Silverston"/>
    <n v="7187375"/>
  </r>
  <r>
    <n v="7000000"/>
    <s v="Thriller, Science Fiction"/>
    <n v="262543"/>
    <x v="2654"/>
    <s v="en"/>
    <n v="49.808504999999997"/>
    <s v="Green Moon Productions"/>
    <x v="12"/>
    <x v="2063"/>
    <n v="0"/>
    <n v="110"/>
    <s v="Released"/>
    <n v="5.6"/>
    <n v="670"/>
    <s v="Antonio Banderas, Birgitte Hjort Sørensen, Dylan McDermott, Robert Forster, Tim McInnerny"/>
    <s v="Gabe Ibáñez"/>
    <n v="-7000000"/>
  </r>
  <r>
    <n v="0"/>
    <s v="Action, Adventure, Fantasy"/>
    <n v="9288"/>
    <x v="2655"/>
    <s v="en"/>
    <n v="4.9019360000000001"/>
    <s v="Skyline Films"/>
    <x v="7"/>
    <x v="1813"/>
    <n v="0"/>
    <n v="105"/>
    <s v="Released"/>
    <n v="4.8"/>
    <n v="36"/>
    <s v="Bruce Payne, Mark Dymond, Clemency Burton-Hill, Ellie Chidzey, Tim Stern"/>
    <s v="Gerry Lively"/>
    <n v="0"/>
  </r>
  <r>
    <n v="15000000"/>
    <s v="Drama, Action, Thriller, Crime"/>
    <n v="20083"/>
    <x v="2656"/>
    <s v="zh"/>
    <n v="5.2943189999999998"/>
    <s v="JCE Movies"/>
    <x v="15"/>
    <x v="2064"/>
    <n v="0"/>
    <n v="119"/>
    <s v="Released"/>
    <n v="6.7"/>
    <n v="65"/>
    <s v="Jackie Chan, Naoto Takenaka, Daniel Wu, Xu Jinglei, Fan Bingbing"/>
    <s v="Derek Yee Tung-Sing"/>
    <n v="-15000000"/>
  </r>
  <r>
    <n v="0"/>
    <s v="Drama, Foreign"/>
    <n v="40880"/>
    <x v="2657"/>
    <s v="en"/>
    <n v="0.16536699999999999"/>
    <s v="Arts Council of England"/>
    <x v="1"/>
    <x v="347"/>
    <n v="0"/>
    <n v="124"/>
    <s v="Released"/>
    <n v="4.5"/>
    <n v="2"/>
    <s v="Linus Roache, John Hannah, Samantha Morton, Emily Woof, Andrea Lowe"/>
    <s v="Julien Temple"/>
    <n v="0"/>
  </r>
  <r>
    <n v="14600000"/>
    <s v="Romance, Fantasy, Drama, Comedy"/>
    <n v="137"/>
    <x v="2658"/>
    <s v="en"/>
    <n v="52.744331000000003"/>
    <s v="Columbia Pictures"/>
    <x v="0"/>
    <x v="2065"/>
    <n v="70906973"/>
    <n v="101"/>
    <s v="Released"/>
    <n v="7.4"/>
    <n v="2301"/>
    <s v="Bill Murray, Andie MacDowell, Chris Elliott, Stephen Tobolowsky, Brian Doyle-Murray"/>
    <s v="Harold Ramis"/>
    <n v="56306973"/>
  </r>
  <r>
    <n v="14800000"/>
    <s v="Comedy, Drama, Music"/>
    <n v="264999"/>
    <x v="2659"/>
    <s v="en"/>
    <n v="29.660993000000001"/>
    <s v="Warner Bros."/>
    <x v="0"/>
    <x v="2066"/>
    <n v="122513057"/>
    <n v="115"/>
    <s v="Released"/>
    <n v="6.3"/>
    <n v="706"/>
    <s v="Channing Tatum, Matt Bomer, Joe Manganiello, Kevin Nash, Adam Rodríguez"/>
    <s v="Gregory Jacobs"/>
    <n v="107713057"/>
  </r>
  <r>
    <n v="14500000"/>
    <s v="Drama, Romance"/>
    <n v="454"/>
    <x v="2660"/>
    <s v="en"/>
    <n v="41.493042000000003"/>
    <s v="Bazmark Films"/>
    <x v="0"/>
    <x v="2067"/>
    <n v="147298761"/>
    <n v="120"/>
    <s v="Released"/>
    <n v="6.7"/>
    <n v="1374"/>
    <s v="Leonardo DiCaprio, Claire Danes, John Leguizamo, Harold Perrineau, Pete Postlethwaite"/>
    <s v="Baz Luhrmann"/>
    <n v="132798761"/>
  </r>
  <r>
    <n v="10000000"/>
    <s v="Drama, War"/>
    <n v="53457"/>
    <x v="2661"/>
    <s v="fr"/>
    <n v="10.072198999999999"/>
    <s v="France 2 Cinéma"/>
    <x v="9"/>
    <x v="2068"/>
    <n v="17511906"/>
    <n v="111"/>
    <s v="Released"/>
    <n v="7.2"/>
    <n v="196"/>
    <s v="Kristin Scott Thomas, Niels Arestrup, Frédéric Pierrot, Michel Duchaussoy, Dominique Frot"/>
    <s v="Gilles Paquet-Brenner"/>
    <n v="7511906"/>
  </r>
  <r>
    <n v="14500000"/>
    <s v="Drama"/>
    <n v="288980"/>
    <x v="2662"/>
    <s v="en"/>
    <n v="4.3893630000000003"/>
    <s v="Production One"/>
    <x v="0"/>
    <x v="2069"/>
    <n v="0"/>
    <n v="98"/>
    <s v="Released"/>
    <n v="5.8"/>
    <n v="9"/>
    <s v="Cuba Gooding Jr., William Sadler, Sharon Leal, David Rasche, Diane Salinger"/>
    <s v="Peter Cousens"/>
    <n v="-14500000"/>
  </r>
  <r>
    <n v="14000000"/>
    <s v="Western"/>
    <n v="33"/>
    <x v="2663"/>
    <s v="en"/>
    <n v="37.380434999999999"/>
    <s v="Malpaso Productions"/>
    <x v="0"/>
    <x v="2070"/>
    <n v="159157447"/>
    <n v="131"/>
    <s v="Released"/>
    <n v="7.7"/>
    <n v="1113"/>
    <s v="Clint Eastwood, Gene Hackman, Morgan Freeman, Richard Harris, Jaimz Woolvett"/>
    <s v="Clint Eastwood"/>
    <n v="145157447"/>
  </r>
  <r>
    <n v="14200000"/>
    <s v="Drama"/>
    <n v="1951"/>
    <x v="2664"/>
    <s v="da"/>
    <n v="7.05145"/>
    <s v="Zentropa Entertainments"/>
    <x v="23"/>
    <x v="2071"/>
    <n v="674918"/>
    <n v="139"/>
    <s v="Released"/>
    <n v="6.9"/>
    <n v="78"/>
    <s v="Bryce Dallas Howard, Isaach De Bankolé, Danny Glover, Willem Dafoe, Michaël Abiteboul"/>
    <s v="Lars von Trier"/>
    <n v="-13525082"/>
  </r>
  <r>
    <n v="15000000"/>
    <s v="Drama, Romance"/>
    <n v="12405"/>
    <x v="2665"/>
    <s v="en"/>
    <n v="59.258969"/>
    <s v="Fox Searchlight Pictures"/>
    <x v="13"/>
    <x v="2072"/>
    <n v="377910544"/>
    <n v="120"/>
    <s v="Released"/>
    <n v="7.6"/>
    <n v="2827"/>
    <s v="Dev Patel, Freida Pinto, Anil Kapoor, Mia Drake Inderbitzin, Saurabh Shukla"/>
    <s v="Danny Boyle"/>
    <n v="362910544"/>
  </r>
  <r>
    <n v="14000000"/>
    <s v="Drama, Romance, Thriller"/>
    <n v="10998"/>
    <x v="2666"/>
    <s v="en"/>
    <n v="16.742972000000002"/>
    <s v="Paramount Pictures"/>
    <x v="0"/>
    <x v="2073"/>
    <n v="320145693"/>
    <n v="119"/>
    <s v="Released"/>
    <n v="6.6"/>
    <n v="291"/>
    <s v="Michael Douglas, Glenn Close, Anne Archer, Ellen Hamilton Latzen, Jane Krakowski"/>
    <s v="Adrian Lyne"/>
    <n v="306145693"/>
  </r>
  <r>
    <n v="14000000"/>
    <s v="Romance, Comedy"/>
    <n v="114"/>
    <x v="2667"/>
    <s v="en"/>
    <n v="45.473483999999999"/>
    <s v="Touchstone Pictures"/>
    <x v="0"/>
    <x v="2074"/>
    <n v="463000000"/>
    <n v="119"/>
    <s v="Released"/>
    <n v="7"/>
    <n v="1746"/>
    <s v="Julia Roberts, Richard Gere, Ralph Bellamy, Jason Alexander, Héctor Elizondo"/>
    <s v="Garry Marshall"/>
    <n v="449000000"/>
  </r>
  <r>
    <n v="0"/>
    <s v="Adventure, Comedy"/>
    <n v="9396"/>
    <x v="2668"/>
    <s v="en"/>
    <n v="15.474831"/>
    <s v="Paramount Pictures"/>
    <x v="10"/>
    <x v="2075"/>
    <n v="239606210"/>
    <n v="110"/>
    <s v="Released"/>
    <n v="5.5"/>
    <n v="303"/>
    <s v="Paul Hogan, Linda Kozlowski, John Meillon, Ernie Dingo, Charles S. Dutton"/>
    <s v="John Cornell"/>
    <n v="239606210"/>
  </r>
  <r>
    <n v="0"/>
    <s v="Thriller, Mystery, Drama, Crime"/>
    <n v="319910"/>
    <x v="2669"/>
    <s v="en"/>
    <n v="4.289676"/>
    <s v="Reliance Entertainment"/>
    <x v="0"/>
    <x v="904"/>
    <n v="0"/>
    <n v="101"/>
    <s v="Released"/>
    <n v="5"/>
    <n v="10"/>
    <s v="María Valverde, Vincent D'Onofrio, Thomas Jane, Anton Yelchin, Sean Patrick Flanery"/>
    <s v="Vidhu Vinod Chopra"/>
    <n v="0"/>
  </r>
  <r>
    <n v="14000000"/>
    <s v="Drama, War"/>
    <n v="2604"/>
    <x v="2670"/>
    <s v="en"/>
    <n v="25.949276999999999"/>
    <s v="Universal Pictures"/>
    <x v="0"/>
    <x v="2076"/>
    <n v="161001698"/>
    <n v="145"/>
    <s v="Released"/>
    <n v="6.7"/>
    <n v="395"/>
    <s v="Tom Cruise, Raymond J. Barry, Caroline Kava, Holly Marie Combs, Kyra Sedgwick"/>
    <s v="Oliver Stone"/>
    <n v="147001698"/>
  </r>
  <r>
    <n v="14000000"/>
    <s v="Comedy"/>
    <n v="864"/>
    <x v="2671"/>
    <s v="en"/>
    <n v="22.409116999999998"/>
    <s v="Walt Disney"/>
    <x v="0"/>
    <x v="2077"/>
    <n v="154864401"/>
    <n v="98"/>
    <s v="Released"/>
    <n v="6.8"/>
    <n v="491"/>
    <s v="Leon Robinson, Doug E. Doug, Rawle D. Lewis, Malik Yoba, John Candy"/>
    <s v="Jon Turteltaub"/>
    <n v="140864401"/>
  </r>
  <r>
    <n v="15000000"/>
    <s v="Mystery, Horror"/>
    <n v="14435"/>
    <x v="2672"/>
    <s v="en"/>
    <n v="13.706357000000001"/>
    <s v="Lionsgate"/>
    <x v="0"/>
    <x v="488"/>
    <n v="100734718"/>
    <n v="101"/>
    <s v="Released"/>
    <n v="5.3"/>
    <n v="299"/>
    <s v="Jensen Ackles, Jaime King, Kerr Smith, Betsy Rue, Edi Gathegi"/>
    <s v="Patrick Lussier"/>
    <n v="85734718"/>
  </r>
  <r>
    <n v="13000000"/>
    <s v="Drama, Music"/>
    <n v="1931"/>
    <x v="2673"/>
    <s v="en"/>
    <n v="6.9220499999999996"/>
    <s v="Rainforest Films"/>
    <x v="0"/>
    <x v="2078"/>
    <n v="75511123"/>
    <n v="114"/>
    <s v="Released"/>
    <n v="6.1"/>
    <n v="88"/>
    <s v="Columbus Short, Meagan Good, Ne-Yo, Darrin Henson, Jermaine Williams"/>
    <s v="Sylvain White"/>
    <n v="62511123"/>
  </r>
  <r>
    <n v="14000000"/>
    <s v="Adventure, Action, Thriller"/>
    <n v="691"/>
    <x v="2674"/>
    <s v="en"/>
    <n v="27.173469999999998"/>
    <s v="United Artists"/>
    <x v="1"/>
    <x v="2079"/>
    <n v="185438673"/>
    <n v="125"/>
    <s v="Released"/>
    <n v="6.6"/>
    <n v="507"/>
    <s v="Roger Moore, Barbara Bach, Curd Jürgens, Richard Kiel, Caroline Munro"/>
    <s v="Lewis Gilbert"/>
    <n v="171438673"/>
  </r>
  <r>
    <n v="14000000"/>
    <s v="Horror, Thriller"/>
    <n v="9877"/>
    <x v="2675"/>
    <s v="en"/>
    <n v="12.159008999999999"/>
    <s v="Original Film"/>
    <x v="6"/>
    <x v="764"/>
    <n v="72527595"/>
    <n v="99"/>
    <s v="Released"/>
    <n v="5.6"/>
    <n v="290"/>
    <s v="Alicia Witt, Jared Leto, Rebecca Gayheart, Michael Rosenbaum, Loretta Devine"/>
    <s v="Jamie Blanks"/>
    <n v="58527595"/>
  </r>
  <r>
    <n v="0"/>
    <s v="Comedy, Drama, Romance"/>
    <n v="62008"/>
    <x v="2676"/>
    <s v="en"/>
    <n v="4.4484940000000002"/>
    <s v="Paramount Pictures"/>
    <x v="0"/>
    <x v="1287"/>
    <n v="0"/>
    <n v="111"/>
    <s v="Released"/>
    <n v="6.2"/>
    <n v="45"/>
    <s v="Tyler Perry, Phylicia Rash?d, Thandie Newton, Brian J. White, Gabrielle Union"/>
    <s v="Tyler Perry"/>
    <n v="0"/>
  </r>
  <r>
    <n v="14000000"/>
    <s v="Action, Adventure, Drama, Family"/>
    <n v="12227"/>
    <x v="2677"/>
    <s v="en"/>
    <n v="13.13724"/>
    <s v="Walt Disney Pictures"/>
    <x v="0"/>
    <x v="1249"/>
    <n v="34793160"/>
    <n v="107"/>
    <s v="Released"/>
    <n v="6.5"/>
    <n v="135"/>
    <s v="Klaus Maria Brandauer, Ethan Hawke, Seymour Cassel, Susan Hogan, James Remar"/>
    <s v="Randal Kleiser"/>
    <n v="20793160"/>
  </r>
  <r>
    <n v="0"/>
    <s v="Comedy, Family"/>
    <n v="13824"/>
    <x v="2678"/>
    <s v="en"/>
    <n v="4.0470100000000002"/>
    <s v="SNL Studios"/>
    <x v="6"/>
    <x v="623"/>
    <n v="0"/>
    <n v="81"/>
    <s v="Released"/>
    <n v="5.0999999999999996"/>
    <n v="83"/>
    <s v="Molly Shannon, Will Ferrell, Elaine Hendrix, Harland Williams, Tom Green"/>
    <s v="Bruce McCulloch"/>
    <n v="0"/>
  </r>
  <r>
    <n v="13000000"/>
    <s v="History, Drama"/>
    <n v="71688"/>
    <x v="2679"/>
    <s v="en"/>
    <n v="23.378399999999999"/>
    <s v="UK Film Council"/>
    <x v="9"/>
    <x v="2080"/>
    <n v="114956699"/>
    <n v="105"/>
    <s v="Released"/>
    <n v="6.2"/>
    <n v="527"/>
    <s v="Meryl Streep, Anthony Stewart Head, Harry Lloyd, Jim Broadbent, Susan Brown"/>
    <s v="Phyllida Lloyd"/>
    <n v="101956699"/>
  </r>
  <r>
    <n v="0"/>
    <s v="Action, Adventure, Animation, Comedy, Family, Fantasy, Romance"/>
    <n v="15173"/>
    <x v="2680"/>
    <s v="en"/>
    <n v="1.446172"/>
    <s v="Big Idea Productions"/>
    <x v="0"/>
    <x v="2081"/>
    <n v="0"/>
    <n v="82"/>
    <s v="Released"/>
    <n v="6.4"/>
    <n v="22"/>
    <s v="Phil Vischer, Mike Nawrocki, Tim Hodge, Lisa Vischer, Daniel Anderson"/>
    <s v="Phil Vischer"/>
    <n v="0"/>
  </r>
  <r>
    <n v="14000000"/>
    <s v="Drama, Romance"/>
    <n v="8291"/>
    <x v="2681"/>
    <s v="en"/>
    <n v="3.6508569999999998"/>
    <s v="Columbia Pictures"/>
    <x v="0"/>
    <x v="2082"/>
    <n v="27515786"/>
    <n v="109"/>
    <s v="Released"/>
    <n v="6.9"/>
    <n v="47"/>
    <s v="Janet Jackson, Tupac Amaru Shakur, Regina King, Joe Torry, Tyra Ferrell"/>
    <s v="John Singleton"/>
    <n v="13515786"/>
  </r>
  <r>
    <n v="14000000"/>
    <s v="Action, Adventure, Comedy"/>
    <n v="13950"/>
    <x v="2682"/>
    <s v="en"/>
    <n v="5.102258"/>
    <s v="New Line Cinema"/>
    <x v="0"/>
    <x v="2083"/>
    <n v="25482931"/>
    <n v="95"/>
    <s v="Released"/>
    <n v="5.8"/>
    <n v="48"/>
    <s v="Ice Cube, Mike Epps, Tommy Flanagan, Carmen Chaplin, Eva Mendes"/>
    <s v="Kevin Bray"/>
    <n v="11482931"/>
  </r>
  <r>
    <n v="14000000"/>
    <s v="Comedy, Horror, Romance"/>
    <n v="12158"/>
    <x v="2683"/>
    <s v="en"/>
    <n v="6.7726150000000001"/>
    <s v="Paramount Pictures"/>
    <x v="0"/>
    <x v="1746"/>
    <n v="19800000"/>
    <n v="100"/>
    <s v="Released"/>
    <n v="4.5"/>
    <n v="111"/>
    <s v="Eddie Murphy, Angela Bassett, Allen Payne, Kadeem Hardison, John Witherspoon"/>
    <s v="Wes Craven"/>
    <n v="5800000"/>
  </r>
  <r>
    <n v="14000000"/>
    <s v="Horror, Thriller, Fantasy"/>
    <n v="11586"/>
    <x v="2684"/>
    <s v="en"/>
    <n v="11.543362999999999"/>
    <s v="Warner Bros."/>
    <x v="0"/>
    <x v="2084"/>
    <n v="30749142"/>
    <n v="118"/>
    <s v="Released"/>
    <n v="4.5"/>
    <n v="133"/>
    <s v="Linda Blair, Richard Burton, Louise Fletcher, Max von Sydow, Kitty Winn"/>
    <s v="John Boorman"/>
    <n v="16749142"/>
  </r>
  <r>
    <n v="0"/>
    <s v="Horror, Thriller"/>
    <n v="10008"/>
    <x v="2685"/>
    <s v="en"/>
    <n v="7.4363149999999996"/>
    <s v="Media Pro Pictures"/>
    <x v="1"/>
    <x v="2085"/>
    <n v="0"/>
    <n v="83"/>
    <s v="Released"/>
    <n v="5.3"/>
    <n v="142"/>
    <s v="Donald Sutherland, Sissy Spacek, James D'Arcy, Matthew Marsh, Gaye Brown"/>
    <s v="Courtney Solomon"/>
    <n v="0"/>
  </r>
  <r>
    <n v="14000000"/>
    <s v="Comedy, Romance"/>
    <n v="2830"/>
    <x v="2686"/>
    <s v="en"/>
    <n v="14.813613999999999"/>
    <s v="Dimension Films"/>
    <x v="0"/>
    <x v="2086"/>
    <n v="0"/>
    <n v="83"/>
    <s v="Released"/>
    <n v="4.4000000000000004"/>
    <n v="180"/>
    <s v="Ashton Kutcher, Tara Reid, Andy Richter, Jeffrey Tambor, Michael Madsen"/>
    <s v="David Zucker"/>
    <n v="-14000000"/>
  </r>
  <r>
    <n v="14000000"/>
    <s v="Thriller, Mystery, Adventure"/>
    <n v="12403"/>
    <x v="2687"/>
    <s v="en"/>
    <n v="20.792603"/>
    <s v="Davis Entertainment"/>
    <x v="0"/>
    <x v="2087"/>
    <n v="22852638"/>
    <n v="98"/>
    <s v="Released"/>
    <n v="6.2"/>
    <n v="351"/>
    <s v="Milla Jovovich, Timothy Olyphant, Steve Zahn, Chris Hemsworth, Anthony Ruivivar"/>
    <s v="David Twohy"/>
    <n v="8852638"/>
  </r>
  <r>
    <n v="14000000"/>
    <s v="Comedy"/>
    <n v="34563"/>
    <x v="2688"/>
    <s v="en"/>
    <n v="6.7334849999999999"/>
    <s v="Fox Searchlight Pictures"/>
    <x v="0"/>
    <x v="1954"/>
    <n v="21409028"/>
    <n v="103"/>
    <s v="Released"/>
    <n v="5.7"/>
    <n v="39"/>
    <s v="Forest Whitaker, America Ferrera, Carlos Mencia, Regina King, Lance Gross"/>
    <s v="Rick Famuyiwa"/>
    <n v="7409028"/>
  </r>
  <r>
    <n v="0"/>
    <s v="Comedy"/>
    <n v="14557"/>
    <x v="2689"/>
    <s v="en"/>
    <n v="7.7082269999999999"/>
    <s v="Paramount Pictures"/>
    <x v="0"/>
    <x v="941"/>
    <n v="0"/>
    <n v="96"/>
    <s v="Released"/>
    <n v="5.6"/>
    <n v="49"/>
    <s v="Tom Everett Scott, Mark-Paul Gosselaar, Poppy Montgomery, Lochlyn Munro, Randy Pearlstein"/>
    <s v="Alan Cohn"/>
    <n v="0"/>
  </r>
  <r>
    <n v="12000000"/>
    <s v="Comedy, Drama, War"/>
    <n v="10368"/>
    <x v="2690"/>
    <s v="en"/>
    <n v="2.2386460000000001"/>
    <s v="Medusa Produzione"/>
    <x v="1"/>
    <x v="2088"/>
    <n v="21001563"/>
    <n v="117"/>
    <s v="Released"/>
    <n v="5.8"/>
    <n v="32"/>
    <s v="Cher, Judi Dench, Joan Plowright, Maggie Smith, Lily Tomlin"/>
    <s v="Franco Zeffirelli"/>
    <n v="9001563"/>
  </r>
  <r>
    <n v="0"/>
    <s v="Horror, Thriller"/>
    <n v="10280"/>
    <x v="2691"/>
    <s v="en"/>
    <n v="7.8669609999999999"/>
    <s v="Paramount Pictures"/>
    <x v="0"/>
    <x v="1601"/>
    <n v="0"/>
    <n v="92"/>
    <s v="Released"/>
    <n v="5.5"/>
    <n v="124"/>
    <s v="Robert John Burke, Joe Mantegna, Lucinda Jenney, Michael Constantine, Kari Wuhrer"/>
    <s v="Tom Holland"/>
    <n v="0"/>
  </r>
  <r>
    <n v="0"/>
    <s v="Drama, Music, Romance"/>
    <n v="12637"/>
    <x v="2692"/>
    <s v="en"/>
    <n v="3.876242"/>
    <s v="United Artists"/>
    <x v="0"/>
    <x v="2089"/>
    <n v="0"/>
    <n v="155"/>
    <s v="Released"/>
    <n v="6.1"/>
    <n v="67"/>
    <s v="Liza Minnelli, Robert De Niro, Lionel Stander, Barry Primus, Dick Miller"/>
    <s v="Martin Scorsese"/>
    <n v="0"/>
  </r>
  <r>
    <n v="0"/>
    <s v="Comedy, Drama"/>
    <n v="34152"/>
    <x v="2693"/>
    <s v="en"/>
    <n v="1.89218"/>
    <s v="Universal Pictures"/>
    <x v="0"/>
    <x v="2090"/>
    <n v="0"/>
    <n v="115"/>
    <s v="Released"/>
    <n v="6.7"/>
    <n v="31"/>
    <s v="Alfre Woodard, Delroy Lindo, David Patrick Kelly, Zelda Harris, Carlton Williams"/>
    <s v="Spike Lee"/>
    <n v="0"/>
  </r>
  <r>
    <n v="11000000"/>
    <s v="Comedy, Romance"/>
    <n v="14434"/>
    <x v="2694"/>
    <s v="en"/>
    <n v="4.5367449999999998"/>
    <s v="Fox Searchlight Pictures"/>
    <x v="13"/>
    <x v="2091"/>
    <n v="13196245"/>
    <n v="90"/>
    <s v="Released"/>
    <n v="5"/>
    <n v="55"/>
    <s v="Chris Rock, Kerry Washington, Gina Torres, Steve Buscemi, Edward Herrmann"/>
    <s v="Chris Rock"/>
    <n v="2196245"/>
  </r>
  <r>
    <n v="11000000"/>
    <s v="Horror, Science Fiction"/>
    <n v="11470"/>
    <x v="2695"/>
    <s v="en"/>
    <n v="11.220643000000001"/>
    <s v="New Line Cinema"/>
    <x v="0"/>
    <x v="2092"/>
    <n v="16951798"/>
    <n v="91"/>
    <s v="Released"/>
    <n v="4.5"/>
    <n v="291"/>
    <s v="Kane Hodder, Lexa Doig, Chuck Campbell, Lisa Ryder, David Cronenberg"/>
    <s v="James Isaac"/>
    <n v="5951798"/>
  </r>
  <r>
    <n v="0"/>
    <s v="History, Drama"/>
    <n v="10741"/>
    <x v="2696"/>
    <s v="en"/>
    <n v="11.706308999999999"/>
    <s v="The Weinstein Company"/>
    <x v="0"/>
    <x v="2093"/>
    <n v="0"/>
    <n v="120"/>
    <s v="Released"/>
    <n v="6.4"/>
    <n v="119"/>
    <s v="Anthony Hopkins, Heather Graham, Ashton Kutcher, Mary Elizabeth Winstead, Helen Hunt"/>
    <s v="Emilio Estevez"/>
    <n v="0"/>
  </r>
  <r>
    <n v="14000000"/>
    <s v="Comedy, Romance"/>
    <n v="24940"/>
    <x v="2697"/>
    <s v="en"/>
    <n v="4.66723"/>
    <s v="Universal Studios"/>
    <x v="0"/>
    <x v="2094"/>
    <n v="10424470"/>
    <n v="86"/>
    <s v="Released"/>
    <n v="5.3"/>
    <n v="73"/>
    <s v="Monica Potter, Freddie Prinze Jr., Shalom Harlow, Ivana Mili?evi?, Sarah Murdoch"/>
    <s v="Mark Waters"/>
    <n v="-3575530"/>
  </r>
  <r>
    <n v="14000000"/>
    <s v="Comedy"/>
    <n v="82679"/>
    <x v="2698"/>
    <s v="en"/>
    <n v="7.4878429999999998"/>
    <s v="Paramount Pictures"/>
    <x v="0"/>
    <x v="29"/>
    <n v="11417362"/>
    <n v="87"/>
    <s v="Released"/>
    <n v="5.5"/>
    <n v="134"/>
    <s v="Victoria Justice, Jackson Nicoll, Chelsea Handler, Josh Pence, Jane Levy"/>
    <s v="Josh Schwartz"/>
    <n v="-2582638"/>
  </r>
  <r>
    <n v="14000000"/>
    <s v="Drama"/>
    <n v="2013"/>
    <x v="2699"/>
    <s v="fr"/>
    <n v="13.65494"/>
    <s v="France 3 Cinéma"/>
    <x v="9"/>
    <x v="2095"/>
    <n v="19777647"/>
    <n v="112"/>
    <s v="Released"/>
    <n v="7.4"/>
    <n v="283"/>
    <s v="Mathieu Amalric, Emmanuelle Seigner, Marie-Josée Croze, Anne Consigny, Patrick Chesnais"/>
    <s v="Julian Schnabel"/>
    <n v="5777647"/>
  </r>
  <r>
    <n v="26000000"/>
    <s v="Romance, Drama"/>
    <n v="1440"/>
    <x v="2700"/>
    <s v="en"/>
    <n v="11.942862"/>
    <s v="New Line Cinema"/>
    <x v="0"/>
    <x v="1944"/>
    <n v="14821658"/>
    <n v="136"/>
    <s v="Released"/>
    <n v="6.9"/>
    <n v="240"/>
    <s v="Kate Winslet, Patrick Wilson, Jennifer Connelly, Jackie Earle Haley, Noah Emmerich"/>
    <s v="Todd Field"/>
    <n v="-11178342"/>
  </r>
  <r>
    <n v="14000000"/>
    <s v="Drama, Mystery, Thriller"/>
    <n v="18041"/>
    <x v="2701"/>
    <s v="en"/>
    <n v="5.8336870000000003"/>
    <s v="Village Roadshow Pictures"/>
    <x v="0"/>
    <x v="2013"/>
    <n v="5108820"/>
    <n v="90"/>
    <s v="Released"/>
    <n v="5.5"/>
    <n v="68"/>
    <s v="Joshua Jackson, James Marsden, Kate Hudson, Lena Headey, Norman Reedus"/>
    <s v="Davis Guggenheim"/>
    <n v="-8891180"/>
  </r>
  <r>
    <n v="14000000"/>
    <s v="Drama, Romance"/>
    <n v="28029"/>
    <x v="2702"/>
    <s v="en"/>
    <n v="6.3702670000000001"/>
    <s v="Miramax Films"/>
    <x v="10"/>
    <x v="2096"/>
    <n v="0"/>
    <n v="107"/>
    <s v="Released"/>
    <n v="6.2"/>
    <n v="21"/>
    <s v="Diane Lane, Viggo Mortensen, Liev Schreiber, Anna Paquin, Tovah Feldshuh"/>
    <s v="Tony Goldwyn"/>
    <n v="-14000000"/>
  </r>
  <r>
    <n v="0"/>
    <s v="Action, Drama, Thriller"/>
    <n v="1123"/>
    <x v="2703"/>
    <s v="en"/>
    <n v="4.052219"/>
    <s v="Mirage Enterprises"/>
    <x v="9"/>
    <x v="2097"/>
    <n v="4291965"/>
    <n v="101"/>
    <s v="Released"/>
    <n v="6.4"/>
    <n v="25"/>
    <s v="Tim Robbins, Derek Luke, Bonnie Henna, Mncedisi Shabangu, Tumisho Masha"/>
    <s v="Phillip Noyce"/>
    <n v="4291965"/>
  </r>
  <r>
    <n v="0"/>
    <s v="Horror, Mystery, Thriller"/>
    <n v="14033"/>
    <x v="2704"/>
    <s v="en"/>
    <n v="3.2318479999999998"/>
    <s v="Paramount Pictures"/>
    <x v="0"/>
    <x v="2098"/>
    <n v="0"/>
    <n v="84"/>
    <s v="Released"/>
    <n v="4.4000000000000004"/>
    <n v="49"/>
    <s v="Eliza Dushku, Melissa Sagemiller, Wes Bentley, Casey Affleck, Angela Featherstone"/>
    <s v="Stephen Carpenter"/>
    <n v="0"/>
  </r>
  <r>
    <n v="14000000"/>
    <s v="Drama, Romance"/>
    <n v="87729"/>
    <x v="2705"/>
    <s v="en"/>
    <n v="0.90044199999999996"/>
    <s v="Merchant Ivory Productions"/>
    <x v="0"/>
    <x v="1616"/>
    <n v="2474000"/>
    <n v="139"/>
    <s v="Released"/>
    <n v="5.2"/>
    <n v="10"/>
    <s v="Nick Nolte, Greta Scacchi, Thandie Newton, Gwyneth Paltrow, Jean-Pierre Aumont"/>
    <s v="James Ivory"/>
    <n v="-11526000"/>
  </r>
  <r>
    <n v="0"/>
    <s v="Comedy, Romance"/>
    <n v="16899"/>
    <x v="2706"/>
    <s v="en"/>
    <n v="8.3875729999999997"/>
    <s v="BBC Films"/>
    <x v="6"/>
    <x v="2099"/>
    <n v="0"/>
    <n v="93"/>
    <s v="Released"/>
    <n v="6.3"/>
    <n v="108"/>
    <s v="Jessica Biel, Ben Barnes, Kristin Scott Thomas, Colin Firth, Kimberley Nixon"/>
    <s v="Stephan Elliott"/>
    <n v="0"/>
  </r>
  <r>
    <n v="0"/>
    <s v="Action, Adventure, Drama, Romance"/>
    <n v="41317"/>
    <x v="2707"/>
    <s v="en"/>
    <n v="0.63300400000000001"/>
    <s v="Universal Pictures"/>
    <x v="0"/>
    <x v="2100"/>
    <n v="0"/>
    <n v="127"/>
    <s v="Released"/>
    <n v="5.8"/>
    <n v="1"/>
    <s v="Anthony Quinn, Jennifer O'Neill, Michael Sarrazin, Christopher Lee, Joseph Cotten"/>
    <s v="James Fargo"/>
    <n v="0"/>
  </r>
  <r>
    <n v="0"/>
    <s v="History, Drama"/>
    <n v="245700"/>
    <x v="2708"/>
    <s v="en"/>
    <n v="9.2425540000000002"/>
    <s v="Film4"/>
    <x v="1"/>
    <x v="1625"/>
    <n v="5405500"/>
    <n v="150"/>
    <s v="Released"/>
    <n v="6.3"/>
    <n v="204"/>
    <s v="Timothy Spall, Dorothy Atkinson, Marion Bailey, Paul Jesson, Lesley Manville"/>
    <s v="Mike Leigh"/>
    <n v="5405500"/>
  </r>
  <r>
    <n v="0"/>
    <s v="Drama, Romance"/>
    <n v="37842"/>
    <x v="2709"/>
    <s v="fr"/>
    <n v="1.8664430000000001"/>
    <s v="France 2 Cinéma"/>
    <x v="9"/>
    <x v="43"/>
    <n v="0"/>
    <n v="104"/>
    <s v="Released"/>
    <n v="5.8"/>
    <n v="22"/>
    <s v="André Dussollier, Sabine Azéma, Emmanuelle Devos, Mathieu Amalric, Anne Consigny"/>
    <s v="Alain Resnais"/>
    <n v="0"/>
  </r>
  <r>
    <n v="0"/>
    <s v="Drama, History"/>
    <n v="9045"/>
    <x v="2710"/>
    <s v="fr"/>
    <n v="5.9305329999999996"/>
    <s v="Renn Productions"/>
    <x v="9"/>
    <x v="2101"/>
    <n v="0"/>
    <n v="132"/>
    <s v="Released"/>
    <n v="7.1"/>
    <n v="75"/>
    <s v="Ulrich Tukur, Mathieu Kassovitz, Ulrich Mühe, Michel Duchaussoy, Marcel Iure?"/>
    <s v="Costa-Gavras"/>
    <n v="0"/>
  </r>
  <r>
    <n v="12000000"/>
    <s v="History, Action"/>
    <n v="44092"/>
    <x v="2711"/>
    <s v="zh"/>
    <n v="4.930129"/>
    <s v="Lion Rock Productions"/>
    <x v="5"/>
    <x v="1313"/>
    <n v="0"/>
    <n v="117"/>
    <s v="Released"/>
    <n v="6.7"/>
    <n v="57"/>
    <s v="Michelle Yeoh, Jung Woo-sung, Wang Xue-qi, Barbie Hsu, Shawn Yue"/>
    <s v="John Woo"/>
    <n v="-12000000"/>
  </r>
  <r>
    <n v="0"/>
    <s v="Comedy, Drama, History"/>
    <n v="16005"/>
    <x v="2712"/>
    <s v="en"/>
    <n v="8.7479220000000009"/>
    <s v="Paramount Pictures"/>
    <x v="0"/>
    <x v="2102"/>
    <n v="0"/>
    <n v="113"/>
    <s v="Released"/>
    <n v="6.3"/>
    <n v="55"/>
    <s v="Tim Robbins, Rachel McAdams, Michael Peña, Kerry Bishé, Molly Hagan"/>
    <s v="Neil Burger"/>
    <n v="0"/>
  </r>
  <r>
    <n v="14000000"/>
    <s v="Drama"/>
    <n v="44754"/>
    <x v="2713"/>
    <s v="en"/>
    <n v="4.8984240000000003"/>
    <s v="Fox Searchlight Pictures"/>
    <x v="0"/>
    <x v="880"/>
    <n v="46495"/>
    <n v="149"/>
    <s v="Released"/>
    <n v="6.1"/>
    <n v="86"/>
    <s v="Anna Paquin, Matt Damon, Mark Ruffalo, Matthew Broderick, Jeannie Berlin"/>
    <s v="Kenneth Lonergan"/>
    <n v="-13953505"/>
  </r>
  <r>
    <n v="108"/>
    <s v="Comedy, Horror"/>
    <n v="23988"/>
    <x v="2714"/>
    <s v="en"/>
    <n v="7.4105230000000004"/>
    <s v="Insight Productions"/>
    <x v="6"/>
    <x v="2103"/>
    <n v="0"/>
    <n v="90"/>
    <s v="Released"/>
    <n v="4"/>
    <n v="97"/>
    <s v="Diora Baird, Leslie Nielsen, Steve Howey, Kenan Thompson, Tara Wilson"/>
    <s v="Bo Zenga"/>
    <n v="-108"/>
  </r>
  <r>
    <n v="14000000"/>
    <s v="Romance, Drama"/>
    <n v="43949"/>
    <x v="2715"/>
    <s v="en"/>
    <n v="24.210698000000001"/>
    <s v="Reiner / Greisman Productions"/>
    <x v="0"/>
    <x v="272"/>
    <n v="1755212"/>
    <n v="89"/>
    <s v="Released"/>
    <n v="7.4"/>
    <n v="418"/>
    <s v="Madeline Carroll, Callan McAuliffe, Rebecca De Mornay, Anthony Edwards, John Mahoney"/>
    <s v="Rob Reiner"/>
    <n v="-12244788"/>
  </r>
  <r>
    <n v="14000000"/>
    <s v="Drama, Romance"/>
    <n v="142"/>
    <x v="2716"/>
    <s v="en"/>
    <n v="44.135567999999999"/>
    <s v="River Road Entertainment"/>
    <x v="6"/>
    <x v="1613"/>
    <n v="178043761"/>
    <n v="134"/>
    <s v="Released"/>
    <n v="7.5"/>
    <n v="1480"/>
    <s v="Heath Ledger, Jake Gyllenhaal, Randy Quaid, Michelle Williams, Anne Hathaway"/>
    <s v="Ang Lee"/>
    <n v="164043761"/>
  </r>
  <r>
    <n v="12000000"/>
    <s v="Comedy, Drama, Romance"/>
    <n v="9603"/>
    <x v="2717"/>
    <s v="en"/>
    <n v="16.051328000000002"/>
    <s v="Paramount Pictures"/>
    <x v="0"/>
    <x v="2104"/>
    <n v="0"/>
    <n v="97"/>
    <s v="Released"/>
    <n v="6.9"/>
    <n v="803"/>
    <s v="Alicia Silverstone, Stacey Dash, Brittany Murphy, Paul Rudd, Donald Faison"/>
    <s v="Amy Heckerling"/>
    <n v="-12000000"/>
  </r>
  <r>
    <n v="13500000"/>
    <s v="Drama, Romance"/>
    <n v="10712"/>
    <x v="2718"/>
    <s v="en"/>
    <n v="9.9828849999999996"/>
    <s v="Clear Blue Sky Productions"/>
    <x v="0"/>
    <x v="2105"/>
    <n v="29027914"/>
    <n v="107"/>
    <s v="Released"/>
    <n v="6.9"/>
    <n v="144"/>
    <s v="Julianne Moore, Dennis Quaid, Dennis Haysbert, Patricia Clarkson, Viola Davis"/>
    <s v="Todd Haynes"/>
    <n v="15527914"/>
  </r>
  <r>
    <n v="14000000"/>
    <s v="Comedy"/>
    <n v="243938"/>
    <x v="2719"/>
    <s v="en"/>
    <n v="16.618874000000002"/>
    <s v="Paramount Pictures"/>
    <x v="0"/>
    <x v="1918"/>
    <n v="12314651"/>
    <n v="93"/>
    <s v="Released"/>
    <n v="5"/>
    <n v="354"/>
    <s v="Rob Corddry, Craig Robinson, Clark Duke, Adam Scott, Chevy Chase"/>
    <s v="Steve Pink"/>
    <n v="-1685349"/>
  </r>
  <r>
    <n v="13500000"/>
    <s v="Drama"/>
    <n v="10876"/>
    <x v="2720"/>
    <s v="en"/>
    <n v="7.261196"/>
    <s v="Fox Searchlight Pictures"/>
    <x v="7"/>
    <x v="2106"/>
    <n v="7060876"/>
    <n v="124"/>
    <s v="Released"/>
    <n v="6.8"/>
    <n v="128"/>
    <s v="Geoffrey Rush, Kate Winslet, Joaquin Phoenix, Michael Caine, Billie Whitelaw"/>
    <s v="Philip Kaufman"/>
    <n v="-6439124"/>
  </r>
  <r>
    <n v="15000000"/>
    <s v="Comedy, Crime"/>
    <n v="86838"/>
    <x v="2721"/>
    <s v="en"/>
    <n v="32.306455"/>
    <s v="Blueprint Pictures"/>
    <x v="1"/>
    <x v="393"/>
    <n v="19422261"/>
    <n v="110"/>
    <s v="Released"/>
    <n v="6.7"/>
    <n v="1206"/>
    <s v="Colin Farrell, Sam Rockwell, Woody Harrelson, Christopher Walken, Tom Waits"/>
    <s v="Martin McDonagh"/>
    <n v="4422261"/>
  </r>
  <r>
    <n v="0"/>
    <s v="Drama, Mystery, Thriller"/>
    <n v="25208"/>
    <x v="2722"/>
    <s v="en"/>
    <n v="4.7224029999999999"/>
    <s v="Franchise Pictures"/>
    <x v="0"/>
    <x v="2107"/>
    <n v="0"/>
    <n v="105"/>
    <s v="Released"/>
    <n v="6"/>
    <n v="27"/>
    <s v="Samuel L. Jackson, Colm Feore, Ann Magnuson, Aunjanue Ellis, Tamara Tunie"/>
    <s v="Kasi Lemmons"/>
    <n v="0"/>
  </r>
  <r>
    <n v="18339750"/>
    <s v="Drama, History, War"/>
    <n v="613"/>
    <x v="2723"/>
    <s v="de"/>
    <n v="32.445895"/>
    <s v="Degeto Film"/>
    <x v="43"/>
    <x v="1801"/>
    <n v="92180910"/>
    <n v="156"/>
    <s v="Released"/>
    <n v="7.7"/>
    <n v="1037"/>
    <s v="Bruno Ganz, Alexandra Maria Lara, Corinna Harfouch, Ulrich Matthes, Juliane Köhler"/>
    <s v="Oliver Hirschbiegel"/>
    <n v="73841160"/>
  </r>
  <r>
    <n v="12806000"/>
    <s v="Drama"/>
    <n v="1913"/>
    <x v="2724"/>
    <s v="es"/>
    <n v="17.363738999999999"/>
    <s v="Canal Plus"/>
    <x v="12"/>
    <x v="1409"/>
    <n v="38535221"/>
    <n v="125"/>
    <s v="Released"/>
    <n v="7.2"/>
    <n v="219"/>
    <s v="Javier Bardem, Belén Rueda, Lola Dueñas, Joan Dalmau, Josep Maria Pou"/>
    <s v="Alejandro Amenábar"/>
    <n v="25729221"/>
  </r>
  <r>
    <n v="13300000"/>
    <s v="Thriller, Science Fiction, Drama"/>
    <n v="97370"/>
    <x v="2725"/>
    <s v="en"/>
    <n v="29.782160999999999"/>
    <s v="Scottish Screen"/>
    <x v="1"/>
    <x v="379"/>
    <n v="5380251"/>
    <n v="108"/>
    <s v="Released"/>
    <n v="6"/>
    <n v="1102"/>
    <s v="Scarlett Johansson, Kryštof Hádek, Paul Brannigan, Michael Moreland, Scott Dymond"/>
    <s v="Jonathan Glazer"/>
    <n v="-7919749"/>
  </r>
  <r>
    <n v="13000000"/>
    <s v="Comedy, Drama, War"/>
    <n v="801"/>
    <x v="2726"/>
    <s v="en"/>
    <n v="18.362333"/>
    <s v="Silver Screen Partners III"/>
    <x v="0"/>
    <x v="2108"/>
    <n v="123922370"/>
    <n v="121"/>
    <s v="Released"/>
    <n v="7.1"/>
    <n v="642"/>
    <s v="Robin Williams, Forest Whitaker, Tung Thanh Tran, Chintara Sukapatana, Bruno Kirby"/>
    <s v="Barry Levinson"/>
    <n v="110922370"/>
  </r>
  <r>
    <n v="13400000"/>
    <s v="Action, Comedy, Thriller"/>
    <n v="70829"/>
    <x v="2727"/>
    <s v="en"/>
    <n v="0.68075300000000005"/>
    <s v="Paramount Pictures"/>
    <x v="0"/>
    <x v="2109"/>
    <n v="16700000"/>
    <n v="100"/>
    <s v="Released"/>
    <n v="4.7"/>
    <n v="7"/>
    <s v="Harvey Keitel, Jason Mewes, Blake Clark, Jon Polito, Paul Hipp"/>
    <s v="Shim Hyung-Rae"/>
    <n v="3300000"/>
  </r>
  <r>
    <n v="13000000"/>
    <s v="Documentary, Music, Family"/>
    <n v="54518"/>
    <x v="2728"/>
    <s v="en"/>
    <n v="6.7359220000000004"/>
    <s v="Insurge Pictures"/>
    <x v="0"/>
    <x v="1709"/>
    <n v="98441954"/>
    <n v="105"/>
    <s v="Released"/>
    <n v="4.8"/>
    <n v="154"/>
    <s v="Justin Bieber, Miley Cyrus, Usher Raymond, Jaden Smith, Sean Kingston"/>
    <s v="Jon M. Chu"/>
    <n v="85441954"/>
  </r>
  <r>
    <n v="13000000"/>
    <s v="Drama, Thriller"/>
    <n v="44214"/>
    <x v="2729"/>
    <s v="en"/>
    <n v="91.285683000000006"/>
    <s v="Fox Searchlight Pictures"/>
    <x v="0"/>
    <x v="1006"/>
    <n v="327803731"/>
    <n v="108"/>
    <s v="Released"/>
    <n v="7.3"/>
    <n v="4430"/>
    <s v="Natalie Portman, Mila Kunis, Vincent Cassel, Barbara Hershey, Winona Ryder"/>
    <s v="Darren Aronofsky"/>
    <n v="314803731"/>
  </r>
  <r>
    <n v="13000000"/>
    <s v="Drama, Crime"/>
    <n v="240"/>
    <x v="2730"/>
    <s v="en"/>
    <n v="105.792936"/>
    <s v="Paramount Pictures"/>
    <x v="0"/>
    <x v="2110"/>
    <n v="47542841"/>
    <n v="200"/>
    <s v="Released"/>
    <n v="8.3000000000000007"/>
    <n v="3338"/>
    <s v="Al Pacino, Robert Duvall, Diane Keaton, Robert De Niro, John Cazale"/>
    <s v="Francis Ford Coppola"/>
    <n v="34542841"/>
  </r>
  <r>
    <n v="13000000"/>
    <s v="Drama, Family, Romance, Music"/>
    <n v="9816"/>
    <x v="2731"/>
    <s v="en"/>
    <n v="9.9696239999999996"/>
    <s v="MTV Films"/>
    <x v="0"/>
    <x v="1419"/>
    <n v="91038276"/>
    <n v="112"/>
    <s v="Released"/>
    <n v="6.3"/>
    <n v="352"/>
    <s v="Julia Stiles, Sean Patrick Thomas, Kerry Washington, Fredro Starr, Terry Kinney"/>
    <s v="Thomas Carter"/>
    <n v="78038276"/>
  </r>
  <r>
    <n v="7000000"/>
    <s v="Horror, Thriller"/>
    <n v="10131"/>
    <x v="2732"/>
    <s v="en"/>
    <n v="17.113408"/>
    <s v="New Line Cinema"/>
    <x v="0"/>
    <x v="2111"/>
    <n v="72500000"/>
    <n v="99"/>
    <s v="Released"/>
    <n v="5.8"/>
    <n v="281"/>
    <s v="Robert Englund, Tuesday Knight, Ken Sagoes, Rodney Eastman, Lisa Wilcox"/>
    <s v="Renny Harlin"/>
    <n v="65500000"/>
  </r>
  <r>
    <n v="16000000"/>
    <s v="Drama"/>
    <n v="339984"/>
    <x v="2733"/>
    <s v="en"/>
    <n v="10.248438999999999"/>
    <s v="TriStar Pictures"/>
    <x v="0"/>
    <x v="2112"/>
    <n v="77000000"/>
    <n v="117"/>
    <s v="Released"/>
    <n v="6.7"/>
    <n v="186"/>
    <s v="Jennifer Garner, Kylie Rogers, Martin Henderson, Brighton Sharbino, Courtney Fansler"/>
    <s v="Patricia Riggen"/>
    <n v="61000000"/>
  </r>
  <r>
    <n v="13000000"/>
    <s v="Comedy"/>
    <n v="8859"/>
    <x v="2734"/>
    <s v="en"/>
    <n v="25.316146"/>
    <s v="Twentieth Century Fox Film Corporation"/>
    <x v="0"/>
    <x v="586"/>
    <n v="73180723"/>
    <n v="83"/>
    <s v="Released"/>
    <n v="5.2"/>
    <n v="509"/>
    <s v="Ashton Kutcher, Seann William Scott, Kristy Swanson, Jennifer Garner, Marla Sokoloff"/>
    <s v="Danny Leiner"/>
    <n v="60180723"/>
  </r>
  <r>
    <n v="13000000"/>
    <s v="Crime, Action, Adventure, Drama, Western"/>
    <n v="11967"/>
    <x v="2735"/>
    <s v="en"/>
    <n v="9.4993250000000007"/>
    <s v="Twentieth Century Fox Film Corporation"/>
    <x v="0"/>
    <x v="2113"/>
    <n v="44726644"/>
    <n v="107"/>
    <s v="Released"/>
    <n v="6.6"/>
    <n v="258"/>
    <s v="Emilio Estevez, Kiefer Sutherland, Lou Diamond Phillips, Charlie Sheen, Dermot Mulroney"/>
    <s v="Christopher Cain"/>
    <n v="31726644"/>
  </r>
  <r>
    <n v="13000000"/>
    <s v="Comedy"/>
    <n v="239563"/>
    <x v="2736"/>
    <s v="en"/>
    <n v="43.791744999999999"/>
    <s v="The Weinstein Company"/>
    <x v="0"/>
    <x v="2063"/>
    <n v="54837234"/>
    <n v="102"/>
    <s v="Released"/>
    <n v="7.1"/>
    <n v="763"/>
    <s v="Bill Murray, Melissa McCarthy, Naomi Watts, Jaeden Lieberher, Chris O'Dowd"/>
    <s v="Theodore Melfi"/>
    <n v="41837234"/>
  </r>
  <r>
    <n v="12500000"/>
    <s v="Comedy, Romance"/>
    <n v="222899"/>
    <x v="2737"/>
    <s v="en"/>
    <n v="11.828068"/>
    <s v="Screen Gems, Inc."/>
    <x v="0"/>
    <x v="1464"/>
    <n v="49002684"/>
    <n v="100"/>
    <s v="Released"/>
    <n v="6"/>
    <n v="210"/>
    <s v="Kevin Hart, Michael Ealy, Regina Hall, Joy Bryant, Christopher McDonald"/>
    <s v="Steve Pink"/>
    <n v="36502684"/>
  </r>
  <r>
    <n v="16000000"/>
    <s v="Comedy, Romance, Drama"/>
    <n v="4951"/>
    <x v="2738"/>
    <s v="en"/>
    <n v="54.550274999999999"/>
    <s v="Mad Chance"/>
    <x v="0"/>
    <x v="590"/>
    <n v="53478166"/>
    <n v="97"/>
    <s v="Released"/>
    <n v="7.3"/>
    <n v="1701"/>
    <s v="Heath Ledger, Julia Stiles, Joseph Gordon-Levitt, Larisa Oleynik, David Krumholtz"/>
    <s v="Gil Junger"/>
    <n v="37478166"/>
  </r>
  <r>
    <n v="13000000"/>
    <s v="Comedy, Family"/>
    <n v="10985"/>
    <x v="2739"/>
    <s v="en"/>
    <n v="13.525703999999999"/>
    <s v="Revolution Studios"/>
    <x v="0"/>
    <x v="839"/>
    <n v="0"/>
    <n v="88"/>
    <s v="Released"/>
    <n v="5.7"/>
    <n v="151"/>
    <s v="DJ Qualls, Eliza Dushku, Zooey Deschanel, Lyle Lovett, Jerod Mixon"/>
    <s v="Ed Decter"/>
    <n v="-13000000"/>
  </r>
  <r>
    <n v="0"/>
    <s v="Comedy"/>
    <n v="9644"/>
    <x v="2740"/>
    <s v="en"/>
    <n v="12.963328000000001"/>
    <s v="New Line Cinema"/>
    <x v="0"/>
    <x v="2114"/>
    <n v="0"/>
    <n v="84"/>
    <s v="Released"/>
    <n v="5.7"/>
    <n v="157"/>
    <s v="Emilio Estevez, Samuel L. Jackson, Jon Lovitz, Tim Curry, Kathy Ireland"/>
    <s v="Gene Quintano"/>
    <n v="0"/>
  </r>
  <r>
    <n v="17000000"/>
    <s v="Horror, Drama, Thriller"/>
    <n v="332567"/>
    <x v="2741"/>
    <s v="en"/>
    <n v="60.829621000000003"/>
    <s v="Columbia Pictures"/>
    <x v="0"/>
    <x v="873"/>
    <n v="119100758"/>
    <n v="86"/>
    <s v="Released"/>
    <n v="6.2"/>
    <n v="1567"/>
    <s v="Blake Lively, Óscar Jaenada, Angelo Josue Lozano Corzo, José Manuel Trujillo Salas, Brett Cullen"/>
    <s v="Jaume Collet-Serra"/>
    <n v="102100758"/>
  </r>
  <r>
    <n v="13000000"/>
    <s v="Science Fiction, Thriller"/>
    <n v="1954"/>
    <x v="2742"/>
    <s v="en"/>
    <n v="73.307513"/>
    <s v="New Line Cinema"/>
    <x v="6"/>
    <x v="2115"/>
    <n v="96060858"/>
    <n v="113"/>
    <s v="Released"/>
    <n v="7.3"/>
    <n v="2060"/>
    <s v="Ashton Kutcher, Melora Walters, Amy Smart, Elden Henson, William Lee Scott"/>
    <s v="Eric Bress"/>
    <n v="83060858"/>
  </r>
  <r>
    <n v="0"/>
    <s v="Comedy, Family"/>
    <n v="15489"/>
    <x v="2743"/>
    <s v="en"/>
    <n v="7.964289"/>
    <s v="Paramount Pictures"/>
    <x v="0"/>
    <x v="857"/>
    <n v="0"/>
    <n v="89"/>
    <s v="Released"/>
    <n v="4.8"/>
    <n v="51"/>
    <s v="Chevy Chase, Chris Elliott, Jean Smart, Iggy Pop, Pam Grier"/>
    <s v="Chris Koch"/>
    <n v="0"/>
  </r>
  <r>
    <n v="13000000"/>
    <s v="Comedy, Drama"/>
    <n v="15250"/>
    <x v="2744"/>
    <s v="en"/>
    <n v="2.3889179999999999"/>
    <s v="Screen Gems"/>
    <x v="0"/>
    <x v="2116"/>
    <n v="0"/>
    <n v="117"/>
    <s v="Released"/>
    <n v="7.1"/>
    <n v="29"/>
    <s v="Loretta Devine, Delroy Lindo, Idris Elba, Regina King, Laz Alonso"/>
    <s v="Preston A. Whitmore II"/>
    <n v="-13000000"/>
  </r>
  <r>
    <n v="12000000"/>
    <s v="Science Fiction, Comedy, Family"/>
    <n v="22345"/>
    <x v="2745"/>
    <s v="en"/>
    <n v="4.5800809999999998"/>
    <s v="TriStar Pictures"/>
    <x v="0"/>
    <x v="1108"/>
    <n v="36450736"/>
    <n v="97"/>
    <s v="Released"/>
    <n v="3.3"/>
    <n v="75"/>
    <s v="Kathleen Turner, Christopher Lloyd, Kim Cattrall, Peter MacNicol, Dom DeLuise"/>
    <s v="Bob Clark"/>
    <n v="24450736"/>
  </r>
  <r>
    <n v="13000000"/>
    <s v="Action, Adventure, Comedy, Thriller"/>
    <n v="9448"/>
    <x v="2746"/>
    <s v="en"/>
    <n v="6.4255279999999999"/>
    <s v="TriStar Pictures"/>
    <x v="0"/>
    <x v="2117"/>
    <n v="27007143"/>
    <n v="91"/>
    <s v="Released"/>
    <n v="6.1"/>
    <n v="109"/>
    <s v="Mark Wahlberg, Lou Diamond Phillips, Christina Applegate, China Chow, Avery Brooks"/>
    <s v="Kirk Wong"/>
    <n v="14007143"/>
  </r>
  <r>
    <n v="12000000"/>
    <s v="Comedy, Drama, Family"/>
    <n v="38223"/>
    <x v="2747"/>
    <s v="en"/>
    <n v="4.6309300000000002"/>
    <s v="Paramount Pictures"/>
    <x v="0"/>
    <x v="2118"/>
    <n v="0"/>
    <n v="100"/>
    <s v="Released"/>
    <n v="5.7"/>
    <n v="46"/>
    <s v="Michelle Trachtenberg, Rosie O'Donnell, J. Smith-Cameron, Eartha Kitt, Vanessa Lee Chester"/>
    <s v="Bronwen Hughes"/>
    <n v="-12000000"/>
  </r>
  <r>
    <n v="13000000"/>
    <s v="Drama, Horror"/>
    <n v="11186"/>
    <x v="2748"/>
    <s v="en"/>
    <n v="16.681567000000001"/>
    <s v="Universal Pictures"/>
    <x v="0"/>
    <x v="1826"/>
    <n v="35763605"/>
    <n v="84"/>
    <s v="Released"/>
    <n v="5.8"/>
    <n v="308"/>
    <s v="Alex Vincent, Jenny Agutter, Gerrit Graham, Christine Elise, Brad Dourif"/>
    <s v="John Lafia"/>
    <n v="22763605"/>
  </r>
  <r>
    <n v="13200000"/>
    <s v="Crime, Thriller"/>
    <n v="136835"/>
    <x v="2749"/>
    <s v="en"/>
    <n v="24.656068000000001"/>
    <s v="Will Packer Productions"/>
    <x v="0"/>
    <x v="680"/>
    <n v="53830415"/>
    <n v="83"/>
    <s v="Released"/>
    <n v="5.6"/>
    <n v="181"/>
    <s v="Idris Elba, Taraji P. Henson, Leslie Bibb, Kate del Castillo, Henry Simmons"/>
    <s v="Sam Miller"/>
    <n v="40630415"/>
  </r>
  <r>
    <n v="18000000"/>
    <s v="Science Fiction, Horror, Thriller"/>
    <n v="5876"/>
    <x v="2750"/>
    <s v="en"/>
    <n v="37.104353000000003"/>
    <s v="Darkwoods Productions"/>
    <x v="0"/>
    <x v="1569"/>
    <n v="57096190"/>
    <n v="126"/>
    <s v="Released"/>
    <n v="6.7"/>
    <n v="1399"/>
    <s v="Thomas Jane, Marcia Gay Harden, Laurie Holden, Andre Braugher, Toby Jones"/>
    <s v="Frank Darabont"/>
    <n v="39096190"/>
  </r>
  <r>
    <n v="15000000"/>
    <s v="Drama, Science Fiction"/>
    <n v="264660"/>
    <x v="2751"/>
    <s v="en"/>
    <n v="95.130041000000006"/>
    <s v="DNA Films"/>
    <x v="1"/>
    <x v="713"/>
    <n v="36869414"/>
    <n v="108"/>
    <s v="Released"/>
    <n v="7.6"/>
    <n v="4737"/>
    <s v="Domhnall Gleeson, Alicia Vikander, Oscar Isaac, Sonoya Mizuno, Corey Johnson"/>
    <s v="Alex Garland"/>
    <n v="21869414"/>
  </r>
  <r>
    <n v="13000000"/>
    <s v="Fantasy, Drama, Comedy"/>
    <n v="492"/>
    <x v="2752"/>
    <s v="en"/>
    <n v="27.546914000000001"/>
    <s v="Gramercy Pictures"/>
    <x v="0"/>
    <x v="2119"/>
    <n v="22863596"/>
    <n v="112"/>
    <s v="Released"/>
    <n v="7.3"/>
    <n v="1101"/>
    <s v="John Cusack, Cameron Diaz, Catherine Keener, Charlie Sheen, John Malkovich"/>
    <s v="Spike Jonze"/>
    <n v="9863596"/>
  </r>
  <r>
    <n v="6000000"/>
    <s v="Comedy, Romance"/>
    <n v="25462"/>
    <x v="2753"/>
    <s v="en"/>
    <n v="2.2721300000000002"/>
    <s v="Screen Gems"/>
    <x v="0"/>
    <x v="1087"/>
    <n v="0"/>
    <n v="90"/>
    <s v="Released"/>
    <n v="6.6"/>
    <n v="17"/>
    <s v="Vivica A. Fox, Morris Chestnut, Anthony Anderson, Gabrielle Union, Wendy Raquel Robinson"/>
    <s v="Mark Brown"/>
    <n v="-6000000"/>
  </r>
  <r>
    <n v="13000000"/>
    <s v="Family, Adventure, Science Fiction"/>
    <n v="238603"/>
    <x v="2754"/>
    <s v="en"/>
    <n v="17.371327000000001"/>
    <s v="Walt Disney Studios Motion Pictures"/>
    <x v="0"/>
    <x v="2120"/>
    <n v="45300000"/>
    <n v="89"/>
    <s v="Released"/>
    <n v="5.7"/>
    <n v="290"/>
    <s v="Teo Halm, Astro, Resse Hartwig, Ella Wahlestedt, Jason Gray-Stanford"/>
    <s v="Dave Green"/>
    <n v="32300000"/>
  </r>
  <r>
    <n v="13000000"/>
    <s v="Drama, Romance"/>
    <n v="10691"/>
    <x v="2755"/>
    <s v="en"/>
    <n v="6.130096"/>
    <s v="Touchstone Pictures"/>
    <x v="0"/>
    <x v="347"/>
    <n v="16929123"/>
    <n v="99"/>
    <s v="Released"/>
    <n v="6.6"/>
    <n v="96"/>
    <s v="Kirsten Dunst, Jay Hernandez, Bruce Davison, Herman Osorio, Miguel Castro"/>
    <s v="John Stockwell"/>
    <n v="3929123"/>
  </r>
  <r>
    <n v="19000000"/>
    <s v="Action, Adventure, Drama, War"/>
    <n v="1251"/>
    <x v="2756"/>
    <s v="en"/>
    <n v="24.472480000000001"/>
    <s v="DreamWorks SKG"/>
    <x v="8"/>
    <x v="2121"/>
    <n v="68673228"/>
    <n v="141"/>
    <s v="Released"/>
    <n v="7.2"/>
    <n v="541"/>
    <s v="Ken Watanabe, Kazunari Ninomiya, Tsuyoshi Ihara, Ryo Kase, Shidou Nakamura"/>
    <s v="Clint Eastwood"/>
    <n v="49673228"/>
  </r>
  <r>
    <n v="13000000"/>
    <s v="Adventure, Comedy, Drama, Science Fiction"/>
    <n v="5172"/>
    <x v="2757"/>
    <s v="en"/>
    <n v="6.764437"/>
    <s v="Polish Brothers Construction"/>
    <x v="0"/>
    <x v="2122"/>
    <n v="11130889"/>
    <n v="104"/>
    <s v="Released"/>
    <n v="6.2"/>
    <n v="123"/>
    <s v="Billy Bob Thornton, Virginia Madsen, Max Thieriot, Jasper Polish, Logan Polish"/>
    <s v="Michael Polish"/>
    <n v="-1869111"/>
  </r>
  <r>
    <n v="13000000"/>
    <s v="Comedy, Romance"/>
    <n v="58680"/>
    <x v="2758"/>
    <s v="en"/>
    <n v="1.750054"/>
    <s v="New Line Cinema"/>
    <x v="0"/>
    <x v="408"/>
    <n v="8026971"/>
    <n v="84"/>
    <s v="Released"/>
    <n v="5.5"/>
    <n v="10"/>
    <s v="Jada Pinkett Smith, Tommy Davidson, Duane Martin, Michael Ralph, Darrel Heath"/>
    <s v="Daisy von Scherler Mayer"/>
    <n v="-4973029"/>
  </r>
  <r>
    <n v="6000000"/>
    <s v="Drama, Thriller"/>
    <n v="264644"/>
    <x v="2759"/>
    <s v="en"/>
    <n v="66.113339999999994"/>
    <s v="Téléfilm Canada"/>
    <x v="6"/>
    <x v="2123"/>
    <n v="35401758"/>
    <n v="117"/>
    <s v="Released"/>
    <n v="8.1"/>
    <n v="2757"/>
    <s v="Brie Larson, Jacob Tremblay, Joan Allen, Sean Bridgers, William H. Macy"/>
    <s v="Lenny Abrahamson"/>
    <n v="29401758"/>
  </r>
  <r>
    <n v="0"/>
    <s v="Comedy"/>
    <n v="14577"/>
    <x v="2760"/>
    <s v="en"/>
    <n v="9.0668810000000004"/>
    <s v="Robert Simonds Productions"/>
    <x v="6"/>
    <x v="430"/>
    <n v="0"/>
    <n v="82"/>
    <s v="Released"/>
    <n v="6.5"/>
    <n v="66"/>
    <s v="Norm Macdonald, Artie Lange, Jack Warden, Traylor Howard, Don Rickles"/>
    <s v="Bob Saget"/>
    <n v="0"/>
  </r>
  <r>
    <n v="13000000"/>
    <s v="Comedy, Crime, Horror, Thriller"/>
    <n v="11592"/>
    <x v="2761"/>
    <s v="en"/>
    <n v="6.1701389999999998"/>
    <s v="Savoy Pictures"/>
    <x v="0"/>
    <x v="2124"/>
    <n v="7820688"/>
    <n v="95"/>
    <s v="Released"/>
    <n v="6.4"/>
    <n v="135"/>
    <s v="Kathleen Turner, Sam Waterston, Ricki Lake, Matthew Lillard, Traci Lords"/>
    <s v="John Waters"/>
    <n v="-5179312"/>
  </r>
  <r>
    <n v="13000000"/>
    <s v="Comedy"/>
    <n v="16406"/>
    <x v="2762"/>
    <s v="en"/>
    <n v="4.7425369999999996"/>
    <s v="Columbia Pictures"/>
    <x v="6"/>
    <x v="2125"/>
    <n v="27500000"/>
    <n v="94"/>
    <s v="Released"/>
    <n v="5.7"/>
    <n v="67"/>
    <s v="Kirsten Dunst, Michelle Williams, Will Ferrell, Dan Hedaya, Bruce McCulloch"/>
    <s v="Andrew Fleming"/>
    <n v="14500000"/>
  </r>
  <r>
    <n v="0"/>
    <s v="Drama, Thriller"/>
    <n v="19052"/>
    <x v="2763"/>
    <s v="en"/>
    <n v="1.2129559999999999"/>
    <s v="Paramount Pictures"/>
    <x v="0"/>
    <x v="900"/>
    <n v="0"/>
    <n v="99"/>
    <s v="Released"/>
    <n v="6.6"/>
    <n v="7"/>
    <s v="Usher Raymond, Vanessa Williams, Forest Whitaker, Rosario Dawson, Robert Ri'chard"/>
    <s v="Craig Bolotin"/>
    <n v="0"/>
  </r>
  <r>
    <n v="13000000"/>
    <s v="Music, Drama"/>
    <n v="3682"/>
    <x v="2764"/>
    <s v="en"/>
    <n v="11.880898999999999"/>
    <s v="Redeemable Features"/>
    <x v="0"/>
    <x v="2126"/>
    <n v="16757163"/>
    <n v="106"/>
    <s v="Released"/>
    <n v="5.5"/>
    <n v="135"/>
    <s v="Ryan Phillippe, Salma Hayek, Breckin Meyer, Mike Myers, Neve Campbell"/>
    <s v="Mark Christopher"/>
    <n v="3757163"/>
  </r>
  <r>
    <n v="0"/>
    <s v="Adventure, Comedy, Drama, Romance"/>
    <n v="9683"/>
    <x v="2765"/>
    <s v="en"/>
    <n v="10.131123000000001"/>
    <s v="Touchstone Pictures"/>
    <x v="0"/>
    <x v="1470"/>
    <n v="0"/>
    <n v="84"/>
    <s v="Released"/>
    <n v="5.0999999999999996"/>
    <n v="163"/>
    <s v="Jake Gyllenhaal, Swoosie Kurtz, Marley Shelton, Danny Trejo, John Carroll Lynch"/>
    <s v="Blair Hayes"/>
    <n v="0"/>
  </r>
  <r>
    <n v="13000000"/>
    <s v="Comedy, Crime, Thriller"/>
    <n v="2084"/>
    <x v="2766"/>
    <s v="en"/>
    <n v="5.831302"/>
    <s v="HAL Films"/>
    <x v="1"/>
    <x v="2098"/>
    <n v="0"/>
    <n v="93"/>
    <s v="Released"/>
    <n v="6.1"/>
    <n v="103"/>
    <s v="Nicole Kidman, Ben Chaplin, Vincent Cassel, Mathieu Kassovitz, Kate Lynn Evans"/>
    <s v="Jez Butterworth"/>
    <n v="-13000000"/>
  </r>
  <r>
    <n v="13000000"/>
    <s v="Comedy"/>
    <n v="107811"/>
    <x v="2767"/>
    <s v="en"/>
    <n v="35.522027000000001"/>
    <s v="Relativity Media"/>
    <x v="0"/>
    <x v="2127"/>
    <n v="48065672"/>
    <n v="93"/>
    <s v="Released"/>
    <n v="5.7"/>
    <n v="737"/>
    <s v="Miles Teller, Skylar Astin, Justin Chon, Sarah Wright, Jonathan Keltz"/>
    <s v="Jon Lucas"/>
    <n v="35065672"/>
  </r>
  <r>
    <n v="13000000"/>
    <s v="Drama, Romance"/>
    <n v="2266"/>
    <x v="2768"/>
    <s v="fr"/>
    <n v="10.573191"/>
    <s v="Filmazure"/>
    <x v="9"/>
    <x v="2128"/>
    <n v="4857367"/>
    <n v="120"/>
    <s v="Released"/>
    <n v="6.8"/>
    <n v="207"/>
    <s v="Steve Buscemi, Natalie Portman, Willem Dafoe, Maggie Gyllenhaal, Axel Kiener"/>
    <s v="Isabel Coixet"/>
    <n v="-8142633"/>
  </r>
  <r>
    <n v="0"/>
    <s v="Drama"/>
    <n v="13074"/>
    <x v="2769"/>
    <s v="en"/>
    <n v="4.8984370000000004"/>
    <s v="Battleplan Productions"/>
    <x v="0"/>
    <x v="2129"/>
    <n v="0"/>
    <n v="112"/>
    <s v="Released"/>
    <n v="5.9"/>
    <n v="60"/>
    <s v="Samuel L. Jackson, Josh Hartnett, Alan Alda, Teri Hatcher, Kathryn Morris"/>
    <s v="Rod Lurie"/>
    <n v="0"/>
  </r>
  <r>
    <n v="13000000"/>
    <s v="Comedy, Drama, Romance"/>
    <n v="144340"/>
    <x v="2770"/>
    <s v="en"/>
    <n v="17.632446000000002"/>
    <s v="Focus Features"/>
    <x v="0"/>
    <x v="2130"/>
    <n v="18000000"/>
    <n v="107"/>
    <s v="Released"/>
    <n v="5.4"/>
    <n v="304"/>
    <s v="Tina Fey, Paul Rudd, Michael Sheen, Lily Tomlin, Wallace Shawn"/>
    <s v="Paul Weitz"/>
    <n v="5000000"/>
  </r>
  <r>
    <n v="0"/>
    <s v="Romance, Drama"/>
    <n v="48217"/>
    <x v="2771"/>
    <s v="en"/>
    <n v="1.780065"/>
    <s v="Cinémaginaire Inc."/>
    <x v="9"/>
    <x v="2131"/>
    <n v="0"/>
    <n v="112"/>
    <s v="Released"/>
    <n v="6.7"/>
    <n v="11"/>
    <s v="Daniel Auteuil, Emir Kusturica, Juliette Binoche, Michel Duchaussoy, Philippe Magnan"/>
    <s v="Patrice Leconte"/>
    <n v="0"/>
  </r>
  <r>
    <n v="15000000"/>
    <s v="Drama, Thriller, Mystery"/>
    <n v="28211"/>
    <x v="2772"/>
    <s v="en"/>
    <n v="26.373864000000001"/>
    <s v="StudioCanal"/>
    <x v="9"/>
    <x v="2132"/>
    <n v="8459458"/>
    <n v="96"/>
    <s v="Released"/>
    <n v="5.9"/>
    <n v="498"/>
    <s v="Julianne Moore, Liam Neeson, Amanda Seyfried, Max Thieriot, R. H. Thomson"/>
    <s v="Atom Egoyan"/>
    <n v="-6540542"/>
  </r>
  <r>
    <n v="13000000"/>
    <s v="Comedy, Crime, Drama"/>
    <n v="47502"/>
    <x v="2773"/>
    <s v="en"/>
    <n v="1.647335"/>
    <s v="New Line Cinema"/>
    <x v="0"/>
    <x v="2133"/>
    <n v="9789900"/>
    <n v="91"/>
    <s v="Released"/>
    <n v="4.8"/>
    <n v="4"/>
    <s v="Cher, Chazz Palminteri, Ryan O'Neal, Paul Mazursky, Amber Smith"/>
    <s v="Paul Mazursky"/>
    <n v="-3210100"/>
  </r>
  <r>
    <n v="13000000"/>
    <s v="Drama, Action, Comedy, Crime"/>
    <n v="9950"/>
    <x v="2774"/>
    <s v="en"/>
    <n v="12.321301999999999"/>
    <s v="Yari Film Group"/>
    <x v="7"/>
    <x v="1902"/>
    <n v="2636637"/>
    <n v="125"/>
    <s v="Released"/>
    <n v="6.5"/>
    <n v="138"/>
    <s v="Vin Diesel, Alex Rocco, Frank Pietrangolare, Richard DeDomenico, Paul Borghese"/>
    <s v="Sidney Lumet"/>
    <n v="-10363363"/>
  </r>
  <r>
    <n v="13000000"/>
    <s v="Drama, Romance"/>
    <n v="84892"/>
    <x v="2775"/>
    <s v="en"/>
    <n v="43.444135000000003"/>
    <s v="Summit Entertainment"/>
    <x v="0"/>
    <x v="370"/>
    <n v="33400000"/>
    <n v="102"/>
    <s v="Released"/>
    <n v="7.7"/>
    <n v="2968"/>
    <s v="Logan Lerman, Emma Watson, Ezra Miller, Paul Rudd, Nina Dobrev"/>
    <s v="Stephen Chbosky"/>
    <n v="20400000"/>
  </r>
  <r>
    <n v="3000000"/>
    <s v="Action"/>
    <n v="24227"/>
    <x v="2776"/>
    <s v="en"/>
    <n v="1.2791060000000001"/>
    <s v="New Line Cinema"/>
    <x v="0"/>
    <x v="2134"/>
    <n v="1200000"/>
    <n v="87"/>
    <s v="Released"/>
    <n v="4.5"/>
    <n v="10"/>
    <s v="Thomas Ian Griffith, Lance Henriksen, James Earl Jones, Burt Young, Tony Todd"/>
    <s v="Jon Hess"/>
    <n v="-1800000"/>
  </r>
  <r>
    <n v="13000000"/>
    <s v="Drama"/>
    <n v="9672"/>
    <x v="2777"/>
    <s v="en"/>
    <n v="3.6808960000000002"/>
    <s v="Killer Films"/>
    <x v="0"/>
    <x v="365"/>
    <n v="1151330"/>
    <n v="110"/>
    <s v="Released"/>
    <n v="6.4"/>
    <n v="60"/>
    <s v="Sigourney Weaver, Toby Jones, Gwyneth Paltrow, Sandra Bullock, Isabella Rossellini"/>
    <s v="Douglas McGrath"/>
    <n v="-11848670"/>
  </r>
  <r>
    <n v="0"/>
    <s v="Drama, Romance, Western"/>
    <n v="44853"/>
    <x v="2778"/>
    <s v="en"/>
    <n v="2.9962840000000002"/>
    <s v="Revolution Films"/>
    <x v="1"/>
    <x v="2135"/>
    <n v="0"/>
    <n v="120"/>
    <s v="Released"/>
    <n v="5.6"/>
    <n v="17"/>
    <s v="Peter Mullan, Milla Jovovich, Wes Bentley, Nastassja Kinski, Sarah Polley"/>
    <s v="Michael Winterbottom"/>
    <n v="0"/>
  </r>
  <r>
    <n v="13000000"/>
    <s v="Thriller, Horror"/>
    <n v="157544"/>
    <x v="2779"/>
    <s v="en"/>
    <n v="10.475368"/>
    <s v="Lakeshore Entertainment"/>
    <x v="0"/>
    <x v="2136"/>
    <n v="1784763"/>
    <n v="91"/>
    <s v="Released"/>
    <n v="4.5999999999999996"/>
    <n v="243"/>
    <s v="Olivia Taylor Dudley, Michael Peña, Djimon Hounsou, Dougray Scott, Peter Andersson"/>
    <s v="Mark Neveldine"/>
    <n v="-11215237"/>
  </r>
  <r>
    <n v="14350531"/>
    <s v="Action, Comedy, Science Fiction"/>
    <n v="59678"/>
    <x v="2780"/>
    <s v="en"/>
    <n v="30.952376999999998"/>
    <s v="UK Film Council"/>
    <x v="1"/>
    <x v="2137"/>
    <n v="3964682"/>
    <n v="88"/>
    <s v="Released"/>
    <n v="6.3"/>
    <n v="733"/>
    <s v="Nick Frost, Jodie Whittaker, John Boyega, Luke Treadaway, Flaminia Cinque"/>
    <s v="Joe Cornish"/>
    <n v="-10385849"/>
  </r>
  <r>
    <n v="10000000"/>
    <s v="Drama, Romance, War"/>
    <n v="79777"/>
    <x v="2781"/>
    <s v="en"/>
    <n v="4.2674659999999998"/>
    <s v="FilmDistrict"/>
    <x v="0"/>
    <x v="2138"/>
    <n v="303877"/>
    <n v="127"/>
    <s v="Released"/>
    <n v="5.8"/>
    <n v="45"/>
    <s v="Zana Marjanovi?, Goran Kosti?, Branko ?uri?, Dzana Pinjo, Miloš Timotijevi?"/>
    <s v="Angelina Jolie"/>
    <n v="-9696123"/>
  </r>
  <r>
    <n v="13000000"/>
    <s v="Crime, Thriller"/>
    <n v="158011"/>
    <x v="2782"/>
    <s v="en"/>
    <n v="34.532418"/>
    <s v="TriStar Pictures"/>
    <x v="0"/>
    <x v="1309"/>
    <n v="68572378"/>
    <n v="94"/>
    <s v="Released"/>
    <n v="6.6"/>
    <n v="1257"/>
    <s v="Halle Berry, Abigail Breslin, Morris Chestnut, Michael Imperioli, Ella Rae Peck"/>
    <s v="Brad Anderson"/>
    <n v="55572378"/>
  </r>
  <r>
    <n v="0"/>
    <s v="History, Drama, War, Action"/>
    <n v="407887"/>
    <x v="2783"/>
    <s v="ko"/>
    <n v="6.1164360000000002"/>
    <s v="Taewon Entertainment"/>
    <x v="30"/>
    <x v="208"/>
    <n v="0"/>
    <n v="110"/>
    <s v="Released"/>
    <n v="5.8"/>
    <n v="29"/>
    <s v="Lee Jung-jae, Liam Neeson, Lee Beom-soo, Jin Se-yeon, Jung Joon-ho"/>
    <s v="John H. Lee"/>
    <n v="0"/>
  </r>
  <r>
    <n v="0"/>
    <s v="Family, Action, Adventure"/>
    <n v="17043"/>
    <x v="2784"/>
    <s v="en"/>
    <n v="1.7149719999999999"/>
    <s v="Cheyenne Enterprises"/>
    <x v="10"/>
    <x v="626"/>
    <n v="33082548"/>
    <n v="90"/>
    <s v="Released"/>
    <n v="5.3"/>
    <n v="34"/>
    <s v="Steve Irwin, Terri Irwin, Magda Szubanski, David Wenham, Lachy Hulme"/>
    <s v="John Stainton"/>
    <n v="33082548"/>
  </r>
  <r>
    <n v="13000000"/>
    <s v="Comedy, Drama, Romance"/>
    <n v="8952"/>
    <x v="2785"/>
    <s v="en"/>
    <n v="19.664698999999999"/>
    <s v="EuropaCorp"/>
    <x v="0"/>
    <x v="2139"/>
    <n v="10652035"/>
    <n v="98"/>
    <s v="Released"/>
    <n v="6.4"/>
    <n v="503"/>
    <s v="Jim Carrey, Ewan McGregor, Leslie Mann, Rodrigo Santoro, Brennan Brown"/>
    <s v="Glenn Ficarra"/>
    <n v="-2347965"/>
  </r>
  <r>
    <n v="12000000"/>
    <s v="Adventure, Drama"/>
    <n v="62204"/>
    <x v="2786"/>
    <s v="xx"/>
    <n v="6.5379860000000001"/>
    <s v="Belstar Productions"/>
    <x v="6"/>
    <x v="2140"/>
    <n v="55260558"/>
    <n v="100"/>
    <s v="Released"/>
    <n v="7.1"/>
    <n v="109"/>
    <s v="Everett McGill, Ron Perlman, Nicholas Kadi, Rae Dawn Chong, Gary Schwartz"/>
    <s v="Jean-Jacques Annaud"/>
    <n v="43260558"/>
  </r>
  <r>
    <n v="12500000"/>
    <s v="Drama, Romance"/>
    <n v="13435"/>
    <x v="2787"/>
    <s v="en"/>
    <n v="13.349012"/>
    <s v="Fox Searchlight Pictures"/>
    <x v="0"/>
    <x v="648"/>
    <n v="23367586"/>
    <n v="120"/>
    <s v="Released"/>
    <n v="6.7"/>
    <n v="137"/>
    <s v="Derek Luke, Malcolm David Kelley, Cory Hodges, Denzel Washington, Joy Bryant"/>
    <s v="Denzel Washington"/>
    <n v="10867586"/>
  </r>
  <r>
    <n v="0"/>
    <s v="Drama, Romance"/>
    <n v="17187"/>
    <x v="2788"/>
    <s v="en"/>
    <n v="6.7960789999999998"/>
    <s v="Universal Pictures"/>
    <x v="0"/>
    <x v="1786"/>
    <n v="0"/>
    <n v="108"/>
    <s v="Released"/>
    <n v="6.9"/>
    <n v="96"/>
    <s v="Kevin Kline, Emile Hirsch, Embeth Davidtz, Rob Morrow, Edward Herrmann"/>
    <s v="Michael Hoffman"/>
    <n v="0"/>
  </r>
  <r>
    <n v="12500000"/>
    <s v="Action, Thriller, Crime, Romance"/>
    <n v="319"/>
    <x v="2789"/>
    <s v="en"/>
    <n v="35.268557000000001"/>
    <s v="Davis-Films"/>
    <x v="0"/>
    <x v="2141"/>
    <n v="12281551"/>
    <n v="120"/>
    <s v="Released"/>
    <n v="7.5"/>
    <n v="749"/>
    <s v="Christian Slater, Patricia Arquette, Michael Rapaport, Bronson Pinchot, Gary Oldman"/>
    <s v="Tony Scott"/>
    <n v="-218449"/>
  </r>
  <r>
    <n v="3100000"/>
    <s v="Romance, Science Fiction"/>
    <n v="59457"/>
    <x v="2790"/>
    <s v="en"/>
    <n v="7.4533469999999999"/>
    <s v="Razor Film Produktion GmbH"/>
    <x v="7"/>
    <x v="2142"/>
    <n v="0"/>
    <n v="111"/>
    <s v="Released"/>
    <n v="5.9"/>
    <n v="92"/>
    <s v="Eva Green, Matt Smith, Lesley Manville, Peter Wight, István Lénárt"/>
    <s v="Benedek Fliegauf"/>
    <n v="-3100000"/>
  </r>
  <r>
    <n v="12500000"/>
    <s v="Crime, Drama, Mystery"/>
    <n v="9504"/>
    <x v="2791"/>
    <s v="en"/>
    <n v="13.939054"/>
    <s v="New Line Cinema"/>
    <x v="0"/>
    <x v="2143"/>
    <n v="10725228"/>
    <n v="100"/>
    <s v="Released"/>
    <n v="7.5"/>
    <n v="323"/>
    <s v="Al Pacino, Jack Lemmon, Alec Baldwin, Alan Arkin, Ed Harris"/>
    <s v="James Foley"/>
    <n v="-1774772"/>
  </r>
  <r>
    <n v="13000000"/>
    <s v="Crime, Drama, Thriller"/>
    <n v="37414"/>
    <x v="2792"/>
    <s v="en"/>
    <n v="11.892614999999999"/>
    <s v="Revolution Films"/>
    <x v="0"/>
    <x v="2144"/>
    <n v="0"/>
    <n v="109"/>
    <s v="Released"/>
    <n v="6"/>
    <n v="173"/>
    <s v="Casey Affleck, Kate Hudson, Jessica Alba, Ned Beatty, Tom Bower"/>
    <s v="Michael Winterbottom"/>
    <n v="-13000000"/>
  </r>
  <r>
    <n v="0"/>
    <s v="Drama, Fantasy, Horror, Thriller"/>
    <n v="6217"/>
    <x v="2793"/>
    <s v="en"/>
    <n v="5.6987199999999998"/>
    <s v="Universal Pictures"/>
    <x v="0"/>
    <x v="360"/>
    <n v="0"/>
    <n v="118"/>
    <s v="Released"/>
    <n v="6"/>
    <n v="94"/>
    <s v="Nastassja Kinski, Malcolm McDowell, John Heard, Ruby Dee, Ed Begley Jr."/>
    <s v="Paul Schrader"/>
    <n v="0"/>
  </r>
  <r>
    <n v="12500000"/>
    <s v="Horror, Mystery, Thriller"/>
    <n v="26688"/>
    <x v="2794"/>
    <s v="en"/>
    <n v="8.7805119999999999"/>
    <s v="Summit Entertainment"/>
    <x v="0"/>
    <x v="1252"/>
    <n v="27206120"/>
    <n v="101"/>
    <s v="Released"/>
    <n v="5.4"/>
    <n v="177"/>
    <s v="Rumer Willis, Briana Evigan, Jamie Chung, Leah Pipes, Teri Andrzejewski"/>
    <s v="Stewart Hendler"/>
    <n v="14706120"/>
  </r>
  <r>
    <n v="0"/>
    <s v="Adventure, Drama, Romance"/>
    <n v="43867"/>
    <x v="2795"/>
    <s v="en"/>
    <n v="4.0213890000000001"/>
    <s v="United Artists"/>
    <x v="0"/>
    <x v="2145"/>
    <n v="0"/>
    <n v="101"/>
    <s v="Released"/>
    <n v="8.4"/>
    <n v="11"/>
    <s v="Ronald Colman, Madeleine Carroll, Raymond Massey, Mary Astor, Douglas Fairbanks Jr."/>
    <s v="John Cromwell"/>
    <n v="0"/>
  </r>
  <r>
    <n v="12000000"/>
    <s v="Comedy, Romance, Drama"/>
    <n v="6615"/>
    <x v="2796"/>
    <s v="en"/>
    <n v="15.817095999999999"/>
    <s v="Sidney Kimmel Entertainment"/>
    <x v="0"/>
    <x v="1993"/>
    <n v="11293663"/>
    <n v="106"/>
    <s v="Released"/>
    <n v="7.1"/>
    <n v="509"/>
    <s v="Ryan Gosling, Emily Mortimer, Paul Schneider, Kelli Garner, Lauren Ash"/>
    <s v="Craig Gillespie"/>
    <n v="-706337"/>
  </r>
  <r>
    <n v="12500000"/>
    <s v="War, Drama"/>
    <n v="14574"/>
    <x v="2797"/>
    <s v="en"/>
    <n v="34.821223000000003"/>
    <s v="Miramax Films"/>
    <x v="1"/>
    <x v="2146"/>
    <n v="20416563"/>
    <n v="94"/>
    <s v="Released"/>
    <n v="7.7"/>
    <n v="1451"/>
    <s v="Asa Butterfield, Jack Scanlon, Vera Farmiga, David Thewlis, Rupert Friend"/>
    <s v="Mark Herman"/>
    <n v="7916563"/>
  </r>
  <r>
    <n v="12800000"/>
    <s v="Drama, Crime, Music"/>
    <n v="16"/>
    <x v="2798"/>
    <s v="en"/>
    <n v="22.022227999999998"/>
    <s v="Fine Line Features"/>
    <x v="41"/>
    <x v="2147"/>
    <n v="40031879"/>
    <n v="140"/>
    <s v="Released"/>
    <n v="7.6"/>
    <n v="377"/>
    <s v="Björk, Catherine Deneuve, David Morse, Peter Stormare, Joel Grey"/>
    <s v="Lars von Trier"/>
    <n v="27231879"/>
  </r>
  <r>
    <n v="0"/>
    <s v="Drama, Romance"/>
    <n v="39780"/>
    <x v="2799"/>
    <s v="en"/>
    <n v="0.13938400000000001"/>
    <s v="Fox Searchlight Pictures"/>
    <x v="10"/>
    <x v="2148"/>
    <n v="0"/>
    <n v="132"/>
    <s v="Released"/>
    <n v="6.2"/>
    <n v="25"/>
    <s v="Ralph Fiennes, Cate Blanchett, Ciarán Hinds, Tom Wilkinson, Richard Roxburgh"/>
    <s v="Gillian Armstrong"/>
    <n v="0"/>
  </r>
  <r>
    <n v="12500000"/>
    <s v="Crime, Drama"/>
    <n v="21612"/>
    <x v="2800"/>
    <s v="en"/>
    <n v="2.950618"/>
    <s v="C&amp;P Productions"/>
    <x v="0"/>
    <x v="2149"/>
    <n v="1227324"/>
    <n v="99"/>
    <s v="Released"/>
    <n v="7.3"/>
    <n v="31"/>
    <s v="Christopher Walken, Chris Penn, Annabella Sciorra, Isabella Rossellini, Vincent Gallo"/>
    <s v="Abel Ferrara"/>
    <n v="-11272676"/>
  </r>
  <r>
    <n v="15000000"/>
    <s v="Comedy, Drama, Romance"/>
    <n v="36691"/>
    <x v="2801"/>
    <s v="en"/>
    <n v="7.497306"/>
    <s v="Smartest Man Productions"/>
    <x v="0"/>
    <x v="2150"/>
    <n v="5024782"/>
    <n v="90"/>
    <s v="Released"/>
    <n v="5.8"/>
    <n v="84"/>
    <s v="Michael Douglas, Danny DeVito, Jesse Eisenberg, Susan Sarandon, Mary-Louise Parker"/>
    <s v="Brian Koppelman"/>
    <n v="-9975218"/>
  </r>
  <r>
    <n v="20000000"/>
    <s v="Action, Comedy, Thriller"/>
    <n v="23631"/>
    <x v="2802"/>
    <s v="en"/>
    <n v="26.396191000000002"/>
    <s v="Dune Entertainment"/>
    <x v="0"/>
    <x v="1313"/>
    <n v="31327899"/>
    <n v="105"/>
    <s v="Released"/>
    <n v="6.3"/>
    <n v="1150"/>
    <s v="Danny Trejo, Michelle Rodriguez, Jessica Alba, Robert De Niro, Lindsay Lohan"/>
    <s v="Robert Rodriguez"/>
    <n v="11327899"/>
  </r>
  <r>
    <n v="12500000"/>
    <s v="Crime, Comedy, Drama"/>
    <n v="45324"/>
    <x v="2803"/>
    <s v="en"/>
    <n v="6.5460370000000001"/>
    <s v="An Olive Branch Productions"/>
    <x v="6"/>
    <x v="2068"/>
    <n v="1083683"/>
    <n v="108"/>
    <s v="Released"/>
    <n v="6"/>
    <n v="94"/>
    <s v="Kevin Spacey, Kelly Preston, Hannah Endicott-Douglas, Rachelle Lefevre, Barry Pepper"/>
    <s v="George Hickenlooper"/>
    <n v="-11416317"/>
  </r>
  <r>
    <n v="12300000"/>
    <s v="Animation, Adventure, Family"/>
    <n v="12144"/>
    <x v="2804"/>
    <s v="en"/>
    <n v="28.670193000000001"/>
    <s v="Lucasfilm"/>
    <x v="17"/>
    <x v="2151"/>
    <n v="84460846"/>
    <n v="69"/>
    <s v="Released"/>
    <n v="7"/>
    <n v="640"/>
    <s v="Gabriel Damon, Candace Hutson, Judith Barsi, Will Ryan, Pat Hingle"/>
    <s v="Don Bluth"/>
    <n v="72160846"/>
  </r>
  <r>
    <n v="0"/>
    <s v="Action, Adventure, Drama, History, War"/>
    <n v="11658"/>
    <x v="2805"/>
    <s v="ko"/>
    <n v="9.5727049999999991"/>
    <s v="Showbox Entertainment"/>
    <x v="30"/>
    <x v="2152"/>
    <n v="15"/>
    <n v="140"/>
    <s v="Released"/>
    <n v="7.4"/>
    <n v="133"/>
    <s v="Jang Dong-gun, Won Bin, Lee Eun-ju, Gong Hyung-jin, Park Jeong-Woo"/>
    <s v="Kang Je-gyu"/>
    <n v="15"/>
  </r>
  <r>
    <n v="12500000"/>
    <s v="Drama, Family"/>
    <n v="56601"/>
    <x v="2806"/>
    <s v="en"/>
    <n v="0.90352900000000003"/>
    <s v="HighRoad Entertainment"/>
    <x v="0"/>
    <x v="196"/>
    <n v="3878993"/>
    <n v="118"/>
    <s v="Released"/>
    <n v="6.3"/>
    <n v="30"/>
    <s v="Clifton Collins Jr, Cheech Marin, Moisés Arias, Emilie de Ravin, Jake T. Austin"/>
    <s v="William Dear"/>
    <n v="-8621007"/>
  </r>
  <r>
    <n v="8000000"/>
    <s v="Drama, Horror, Thriller"/>
    <n v="9552"/>
    <x v="2807"/>
    <s v="en"/>
    <n v="47.584643"/>
    <s v="Warner Bros."/>
    <x v="0"/>
    <x v="2153"/>
    <n v="441306145"/>
    <n v="122"/>
    <s v="Released"/>
    <n v="7.5"/>
    <n v="2005"/>
    <s v="Linda Blair, Max von Sydow, Ellen Burstyn, Jason Miller, Lee J. Cobb"/>
    <s v="William Friedkin"/>
    <n v="433306145"/>
  </r>
  <r>
    <n v="7000000"/>
    <s v="Horror, Thriller, Adventure"/>
    <n v="578"/>
    <x v="2808"/>
    <s v="en"/>
    <n v="50.152327"/>
    <s v="Universal Pictures"/>
    <x v="0"/>
    <x v="2154"/>
    <n v="470654000"/>
    <n v="124"/>
    <s v="Released"/>
    <n v="7.5"/>
    <n v="2542"/>
    <s v="Roy Scheider, Robert Shaw, Richard Dreyfuss, Lorraine Gary, Murray Hamilton"/>
    <s v="Steven Spielberg"/>
    <n v="463654000"/>
  </r>
  <r>
    <n v="11000000"/>
    <s v="Comedy, Romance"/>
    <n v="2105"/>
    <x v="2809"/>
    <s v="en"/>
    <n v="60.767167999999998"/>
    <s v="Universal Pictures"/>
    <x v="0"/>
    <x v="2155"/>
    <n v="235483004"/>
    <n v="95"/>
    <s v="Released"/>
    <n v="6.4"/>
    <n v="2296"/>
    <s v="Jason Biggs, Chris Klein, Thomas Ian Nicholas, Alyson Hannigan, Shannon Elizabeth"/>
    <s v="Chris Weitz"/>
    <n v="224483004"/>
  </r>
  <r>
    <n v="12516654"/>
    <s v="Animation, Comedy, Drama, Family"/>
    <n v="126319"/>
    <x v="2810"/>
    <s v="fr"/>
    <n v="11.103202"/>
    <s v="StudioCanal"/>
    <x v="14"/>
    <x v="2156"/>
    <n v="8109160"/>
    <n v="78"/>
    <s v="Released"/>
    <n v="7.6"/>
    <n v="142"/>
    <s v="Anne-Marie Loop, Lambert Wilson, Pauline Brunner, Patrice Melennec, Brigitte Virtudes"/>
    <s v="Stéphane Aubier"/>
    <n v="-4407494"/>
  </r>
  <r>
    <n v="25000000"/>
    <s v="Action, Adventure, Comedy"/>
    <n v="10136"/>
    <x v="2811"/>
    <s v="en"/>
    <n v="15.262130000000001"/>
    <s v="Paramount Pictures"/>
    <x v="0"/>
    <x v="2157"/>
    <n v="79817939"/>
    <n v="94"/>
    <s v="Released"/>
    <n v="5.6"/>
    <n v="304"/>
    <s v="Eddie Murphy, Charles Dance, Charlotte Lewis, Victor Wong, Peter Kwong"/>
    <s v="Michael Ritchie"/>
    <n v="54817939"/>
  </r>
  <r>
    <n v="12000000"/>
    <s v="Comedy, Romance"/>
    <n v="67660"/>
    <x v="2812"/>
    <s v="en"/>
    <n v="6.0351520000000001"/>
    <s v="Rainforest Films"/>
    <x v="0"/>
    <x v="1283"/>
    <n v="96070507"/>
    <n v="122"/>
    <s v="Released"/>
    <n v="6.9"/>
    <n v="281"/>
    <s v="Michael Ealy, Jerry Ferrara, Meagan Good, Regina Hall, Kevin Hart"/>
    <s v="Tim Story"/>
    <n v="84070507"/>
  </r>
  <r>
    <n v="12000000"/>
    <s v="Comedy, Drama"/>
    <n v="10611"/>
    <x v="2813"/>
    <s v="en"/>
    <n v="10.297188999999999"/>
    <s v="Metro-Goldwyn-Mayer (MGM)"/>
    <x v="0"/>
    <x v="2158"/>
    <n v="75781642"/>
    <n v="102"/>
    <s v="Released"/>
    <n v="6.2"/>
    <n v="137"/>
    <s v="Ice Cube, Anthony Anderson, Cedric the Entertainer, Sean Patrick Thomas, Eve"/>
    <s v="Tim Story"/>
    <n v="63781642"/>
  </r>
  <r>
    <n v="12000000"/>
    <s v="Action, Adventure, Science Fiction, Thriller"/>
    <n v="154"/>
    <x v="2814"/>
    <s v="en"/>
    <n v="22.434101999999999"/>
    <s v="Paramount Pictures"/>
    <x v="0"/>
    <x v="2159"/>
    <n v="96800000"/>
    <n v="113"/>
    <s v="Released"/>
    <n v="7.3"/>
    <n v="675"/>
    <s v="William Shatner, Leonard Nimoy, DeForest Kelley, James Doohan, George Takei"/>
    <s v="Nicholas Meyer"/>
    <n v="84800000"/>
  </r>
  <r>
    <n v="15000000"/>
    <s v="Comedy, Mystery"/>
    <n v="3049"/>
    <x v="2815"/>
    <s v="en"/>
    <n v="41.249003999999999"/>
    <s v="Warner Bros."/>
    <x v="0"/>
    <x v="2160"/>
    <n v="107217396"/>
    <n v="86"/>
    <s v="Released"/>
    <n v="6.4"/>
    <n v="1648"/>
    <s v="Jim Carrey, Sean Young, Courteney Cox, Tone Loc, Dan Marino"/>
    <s v="Tom Shadyac"/>
    <n v="92217396"/>
  </r>
  <r>
    <n v="12000000"/>
    <s v="Thriller, Science Fiction"/>
    <n v="860"/>
    <x v="2816"/>
    <s v="en"/>
    <n v="23.161753999999998"/>
    <s v="United Artists"/>
    <x v="0"/>
    <x v="2161"/>
    <n v="79567667"/>
    <n v="114"/>
    <s v="Released"/>
    <n v="7"/>
    <n v="504"/>
    <s v="Matthew Broderick, Dabney Coleman, Ally Sheedy, John Wood, Barry Corbin"/>
    <s v="John Badham"/>
    <n v="67567667"/>
  </r>
  <r>
    <n v="12000000"/>
    <s v="Crime, Drama, Romance, Thriller"/>
    <n v="9281"/>
    <x v="2817"/>
    <s v="en"/>
    <n v="19.195398999999998"/>
    <s v="Paramount Pictures"/>
    <x v="0"/>
    <x v="2162"/>
    <n v="68706993"/>
    <n v="113"/>
    <s v="Released"/>
    <n v="7"/>
    <n v="375"/>
    <s v="Harrison Ford, Kelly McGillis, Josef Sommer, Lukas Haas, Jan Rubes"/>
    <s v="Peter Weir"/>
    <n v="56706993"/>
  </r>
  <r>
    <n v="12000000"/>
    <s v="Action, Thriller, War"/>
    <n v="75674"/>
    <x v="2818"/>
    <s v="en"/>
    <n v="21.958055000000002"/>
    <s v="Relativity Media"/>
    <x v="0"/>
    <x v="2163"/>
    <n v="81272766"/>
    <n v="110"/>
    <s v="Released"/>
    <n v="6.3"/>
    <n v="417"/>
    <s v="Roselyn Sánchez, Emilio Rivera, Nestor Serrano, Gonzalo Menendez, Alexander Asefa"/>
    <s v="Mike McCoy"/>
    <n v="69272766"/>
  </r>
  <r>
    <n v="12000000"/>
    <s v="Music, Drama, Romance, Crime"/>
    <n v="9762"/>
    <x v="2819"/>
    <s v="en"/>
    <n v="45.477801999999997"/>
    <s v="Summit Entertainment"/>
    <x v="0"/>
    <x v="1258"/>
    <n v="114194847"/>
    <n v="104"/>
    <s v="Released"/>
    <n v="6.7"/>
    <n v="1060"/>
    <s v="Channing Tatum, Jenna Dewan, Damaine Radcliff, De'Shawn Washington, Mario"/>
    <s v="Anne Fletcher"/>
    <n v="102194847"/>
  </r>
  <r>
    <n v="12000000"/>
    <s v="Animation, Comedy"/>
    <n v="3179"/>
    <x v="2820"/>
    <s v="en"/>
    <n v="12.60629"/>
    <s v="Paramount Pictures"/>
    <x v="0"/>
    <x v="2164"/>
    <n v="0"/>
    <n v="81"/>
    <s v="Released"/>
    <n v="6.5"/>
    <n v="168"/>
    <s v="Mike Judge, Bruce Willis, Demi Moore, Robert Stack, Richard Linklater"/>
    <s v="Mike Judge"/>
    <n v="-12000000"/>
  </r>
  <r>
    <n v="12000000"/>
    <s v="Comedy, Crime, Romance"/>
    <n v="184"/>
    <x v="2821"/>
    <s v="en"/>
    <n v="40.631670999999997"/>
    <s v="Miramax Films"/>
    <x v="0"/>
    <x v="2165"/>
    <n v="39673162"/>
    <n v="154"/>
    <s v="Released"/>
    <n v="7.3"/>
    <n v="1514"/>
    <s v="Pam Grier, Samuel L. Jackson, Robert Forster, Bridget Fonda, Michael Keaton"/>
    <s v="Quentin Tarantino"/>
    <n v="27673162"/>
  </r>
  <r>
    <n v="12000000"/>
    <s v="Comedy, Adventure"/>
    <n v="13335"/>
    <x v="2822"/>
    <s v="en"/>
    <n v="26.219598000000001"/>
    <s v="New Line Cinema"/>
    <x v="0"/>
    <x v="2166"/>
    <n v="43493123"/>
    <n v="107"/>
    <s v="Released"/>
    <n v="6.2"/>
    <n v="497"/>
    <s v="John Cho, Kal Penn, Neil Patrick Harris, Rob Corddry, Jack Conley"/>
    <s v="Jon Hurwitz"/>
    <n v="31493123"/>
  </r>
  <r>
    <n v="15000000"/>
    <s v="Science Fiction, Drama, Thriller"/>
    <n v="76726"/>
    <x v="2823"/>
    <s v="en"/>
    <n v="64.504746999999995"/>
    <s v="Twentieth Century Fox Film Corporation"/>
    <x v="0"/>
    <x v="1995"/>
    <n v="145000000"/>
    <n v="84"/>
    <s v="Released"/>
    <n v="6.6"/>
    <n v="1935"/>
    <s v="Dane DeHaan, Alex Russell, Michael B. Jordan, Michael Kelly, Anna Wood"/>
    <s v="Josh Trank"/>
    <n v="130000000"/>
  </r>
  <r>
    <n v="12000000"/>
    <s v="Music, Drama, Romance"/>
    <n v="10269"/>
    <x v="2824"/>
    <s v="en"/>
    <n v="3.389249"/>
    <s v="United Artists"/>
    <x v="1"/>
    <x v="2167"/>
    <n v="30400000"/>
    <n v="132"/>
    <s v="Released"/>
    <n v="6.2"/>
    <n v="51"/>
    <s v="Barbra Streisand, Mandy Patinkin, Amy Irving, Nehemiah Persoff, Steven Hill"/>
    <s v="Barbra Streisand"/>
    <n v="18400000"/>
  </r>
  <r>
    <n v="5000000"/>
    <s v="Family, Fantasy, Science Fiction, Adventure, Comedy"/>
    <n v="36819"/>
    <x v="2825"/>
    <s v="en"/>
    <n v="14.779536999999999"/>
    <s v="Handmade Films Ltd."/>
    <x v="1"/>
    <x v="2168"/>
    <n v="42365581"/>
    <n v="116"/>
    <s v="Released"/>
    <n v="6.6"/>
    <n v="249"/>
    <s v="Sean Connery, John Cleese, Shelley Duvall, Michael Palin, Ian Holm"/>
    <s v="Terry Gilliam"/>
    <n v="37365581"/>
  </r>
  <r>
    <n v="12000000"/>
    <s v="Action, Adventure, Comedy, Drama, Family, Music, Romance"/>
    <n v="17130"/>
    <x v="2826"/>
    <s v="en"/>
    <n v="6.7033189999999996"/>
    <s v="Paramount Pictures"/>
    <x v="0"/>
    <x v="556"/>
    <n v="61141030"/>
    <n v="93"/>
    <s v="Released"/>
    <n v="4.7"/>
    <n v="158"/>
    <s v="Britney Spears, Zoe Saldana, Taryn Manning, Anson Mount, Dan Aykroyd"/>
    <s v="Tamra Davis"/>
    <n v="49141030"/>
  </r>
  <r>
    <n v="12000000"/>
    <s v="Comedy, Crime"/>
    <n v="57214"/>
    <x v="2827"/>
    <s v="en"/>
    <n v="49.070321"/>
    <s v="Silver Pictures"/>
    <x v="0"/>
    <x v="2169"/>
    <n v="100000000"/>
    <n v="88"/>
    <s v="Released"/>
    <n v="6.5"/>
    <n v="1564"/>
    <s v="Oliver Cooper, Jonathan Daniel Brown, Thomas Mann, Dax Flame, Kirby Bliss Blanton"/>
    <s v="Nima Nourizadeh"/>
    <n v="88000000"/>
  </r>
  <r>
    <n v="12000000"/>
    <s v="Drama, History, War"/>
    <n v="11202"/>
    <x v="2828"/>
    <s v="en"/>
    <n v="21.933821999999999"/>
    <s v="Twentieth Century Fox Film Corporation"/>
    <x v="0"/>
    <x v="2170"/>
    <n v="89800000"/>
    <n v="172"/>
    <s v="Released"/>
    <n v="7.3"/>
    <n v="323"/>
    <s v="George C. Scott, Karl Malden, Stephen Young, Michael Strong, Carey Loftin"/>
    <s v="Franklin J. Schaffner"/>
    <n v="77800000"/>
  </r>
  <r>
    <n v="12000000"/>
    <s v="Horror, Thriller"/>
    <n v="9357"/>
    <x v="2829"/>
    <s v="en"/>
    <n v="20.624896"/>
    <s v="Fox Searchlight Pictures"/>
    <x v="0"/>
    <x v="2171"/>
    <n v="52223306"/>
    <n v="96"/>
    <s v="Released"/>
    <n v="6.6"/>
    <n v="435"/>
    <s v="Robin Williams, Connie Nielsen, Michael Vartan, Erin Daniels, Eriq La Salle"/>
    <s v="Mark Romanek"/>
    <n v="40223306"/>
  </r>
  <r>
    <n v="12000000"/>
    <s v="Horror, Science Fiction, Thriller"/>
    <n v="13812"/>
    <x v="2830"/>
    <s v="en"/>
    <n v="8.0839949999999998"/>
    <s v="Vertigo Entertainment"/>
    <x v="0"/>
    <x v="579"/>
    <n v="40855419"/>
    <n v="89"/>
    <s v="Released"/>
    <n v="5.5"/>
    <n v="339"/>
    <s v="Jennifer Carpenter, Steve Harris, Jay Hernandez, Johnathon Schaech, Columbus Short"/>
    <s v="John Erick Dowdle"/>
    <n v="28855419"/>
  </r>
  <r>
    <n v="12000000"/>
    <s v="Drama, Horror, Thriller"/>
    <n v="9030"/>
    <x v="2831"/>
    <s v="en"/>
    <n v="11.135733999999999"/>
    <s v="Paramount Vantage"/>
    <x v="0"/>
    <x v="1041"/>
    <n v="56309766"/>
    <n v="98"/>
    <s v="Released"/>
    <n v="5.5"/>
    <n v="281"/>
    <s v="Jessica Alba, Alessandro Nivola, Parker Posey, Rade Serbedzija, Fernanda Romero"/>
    <s v="David Moreau"/>
    <n v="44309766"/>
  </r>
  <r>
    <n v="12000000"/>
    <s v="Comedy, Family"/>
    <n v="19084"/>
    <x v="2832"/>
    <s v="en"/>
    <n v="4.6236090000000001"/>
    <s v="Fox Searchlight Pictures"/>
    <x v="0"/>
    <x v="322"/>
    <n v="31179516"/>
    <n v="97"/>
    <s v="Released"/>
    <n v="4.7"/>
    <n v="30"/>
    <s v="Cedric the Entertainer, Vanessa Williams, Steve Harvey, Shari Headley, Shad Moss"/>
    <s v="Christopher Erskin"/>
    <n v="19179516"/>
  </r>
  <r>
    <n v="12000000"/>
    <s v="Comedy"/>
    <n v="8386"/>
    <x v="2833"/>
    <s v="en"/>
    <n v="11.510281000000001"/>
    <s v="Universal Pictures"/>
    <x v="0"/>
    <x v="522"/>
    <n v="31155435"/>
    <n v="93"/>
    <s v="Released"/>
    <n v="6.3"/>
    <n v="218"/>
    <s v="Method Man, Redman, Obba Babatundé, Mike Epps, Anna Maria Horsford"/>
    <s v="Jesse Dylan"/>
    <n v="19155435"/>
  </r>
  <r>
    <n v="0"/>
    <s v="Comedy, Family, Fantasy, Drama"/>
    <n v="10437"/>
    <x v="2834"/>
    <s v="en"/>
    <n v="15.085981"/>
    <s v="Walt Disney Pictures"/>
    <x v="0"/>
    <x v="2172"/>
    <n v="27281507"/>
    <n v="85"/>
    <s v="Released"/>
    <n v="7.2"/>
    <n v="212"/>
    <s v="Michael Caine, Don Austen, Meredith Braun, Don Austen, Ed Sanders"/>
    <s v="Brian Henson"/>
    <n v="27281507"/>
  </r>
  <r>
    <n v="12000000"/>
    <s v="Drama, Romance"/>
    <n v="1360"/>
    <x v="2835"/>
    <s v="en"/>
    <n v="18.422326999999999"/>
    <s v="Miramax Films"/>
    <x v="19"/>
    <x v="2173"/>
    <n v="56298474"/>
    <n v="123"/>
    <s v="Released"/>
    <n v="7.3"/>
    <n v="383"/>
    <s v="Salma Hayek, Alfred Molina, Mía Maestro, Patricia Reyes Spíndola, Diego Luna"/>
    <s v="Julie Taymor"/>
    <n v="44298474"/>
  </r>
  <r>
    <n v="12000000"/>
    <s v="Documentary, Music"/>
    <n v="101267"/>
    <x v="2836"/>
    <s v="en"/>
    <n v="8.4106880000000004"/>
    <s v="Paramount Pictures"/>
    <x v="0"/>
    <x v="2174"/>
    <n v="32726956"/>
    <n v="93"/>
    <s v="Released"/>
    <n v="6.5"/>
    <n v="85"/>
    <s v="Katy Perry, Russell Brand, Shannon Woodward, Rachael Markarian, Mia Moretti"/>
    <s v="Dan Cutforth"/>
    <n v="20726956"/>
  </r>
  <r>
    <n v="12000000"/>
    <s v="Romance, Drama"/>
    <n v="222935"/>
    <x v="2837"/>
    <s v="en"/>
    <n v="74.358970999999997"/>
    <s v="Fox 2000 Pictures"/>
    <x v="0"/>
    <x v="2175"/>
    <n v="307166834"/>
    <n v="125"/>
    <s v="Released"/>
    <n v="7.6"/>
    <n v="3759"/>
    <s v="Shailene Woodley, Ansel Elgort, Nat Wolff, Laura Dern, Sam Trammell"/>
    <s v="Josh Boone"/>
    <n v="295166834"/>
  </r>
  <r>
    <n v="12000000"/>
    <s v="Drama, Crime"/>
    <n v="10220"/>
    <x v="2838"/>
    <s v="en"/>
    <n v="18.422008000000002"/>
    <s v="Miramax Films"/>
    <x v="0"/>
    <x v="1620"/>
    <n v="22921898"/>
    <n v="121"/>
    <s v="Released"/>
    <n v="6.9"/>
    <n v="439"/>
    <s v="Matt Damon, John Turturro, Gretchen Mol, Goran Visnjic, Edward Norton"/>
    <s v="John Dahl"/>
    <n v="10921898"/>
  </r>
  <r>
    <n v="0"/>
    <s v="Drama, Comedy"/>
    <n v="284296"/>
    <x v="2839"/>
    <s v="en"/>
    <n v="15.896312"/>
    <s v="Paramount Pictures"/>
    <x v="0"/>
    <x v="316"/>
    <n v="25434291"/>
    <n v="102"/>
    <s v="Released"/>
    <n v="6.3"/>
    <n v="210"/>
    <s v="Chris Rock, Rosario Dawson, J.B. Smoove, Gabrielle Union, Romany Malco"/>
    <s v="Chris Rock"/>
    <n v="25434291"/>
  </r>
  <r>
    <n v="12000000"/>
    <s v="Horror, Science Fiction"/>
    <n v="31915"/>
    <x v="2840"/>
    <s v="en"/>
    <n v="8.6165900000000004"/>
    <s v="Paramount Pictures"/>
    <x v="0"/>
    <x v="2176"/>
    <n v="54000000"/>
    <n v="102"/>
    <s v="Released"/>
    <n v="5.4"/>
    <n v="25"/>
    <s v="Talia Shire, Robert Foxworth, Armand Assante, Richard Dysart, Victoria Racimo"/>
    <s v="John Frankenheimer"/>
    <n v="42000000"/>
  </r>
  <r>
    <n v="12000000"/>
    <s v="Horror, Mystery, Thriller"/>
    <n v="11601"/>
    <x v="2841"/>
    <s v="en"/>
    <n v="6.0441609999999999"/>
    <s v="Artisan Entertainment"/>
    <x v="0"/>
    <x v="1293"/>
    <n v="21133087"/>
    <n v="99"/>
    <s v="Released"/>
    <n v="6.5"/>
    <n v="330"/>
    <s v="Kevin Bacon, Kathryn Erbe, Illeana Douglas, Kevin Dunn, Conor O'Farrell"/>
    <s v="David Koepp"/>
    <n v="9133087"/>
  </r>
  <r>
    <n v="12000000"/>
    <s v="Drama"/>
    <n v="205220"/>
    <x v="2842"/>
    <s v="en"/>
    <n v="29.019504000000001"/>
    <s v="BBC Films"/>
    <x v="1"/>
    <x v="2177"/>
    <n v="100129872"/>
    <n v="98"/>
    <s v="Released"/>
    <n v="7.4"/>
    <n v="579"/>
    <s v="Judi Dench, Steve Coogan, Sophie Kennedy Clark, Mare Winningham, Barbara Jefford"/>
    <s v="Stephen Frears"/>
    <n v="88129872"/>
  </r>
  <r>
    <n v="0"/>
    <s v="Comedy, Drama"/>
    <n v="11354"/>
    <x v="2843"/>
    <s v="en"/>
    <n v="6.2464000000000004"/>
    <s v="New Line Cinema"/>
    <x v="0"/>
    <x v="2178"/>
    <n v="0"/>
    <n v="118"/>
    <s v="Released"/>
    <n v="6.4"/>
    <n v="72"/>
    <s v="Joan Allen, Kevin Costner, Erika Christensen, Keri Russell, Alicia Witt"/>
    <s v="Mike Binder"/>
    <n v="0"/>
  </r>
  <r>
    <n v="0"/>
    <s v="Horror, Drama, Thriller, Science Fiction"/>
    <n v="16241"/>
    <x v="2844"/>
    <s v="en"/>
    <n v="5.315213"/>
    <s v="Producers Circle"/>
    <x v="1"/>
    <x v="2179"/>
    <n v="0"/>
    <n v="125"/>
    <s v="Released"/>
    <n v="6.6"/>
    <n v="101"/>
    <s v="Gregory Peck, Laurence Olivier, James Mason, Lilli Palmer, Uta Hagen"/>
    <s v="Franklin J. Schaffner"/>
    <n v="0"/>
  </r>
  <r>
    <n v="12000000"/>
    <s v="Fantasy, Romance, Family, Comedy"/>
    <n v="14191"/>
    <x v="2845"/>
    <s v="en"/>
    <n v="16.931846"/>
    <s v="Fox 2000 Pictures"/>
    <x v="10"/>
    <x v="1398"/>
    <n v="23006849"/>
    <n v="104"/>
    <s v="Released"/>
    <n v="5.8"/>
    <n v="364"/>
    <s v="Emma Roberts, Joanna 'JoJo' Levesque, Sara Paxton, Jake McDorman, Arielle Kebbel"/>
    <s v="Elizabeth Allen Rosenbaum"/>
    <n v="11006849"/>
  </r>
  <r>
    <n v="12000000"/>
    <s v="Drama, Mystery, Romance"/>
    <n v="286565"/>
    <x v="2846"/>
    <s v="en"/>
    <n v="64.610670999999996"/>
    <s v="Fox 2000 Pictures"/>
    <x v="0"/>
    <x v="2180"/>
    <n v="85512300"/>
    <n v="109"/>
    <s v="Released"/>
    <n v="6.1"/>
    <n v="1937"/>
    <s v="Nat Wolff, Cara Delevingne, Justice Smith, Austin Abrams, Halston Sage"/>
    <s v="Jake Schreier"/>
    <n v="73512300"/>
  </r>
  <r>
    <n v="0"/>
    <s v="Comedy"/>
    <n v="26710"/>
    <x v="2847"/>
    <s v="en"/>
    <n v="4.4801669999999998"/>
    <s v="Paramount Pictures"/>
    <x v="0"/>
    <x v="1414"/>
    <n v="51"/>
    <n v="86"/>
    <s v="Released"/>
    <n v="4.3"/>
    <n v="15"/>
    <s v="Eddie Griffin, Anthony Anderson, Michael Imperioli, Method Man, Paula Jai Parker"/>
    <s v="Cheryl Dunye"/>
    <n v="51"/>
  </r>
  <r>
    <n v="12000000"/>
    <s v="Drama, Adventure"/>
    <n v="129670"/>
    <x v="2848"/>
    <s v="en"/>
    <n v="29.223880999999999"/>
    <s v="Paramount Vantage"/>
    <x v="0"/>
    <x v="1795"/>
    <n v="17654912"/>
    <n v="115"/>
    <s v="Released"/>
    <n v="7.4"/>
    <n v="636"/>
    <s v="Bruce Dern, Will Forte, Bob Odenkirk, June Squibb, Stacy Keach"/>
    <s v="Alexander Payne"/>
    <n v="5654912"/>
  </r>
  <r>
    <n v="0"/>
    <s v="Horror, Comedy, Thriller"/>
    <n v="9059"/>
    <x v="2849"/>
    <s v="en"/>
    <n v="7.7107970000000003"/>
    <s v="Universal Pictures"/>
    <x v="0"/>
    <x v="2181"/>
    <n v="0"/>
    <n v="92"/>
    <s v="Released"/>
    <n v="6.7"/>
    <n v="94"/>
    <s v="Billy Zane, William Sadler, Jada Pinkett Smith, Brenda Bakke, CCH Pounder"/>
    <s v="Ernest R. Dickerson"/>
    <n v="0"/>
  </r>
  <r>
    <n v="12000000"/>
    <s v="Comedy, Family, Fantasy, Science Fiction"/>
    <n v="34549"/>
    <x v="2850"/>
    <s v="en"/>
    <n v="1.0818220000000001"/>
    <s v="Walt Disney Pictures"/>
    <x v="0"/>
    <x v="939"/>
    <n v="17292381"/>
    <n v="86"/>
    <s v="Released"/>
    <n v="5.4"/>
    <n v="33"/>
    <s v="Alex D. Linz, Zena Grey, Nora Dunn, Larry Miller, Josh Peck"/>
    <s v="Tim Hill"/>
    <n v="5292381"/>
  </r>
  <r>
    <n v="12000000"/>
    <s v="Comedy, Drama"/>
    <n v="57157"/>
    <x v="2851"/>
    <s v="en"/>
    <n v="16.183745999999999"/>
    <s v="Paramount Pictures"/>
    <x v="0"/>
    <x v="2182"/>
    <n v="22939027"/>
    <n v="94"/>
    <s v="Released"/>
    <n v="5.6"/>
    <n v="364"/>
    <s v="Charlize Theron, Patton Oswalt, Patrick Wilson, Elizabeth Reaser, Collette Wolfe"/>
    <s v="Jason Reitman"/>
    <n v="10939027"/>
  </r>
  <r>
    <n v="12000000"/>
    <s v="Action, Thriller, Crime"/>
    <n v="1948"/>
    <x v="2852"/>
    <s v="en"/>
    <n v="47.992817000000002"/>
    <s v="Lions Gate Films"/>
    <x v="0"/>
    <x v="632"/>
    <n v="42931041"/>
    <n v="88"/>
    <s v="Released"/>
    <n v="6.6"/>
    <n v="1151"/>
    <s v="Jason Statham, Amy Smart, Jose Pablo Cantillo, Efren Ramirez, Dwight Yoakam"/>
    <s v="Brian Taylor"/>
    <n v="30931041"/>
  </r>
  <r>
    <n v="0"/>
    <s v="Comedy, Romance"/>
    <n v="28353"/>
    <x v="2853"/>
    <s v="en"/>
    <n v="1.20245"/>
    <s v="Island Pictures"/>
    <x v="0"/>
    <x v="2183"/>
    <n v="13960203"/>
    <n v="93"/>
    <s v="Released"/>
    <n v="5.3"/>
    <n v="8"/>
    <s v="Bill Bellamy, Lark Voorhies, Bernie Mac, Elise Neal"/>
    <s v="Lionel C. Martin"/>
    <n v="13960203"/>
  </r>
  <r>
    <n v="12000000"/>
    <s v="Comedy, Drama, Romance"/>
    <n v="46889"/>
    <x v="2854"/>
    <s v="en"/>
    <n v="0.70079199999999997"/>
    <s v="New Line Cinema"/>
    <x v="0"/>
    <x v="2184"/>
    <n v="12902790"/>
    <n v="100"/>
    <s v="Released"/>
    <n v="5.3"/>
    <n v="11"/>
    <s v="Holly Hunter, Danny DeVito, Queen Latifah, Martin Donovan, Rachael Leigh Cook"/>
    <s v="Richard LaGravenese"/>
    <n v="902790"/>
  </r>
  <r>
    <n v="0"/>
    <s v="Comedy, Drama, Romance"/>
    <n v="38093"/>
    <x v="2855"/>
    <s v="en"/>
    <n v="10.409253"/>
    <s v="Fox Searchlight Pictures"/>
    <x v="0"/>
    <x v="1368"/>
    <n v="21520719"/>
    <n v="100"/>
    <s v="Released"/>
    <n v="6.1"/>
    <n v="99"/>
    <s v="Queen Latifah, Common, Paula Patton, James Pickens Jr., Phylicia Rash?d"/>
    <s v="Sanaa Hamri"/>
    <n v="21520719"/>
  </r>
  <r>
    <n v="0"/>
    <s v="Drama"/>
    <n v="14976"/>
    <x v="2856"/>
    <s v="en"/>
    <n v="14.345428"/>
    <s v="Clinica Estetico"/>
    <x v="0"/>
    <x v="1719"/>
    <n v="0"/>
    <n v="113"/>
    <s v="Released"/>
    <n v="6.1"/>
    <n v="163"/>
    <s v="Anne Hathaway, Rosemarie DeWitt, Sebastian Stan, Roslyn Ruff, Bill Irwin"/>
    <s v="Jonathan Demme"/>
    <n v="0"/>
  </r>
  <r>
    <n v="12000000"/>
    <s v="Romance, Crime, Drama"/>
    <n v="11027"/>
    <x v="2857"/>
    <s v="en"/>
    <n v="6.803763"/>
    <s v="Lorimar Film Entertainment"/>
    <x v="7"/>
    <x v="2185"/>
    <n v="0"/>
    <n v="122"/>
    <s v="Released"/>
    <n v="6.4"/>
    <n v="110"/>
    <s v="Jack Nicholson, Jessica Lange, John Colicos, Michael Lerner, Anjelica Huston"/>
    <s v="Bob Rafelson"/>
    <n v="-12000000"/>
  </r>
  <r>
    <n v="0"/>
    <s v="Drama, Romance"/>
    <n v="3635"/>
    <x v="2858"/>
    <s v="en"/>
    <n v="19.944479000000001"/>
    <s v="Wild Bear Films"/>
    <x v="1"/>
    <x v="2186"/>
    <n v="31466789"/>
    <n v="101"/>
    <s v="Released"/>
    <n v="6.4"/>
    <n v="377"/>
    <s v="Scarlett Johansson, Colin Firth, Cillian Murphy, Tom Wilkinson, Judy Parfitt"/>
    <s v="Peter Webber"/>
    <n v="31466789"/>
  </r>
  <r>
    <n v="14000000"/>
    <s v="Action, Drama, History, War, Adventure"/>
    <n v="387"/>
    <x v="2859"/>
    <s v="de"/>
    <n v="26.967493999999999"/>
    <s v="Radiant Film GmbH"/>
    <x v="7"/>
    <x v="2187"/>
    <n v="85000000"/>
    <n v="149"/>
    <s v="Released"/>
    <n v="7.9"/>
    <n v="613"/>
    <s v="Jürgen Prochnow, Herbert Grönemeyer, Klaus Wennemann, Hubertus Bengsch, Martin Semmelrogge"/>
    <s v="Wolfgang Petersen"/>
    <n v="71000000"/>
  </r>
  <r>
    <n v="12000000"/>
    <s v="Comedy"/>
    <n v="6020"/>
    <x v="2860"/>
    <s v="en"/>
    <n v="3.4445420000000002"/>
    <s v="Touchstone Pictures"/>
    <x v="0"/>
    <x v="782"/>
    <n v="0"/>
    <n v="93"/>
    <s v="Released"/>
    <n v="4.5999999999999996"/>
    <n v="47"/>
    <s v="Barry Watson, Michael Rosenbaum, Harland Williams, Melissa Sagemiller, Tony Denman"/>
    <s v="Wallace Wolodarsky"/>
    <n v="-12000000"/>
  </r>
  <r>
    <n v="0"/>
    <s v="Comedy, Drama, Science Fiction"/>
    <n v="122906"/>
    <x v="2861"/>
    <s v="en"/>
    <n v="74.817640999999995"/>
    <s v="Working Title Films"/>
    <x v="1"/>
    <x v="1332"/>
    <n v="87100449"/>
    <n v="123"/>
    <s v="Released"/>
    <n v="7.8"/>
    <n v="2067"/>
    <s v="Domhnall Gleeson, Rachel McAdams, Bill Nighy, Lydia Wilson, Lindsay Duncan"/>
    <s v="Richard Curtis"/>
    <n v="87100449"/>
  </r>
  <r>
    <n v="0"/>
    <s v="Adventure, Drama, Action, Romance"/>
    <n v="9550"/>
    <x v="2862"/>
    <s v="zh"/>
    <n v="21.064081999999999"/>
    <s v="Beijing New Picture Film Co. Ltd."/>
    <x v="5"/>
    <x v="525"/>
    <n v="92863945"/>
    <n v="119"/>
    <s v="Released"/>
    <n v="7.1"/>
    <n v="439"/>
    <s v="Takeshi Kaneshiro, Andy Lau, Zhang Ziyi, Song Dandan, Zhao Hongfei"/>
    <s v="Zhang Yimou"/>
    <n v="92863945"/>
  </r>
  <r>
    <n v="12000000"/>
    <s v="Drama, Thriller"/>
    <n v="60599"/>
    <x v="2863"/>
    <s v="en"/>
    <n v="16.40512"/>
    <s v="Lionsgate"/>
    <x v="0"/>
    <x v="2188"/>
    <n v="35485056"/>
    <n v="100"/>
    <s v="Released"/>
    <n v="6.1"/>
    <n v="294"/>
    <s v="Richard Gere, Susan Sarandon, Tim Roth, Brit Marling, Monica Raymund"/>
    <s v="Nicholas Jarecki"/>
    <n v="23485056"/>
  </r>
  <r>
    <n v="12000000"/>
    <s v="Science Fiction, Thriller"/>
    <n v="227719"/>
    <x v="2864"/>
    <s v="en"/>
    <n v="32.940596999999997"/>
    <s v="Paramount Pictures"/>
    <x v="0"/>
    <x v="2189"/>
    <n v="32248241"/>
    <n v="106"/>
    <s v="Released"/>
    <n v="6.4"/>
    <n v="933"/>
    <s v="Jonny Weston, Virginia Gardner, Sofia Black-D'Elia, Sam Lerner, Allen Evangelista"/>
    <s v="Dean Israelite"/>
    <n v="20248241"/>
  </r>
  <r>
    <n v="12000000"/>
    <s v="Drama, History, Music"/>
    <n v="14299"/>
    <x v="2865"/>
    <s v="en"/>
    <n v="13.427427"/>
    <s v="Parkwood Entertainment"/>
    <x v="0"/>
    <x v="1257"/>
    <n v="0"/>
    <n v="109"/>
    <s v="Released"/>
    <n v="6.9"/>
    <n v="86"/>
    <s v="Adrien Brody, Jeffrey Wright, Beyoncé Knowles, Gabrielle Union, Columbus Short"/>
    <s v="Darnell Martin"/>
    <n v="-12000000"/>
  </r>
  <r>
    <n v="0"/>
    <s v="Action, Comedy"/>
    <n v="19419"/>
    <x v="2866"/>
    <s v="en"/>
    <n v="5.359381"/>
    <s v="Universal Pictures"/>
    <x v="0"/>
    <x v="1874"/>
    <n v="0"/>
    <n v="81"/>
    <s v="Released"/>
    <n v="4.9000000000000004"/>
    <n v="23"/>
    <s v="Norm Macdonald, Dave Chappelle, Danny DeVito, Elaine Stritch, Daniel Benzali"/>
    <s v="Scott Alexander"/>
    <n v="0"/>
  </r>
  <r>
    <n v="8000000"/>
    <s v="Action, Thriller, Science Fiction"/>
    <n v="12088"/>
    <x v="2867"/>
    <s v="en"/>
    <n v="8.7082289999999993"/>
    <s v="Village Roadshow Pictures"/>
    <x v="10"/>
    <x v="2190"/>
    <n v="6739141"/>
    <n v="95"/>
    <s v="Released"/>
    <n v="5.7"/>
    <n v="168"/>
    <s v="Christopher Lambert, Kurtwood Smith, Loryn Locklin, Clifton Collins Jr, Jeffrey Combs"/>
    <s v="Stuart Gordon"/>
    <n v="-1260859"/>
  </r>
  <r>
    <n v="12000000"/>
    <s v="Comedy, Drama"/>
    <n v="14799"/>
    <x v="2868"/>
    <s v="en"/>
    <n v="4.3304280000000004"/>
    <s v="Shangri-La Entertainment"/>
    <x v="0"/>
    <x v="808"/>
    <n v="5542025"/>
    <n v="86"/>
    <s v="Released"/>
    <n v="5.9"/>
    <n v="43"/>
    <s v="Catherine O'Hara, Harry Shearer, Parker Posey, Christopher Moynihan, John Michael Higgins"/>
    <s v="Christopher Guest"/>
    <n v="-6457975"/>
  </r>
  <r>
    <n v="0"/>
    <s v="Drama, Comedy"/>
    <n v="9466"/>
    <x v="2869"/>
    <s v="en"/>
    <n v="7.5945929999999997"/>
    <s v="Sweetland Films"/>
    <x v="0"/>
    <x v="2191"/>
    <n v="0"/>
    <n v="113"/>
    <s v="Released"/>
    <n v="6"/>
    <n v="111"/>
    <s v="Kenneth Branagh, Judy Davis, Joe Mantegna, Leonardo DiCaprio, Charlize Theron"/>
    <s v="Woody Allen"/>
    <n v="0"/>
  </r>
  <r>
    <n v="12000000"/>
    <s v="Drama, Comedy"/>
    <n v="7510"/>
    <x v="2870"/>
    <s v="en"/>
    <n v="4.7701950000000002"/>
    <s v="TriStar Pictures"/>
    <x v="0"/>
    <x v="2097"/>
    <n v="6754898"/>
    <n v="116"/>
    <s v="Released"/>
    <n v="5.8"/>
    <n v="78"/>
    <s v="Annette Bening, Brian Cox, Joseph Cross, Joseph Fiennes, Evan Rachel Wood"/>
    <s v="Ryan Murphy"/>
    <n v="-5245102"/>
  </r>
  <r>
    <n v="12000000"/>
    <s v="Comedy, Romance"/>
    <n v="31246"/>
    <x v="2871"/>
    <s v="en"/>
    <n v="1.6233379999999999"/>
    <s v="19 Entertainment"/>
    <x v="0"/>
    <x v="2192"/>
    <n v="4922166"/>
    <n v="90"/>
    <s v="Released"/>
    <n v="3"/>
    <n v="23"/>
    <s v="Kelly Clarkson, Justin Guarini , Brandon Henschel, Greg Siff, Brian Dietzen"/>
    <s v="Robert Iscove"/>
    <n v="-7077834"/>
  </r>
  <r>
    <n v="12000000"/>
    <s v="Comedy"/>
    <n v="61752"/>
    <x v="2872"/>
    <s v="en"/>
    <n v="2.9939390000000001"/>
    <s v="Fox Searchlight Pictures"/>
    <x v="0"/>
    <x v="2193"/>
    <n v="4939939"/>
    <n v="108"/>
    <s v="Released"/>
    <n v="5.7"/>
    <n v="16"/>
    <s v="Theresa Randle, Isaiah Washington, Spike Lee, Jenifer Lewis, Debi Mazar"/>
    <s v="Spike Lee"/>
    <n v="-7060061"/>
  </r>
  <r>
    <n v="12000000"/>
    <s v="Mystery, Thriller"/>
    <n v="10944"/>
    <x v="2873"/>
    <s v="en"/>
    <n v="10.536092"/>
    <s v="Pathe Productions"/>
    <x v="10"/>
    <x v="2194"/>
    <n v="23"/>
    <n v="119"/>
    <s v="Released"/>
    <n v="4.5999999999999996"/>
    <n v="89"/>
    <s v="Meg Ryan, Mark Ruffalo, Jennifer Jason Leigh, Nick Damici, Heather Litteer"/>
    <s v="Jane Campion"/>
    <n v="-11999977"/>
  </r>
  <r>
    <n v="12000000"/>
    <s v="Drama, Romance"/>
    <n v="10362"/>
    <x v="2874"/>
    <s v="en"/>
    <n v="8.2906359999999992"/>
    <s v="2929 Productions"/>
    <x v="9"/>
    <x v="2195"/>
    <n v="3148182"/>
    <n v="110"/>
    <s v="Released"/>
    <n v="6.6"/>
    <n v="154"/>
    <s v="Joaquin Phoenix, Gwyneth Paltrow, Isabella Rossellini, Vinessa Shaw, Moni Moshonov"/>
    <s v="James Gray"/>
    <n v="-8851818"/>
  </r>
  <r>
    <n v="0"/>
    <s v="Comedy, Drama"/>
    <n v="14778"/>
    <x v="2875"/>
    <s v="en"/>
    <n v="3.6038420000000002"/>
    <s v="Scala Productions"/>
    <x v="7"/>
    <x v="2196"/>
    <n v="0"/>
    <n v="109"/>
    <s v="Released"/>
    <n v="6"/>
    <n v="22"/>
    <s v="Michael Caine, Tom Courtenay, David Hemmings, Bob Hoskins, Helen Mirren"/>
    <s v="Fred Schepisi"/>
    <n v="0"/>
  </r>
  <r>
    <n v="11000000"/>
    <s v="Horror, Drama, Science Fiction"/>
    <n v="1255"/>
    <x v="972"/>
    <s v="ko"/>
    <n v="27.655270000000002"/>
    <s v="Cineclick Asia"/>
    <x v="30"/>
    <x v="960"/>
    <n v="88489643"/>
    <n v="119"/>
    <s v="Released"/>
    <n v="6.7"/>
    <n v="537"/>
    <s v="Song Kang-ho, Park Hae-il, Bae Doona, Ko Ah-sung, Byun Hee-bong"/>
    <s v="Bong Joon-ho"/>
    <n v="77489643"/>
  </r>
  <r>
    <n v="0"/>
    <s v="Adventure, Crime, Thriller"/>
    <n v="45226"/>
    <x v="2876"/>
    <s v="en"/>
    <n v="1.379643"/>
    <s v="Paramount Pictures"/>
    <x v="0"/>
    <x v="2197"/>
    <n v="0"/>
    <n v="100"/>
    <s v="Released"/>
    <n v="6.8"/>
    <n v="4"/>
    <s v="Robert Duvall, Treat Williams, Kathryn Harrold, Ed Flanders, Paul Gleason"/>
    <s v="Roger Spottiswoode"/>
    <n v="0"/>
  </r>
  <r>
    <n v="12000000"/>
    <s v="Comedy, Horror, Thriller, Western"/>
    <n v="10212"/>
    <x v="2877"/>
    <s v="en"/>
    <n v="9.1643860000000004"/>
    <s v="Twentieth Century Fox Film Corporation"/>
    <x v="3"/>
    <x v="2198"/>
    <n v="0"/>
    <n v="100"/>
    <s v="Released"/>
    <n v="6.9"/>
    <n v="141"/>
    <s v="Guy Pearce, Robert Carlyle, David Arquette, Jeremy Davies, Neal McDonough"/>
    <s v="Antonia Bird"/>
    <n v="-12000000"/>
  </r>
  <r>
    <n v="12000000"/>
    <s v="Comedy, Drama"/>
    <n v="8669"/>
    <x v="2878"/>
    <s v="en"/>
    <n v="9.7794439999999998"/>
    <s v="Metro-Goldwyn-Mayer (MGM)"/>
    <x v="0"/>
    <x v="2199"/>
    <n v="0"/>
    <n v="97"/>
    <s v="Released"/>
    <n v="6.5"/>
    <n v="225"/>
    <s v="Anton Yelchin, Robert Downey Jr., Hope Davis, Kat Dennings, Tyler Hilton"/>
    <s v="Jon Poll"/>
    <n v="-12000000"/>
  </r>
  <r>
    <n v="12400000"/>
    <s v="Comedy, Drama"/>
    <n v="179144"/>
    <x v="2879"/>
    <s v="it"/>
    <n v="32.523572999999999"/>
    <s v="France 2 Cinéma"/>
    <x v="11"/>
    <x v="2200"/>
    <n v="8371085"/>
    <n v="142"/>
    <s v="Released"/>
    <n v="7.3"/>
    <n v="720"/>
    <s v="Toni Servillo, Carlo Verdone, Sabrina Ferilli, Carlo Buccirosso, Iaia Forte"/>
    <s v="Paolo Sorrentino"/>
    <n v="-4028915"/>
  </r>
  <r>
    <n v="0"/>
    <s v="Comedy, Drama"/>
    <n v="16857"/>
    <x v="2880"/>
    <s v="en"/>
    <n v="2.2488800000000002"/>
    <s v="Egg Pictures"/>
    <x v="0"/>
    <x v="225"/>
    <n v="0"/>
    <n v="104"/>
    <s v="Released"/>
    <n v="6.4"/>
    <n v="53"/>
    <s v="Emile Hirsch, Kieran Culkin, Jodie Foster, Vincent D'Onofrio, Jena Malone"/>
    <s v="Peter Care"/>
    <n v="0"/>
  </r>
  <r>
    <n v="12000000"/>
    <s v="Drama, Horror, Thriller"/>
    <n v="86825"/>
    <x v="2881"/>
    <s v="en"/>
    <n v="27.322212"/>
    <s v="Fox Searchlight Pictures"/>
    <x v="0"/>
    <x v="2201"/>
    <n v="12077441"/>
    <n v="99"/>
    <s v="Released"/>
    <n v="6.5"/>
    <n v="882"/>
    <s v="Mia Wasikowska, Nicole Kidman, Matthew Goode, Dermot Mulroney, Jacki Weaver"/>
    <s v="Park Chan-wook"/>
    <n v="77441"/>
  </r>
  <r>
    <n v="12000000"/>
    <s v="Fantasy, Drama, Science Fiction, Romance"/>
    <n v="844"/>
    <x v="2882"/>
    <s v="zh"/>
    <n v="12.664787"/>
    <s v="Paradis Films"/>
    <x v="7"/>
    <x v="2202"/>
    <n v="19271312"/>
    <n v="129"/>
    <s v="Released"/>
    <n v="6.9"/>
    <n v="206"/>
    <s v="Tony Leung Chiu-Wai, Zhang Ziyi, Faye Wong, Takuya Kimura, Gong Li"/>
    <s v="Wong Kar-wai"/>
    <n v="7271312"/>
  </r>
  <r>
    <n v="12000000"/>
    <s v="Crime, Drama, Romance"/>
    <n v="8060"/>
    <x v="2883"/>
    <s v="en"/>
    <n v="3.004432"/>
    <s v="Sidney Kimmel Entertainment"/>
    <x v="6"/>
    <x v="2203"/>
    <n v="0"/>
    <n v="90"/>
    <s v="Released"/>
    <n v="6.1"/>
    <n v="38"/>
    <s v="Chris Cooper, Pierce Brosnan, Patricia Clarkson, Rachel McAdams, David Wenham"/>
    <s v="Ira Sachs"/>
    <n v="-12000000"/>
  </r>
  <r>
    <n v="12000000"/>
    <s v="Adventure, Drama, Family"/>
    <n v="15907"/>
    <x v="2884"/>
    <s v="en"/>
    <n v="4.7952440000000003"/>
    <s v="John Wells Productions"/>
    <x v="18"/>
    <x v="1577"/>
    <n v="0"/>
    <n v="100"/>
    <s v="Released"/>
    <n v="6.9"/>
    <n v="41"/>
    <s v="Alex Michaeletos, Campbell Scott, Mary Makhatho, Nthabiseng Kenoshi, Hope Davis"/>
    <s v="Carroll Ballard"/>
    <n v="-12000000"/>
  </r>
  <r>
    <n v="12000000"/>
    <s v="Drama, Romance"/>
    <n v="38448"/>
    <x v="2885"/>
    <s v="en"/>
    <n v="5.8412850000000001"/>
    <s v="Octagon Films"/>
    <x v="17"/>
    <x v="2204"/>
    <n v="1644755"/>
    <n v="111"/>
    <s v="Released"/>
    <n v="6.5"/>
    <n v="84"/>
    <s v="Colin Farrell, Alicja Bachleda-Curu?, Dervla Kirwan, Alison Barry, Marion O'Dwyer"/>
    <s v="Neil Jordan"/>
    <n v="-10355245"/>
  </r>
  <r>
    <n v="12000000"/>
    <s v="Crime, Drama, Thriller"/>
    <n v="327"/>
    <x v="2886"/>
    <s v="ja"/>
    <n v="5.3277140000000003"/>
    <s v="Bandai Visual Company"/>
    <x v="1"/>
    <x v="1959"/>
    <n v="15250000"/>
    <n v="114"/>
    <s v="Released"/>
    <n v="6.8"/>
    <n v="107"/>
    <s v="Takeshi Kitano, Omar Epps, Claude Maki, Susumu Terajima, Masaya Kato"/>
    <s v="Takeshi Kitano"/>
    <n v="3250000"/>
  </r>
  <r>
    <n v="1200000"/>
    <s v="Comedy"/>
    <n v="9260"/>
    <x v="2887"/>
    <s v="en"/>
    <n v="3.5827330000000002"/>
    <s v="Section Eight"/>
    <x v="7"/>
    <x v="432"/>
    <n v="0"/>
    <n v="86"/>
    <s v="Released"/>
    <n v="6.2"/>
    <n v="50"/>
    <s v="William H. Macy, Isaiah Washington, Sam Rockwell, Michael Jeter, Luis Guzmán"/>
    <s v="Anthony Russo"/>
    <n v="-1200000"/>
  </r>
  <r>
    <n v="0"/>
    <s v="Comedy, Drama"/>
    <n v="61337"/>
    <x v="2888"/>
    <s v="en"/>
    <n v="2.678715"/>
    <s v="Live Entertainment"/>
    <x v="0"/>
    <x v="1152"/>
    <n v="0"/>
    <n v="107"/>
    <s v="Released"/>
    <n v="6.1"/>
    <n v="9"/>
    <s v="James Spader, Kyra Sedgwick, Helen Mirren, Albert Brooks, Anne Bancroft"/>
    <s v="Sidney Lumet"/>
    <n v="0"/>
  </r>
  <r>
    <n v="8000000"/>
    <s v="Thriller, Drama, Mystery"/>
    <n v="13079"/>
    <x v="2889"/>
    <s v="en"/>
    <n v="9.7281429999999993"/>
    <s v="2929 Productions"/>
    <x v="0"/>
    <x v="2205"/>
    <n v="0"/>
    <n v="90"/>
    <s v="Released"/>
    <n v="6.1"/>
    <n v="88"/>
    <s v="Uma Thurman, Evan Rachel Wood, Eva Amurri Martino, Gabrielle Brennan, Brett Cullen"/>
    <s v="Vadim Perelman"/>
    <n v="-8000000"/>
  </r>
  <r>
    <n v="0"/>
    <s v="Drama, Romance"/>
    <n v="89325"/>
    <x v="2890"/>
    <s v="en"/>
    <n v="2.3038650000000001"/>
    <s v="Kasdan Pictures"/>
    <x v="0"/>
    <x v="1698"/>
    <n v="0"/>
    <n v="103"/>
    <s v="Released"/>
    <n v="5.3"/>
    <n v="22"/>
    <s v="Diane Keaton, Kevin Kline, Sam Shepard, Dianne Wiest, Richard Jenkins"/>
    <s v="Lawrence Kasdan"/>
    <n v="0"/>
  </r>
  <r>
    <n v="12000000"/>
    <s v="Drama, Thriller"/>
    <n v="4170"/>
    <x v="2891"/>
    <s v="en"/>
    <n v="11.237374000000001"/>
    <s v="Centropolis Film Productions"/>
    <x v="7"/>
    <x v="2206"/>
    <n v="0"/>
    <n v="120"/>
    <s v="Released"/>
    <n v="6.8"/>
    <n v="67"/>
    <s v="Kevin Kline, Cesar Ramos, Paulina Gaita?n, Alicja Bachleda-Curu?, Marco Pérez"/>
    <s v="Marco Kreuzpaintner"/>
    <n v="-12000000"/>
  </r>
  <r>
    <n v="0"/>
    <s v="War, Drama"/>
    <n v="41508"/>
    <x v="2892"/>
    <s v="hu"/>
    <n v="1.9068069999999999"/>
    <s v="Paramount Pictures"/>
    <x v="40"/>
    <x v="741"/>
    <n v="0"/>
    <n v="140"/>
    <s v="Released"/>
    <n v="6.5"/>
    <n v="28"/>
    <s v="Marcell Nagy, Béla Dóra, Bálint Péntek, Áron Dimény, Péter Fancsikai"/>
    <s v="Lajos Koltai"/>
    <n v="0"/>
  </r>
  <r>
    <n v="12000000"/>
    <s v="Comedy"/>
    <n v="12479"/>
    <x v="2893"/>
    <s v="en"/>
    <n v="2.6958959999999998"/>
    <s v="Hollywood Pictures"/>
    <x v="0"/>
    <x v="2207"/>
    <n v="0"/>
    <n v="110"/>
    <s v="Released"/>
    <n v="5.2"/>
    <n v="28"/>
    <s v="Bruce Willis, Albert Finney, Nick Nolte, Barbara Hershey, Glenne Headly"/>
    <s v="Alan Rudolph"/>
    <n v="-12000000"/>
  </r>
  <r>
    <n v="0"/>
    <s v="Comedy, Drama, Thriller"/>
    <n v="44555"/>
    <x v="2894"/>
    <s v="zh"/>
    <n v="1.4167959999999999"/>
    <s v="Beijing New Picture Film Co. Ltd."/>
    <x v="5"/>
    <x v="2208"/>
    <n v="0"/>
    <n v="95"/>
    <s v="Released"/>
    <n v="4.8"/>
    <n v="13"/>
    <s v="Sun Honglei, Xiao Shen Yang, Yan Ni, Ni Dahong, Zhao Benshan"/>
    <s v="Zhang Yimou"/>
    <n v="0"/>
  </r>
  <r>
    <n v="7500000"/>
    <s v="Thriller, Science Fiction, Mystery"/>
    <n v="10133"/>
    <x v="2895"/>
    <s v="en"/>
    <n v="11.636882999999999"/>
    <s v="Miramax Films"/>
    <x v="0"/>
    <x v="2035"/>
    <n v="0"/>
    <n v="95"/>
    <s v="Released"/>
    <n v="6.7"/>
    <n v="192"/>
    <s v="Jeremy Northam, Lucy Liu, Nigel Bennett, Timothy Webber, David Hewlett"/>
    <s v="Vincenzo Natali"/>
    <n v="-7500000"/>
  </r>
  <r>
    <n v="12000000"/>
    <s v="Drama, History, War"/>
    <n v="21345"/>
    <x v="2896"/>
    <s v="zh"/>
    <n v="4.7933479999999999"/>
    <s v="Media Asia Films"/>
    <x v="5"/>
    <x v="1662"/>
    <n v="10652498"/>
    <n v="132"/>
    <s v="Released"/>
    <n v="7.6"/>
    <n v="55"/>
    <s v="Liu Ye, Gao Yuanyuan, Hideo Nakaizumi, John Paisley, Beverly Peckous"/>
    <s v="Lu Chuan"/>
    <n v="-1347502"/>
  </r>
  <r>
    <n v="19000000"/>
    <s v="Animation, Family, Action, Adventure, Comedy"/>
    <n v="173931"/>
    <x v="2897"/>
    <s v="zh"/>
    <n v="0.73865199999999998"/>
    <s v="Paramount Pictures"/>
    <x v="0"/>
    <x v="2209"/>
    <n v="2570000"/>
    <n v="89"/>
    <s v="Released"/>
    <n v="3"/>
    <n v="3"/>
    <s v="Jon Heder, Tom Arnold, Michael Clarke Duncan, Rebecca Black, Claire Geare"/>
    <s v="Lijun Sun"/>
    <n v="-16430000"/>
  </r>
  <r>
    <n v="12000000"/>
    <s v="Science Fiction"/>
    <n v="61984"/>
    <x v="2898"/>
    <s v="ja"/>
    <n v="5.158067"/>
    <s v="Tokyo Broadcasting System (TBS)"/>
    <x v="8"/>
    <x v="2210"/>
    <n v="11212294"/>
    <n v="131"/>
    <s v="Released"/>
    <n v="6.3"/>
    <n v="59"/>
    <s v="Hiroyuki Ikeuchi, Takuya Kimura, Meisa Kuroki, Toshir? Yanagiba, Tsutomu Yamazaki"/>
    <s v="Takashi Yamazaki"/>
    <n v="-787706"/>
  </r>
  <r>
    <n v="20000000"/>
    <s v="War, Drama"/>
    <n v="50601"/>
    <x v="2899"/>
    <s v="en"/>
    <n v="5.7276020000000001"/>
    <s v="Midnight Sun Pictures"/>
    <x v="0"/>
    <x v="2211"/>
    <n v="17479"/>
    <n v="113"/>
    <s v="Released"/>
    <n v="5.8"/>
    <n v="62"/>
    <s v="Rupert Friend, Val Kilmer, Andy García, Dean Cain, Emmanuelle Chriqui"/>
    <s v="Renny Harlin"/>
    <n v="-19982521"/>
  </r>
  <r>
    <n v="12000000"/>
    <s v="Horror"/>
    <n v="26466"/>
    <x v="2900"/>
    <s v="en"/>
    <n v="25.496925999999998"/>
    <s v="Dan Films"/>
    <x v="10"/>
    <x v="278"/>
    <n v="0"/>
    <n v="99"/>
    <s v="Released"/>
    <n v="6.9"/>
    <n v="612"/>
    <s v="Melissa George, Liam Hemsworth, Emma Lung, Rachael Carpani, Michael Dorman"/>
    <s v="Christopher Smith"/>
    <n v="-12000000"/>
  </r>
  <r>
    <n v="1200000"/>
    <s v="Drama"/>
    <n v="345003"/>
    <x v="2901"/>
    <s v="en"/>
    <n v="0.48927100000000001"/>
    <s v="Paramount Pictures"/>
    <x v="0"/>
    <x v="295"/>
    <n v="0"/>
    <n v="111"/>
    <s v="Released"/>
    <n v="4.3"/>
    <n v="5"/>
    <s v="Caroline Barry, Christopher Lambert, Kelly LeBrock, Julia Chantrey, Alexandra Callas"/>
    <s v="Timothy Hines"/>
    <n v="-1200000"/>
  </r>
  <r>
    <n v="12000000"/>
    <s v="Drama"/>
    <n v="236751"/>
    <x v="2902"/>
    <s v="en"/>
    <n v="11.150261"/>
    <s v="TriStar Pictures"/>
    <x v="0"/>
    <x v="38"/>
    <n v="101332962"/>
    <n v="99"/>
    <s v="Released"/>
    <n v="6"/>
    <n v="229"/>
    <s v="Greg Kinnear, Kelly Reilly, Connor Corum, Thomas Haden Church, Jon Ted Wynne"/>
    <s v="Randall Wallace"/>
    <n v="89332962"/>
  </r>
  <r>
    <n v="10000000"/>
    <s v="Thriller, Crime"/>
    <n v="107"/>
    <x v="2903"/>
    <s v="en"/>
    <n v="53.595686000000001"/>
    <s v="Columbia Pictures Corporation"/>
    <x v="1"/>
    <x v="2026"/>
    <n v="83557872"/>
    <n v="103"/>
    <s v="Released"/>
    <n v="7.7"/>
    <n v="2912"/>
    <s v="Jason Statham, Brad Pitt, Vinnie Jones, Dennis Farina, Benicio del Toro"/>
    <s v="Guy Ritchie"/>
    <n v="73557872"/>
  </r>
  <r>
    <n v="0"/>
    <s v="Drama, Romance"/>
    <n v="357837"/>
    <x v="2904"/>
    <s v="cs"/>
    <n v="0.18623400000000001"/>
    <s v="Paramount Pictures"/>
    <x v="0"/>
    <x v="2123"/>
    <n v="0"/>
    <n v="89"/>
    <s v="Post Production"/>
    <n v="4.3"/>
    <n v="2"/>
    <s v="Witney Carson, Chehon Wespi-Tschopp, Gary Daniels, David Winters, Jordan Clark"/>
    <s v="David Winters"/>
    <n v="0"/>
  </r>
  <r>
    <n v="11500000"/>
    <s v="Drama, Horror"/>
    <n v="8913"/>
    <x v="2905"/>
    <s v="en"/>
    <n v="20.747993999999998"/>
    <s v="Paramount Pictures"/>
    <x v="0"/>
    <x v="2212"/>
    <n v="57469467"/>
    <n v="103"/>
    <s v="Released"/>
    <n v="6.4"/>
    <n v="407"/>
    <s v="Dale Midkiff, Fred Gwynne, Denise Crosby, Brad Greenquist, Michael Lombard"/>
    <s v="Mary Lambert"/>
    <n v="45969467"/>
  </r>
  <r>
    <n v="0"/>
    <s v="Drama"/>
    <n v="13889"/>
    <x v="2906"/>
    <s v="ja"/>
    <n v="2.9308529999999999"/>
    <s v="Tokuma Shoten"/>
    <x v="8"/>
    <x v="1688"/>
    <n v="0"/>
    <n v="134"/>
    <s v="Released"/>
    <n v="7.5"/>
    <n v="20"/>
    <s v="Tatsuo Matsumura, Kyôko Kagawa, Hisashi Igawa, George Tokoro, Masayuki Yui"/>
    <s v="Akira Kurosawa"/>
    <n v="0"/>
  </r>
  <r>
    <n v="11500000"/>
    <s v="Drama"/>
    <n v="18530"/>
    <x v="2907"/>
    <s v="en"/>
    <n v="4.7591900000000003"/>
    <s v="MACT Productions"/>
    <x v="6"/>
    <x v="2213"/>
    <n v="0"/>
    <n v="101"/>
    <s v="Released"/>
    <n v="5.5"/>
    <n v="29"/>
    <s v="Paddy Considine, Julia Stiles, Caroline Dhavernas, James Gilbert, Karl Pruner"/>
    <s v="Jamie Thraves"/>
    <n v="-11500000"/>
  </r>
  <r>
    <n v="0"/>
    <s v="Drama, History, Romance"/>
    <n v="358451"/>
    <x v="2908"/>
    <s v="zh"/>
    <n v="0.75336199999999998"/>
    <s v="Huayi Brothers"/>
    <x v="15"/>
    <x v="2214"/>
    <n v="0"/>
    <n v="130"/>
    <s v="Released"/>
    <n v="6.3"/>
    <n v="5"/>
    <s v="Lau Ching-Wan, Tang Wei, Qin Hailu, Jing Boran "/>
    <s v="Mabel Cheung"/>
    <n v="0"/>
  </r>
  <r>
    <n v="11000000"/>
    <s v="Fantasy, Horror, Comedy"/>
    <n v="927"/>
    <x v="2909"/>
    <s v="en"/>
    <n v="45.072136"/>
    <s v="Amblin Entertainment"/>
    <x v="0"/>
    <x v="2215"/>
    <n v="153083102"/>
    <n v="106"/>
    <s v="Released"/>
    <n v="6.9"/>
    <n v="1596"/>
    <s v="Zach Galligan, Phoebe Cates, Hoyt Axton, Polly Holliday, Dick Miller"/>
    <s v="Joe Dante"/>
    <n v="142083102"/>
  </r>
  <r>
    <n v="11000000"/>
    <s v="Adventure, Action, Science Fiction"/>
    <n v="11"/>
    <x v="2910"/>
    <s v="en"/>
    <n v="126.39369499999999"/>
    <s v="Lucasfilm"/>
    <x v="0"/>
    <x v="2216"/>
    <n v="775398007"/>
    <n v="121"/>
    <s v="Released"/>
    <n v="8.1"/>
    <n v="6624"/>
    <s v="Mark Hamill, Harrison Ford, Carrie Fisher, Peter Cushing, Alec Guinness"/>
    <s v="George Lucas"/>
    <n v="764398007"/>
  </r>
  <r>
    <n v="11500000"/>
    <s v="Comedy"/>
    <n v="291870"/>
    <x v="2911"/>
    <s v="en"/>
    <n v="56.805781000000003"/>
    <s v="Lionsgate"/>
    <x v="0"/>
    <x v="1163"/>
    <n v="94073028"/>
    <n v="102"/>
    <s v="Released"/>
    <n v="5.7"/>
    <n v="1406"/>
    <s v="Zac Efron, Robert De Niro, Julianne Hough, Aubrey Plaza, Dermot Mulroney"/>
    <s v="Dan Mazer"/>
    <n v="82573028"/>
  </r>
  <r>
    <n v="11000000"/>
    <s v="Drama, Romance, War"/>
    <n v="907"/>
    <x v="2912"/>
    <s v="en"/>
    <n v="12.854853"/>
    <s v="Metro-Goldwyn-Mayer (MGM)"/>
    <x v="11"/>
    <x v="2217"/>
    <n v="111858363"/>
    <n v="197"/>
    <s v="Released"/>
    <n v="7.4"/>
    <n v="247"/>
    <s v="Omar Sharif, Julie Christie, Geraldine Chaplin, Rod Steiger, Alec Guinness"/>
    <s v="David Lean"/>
    <n v="100858363"/>
  </r>
  <r>
    <n v="0"/>
    <s v="Adventure, Crime, Drama, Thriller"/>
    <n v="206563"/>
    <x v="2913"/>
    <s v="pt"/>
    <n v="14.637357"/>
    <s v="O2 Filmes"/>
    <x v="31"/>
    <x v="2063"/>
    <n v="0"/>
    <n v="112"/>
    <s v="Released"/>
    <n v="7.1"/>
    <n v="242"/>
    <s v="Rickson Tevez, Eduardo Luis, Gabriel Weinstein, Rooney Mara, Selton Mello"/>
    <s v="Stephen Daldry"/>
    <n v="0"/>
  </r>
  <r>
    <n v="0"/>
    <s v="Comedy, Drama, Family, Music, Romance"/>
    <n v="11887"/>
    <x v="2914"/>
    <s v="en"/>
    <n v="21.801188"/>
    <s v="Walt Disney Pictures"/>
    <x v="0"/>
    <x v="2218"/>
    <n v="0"/>
    <n v="116"/>
    <s v="Released"/>
    <n v="6.2"/>
    <n v="821"/>
    <s v="Zac Efron, Vanessa Hudgens, Ashley Tisdale, Lucas Grabeel, Corbin Bleu"/>
    <s v="Kenny Ortega"/>
    <n v="0"/>
  </r>
  <r>
    <n v="25000000"/>
    <s v="Drama"/>
    <n v="45317"/>
    <x v="2915"/>
    <s v="en"/>
    <n v="31.019380999999999"/>
    <s v="Paramount Pictures"/>
    <x v="0"/>
    <x v="215"/>
    <n v="93617009"/>
    <n v="116"/>
    <s v="Released"/>
    <n v="7.2"/>
    <n v="1486"/>
    <s v="Mark Wahlberg, Christian Bale, Amy Adams, Melissa Leo, Mickey O'Keefe"/>
    <s v="David O. Russell"/>
    <n v="68617009"/>
  </r>
  <r>
    <n v="11000000"/>
    <s v="Action, Comedy, Documentary"/>
    <n v="12094"/>
    <x v="2916"/>
    <s v="en"/>
    <n v="11.227086999999999"/>
    <s v="Paramount Pictures"/>
    <x v="0"/>
    <x v="478"/>
    <n v="72778712"/>
    <n v="95"/>
    <s v="Released"/>
    <n v="6.4"/>
    <n v="298"/>
    <s v="Johnny Knoxville, Bam Margera, Steve-O, Chris Pontius, Ryan Dunn"/>
    <s v="Jeff Tremaine"/>
    <n v="61778712"/>
  </r>
  <r>
    <n v="11000000"/>
    <s v="Comedy, Drama"/>
    <n v="10377"/>
    <x v="2917"/>
    <s v="en"/>
    <n v="19.231507000000001"/>
    <s v="Twentieth Century Fox Film Corporation"/>
    <x v="0"/>
    <x v="2219"/>
    <n v="64088552"/>
    <n v="120"/>
    <s v="Released"/>
    <n v="7.3"/>
    <n v="384"/>
    <s v="Joe Pesci, Ralph Macchio, Marisa Tomei, Mitchell Whitfield, Fred Gwynne"/>
    <s v="Jonathan Lynn"/>
    <n v="53088552"/>
  </r>
  <r>
    <n v="11000000"/>
    <s v="Drama"/>
    <n v="249164"/>
    <x v="2918"/>
    <s v="en"/>
    <n v="31.162838000000001"/>
    <s v="New Line Cinema"/>
    <x v="0"/>
    <x v="2069"/>
    <n v="78874843"/>
    <n v="106"/>
    <s v="Released"/>
    <n v="7.3"/>
    <n v="1368"/>
    <s v="Chloë Grace Moretz, Jamie Blackley, Liana Liberato, Mireille Enos, Stacy Keach"/>
    <s v="R.J. Cutler"/>
    <n v="67874843"/>
  </r>
  <r>
    <n v="12000000"/>
    <s v="Action, Comedy, Crime"/>
    <n v="256092"/>
    <x v="2919"/>
    <s v="en"/>
    <n v="3.9448699999999999"/>
    <s v="Odyssey Media"/>
    <x v="10"/>
    <x v="2220"/>
    <n v="0"/>
    <n v="96"/>
    <s v="Released"/>
    <n v="3.9"/>
    <n v="74"/>
    <s v="Thomas Jane, John Cusack, Zoe Ventoura, Damien Garvey, Christopher Morris"/>
    <s v="Brian Trenchard-Smith"/>
    <n v="-12000000"/>
  </r>
  <r>
    <n v="11000000"/>
    <s v="Comedy"/>
    <n v="9942"/>
    <x v="2920"/>
    <s v="en"/>
    <n v="7.5591920000000004"/>
    <s v="Paramount Pictures"/>
    <x v="0"/>
    <x v="2221"/>
    <n v="49797148"/>
    <n v="107"/>
    <s v="Released"/>
    <n v="6.6"/>
    <n v="217"/>
    <s v="Tom Berenger, Charlie Sheen, Corbin Bernsen, Margaret Whitton, James Gammon"/>
    <s v="David S. Ward"/>
    <n v="38797148"/>
  </r>
  <r>
    <n v="0"/>
    <s v="Comedy, Family, Science Fiction"/>
    <n v="10748"/>
    <x v="2921"/>
    <s v="en"/>
    <n v="7.3775870000000001"/>
    <s v="Ealing Studios"/>
    <x v="1"/>
    <x v="1250"/>
    <n v="0"/>
    <n v="101"/>
    <s v="Released"/>
    <n v="5.6"/>
    <n v="142"/>
    <s v="Talulah Riley, Rupert Everett, Gemma Arterton, Colin Firth, Lena Headey"/>
    <s v="Barnaby Thompson"/>
    <n v="0"/>
  </r>
  <r>
    <n v="13000000"/>
    <s v="Thriller, Drama"/>
    <n v="1817"/>
    <x v="2922"/>
    <s v="en"/>
    <n v="38.018084999999999"/>
    <s v="Fox 2000 Pictures"/>
    <x v="0"/>
    <x v="1708"/>
    <n v="97837138"/>
    <n v="81"/>
    <s v="Released"/>
    <n v="6.7"/>
    <n v="1062"/>
    <s v="Colin Farrell, Kiefer Sutherland, Forest Whitaker, Radha Mitchell, Katie Holmes"/>
    <s v="Joel Schumacher"/>
    <n v="84837138"/>
  </r>
  <r>
    <n v="11000000"/>
    <s v="Drama, Romance"/>
    <n v="10229"/>
    <x v="2923"/>
    <s v="en"/>
    <n v="33.283554000000002"/>
    <s v="DiNovi Pictures"/>
    <x v="0"/>
    <x v="1000"/>
    <n v="41227069"/>
    <n v="101"/>
    <s v="Released"/>
    <n v="7.5"/>
    <n v="1018"/>
    <s v="Mandy Moore, Shane West, Peter Coyote, Daryl Hannah, Lauren German"/>
    <s v="Adam Shankman"/>
    <n v="30227069"/>
  </r>
  <r>
    <n v="11000000"/>
    <s v="Drama"/>
    <n v="687"/>
    <x v="2924"/>
    <s v="en"/>
    <n v="15.864928000000001"/>
    <s v="Havoc"/>
    <x v="0"/>
    <x v="1314"/>
    <n v="39363635"/>
    <n v="122"/>
    <s v="Released"/>
    <n v="7.3"/>
    <n v="337"/>
    <s v="Susan Sarandon, Sean Penn, Robert Prosky, Raymond J. Barry, R. Lee Ermey"/>
    <s v="Tim Robbins"/>
    <n v="28363635"/>
  </r>
  <r>
    <n v="10500000"/>
    <s v="Drama, Romance, Thriller"/>
    <n v="796"/>
    <x v="2925"/>
    <s v="en"/>
    <n v="23.449703"/>
    <s v="Columbia Pictures"/>
    <x v="0"/>
    <x v="1341"/>
    <n v="75902208"/>
    <n v="97"/>
    <s v="Released"/>
    <n v="6.6"/>
    <n v="827"/>
    <s v="Sarah Michelle Gellar, Ryan Phillippe, Reese Witherspoon, Selma Blair, Louise Fletcher"/>
    <s v="Roger Kumble"/>
    <n v="65402208"/>
  </r>
  <r>
    <n v="11000000"/>
    <s v="Horror, Mystery"/>
    <n v="22804"/>
    <x v="2926"/>
    <s v="en"/>
    <n v="31.900898999999999"/>
    <s v="Lionsgate"/>
    <x v="10"/>
    <x v="2222"/>
    <n v="68233629"/>
    <n v="90"/>
    <s v="Released"/>
    <n v="6"/>
    <n v="722"/>
    <s v="Tobin Bell, Costas Mandylor, Betsy Russell, Mark Rolston, Peter Outerbridge"/>
    <s v="Kevin Greutert"/>
    <n v="57233629"/>
  </r>
  <r>
    <n v="11000000"/>
    <s v="Comedy"/>
    <n v="10156"/>
    <x v="2927"/>
    <s v="en"/>
    <n v="14.282314"/>
    <s v="Twentieth Century Fox Film Corporation"/>
    <x v="0"/>
    <x v="1712"/>
    <n v="31672907"/>
    <n v="92"/>
    <s v="Released"/>
    <n v="6.5"/>
    <n v="204"/>
    <s v="Mel Brooks, Dom DeLuise, Madeline Kahn, Harvey Korman, Cloris Leachman"/>
    <s v="Mel Brooks"/>
    <n v="20672907"/>
  </r>
  <r>
    <n v="11000000"/>
    <s v="Adventure"/>
    <n v="12837"/>
    <x v="2928"/>
    <s v="en"/>
    <n v="7.6459789999999996"/>
    <s v="Fox Searchlight Pictures"/>
    <x v="0"/>
    <x v="2223"/>
    <n v="38105395"/>
    <n v="114"/>
    <s v="Released"/>
    <n v="7.4"/>
    <n v="158"/>
    <s v="Dakota Fanning, Queen Latifah, Jennifer Hudson, Sophie Okonedo, Alicia Keys"/>
    <s v="Gina Prince-Bythewood"/>
    <n v="27105395"/>
  </r>
  <r>
    <n v="11000000"/>
    <s v="Action, Comedy, Crime"/>
    <n v="17708"/>
    <x v="2929"/>
    <s v="en"/>
    <n v="3.4957579999999999"/>
    <s v="Robert Simonds Productions"/>
    <x v="0"/>
    <x v="499"/>
    <n v="23978402"/>
    <n v="86"/>
    <s v="Released"/>
    <n v="4.0999999999999996"/>
    <n v="54"/>
    <s v="Chris Kattan, Vinessa Shaw, Peter Falk, Peter Berg, Chris Penn"/>
    <s v="Rob Pritts"/>
    <n v="12978402"/>
  </r>
  <r>
    <n v="12000000"/>
    <s v="Drama, Horror, Thriller, Crime"/>
    <n v="13937"/>
    <x v="2930"/>
    <s v="en"/>
    <n v="7.5589589999999998"/>
    <s v="Universal Pictures"/>
    <x v="0"/>
    <x v="2070"/>
    <n v="37170057"/>
    <n v="91"/>
    <s v="Released"/>
    <n v="5.9"/>
    <n v="65"/>
    <s v="John Lithgow, Lolita Davidovich, Steven Bauer, Frances Sternhagen, Gregg Henry"/>
    <s v="Brian De Palma"/>
    <n v="25170057"/>
  </r>
  <r>
    <n v="11"/>
    <s v="Drama, Action"/>
    <n v="28932"/>
    <x v="2931"/>
    <s v="en"/>
    <n v="3.3752080000000002"/>
    <s v="United Artists"/>
    <x v="0"/>
    <x v="2224"/>
    <n v="11"/>
    <n v="145"/>
    <s v="Released"/>
    <n v="6.4"/>
    <n v="29"/>
    <s v="Sylvester Stallone, Rod Steiger, Peter Boyle, Melinda Dillon, David Huffman"/>
    <s v="Norman Jewison"/>
    <n v="0"/>
  </r>
  <r>
    <n v="12000000"/>
    <s v="Science Fiction"/>
    <n v="31909"/>
    <x v="2932"/>
    <s v="en"/>
    <n v="4.2342690000000003"/>
    <s v="Cannon Pictures"/>
    <x v="0"/>
    <x v="2225"/>
    <n v="4884663"/>
    <n v="100"/>
    <s v="Released"/>
    <n v="5.5"/>
    <n v="57"/>
    <s v="Karen Black, Hunter Carson, Timothy Bottoms, Laraine Newman, James Karen"/>
    <s v="Tobe Hooper"/>
    <n v="-7115337"/>
  </r>
  <r>
    <n v="11000000"/>
    <s v="Drama, Romance"/>
    <n v="167073"/>
    <x v="2933"/>
    <s v="en"/>
    <n v="39.337949000000002"/>
    <s v="Wildgaze Films"/>
    <x v="6"/>
    <x v="2226"/>
    <n v="62076141"/>
    <n v="111"/>
    <s v="Released"/>
    <n v="7.2"/>
    <n v="1213"/>
    <s v="Saoirse Ronan, Domhnall Gleeson, Emory Cohen, Jim Broadbent, Julie Walters"/>
    <s v="John Crowley"/>
    <n v="51076141"/>
  </r>
  <r>
    <n v="11000000"/>
    <s v="Drama, Romance, War"/>
    <n v="3175"/>
    <x v="2934"/>
    <s v="en"/>
    <n v="29.543330999999998"/>
    <s v="Hawk Films"/>
    <x v="1"/>
    <x v="2227"/>
    <n v="20000000"/>
    <n v="184"/>
    <s v="Released"/>
    <n v="7.7"/>
    <n v="505"/>
    <s v="Ryan O'Neal, Marisa Berenson, Hardy Krüger, Diana Körner, Frank Middlemass"/>
    <s v="Stanley Kubrick"/>
    <n v="9000000"/>
  </r>
  <r>
    <n v="24000000"/>
    <s v="Comedy"/>
    <n v="14369"/>
    <x v="2935"/>
    <s v="en"/>
    <n v="4.1206399999999999"/>
    <s v="Spyglass Entertainment"/>
    <x v="0"/>
    <x v="1217"/>
    <n v="14782676"/>
    <n v="89"/>
    <s v="Released"/>
    <n v="5.8"/>
    <n v="53"/>
    <s v="Jason London, Lee Majors, Zach Galifianakis, Victoria Silvstedt, David Koechner"/>
    <s v="Brendan Malloy"/>
    <n v="-9217324"/>
  </r>
  <r>
    <n v="24000000"/>
    <s v="Comedy"/>
    <n v="16888"/>
    <x v="2936"/>
    <s v="en"/>
    <n v="2.2595369999999999"/>
    <s v="SNL Studios"/>
    <x v="0"/>
    <x v="1466"/>
    <n v="13700000"/>
    <n v="84"/>
    <s v="Released"/>
    <n v="5.7"/>
    <n v="34"/>
    <s v="Tim Meadows, Karyn Parsons, Billy Dee Williams, John Witherspoon, Jill Talley"/>
    <s v="Reginald Hudlin"/>
    <n v="-10300000"/>
  </r>
  <r>
    <n v="11000000"/>
    <s v="Drama, Comedy, Romance"/>
    <n v="121826"/>
    <x v="2937"/>
    <s v="en"/>
    <n v="7.7220209999999998"/>
    <s v="BBC Films"/>
    <x v="1"/>
    <x v="1702"/>
    <n v="59520298"/>
    <n v="98"/>
    <s v="Released"/>
    <n v="6.3"/>
    <n v="139"/>
    <s v="Maggie Smith, Tom Courtenay, Billy Connolly, Pauline Collins, Michael Gambon"/>
    <s v="Dustin Hoffman"/>
    <n v="48520298"/>
  </r>
  <r>
    <n v="11000000"/>
    <s v="Comedy, Romance"/>
    <n v="10646"/>
    <x v="2938"/>
    <s v="en"/>
    <n v="7.063053"/>
    <s v="Columbia Pictures"/>
    <x v="0"/>
    <x v="1652"/>
    <n v="23430766"/>
    <n v="95"/>
    <s v="Released"/>
    <n v="4.9000000000000004"/>
    <n v="74"/>
    <s v="Jerry O'Connell, Shannon Elizabeth, Jake Busey, Horatio Sanz, Bernie Casey"/>
    <s v="Gregory Poirier"/>
    <n v="12430766"/>
  </r>
  <r>
    <n v="11000000"/>
    <s v="Drama, Thriller, Crime"/>
    <n v="12149"/>
    <x v="2939"/>
    <s v="en"/>
    <n v="16.003958000000001"/>
    <s v="Cinerenta Medienbeteiligungs KG"/>
    <x v="7"/>
    <x v="1048"/>
    <n v="13110448"/>
    <n v="100"/>
    <s v="Released"/>
    <n v="7"/>
    <n v="334"/>
    <s v="Bill Paxton, Matthew McConaughey, Powers Boothe, Matt O'Leary, Jeremy Sumpter"/>
    <s v="Bill Paxton"/>
    <n v="2110448"/>
  </r>
  <r>
    <n v="11000000"/>
    <s v="Drama"/>
    <n v="304357"/>
    <x v="2940"/>
    <s v="en"/>
    <n v="21.204929"/>
    <s v="BBC Films"/>
    <x v="1"/>
    <x v="2228"/>
    <n v="61619773"/>
    <n v="120"/>
    <s v="Released"/>
    <n v="7.3"/>
    <n v="440"/>
    <s v="Helen Mirren, Ryan Reynolds, Tatiana Maslany, Katie Holmes, Max Irons"/>
    <s v="Simon Curtis"/>
    <n v="50619773"/>
  </r>
  <r>
    <n v="0"/>
    <s v="Drama"/>
    <n v="11184"/>
    <x v="2941"/>
    <s v="en"/>
    <n v="6.7993139999999999"/>
    <s v="Fox Searchlight Pictures"/>
    <x v="7"/>
    <x v="2229"/>
    <n v="0"/>
    <n v="118"/>
    <s v="Released"/>
    <n v="6.6"/>
    <n v="131"/>
    <s v="Liam Neeson, Laura Linney, Chris O'Donnell, Peter Sarsgaard, Timothy Hutton"/>
    <s v="Bill Condon"/>
    <n v="0"/>
  </r>
  <r>
    <n v="11000000"/>
    <s v="Fantasy, Horror, Comedy"/>
    <n v="766"/>
    <x v="2942"/>
    <s v="en"/>
    <n v="33.758280999999997"/>
    <s v="Universal Pictures"/>
    <x v="0"/>
    <x v="2230"/>
    <n v="0"/>
    <n v="81"/>
    <s v="Released"/>
    <n v="7.3"/>
    <n v="838"/>
    <s v="Bruce Campbell, Embeth Davidtz, Marcus Gilbert, Ian Abercrombie, Richard Grove"/>
    <s v="Sam Raimi"/>
    <n v="-11000000"/>
  </r>
  <r>
    <n v="14000000"/>
    <s v="Comedy, Romance"/>
    <n v="20009"/>
    <x v="2943"/>
    <s v="en"/>
    <n v="9.3718109999999992"/>
    <s v="Sony Pictures"/>
    <x v="6"/>
    <x v="2231"/>
    <n v="6413915"/>
    <n v="86"/>
    <s v="Released"/>
    <n v="5.4"/>
    <n v="60"/>
    <s v="Jason Segel, Devon Sawa, Jason Schwartzman, Jaime King, Cameron Diaz"/>
    <s v="Dewey Nicks"/>
    <n v="-7586085"/>
  </r>
  <r>
    <n v="11000000"/>
    <s v="Romance, Drama"/>
    <n v="1587"/>
    <x v="2944"/>
    <s v="en"/>
    <n v="33.282794000000003"/>
    <s v="Paramount Pictures"/>
    <x v="0"/>
    <x v="2232"/>
    <n v="30000000"/>
    <n v="118"/>
    <s v="Released"/>
    <n v="7.5"/>
    <n v="919"/>
    <s v="Johnny Depp, Leonardo DiCaprio, Juliette Lewis, Darlene Cates, Mary Steenburgen"/>
    <s v="Lasse Hallström"/>
    <n v="19000000"/>
  </r>
  <r>
    <n v="10000000"/>
    <s v="Drama, History"/>
    <n v="30973"/>
    <x v="2945"/>
    <s v="en"/>
    <n v="3.2081719999999998"/>
    <s v="Gospel of John Ltd."/>
    <x v="6"/>
    <x v="1449"/>
    <n v="4069090"/>
    <n v="125"/>
    <s v="Released"/>
    <n v="8.1999999999999993"/>
    <n v="12"/>
    <s v="Christopher Plummer, Henry Ian Cusick, Stuart Bunce, Daniel Kash, Stephen Russell"/>
    <s v="Philip Saville"/>
    <n v="-5930910"/>
  </r>
  <r>
    <n v="11000000"/>
    <s v="Crime, Drama"/>
    <n v="11109"/>
    <x v="2946"/>
    <s v="en"/>
    <n v="4.1319179999999998"/>
    <s v="Ingenious Film Partners"/>
    <x v="1"/>
    <x v="1106"/>
    <n v="0"/>
    <n v="125"/>
    <s v="Released"/>
    <n v="6.8"/>
    <n v="80"/>
    <s v="Imelda Staunton, Sally Hawkins, Richard Graham, Eddie Marsan, Anna Keaveney"/>
    <s v="Mike Leigh"/>
    <n v="-11000000"/>
  </r>
  <r>
    <n v="0"/>
    <s v="Comedy, Romance"/>
    <n v="9027"/>
    <x v="2947"/>
    <s v="en"/>
    <n v="4.0932880000000003"/>
    <s v="Universal Pictures"/>
    <x v="9"/>
    <x v="2171"/>
    <n v="0"/>
    <n v="91"/>
    <s v="Released"/>
    <n v="5.0999999999999996"/>
    <n v="75"/>
    <s v="Jimi Mistry, Heather Graham, Marisa Tomei, Michael McKean, Dash Mihok"/>
    <s v="Daisy von Scherler Mayer"/>
    <n v="0"/>
  </r>
  <r>
    <n v="11000000"/>
    <s v="Comedy, Drama, Romance"/>
    <n v="63020"/>
    <x v="2948"/>
    <s v="en"/>
    <n v="1.1876709999999999"/>
    <s v="Samuel Goldwyn Company, The"/>
    <x v="0"/>
    <x v="748"/>
    <n v="2832826"/>
    <n v="113"/>
    <s v="Released"/>
    <n v="6.6"/>
    <n v="9"/>
    <s v="Marisa Tomei, Alfred Molina, Anjelica Huston, Chazz Palminteri, Trini Alvarado"/>
    <s v="Mira Nair"/>
    <n v="-8167174"/>
  </r>
  <r>
    <n v="11000000"/>
    <s v="Drama, Music"/>
    <n v="86829"/>
    <x v="2949"/>
    <s v="en"/>
    <n v="36.319204999999997"/>
    <s v="StudioCanal"/>
    <x v="0"/>
    <x v="2233"/>
    <n v="32935319"/>
    <n v="105"/>
    <s v="Released"/>
    <n v="7.2"/>
    <n v="834"/>
    <s v="Oscar Isaac, Carey Mulligan, Justin Timberlake, Jerry Grayson, Robin Bartlett"/>
    <s v="Joel Coen"/>
    <n v="21935319"/>
  </r>
  <r>
    <n v="0"/>
    <s v="Drama, Romance, Thriller"/>
    <n v="11065"/>
    <x v="2950"/>
    <s v="en"/>
    <n v="4.1467520000000002"/>
    <s v="FilmEngine"/>
    <x v="0"/>
    <x v="2234"/>
    <n v="16017403"/>
    <n v="95"/>
    <s v="Released"/>
    <n v="5.8"/>
    <n v="75"/>
    <s v="Mekhi Phifer, Josh Hartnett, Andrew Keegan, Julia Stiles, Martin Sheen"/>
    <s v="Tim Blake Nelson"/>
    <n v="16017403"/>
  </r>
  <r>
    <n v="11000000"/>
    <s v="Drama, Adventure, Romance"/>
    <n v="13888"/>
    <x v="2951"/>
    <s v="en"/>
    <n v="9.7055889999999998"/>
    <s v="Columbia Pictures Corporation"/>
    <x v="47"/>
    <x v="2235"/>
    <n v="2807854"/>
    <n v="98"/>
    <s v="Released"/>
    <n v="5.0999999999999996"/>
    <n v="153"/>
    <s v="Milla Jovovich, Brian Krause, Lisa Pelikan, Courtney Barilla, Garette Ratliff Henson"/>
    <s v="William A. Graham"/>
    <n v="-8192146"/>
  </r>
  <r>
    <n v="11000000"/>
    <s v="Drama, History"/>
    <n v="42345"/>
    <x v="2952"/>
    <s v="en"/>
    <n v="1.3969849999999999"/>
    <s v="Paramount Pictures"/>
    <x v="0"/>
    <x v="2236"/>
    <n v="2200000"/>
    <n v="124"/>
    <s v="Released"/>
    <n v="5.9"/>
    <n v="16"/>
    <s v="Sean Connery, Samantha Eggar, Richard Harris, Frank Finlay, Anthony Zerbe"/>
    <s v="Martin Ritt"/>
    <n v="-8800000"/>
  </r>
  <r>
    <n v="0"/>
    <s v="Comedy, Music, Romance"/>
    <n v="13994"/>
    <x v="2953"/>
    <s v="en"/>
    <n v="4.0567739999999999"/>
    <s v="United Artists"/>
    <x v="0"/>
    <x v="1439"/>
    <n v="2945242"/>
    <n v="105"/>
    <s v="Released"/>
    <n v="6"/>
    <n v="33"/>
    <s v="James Gandolfini, Susan Sarandon, Kate Winslet, Steve Buscemi, Mandy Moore"/>
    <s v="John Turturro"/>
    <n v="2945242"/>
  </r>
  <r>
    <n v="11000000"/>
    <s v="Drama"/>
    <n v="1590"/>
    <x v="2954"/>
    <s v="en"/>
    <n v="5.0626870000000004"/>
    <s v="Sidney Kimmel Entertainment"/>
    <x v="7"/>
    <x v="789"/>
    <n v="0"/>
    <n v="104"/>
    <s v="Released"/>
    <n v="6.2"/>
    <n v="42"/>
    <s v="Ed Harris, Diane Kruger, Matthew Goode, Phyllida Law, Ralph Riach"/>
    <s v="Agnieszka Holland"/>
    <n v="-11000000"/>
  </r>
  <r>
    <n v="0"/>
    <s v="Drama, Thriller, Crime"/>
    <n v="62728"/>
    <x v="2955"/>
    <s v="en"/>
    <n v="3.1221519999999998"/>
    <s v="BBC Films"/>
    <x v="1"/>
    <x v="2237"/>
    <n v="0"/>
    <n v="111"/>
    <s v="Released"/>
    <n v="5.6"/>
    <n v="35"/>
    <s v="Andy Serkis, Helen Mirren, John Hurt, Sam Riley, Andrea Riseborough"/>
    <s v="Rowan Joffe"/>
    <n v="0"/>
  </r>
  <r>
    <n v="10800000"/>
    <s v="Horror, Thriller, Crime"/>
    <n v="11917"/>
    <x v="2956"/>
    <s v="en"/>
    <n v="32.943848000000003"/>
    <s v="Lionsgate"/>
    <x v="0"/>
    <x v="2238"/>
    <n v="113857533"/>
    <n v="92"/>
    <s v="Released"/>
    <n v="5.9"/>
    <n v="820"/>
    <s v="Tobin Bell, Costas Mandylor, Scott Patterson, Betsy Russell, Mark Rolston"/>
    <s v="David Hackl"/>
    <n v="103057533"/>
  </r>
  <r>
    <n v="0"/>
    <s v="Drama, Action, Thriller, Crime, Foreign"/>
    <n v="45138"/>
    <x v="2957"/>
    <s v="it"/>
    <n v="0.70012700000000005"/>
    <s v="Euro International Film (EIA)"/>
    <x v="11"/>
    <x v="2239"/>
    <n v="0"/>
    <n v="116"/>
    <s v="Released"/>
    <n v="7.3"/>
    <n v="6"/>
    <s v="John Cassavetes, Britt Ekland, Peter Falk, Gabriele Ferzetti, Margherita Guzzinati"/>
    <s v="Giuliano Montaldo"/>
    <n v="0"/>
  </r>
  <r>
    <n v="11000000"/>
    <s v="Drama, Comedy, Romance"/>
    <n v="80271"/>
    <x v="2958"/>
    <s v="en"/>
    <n v="31.763200999999999"/>
    <s v="Double Feature Films"/>
    <x v="0"/>
    <x v="2240"/>
    <n v="0"/>
    <n v="97"/>
    <s v="Released"/>
    <n v="5.9"/>
    <n v="881"/>
    <s v="Miley Cyrus, Demi Moore, Douglas Booth, Ashley Greene, Ashley Hinshaw"/>
    <s v="Lisa Azuelos"/>
    <n v="-11000000"/>
  </r>
  <r>
    <n v="0"/>
    <s v="Crime, Drama, Mystery, Thriller"/>
    <n v="4657"/>
    <x v="2959"/>
    <s v="en"/>
    <n v="8.9508639999999993"/>
    <s v="Australian Film Finance Corporation (AFFC)"/>
    <x v="10"/>
    <x v="2241"/>
    <n v="0"/>
    <n v="123"/>
    <s v="Released"/>
    <n v="5.7"/>
    <n v="25"/>
    <s v="Laura Linney, Gabriel Byrne, Deborra-Lee Furness, John Howard, Leah Purcell"/>
    <s v="Ray Lawrence"/>
    <n v="0"/>
  </r>
  <r>
    <n v="7400000"/>
    <s v="Drama, Romance"/>
    <n v="14395"/>
    <x v="2960"/>
    <s v="hi"/>
    <n v="3.2469030000000001"/>
    <s v="Yash Raj Films"/>
    <x v="13"/>
    <x v="1258"/>
    <n v="17000000"/>
    <n v="193"/>
    <s v="Released"/>
    <n v="6.1"/>
    <n v="42"/>
    <s v="Shah Rukh Khan, Rani Mukerji, Preity Zinta, Abhishek Bachchan, Amitabh Bachchan"/>
    <s v="Karan Johar"/>
    <n v="9600000"/>
  </r>
  <r>
    <n v="14000000"/>
    <s v="Drama, Comedy, Romance"/>
    <n v="24137"/>
    <x v="2961"/>
    <s v="en"/>
    <n v="4.5195230000000004"/>
    <s v="Miramax Films"/>
    <x v="1"/>
    <x v="2242"/>
    <n v="18535191"/>
    <n v="97"/>
    <s v="Released"/>
    <n v="6.3"/>
    <n v="46"/>
    <s v="Cate Blanchett, Minnie Driver, Rupert Everett, Julianne Moore, Jeremy Northam"/>
    <s v="Oliver Parker"/>
    <n v="4535191"/>
  </r>
  <r>
    <n v="0"/>
    <s v="Science Fiction, Thriller, Horror"/>
    <n v="190847"/>
    <x v="2962"/>
    <s v="en"/>
    <n v="18.764453"/>
    <s v="Qwerty Films"/>
    <x v="17"/>
    <x v="2243"/>
    <n v="0"/>
    <n v="98"/>
    <s v="Released"/>
    <n v="5.2"/>
    <n v="302"/>
    <s v="Liev Schreiber, Romola Garai, Elias Koteas, Olivia Williams, Johnny Harris"/>
    <s v="Ruairi Robinson"/>
    <n v="0"/>
  </r>
  <r>
    <n v="0"/>
    <s v="Horror"/>
    <n v="11056"/>
    <x v="2963"/>
    <s v="en"/>
    <n v="6.3401350000000001"/>
    <s v="Vía Digital"/>
    <x v="12"/>
    <x v="1705"/>
    <n v="0"/>
    <n v="102"/>
    <s v="Released"/>
    <n v="5.6"/>
    <n v="112"/>
    <s v="Anna Paquin, Lena Olin, Iain Glen, Giancarlo Giannini, Fele Martínez"/>
    <s v="Jaume Balagueró"/>
    <n v="0"/>
  </r>
  <r>
    <n v="10500000"/>
    <s v="Science Fiction, Mystery, Adventure"/>
    <n v="62"/>
    <x v="2964"/>
    <s v="en"/>
    <n v="86.201183999999998"/>
    <s v="Stanley Kubrick Productions"/>
    <x v="0"/>
    <x v="2244"/>
    <n v="68700000"/>
    <n v="149"/>
    <s v="Released"/>
    <n v="7.9"/>
    <n v="2998"/>
    <s v="Keir Dullea, Gary Lockwood, William Sylvester, Douglas Rain, Daniel Richter"/>
    <s v="Stanley Kubrick"/>
    <n v="58200000"/>
  </r>
  <r>
    <n v="10500000"/>
    <s v="Science Fiction, Adventure, Family, Fantasy"/>
    <n v="601"/>
    <x v="2965"/>
    <s v="en"/>
    <n v="56.105798"/>
    <s v="Universal Pictures"/>
    <x v="0"/>
    <x v="2245"/>
    <n v="792910554"/>
    <n v="115"/>
    <s v="Released"/>
    <n v="7.3"/>
    <n v="3269"/>
    <s v="Henry Thomas, Drew Barrymore, Robert MacNaughton, Dee Wallace, Peter Coyote"/>
    <s v="Steven Spielberg"/>
    <n v="782410554"/>
  </r>
  <r>
    <n v="10000000"/>
    <s v="Romance, Comedy, Drama"/>
    <n v="13067"/>
    <x v="2966"/>
    <s v="en"/>
    <n v="12.792446"/>
    <s v="Castle Rock Entertainment"/>
    <x v="0"/>
    <x v="2246"/>
    <n v="17500000"/>
    <n v="97"/>
    <s v="Released"/>
    <n v="5.8"/>
    <n v="160"/>
    <s v="Meg Ryan, Kristen Stewart, Adam Brody, JoBeth Williams, Olympia Dukakis"/>
    <s v="Jon Kasdan"/>
    <n v="7500000"/>
  </r>
  <r>
    <n v="0"/>
    <s v="Adventure, Drama, Family"/>
    <n v="25379"/>
    <x v="2967"/>
    <s v="en"/>
    <n v="1.985552"/>
    <s v="Palpable Productions"/>
    <x v="6"/>
    <x v="1133"/>
    <n v="0"/>
    <n v="97"/>
    <s v="Released"/>
    <n v="6.8"/>
    <n v="6"/>
    <s v="Marc Donato, Pascale Bussières, William Hurt, Raoul Max Trujillo, Steve Adams"/>
    <s v="Léa Pool"/>
    <n v="0"/>
  </r>
  <r>
    <n v="10500000"/>
    <s v="Drama, Comedy"/>
    <n v="88641"/>
    <x v="2968"/>
    <s v="en"/>
    <n v="3.7073000000000002E-2"/>
    <s v="Nelson Entertainment"/>
    <x v="0"/>
    <x v="2247"/>
    <n v="123509"/>
    <n v="99"/>
    <s v="Released"/>
    <n v="8.5"/>
    <n v="2"/>
    <s v="Dermot Mulroney, Ricky Schroder, Kelli Williams, Noah Wyle, Lucy Deakins"/>
    <s v="Floyd Mutrux"/>
    <n v="-10376491"/>
  </r>
  <r>
    <n v="0"/>
    <s v="Drama, Comedy, Romance, Foreign"/>
    <n v="58051"/>
    <x v="2969"/>
    <s v="hi"/>
    <n v="0.12082"/>
    <s v="Paramount Pictures"/>
    <x v="13"/>
    <x v="2248"/>
    <n v="0"/>
    <n v="135"/>
    <s v="Released"/>
    <n v="5.2"/>
    <n v="29"/>
    <s v="Akshay Kumar, Ritesh Deshmukh, Deepika Padukone, Lara Dutta, Jiah Khan"/>
    <s v="Sajid Khan"/>
    <n v="0"/>
  </r>
  <r>
    <n v="11000000"/>
    <s v="Drama, Action, History, Western, Romance"/>
    <n v="14877"/>
    <x v="2970"/>
    <s v="en"/>
    <n v="3.6468479999999999"/>
    <s v="September Dawn"/>
    <x v="6"/>
    <x v="104"/>
    <n v="0"/>
    <n v="110"/>
    <s v="Released"/>
    <n v="5"/>
    <n v="16"/>
    <s v="Jon Voight, Tamara Hope, Trent Ford, Lolita Davidovich, Dean Cain"/>
    <s v="Christopher Cain"/>
    <n v="-11000000"/>
  </r>
  <r>
    <n v="12000000"/>
    <s v="History, Drama"/>
    <n v="96399"/>
    <x v="2971"/>
    <s v="en"/>
    <n v="5.7595450000000001"/>
    <s v="Dos Corazones"/>
    <x v="19"/>
    <x v="2249"/>
    <n v="9622846"/>
    <n v="145"/>
    <s v="Released"/>
    <n v="6.4"/>
    <n v="35"/>
    <s v="Eva Longoria, Andy García, Oscar Isaac, Peter O'Toole, Rubén Blades"/>
    <s v="Dean Wright"/>
    <n v="-2377154"/>
  </r>
  <r>
    <n v="11000000"/>
    <s v="Comedy, Drama, Music"/>
    <n v="304410"/>
    <x v="2972"/>
    <s v="fr"/>
    <n v="25.302978"/>
    <s v="France 2 Cinéma"/>
    <x v="9"/>
    <x v="186"/>
    <n v="0"/>
    <n v="105"/>
    <s v="Released"/>
    <n v="7"/>
    <n v="766"/>
    <s v="Louane Emera, Karin Viard, François Damiens, Eric Elmosnino, Roxane Duran"/>
    <s v="Eric Lartigau"/>
    <n v="-11000000"/>
  </r>
  <r>
    <n v="10000000"/>
    <s v="Drama"/>
    <n v="489"/>
    <x v="2973"/>
    <s v="en"/>
    <n v="43.734886000000003"/>
    <s v="Miramax Films"/>
    <x v="6"/>
    <x v="1441"/>
    <n v="225933435"/>
    <n v="126"/>
    <s v="Released"/>
    <n v="7.9"/>
    <n v="2811"/>
    <s v="Robin Williams, Matt Damon, Ben Affleck, Stellan Skarsgård, Minnie Driver"/>
    <s v="Gus Van Sant"/>
    <n v="215933435"/>
  </r>
  <r>
    <n v="11000000"/>
    <s v="Drama, Thriller"/>
    <n v="373314"/>
    <x v="2974"/>
    <s v="en"/>
    <n v="10.016909"/>
    <s v="Lionsgate"/>
    <x v="0"/>
    <x v="1687"/>
    <n v="0"/>
    <n v="106"/>
    <s v="Released"/>
    <n v="5.3"/>
    <n v="149"/>
    <s v="Josh Duhamel, Alice Eve, Malin Åkerman, Lee Byung-hun, Julia Stiles"/>
    <s v="Shintaro Shimosawa"/>
    <n v="-11000000"/>
  </r>
  <r>
    <n v="10000000"/>
    <s v="Horror, Thriller, Crime"/>
    <n v="214"/>
    <x v="2975"/>
    <s v="en"/>
    <n v="33.124870999999999"/>
    <s v="Lions Gate Films"/>
    <x v="0"/>
    <x v="2097"/>
    <n v="163876815"/>
    <n v="108"/>
    <s v="Released"/>
    <n v="6.1"/>
    <n v="1071"/>
    <s v="Tobin Bell, Shawnee Smith, Angus Macfadyen, Bahar Soomekh, Dina Meyer"/>
    <s v="Darren Lynn Bousman"/>
    <n v="153876815"/>
  </r>
  <r>
    <n v="10000000"/>
    <s v="Action, Comedy"/>
    <n v="10890"/>
    <x v="2976"/>
    <s v="en"/>
    <n v="10.892398"/>
    <s v="Columbia Pictures Industries"/>
    <x v="0"/>
    <x v="2250"/>
    <n v="85300000"/>
    <n v="106"/>
    <s v="Released"/>
    <n v="6.5"/>
    <n v="249"/>
    <s v="Bill Murray, Harold Ramis, Warren Oates, P.J. Soles, Sean Young"/>
    <s v="Ivan Reitman"/>
    <n v="75300000"/>
  </r>
  <r>
    <n v="28000000"/>
    <s v="Comedy"/>
    <n v="1588"/>
    <x v="2977"/>
    <s v="en"/>
    <n v="14.754281000000001"/>
    <s v="Beacon Communications"/>
    <x v="0"/>
    <x v="2251"/>
    <n v="90449929"/>
    <n v="98"/>
    <s v="Released"/>
    <n v="5.8"/>
    <n v="568"/>
    <s v="Kirsten Dunst, Jesse Bradford, Eliza Dushku, Gabrielle Union, Huntley Ritter"/>
    <s v="Peyton Reed"/>
    <n v="62449929"/>
  </r>
  <r>
    <n v="10000000"/>
    <s v="Action, Horror, Thriller"/>
    <n v="316727"/>
    <x v="2978"/>
    <s v="en"/>
    <n v="53.727145999999998"/>
    <s v="Universal Pictures"/>
    <x v="9"/>
    <x v="61"/>
    <n v="118587880"/>
    <n v="105"/>
    <s v="Released"/>
    <n v="6.1"/>
    <n v="1306"/>
    <s v="Elizabeth Mitchell, Frank Grillo, Mykelti Williamson, Edwin Hodge, Raymond J. Barry"/>
    <s v="James DeMonaco"/>
    <n v="108587880"/>
  </r>
  <r>
    <n v="10000000"/>
    <s v="Comedy, Romance"/>
    <n v="10314"/>
    <x v="2979"/>
    <s v="en"/>
    <n v="8.9876000000000005"/>
    <s v="Miramax Films"/>
    <x v="0"/>
    <x v="2096"/>
    <n v="103166989"/>
    <n v="95"/>
    <s v="Released"/>
    <n v="5.7"/>
    <n v="418"/>
    <s v="Freddie Prinze Jr., Rachael Leigh Cook, Matthew Lillard, Paul Walker, Jodi Lyn O'Keefe"/>
    <s v="Robert Iscove"/>
    <n v="93166989"/>
  </r>
  <r>
    <n v="10000000"/>
    <s v="Horror, Thriller, Crime"/>
    <n v="663"/>
    <x v="2980"/>
    <s v="en"/>
    <n v="29.244768000000001"/>
    <s v="Lions Gate Films"/>
    <x v="0"/>
    <x v="2252"/>
    <n v="139352633"/>
    <n v="93"/>
    <s v="Released"/>
    <n v="5.9"/>
    <n v="903"/>
    <s v="Tobin Bell, Scott Patterson, Costas Mandylor, Betsy Russell, Lyriq Bent"/>
    <s v="Darren Lynn Bousman"/>
    <n v="129352633"/>
  </r>
  <r>
    <n v="10000000"/>
    <s v="Drama, Horror, Thriller"/>
    <n v="11804"/>
    <x v="2981"/>
    <s v="en"/>
    <n v="14.447723"/>
    <s v="Universal Pictures"/>
    <x v="6"/>
    <x v="2253"/>
    <n v="91196419"/>
    <n v="101"/>
    <s v="Released"/>
    <n v="5.6"/>
    <n v="261"/>
    <s v="Michael Keaton, Chandra West, Deborah Kara Unger, Ian McNeice, Keegan Connor Tracy"/>
    <s v="Geoffrey Sax"/>
    <n v="81196419"/>
  </r>
  <r>
    <n v="6000000"/>
    <s v="Drama, Comedy, Romance"/>
    <n v="16781"/>
    <x v="2982"/>
    <s v="en"/>
    <n v="5.8822080000000003"/>
    <s v="Lions Gate Films"/>
    <x v="0"/>
    <x v="1487"/>
    <n v="57231524"/>
    <n v="110"/>
    <s v="Released"/>
    <n v="6"/>
    <n v="77"/>
    <s v="Tyler Perry, Blair Underwood, Lynn Whitfield, Boris Kodjoe, Lisa Arrindell"/>
    <s v="Tyler Perry"/>
    <n v="51231524"/>
  </r>
  <r>
    <n v="13800000"/>
    <s v="Drama"/>
    <n v="11873"/>
    <x v="2983"/>
    <s v="en"/>
    <n v="17.339300000000001"/>
    <s v="Silver Screen Partners"/>
    <x v="0"/>
    <x v="2254"/>
    <n v="52293982"/>
    <n v="119"/>
    <s v="Released"/>
    <n v="6.7"/>
    <n v="291"/>
    <s v="Paul Newman, Tom Cruise, Mary Elizabeth Mastrantonio, Helen Shaver, John Turturro"/>
    <s v="Martin Scorsese"/>
    <n v="38493982"/>
  </r>
  <r>
    <n v="10000000"/>
    <s v="Action, Drama, History, War"/>
    <n v="9289"/>
    <x v="2984"/>
    <s v="en"/>
    <n v="19.524972000000002"/>
    <s v="Twentieth Century Fox Film Corporation"/>
    <x v="0"/>
    <x v="2255"/>
    <n v="50100000"/>
    <n v="178"/>
    <s v="Released"/>
    <n v="7.2"/>
    <n v="234"/>
    <s v="Eddie Albert, Paul Anka, Arletty, Jean-Louis Barrault, Richard Beymer"/>
    <s v="Bernhard Wicki"/>
    <n v="40100000"/>
  </r>
  <r>
    <n v="10000000"/>
    <s v="Comedy, Family"/>
    <n v="10414"/>
    <x v="2985"/>
    <s v="en"/>
    <n v="8.9328369999999993"/>
    <s v="Walt Disney"/>
    <x v="0"/>
    <x v="2256"/>
    <n v="50752337"/>
    <n v="101"/>
    <s v="Released"/>
    <n v="6.4"/>
    <n v="198"/>
    <s v="Emilio Estevez, Joss Ackland, Lane Smith, Heidi Kling, Josef Sommer"/>
    <s v="Stephen Herek"/>
    <n v="40752337"/>
  </r>
  <r>
    <n v="10000000"/>
    <s v="Horror, Mystery, Thriller"/>
    <n v="1970"/>
    <x v="2986"/>
    <s v="en"/>
    <n v="35.695442"/>
    <s v="Ghost House Pictures"/>
    <x v="8"/>
    <x v="1106"/>
    <n v="183474602"/>
    <n v="92"/>
    <s v="Released"/>
    <n v="5.8"/>
    <n v="865"/>
    <s v="Sarah Michelle Gellar, Jason Behr, Clea DuVall, Bill Pullman, William Mapother"/>
    <s v="Takashi Shimizu"/>
    <n v="173474602"/>
  </r>
  <r>
    <n v="12000000"/>
    <s v="Comedy"/>
    <n v="9614"/>
    <x v="2987"/>
    <s v="en"/>
    <n v="26.598884000000002"/>
    <s v="Universal Pictures"/>
    <x v="0"/>
    <x v="1096"/>
    <n v="41205099"/>
    <n v="92"/>
    <s v="Released"/>
    <n v="6.5"/>
    <n v="755"/>
    <s v="Adam Sandler, Ben Stiller, Christopher McDonald, Julie Bowen, Frances Bay"/>
    <s v="Dennis Dugan"/>
    <n v="29205099"/>
  </r>
  <r>
    <n v="10000000"/>
    <s v="Horror, Thriller"/>
    <n v="8922"/>
    <x v="2988"/>
    <s v="en"/>
    <n v="23.316208"/>
    <s v="United Artists"/>
    <x v="7"/>
    <x v="2257"/>
    <n v="59217789"/>
    <n v="90"/>
    <s v="Released"/>
    <n v="6.1"/>
    <n v="720"/>
    <s v="Gina Philips, Justin Long, Jonathan Breck, Patricia Belcher, Eileen Brennan"/>
    <s v="Victor Salva"/>
    <n v="49217789"/>
  </r>
  <r>
    <n v="10000000"/>
    <s v="Adventure, Comedy, Science Fiction"/>
    <n v="1648"/>
    <x v="2989"/>
    <s v="en"/>
    <n v="25.929893"/>
    <s v="Orion Pictures"/>
    <x v="0"/>
    <x v="2258"/>
    <n v="40485039"/>
    <n v="90"/>
    <s v="Released"/>
    <n v="6.7"/>
    <n v="454"/>
    <s v="Keanu Reeves, Alex Winter, George Carlin, Dan Shor, Hal Landon Jr."/>
    <s v="Stephen Herek"/>
    <n v="30485039"/>
  </r>
  <r>
    <n v="10000000"/>
    <s v="Drama, Family, Music"/>
    <n v="17917"/>
    <x v="2990"/>
    <s v="en"/>
    <n v="8.3059980000000007"/>
    <s v="Columbia Pictures Corporation"/>
    <x v="1"/>
    <x v="2259"/>
    <n v="37402877"/>
    <n v="153"/>
    <s v="Released"/>
    <n v="7"/>
    <n v="103"/>
    <s v="Ron Moody, Shani Wallis, Oliver Reed, Harry Secombe, Mark Lester"/>
    <s v="Carol Reed"/>
    <n v="27402877"/>
  </r>
  <r>
    <n v="10000000"/>
    <s v="Drama, Comedy"/>
    <n v="74534"/>
    <x v="2991"/>
    <s v="en"/>
    <n v="21.258991000000002"/>
    <s v="Participant Media"/>
    <x v="28"/>
    <x v="2260"/>
    <n v="136836156"/>
    <n v="124"/>
    <s v="Released"/>
    <n v="6.9"/>
    <n v="459"/>
    <s v="Bill Nighy, Maggie Smith, Tom Wilkinson, Judi Dench, Dev Patel"/>
    <s v="John Madden"/>
    <n v="126836156"/>
  </r>
  <r>
    <n v="10000000"/>
    <s v="Science Fiction, Animation, Comedy, Family"/>
    <n v="19405"/>
    <x v="2992"/>
    <s v="en"/>
    <n v="5.699058"/>
    <s v="Walt Disney Television Animation"/>
    <x v="0"/>
    <x v="2261"/>
    <n v="44460850"/>
    <n v="83"/>
    <s v="Released"/>
    <n v="6.6"/>
    <n v="67"/>
    <s v="Rickey D'Shon Collins, Jason Davis, Ashley Johnson, Courtland Mead, Pamela Adlon"/>
    <s v="Chuck Sheetz"/>
    <n v="34460850"/>
  </r>
  <r>
    <n v="12305523"/>
    <s v="Action, Adventure, Science Fiction"/>
    <n v="9355"/>
    <x v="2993"/>
    <s v="en"/>
    <n v="36.582037999999997"/>
    <s v="Kennedy Miller Productions"/>
    <x v="10"/>
    <x v="2262"/>
    <n v="36230219"/>
    <n v="107"/>
    <s v="Released"/>
    <n v="5.9"/>
    <n v="748"/>
    <s v="Mel Gibson, Tina Turner, Bruce Spence, Helen Buday, Angelo Rossitto"/>
    <s v="George Miller"/>
    <n v="23924696"/>
  </r>
  <r>
    <n v="10000000"/>
    <s v="Action, Adventure, Thriller"/>
    <n v="10999"/>
    <x v="2994"/>
    <s v="en"/>
    <n v="34.224204"/>
    <s v="Twentieth Century Fox Film Corporation"/>
    <x v="0"/>
    <x v="2263"/>
    <n v="57500000"/>
    <n v="90"/>
    <s v="Released"/>
    <n v="6.4"/>
    <n v="742"/>
    <s v="Arnold Schwarzenegger, Rae Dawn Chong, Dan Hedaya, Vernon Wells, James Olson"/>
    <s v="Mark L. Lester"/>
    <n v="47500000"/>
  </r>
  <r>
    <n v="10000000"/>
    <s v="Horror, Mystery, Thriller"/>
    <n v="321258"/>
    <x v="2995"/>
    <s v="en"/>
    <n v="38.179482999999998"/>
    <s v="Lakeshore Entertainment"/>
    <x v="0"/>
    <x v="716"/>
    <n v="64188367"/>
    <n v="97"/>
    <s v="Released"/>
    <n v="5.8"/>
    <n v="1102"/>
    <s v="Lauren Cohan, Rupert Evans, James Russell, Jim Norton, Diana Hardcastle"/>
    <s v="William Brent Bell"/>
    <n v="54188367"/>
  </r>
  <r>
    <n v="10000000"/>
    <s v="Horror, Mystery, Thriller"/>
    <n v="44040"/>
    <x v="2996"/>
    <s v="en"/>
    <n v="30.934688000000001"/>
    <s v="Universal Pictures"/>
    <x v="0"/>
    <x v="2264"/>
    <n v="33583175"/>
    <n v="80"/>
    <s v="Released"/>
    <n v="5.8"/>
    <n v="816"/>
    <s v="Chris Messina, Jacob Vargas, Bojana Novakovi?, Logan Marshall-Green, Bokeem Woodbine"/>
    <s v="John Erick Dowdle"/>
    <n v="23583175"/>
  </r>
  <r>
    <n v="20000000"/>
    <s v="Comedy"/>
    <n v="10426"/>
    <x v="2997"/>
    <s v="en"/>
    <n v="7.4996390000000002"/>
    <s v="New Line Cinema"/>
    <x v="0"/>
    <x v="1786"/>
    <n v="33526835"/>
    <n v="85"/>
    <s v="Released"/>
    <n v="6"/>
    <n v="100"/>
    <s v="Ice Cube, Mike Epps, John Witherspoon, Don Curry, Anna Maria Horsford"/>
    <s v="Marcus Raboy"/>
    <n v="13526835"/>
  </r>
  <r>
    <n v="10000000"/>
    <s v="Drama, Horror, Thriller"/>
    <n v="280092"/>
    <x v="2998"/>
    <s v="en"/>
    <n v="45.946523999999997"/>
    <s v="Sony Pictures"/>
    <x v="6"/>
    <x v="2265"/>
    <n v="104303851"/>
    <n v="97"/>
    <s v="Released"/>
    <n v="6.2"/>
    <n v="983"/>
    <s v="Dermot Mulroney, Stefanie Scott, Lin Shaye, Leigh Whannell, Angus Sampson"/>
    <s v="Leigh Whannell"/>
    <n v="94303851"/>
  </r>
  <r>
    <n v="10000000"/>
    <s v="Action, Adventure, Comedy"/>
    <n v="13938"/>
    <x v="2999"/>
    <s v="en"/>
    <n v="4.9287770000000002"/>
    <s v="TriStar Pictures"/>
    <x v="0"/>
    <x v="2266"/>
    <n v="25754284"/>
    <n v="108"/>
    <s v="Released"/>
    <n v="6.4"/>
    <n v="69"/>
    <s v="Taimak, Julius Carry, Vanity, Christopher Murney, Faith Prince"/>
    <s v="Michael Schultz"/>
    <n v="15754284"/>
  </r>
  <r>
    <n v="10000000"/>
    <s v="Horror, Thriller, Science Fiction"/>
    <n v="10163"/>
    <x v="3000"/>
    <s v="en"/>
    <n v="10.125029"/>
    <s v="New Line Cinema"/>
    <x v="1"/>
    <x v="2267"/>
    <n v="32101000"/>
    <n v="108"/>
    <s v="Released"/>
    <n v="5.4"/>
    <n v="197"/>
    <s v="Jeff Fahey, Pierce Brosnan, Jenny Wright, Mark Bringelson, Geoffrey Lewis"/>
    <s v="Brett Leonard"/>
    <n v="22101000"/>
  </r>
  <r>
    <n v="9000000"/>
    <s v="Comedy, Music, Romance"/>
    <n v="12182"/>
    <x v="3001"/>
    <s v="en"/>
    <n v="20.452449000000001"/>
    <s v="Columbia Pictures"/>
    <x v="0"/>
    <x v="1719"/>
    <n v="32973937"/>
    <n v="89"/>
    <s v="Released"/>
    <n v="6.4"/>
    <n v="379"/>
    <s v="Michael Cera, Kat Dennings, Aaron Yoo, Alexis Dziena, Ari Graynor"/>
    <s v="Peter Sollett"/>
    <n v="23973937"/>
  </r>
  <r>
    <n v="10000000"/>
    <s v="Fantasy, Comedy, Adventure"/>
    <n v="1832"/>
    <x v="3002"/>
    <s v="en"/>
    <n v="14.543435000000001"/>
    <s v="Lions Gate"/>
    <x v="0"/>
    <x v="1654"/>
    <n v="30652890"/>
    <n v="130"/>
    <s v="Released"/>
    <n v="6.8"/>
    <n v="823"/>
    <s v="Ben Affleck, Matt Damon, Linda Fiorentino, Jason Mewes, Chris Rock"/>
    <s v="Kevin Smith"/>
    <n v="20652890"/>
  </r>
  <r>
    <n v="10000000"/>
    <s v="Comedy, Drama"/>
    <n v="9034"/>
    <x v="3003"/>
    <s v="en"/>
    <n v="6.0153540000000003"/>
    <s v="Fox Searchlight Pictures"/>
    <x v="0"/>
    <x v="559"/>
    <n v="0"/>
    <n v="98"/>
    <s v="Released"/>
    <n v="5.5"/>
    <n v="62"/>
    <s v="Goldie Hawn, Susan Sarandon, Geoffrey Rush, Erika Christensen, Robin Thomas"/>
    <s v="Bob Dolman"/>
    <n v="-10000000"/>
  </r>
  <r>
    <n v="10000000"/>
    <s v="Drama, Fantasy, Horror, Science Fiction, Thriller"/>
    <n v="15301"/>
    <x v="3004"/>
    <s v="en"/>
    <n v="12.902975"/>
    <s v="Warner Bros."/>
    <x v="0"/>
    <x v="2268"/>
    <n v="29450919"/>
    <n v="101"/>
    <s v="Released"/>
    <n v="6.2"/>
    <n v="161"/>
    <s v="Albert Brooks, Vic Morrow, John Larroquette, John Lithgow, Dan Aykroyd"/>
    <s v="Steven Spielberg"/>
    <n v="19450919"/>
  </r>
  <r>
    <n v="15000000"/>
    <s v="Action, Thriller"/>
    <n v="10135"/>
    <x v="3005"/>
    <s v="en"/>
    <n v="6.2162030000000001"/>
    <s v="United Artists"/>
    <x v="0"/>
    <x v="2269"/>
    <n v="30050028"/>
    <n v="114"/>
    <s v="Released"/>
    <n v="6.3"/>
    <n v="252"/>
    <s v="Patrick Swayze, Kelly Lynch, Sam Elliott, Ben Gazzara, Marshall R. Teague"/>
    <s v="Rowdy Herrington"/>
    <n v="15050028"/>
  </r>
  <r>
    <n v="10000000"/>
    <s v="Action, Comedy, Crime"/>
    <n v="26352"/>
    <x v="3006"/>
    <s v="en"/>
    <n v="3.2906390000000001"/>
    <s v="Caravan Pictures"/>
    <x v="0"/>
    <x v="2270"/>
    <n v="29392418"/>
    <n v="100"/>
    <s v="Released"/>
    <n v="6"/>
    <n v="31"/>
    <s v="Keenen Ivory Wayans, Charles S. Dutton, Jada Pinkett Smith, Salli Richardson-Whitfield, Andrew Divoff"/>
    <s v="Keenen Ivory Wayans"/>
    <n v="19392418"/>
  </r>
  <r>
    <n v="8500000"/>
    <s v="Drama, Thriller"/>
    <n v="20616"/>
    <x v="3007"/>
    <s v="en"/>
    <n v="4.8444510000000003"/>
    <s v="Twentieth Century Fox Film Corporation"/>
    <x v="0"/>
    <x v="1094"/>
    <n v="34411240"/>
    <n v="84"/>
    <s v="Released"/>
    <n v="5"/>
    <n v="70"/>
    <s v="Jesse Bradford, Erika Christensen, Shiri Appleby, Kate Burton, Jason Ritter"/>
    <s v="John Polson"/>
    <n v="25911240"/>
  </r>
  <r>
    <n v="12000000"/>
    <s v="Comedy, Romance"/>
    <n v="9794"/>
    <x v="3008"/>
    <s v="en"/>
    <n v="9.5597370000000002"/>
    <s v="Lionsgate"/>
    <x v="0"/>
    <x v="1944"/>
    <n v="38368909"/>
    <n v="103"/>
    <s v="Released"/>
    <n v="5.3"/>
    <n v="153"/>
    <s v="Dane Cook, Jessica Simpson, Dax Shepard, Andy Dick, Tim Bagley"/>
    <s v="Greg Coolidge"/>
    <n v="26368909"/>
  </r>
  <r>
    <n v="10000000"/>
    <s v="Comedy, Drama, Romance"/>
    <n v="15037"/>
    <x v="3009"/>
    <s v="en"/>
    <n v="11.350382"/>
    <s v="Columbia Pictures"/>
    <x v="0"/>
    <x v="430"/>
    <n v="25605015"/>
    <n v="100"/>
    <s v="Released"/>
    <n v="6.1"/>
    <n v="122"/>
    <s v="Jennifer Love Hewitt, Ethan Embry, Charlie Korsmo, Lauren Ambrose, Peter Facinelli"/>
    <s v="Deborah Kaplan"/>
    <n v="15605015"/>
  </r>
  <r>
    <n v="10000000"/>
    <s v="Crime, Drama"/>
    <n v="227"/>
    <x v="3010"/>
    <s v="en"/>
    <n v="13.455373"/>
    <s v="American Zoetrope"/>
    <x v="0"/>
    <x v="2271"/>
    <n v="33697647"/>
    <n v="91"/>
    <s v="Released"/>
    <n v="6.9"/>
    <n v="291"/>
    <s v="Matt Dillon, Ralph Macchio, C. Thomas Howell, Patrick Swayze, Rob Lowe"/>
    <s v="Francis Ford Coppola"/>
    <n v="23697647"/>
  </r>
  <r>
    <n v="65000000"/>
    <s v="Adventure, Family, Fantasy"/>
    <n v="294272"/>
    <x v="3011"/>
    <s v="en"/>
    <n v="31.974359"/>
    <s v="Walt Disney Pictures"/>
    <x v="0"/>
    <x v="2272"/>
    <n v="143695338"/>
    <n v="102"/>
    <s v="Released"/>
    <n v="6.2"/>
    <n v="679"/>
    <s v="Bryce Dallas Howard, Oakes Fegley, Wes Bentley, Karl Urban, Oona Laurence"/>
    <s v="David Lowery"/>
    <n v="78695338"/>
  </r>
  <r>
    <n v="10000000"/>
    <s v="Horror, Science Fiction, Thriller"/>
    <n v="11336"/>
    <x v="3012"/>
    <s v="en"/>
    <n v="16.785119999999999"/>
    <s v="Paramount Pictures"/>
    <x v="0"/>
    <x v="2273"/>
    <n v="20766616"/>
    <n v="103"/>
    <s v="Released"/>
    <n v="6.9"/>
    <n v="311"/>
    <s v="Christopher Walken, Brooke Adams, Tom Skerritt, Martin Sheen, Herbert Lom"/>
    <s v="David Cronenberg"/>
    <n v="10766616"/>
  </r>
  <r>
    <n v="10000000"/>
    <s v="Horror"/>
    <n v="283445"/>
    <x v="3013"/>
    <s v="en"/>
    <n v="26.090495000000001"/>
    <s v="Alliance Films"/>
    <x v="0"/>
    <x v="2274"/>
    <n v="52882018"/>
    <n v="97"/>
    <s v="Released"/>
    <n v="5.4"/>
    <n v="581"/>
    <s v="Shannyn Sossamon, James Ransone, Robert Daniel Sloan, Dartanian Sloan, Lea Coco"/>
    <s v="Ciaran Foy"/>
    <n v="42882018"/>
  </r>
  <r>
    <n v="14000000"/>
    <s v="Drama, Music"/>
    <n v="88036"/>
    <x v="3014"/>
    <s v="en"/>
    <n v="2.6981850000000001"/>
    <s v="TriStar Pictures"/>
    <x v="0"/>
    <x v="2275"/>
    <n v="24637469"/>
    <n v="116"/>
    <s v="Released"/>
    <n v="5.8"/>
    <n v="36"/>
    <s v="Whitney Houston, Cee Lo Green, Derek Luke, Mike Epps, Carmen Ejogo"/>
    <s v="Salim Akil"/>
    <n v="10637469"/>
  </r>
  <r>
    <n v="0"/>
    <s v="Horror, Thriller"/>
    <n v="10984"/>
    <x v="3015"/>
    <s v="en"/>
    <n v="5.9041259999999998"/>
    <s v="Village Roadshow Pictures"/>
    <x v="0"/>
    <x v="2276"/>
    <n v="0"/>
    <n v="96"/>
    <s v="Released"/>
    <n v="5"/>
    <n v="114"/>
    <s v="Denise Richards, David Boreanaz, Marley Shelton, Jessica Capshaw, Jessica Cauffiel"/>
    <s v="Jamie Blanks"/>
    <n v="0"/>
  </r>
  <r>
    <n v="10000000"/>
    <s v="Mystery, Science Fiction, Thriller"/>
    <n v="22824"/>
    <x v="3016"/>
    <s v="en"/>
    <n v="22.888172999999998"/>
    <s v="Universal Pictures"/>
    <x v="0"/>
    <x v="1149"/>
    <n v="42333295"/>
    <n v="98"/>
    <s v="Released"/>
    <n v="5.8"/>
    <n v="441"/>
    <s v="Milla Jovovich, Will Patton, Hakeem Kae-Kazim, Corey Johnson, Enzo Cilenti"/>
    <s v="Olatunde Osunsanmi"/>
    <n v="32333295"/>
  </r>
  <r>
    <n v="10000000"/>
    <s v="Drama, Comedy, Music"/>
    <n v="9526"/>
    <x v="3017"/>
    <s v="en"/>
    <n v="5.0254459999999996"/>
    <s v="River Road Entertainment"/>
    <x v="0"/>
    <x v="2277"/>
    <n v="0"/>
    <n v="105"/>
    <s v="Released"/>
    <n v="6.4"/>
    <n v="81"/>
    <s v="Meryl Streep, Lindsay Lohan, Virginia Madsen, Woody Harrelson, Garrison Keillor"/>
    <s v="Robert Altman"/>
    <n v="-10000000"/>
  </r>
  <r>
    <n v="0"/>
    <s v="Drama, Action, Thriller"/>
    <n v="39349"/>
    <x v="3018"/>
    <s v="en"/>
    <n v="2.5808080000000002"/>
    <s v="Beacon Communications"/>
    <x v="0"/>
    <x v="2278"/>
    <n v="0"/>
    <n v="123"/>
    <s v="Released"/>
    <n v="5.2"/>
    <n v="13"/>
    <s v="Wesley Snipes, Michael Wright, Donald Faison, O.L. Duke, Leslie Uggams"/>
    <s v="Leon Ichaso"/>
    <n v="0"/>
  </r>
  <r>
    <n v="0"/>
    <s v="Action, Thriller"/>
    <n v="15983"/>
    <x v="3019"/>
    <s v="en"/>
    <n v="4.1920640000000002"/>
    <s v="Cannon Films"/>
    <x v="0"/>
    <x v="2279"/>
    <n v="0"/>
    <n v="107"/>
    <s v="Released"/>
    <n v="5.3"/>
    <n v="49"/>
    <s v="Chuck Norris, Richard Lynch, Melissa Prophet, Alexander Zale, Alex Colon"/>
    <s v="Joseph Zito"/>
    <n v="0"/>
  </r>
  <r>
    <n v="0"/>
    <s v="Comedy, Drama, Family"/>
    <n v="14544"/>
    <x v="3020"/>
    <s v="en"/>
    <n v="2.5963379999999998"/>
    <s v="Fox Searchlight Pictures"/>
    <x v="0"/>
    <x v="620"/>
    <n v="0"/>
    <n v="112"/>
    <s v="Released"/>
    <n v="6.1"/>
    <n v="27"/>
    <s v="Nick Cannon, Shad Moss, Chi McBride, Meagan Good, Brandon T. Jackson"/>
    <s v="Malcolm D. Lee"/>
    <n v="0"/>
  </r>
  <r>
    <n v="9000000"/>
    <s v="Comedy, Drama"/>
    <n v="11545"/>
    <x v="3021"/>
    <s v="en"/>
    <n v="18.289303"/>
    <s v="Touchstone Pictures"/>
    <x v="0"/>
    <x v="2280"/>
    <n v="17096053"/>
    <n v="93"/>
    <s v="Released"/>
    <n v="7.5"/>
    <n v="676"/>
    <s v="Jason Schwartzman, Olivia Williams, Bill Murray, Seymour Cassel, Mason Gamble"/>
    <s v="Wes Anderson"/>
    <n v="8096053"/>
  </r>
  <r>
    <n v="10000000"/>
    <s v="Science Fiction"/>
    <n v="42684"/>
    <x v="3022"/>
    <s v="en"/>
    <n v="26.268208999999999"/>
    <s v="Rogue Pictures"/>
    <x v="0"/>
    <x v="2281"/>
    <n v="66821036"/>
    <n v="100"/>
    <s v="Released"/>
    <n v="4.7"/>
    <n v="507"/>
    <s v="Eric Balfour, Scottie Thompson, David Zayas, Donald Faison, Brittany Daniel"/>
    <s v="Colin Strause"/>
    <n v="56821036"/>
  </r>
  <r>
    <n v="10000000"/>
    <s v="Drama, Comedy"/>
    <n v="268238"/>
    <x v="3023"/>
    <s v="en"/>
    <n v="17.592299000000001"/>
    <s v="Fox Searchlight Pictures"/>
    <x v="1"/>
    <x v="2282"/>
    <n v="85978266"/>
    <n v="122"/>
    <s v="Released"/>
    <n v="6.3"/>
    <n v="272"/>
    <s v="Dev Patel, Judi Dench, Richard Gere, Maggie Smith, Bill Nighy"/>
    <s v="John Madden"/>
    <n v="75978266"/>
  </r>
  <r>
    <n v="0"/>
    <s v="Comedy, Drama, Family"/>
    <n v="8359"/>
    <x v="3024"/>
    <s v="en"/>
    <n v="6.2714100000000004"/>
    <s v="New Line Cinema"/>
    <x v="0"/>
    <x v="2283"/>
    <n v="0"/>
    <n v="101"/>
    <s v="Released"/>
    <n v="6.4"/>
    <n v="34"/>
    <s v="Abigail Breslin, Chris O'Donnell, Julia Ormond, Stanley Tucci, Joan Cusack"/>
    <s v="Patricia Rozema"/>
    <n v="0"/>
  </r>
  <r>
    <n v="0"/>
    <s v="Comedy, Drama, Family, Romance"/>
    <n v="15648"/>
    <x v="3025"/>
    <s v="en"/>
    <n v="11.158906"/>
    <s v="Universal Pictures"/>
    <x v="0"/>
    <x v="2284"/>
    <n v="0"/>
    <n v="100"/>
    <s v="Released"/>
    <n v="5.5"/>
    <n v="203"/>
    <s v="Hilary Duff, Heather Locklear, Chris Noth, Mike O'Malley, Ben Feldman"/>
    <s v="Mark Rosman"/>
    <n v="0"/>
  </r>
  <r>
    <n v="10000000"/>
    <s v="Drama, Romance"/>
    <n v="41823"/>
    <x v="3026"/>
    <s v="en"/>
    <n v="3.0798619999999999"/>
    <s v="Universal Pictures"/>
    <x v="0"/>
    <x v="2285"/>
    <n v="16153593"/>
    <n v="129"/>
    <s v="Released"/>
    <n v="6.3"/>
    <n v="47"/>
    <s v="Denzel Washington, Spike Lee, Wesley Snipes, Giancarlo Esposito, John Turturro"/>
    <s v="Spike Lee"/>
    <n v="6153593"/>
  </r>
  <r>
    <n v="0"/>
    <s v="Action, Comedy"/>
    <n v="11891"/>
    <x v="3027"/>
    <s v="en"/>
    <n v="8.2888129999999993"/>
    <s v="Twentieth Century Fox Film Corporation"/>
    <x v="15"/>
    <x v="1000"/>
    <n v="0"/>
    <n v="81"/>
    <s v="Released"/>
    <n v="6.1"/>
    <n v="159"/>
    <s v="Hui Lou Chen, Tad Horino, Steve Oedekerk, Jennifer Tung, Ming Lo"/>
    <s v="Steve Oedekerk"/>
    <n v="0"/>
  </r>
  <r>
    <n v="11000000"/>
    <s v="Action, Horror"/>
    <n v="9362"/>
    <x v="3028"/>
    <s v="en"/>
    <n v="32.579697000000003"/>
    <s v="Universal Pictures"/>
    <x v="0"/>
    <x v="2286"/>
    <n v="48572000"/>
    <n v="96"/>
    <s v="Released"/>
    <n v="6.6"/>
    <n v="864"/>
    <s v="Kevin Bacon, Fred Ward, Finn Carter, Michael Gross, Reba McEntire"/>
    <s v="Ron Underwood"/>
    <n v="37572000"/>
  </r>
  <r>
    <n v="12600000"/>
    <s v="Horror, Thriller"/>
    <n v="9902"/>
    <x v="3029"/>
    <s v="en"/>
    <n v="33.555764000000003"/>
    <s v="Summit Entertainment"/>
    <x v="7"/>
    <x v="313"/>
    <n v="28650575"/>
    <n v="84"/>
    <s v="Released"/>
    <n v="6"/>
    <n v="635"/>
    <s v="Desmond Harrington, Eliza Dushku, Emmanuelle Chriqui, Jeremy Sisto, Kevin Zegers"/>
    <s v="Rob Schmidt"/>
    <n v="16050575"/>
  </r>
  <r>
    <n v="10000000"/>
    <s v="Western, History"/>
    <n v="14729"/>
    <x v="3030"/>
    <s v="en"/>
    <n v="2.9595470000000001"/>
    <s v="United Artists"/>
    <x v="0"/>
    <x v="2287"/>
    <n v="15795189"/>
    <n v="99"/>
    <s v="Released"/>
    <n v="6.6"/>
    <n v="50"/>
    <s v="David Carradine, Keith Carradine, Robert Carradine, James Keach, Stacy Keach"/>
    <s v="Walter Hill"/>
    <n v="5795189"/>
  </r>
  <r>
    <n v="25000000"/>
    <s v="Action, Crime, Mystery, Thriller"/>
    <n v="9455"/>
    <x v="3031"/>
    <s v="en"/>
    <n v="4.0681070000000004"/>
    <s v="New Line Cinema"/>
    <x v="0"/>
    <x v="1108"/>
    <n v="15156200"/>
    <n v="110"/>
    <s v="Released"/>
    <n v="6"/>
    <n v="57"/>
    <s v="Mark Wahlberg, Chow Yun-fat, Byron Mann, Kim Chan, Ric Young"/>
    <s v="James Foley"/>
    <n v="-9843800"/>
  </r>
  <r>
    <n v="10000000"/>
    <s v="Drama"/>
    <n v="103731"/>
    <x v="3032"/>
    <s v="en"/>
    <n v="17.663353000000001"/>
    <s v="FilmNation Entertainment"/>
    <x v="0"/>
    <x v="2288"/>
    <n v="21587700"/>
    <n v="130"/>
    <s v="Released"/>
    <n v="7"/>
    <n v="1068"/>
    <s v="Matthew McConaughey, Tye Sheridan, Jacob Lofland, Sam Shepard, Reese Witherspoon"/>
    <s v="Jeff Nichols"/>
    <n v="11587700"/>
  </r>
  <r>
    <n v="10000000"/>
    <s v="Action, Adventure, Comedy, Crime"/>
    <n v="10090"/>
    <x v="3033"/>
    <s v="en"/>
    <n v="4.2074559999999996"/>
    <s v="Paramount Pictures"/>
    <x v="0"/>
    <x v="1298"/>
    <n v="20342161"/>
    <n v="84"/>
    <s v="Released"/>
    <n v="5.6"/>
    <n v="72"/>
    <s v="Lennie Loftin, Danny DeVito, Ben Garant, Carlos Alazraqui, Mary Birdsong"/>
    <s v="Ben Garant"/>
    <n v="10342161"/>
  </r>
  <r>
    <n v="10000000"/>
    <s v="Documentary, Music"/>
    <n v="164558"/>
    <x v="3034"/>
    <s v="en"/>
    <n v="7.9444569999999999"/>
    <s v="Columbia Pictures"/>
    <x v="0"/>
    <x v="2289"/>
    <n v="0"/>
    <n v="92"/>
    <s v="Released"/>
    <n v="8"/>
    <n v="201"/>
    <s v="Harry Styles, Niall Horan, Zayn Malik, Louis Tomlinson, Liam Payne"/>
    <s v="Morgan Spurlock"/>
    <n v="-10000000"/>
  </r>
  <r>
    <n v="10000000"/>
    <s v="Comedy"/>
    <n v="19905"/>
    <x v="3035"/>
    <s v="en"/>
    <n v="3.3527019999999998"/>
    <s v="Paramount Vantage"/>
    <x v="0"/>
    <x v="1129"/>
    <n v="0"/>
    <n v="90"/>
    <s v="Released"/>
    <n v="5.4"/>
    <n v="58"/>
    <s v="Jeremy Piven, Ving Rhames, James Brolin, David Koechner, Kathryn Hahn"/>
    <s v="Neal Brennan"/>
    <n v="-10000000"/>
  </r>
  <r>
    <n v="0"/>
    <s v="Animation, Family"/>
    <n v="17710"/>
    <x v="3036"/>
    <s v="en"/>
    <n v="5.856363"/>
    <s v="Paramount Pictures"/>
    <x v="0"/>
    <x v="815"/>
    <n v="0"/>
    <n v="76"/>
    <s v="Released"/>
    <n v="5.6"/>
    <n v="62"/>
    <s v="Spencer Klein, Francesca Smith, Jamil Walker Smith, Dan Castellaneta, Tress MacNeille"/>
    <s v="Tuck Tucker"/>
    <n v="0"/>
  </r>
  <r>
    <n v="6400000"/>
    <s v="Drama"/>
    <n v="75900"/>
    <x v="3037"/>
    <s v="en"/>
    <n v="21.006077999999999"/>
    <s v="BBC Films"/>
    <x v="1"/>
    <x v="2290"/>
    <n v="35057696"/>
    <n v="99"/>
    <s v="Released"/>
    <n v="6.6"/>
    <n v="406"/>
    <s v="Michelle Williams, Eddie Redmayne, Kenneth Branagh, Julia Ormond, Judi Dench"/>
    <s v="Simon Curtis"/>
    <n v="28657696"/>
  </r>
  <r>
    <n v="10000000"/>
    <s v="Action, Comedy, Crime, Drama, Thriller"/>
    <n v="9515"/>
    <x v="3038"/>
    <s v="en"/>
    <n v="5.6475379999999999"/>
    <s v="Miramax Films"/>
    <x v="7"/>
    <x v="2291"/>
    <n v="17297244"/>
    <n v="96"/>
    <s v="Released"/>
    <n v="6.2"/>
    <n v="136"/>
    <s v="Pierce Brosnan, Greg Kinnear, Hope Davis, Portia Dawson, Adam Scott"/>
    <s v="Richard Shepard"/>
    <n v="7297244"/>
  </r>
  <r>
    <n v="10000000"/>
    <s v="Comedy, Drama, Romance"/>
    <n v="27322"/>
    <x v="3039"/>
    <s v="en"/>
    <n v="1.000178"/>
    <s v="New Line Cinema"/>
    <x v="0"/>
    <x v="2292"/>
    <n v="0"/>
    <n v="104"/>
    <s v="Released"/>
    <n v="8.1"/>
    <n v="12"/>
    <s v="Larenz Tate, Nia Long, Isaiah Washington, Bill Bellamy, Lisa Nicole Carson"/>
    <s v="Theodore Witcher"/>
    <n v="-10000000"/>
  </r>
  <r>
    <n v="5000000"/>
    <s v="Thriller, Mystery"/>
    <n v="328425"/>
    <x v="3040"/>
    <s v="en"/>
    <n v="27.247012999999999"/>
    <s v="Blumhouse Productions"/>
    <x v="0"/>
    <x v="2293"/>
    <n v="58978653"/>
    <n v="108"/>
    <s v="Released"/>
    <n v="6.7"/>
    <n v="1049"/>
    <s v="Jason Bateman, Rebecca Hall, Joel Edgerton, Allison Tolman, Tim Griffin"/>
    <s v="Joel Edgerton"/>
    <n v="53978653"/>
  </r>
  <r>
    <n v="0"/>
    <s v="Adventure, Drama"/>
    <n v="14120"/>
    <x v="3041"/>
    <s v="en"/>
    <n v="1.8342799999999999"/>
    <s v="Bearing Fruit Entertainment"/>
    <x v="0"/>
    <x v="2294"/>
    <n v="0"/>
    <n v="108"/>
    <s v="Released"/>
    <n v="6.1"/>
    <n v="15"/>
    <s v="Louie Leonardo, Chad Allen, Jack Guzman, Chase Ellison, Sylvia Jefferies"/>
    <s v="Jim Hanon"/>
    <n v="0"/>
  </r>
  <r>
    <n v="10000000"/>
    <s v="Comedy, Romance"/>
    <n v="10050"/>
    <x v="3042"/>
    <s v="en"/>
    <n v="11.592129"/>
    <s v="Miramax"/>
    <x v="0"/>
    <x v="2295"/>
    <n v="0"/>
    <n v="87"/>
    <s v="Released"/>
    <n v="5.5"/>
    <n v="75"/>
    <s v="Kirsten Dunst, Ben Foster, Melissa Sagemiller, Colin Hanks, Zoe Saldana"/>
    <s v="Tommy O'Haver"/>
    <n v="-10000000"/>
  </r>
  <r>
    <n v="10000000"/>
    <s v="Comedy, Crime"/>
    <n v="1542"/>
    <x v="3043"/>
    <s v="en"/>
    <n v="18.366361999999999"/>
    <s v="Twentieth Century Fox Film Corporation"/>
    <x v="0"/>
    <x v="2296"/>
    <n v="12827813"/>
    <n v="89"/>
    <s v="Released"/>
    <n v="7.4"/>
    <n v="1050"/>
    <s v="Ron Livingston, Jennifer Aniston, David Herman, Ajay Naidu, Diedrich Bader"/>
    <s v="Mike Judge"/>
    <n v="2827813"/>
  </r>
  <r>
    <n v="10000000"/>
    <s v="Comedy"/>
    <n v="10490"/>
    <x v="3044"/>
    <s v="en"/>
    <n v="6.7362739999999999"/>
    <s v="New Line Cinema"/>
    <x v="0"/>
    <x v="424"/>
    <n v="10571408"/>
    <n v="98"/>
    <s v="Released"/>
    <n v="6.4"/>
    <n v="86"/>
    <s v="Kirsten Dunst, Ellen Barkin, Denise Richards, Amy Adams, Kirstie Alley"/>
    <s v="Michael Patrick Jann"/>
    <n v="571408"/>
  </r>
  <r>
    <n v="10000000"/>
    <s v="Drama"/>
    <n v="87093"/>
    <x v="3045"/>
    <s v="en"/>
    <n v="28.570174000000002"/>
    <s v="The Weinstein Company"/>
    <x v="6"/>
    <x v="2297"/>
    <n v="28883511"/>
    <n v="105"/>
    <s v="Released"/>
    <n v="6.8"/>
    <n v="1196"/>
    <s v="Amy Adams, Christoph Waltz, Krysten Ritter, Danny Huston, Jason Schwartzman"/>
    <s v="Tim Burton"/>
    <n v="18883511"/>
  </r>
  <r>
    <n v="30000000"/>
    <s v="Comedy, Crime, Thriller"/>
    <n v="10029"/>
    <x v="3046"/>
    <s v="en"/>
    <n v="5.671691"/>
    <s v="Initial Entertainment Group (IEG)"/>
    <x v="0"/>
    <x v="1620"/>
    <n v="9898412"/>
    <n v="100"/>
    <s v="Released"/>
    <n v="6.2"/>
    <n v="179"/>
    <s v="Jon Favreau, Leland Orser, Cameron Diaz, Christian Slater, Jeremy Piven"/>
    <s v="Peter Berg"/>
    <n v="-20101588"/>
  </r>
  <r>
    <n v="0"/>
    <s v="Comedy, Family"/>
    <n v="9893"/>
    <x v="3047"/>
    <s v="en"/>
    <n v="5.8422989999999997"/>
    <s v="Paramount Pictures"/>
    <x v="0"/>
    <x v="1550"/>
    <n v="0"/>
    <n v="89"/>
    <s v="Released"/>
    <n v="5.3"/>
    <n v="101"/>
    <s v="Alexa PenaVega, Mika Boorem, Jane Lynch, Sara Paxton, Brie Larson"/>
    <s v="Joe Nussbaum"/>
    <n v="0"/>
  </r>
  <r>
    <n v="10000000"/>
    <s v="Crime, Mystery, Horror, Thriller"/>
    <n v="11507"/>
    <x v="3048"/>
    <s v="en"/>
    <n v="9.5256260000000008"/>
    <s v="Columbia Pictures Corporation"/>
    <x v="0"/>
    <x v="2298"/>
    <n v="8801940"/>
    <n v="114"/>
    <s v="Released"/>
    <n v="6.4"/>
    <n v="137"/>
    <s v="Craig Wasson, Melanie Griffith, Gregg Henry, Deborah Shelton, Guy Boyd"/>
    <s v="Brian De Palma"/>
    <n v="-1198060"/>
  </r>
  <r>
    <n v="10000000"/>
    <s v="Action, Adventure, Comedy"/>
    <n v="37931"/>
    <x v="3049"/>
    <s v="en"/>
    <n v="14.038512000000001"/>
    <s v="Relativity Media"/>
    <x v="0"/>
    <x v="2299"/>
    <n v="6110000"/>
    <n v="90"/>
    <s v="Released"/>
    <n v="5.0999999999999996"/>
    <n v="179"/>
    <s v="Will Forte, Kristen Wiig, Val Kilmer, Ryan Phillippe, Maya Rudolph"/>
    <s v="Jorma Taccone"/>
    <n v="-3890000"/>
  </r>
  <r>
    <n v="0"/>
    <s v="Crime, Drama, Thriller"/>
    <n v="3472"/>
    <x v="3050"/>
    <s v="en"/>
    <n v="9.1778960000000005"/>
    <s v="Miramax Films"/>
    <x v="1"/>
    <x v="2300"/>
    <n v="0"/>
    <n v="97"/>
    <s v="Released"/>
    <n v="6.8"/>
    <n v="131"/>
    <s v="Chiwetel Ejiofor, Audrey Tautou, Sergi López, Benedict Wong, Sophie Okonedo"/>
    <s v="Stephen Frears"/>
    <n v="0"/>
  </r>
  <r>
    <n v="6000000"/>
    <s v="Comedy"/>
    <n v="87818"/>
    <x v="3051"/>
    <s v="en"/>
    <n v="35.350302999999997"/>
    <s v="Greenestreet Films"/>
    <x v="0"/>
    <x v="1621"/>
    <n v="32438988"/>
    <n v="90"/>
    <s v="Released"/>
    <n v="4.4000000000000004"/>
    <n v="797"/>
    <s v="Anna Faris, Emma Stone, Halle Berry, Kate Winslet, Hugh Jackman"/>
    <s v="Griffin Dunne"/>
    <n v="26438988"/>
  </r>
  <r>
    <n v="10000000"/>
    <s v="Comedy"/>
    <n v="13160"/>
    <x v="3052"/>
    <s v="en"/>
    <n v="12.067921"/>
    <s v="The Safran Company"/>
    <x v="0"/>
    <x v="1041"/>
    <n v="0"/>
    <n v="95"/>
    <s v="Released"/>
    <n v="5.3"/>
    <n v="145"/>
    <s v="Eva Longoria, Jason Biggs, Lake Bell, Paul Rudd, Lindsay Sloane"/>
    <s v="Jeff Lowell"/>
    <n v="-10000000"/>
  </r>
  <r>
    <n v="10000000"/>
    <s v="Comedy, Drama, Romance, Science Fiction"/>
    <n v="88005"/>
    <x v="3053"/>
    <s v="en"/>
    <n v="30.863081999999999"/>
    <s v="Mandate Pictures"/>
    <x v="0"/>
    <x v="2301"/>
    <n v="9636289"/>
    <n v="101"/>
    <s v="Released"/>
    <n v="6.3"/>
    <n v="700"/>
    <s v="Steve Carell, Keira Knightley, Connie Britton, Adam Brody, Rob Corddry"/>
    <s v="Lorene Scafaria"/>
    <n v="-363711"/>
  </r>
  <r>
    <n v="0"/>
    <s v="Comedy"/>
    <n v="52067"/>
    <x v="3054"/>
    <s v="en"/>
    <n v="10.254807"/>
    <s v="Ad Hominem Enterprises"/>
    <x v="0"/>
    <x v="1709"/>
    <n v="6861102"/>
    <n v="87"/>
    <s v="Released"/>
    <n v="5.9"/>
    <n v="135"/>
    <s v="Anne Heche, Ed Helms, Sigourney Weaver, John C. Reilly, Rob Corddry"/>
    <s v="Miguel Arteta"/>
    <n v="6861102"/>
  </r>
  <r>
    <n v="20000000"/>
    <s v="Drama"/>
    <n v="73"/>
    <x v="3055"/>
    <s v="en"/>
    <n v="73.567232000000004"/>
    <s v="New Line Cinema"/>
    <x v="0"/>
    <x v="2184"/>
    <n v="23875127"/>
    <n v="119"/>
    <s v="Released"/>
    <n v="8.1999999999999993"/>
    <n v="3016"/>
    <s v="Edward Norton, Edward Furlong, Beverly D'Angelo, Avery Brooks, Jennifer Lien"/>
    <s v="Tony Kaye"/>
    <n v="3875127"/>
  </r>
  <r>
    <n v="0"/>
    <s v="Horror, Thriller"/>
    <n v="134597"/>
    <x v="3056"/>
    <s v="en"/>
    <n v="16.361743000000001"/>
    <s v="Fortress Features"/>
    <x v="0"/>
    <x v="692"/>
    <n v="6842058"/>
    <n v="94"/>
    <s v="Released"/>
    <n v="5.9"/>
    <n v="289"/>
    <s v="Josh Stewart, Christopher McDonald, Emma Fitzpatrick, Lee Tergesen, Erin Way"/>
    <s v="Marcus Dunstan"/>
    <n v="6842058"/>
  </r>
  <r>
    <n v="10000000"/>
    <s v="Animation, Drama, Family, Music"/>
    <n v="24034"/>
    <x v="3057"/>
    <s v="en"/>
    <n v="1.374409"/>
    <s v="Walt Disney Pictures"/>
    <x v="0"/>
    <x v="996"/>
    <n v="0"/>
    <n v="74"/>
    <s v="Released"/>
    <n v="5.5"/>
    <n v="2"/>
    <s v="Nathan Lane, Kelsey Grammer, Shaun Fleming, Debra Jo Rupp, David Ogden Stiers"/>
    <s v="Timothy Bjorklund"/>
    <n v="-10000000"/>
  </r>
  <r>
    <n v="18000000"/>
    <s v="Drama, Thriller, Mystery, Music, Romance"/>
    <n v="14283"/>
    <x v="3058"/>
    <s v="en"/>
    <n v="6.1886900000000002"/>
    <s v="Rhombus Media"/>
    <x v="6"/>
    <x v="2302"/>
    <n v="9495408"/>
    <n v="131"/>
    <s v="Released"/>
    <n v="7.3"/>
    <n v="99"/>
    <s v="Carlo Cecchi, Irene Grazioli, Anita Laurenzi, Tommaso Puntelli, Samuele Amighetti"/>
    <s v="François Girard"/>
    <n v="-8504592"/>
  </r>
  <r>
    <n v="10000000"/>
    <s v="Drama"/>
    <n v="404"/>
    <x v="3059"/>
    <s v="en"/>
    <n v="15.280260999999999"/>
    <s v="Walt Disney Pictures"/>
    <x v="0"/>
    <x v="615"/>
    <n v="0"/>
    <n v="112"/>
    <s v="Released"/>
    <n v="7.7"/>
    <n v="306"/>
    <s v="Richard Farnsworth, Sissy Spacek, Jane Galloway Heitz, Joseph A. Carpenter, Donald Wiegert"/>
    <s v="David Lynch"/>
    <n v="-10000000"/>
  </r>
  <r>
    <n v="0"/>
    <s v="Action, Crime, Drama, Romance"/>
    <n v="13201"/>
    <x v="3060"/>
    <s v="en"/>
    <n v="0.75348099999999996"/>
    <s v="United Artists"/>
    <x v="7"/>
    <x v="1960"/>
    <n v="0"/>
    <n v="96"/>
    <s v="Released"/>
    <n v="5.5"/>
    <n v="34"/>
    <s v="Stephen Dorff, Fairuza Balk, Brad Renfro, Norman Reedus, Max Perlich"/>
    <s v="Scott Kalvert"/>
    <n v="0"/>
  </r>
  <r>
    <n v="9500000"/>
    <s v="Comedy"/>
    <n v="209403"/>
    <x v="3061"/>
    <s v="en"/>
    <n v="14.105392"/>
    <s v="Darko Entertainment"/>
    <x v="0"/>
    <x v="2303"/>
    <n v="7800000"/>
    <n v="88"/>
    <s v="Released"/>
    <n v="6.4"/>
    <n v="334"/>
    <s v="Jason Bateman, Kathryn Hahn, Rohan Chand, Philip Baker Hall, Allison Janney"/>
    <s v="Jason Bateman"/>
    <n v="-1700000"/>
  </r>
  <r>
    <n v="10000000"/>
    <s v="Comedy, Romance"/>
    <n v="7942"/>
    <x v="3062"/>
    <s v="en"/>
    <n v="14.905357"/>
    <s v="Entertainment Films"/>
    <x v="1"/>
    <x v="910"/>
    <n v="33000000"/>
    <n v="100"/>
    <s v="Released"/>
    <n v="6.2"/>
    <n v="238"/>
    <s v="Simon Pegg, Thandie Newton, Hank Azaria, Dylan Moran, Harish Patel"/>
    <s v="David Schwimmer"/>
    <n v="23000000"/>
  </r>
  <r>
    <n v="10000000"/>
    <s v="Comedy, Romance, Family"/>
    <n v="73247"/>
    <x v="3063"/>
    <s v="en"/>
    <n v="0.51805599999999996"/>
    <s v="Universal Pictures"/>
    <x v="0"/>
    <x v="2304"/>
    <n v="2154696"/>
    <n v="79"/>
    <s v="Released"/>
    <n v="3.8"/>
    <n v="6"/>
    <s v="Andy Kaufman, Bernadette Peters, Randy Quaid, Kenneth McMillan, Melanie Mayron"/>
    <s v="Allan Arkush"/>
    <n v="-7845304"/>
  </r>
  <r>
    <n v="9000000"/>
    <s v="Drama"/>
    <n v="253331"/>
    <x v="3064"/>
    <s v="en"/>
    <n v="12.172131"/>
    <s v="Treehouse Pictures"/>
    <x v="0"/>
    <x v="1535"/>
    <n v="21571189"/>
    <n v="121"/>
    <s v="Released"/>
    <n v="6.5"/>
    <n v="115"/>
    <s v="Kevin Costner, Jillian Estell, Jennifer Ehle, Gillian Jacobs, Octavia Spencer"/>
    <s v="Mike Binder"/>
    <n v="12571189"/>
  </r>
  <r>
    <n v="0"/>
    <s v="Comedy, Family, Romance"/>
    <n v="34043"/>
    <x v="3065"/>
    <s v="en"/>
    <n v="3.0848740000000001"/>
    <s v="Miramax Films"/>
    <x v="0"/>
    <x v="1830"/>
    <n v="0"/>
    <n v="85"/>
    <s v="Released"/>
    <n v="4.0999999999999996"/>
    <n v="10"/>
    <s v="Lance Bass, Joey Fatone, Emmanuelle Chriqui, James Bulliard, Al Green"/>
    <s v="Eric Bross"/>
    <n v="0"/>
  </r>
  <r>
    <n v="10000000"/>
    <s v="Adventure, Drama, War"/>
    <n v="9952"/>
    <x v="3066"/>
    <s v="en"/>
    <n v="17.078655999999999"/>
    <s v="Metro-Goldwyn-Mayer (MGM)"/>
    <x v="0"/>
    <x v="1259"/>
    <n v="7177143"/>
    <n v="126"/>
    <s v="Released"/>
    <n v="6.9"/>
    <n v="336"/>
    <s v="Christian Bale, Steve Zahn, Marshall Bell, Toby Huss, Pat Healy"/>
    <s v="Werner Herzog"/>
    <n v="-2822857"/>
  </r>
  <r>
    <n v="10000000"/>
    <s v="Comedy, Drama, Music"/>
    <n v="256924"/>
    <x v="3067"/>
    <s v="en"/>
    <n v="16.318608000000001"/>
    <s v="Big Indie Pictures"/>
    <x v="0"/>
    <x v="2305"/>
    <n v="10835752"/>
    <n v="107"/>
    <s v="Released"/>
    <n v="6.6"/>
    <n v="183"/>
    <s v="Al Pacino, Annette Bening, Jennifer Garner, Bobby Cannavale, Christopher Plummer"/>
    <s v="Dan Fogelman"/>
    <n v="835752"/>
  </r>
  <r>
    <n v="10000000"/>
    <s v="Drama, Comedy"/>
    <n v="82532"/>
    <x v="3068"/>
    <s v="en"/>
    <n v="10.409155"/>
    <s v="Indian Paintbrush"/>
    <x v="0"/>
    <x v="2306"/>
    <n v="4417580"/>
    <n v="83"/>
    <s v="Released"/>
    <n v="6.1"/>
    <n v="217"/>
    <s v="Jason Segel, Ed Helms, Susan Sarandon, Judy Greer, Rae Dawn Chong"/>
    <s v="Jay Duplass"/>
    <n v="-5582420"/>
  </r>
  <r>
    <n v="0"/>
    <s v="Drama, Romance"/>
    <n v="41110"/>
    <x v="3069"/>
    <s v="it"/>
    <n v="5.3557629999999996"/>
    <s v="Rai Cinema"/>
    <x v="11"/>
    <x v="1347"/>
    <n v="0"/>
    <n v="120"/>
    <s v="Released"/>
    <n v="6.9"/>
    <n v="73"/>
    <s v="Tilda Swinton, Flavio Parenti, Edoardo Gabbriellini, Alba Rohrwacher, Gabriele Ferzetti"/>
    <s v="Luca Guadagnino"/>
    <n v="0"/>
  </r>
  <r>
    <n v="0"/>
    <s v="Drama, Science Fiction, Mystery"/>
    <n v="134371"/>
    <x v="3070"/>
    <s v="en"/>
    <n v="4.7253569999999998"/>
    <s v="Cinema Vehicle Services"/>
    <x v="0"/>
    <x v="2307"/>
    <n v="0"/>
    <n v="112"/>
    <s v="Released"/>
    <n v="5.4"/>
    <n v="41"/>
    <s v="Samantha Mathis, Jason Beghe, Esai Morales, Patrick Fabian, Kim Rhodes"/>
    <s v="John Putch"/>
    <n v="0"/>
  </r>
  <r>
    <n v="11500000"/>
    <s v="Action, Crime, Drama, Thriller"/>
    <n v="2088"/>
    <x v="3071"/>
    <s v="en"/>
    <n v="4.8504019999999999"/>
    <s v="Working Title Films"/>
    <x v="1"/>
    <x v="2308"/>
    <n v="3275585"/>
    <n v="100"/>
    <s v="Released"/>
    <n v="5.7"/>
    <n v="36"/>
    <s v="Gary Oldman, Lena Olin, Annabella Sciorra, Juliette Lewis, Roy Scheider"/>
    <s v="Peter Medak"/>
    <n v="-8224415"/>
  </r>
  <r>
    <n v="10000000"/>
    <s v="Action, Crime, Drama, Mystery, Thriller"/>
    <n v="10388"/>
    <x v="3072"/>
    <s v="en"/>
    <n v="8.9021019999999993"/>
    <s v="Artisan Entertainment"/>
    <x v="0"/>
    <x v="2309"/>
    <n v="3193102"/>
    <n v="89"/>
    <s v="Released"/>
    <n v="6.6"/>
    <n v="105"/>
    <s v="Terence Stamp, Lesley Ann Warren, Luis Guzmán, Barry Newman, Joe Dallesandro"/>
    <s v="Steven Soderbergh"/>
    <n v="-6806898"/>
  </r>
  <r>
    <n v="6500000"/>
    <s v="Drama"/>
    <n v="1640"/>
    <x v="3073"/>
    <s v="en"/>
    <n v="28.223163"/>
    <s v="Blackfriars Bridge Films"/>
    <x v="7"/>
    <x v="2310"/>
    <n v="98410061"/>
    <n v="112"/>
    <s v="Released"/>
    <n v="7.2"/>
    <n v="1149"/>
    <s v="Sandra Bullock, Don Cheadle, Matt Dillon, Michael Peña, Jennifer Esposito"/>
    <s v="Paul Haggis"/>
    <n v="91910061"/>
  </r>
  <r>
    <n v="10000000"/>
    <s v="Drama, Romance"/>
    <n v="25520"/>
    <x v="3074"/>
    <s v="en"/>
    <n v="3.007816"/>
    <s v="Granada Film Productions"/>
    <x v="1"/>
    <x v="2311"/>
    <n v="5164404"/>
    <n v="140"/>
    <s v="Released"/>
    <n v="6.4"/>
    <n v="25"/>
    <s v="Gillian Anderson, Dan Aykroyd, Eleanor Bron, Terry Kinney, Anthony LaPaglia"/>
    <s v="Terence Davies"/>
    <n v="-4835596"/>
  </r>
  <r>
    <n v="0"/>
    <s v="Action, Thriller"/>
    <n v="27342"/>
    <x v="3075"/>
    <s v="en"/>
    <n v="1.6101319999999999"/>
    <s v="Orion Pictures"/>
    <x v="0"/>
    <x v="2312"/>
    <n v="0"/>
    <n v="92"/>
    <s v="Released"/>
    <n v="6.8"/>
    <n v="15"/>
    <s v="Burt Reynolds, Cliff Robertson, Kenneth McMillan, Cynthia Gibb, Scott Wilson"/>
    <s v="Harley Cokeliss"/>
    <n v="0"/>
  </r>
  <r>
    <n v="0"/>
    <s v="Drama, Romance"/>
    <n v="13689"/>
    <x v="3076"/>
    <s v="en"/>
    <n v="8.3261310000000002"/>
    <s v="Universal"/>
    <x v="7"/>
    <x v="2313"/>
    <n v="0"/>
    <n v="120"/>
    <s v="Released"/>
    <n v="7.3"/>
    <n v="90"/>
    <s v="Scott Mechlowicz, Nick Nolte, Amy Smart, Tim DeKay, Ashton Holmes"/>
    <s v="Victor Salva"/>
    <n v="0"/>
  </r>
  <r>
    <n v="10000000"/>
    <s v="Comedy"/>
    <n v="67911"/>
    <x v="3077"/>
    <s v="en"/>
    <n v="3.919057"/>
    <s v="Columbia Pictures"/>
    <x v="0"/>
    <x v="1600"/>
    <n v="0"/>
    <n v="97"/>
    <s v="Released"/>
    <n v="4.4000000000000004"/>
    <n v="51"/>
    <s v="Nick Swardson, Christina Ricci, Stephen Dorff, Don Johnson, Ido Mosseri"/>
    <s v="Tom Brady"/>
    <n v="-10000000"/>
  </r>
  <r>
    <n v="0"/>
    <s v="Comedy, Drama"/>
    <n v="24664"/>
    <x v="3078"/>
    <s v="en"/>
    <n v="2.2341099999999998"/>
    <s v="New Line Cinema"/>
    <x v="0"/>
    <x v="737"/>
    <n v="0"/>
    <n v="135"/>
    <s v="Released"/>
    <n v="6.3"/>
    <n v="24"/>
    <s v="Damon Wayans, Savion Glover, Tommy Davidson, Jada Pinkett Smith, Michael Rapaport"/>
    <s v="Spike Lee"/>
    <n v="0"/>
  </r>
  <r>
    <n v="10000000"/>
    <s v="Horror, Thriller"/>
    <n v="329440"/>
    <x v="3079"/>
    <s v="en"/>
    <n v="19.865988999999999"/>
    <s v="Lava Bear Films"/>
    <x v="0"/>
    <x v="2314"/>
    <n v="40055439"/>
    <n v="95"/>
    <s v="Released"/>
    <n v="4.8"/>
    <n v="448"/>
    <s v="Natalie Dormer, Taylor Kinney, Yukiyoshi Ozawa, Eoin Macken, Rina Takasaki"/>
    <s v="Jason Zada"/>
    <n v="30055439"/>
  </r>
  <r>
    <n v="14000000"/>
    <s v="Adventure, Mystery, Thriller"/>
    <n v="47890"/>
    <x v="3080"/>
    <s v="en"/>
    <n v="0.31051299999999998"/>
    <s v="Orion Pictures"/>
    <x v="33"/>
    <x v="2315"/>
    <n v="439564"/>
    <n v="118"/>
    <s v="Released"/>
    <n v="6"/>
    <n v="2"/>
    <s v="Lesley-Anne Down, Frank Langella, Maurice Ronet, John Gielgud, Vic Tablian"/>
    <s v="Franklin J. Schaffner"/>
    <n v="-13560436"/>
  </r>
  <r>
    <n v="10000000"/>
    <s v="Comedy, Drama, Mystery"/>
    <n v="252512"/>
    <x v="3081"/>
    <s v="en"/>
    <n v="19.263477000000002"/>
    <s v="Scott Rudin Productions"/>
    <x v="0"/>
    <x v="2316"/>
    <n v="7587485"/>
    <n v="97"/>
    <s v="Released"/>
    <n v="5.8"/>
    <n v="383"/>
    <s v="Ben Stiller, Naomi Watts, Adam Driver, Amanda Seyfried, Charles Grodin"/>
    <s v="Noah Baumbach"/>
    <n v="-2412515"/>
  </r>
  <r>
    <n v="10000000"/>
    <s v="Drama"/>
    <n v="55720"/>
    <x v="3082"/>
    <s v="en"/>
    <n v="4.1235330000000001"/>
    <s v="Summit Entertainment"/>
    <x v="0"/>
    <x v="2317"/>
    <n v="1759252"/>
    <n v="98"/>
    <s v="Released"/>
    <n v="7"/>
    <n v="54"/>
    <s v="Demián Bichir, José Julián, Chelsea Rendon, Dolores Heredia, Joaquín Cosio"/>
    <s v="Chris Weitz"/>
    <n v="-8240748"/>
  </r>
  <r>
    <n v="0"/>
    <s v="Drama, Mystery, Thriller"/>
    <n v="9613"/>
    <x v="3083"/>
    <s v="en"/>
    <n v="6.9484009999999996"/>
    <s v="Téléfilm Canada"/>
    <x v="6"/>
    <x v="690"/>
    <n v="0"/>
    <n v="98"/>
    <s v="Released"/>
    <n v="6.4"/>
    <n v="168"/>
    <s v="Ralph Fiennes, Miranda Richardson, Gabriel Byrne, Lynn Redgrave, John Neville"/>
    <s v="David Cronenberg"/>
    <n v="0"/>
  </r>
  <r>
    <n v="10000000"/>
    <s v="Action, Comedy, Romance, Thriller"/>
    <n v="29076"/>
    <x v="3084"/>
    <s v="en"/>
    <n v="3.988432"/>
    <s v="Hollywood Pictures"/>
    <x v="0"/>
    <x v="2318"/>
    <n v="1631839"/>
    <n v="101"/>
    <s v="Released"/>
    <n v="5.4"/>
    <n v="24"/>
    <s v="Sandra Bullock, Liam Neeson, Oliver Platt, José Zúñiga, Michael DeLorenzo"/>
    <s v="Eric Blakeney"/>
    <n v="-8368161"/>
  </r>
  <r>
    <n v="0"/>
    <s v="Adventure, Drama, Action, Family"/>
    <n v="29339"/>
    <x v="3085"/>
    <s v="en"/>
    <n v="5.0999230000000004"/>
    <s v="United Artists Corporation"/>
    <x v="1"/>
    <x v="1566"/>
    <n v="0"/>
    <n v="132"/>
    <s v="Released"/>
    <n v="6.8"/>
    <n v="49"/>
    <s v="Charlie Hunnam, Nathan Lane, Jim Broadbent, Christopher Plummer, Jamie Bell"/>
    <s v="Douglas McGrath"/>
    <n v="0"/>
  </r>
  <r>
    <n v="20000000"/>
    <s v="Thriller, Crime, Drama"/>
    <n v="68812"/>
    <x v="3086"/>
    <s v="en"/>
    <n v="19.494703000000001"/>
    <s v="Bleiberg Entertainment"/>
    <x v="0"/>
    <x v="2319"/>
    <n v="1969193"/>
    <n v="105"/>
    <s v="Released"/>
    <n v="6.4"/>
    <n v="365"/>
    <s v="Michael Shannon, Winona Ryder, Ray Liotta, Chris Evans, David Schwimmer"/>
    <s v="Ariel Vromen"/>
    <n v="-18030807"/>
  </r>
  <r>
    <n v="0"/>
    <s v="Action, Science Fiction"/>
    <n v="32740"/>
    <x v="3087"/>
    <s v="hi"/>
    <n v="3.7599879999999999"/>
    <s v="Paramount Pictures"/>
    <x v="0"/>
    <x v="2320"/>
    <n v="0"/>
    <n v="154"/>
    <s v="Released"/>
    <n v="5.5"/>
    <n v="46"/>
    <s v="Hrithik Roshan, Naseeruddin Shah, Priyanka Chopra, Rekha, Sharat Saxena"/>
    <s v="Rakesh Roshan"/>
    <n v="0"/>
  </r>
  <r>
    <n v="10000000"/>
    <s v="Thriller, Comedy, Crime"/>
    <n v="14195"/>
    <x v="3088"/>
    <s v="en"/>
    <n v="4.1760659999999996"/>
    <s v="Canal+"/>
    <x v="9"/>
    <x v="2147"/>
    <n v="0"/>
    <n v="87"/>
    <s v="Released"/>
    <n v="6.2"/>
    <n v="51"/>
    <s v="Melanie Griffith, Stephen Dorff, Alicia Witt, Adrian Grenier, Lawrence Gilliard Jr."/>
    <s v="John Waters"/>
    <n v="-10000000"/>
  </r>
  <r>
    <n v="10000000"/>
    <s v="Crime, Drama, Thriller"/>
    <n v="73567"/>
    <x v="3089"/>
    <s v="en"/>
    <n v="16.436178000000002"/>
    <s v="Voltage pictures"/>
    <x v="0"/>
    <x v="2321"/>
    <n v="3665069"/>
    <n v="102"/>
    <s v="Released"/>
    <n v="6.5"/>
    <n v="425"/>
    <s v="Matthew McConaughey, Emile Hirsch, Thomas Haden Church, Gina Gershon, Juno Temple"/>
    <s v="William Friedkin"/>
    <n v="-6334931"/>
  </r>
  <r>
    <n v="10000000"/>
    <s v="Comedy, Drama"/>
    <n v="41479"/>
    <x v="3090"/>
    <s v="en"/>
    <n v="14.979374999999999"/>
    <s v="Echo Lake Productions"/>
    <x v="0"/>
    <x v="1850"/>
    <n v="7022728"/>
    <n v="96"/>
    <s v="Released"/>
    <n v="6.1"/>
    <n v="210"/>
    <s v="David Duchovny, Demi Moore, Amber Heard, Benjamin Hollingsworth, Lauren Hutton"/>
    <s v="Derrick Borte"/>
    <n v="-2977272"/>
  </r>
  <r>
    <n v="0"/>
    <s v="Crime, Drama, Thriller"/>
    <n v="15394"/>
    <x v="3091"/>
    <s v="en"/>
    <n v="8.0454880000000006"/>
    <s v="Alliance Atlantis Communications"/>
    <x v="6"/>
    <x v="2322"/>
    <n v="0"/>
    <n v="104"/>
    <s v="Released"/>
    <n v="6.8"/>
    <n v="37"/>
    <s v="Philip Seymour Hoffman, Minnie Driver, John Hurt, Maury Chaykin, Ian Tracey"/>
    <s v="Richard Kwietniowski"/>
    <n v="0"/>
  </r>
  <r>
    <n v="0"/>
    <s v="Comedy"/>
    <n v="10071"/>
    <x v="3092"/>
    <s v="en"/>
    <n v="8.3121530000000003"/>
    <s v="Revolution Studios"/>
    <x v="0"/>
    <x v="1481"/>
    <n v="0"/>
    <n v="93"/>
    <s v="Released"/>
    <n v="4.9000000000000004"/>
    <n v="46"/>
    <s v="Will Arnett, Will Forte, Kristen Wiig, Chi McBride, Lee Majors"/>
    <s v="Bob Odenkirk"/>
    <n v="0"/>
  </r>
  <r>
    <n v="10000000"/>
    <s v="Drama, Romance"/>
    <n v="1989"/>
    <x v="3093"/>
    <s v="en"/>
    <n v="10.733760999999999"/>
    <s v="Block 2 Pictures"/>
    <x v="5"/>
    <x v="2078"/>
    <n v="21786738"/>
    <n v="111"/>
    <s v="Released"/>
    <n v="6"/>
    <n v="190"/>
    <s v="Norah Jones, Jude Law, Natalie Portman, David Strathairn, Rachel Weisz"/>
    <s v="Wong Kar-wai"/>
    <n v="11786738"/>
  </r>
  <r>
    <n v="0"/>
    <s v="Drama"/>
    <n v="91076"/>
    <x v="3094"/>
    <s v="en"/>
    <n v="0.111313"/>
    <s v="Overseas FilmGroup"/>
    <x v="12"/>
    <x v="2323"/>
    <n v="0"/>
    <n v="119"/>
    <s v="Released"/>
    <n v="6.3"/>
    <n v="7"/>
    <s v="John Turturro, Christopher Walken, Susan Sarandon, Rufus Sewell, Beverly D'Angelo"/>
    <s v="John Turturro"/>
    <n v="0"/>
  </r>
  <r>
    <n v="10000000"/>
    <s v="Comedy, Romance"/>
    <n v="12779"/>
    <x v="3095"/>
    <s v="en"/>
    <n v="4.5700430000000001"/>
    <s v="Screen Gems"/>
    <x v="11"/>
    <x v="1952"/>
    <n v="598645"/>
    <n v="89"/>
    <s v="Released"/>
    <n v="4.8"/>
    <n v="50"/>
    <s v="Madonna, Adriano Giannini, Bruce Greenwood, Elizabeth Banks, Michael Beattie"/>
    <s v="Guy Ritchie"/>
    <n v="-9401355"/>
  </r>
  <r>
    <n v="5000000"/>
    <s v="Action, Adventure, Comedy, Thriller"/>
    <n v="13191"/>
    <x v="3096"/>
    <s v="en"/>
    <n v="6.2656590000000003"/>
    <s v="Paramount Pictures"/>
    <x v="26"/>
    <x v="2324"/>
    <n v="1296184"/>
    <n v="106"/>
    <s v="Released"/>
    <n v="5.6"/>
    <n v="86"/>
    <s v="John Cusack, Hilary Duff, Marisa Tomei, Joan Cusack, Dan Aykroyd"/>
    <s v="Joshua Seftel"/>
    <n v="-3703816"/>
  </r>
  <r>
    <n v="0"/>
    <s v="Action, Comedy"/>
    <n v="11770"/>
    <x v="3097"/>
    <s v="cn"/>
    <n v="17.54768"/>
    <s v="Star Overseas"/>
    <x v="5"/>
    <x v="2325"/>
    <n v="42776760"/>
    <n v="113"/>
    <s v="Released"/>
    <n v="6.6"/>
    <n v="491"/>
    <s v="Stephen Chow, Ng Man-Tat, Patrick Tse Yin, Zhao Wei, Wong Yat-Fei"/>
    <s v="Stephen Chow"/>
    <n v="42776760"/>
  </r>
  <r>
    <n v="10000000"/>
    <s v="Drama"/>
    <n v="12703"/>
    <x v="3098"/>
    <s v="en"/>
    <n v="3.4121619999999999"/>
    <s v="Wild Bunch"/>
    <x v="9"/>
    <x v="1495"/>
    <n v="0"/>
    <n v="93"/>
    <s v="Released"/>
    <n v="5.5"/>
    <n v="62"/>
    <s v="Vincent Gallo, Chloë Sevigny, Cheryl Tiegs, Elizabeth Blake, Anna Vareschi"/>
    <s v="Vincent Gallo"/>
    <n v="-10000000"/>
  </r>
  <r>
    <n v="0"/>
    <s v="Comedy, Crime, Thriller"/>
    <n v="64559"/>
    <x v="3099"/>
    <s v="fr"/>
    <n v="0.62796399999999997"/>
    <s v="Rhône-Alpes Cinéma"/>
    <x v="9"/>
    <x v="2326"/>
    <n v="0"/>
    <n v="105"/>
    <s v="Released"/>
    <n v="6.4"/>
    <n v="5"/>
    <s v="Michel Serrault, Isabelle Huppert, François Cluzet, Jean-François Balmer"/>
    <s v="Claude Chabrol"/>
    <n v="0"/>
  </r>
  <r>
    <n v="0"/>
    <s v="Drama"/>
    <n v="222649"/>
    <x v="3100"/>
    <s v="en"/>
    <n v="5.7555500000000004"/>
    <s v="Odd Lot Entertainment"/>
    <x v="0"/>
    <x v="2327"/>
    <n v="0"/>
    <n v="103"/>
    <s v="Released"/>
    <n v="6.5"/>
    <n v="98"/>
    <s v="Gael García Bernal, Shohreh Aghdashloo, Jason Jones, Haluk Bilginer, Nasser Faris"/>
    <s v="Jon Stewart"/>
    <n v="0"/>
  </r>
  <r>
    <n v="0"/>
    <s v="Drama"/>
    <n v="115872"/>
    <x v="3101"/>
    <s v="en"/>
    <n v="1.031142"/>
    <s v="Paramount Pictures"/>
    <x v="9"/>
    <x v="2328"/>
    <n v="0"/>
    <n v="100"/>
    <s v="Released"/>
    <n v="5.3"/>
    <n v="3"/>
    <s v="Olivier Martinez, Aitana Sánchez-Gijón, Romane Bohringer, Didier Bezace"/>
    <s v="Bigas Luna"/>
    <n v="0"/>
  </r>
  <r>
    <n v="7700000"/>
    <s v="Drama, Thriller"/>
    <n v="101173"/>
    <x v="3102"/>
    <s v="en"/>
    <n v="7.554799"/>
    <s v="BBC Films"/>
    <x v="11"/>
    <x v="1070"/>
    <n v="1072602"/>
    <n v="123"/>
    <s v="Released"/>
    <n v="5.9"/>
    <n v="131"/>
    <s v="Gerard Butler, Ralph Fiennes, Lubna Azabal, Ashraf Barhom, Jessica Chastain"/>
    <s v="Ralph Fiennes"/>
    <n v="-6627398"/>
  </r>
  <r>
    <n v="10000000"/>
    <s v="Comedy, Drama"/>
    <n v="25350"/>
    <x v="3103"/>
    <s v="en"/>
    <n v="2.85283"/>
    <s v="Signature Pictures"/>
    <x v="14"/>
    <x v="2329"/>
    <n v="0"/>
    <n v="111"/>
    <s v="Released"/>
    <n v="6.3"/>
    <n v="29"/>
    <s v="Sigourney Weaver, Ryan Donowho, Emile Hirsch, Jeff Daniels, Michelle Williams"/>
    <s v="Dan Harris"/>
    <n v="-10000000"/>
  </r>
  <r>
    <n v="0"/>
    <s v="Action, Crime, Comedy"/>
    <n v="10034"/>
    <x v="3104"/>
    <s v="en"/>
    <n v="1.769593"/>
    <s v="Fragile Films"/>
    <x v="1"/>
    <x v="2330"/>
    <n v="0"/>
    <n v="86"/>
    <s v="Released"/>
    <n v="6.4"/>
    <n v="12"/>
    <s v="Minnie Driver, Mary McCormack, Kevin McNally, Danny Dyer, Michael Gambon"/>
    <s v="Mel Smith"/>
    <n v="0"/>
  </r>
  <r>
    <n v="10000000"/>
    <s v="Comedy, Romance"/>
    <n v="20178"/>
    <x v="3105"/>
    <s v="en"/>
    <n v="9.8055509999999995"/>
    <s v="Magnolia Pictures"/>
    <x v="0"/>
    <x v="2331"/>
    <n v="295750"/>
    <n v="99"/>
    <s v="Released"/>
    <n v="6.5"/>
    <n v="177"/>
    <s v="Robin Williams, Alexie Gilmore, Daryl Sabara, Geoff Pierson, Henry Simmons"/>
    <s v="Bobcat Goldthwait"/>
    <n v="-9704250"/>
  </r>
  <r>
    <n v="0"/>
    <s v="Horror, Comedy, Thriller"/>
    <n v="5072"/>
    <x v="3106"/>
    <s v="en"/>
    <n v="12.898984"/>
    <s v="Qwerty Films"/>
    <x v="1"/>
    <x v="2332"/>
    <n v="0"/>
    <n v="96"/>
    <s v="Released"/>
    <n v="6.4"/>
    <n v="169"/>
    <s v="Danny Dyer, Laura Harris, Toby Stephens, Tim McInnerny, Babou Ceesay"/>
    <s v="Christopher Smith"/>
    <n v="0"/>
  </r>
  <r>
    <n v="10000000"/>
    <s v="Drama, Thriller"/>
    <n v="18191"/>
    <x v="3107"/>
    <s v="en"/>
    <n v="2.803642"/>
    <s v="First Independent Pictures"/>
    <x v="0"/>
    <x v="1525"/>
    <n v="0"/>
    <n v="82"/>
    <s v="Released"/>
    <n v="6"/>
    <n v="50"/>
    <s v="William H. Macy, Joe Mantegna, Denise Richards, Mena Suvari, Bokeem Woodbine"/>
    <s v="Stuart Gordon"/>
    <n v="-10000000"/>
  </r>
  <r>
    <n v="0"/>
    <s v="Drama"/>
    <n v="31007"/>
    <x v="3108"/>
    <s v="en"/>
    <n v="6.0858790000000003"/>
    <s v="Destination Films"/>
    <x v="0"/>
    <x v="2333"/>
    <n v="42145"/>
    <n v="110"/>
    <s v="Released"/>
    <n v="6.4"/>
    <n v="139"/>
    <s v="Kristen Stewart, James Gandolfini, Melissa Leo, Joe Chrest, Ally Sheedy"/>
    <s v="Jake Scott"/>
    <n v="42145"/>
  </r>
  <r>
    <n v="0"/>
    <s v="Comedy, Crime"/>
    <n v="11546"/>
    <x v="3109"/>
    <s v="en"/>
    <n v="11.946897999999999"/>
    <s v="Warner Bros."/>
    <x v="0"/>
    <x v="1327"/>
    <n v="126247"/>
    <n v="83"/>
    <s v="Released"/>
    <n v="4.0999999999999996"/>
    <n v="178"/>
    <s v="George Gaynes, G. W. Bailey, Leslie Easterbrook, Michael Winslow, David Graf"/>
    <s v="Alan Metter"/>
    <n v="126247"/>
  </r>
  <r>
    <n v="0"/>
    <s v="Drama, Crime"/>
    <n v="41894"/>
    <x v="3110"/>
    <s v="en"/>
    <n v="0.397341"/>
    <s v="Paramount Pictures"/>
    <x v="0"/>
    <x v="325"/>
    <n v="0"/>
    <n v="107"/>
    <s v="Released"/>
    <n v="6"/>
    <n v="5"/>
    <s v="Natalie Alyn Lind, Michael Rooker, Emily Alyn Lind, Omar Benson Miller, Lee Norris"/>
    <s v="Jeb Stuart"/>
    <n v="0"/>
  </r>
  <r>
    <n v="10000000"/>
    <s v="War, History, Drama"/>
    <n v="184374"/>
    <x v="3111"/>
    <s v="es"/>
    <n v="7.2084999999999996E-2"/>
    <s v="Estudios Churubusco Azteca"/>
    <x v="19"/>
    <x v="2334"/>
    <n v="0"/>
    <n v="125"/>
    <s v="Released"/>
    <n v="5.8"/>
    <n v="14"/>
    <s v="Christian Vazquez, Liz Gallardo, Angélica Aragón, Kuno Becker, Ginés García Millán"/>
    <s v="Rafa Lara"/>
    <n v="-10000000"/>
  </r>
  <r>
    <n v="10000000"/>
    <s v="Comedy, Family, Romance"/>
    <n v="268171"/>
    <x v="3112"/>
    <s v="en"/>
    <n v="2.8498950000000001"/>
    <s v="Riverside Entertainment"/>
    <x v="0"/>
    <x v="2335"/>
    <n v="0"/>
    <n v="104"/>
    <s v="Released"/>
    <n v="6.2"/>
    <n v="31"/>
    <s v="Shirley MacLaine, Christopher Plummer, Chris Noth, Marcia Gay Harden, Scott Bakula"/>
    <s v="Michael Radford"/>
    <n v="-10000000"/>
  </r>
  <r>
    <n v="10000000"/>
    <s v="Comedy"/>
    <n v="78149"/>
    <x v="3113"/>
    <s v="en"/>
    <n v="0.66621799999999998"/>
    <s v="Hollywood Pictures"/>
    <x v="0"/>
    <x v="2336"/>
    <n v="45779"/>
    <n v="86"/>
    <s v="Released"/>
    <n v="3"/>
    <n v="9"/>
    <s v="Jackie Chan, Sylvester Stallone, Whoopi Goldberg, Eric Idle, Ryan O'Neal"/>
    <s v="Alan Smithee"/>
    <n v="-9954221"/>
  </r>
  <r>
    <n v="0"/>
    <s v="Comedy, Drama, Romance"/>
    <n v="24663"/>
    <x v="3114"/>
    <s v="en"/>
    <n v="1.388136"/>
    <s v="Paramount Pictures"/>
    <x v="0"/>
    <x v="2213"/>
    <n v="0"/>
    <n v="90"/>
    <s v="Released"/>
    <n v="4.8"/>
    <n v="19"/>
    <s v="Justin Timberlake, Jeff Bridges, Kate Mara, Harry Dean Stanton, Mary Steenburgen"/>
    <s v="Michael Meredith"/>
    <n v="0"/>
  </r>
  <r>
    <n v="3200000"/>
    <s v="Comedy, Romance"/>
    <n v="39037"/>
    <x v="3115"/>
    <s v="en"/>
    <n v="2.631688"/>
    <s v="Belladonna Productions"/>
    <x v="0"/>
    <x v="2337"/>
    <n v="0"/>
    <n v="90"/>
    <s v="Released"/>
    <n v="5.4"/>
    <n v="59"/>
    <s v="Alexis Bledel, Colin Egglesfield, Anna Chlumsky, Andrew McCarthy, Scott Porter"/>
    <s v="Julio DePietro"/>
    <n v="-3200000"/>
  </r>
  <r>
    <n v="0"/>
    <s v="Comedy, Drama"/>
    <n v="22805"/>
    <x v="3116"/>
    <s v="en"/>
    <n v="10.955567"/>
    <s v="John Wells Productions"/>
    <x v="0"/>
    <x v="2338"/>
    <n v="0"/>
    <n v="90"/>
    <s v="Released"/>
    <n v="4.7"/>
    <n v="44"/>
    <s v="Uma Thurman, Minnie Driver, Anthony Edwards, David Schallipp, Matthew Schallipp"/>
    <s v="Katherine Dieckmann"/>
    <n v="0"/>
  </r>
  <r>
    <n v="0"/>
    <s v="Drama, Family"/>
    <n v="39055"/>
    <x v="3117"/>
    <s v="en"/>
    <n v="0.122874"/>
    <s v="Rigel Entertainment"/>
    <x v="6"/>
    <x v="416"/>
    <n v="140987"/>
    <n v="94"/>
    <s v="Released"/>
    <n v="5.8"/>
    <n v="4"/>
    <s v="Corbin Bleu, Sandra Echeverría, Madison Pettis"/>
    <s v="William Dear"/>
    <n v="140987"/>
  </r>
  <r>
    <n v="10000000"/>
    <s v="Drama, Thriller"/>
    <n v="245846"/>
    <x v="3118"/>
    <s v="en"/>
    <n v="5.1456549999999996"/>
    <s v="Worldview Entertainment"/>
    <x v="10"/>
    <x v="2066"/>
    <n v="17472"/>
    <n v="111"/>
    <s v="Released"/>
    <n v="5.0999999999999996"/>
    <n v="83"/>
    <s v="Nicole Kidman, Joseph Fiennes, Hugo Weaving, Lisa Flanagan, Megan Alston"/>
    <s v="Kim Farrant"/>
    <n v="-9982528"/>
  </r>
  <r>
    <n v="10000000"/>
    <s v="Comedy"/>
    <n v="25186"/>
    <x v="3119"/>
    <s v="en"/>
    <n v="1.7288159999999999"/>
    <s v="Cube Vision"/>
    <x v="0"/>
    <x v="278"/>
    <n v="9069"/>
    <n v="85"/>
    <s v="Released"/>
    <n v="7"/>
    <n v="5"/>
    <s v="Ice Cube, Mike Epps, Young Jeezy, Darris Love, Julio Oscar Mechoso"/>
    <s v="Marcus Raboy"/>
    <n v="-9990931"/>
  </r>
  <r>
    <n v="10000000"/>
    <s v="Comedy, Romance"/>
    <n v="15017"/>
    <x v="3120"/>
    <s v="en"/>
    <n v="3.0645630000000001"/>
    <s v="Paramount Pictures"/>
    <x v="0"/>
    <x v="1250"/>
    <n v="0"/>
    <n v="93"/>
    <s v="Released"/>
    <n v="3.9"/>
    <n v="29"/>
    <s v="Jessica Simpson, Luke Wilson, Rachael Leigh Cook, Penelope Ann Miller, Andy Dick"/>
    <s v="Scott Marshall Smith"/>
    <n v="-10000000"/>
  </r>
  <r>
    <n v="14100000"/>
    <s v="Crime, Mystery, Thriller"/>
    <n v="12245"/>
    <x v="3121"/>
    <s v="en"/>
    <n v="9.3180329999999998"/>
    <s v="La Fabrique de Films"/>
    <x v="12"/>
    <x v="2049"/>
    <n v="0"/>
    <n v="107"/>
    <s v="Released"/>
    <n v="5.7"/>
    <n v="188"/>
    <s v="Elijah Wood, John Hurt, Leonor Watling, Julie Cox, Jim Carter"/>
    <s v="Álex de la Iglesia"/>
    <n v="-14100000"/>
  </r>
  <r>
    <n v="0"/>
    <s v="Drama, Horror, Thriller"/>
    <n v="49787"/>
    <x v="3122"/>
    <s v="en"/>
    <n v="7.2451080000000001"/>
    <s v="Lightning Entertainment"/>
    <x v="10"/>
    <x v="2339"/>
    <n v="0"/>
    <n v="94"/>
    <s v="Released"/>
    <n v="5.4"/>
    <n v="130"/>
    <s v="Adrienne Pickering, Zoe Naylor, Gyton Grantley, Damian Walshe-Howling, Kieran Darcy-Smith"/>
    <s v="Andrew Traucki"/>
    <n v="0"/>
  </r>
  <r>
    <n v="0"/>
    <s v="Comedy, Drama"/>
    <n v="16358"/>
    <x v="3123"/>
    <s v="en"/>
    <n v="9.0854820000000007"/>
    <s v="Myriad Pictures"/>
    <x v="7"/>
    <x v="1049"/>
    <n v="0"/>
    <n v="91"/>
    <s v="Released"/>
    <n v="6.4"/>
    <n v="34"/>
    <s v="Hank Azaria, Jesse Bradford, Zooey Deschanel, Glenne Headly, Famke Janssen"/>
    <s v="Michael Clancy"/>
    <n v="0"/>
  </r>
  <r>
    <n v="0"/>
    <s v="Thriller, Drama, Horror, Fantasy"/>
    <n v="7006"/>
    <x v="3124"/>
    <s v="en"/>
    <n v="6.8142469999999999"/>
    <s v="Brightlight Pictures"/>
    <x v="6"/>
    <x v="1703"/>
    <n v="0"/>
    <n v="99"/>
    <s v="Released"/>
    <n v="5.6"/>
    <n v="80"/>
    <s v="Nathan Fillion, Katee Sackhoff, Craig Fairbrass, Adrian Holmes, Teryl Rothery"/>
    <s v="Patrick Lussier"/>
    <n v="0"/>
  </r>
  <r>
    <n v="10000000"/>
    <s v="Music, Drama"/>
    <n v="66767"/>
    <x v="3125"/>
    <s v="en"/>
    <n v="2.873796"/>
    <s v="The Harold Greenberg Fund"/>
    <x v="6"/>
    <x v="2340"/>
    <n v="0"/>
    <n v="91"/>
    <s v="Released"/>
    <n v="4.3"/>
    <n v="16"/>
    <s v="Tyrone Brown, Mishael Morgan, Nikki Grant, Chase Armitage, Ray Johnson"/>
    <s v="Robert Adetuyi"/>
    <n v="-10000000"/>
  </r>
  <r>
    <n v="0"/>
    <s v="Action, Thriller"/>
    <n v="17622"/>
    <x v="3126"/>
    <s v="en"/>
    <n v="4.481897"/>
    <s v="Téléfilm Canada"/>
    <x v="6"/>
    <x v="2341"/>
    <n v="0"/>
    <n v="117"/>
    <s v="Released"/>
    <n v="6.1"/>
    <n v="35"/>
    <s v="Ben Kingsley, Jim Sturgess, Kevin Zegers, Rose McGowan, Tom Collins"/>
    <s v="Kari Skogland"/>
    <n v="0"/>
  </r>
  <r>
    <n v="0"/>
    <s v="Family, Animation, Adventure"/>
    <n v="283671"/>
    <x v="3127"/>
    <s v="en"/>
    <n v="1.413934"/>
    <s v="Wonderworld Studios"/>
    <x v="19"/>
    <x v="227"/>
    <n v="0"/>
    <n v="85"/>
    <s v="Released"/>
    <n v="6.5"/>
    <n v="1"/>
    <s v="Drake Bell, Rob Schneider, Brianne Siddall, Joey D'Auria, Jessica DiCicco"/>
    <s v="Taedong Park"/>
    <n v="0"/>
  </r>
  <r>
    <n v="10000000"/>
    <s v="Drama, War"/>
    <n v="18516"/>
    <x v="3128"/>
    <s v="en"/>
    <n v="2.574014"/>
    <s v="3L Filmproduktion GmbH"/>
    <x v="7"/>
    <x v="2342"/>
    <n v="0"/>
    <n v="106"/>
    <s v="Released"/>
    <n v="6.4"/>
    <n v="22"/>
    <s v="Jeff Goldblum, Willem Dafoe, Derek Jacobi, Ayelet Zurer, Hana Laslo"/>
    <s v="Paul Schrader"/>
    <n v="-10000000"/>
  </r>
  <r>
    <n v="10"/>
    <s v="Drama, Romance, Comedy"/>
    <n v="217708"/>
    <x v="3129"/>
    <s v="is"/>
    <n v="1.6179429999999999"/>
    <s v="Filmhuset Gruppen"/>
    <x v="16"/>
    <x v="2343"/>
    <n v="11"/>
    <n v="85"/>
    <s v="Released"/>
    <n v="6.9"/>
    <n v="26"/>
    <s v="Ingvar Eggert Sigurðsson, Charlotte Bøving, Steinn Ármann Magnússon, Kristbjörg Kjeld, Helgi Björnsson"/>
    <s v="Benedikt Erlingsson"/>
    <n v="1"/>
  </r>
  <r>
    <n v="0"/>
    <s v="Comedy, Romance"/>
    <n v="42057"/>
    <x v="3130"/>
    <s v="en"/>
    <n v="1.259968"/>
    <s v="Studio 18"/>
    <x v="1"/>
    <x v="2344"/>
    <n v="0"/>
    <n v="99"/>
    <s v="Released"/>
    <n v="4.3"/>
    <n v="9"/>
    <s v="Shabana Azmi, Goldy Notay, Sendhil Ramamurthy, Sally Hawkins, Mark Addy"/>
    <s v="Gurinder Chadha"/>
    <n v="0"/>
  </r>
  <r>
    <n v="10000000"/>
    <s v="Action, Horror, Thriller, Science Fiction"/>
    <n v="17577"/>
    <x v="3131"/>
    <s v="en"/>
    <n v="5.0994719999999996"/>
    <s v="Ice Cold Productions"/>
    <x v="0"/>
    <x v="2345"/>
    <n v="0"/>
    <n v="90"/>
    <s v="Released"/>
    <n v="4"/>
    <n v="53"/>
    <s v="Cuba Gooding Jr., Ray Winstone, Ron Perlman, Taryn Manning, Stephanie Jacobsen"/>
    <s v="Jason Connery"/>
    <n v="-10000000"/>
  </r>
  <r>
    <n v="0"/>
    <s v="Drama, Foreign, Romance"/>
    <n v="14608"/>
    <x v="3132"/>
    <s v="en"/>
    <n v="2.1315240000000002"/>
    <s v="Partition Films%2C Inc."/>
    <x v="6"/>
    <x v="1130"/>
    <n v="0"/>
    <n v="116"/>
    <s v="Released"/>
    <n v="6.4"/>
    <n v="6"/>
    <s v="Kristin Kreuk, Jimi Mistry, Neve Campbell, John Light, Irrfan Khan"/>
    <s v="Vic Sarin"/>
    <n v="0"/>
  </r>
  <r>
    <n v="0"/>
    <s v="Comedy"/>
    <n v="34417"/>
    <x v="3133"/>
    <s v="en"/>
    <n v="0.304566"/>
    <s v="Shadowlight Productions"/>
    <x v="0"/>
    <x v="2346"/>
    <n v="0"/>
    <n v="85"/>
    <s v="Released"/>
    <n v="5"/>
    <n v="6"/>
    <s v="Luke Perry, LeAnn Rimes, Jimmi Simpson"/>
    <s v="Jim Issa"/>
    <n v="0"/>
  </r>
  <r>
    <n v="10000000"/>
    <s v="Action, Adventure, Comedy, Western"/>
    <n v="15067"/>
    <x v="3134"/>
    <s v="ko"/>
    <n v="11.847324"/>
    <s v="Cineclick Asia"/>
    <x v="30"/>
    <x v="64"/>
    <n v="0"/>
    <n v="130"/>
    <s v="Released"/>
    <n v="7.1"/>
    <n v="193"/>
    <s v="Song Kang-ho, Lee Byung-hun, Jung Woo-sung, Yoon Je-moon, Song Young-chang"/>
    <s v="Kim Jee-woon"/>
    <n v="-10000000"/>
  </r>
  <r>
    <n v="10"/>
    <s v="Horror, Thriller"/>
    <n v="78383"/>
    <x v="3135"/>
    <s v="en"/>
    <n v="10.013629"/>
    <s v="Lions Gate"/>
    <x v="0"/>
    <x v="2347"/>
    <n v="10000000"/>
    <n v="99"/>
    <s v="Released"/>
    <n v="4.9000000000000004"/>
    <n v="119"/>
    <s v="Paz de la Huerta, Katrina Bowden, Kathleen Turner, Judd Nelson, Boris Kodjoe"/>
    <s v="Douglas Aarniokoski"/>
    <n v="9999990"/>
  </r>
  <r>
    <n v="10000000"/>
    <s v="Drama, Action, Comedy, Western"/>
    <n v="43090"/>
    <x v="3136"/>
    <s v="en"/>
    <n v="3.7537029999999998"/>
    <s v="Rhombus Media"/>
    <x v="6"/>
    <x v="2248"/>
    <n v="0"/>
    <n v="89"/>
    <s v="Released"/>
    <n v="6.7"/>
    <n v="27"/>
    <s v="Sienna Guillory, Tyler Mane, Callum Keith Rennie, Dustin Milligan, Graham Greene"/>
    <s v="William Phillips"/>
    <n v="-10000000"/>
  </r>
  <r>
    <n v="9500000"/>
    <s v="Comedy"/>
    <n v="16614"/>
    <x v="3137"/>
    <s v="en"/>
    <n v="19.978020999999998"/>
    <s v="Miramax Films"/>
    <x v="0"/>
    <x v="2348"/>
    <n v="17164377"/>
    <n v="107"/>
    <s v="Released"/>
    <n v="6.4"/>
    <n v="737"/>
    <s v="Jesse Eisenberg, Kristen Stewart, Martin Starr, Kristen Wiig, Bill Hader"/>
    <s v="Greg Mottola"/>
    <n v="7664377"/>
  </r>
  <r>
    <n v="9600000"/>
    <s v="Drama, Romance"/>
    <n v="9700"/>
    <x v="3138"/>
    <s v="en"/>
    <n v="3.5885289999999999"/>
    <s v="Lions Gate Films"/>
    <x v="0"/>
    <x v="2349"/>
    <n v="4386236"/>
    <n v="144"/>
    <s v="Released"/>
    <n v="6"/>
    <n v="24"/>
    <s v="Andy García, Richard Bradford, Nestor Carbonell, Enrique Murciano, Dominik García-Lorido"/>
    <s v="Andy García"/>
    <n v="-5213764"/>
  </r>
  <r>
    <n v="11000000"/>
    <s v="Comedy"/>
    <n v="10471"/>
    <x v="3139"/>
    <s v="en"/>
    <n v="9.3373880000000007"/>
    <s v="New Line Cinema"/>
    <x v="0"/>
    <x v="2350"/>
    <n v="59827328"/>
    <n v="98"/>
    <s v="Released"/>
    <n v="6.4"/>
    <n v="135"/>
    <s v="Ice Cube, Mike Epps, Justin Pierce, John Witherspoon, Don Curry"/>
    <s v="Steve Carr"/>
    <n v="48827328"/>
  </r>
  <r>
    <n v="10000000"/>
    <s v="Action"/>
    <n v="250066"/>
    <x v="3140"/>
    <s v="en"/>
    <n v="11.431433999999999"/>
    <s v="NGN Productions"/>
    <x v="6"/>
    <x v="2351"/>
    <n v="0"/>
    <n v="94"/>
    <s v="Released"/>
    <n v="4.3"/>
    <n v="158"/>
    <s v="Hayden Christensen, Adrien Brody, Jordana Brewster, Akon, Laura Cayouette"/>
    <s v="Sarik Andreasyan"/>
    <n v="-10000000"/>
  </r>
  <r>
    <n v="9500000"/>
    <s v="Action, Thriller, Adventure"/>
    <n v="667"/>
    <x v="3141"/>
    <s v="en"/>
    <n v="28.675891"/>
    <s v="Eon Productions"/>
    <x v="1"/>
    <x v="2352"/>
    <n v="111584787"/>
    <n v="117"/>
    <s v="Released"/>
    <n v="6.5"/>
    <n v="531"/>
    <s v="Sean Connery, Akiko Wakabayashi, Karin Dor, Mie Hama, Tetsur? Tamba"/>
    <s v="Lewis Gilbert"/>
    <n v="102084787"/>
  </r>
  <r>
    <n v="10"/>
    <s v="Drama, Action, Comedy, Crime"/>
    <n v="208869"/>
    <x v="3142"/>
    <s v="en"/>
    <n v="9.7027599999999996"/>
    <s v="Gateway Films"/>
    <x v="1"/>
    <x v="2353"/>
    <n v="0"/>
    <n v="102"/>
    <s v="Released"/>
    <n v="6.1"/>
    <n v="86"/>
    <s v="Ed Speleers, Will Poulter, Alfie Allen, Sebastian de Souza, Emma Rigby"/>
    <s v="Julian Gilbey"/>
    <n v="-10"/>
  </r>
  <r>
    <n v="8900000"/>
    <s v="Drama, Romance"/>
    <n v="86837"/>
    <x v="3143"/>
    <s v="fr"/>
    <n v="17.151292999999999"/>
    <s v="Les Films du Losange"/>
    <x v="9"/>
    <x v="2354"/>
    <n v="19839492"/>
    <n v="127"/>
    <s v="Released"/>
    <n v="7.5"/>
    <n v="400"/>
    <s v="Emmanuelle Riva, Jean-Louis Trintignant, Isabelle Huppert, William Shimell, Rita Blanco"/>
    <s v="Michael Haneke"/>
    <n v="10939492"/>
  </r>
  <r>
    <n v="10500000"/>
    <s v="Horror, Thriller"/>
    <n v="10306"/>
    <x v="3144"/>
    <s v="en"/>
    <n v="11.225044"/>
    <s v="Metro-Goldwyn-Mayer (MGM)"/>
    <x v="0"/>
    <x v="2355"/>
    <n v="14144000"/>
    <n v="98"/>
    <s v="Released"/>
    <n v="4.5"/>
    <n v="123"/>
    <s v="Tom Skerritt, Nancy Allen, Heather O'Rourke, Lara Flynn Boyle, Kipley Wentz"/>
    <s v="Gary Sherman"/>
    <n v="3644000"/>
  </r>
  <r>
    <n v="9500000"/>
    <s v="Horror, Science Fiction"/>
    <n v="106845"/>
    <x v="3145"/>
    <s v="en"/>
    <n v="5.3462050000000003"/>
    <s v="Signature Pictures"/>
    <x v="0"/>
    <x v="2123"/>
    <n v="0"/>
    <n v="87"/>
    <s v="Released"/>
    <n v="4.9000000000000004"/>
    <n v="34"/>
    <s v="Roger Cross, Scott Adkins, Daniella Alonso, Bruce Payne, Jesse Garcia"/>
    <s v="Valeri Milev"/>
    <n v="-9500000"/>
  </r>
  <r>
    <n v="9400000"/>
    <s v="Action, Adventure, Comedy, Crime"/>
    <n v="11576"/>
    <x v="3146"/>
    <s v="en"/>
    <n v="14.562991"/>
    <s v="United Artists"/>
    <x v="0"/>
    <x v="2356"/>
    <n v="60000000"/>
    <n v="163"/>
    <s v="Released"/>
    <n v="7"/>
    <n v="140"/>
    <s v="Spencer Tracy, Milton Berle, Sid Caesar, Buddy Hackett, Mickey Rooney"/>
    <s v="Stanley Kramer"/>
    <n v="50600000"/>
  </r>
  <r>
    <n v="12899867"/>
    <s v="Comedy, Drama, Romance"/>
    <n v="219"/>
    <x v="3147"/>
    <s v="es"/>
    <n v="19.747809"/>
    <s v="El Deseo"/>
    <x v="12"/>
    <x v="1902"/>
    <n v="85582407"/>
    <n v="121"/>
    <s v="Released"/>
    <n v="7.3"/>
    <n v="406"/>
    <s v="Penélope Cruz, Carmen Maura, Lola Dueñas, Blanca Portillo, Yohana Cobo"/>
    <s v="Pedro Almodóvar"/>
    <n v="72682540"/>
  </r>
  <r>
    <n v="9300000"/>
    <s v="Animation, Science Fiction"/>
    <n v="11827"/>
    <x v="3148"/>
    <s v="en"/>
    <n v="12.928269"/>
    <s v="Canadian Film Development Corporation (CFDC)"/>
    <x v="6"/>
    <x v="2357"/>
    <n v="0"/>
    <n v="90"/>
    <s v="Released"/>
    <n v="6.2"/>
    <n v="148"/>
    <s v="Rodger Bumpass, Jackie Burroughs, Joe Flaherty, Harold Ramis, John Candy"/>
    <s v="Gerald Potterton"/>
    <n v="-9300000"/>
  </r>
  <r>
    <n v="10000000"/>
    <s v="Action, Comedy, Thriller"/>
    <n v="22820"/>
    <x v="3149"/>
    <s v="en"/>
    <n v="3.1937769999999999"/>
    <s v="Paramount Pictures"/>
    <x v="0"/>
    <x v="1430"/>
    <n v="0"/>
    <n v="89"/>
    <s v="Released"/>
    <n v="6.2"/>
    <n v="51"/>
    <s v="Michael Angarano, Sam Rockwell, Clive Revill, Jemaine Clement, Jennifer Coolidge"/>
    <s v="Jared Hess"/>
    <n v="-10000000"/>
  </r>
  <r>
    <n v="0"/>
    <s v="Drama, War"/>
    <n v="31174"/>
    <x v="3150"/>
    <s v="en"/>
    <n v="5.1072350000000002"/>
    <s v="British Screen"/>
    <x v="1"/>
    <x v="1314"/>
    <n v="0"/>
    <n v="104"/>
    <s v="Released"/>
    <n v="6.9"/>
    <n v="49"/>
    <s v="Ian McKellen, Annette Bening, Jim Broadbent, Kristin Scott Thomas, Adrian Dunbar"/>
    <s v="Richard Loncraine"/>
    <n v="0"/>
  </r>
  <r>
    <n v="10000000"/>
    <s v="Action, Horror, Thriller"/>
    <n v="244316"/>
    <x v="3151"/>
    <s v="en"/>
    <n v="10.073143999999999"/>
    <s v="Purple Pictures"/>
    <x v="6"/>
    <x v="2358"/>
    <n v="0"/>
    <n v="94"/>
    <s v="Released"/>
    <n v="5.0999999999999996"/>
    <n v="74"/>
    <s v="James Marsden, Thomas Jane, Piper Perabo, Scott Glenn, Michaela McManus"/>
    <s v="David Hackl"/>
    <n v="-10000000"/>
  </r>
  <r>
    <n v="0"/>
    <s v="Drama, Action, Romance"/>
    <n v="37737"/>
    <x v="3152"/>
    <s v="en"/>
    <n v="4.8075489999999999"/>
    <s v="Bollywood Hollywood Production"/>
    <x v="13"/>
    <x v="2299"/>
    <n v="0"/>
    <n v="131"/>
    <s v="Released"/>
    <n v="6"/>
    <n v="40"/>
    <s v="Hrithik Roshan, Bárbara Mori, Kabir Bedi, Kangana Ranaut, Nicholas Brown"/>
    <s v="Anurag Basu"/>
    <n v="0"/>
  </r>
  <r>
    <n v="7400000"/>
    <s v="Drama, Science Fiction"/>
    <n v="62215"/>
    <x v="3153"/>
    <s v="da"/>
    <n v="36.173597999999998"/>
    <s v="Zentropa Entertainments"/>
    <x v="23"/>
    <x v="2359"/>
    <n v="21817298"/>
    <n v="136"/>
    <s v="Released"/>
    <n v="7"/>
    <n v="885"/>
    <s v="Kirsten Dunst, Charlotte Gainsbourg, Kiefer Sutherland, Charlotte Rampling, John Hurt"/>
    <s v="Lars von Trier"/>
    <n v="14417298"/>
  </r>
  <r>
    <n v="0"/>
    <s v="Drama, Comedy, Family"/>
    <n v="66125"/>
    <x v="3154"/>
    <s v="en"/>
    <n v="5.4994120000000004"/>
    <s v="Screen Australia"/>
    <x v="10"/>
    <x v="2360"/>
    <n v="0"/>
    <n v="92"/>
    <s v="Released"/>
    <n v="7.1"/>
    <n v="83"/>
    <s v="Josh Lucas, Rachael Taylor, Rohan Nichol, Luke Ford, Arthur Angel"/>
    <s v="Kriv Stenders"/>
    <n v="0"/>
  </r>
  <r>
    <n v="0"/>
    <s v="Drama, Romance"/>
    <n v="132316"/>
    <x v="3155"/>
    <s v="hi"/>
    <n v="5.9005349999999996"/>
    <s v="Yash Raj Films"/>
    <x v="13"/>
    <x v="165"/>
    <n v="0"/>
    <n v="176"/>
    <s v="Released"/>
    <n v="7.3"/>
    <n v="66"/>
    <s v="Shah Rukh Khan, Katrina Kaif, Anushka Sharma, Anupam Kher, Bindal Parikh"/>
    <s v="Yash Chopra"/>
    <n v="0"/>
  </r>
  <r>
    <n v="11000000"/>
    <s v="Horror, Action, Thriller, Science Fiction"/>
    <n v="348"/>
    <x v="3156"/>
    <s v="en"/>
    <n v="94.184657999999999"/>
    <s v="Twentieth Century Fox Film Corporation"/>
    <x v="0"/>
    <x v="2361"/>
    <n v="104931801"/>
    <n v="117"/>
    <s v="Released"/>
    <n v="7.9"/>
    <n v="4470"/>
    <s v="Tom Skerritt, Sigourney Weaver, Veronica Cartwright, Harry Dean Stanton, John Hurt"/>
    <s v="Ridley Scott"/>
    <n v="93931801"/>
  </r>
  <r>
    <n v="85000"/>
    <s v="Horror"/>
    <n v="30497"/>
    <x v="3157"/>
    <s v="en"/>
    <n v="29.262426999999999"/>
    <s v="New Line Cinema"/>
    <x v="0"/>
    <x v="2362"/>
    <n v="30859000"/>
    <n v="83"/>
    <s v="Released"/>
    <n v="7.2"/>
    <n v="590"/>
    <s v="Marilyn Burns, Allen Danziger, Paul A. Partain, William Vail, Teri McMinn"/>
    <s v="Tobe Hooper"/>
    <n v="30774000"/>
  </r>
  <r>
    <n v="10000000"/>
    <s v="Drama, Music"/>
    <n v="27586"/>
    <x v="3158"/>
    <s v="en"/>
    <n v="17.611971"/>
    <s v="River Road Entertainment"/>
    <x v="0"/>
    <x v="1989"/>
    <n v="2995811"/>
    <n v="106"/>
    <s v="Released"/>
    <n v="6.3"/>
    <n v="254"/>
    <s v="Dakota Fanning, Kristen Stewart, Michael Shannon, Riley Keough, Stella Maeve"/>
    <s v="Floria Sigismondi"/>
    <n v="-7004189"/>
  </r>
  <r>
    <n v="9000000"/>
    <s v="Drama, Romance"/>
    <n v="14811"/>
    <x v="3159"/>
    <s v="en"/>
    <n v="7.6239790000000003"/>
    <s v="United Artists"/>
    <x v="0"/>
    <x v="2363"/>
    <n v="83304330"/>
    <n v="181"/>
    <s v="Released"/>
    <n v="7.4"/>
    <n v="134"/>
    <s v="Chaim Topol, Norma Crane, Leonard Frey, Molly Picon, Paul Mann"/>
    <s v="Norman Jewison"/>
    <n v="74304330"/>
  </r>
  <r>
    <n v="5500000"/>
    <s v="Adventure, Action, Thriller"/>
    <n v="660"/>
    <x v="3160"/>
    <s v="en"/>
    <n v="31.036000000000001"/>
    <s v="Eon Productions"/>
    <x v="48"/>
    <x v="2364"/>
    <n v="141195658"/>
    <n v="130"/>
    <s v="Released"/>
    <n v="6.5"/>
    <n v="562"/>
    <s v="Sean Connery, Claudine Auger, Adolfo Celi, Luciana Paluzzi, Rik Van Nutter"/>
    <s v="Terence Young"/>
    <n v="135695658"/>
  </r>
  <r>
    <n v="10000000"/>
    <s v="Horror, Comedy, Science Fiction"/>
    <n v="68684"/>
    <x v="3161"/>
    <s v="en"/>
    <n v="10.424595999999999"/>
    <s v="Detention Films"/>
    <x v="0"/>
    <x v="1817"/>
    <n v="0"/>
    <n v="93"/>
    <s v="Released"/>
    <n v="5.7"/>
    <n v="129"/>
    <s v="Shanley Caswell, Josh Hutcherson, Spencer Locke, Dane Cook, A.D. Johnson"/>
    <s v="Joseph Kahn"/>
    <n v="-10000000"/>
  </r>
  <r>
    <n v="7000000"/>
    <s v="Comedy, Drama, Romance"/>
    <n v="40794"/>
    <x v="3162"/>
    <s v="it"/>
    <n v="7.7206919999999997"/>
    <s v="Fandango"/>
    <x v="11"/>
    <x v="968"/>
    <n v="8220215"/>
    <n v="110"/>
    <s v="Released"/>
    <n v="7"/>
    <n v="118"/>
    <s v="Nicole Grimaudo, Riccardo Scamarcio, Alessandro Preziosi, Lunetta Savino, Ennio Fantastichini"/>
    <s v="Ferzan Ozpetek"/>
    <n v="1220215"/>
  </r>
  <r>
    <n v="9000000"/>
    <s v="Drama, Action, Crime"/>
    <n v="9400"/>
    <x v="3163"/>
    <s v="en"/>
    <n v="6.717994"/>
    <s v="New Line Cinema"/>
    <x v="0"/>
    <x v="2365"/>
    <n v="41590886"/>
    <n v="118"/>
    <s v="Released"/>
    <n v="6.9"/>
    <n v="66"/>
    <s v="Jada Pinkett Smith, Queen Latifah, Vivica A. Fox, Kimberly Elise, Blair Underwood"/>
    <s v="F. Gary Gray"/>
    <n v="32590886"/>
  </r>
  <r>
    <n v="9000000"/>
    <s v="Drama, Comedy"/>
    <n v="16162"/>
    <x v="3164"/>
    <s v="en"/>
    <n v="3.951041"/>
    <s v="Universal Pictures"/>
    <x v="0"/>
    <x v="1305"/>
    <n v="34573780"/>
    <n v="120"/>
    <s v="Released"/>
    <n v="6.8"/>
    <n v="38"/>
    <s v="Nia Long, Morris Chestnut, Harold Perrineau, Terrence Howard, Sanaa Lathan"/>
    <s v="Malcolm D. Lee"/>
    <n v="25573780"/>
  </r>
  <r>
    <n v="9000000"/>
    <s v="Horror, Thriller"/>
    <n v="10585"/>
    <x v="3165"/>
    <s v="en"/>
    <n v="27.600843000000001"/>
    <s v="United Artists"/>
    <x v="0"/>
    <x v="2366"/>
    <n v="44196684"/>
    <n v="87"/>
    <s v="Released"/>
    <n v="6.3"/>
    <n v="581"/>
    <s v="Catherine Hicks, Chris Sarandon, Alex Vincent, Brad Dourif, Dinah Manoff"/>
    <s v="Tom Holland"/>
    <n v="35196684"/>
  </r>
  <r>
    <n v="9000000"/>
    <s v="Documentary"/>
    <n v="2359"/>
    <x v="3166"/>
    <s v="en"/>
    <n v="14.098952000000001"/>
    <s v="The Weinstein Company"/>
    <x v="0"/>
    <x v="2367"/>
    <n v="24538513"/>
    <n v="123"/>
    <s v="Released"/>
    <n v="7.3"/>
    <n v="235"/>
    <s v="Michael Moore, George W. Bush, Bill Clinton, Hillary Clinton, Billy Crystal"/>
    <s v="Michael Moore"/>
    <n v="15538513"/>
  </r>
  <r>
    <n v="9000000"/>
    <s v="Horror, Thriller"/>
    <n v="238636"/>
    <x v="3167"/>
    <s v="en"/>
    <n v="82.975841000000003"/>
    <s v="Universal Pictures"/>
    <x v="9"/>
    <x v="1074"/>
    <n v="108782847"/>
    <n v="104"/>
    <s v="Released"/>
    <n v="6.6"/>
    <n v="1954"/>
    <s v="Frank Grillo, Carmen Ejogo, Zach Gilford, Kiele Sanchez, Zoë Borde"/>
    <s v="James DeMonaco"/>
    <n v="99782847"/>
  </r>
  <r>
    <n v="9000000"/>
    <s v="Comedy, Drama, Family, Romance"/>
    <n v="10472"/>
    <x v="3168"/>
    <s v="en"/>
    <n v="3.2694589999999999"/>
    <s v="Miramax Films"/>
    <x v="0"/>
    <x v="2368"/>
    <n v="0"/>
    <n v="91"/>
    <s v="Released"/>
    <n v="4.9000000000000004"/>
    <n v="70"/>
    <s v="Freddie Prinze Jr., Julia Stiles, Selma Blair, Shawn Hatosy, Zak Orth"/>
    <s v="Kris Isacsson"/>
    <n v="-9000000"/>
  </r>
  <r>
    <n v="9000000"/>
    <s v="Comedy, Adventure"/>
    <n v="11282"/>
    <x v="3169"/>
    <s v="en"/>
    <n v="18.514292000000001"/>
    <s v="New Line Cinema"/>
    <x v="0"/>
    <x v="2369"/>
    <n v="23936908"/>
    <n v="88"/>
    <s v="Released"/>
    <n v="6.6"/>
    <n v="693"/>
    <s v="John Cho, Kal Penn, Paula Garcés, Neil Patrick Harris, David Krumholtz"/>
    <s v="Danny Leiner"/>
    <n v="14936908"/>
  </r>
  <r>
    <n v="9000000"/>
    <s v="Drama, Thriller"/>
    <n v="6521"/>
    <x v="3170"/>
    <s v="en"/>
    <n v="7.0291259999999998"/>
    <s v="Battleplan Productions"/>
    <x v="7"/>
    <x v="1466"/>
    <n v="0"/>
    <n v="126"/>
    <s v="Released"/>
    <n v="6.7"/>
    <n v="60"/>
    <s v="Gary Oldman, Joan Allen, Jeff Bridges, Christian Slater, Sam Elliott"/>
    <s v="Rod Lurie"/>
    <n v="-9000000"/>
  </r>
  <r>
    <n v="26000000"/>
    <s v="Crime, Drama, Thriller"/>
    <n v="14181"/>
    <x v="3171"/>
    <s v="en"/>
    <n v="11.233081"/>
    <s v="New Line Cinema"/>
    <x v="0"/>
    <x v="1634"/>
    <n v="28780255"/>
    <n v="118"/>
    <s v="Released"/>
    <n v="6.5"/>
    <n v="201"/>
    <s v="Giovanni Ribisi, Vin Diesel, Nia Long, Tom Everett Scott, Ben Affleck"/>
    <s v="Ben Younger"/>
    <n v="2780255"/>
  </r>
  <r>
    <n v="40600000"/>
    <s v="Comedy"/>
    <n v="1621"/>
    <x v="3172"/>
    <s v="en"/>
    <n v="34.022208999999997"/>
    <s v="Paramount Pictures"/>
    <x v="0"/>
    <x v="2370"/>
    <n v="90400000"/>
    <n v="116"/>
    <s v="Released"/>
    <n v="7.1"/>
    <n v="738"/>
    <s v="Eddie Murphy, Dan Aykroyd, Jamie Lee Curtis, Jim Belushi, Denholm Elliott"/>
    <s v="John Landis"/>
    <n v="49800000"/>
  </r>
  <r>
    <n v="9000000"/>
    <s v="Horror, Thriller"/>
    <n v="9656"/>
    <x v="3173"/>
    <s v="en"/>
    <n v="4.1343269999999999"/>
    <s v="Dimension Films"/>
    <x v="6"/>
    <x v="492"/>
    <n v="21510851"/>
    <n v="84"/>
    <s v="Released"/>
    <n v="4.8"/>
    <n v="119"/>
    <s v="Katie Cassidy, Michelle Trachtenberg, Kristen Cloke, Mary Elizabeth Winstead, Lacey Chabert"/>
    <s v="Glen Morgan"/>
    <n v="12510851"/>
  </r>
  <r>
    <n v="0"/>
    <s v="Comedy, Romance"/>
    <n v="16428"/>
    <x v="3174"/>
    <s v="en"/>
    <n v="6.9047340000000004"/>
    <s v="Screen Gems"/>
    <x v="0"/>
    <x v="2371"/>
    <n v="0"/>
    <n v="85"/>
    <s v="Released"/>
    <n v="5.8"/>
    <n v="21"/>
    <s v="Jamie Foxx, Morris Chestnut, Jennifer Esposito, Gabrielle Union, Peter MacNicol"/>
    <s v="Daniel Taplitz"/>
    <n v="0"/>
  </r>
  <r>
    <n v="9000000"/>
    <s v="War, Drama, History, Action, Romance"/>
    <n v="10705"/>
    <x v="3175"/>
    <s v="en"/>
    <n v="4.641006"/>
    <s v="BBC Films"/>
    <x v="1"/>
    <x v="2372"/>
    <n v="0"/>
    <n v="137"/>
    <s v="Released"/>
    <n v="7.4"/>
    <n v="71"/>
    <s v="Kenneth Branagh, Derek Jacobi, Brian Blessed, James Larkin, Paul Scofield"/>
    <s v="Kenneth Branagh"/>
    <n v="-9000000"/>
  </r>
  <r>
    <n v="0"/>
    <s v="Drama"/>
    <n v="8272"/>
    <x v="3176"/>
    <s v="en"/>
    <n v="5.6638890000000002"/>
    <s v="Fox Searchlight Pictures"/>
    <x v="0"/>
    <x v="2373"/>
    <n v="0"/>
    <n v="114"/>
    <s v="Released"/>
    <n v="6.8"/>
    <n v="110"/>
    <s v="Laura Linney, Philip Seymour Hoffman, Philip Bosco, Cara Seymour, Peter Friedman"/>
    <s v="Tamara Jenkins"/>
    <n v="0"/>
  </r>
  <r>
    <n v="0"/>
    <s v="Comedy, Romance"/>
    <n v="24621"/>
    <x v="3177"/>
    <s v="en"/>
    <n v="1.118511"/>
    <s v="Fox 2000 Pictures"/>
    <x v="0"/>
    <x v="1807"/>
    <n v="6126237"/>
    <n v="80"/>
    <s v="Released"/>
    <n v="6.3"/>
    <n v="16"/>
    <s v="Roselyn Sánchez, Sofía Vergara, Jaci Velasquez, Eduardo Verástegui, Lisa Vidal"/>
    <s v="Linda Mendoza"/>
    <n v="6126237"/>
  </r>
  <r>
    <n v="8500000"/>
    <s v="Action, Crime, Drama, Thriller"/>
    <n v="1619"/>
    <x v="3178"/>
    <s v="en"/>
    <n v="8.7758439999999993"/>
    <s v="Paramount Pictures"/>
    <x v="0"/>
    <x v="1280"/>
    <n v="19125401"/>
    <n v="119"/>
    <s v="Released"/>
    <n v="6.4"/>
    <n v="100"/>
    <s v="Benicio del Toro, Ryan Phillippe, Juliette Lewis, James Caan, Taye Diggs"/>
    <s v="Christopher McQuarrie"/>
    <n v="10625401"/>
  </r>
  <r>
    <n v="9000000"/>
    <s v="Comedy, Drama"/>
    <n v="9685"/>
    <x v="3179"/>
    <s v="en"/>
    <n v="2.062087"/>
    <s v="United Artists"/>
    <x v="0"/>
    <x v="1591"/>
    <n v="4777465"/>
    <n v="97"/>
    <s v="Released"/>
    <n v="6.5"/>
    <n v="95"/>
    <s v="Kieran Culkin, Claire Danes, Jeff Goldblum, Jared Harris, Amanda Peet"/>
    <s v="Burr Steers"/>
    <n v="-4222535"/>
  </r>
  <r>
    <n v="9000000"/>
    <s v="Comedy"/>
    <n v="14425"/>
    <x v="3180"/>
    <s v="en"/>
    <n v="8.7387370000000004"/>
    <s v="Paul Schiff Productions"/>
    <x v="0"/>
    <x v="2374"/>
    <n v="4350774"/>
    <n v="79"/>
    <s v="Released"/>
    <n v="6"/>
    <n v="41"/>
    <s v="Jeremy Piven, Chris Young, David Spade, Megan Ward, Sarah Trigger"/>
    <s v="Hart Bochner"/>
    <n v="-4649226"/>
  </r>
  <r>
    <n v="0"/>
    <s v="Romance, Drama, Family"/>
    <n v="14624"/>
    <x v="3181"/>
    <s v="en"/>
    <n v="4.9762680000000001"/>
    <s v="The Ultimate Gift LLC"/>
    <x v="0"/>
    <x v="231"/>
    <n v="0"/>
    <n v="114"/>
    <s v="Released"/>
    <n v="6.8"/>
    <n v="78"/>
    <s v="James Garner, Drew Fuller, Abigail Breslin, Ali Hillis, Bill Cobbs"/>
    <s v="Michael O. Sajbel"/>
    <n v="0"/>
  </r>
  <r>
    <n v="9000000"/>
    <s v="Action, Science Fiction, Comedy"/>
    <n v="10179"/>
    <x v="3182"/>
    <s v="en"/>
    <n v="3.8106969999999998"/>
    <s v="JF Productions"/>
    <x v="0"/>
    <x v="2375"/>
    <n v="0"/>
    <n v="91"/>
    <s v="Released"/>
    <n v="5.7"/>
    <n v="49"/>
    <s v="Robert Urich, Mary Crosby, Michael D. Roberts, Anjelica Huston, John Matuszak"/>
    <s v="Stewart Raffill"/>
    <n v="-9000000"/>
  </r>
  <r>
    <n v="9000000"/>
    <s v="Drama"/>
    <n v="15568"/>
    <x v="3183"/>
    <s v="en"/>
    <n v="2.3653279999999999"/>
    <s v="Elevation Filmworks"/>
    <x v="0"/>
    <x v="1478"/>
    <n v="2955039"/>
    <n v="97"/>
    <s v="Released"/>
    <n v="6"/>
    <n v="17"/>
    <s v="Jesse Lee Soffer, Christopher Shand, Carly Schroeder, Karl Girolamo, Vasilios Mantagas"/>
    <s v="Davis Guggenheim"/>
    <n v="-6044961"/>
  </r>
  <r>
    <n v="9000000"/>
    <s v="Comedy, Drama, Romance"/>
    <n v="14057"/>
    <x v="3184"/>
    <s v="en"/>
    <n v="5.2545000000000002"/>
    <s v="Trust the Man LLC"/>
    <x v="0"/>
    <x v="2376"/>
    <n v="0"/>
    <n v="103"/>
    <s v="Released"/>
    <n v="5.5"/>
    <n v="29"/>
    <s v="David Duchovny, Julianne Moore, Billy Crudup, Maggie Gyllenhaal, Justin Bartha"/>
    <s v="Bart Freundlich"/>
    <n v="-9000000"/>
  </r>
  <r>
    <n v="0"/>
    <s v="Comedy, Music"/>
    <n v="12621"/>
    <x v="3185"/>
    <s v="en"/>
    <n v="5.2933630000000003"/>
    <s v="Paramount Pictures"/>
    <x v="0"/>
    <x v="2377"/>
    <n v="0"/>
    <n v="92"/>
    <s v="Released"/>
    <n v="6.1"/>
    <n v="56"/>
    <s v="Steve Coogan, Catherine Keener, Joseph Julian Soria, Melonie Diaz, Arnie Pantoja"/>
    <s v="Andrew Fleming"/>
    <n v="0"/>
  </r>
  <r>
    <n v="0"/>
    <s v="Drama, Music"/>
    <n v="1808"/>
    <x v="3186"/>
    <s v="en"/>
    <n v="10.932710999999999"/>
    <s v="Channel Four Films"/>
    <x v="1"/>
    <x v="506"/>
    <n v="1053788"/>
    <n v="119"/>
    <s v="Released"/>
    <n v="6.9"/>
    <n v="116"/>
    <s v="Ewan McGregor, Christian Bale, Jonathan Rhys Meyers, Janet McTeer, Toni Collette"/>
    <s v="Todd Haynes"/>
    <n v="1053788"/>
  </r>
  <r>
    <n v="0"/>
    <s v="Horror, Mystery"/>
    <n v="293670"/>
    <x v="3187"/>
    <s v="ko"/>
    <n v="9.0502900000000004"/>
    <s v="Fox International Productions"/>
    <x v="30"/>
    <x v="1496"/>
    <n v="0"/>
    <n v="156"/>
    <s v="Released"/>
    <n v="7.2"/>
    <n v="250"/>
    <s v="Kwak Do-won, Hwang Jung-min, Chun Woo-hee, Jun Kunimura, Kim Hwan-hee"/>
    <s v="Na Hong-jin"/>
    <n v="0"/>
  </r>
  <r>
    <n v="9000000"/>
    <s v="Documentary, Music, Family"/>
    <n v="67675"/>
    <x v="3188"/>
    <s v="en"/>
    <n v="9.9339259999999996"/>
    <s v="Twentieth Century Fox Film Corporation"/>
    <x v="0"/>
    <x v="1462"/>
    <n v="18663238"/>
    <n v="84"/>
    <s v="Released"/>
    <n v="6.8"/>
    <n v="79"/>
    <s v="Dianna Agron, Lea Michele, Gwyneth Paltrow, Darren Criss, Chris Colfer"/>
    <s v="Kevin Tancharoen"/>
    <n v="9663238"/>
  </r>
  <r>
    <n v="0"/>
    <s v="Drama, Foreign, History, War"/>
    <n v="27329"/>
    <x v="3189"/>
    <s v="th"/>
    <n v="0.84306700000000001"/>
    <s v="American Zoetrope"/>
    <x v="46"/>
    <x v="734"/>
    <n v="0"/>
    <n v="185"/>
    <s v="Released"/>
    <n v="5.0999999999999996"/>
    <n v="6"/>
    <s v="M.L. Piyapas Bhirombhakdi, Sarunyu Wongkrachang, Chatchai Plengpanich, Johnny Anfone, Mai Charoenpura"/>
    <s v="Chatrichalerm Yukol"/>
    <n v="0"/>
  </r>
  <r>
    <n v="9000000"/>
    <s v="Horror, Thriller"/>
    <n v="29514"/>
    <x v="3190"/>
    <s v="en"/>
    <n v="8.2183829999999993"/>
    <s v="Paramount Pictures"/>
    <x v="11"/>
    <x v="2378"/>
    <n v="0"/>
    <n v="120"/>
    <s v="Released"/>
    <n v="6"/>
    <n v="35"/>
    <s v="Adrienne Barbeau, Harvey Keitel, Ramy Zada, E.G. Marshall, Madeleine Potter"/>
    <s v="George A. Romero"/>
    <n v="-9000000"/>
  </r>
  <r>
    <n v="6000000"/>
    <s v="Comedy"/>
    <n v="250349"/>
    <x v="3191"/>
    <s v="fr"/>
    <n v="5.1195930000000001"/>
    <s v="TF1 Films Production"/>
    <x v="9"/>
    <x v="2353"/>
    <n v="14348529"/>
    <n v="98"/>
    <s v="Released"/>
    <n v="5.8"/>
    <n v="214"/>
    <s v="Lambert Wilson, Franck Dubosc, Florence Foresti, Guillaume de Tonquédec, Jérôme Commandeur"/>
    <s v="Eric Lavaine"/>
    <n v="8348529"/>
  </r>
  <r>
    <n v="9000000"/>
    <s v="Comedy, Drama"/>
    <n v="12454"/>
    <x v="3192"/>
    <s v="en"/>
    <n v="2.8722810000000001"/>
    <s v="Les Films Alain Sarde"/>
    <x v="9"/>
    <x v="2036"/>
    <n v="0"/>
    <n v="128"/>
    <s v="Released"/>
    <n v="7"/>
    <n v="33"/>
    <s v="James Corden, Timothy Spall, Ruth Sheen, Lesley Manville, Sally Hawkins"/>
    <s v="Mike Leigh"/>
    <n v="-9000000"/>
  </r>
  <r>
    <n v="9000000"/>
    <s v="Drama"/>
    <n v="39806"/>
    <x v="3193"/>
    <s v="en"/>
    <n v="0.71781099999999998"/>
    <s v="Island Film Group"/>
    <x v="0"/>
    <x v="1368"/>
    <n v="771499"/>
    <n v="130"/>
    <s v="Released"/>
    <n v="4.8"/>
    <n v="14"/>
    <s v="Q'orianka Kilcher, Barry Pepper, Will Patton, Jimmy Yuill, Shaun Evans"/>
    <s v="Marc Forby"/>
    <n v="-8228501"/>
  </r>
  <r>
    <n v="5000000"/>
    <s v="Drama, Family, Foreign"/>
    <n v="15699"/>
    <x v="3194"/>
    <s v="en"/>
    <n v="1.4588840000000001"/>
    <s v="Renaissance Films"/>
    <x v="10"/>
    <x v="808"/>
    <n v="140666"/>
    <n v="86"/>
    <s v="Released"/>
    <n v="6.1"/>
    <n v="7"/>
    <s v="Sapphire Boyce, Christian Byers, Vince Colosimo, Jacqueline McKenzie, Robert Morgan"/>
    <s v="Peter Cattaneo"/>
    <n v="-4859334"/>
  </r>
  <r>
    <n v="6500000"/>
    <s v="Crime, Drama, History, War"/>
    <n v="8883"/>
    <x v="3195"/>
    <s v="da"/>
    <n v="7.0289460000000004"/>
    <s v="Det Danske Filminstitut"/>
    <x v="3"/>
    <x v="2379"/>
    <n v="0"/>
    <n v="130"/>
    <s v="Released"/>
    <n v="6.8"/>
    <n v="68"/>
    <s v="Thure Lindhardt, Mads Mikkelsen, Stine Stengade, Peter Mygind, Mille Lehfeldt"/>
    <s v="Ole Christian Madsen"/>
    <n v="-6500000"/>
  </r>
  <r>
    <n v="9000000"/>
    <s v="Comedy, Romance"/>
    <n v="17926"/>
    <x v="3196"/>
    <s v="en"/>
    <n v="2.0095969999999999"/>
    <s v="Lakeshore Entertainment"/>
    <x v="0"/>
    <x v="444"/>
    <n v="1046166"/>
    <n v="97"/>
    <s v="Released"/>
    <n v="4.5"/>
    <n v="12"/>
    <s v="Kip Pardue, Carrie Fisher, Shannyn Sossamon, Pell James, Steven Strait"/>
    <s v="Meiert Avis"/>
    <n v="-7953834"/>
  </r>
  <r>
    <n v="0"/>
    <s v="Thriller, Mystery, Crime, Drama"/>
    <n v="291081"/>
    <x v="3197"/>
    <s v="en"/>
    <n v="7.2470230000000004"/>
    <s v="Revolution Films"/>
    <x v="1"/>
    <x v="2380"/>
    <n v="0"/>
    <n v="102"/>
    <s v="Released"/>
    <n v="7"/>
    <n v="54"/>
    <s v="Andrew Garfield, David Morrissey, John Henshaw, Anthony Flanagan, Warren Clarke"/>
    <s v="Julian Jarrold"/>
    <n v="0"/>
  </r>
  <r>
    <n v="0"/>
    <s v="Drama, Romance"/>
    <n v="41248"/>
    <x v="3198"/>
    <s v="fr"/>
    <n v="2.3517060000000001"/>
    <s v="France 2 Cinéma"/>
    <x v="9"/>
    <x v="2381"/>
    <n v="0"/>
    <n v="105"/>
    <s v="Released"/>
    <n v="5.6"/>
    <n v="10"/>
    <s v="Michel Blanc, Catherine Deneuve, Émilie Dequenne, Nicolas Duvauchelle, Mathieu Demy"/>
    <s v="André Téchiné"/>
    <n v="0"/>
  </r>
  <r>
    <n v="9000000"/>
    <s v="Drama, Romance"/>
    <n v="25968"/>
    <x v="3199"/>
    <s v="en"/>
    <n v="4.7990219999999999"/>
    <s v="Velvet Steamroller Entertainment"/>
    <x v="0"/>
    <x v="2382"/>
    <n v="0"/>
    <n v="103"/>
    <s v="Released"/>
    <n v="5.8"/>
    <n v="75"/>
    <s v="Sarah Michelle Gellar, David Thewlis, Jonathan Tucker, Erika Christensen, Melissa Leo"/>
    <s v="Emily Young"/>
    <n v="-9000000"/>
  </r>
  <r>
    <n v="5000000"/>
    <s v="Adventure, Comedy"/>
    <n v="9671"/>
    <x v="3200"/>
    <s v="en"/>
    <n v="16.072465999999999"/>
    <s v="Paramount Pictures"/>
    <x v="10"/>
    <x v="2383"/>
    <n v="328203506"/>
    <n v="97"/>
    <s v="Released"/>
    <n v="6.3"/>
    <n v="503"/>
    <s v="Paul Hogan, Linda Kozlowski, Mark Blum, David Gulpilil, Michael Lombard"/>
    <s v="Peter Faiman"/>
    <n v="323203506"/>
  </r>
  <r>
    <n v="0"/>
    <s v="Animation, Science Fiction"/>
    <n v="52010"/>
    <x v="3201"/>
    <s v="en"/>
    <n v="3.8911859999999998"/>
    <s v="Good Story Productions"/>
    <x v="1"/>
    <x v="39"/>
    <n v="0"/>
    <n v="76"/>
    <s v="Released"/>
    <n v="5.2"/>
    <n v="27"/>
    <s v="Terence Stamp, John Hurt, Sean Pertwee, Steven Waddington, Donald Sumpter"/>
    <s v="Martyn Pick"/>
    <n v="0"/>
  </r>
  <r>
    <n v="8800000"/>
    <s v="Thriller, Mystery, Science Fiction"/>
    <n v="11588"/>
    <x v="3202"/>
    <s v="en"/>
    <n v="3.789485"/>
    <s v="Miramax Films"/>
    <x v="1"/>
    <x v="2384"/>
    <n v="0"/>
    <n v="90"/>
    <s v="Released"/>
    <n v="5.9"/>
    <n v="62"/>
    <s v="Ryan Phillippe, Sarah Polley, Piper Perabo, Robert Sean Leonard, Stephen Rea"/>
    <s v="Roland Suso Richter"/>
    <n v="-8800000"/>
  </r>
  <r>
    <n v="7347125"/>
    <s v="Drama, History, War"/>
    <n v="43418"/>
    <x v="3203"/>
    <s v="en"/>
    <n v="3.9497960000000001"/>
    <s v="New South Wales Film &amp; Television Office"/>
    <x v="10"/>
    <x v="2385"/>
    <n v="0"/>
    <n v="122"/>
    <s v="Released"/>
    <n v="7.3"/>
    <n v="40"/>
    <s v="Brendan Cowell, Harrison Gilbertson, Steve Le Marquand, Gyton Grantley, Alan Dukes"/>
    <s v="Jeremy Sims"/>
    <n v="-7347125"/>
  </r>
  <r>
    <n v="0"/>
    <s v="Drama"/>
    <n v="71157"/>
    <x v="3204"/>
    <s v="fr"/>
    <n v="14.038703"/>
    <s v="Les Productions du Trésor"/>
    <x v="9"/>
    <x v="2386"/>
    <n v="20374201"/>
    <n v="127"/>
    <s v="Released"/>
    <n v="7.9"/>
    <n v="285"/>
    <s v="Karin Viard, JoeyStarr, Marina Foïs, Nicolas Duvauchelle, Maïwenn"/>
    <s v="Maïwenn"/>
    <n v="20374201"/>
  </r>
  <r>
    <n v="86000000"/>
    <s v="Thriller, Crime, Mystery"/>
    <n v="13483"/>
    <x v="3205"/>
    <s v="en"/>
    <n v="18.172736"/>
    <s v="The Weinstein Company"/>
    <x v="0"/>
    <x v="2387"/>
    <n v="14373825"/>
    <n v="84"/>
    <s v="Released"/>
    <n v="6.3"/>
    <n v="395"/>
    <s v="Hayden Christensen, Jessica Alba, Terrence Howard, Lena Olin, Charlie Hewson"/>
    <s v="Joby Harold"/>
    <n v="-71626175"/>
  </r>
  <r>
    <n v="0"/>
    <s v="Action, Adventure, Animation, Fantasy, Science Fiction"/>
    <n v="333355"/>
    <x v="3206"/>
    <s v="en"/>
    <n v="1.8814660000000001"/>
    <s v="Lucasfilm"/>
    <x v="30"/>
    <x v="2388"/>
    <n v="0"/>
    <n v="69"/>
    <s v="Released"/>
    <n v="8"/>
    <n v="27"/>
    <s v="Tom Kane, Corey Burton, Mat Lucas, James Arnold Taylor, André Sogliuzzo"/>
    <s v="Genndy Tartakovsky"/>
    <n v="0"/>
  </r>
  <r>
    <n v="9000000"/>
    <s v="Thriller, Action, Drama"/>
    <n v="327833"/>
    <x v="3207"/>
    <s v="en"/>
    <n v="6.6779260000000003"/>
    <s v="SC Films International"/>
    <x v="6"/>
    <x v="2327"/>
    <n v="0"/>
    <n v="96"/>
    <s v="Released"/>
    <n v="5.6"/>
    <n v="61"/>
    <s v="Dolph Lundgren, Tony Jaa, Ron Perlman, Celina Jade, Michael Jai White"/>
    <s v="Ekachai Uekrongtham"/>
    <n v="-9000000"/>
  </r>
  <r>
    <n v="8500000"/>
    <s v="Horror, Comedy"/>
    <n v="1547"/>
    <x v="3208"/>
    <s v="en"/>
    <n v="24.750909"/>
    <s v="Warner Bros."/>
    <x v="0"/>
    <x v="2389"/>
    <n v="32222567"/>
    <n v="97"/>
    <s v="Released"/>
    <n v="6.8"/>
    <n v="538"/>
    <s v="Jason Patric, Corey Haim, Corey Feldman, Dianne Wiest, Kiefer Sutherland"/>
    <s v="Joel Schumacher"/>
    <n v="23722567"/>
  </r>
  <r>
    <n v="7000000"/>
    <s v="Drama, Music, Romance"/>
    <n v="25196"/>
    <x v="3209"/>
    <s v="en"/>
    <n v="17.697042"/>
    <s v="Fox Searchlight Pictures"/>
    <x v="0"/>
    <x v="2390"/>
    <n v="39462438"/>
    <n v="112"/>
    <s v="Released"/>
    <n v="6.8"/>
    <n v="274"/>
    <s v="Jeff Bridges, Maggie Gyllenhaal, Colin Farrell, Robert Duvall, Paul Herman"/>
    <s v="Scott Cooper"/>
    <n v="32462438"/>
  </r>
  <r>
    <n v="9250000"/>
    <s v="Drama, Music, Romance"/>
    <n v="16323"/>
    <x v="3210"/>
    <s v="en"/>
    <n v="7.0009490000000003"/>
    <s v="Twentieth Century Fox Film Corporation"/>
    <x v="0"/>
    <x v="2391"/>
    <n v="29174648"/>
    <n v="125"/>
    <s v="Released"/>
    <n v="6.8"/>
    <n v="28"/>
    <s v="Bette Midler, Alan Bates, Frederic Forrest, Harry Dean Stanton, David Keith"/>
    <s v="Mark Rydell"/>
    <n v="19924648"/>
  </r>
  <r>
    <n v="8500000"/>
    <s v="Comedy"/>
    <n v="175528"/>
    <x v="3211"/>
    <s v="en"/>
    <n v="11.436405000000001"/>
    <s v="Sneak Preview Productions"/>
    <x v="0"/>
    <x v="228"/>
    <n v="22456509"/>
    <n v="96"/>
    <s v="Released"/>
    <n v="5.6"/>
    <n v="85"/>
    <s v="Paula Patton, Adam Brody, Djimon Hounsou, Taye Diggs, Christina Milian"/>
    <s v="David E. Talbert"/>
    <n v="13956509"/>
  </r>
  <r>
    <n v="9000000"/>
    <s v="Science Fiction"/>
    <n v="8069"/>
    <x v="3212"/>
    <s v="en"/>
    <n v="14.171759"/>
    <s v="Paramount Pictures"/>
    <x v="0"/>
    <x v="2392"/>
    <n v="2500000"/>
    <n v="98"/>
    <s v="Released"/>
    <n v="5.7"/>
    <n v="146"/>
    <s v="Jane Fonda, John Phillip Law, Anita Pallenberg, Marcel Marceau, Claude Dauphin"/>
    <s v="Roger Vadim"/>
    <n v="-6500000"/>
  </r>
  <r>
    <n v="0"/>
    <s v="Adventure, Family"/>
    <n v="71805"/>
    <x v="3213"/>
    <s v="en"/>
    <n v="0.70297100000000001"/>
    <s v="Walt Disney Pictures"/>
    <x v="0"/>
    <x v="2393"/>
    <n v="0"/>
    <n v="92"/>
    <s v="Released"/>
    <n v="6.1"/>
    <n v="14"/>
    <s v="Stian Smestad, Gabriel Byrne, Louisa Milwood-Haigh, Bjørn Sundquist, Joachim Rafaelsen"/>
    <s v="Nils Gaup"/>
    <n v="0"/>
  </r>
  <r>
    <n v="0"/>
    <s v="Comedy"/>
    <n v="9451"/>
    <x v="3214"/>
    <s v="en"/>
    <n v="13.476596000000001"/>
    <s v="Paramount Pictures"/>
    <x v="0"/>
    <x v="1284"/>
    <n v="0"/>
    <n v="99"/>
    <s v="Released"/>
    <n v="6.7"/>
    <n v="270"/>
    <s v="Matthew Broderick, Reese Witherspoon, Chris Klein, Jessica Campbell, Mark Harelik"/>
    <s v="Alexander Payne"/>
    <n v="0"/>
  </r>
  <r>
    <n v="12000000"/>
    <s v="Drama"/>
    <n v="16727"/>
    <x v="3215"/>
    <s v="en"/>
    <n v="3.6048629999999999"/>
    <s v="Fox Searchlight Pictures"/>
    <x v="13"/>
    <x v="2394"/>
    <n v="20138836"/>
    <n v="122"/>
    <s v="Released"/>
    <n v="6.8"/>
    <n v="50"/>
    <s v="Kal Penn, Tabu, Irrfan Khan, Sahira Nair, Jacinda Barrett"/>
    <s v="Mira Nair"/>
    <n v="8138836"/>
  </r>
  <r>
    <n v="8500000"/>
    <s v="Romance, Comedy"/>
    <n v="272693"/>
    <x v="3216"/>
    <s v="en"/>
    <n v="40.287089999999999"/>
    <s v="Wonderland Sound and Vision"/>
    <x v="0"/>
    <x v="1918"/>
    <n v="43528634"/>
    <n v="100"/>
    <s v="Released"/>
    <n v="6.8"/>
    <n v="1322"/>
    <s v="Mae Whitman, Robbie Amell, Bella Thorne, Bianca A. Santos, Skyler Samuels"/>
    <s v="Ari Sandel"/>
    <n v="35028634"/>
  </r>
  <r>
    <n v="22000000"/>
    <s v="Drama, Romance"/>
    <n v="10696"/>
    <x v="3217"/>
    <s v="en"/>
    <n v="3.8091309999999998"/>
    <s v="Twentieth Century Fox Film Corporation"/>
    <x v="0"/>
    <x v="2395"/>
    <n v="5271666"/>
    <n v="104"/>
    <s v="Released"/>
    <n v="3.4"/>
    <n v="38"/>
    <s v="Mariah Carey, Max Beesley, Terrence Howard, Valarie Pettiford, Padma Lakshmi"/>
    <s v="Vondie Curtis-Hall"/>
    <n v="-16728334"/>
  </r>
  <r>
    <n v="0"/>
    <s v="Horror, Drama, Thriller"/>
    <n v="150202"/>
    <x v="3218"/>
    <s v="en"/>
    <n v="11.708342999999999"/>
    <s v="Gold Circle Films"/>
    <x v="0"/>
    <x v="2396"/>
    <n v="0"/>
    <n v="101"/>
    <s v="Released"/>
    <n v="5.6"/>
    <n v="175"/>
    <s v="Chad Michael Murray, Katee Sackhoff, Abigail Spencer, Cicely Tyson, Emily Alyn Lind"/>
    <s v="Tom Elkins"/>
    <n v="0"/>
  </r>
  <r>
    <n v="8000000"/>
    <s v="Action, Drama, History"/>
    <n v="19644"/>
    <x v="3219"/>
    <s v="ko"/>
    <n v="2.6063200000000002"/>
    <s v="Hanmac Films"/>
    <x v="30"/>
    <x v="421"/>
    <n v="0"/>
    <n v="135"/>
    <s v="Released"/>
    <n v="6.6"/>
    <n v="28"/>
    <s v="Sol Kyung-gu, Heo Jun-ho, Ahn Sung-Ki, Jung Jae-young, Im Won-hee"/>
    <s v="Kang Woo-Suk"/>
    <n v="-8000000"/>
  </r>
  <r>
    <n v="8500000"/>
    <s v="Drama, Romance"/>
    <n v="29963"/>
    <x v="3220"/>
    <s v="en"/>
    <n v="9.2300730000000009"/>
    <s v="BBC Films"/>
    <x v="1"/>
    <x v="2397"/>
    <n v="4440055"/>
    <n v="119"/>
    <s v="Released"/>
    <n v="6.8"/>
    <n v="107"/>
    <s v="Abbie Cornish, Ben Whishaw, Paul Schneider, Kerry Fox, Edie Martin"/>
    <s v="Jane Campion"/>
    <n v="-4059945"/>
  </r>
  <r>
    <n v="12000000"/>
    <s v="Drama, Romance"/>
    <n v="26022"/>
    <x v="3221"/>
    <s v="en"/>
    <n v="14.719886000000001"/>
    <s v="Fox Searchlight Pictures"/>
    <x v="13"/>
    <x v="968"/>
    <n v="42345360"/>
    <n v="145"/>
    <s v="Released"/>
    <n v="7.7"/>
    <n v="232"/>
    <s v="Shah Rukh Khan, Kajol, Jimmy Shergill, Zarina Wahab, Tanay Chheda"/>
    <s v="Karan Johar"/>
    <n v="30345360"/>
  </r>
  <r>
    <n v="9000000"/>
    <s v="Action, Adventure, Drama"/>
    <n v="152747"/>
    <x v="3222"/>
    <s v="en"/>
    <n v="28.540614000000001"/>
    <s v="Sudden Storm Productions"/>
    <x v="0"/>
    <x v="1725"/>
    <n v="6108720"/>
    <n v="106"/>
    <s v="Released"/>
    <n v="6.6"/>
    <n v="671"/>
    <s v="Robert Redford"/>
    <s v="J.C. Chandor"/>
    <n v="-2891280"/>
  </r>
  <r>
    <n v="8000000"/>
    <s v="Adventure, Drama, Thriller"/>
    <n v="62676"/>
    <x v="3223"/>
    <s v="en"/>
    <n v="3.4258999999999998E-2"/>
    <s v="Paramount Pictures"/>
    <x v="0"/>
    <x v="768"/>
    <n v="1997807"/>
    <n v="126"/>
    <s v="Released"/>
    <n v="7"/>
    <n v="17"/>
    <s v="Mary Elizabeth Mastrantonio, David Strathairn, Vanessa Martinez, Kris Kristofferson"/>
    <s v="John Sayles"/>
    <n v="-6002193"/>
  </r>
  <r>
    <n v="0"/>
    <s v="Drama, Foreign, Romance"/>
    <n v="20360"/>
    <x v="3224"/>
    <s v="en"/>
    <n v="1.840511"/>
    <s v="Paramount Pictures"/>
    <x v="0"/>
    <x v="2398"/>
    <n v="0"/>
    <n v="128"/>
    <s v="Released"/>
    <n v="6.6"/>
    <n v="29"/>
    <s v="Akshay Kumar, Katrina Kaif, Rishi Kapoor, Clive Standen, Upen Patel"/>
    <s v="Vipul Amrutlal Shah"/>
    <n v="0"/>
  </r>
  <r>
    <n v="6500000"/>
    <s v="Drama, History, War"/>
    <n v="1116"/>
    <x v="3225"/>
    <s v="en"/>
    <n v="6.7879670000000001"/>
    <s v="BIM Distribuzione"/>
    <x v="17"/>
    <x v="2399"/>
    <n v="22889018"/>
    <n v="124"/>
    <s v="Released"/>
    <n v="7.1"/>
    <n v="154"/>
    <s v="Cillian Murphy, Pádraic Delaney, Liam Cunningham, Orla Fitzgerald, Gerard Kearney"/>
    <s v="Ken Loach"/>
    <n v="16389018"/>
  </r>
  <r>
    <n v="7700000"/>
    <s v="Romance"/>
    <n v="185008"/>
    <x v="3226"/>
    <s v="hi"/>
    <n v="3.3531759999999999"/>
    <s v="Dharma Productions"/>
    <x v="13"/>
    <x v="2400"/>
    <n v="46000000"/>
    <n v="159"/>
    <s v="Released"/>
    <n v="7.2"/>
    <n v="79"/>
    <s v="Ranbir Kapoor, Deepika Padukone, Kalki Koechlin, Aditya Roy Kapoor, Kunaal Roy Kapur"/>
    <s v="Ayan Mukherjee"/>
    <n v="38300000"/>
  </r>
  <r>
    <n v="8250000"/>
    <s v="Drama, History, Romance"/>
    <n v="11620"/>
    <x v="3227"/>
    <s v="en"/>
    <n v="7.973109"/>
    <s v="Metro-Goldwyn-Mayer (MGM)"/>
    <x v="0"/>
    <x v="2401"/>
    <n v="30000000"/>
    <n v="171"/>
    <s v="Released"/>
    <n v="7"/>
    <n v="63"/>
    <s v="Robert Taylor, Deborah Kerr, Leo Genn, Peter Ustinov, Patricia Laffan"/>
    <s v="Mervyn LeRoy"/>
    <n v="21750000"/>
  </r>
  <r>
    <n v="0"/>
    <s v="Horror, Comedy, Music, Science Fiction"/>
    <n v="14353"/>
    <x v="3228"/>
    <s v="en"/>
    <n v="5.8974789999999997"/>
    <s v="Lions Gate Films"/>
    <x v="0"/>
    <x v="2402"/>
    <n v="188126"/>
    <n v="98"/>
    <s v="Released"/>
    <n v="6.7"/>
    <n v="100"/>
    <s v="Alexa PenaVega, Paul Sorvino, Anthony Stewart Head, Sarah Brightman, Paris Hilton"/>
    <s v="Darren Lynn Bousman"/>
    <n v="188126"/>
  </r>
  <r>
    <n v="10000000"/>
    <s v="Adventure, Drama, Action"/>
    <n v="11818"/>
    <x v="3229"/>
    <s v="tr"/>
    <n v="1.465762"/>
    <s v="Pana Film"/>
    <x v="49"/>
    <x v="1996"/>
    <n v="0"/>
    <n v="122"/>
    <s v="Released"/>
    <n v="4.3"/>
    <n v="7"/>
    <s v="Muhammed Necati ?a?maz, Billy Zane, Ghassan Massoud, Gurkan Uygun, Bergüzar Korel"/>
    <s v="Serdar Akar"/>
    <n v="-10000000"/>
  </r>
  <r>
    <n v="8000000"/>
    <s v="Thriller, Crime"/>
    <n v="680"/>
    <x v="3230"/>
    <s v="en"/>
    <n v="121.463076"/>
    <s v="Miramax Films"/>
    <x v="0"/>
    <x v="2403"/>
    <n v="213928762"/>
    <n v="154"/>
    <s v="Released"/>
    <n v="8.3000000000000007"/>
    <n v="8428"/>
    <s v="John Travolta, Samuel L. Jackson, Uma Thurman, Bruce Willis, Ving Rhames"/>
    <s v="Quentin Tarantino"/>
    <n v="205928762"/>
  </r>
  <r>
    <n v="0"/>
    <s v="Adventure, Comedy, Family"/>
    <n v="11176"/>
    <x v="3231"/>
    <s v="en"/>
    <n v="10.639915999999999"/>
    <s v="Incorporated Television Company"/>
    <x v="0"/>
    <x v="2404"/>
    <n v="76657000"/>
    <n v="97"/>
    <s v="Released"/>
    <n v="7"/>
    <n v="164"/>
    <s v="Jim Henson, Frank Oz, Jerry Nelson, Richard Hunt, Dave Goelz"/>
    <s v="James Frawley"/>
    <n v="76657000"/>
  </r>
  <r>
    <n v="8500000"/>
    <s v="Crime, Drama, Thriller"/>
    <n v="242582"/>
    <x v="3232"/>
    <s v="en"/>
    <n v="89.095538000000005"/>
    <s v="Bold Films"/>
    <x v="0"/>
    <x v="2405"/>
    <n v="38697217"/>
    <n v="117"/>
    <s v="Released"/>
    <n v="7.6"/>
    <n v="3395"/>
    <s v="Jake Gyllenhaal, Rene Russo, Riz Ahmed, Bill Paxton, Kevin Rahm"/>
    <s v="Dan Gilroy"/>
    <n v="30197217"/>
  </r>
  <r>
    <n v="8500000"/>
    <s v="Comedy, Horror"/>
    <n v="11217"/>
    <x v="3233"/>
    <s v="en"/>
    <n v="2.6208200000000001"/>
    <s v="Fox Searchlight Pictures"/>
    <x v="0"/>
    <x v="2406"/>
    <n v="5001655"/>
    <n v="104"/>
    <s v="Released"/>
    <n v="5.0999999999999996"/>
    <n v="107"/>
    <s v="Kevin Heffernan, Jay Chandrasekhar, Paul Soter, Erik Stolhanske, Tanja Reichert"/>
    <s v="Jay Chandrasekhar"/>
    <n v="-3498345"/>
  </r>
  <r>
    <n v="8200000"/>
    <s v="Drama, Family, Music, Romance"/>
    <n v="15121"/>
    <x v="3234"/>
    <s v="en"/>
    <n v="37.960289000000003"/>
    <s v="Twentieth Century Fox Film Corporation"/>
    <x v="0"/>
    <x v="2407"/>
    <n v="286214286"/>
    <n v="174"/>
    <s v="Released"/>
    <n v="7.4"/>
    <n v="941"/>
    <s v="Julie Andrews, Christopher Plummer, Eleanor Parker, Richard Haydn, Peggy Wood"/>
    <s v="Robert Wise"/>
    <n v="278014286"/>
  </r>
  <r>
    <n v="8000000"/>
    <s v="Comedy, Fantasy, Romance"/>
    <n v="2619"/>
    <x v="3235"/>
    <s v="en"/>
    <n v="21.735067999999998"/>
    <s v="Touchstone Pictures"/>
    <x v="0"/>
    <x v="2408"/>
    <n v="69821334"/>
    <n v="111"/>
    <s v="Released"/>
    <n v="6.1"/>
    <n v="321"/>
    <s v="Tom Hanks, Daryl Hannah, Eugene Levy, John Candy, Dody Goodman"/>
    <s v="Ron Howard"/>
    <n v="61821334"/>
  </r>
  <r>
    <n v="8000000"/>
    <s v="Comedy, Drama"/>
    <n v="773"/>
    <x v="3236"/>
    <s v="en"/>
    <n v="14.793177"/>
    <s v="Fox Searchlight Pictures"/>
    <x v="0"/>
    <x v="2409"/>
    <n v="100523181"/>
    <n v="102"/>
    <s v="Released"/>
    <n v="7.5"/>
    <n v="1686"/>
    <s v="Greg Kinnear, Toni Collette, Steve Carell, Paul Dano, Abigail Breslin"/>
    <s v="Jonathan Dayton"/>
    <n v="92523181"/>
  </r>
  <r>
    <n v="8000000"/>
    <s v="Crime, Drama"/>
    <n v="235"/>
    <x v="3237"/>
    <s v="en"/>
    <n v="51.109279000000001"/>
    <s v="Columbia Pictures"/>
    <x v="0"/>
    <x v="2410"/>
    <n v="52287414"/>
    <n v="89"/>
    <s v="Released"/>
    <n v="7.8"/>
    <n v="1522"/>
    <s v="Wil Wheaton, River Phoenix, Corey Feldman, Jerry O'Connell, Kiefer Sutherland"/>
    <s v="Rob Reiner"/>
    <n v="44287414"/>
  </r>
  <r>
    <n v="5000000"/>
    <s v="Horror, Thriller, Science Fiction"/>
    <n v="170"/>
    <x v="3238"/>
    <s v="en"/>
    <n v="45.490374000000003"/>
    <s v="DNA Films"/>
    <x v="1"/>
    <x v="554"/>
    <n v="82719885"/>
    <n v="113"/>
    <s v="Released"/>
    <n v="7.1"/>
    <n v="1777"/>
    <s v="Cillian Murphy, Naomie Harris, Noah Huntley, Christopher Dunne, Emma Hitching"/>
    <s v="Danny Boyle"/>
    <n v="77719885"/>
  </r>
  <r>
    <n v="0"/>
    <s v="Drama"/>
    <n v="14114"/>
    <x v="3239"/>
    <s v="en"/>
    <n v="3.8045969999999998"/>
    <s v="Paramount Pictures"/>
    <x v="0"/>
    <x v="889"/>
    <n v="0"/>
    <n v="95"/>
    <s v="Released"/>
    <n v="4.8"/>
    <n v="75"/>
    <s v="Marques Houston, Omarion, J-Boog, Lil' Fizz, Raz B"/>
    <s v="Chris Stokes"/>
    <n v="0"/>
  </r>
  <r>
    <n v="8000000"/>
    <s v="Crime, Drama"/>
    <n v="10734"/>
    <x v="3240"/>
    <s v="en"/>
    <n v="26.356697"/>
    <s v="Paramount Pictures"/>
    <x v="0"/>
    <x v="2411"/>
    <n v="43000000"/>
    <n v="111"/>
    <s v="Released"/>
    <n v="7.2"/>
    <n v="561"/>
    <s v="Clint Eastwood, Patrick McGoohan, Roberts Blossom, Jack Thibeau, Fred Ward"/>
    <s v="Don Siegel"/>
    <n v="35000000"/>
  </r>
  <r>
    <n v="8000000"/>
    <s v="Comedy, Romance"/>
    <n v="37964"/>
    <x v="3241"/>
    <s v="en"/>
    <n v="3.5011580000000002"/>
    <s v="Paramount Pictures"/>
    <x v="0"/>
    <x v="2412"/>
    <n v="27362712"/>
    <n v="109"/>
    <s v="Released"/>
    <n v="7"/>
    <n v="31"/>
    <s v="Sanaa Lathan, Taye Diggs, Yasiin Bey, Queen Latifah, Nicole Ari Parker"/>
    <s v="Rick Famuyiwa"/>
    <n v="19362712"/>
  </r>
  <r>
    <n v="0"/>
    <s v="Comedy, Thriller, Crime, Romance"/>
    <n v="28121"/>
    <x v="3242"/>
    <s v="en"/>
    <n v="2.0882510000000001"/>
    <s v="New Line Cinema"/>
    <x v="0"/>
    <x v="2413"/>
    <n v="0"/>
    <n v="108"/>
    <s v="Released"/>
    <n v="5.7"/>
    <n v="15"/>
    <s v="Lynn Whitfield, Martin Lawrence, Regina King, Della Reese, Bobby Brown"/>
    <s v="Martin Lawrence"/>
    <n v="0"/>
  </r>
  <r>
    <n v="8000000"/>
    <s v="Comedy, Drama"/>
    <n v="40807"/>
    <x v="3243"/>
    <s v="en"/>
    <n v="33.372827999999998"/>
    <s v="Summit Entertainment"/>
    <x v="0"/>
    <x v="880"/>
    <n v="39187783"/>
    <n v="100"/>
    <s v="Released"/>
    <n v="7"/>
    <n v="1261"/>
    <s v="Joseph Gordon-Levitt, Seth Rogen, Anna Kendrick, Bryce Dallas Howard, Anjelica Huston"/>
    <s v="Jonathan Levine"/>
    <n v="31187783"/>
  </r>
  <r>
    <n v="0"/>
    <s v="Horror, Mystery, Thriller"/>
    <n v="10885"/>
    <x v="3244"/>
    <s v="en"/>
    <n v="8.8643680000000007"/>
    <s v="Regency Enterprises"/>
    <x v="0"/>
    <x v="2414"/>
    <n v="0"/>
    <n v="85"/>
    <s v="Released"/>
    <n v="5.3"/>
    <n v="180"/>
    <s v="Joshua Jackson, Rachael Taylor, Megumi Okina, David Denman, Eri Otoguro"/>
    <s v="Masayuki Ochiai"/>
    <n v="0"/>
  </r>
  <r>
    <n v="8000000"/>
    <s v="Comedy, Romance"/>
    <n v="225565"/>
    <x v="3245"/>
    <s v="en"/>
    <n v="37.821106"/>
    <s v="Treehouse Pictures"/>
    <x v="0"/>
    <x v="2415"/>
    <n v="26049082"/>
    <n v="94"/>
    <s v="Released"/>
    <n v="6.1"/>
    <n v="1004"/>
    <s v="Zac Efron, Miles Teller, Michael B. Jordan, Imogen Poots, Mackenzie Davis"/>
    <s v="Tom Gormican"/>
    <n v="18049082"/>
  </r>
  <r>
    <n v="0"/>
    <s v="Comedy"/>
    <n v="16471"/>
    <x v="3246"/>
    <s v="en"/>
    <n v="4.2937060000000002"/>
    <s v="Paramount Pictures"/>
    <x v="0"/>
    <x v="1276"/>
    <n v="0"/>
    <n v="89"/>
    <s v="Released"/>
    <n v="5.6"/>
    <n v="23"/>
    <s v="Chevy Chase, Patti D'Arbanville, Dabney Coleman, Mary Kay Place, Nell Carter"/>
    <s v="Ken Shapiro"/>
    <n v="0"/>
  </r>
  <r>
    <n v="0"/>
    <s v="Adventure"/>
    <n v="385736"/>
    <x v="3247"/>
    <s v="en"/>
    <n v="3.4679229999999999"/>
    <s v="Bystorm Films"/>
    <x v="0"/>
    <x v="2416"/>
    <n v="0"/>
    <n v="80"/>
    <s v="Released"/>
    <n v="7.5"/>
    <n v="18"/>
    <s v="Mahershala Ali, Kofi Siriboe, Christopher Meyer, Natalie Stephany Aguilar, Christopher Jordan Wallace"/>
    <s v="Justin Tipping"/>
    <n v="0"/>
  </r>
  <r>
    <n v="8000000"/>
    <s v="Drama, Comedy, Romance"/>
    <n v="11971"/>
    <x v="3248"/>
    <s v="en"/>
    <n v="10.193770000000001"/>
    <s v="Renaissance Films"/>
    <x v="1"/>
    <x v="2417"/>
    <n v="0"/>
    <n v="111"/>
    <s v="Released"/>
    <n v="7.2"/>
    <n v="189"/>
    <s v="Kenneth Branagh, Richard Briers, Michael Keaton, Robert Sean Leonard, Keanu Reeves"/>
    <s v="Kenneth Branagh"/>
    <n v="-8000000"/>
  </r>
  <r>
    <n v="6500000"/>
    <s v="Adventure, Action, Thriller"/>
    <n v="668"/>
    <x v="3249"/>
    <s v="en"/>
    <n v="25.289664999999999"/>
    <s v="United Artists"/>
    <x v="1"/>
    <x v="2418"/>
    <n v="81974493"/>
    <n v="142"/>
    <s v="Released"/>
    <n v="6.5"/>
    <n v="456"/>
    <s v="George Lazenby, Diana Rigg, Telly Savalas, Gabriele Ferzetti, Ilse Steppat"/>
    <s v="Peter R. Hunt"/>
    <n v="75474493"/>
  </r>
  <r>
    <n v="14000000"/>
    <s v="Horror, Thriller, Mystery, Fantasy"/>
    <n v="11596"/>
    <x v="3250"/>
    <s v="en"/>
    <n v="14.730796"/>
    <s v="New Line Cinema"/>
    <x v="0"/>
    <x v="2419"/>
    <n v="18090181"/>
    <n v="112"/>
    <s v="Released"/>
    <n v="6.4"/>
    <n v="291"/>
    <s v="Heather Langenkamp, Robert Englund, Miko Hughes, Wes Craven, David Newsom"/>
    <s v="Wes Craven"/>
    <n v="4090181"/>
  </r>
  <r>
    <n v="8000000"/>
    <s v="Drama, Comedy, Romance, Family"/>
    <n v="14429"/>
    <x v="3251"/>
    <s v="en"/>
    <n v="4.4827139999999996"/>
    <s v="Twentieth Century Fox Film Corporation"/>
    <x v="0"/>
    <x v="1468"/>
    <n v="22593409"/>
    <n v="91"/>
    <s v="Released"/>
    <n v="5.8"/>
    <n v="62"/>
    <s v="Melissa Joan Hart, Stephen Collins, Adrian Grenier, Susan May Pratt, Ali Larter"/>
    <s v="John Schultz"/>
    <n v="14593409"/>
  </r>
  <r>
    <n v="8000000"/>
    <s v="Drama"/>
    <n v="13751"/>
    <x v="3252"/>
    <s v="en"/>
    <n v="4.932893"/>
    <s v="Lions Gate Films"/>
    <x v="0"/>
    <x v="1865"/>
    <n v="18948425"/>
    <n v="112"/>
    <s v="Released"/>
    <n v="6.7"/>
    <n v="81"/>
    <s v="Keke Palmer, Laurence Fishburne, Angela Bassett, Curtis Armstrong, J.R. Villarreal"/>
    <s v="Doug Atchison"/>
    <n v="10948425"/>
  </r>
  <r>
    <n v="8000000"/>
    <s v="Comedy, Crime"/>
    <n v="9490"/>
    <x v="3253"/>
    <s v="en"/>
    <n v="7.8944890000000001"/>
    <s v="Universal Pictures"/>
    <x v="0"/>
    <x v="560"/>
    <n v="17460020"/>
    <n v="82"/>
    <s v="Released"/>
    <n v="6.4"/>
    <n v="177"/>
    <s v="Dave Chappelle, Tommy Chong, Harland Williams, Guillermo Díaz, Jim Breuer"/>
    <s v="Tamra Davis"/>
    <n v="9460020"/>
  </r>
  <r>
    <n v="8000000"/>
    <s v="Comedy"/>
    <n v="14536"/>
    <x v="3254"/>
    <s v="en"/>
    <n v="13.987772"/>
    <s v="Lionsgate"/>
    <x v="6"/>
    <x v="2420"/>
    <n v="29010817"/>
    <n v="97"/>
    <s v="Released"/>
    <n v="5.2"/>
    <n v="99"/>
    <s v="Renée Zellweger, Harry Connick Jr., J.K. Simmons, Siobhan Fallon, Mike O'Brien"/>
    <s v="Jonas Elmer"/>
    <n v="21010817"/>
  </r>
  <r>
    <n v="7000000"/>
    <s v="Thriller, Drama, Crime"/>
    <n v="1359"/>
    <x v="3255"/>
    <s v="en"/>
    <n v="45.310442999999999"/>
    <s v="Lions Gate Films"/>
    <x v="6"/>
    <x v="2421"/>
    <n v="34266564"/>
    <n v="102"/>
    <s v="Released"/>
    <n v="7.3"/>
    <n v="2066"/>
    <s v="Christian Bale, Willem Dafoe, Jared Leto, Josh Lucas, Samantha Mathis"/>
    <s v="Mary Harron"/>
    <n v="27266564"/>
  </r>
  <r>
    <n v="8000000"/>
    <s v="Drama, Comedy, Romance"/>
    <n v="9962"/>
    <x v="3256"/>
    <s v="en"/>
    <n v="9.7991770000000002"/>
    <s v="Fox Searchlight Pictures"/>
    <x v="33"/>
    <x v="2422"/>
    <n v="16856124"/>
    <n v="93"/>
    <s v="Released"/>
    <n v="6.1"/>
    <n v="181"/>
    <s v="Jennifer Aniston, Jake Gyllenhaal, Zooey Deschanel, John C. Reilly, Deborah Rush"/>
    <s v="Miguel Arteta"/>
    <n v="8856124"/>
  </r>
  <r>
    <n v="8000000"/>
    <s v="Action, Comedy, Crime"/>
    <n v="15049"/>
    <x v="3257"/>
    <s v="fr"/>
    <n v="5.0690949999999999"/>
    <s v="Park Ex Pictures"/>
    <x v="6"/>
    <x v="2423"/>
    <n v="12671300"/>
    <n v="116"/>
    <s v="Released"/>
    <n v="6.5"/>
    <n v="42"/>
    <s v="Patrick Huard, Colm Feore, Michel Beaudry, Patrice Bélanger, Hugolin Chevrette-Landesque"/>
    <s v="Erik Canuel"/>
    <n v="4671300"/>
  </r>
  <r>
    <n v="8000000"/>
    <s v="Action, Thriller, Crime"/>
    <n v="22821"/>
    <x v="3258"/>
    <s v="en"/>
    <n v="13.517016999999999"/>
    <s v="Chris Brinker Productions"/>
    <x v="0"/>
    <x v="1205"/>
    <n v="10629321"/>
    <n v="118"/>
    <s v="Released"/>
    <n v="5.9"/>
    <n v="261"/>
    <s v="Sean Patrick Flanery, Norman Reedus, Billy Connolly, Clifton Collins Jr, Julie Benz"/>
    <s v="Troy Duffy"/>
    <n v="2629321"/>
  </r>
  <r>
    <n v="0"/>
    <s v="Drama"/>
    <n v="42819"/>
    <x v="3259"/>
    <s v="en"/>
    <n v="1.353971"/>
    <s v="Hyde Park Films"/>
    <x v="0"/>
    <x v="2424"/>
    <n v="0"/>
    <n v="114"/>
    <s v="Released"/>
    <n v="5.7"/>
    <n v="9"/>
    <s v="Nicholas Blandullo, Sofia Viruboff, Omar Metwally, Alexandra Maria Lara, Charlotte Gainsbourg"/>
    <s v="James Ivory"/>
    <n v="0"/>
  </r>
  <r>
    <n v="0"/>
    <s v="Comedy, Drama, Romance"/>
    <n v="209263"/>
    <x v="3260"/>
    <s v="en"/>
    <n v="14.969093000000001"/>
    <s v="Fox Searchlight Pictures"/>
    <x v="0"/>
    <x v="938"/>
    <n v="25288872"/>
    <n v="93"/>
    <s v="Released"/>
    <n v="6.6"/>
    <n v="348"/>
    <s v="Julia Louis-Dreyfus, Catherine Keener, James Gandolfini, Toni Collette, Ben Falcone"/>
    <s v="Nicole Holofcener"/>
    <n v="25288872"/>
  </r>
  <r>
    <n v="8000000"/>
    <s v="Comedy"/>
    <n v="37735"/>
    <x v="3261"/>
    <s v="en"/>
    <n v="45.395839000000002"/>
    <s v="Screen Gems"/>
    <x v="0"/>
    <x v="1595"/>
    <n v="74952305"/>
    <n v="92"/>
    <s v="Released"/>
    <n v="6.7"/>
    <n v="2210"/>
    <s v="Emma Stone, Stanley Tucci, Amanda Bynes, Cam Gigandet, Lisa Kudrow"/>
    <s v="Will Gluck"/>
    <n v="66952305"/>
  </r>
  <r>
    <n v="0"/>
    <s v="Comedy, Drama, Romance"/>
    <n v="59930"/>
    <x v="3262"/>
    <s v="en"/>
    <n v="0.26966099999999998"/>
    <s v="Touchstone Pictures"/>
    <x v="0"/>
    <x v="2425"/>
    <n v="8880705"/>
    <n v="110"/>
    <s v="Released"/>
    <n v="3.9"/>
    <n v="5"/>
    <s v="Larenz Tate, Joe Morton, Suzzanne Douglas, Glynn Turman, Vanessa Bell Calloway"/>
    <s v="Matty Rich"/>
    <n v="8880705"/>
  </r>
  <r>
    <n v="8000000"/>
    <s v="Drama, Horror"/>
    <n v="10873"/>
    <x v="3263"/>
    <s v="en"/>
    <n v="5.9392300000000002"/>
    <s v="Saturn Films"/>
    <x v="0"/>
    <x v="2426"/>
    <n v="8279017"/>
    <n v="92"/>
    <s v="Released"/>
    <n v="6.6"/>
    <n v="148"/>
    <s v="John Malkovich, Willem Dafoe, Udo Kier, Cary Elwes, Catherine McCormack"/>
    <s v="E. Elias Merhige"/>
    <n v="279017"/>
  </r>
  <r>
    <n v="8000000"/>
    <s v="Comedy"/>
    <n v="51588"/>
    <x v="3264"/>
    <s v="en"/>
    <n v="11.837066999999999"/>
    <s v="Walt Disney Pictures"/>
    <x v="0"/>
    <x v="1415"/>
    <n v="10130000"/>
    <n v="104"/>
    <s v="Released"/>
    <n v="5.7"/>
    <n v="134"/>
    <s v="Aimee Teegarden, Thomas McDonell, Nicholas Braun, Faith Ford, Danielle Campbell"/>
    <s v="Joe Nussbaum"/>
    <n v="2130000"/>
  </r>
  <r>
    <n v="8000000"/>
    <s v="Comedy, Romance"/>
    <n v="23570"/>
    <x v="3265"/>
    <s v="en"/>
    <n v="2.1494689999999999"/>
    <s v="Miramax Films"/>
    <x v="0"/>
    <x v="2014"/>
    <n v="0"/>
    <n v="97"/>
    <s v="Released"/>
    <n v="4.5999999999999996"/>
    <n v="30"/>
    <s v="David Schwimmer, Gwyneth Paltrow, Michael Rapaport, Toni Collette, Carol Kane"/>
    <s v="Matt Reeves"/>
    <n v="-8000000"/>
  </r>
  <r>
    <n v="0"/>
    <s v="Comedy"/>
    <n v="19489"/>
    <x v="3266"/>
    <s v="en"/>
    <n v="1.5694490000000001"/>
    <s v="Paramount Pictures"/>
    <x v="0"/>
    <x v="623"/>
    <n v="0"/>
    <n v="89"/>
    <s v="Released"/>
    <n v="4.9000000000000004"/>
    <n v="11"/>
    <s v="Jamie Foxx, Nia Long, Barry Corbin, John Cullum, Jake Busey"/>
    <s v="Steve Rash"/>
    <n v="0"/>
  </r>
  <r>
    <n v="8000000"/>
    <s v="Comedy, Drama, Romance"/>
    <n v="14629"/>
    <x v="3267"/>
    <s v="en"/>
    <n v="3.5357889999999998"/>
    <s v="Fox Searchlight Pictures"/>
    <x v="0"/>
    <x v="2427"/>
    <n v="0"/>
    <n v="92"/>
    <s v="Released"/>
    <n v="5.5"/>
    <n v="46"/>
    <s v="Penélope Cruz, Murilo Benicio, Mark Feuerstein, John de Lancie, Anne Ramsay"/>
    <s v="Fina Torres"/>
    <n v="-8000000"/>
  </r>
  <r>
    <n v="0"/>
    <s v="Drama, Romance"/>
    <n v="8293"/>
    <x v="3268"/>
    <s v="en"/>
    <n v="5.8973909999999998"/>
    <s v="Merchant Ivory Productions"/>
    <x v="1"/>
    <x v="2219"/>
    <n v="25966555"/>
    <n v="140"/>
    <s v="Released"/>
    <n v="6.9"/>
    <n v="95"/>
    <s v="Vanessa Redgrave, Helena Bonham Carter, Emma Thompson, Prunella Scales, Anthony Hopkins"/>
    <s v="James Ivory"/>
    <n v="25966555"/>
  </r>
  <r>
    <n v="8000000"/>
    <s v="Animation, Comedy, Drama, Romance"/>
    <n v="291270"/>
    <x v="3269"/>
    <s v="en"/>
    <n v="21.024346000000001"/>
    <s v="Starburns Industries"/>
    <x v="0"/>
    <x v="2428"/>
    <n v="5659286"/>
    <n v="90"/>
    <s v="Released"/>
    <n v="7"/>
    <n v="459"/>
    <s v="David Thewlis, Jennifer Jason Leigh, Tom Noonan"/>
    <s v="Charlie Kaufman"/>
    <n v="-2340714"/>
  </r>
  <r>
    <n v="8000000"/>
    <s v="Comedy, Drama"/>
    <n v="44009"/>
    <x v="3270"/>
    <s v="en"/>
    <n v="7.2357940000000003"/>
    <s v="Film4"/>
    <x v="1"/>
    <x v="1704"/>
    <n v="18124262"/>
    <n v="129"/>
    <s v="Released"/>
    <n v="7"/>
    <n v="97"/>
    <s v="Jim Broadbent, Lesley Manville, Ruth Sheen, Oliver Maltman, Peter Wight"/>
    <s v="Mike Leigh"/>
    <n v="10124262"/>
  </r>
  <r>
    <n v="8000000"/>
    <s v="Comedy, Thriller, Music, Crime, Mystery"/>
    <n v="1958"/>
    <x v="3271"/>
    <s v="fr"/>
    <n v="8.2048290000000001"/>
    <s v="France 2 Cinéma"/>
    <x v="9"/>
    <x v="2429"/>
    <n v="0"/>
    <n v="111"/>
    <s v="Released"/>
    <n v="6.9"/>
    <n v="196"/>
    <s v="Catherine Deneuve, Isabelle Huppert, Emmanuelle Béart, Fanny Ardant, Virginie Ledoyen"/>
    <s v="François Ozon"/>
    <n v="-8000000"/>
  </r>
  <r>
    <n v="8000000"/>
    <s v="Action, Thriller"/>
    <n v="13154"/>
    <x v="3272"/>
    <s v="en"/>
    <n v="8.4038590000000006"/>
    <s v="Original Pictures"/>
    <x v="0"/>
    <x v="1660"/>
    <n v="2275557"/>
    <n v="79"/>
    <s v="Released"/>
    <n v="5.7"/>
    <n v="95"/>
    <s v="Dolph Lundgren, Brandon Lee, Cary-Hiroyuki Tagawa, Tia Carrere, Philip Tan"/>
    <s v="Mark L. Lester"/>
    <n v="-5724443"/>
  </r>
  <r>
    <n v="0"/>
    <s v="Comedy, Crime, Drama, Thriller"/>
    <n v="26618"/>
    <x v="3273"/>
    <s v="en"/>
    <n v="4.2213130000000003"/>
    <s v="Intermedia Films"/>
    <x v="7"/>
    <x v="764"/>
    <n v="0"/>
    <n v="104"/>
    <s v="Released"/>
    <n v="6.3"/>
    <n v="39"/>
    <s v="Joaquin Phoenix, Vince Vaughn, Janeane Garofalo, Gregory Sporleder, Georgina Cates"/>
    <s v="David Dobkin"/>
    <n v="0"/>
  </r>
  <r>
    <n v="8000000"/>
    <s v="Comedy, Drama"/>
    <n v="43923"/>
    <x v="3274"/>
    <s v="en"/>
    <n v="13.143045000000001"/>
    <s v="Focus Features"/>
    <x v="0"/>
    <x v="2430"/>
    <n v="6491240"/>
    <n v="101"/>
    <s v="Released"/>
    <n v="6.9"/>
    <n v="672"/>
    <s v="Keir Gilchrist, Emma Roberts, Zach Galifianakis, Viola Davis, Zoë Kravitz"/>
    <s v="Ryan Fleck"/>
    <n v="-1508760"/>
  </r>
  <r>
    <n v="7200000"/>
    <s v="Comedy, Drama, History"/>
    <n v="46138"/>
    <x v="3275"/>
    <s v="en"/>
    <n v="6.1388020000000001"/>
    <s v="BBC Films"/>
    <x v="1"/>
    <x v="2431"/>
    <n v="0"/>
    <n v="113"/>
    <s v="Released"/>
    <n v="6.6"/>
    <n v="94"/>
    <s v="Sally Hawkins, Bob Hoskins, Miranda Richardson, Geraldine James, Simon Nehan"/>
    <s v="Nigel Cole"/>
    <n v="-7200000"/>
  </r>
  <r>
    <n v="0"/>
    <s v="Drama"/>
    <n v="45791"/>
    <x v="3276"/>
    <s v="en"/>
    <n v="1.9390540000000001"/>
    <s v="Intandem Films"/>
    <x v="17"/>
    <x v="2432"/>
    <n v="92"/>
    <n v="92"/>
    <s v="Released"/>
    <n v="6.9"/>
    <n v="13"/>
    <s v="Jim Broadbent, Colin Firth, Juliet Stevenson, Gina McKee, Sarah Lancashire"/>
    <s v="Anand Tucker"/>
    <n v="92"/>
  </r>
  <r>
    <n v="8000000"/>
    <s v="Drama, Romance"/>
    <n v="26306"/>
    <x v="3277"/>
    <s v="en"/>
    <n v="8.7172350000000005"/>
    <s v="Hollywood Pictures"/>
    <x v="0"/>
    <x v="2433"/>
    <n v="589304"/>
    <n v="106"/>
    <s v="Released"/>
    <n v="6.7"/>
    <n v="21"/>
    <s v="Jared Leto, R. Lee Ermey, Ed O'Neill, Breckin Meyer, Lindsay Crouse"/>
    <s v="Steve James"/>
    <n v="-7410696"/>
  </r>
  <r>
    <n v="0"/>
    <s v="Drama, Adventure"/>
    <n v="110683"/>
    <x v="3278"/>
    <s v="en"/>
    <n v="0.289433"/>
    <s v="Cannon Group"/>
    <x v="1"/>
    <x v="2434"/>
    <n v="0"/>
    <n v="98"/>
    <s v="Released"/>
    <n v="4.3"/>
    <n v="4"/>
    <s v="Faye Dunaway, John Gielgud, Denholm Elliott, Alan Bates, Prunella Scales"/>
    <s v="Michael Winner"/>
    <n v="0"/>
  </r>
  <r>
    <n v="0"/>
    <s v="Animation, Family, Fantasy"/>
    <n v="26963"/>
    <x v="3279"/>
    <s v="en"/>
    <n v="10.621352999999999"/>
    <s v="Gébéka Films"/>
    <x v="14"/>
    <x v="2435"/>
    <n v="0"/>
    <n v="75"/>
    <s v="Released"/>
    <n v="7.3"/>
    <n v="181"/>
    <s v="Evan McGuire, Christen Mooney, Brendan Gleeson, Mick Lally, Liam Hourican"/>
    <s v="Tomm Moore"/>
    <n v="0"/>
  </r>
  <r>
    <n v="8000000"/>
    <s v="Comedy, Music, Romance, Drama"/>
    <n v="198277"/>
    <x v="3280"/>
    <s v="en"/>
    <n v="35.735689000000001"/>
    <s v="Likely Story"/>
    <x v="0"/>
    <x v="1455"/>
    <n v="63464861"/>
    <n v="104"/>
    <s v="Released"/>
    <n v="7.3"/>
    <n v="1254"/>
    <s v="Mark Ruffalo, Keira Knightley, Adam Levine, Hailee Steinfeld, Catherine Keener"/>
    <s v="John Carney"/>
    <n v="55464861"/>
  </r>
  <r>
    <n v="8000000"/>
    <s v="Drama, Romance"/>
    <n v="7870"/>
    <x v="3281"/>
    <s v="en"/>
    <n v="7.4335740000000001"/>
    <s v="Class 5 Films"/>
    <x v="0"/>
    <x v="937"/>
    <n v="852872"/>
    <n v="112"/>
    <s v="Released"/>
    <n v="5.9"/>
    <n v="63"/>
    <s v="Edward Norton, Evan Rachel Wood, David Morse, Rory Culkin, Bruce Dern"/>
    <s v="David Jacobson"/>
    <n v="-7147128"/>
  </r>
  <r>
    <n v="8000000"/>
    <s v="Drama, Action, Thriller"/>
    <n v="13072"/>
    <x v="3282"/>
    <s v="en"/>
    <n v="4.090382"/>
    <s v="City Light Films"/>
    <x v="0"/>
    <x v="2436"/>
    <n v="458232"/>
    <n v="99"/>
    <s v="Released"/>
    <n v="5.8"/>
    <n v="18"/>
    <s v="Alec Baldwin, Paulo Araujo, Daniel Tay, Ty Thomas Reed, Brian O'Neill"/>
    <s v="Michael Corrente"/>
    <n v="-7541768"/>
  </r>
  <r>
    <n v="0"/>
    <s v="TV Movie, Romance, Drama"/>
    <n v="153397"/>
    <x v="3283"/>
    <s v="en"/>
    <n v="0.81277600000000005"/>
    <s v="British Broadcasting Corporation (BBC)"/>
    <x v="1"/>
    <x v="2437"/>
    <n v="0"/>
    <n v="180"/>
    <s v="Released"/>
    <n v="4.9000000000000004"/>
    <n v="8"/>
    <s v="Hayley Atwell, Rufus Sewell, Michelle Dockery, Michael Gambon, Charlotte Rampling"/>
    <s v="Edward Hall"/>
    <n v="0"/>
  </r>
  <r>
    <n v="0"/>
    <s v="Comedy, Music, Mystery, Crime"/>
    <n v="30141"/>
    <x v="3284"/>
    <s v="en"/>
    <n v="6.3358809999999997"/>
    <s v="Icon Productions"/>
    <x v="0"/>
    <x v="929"/>
    <n v="0"/>
    <n v="109"/>
    <s v="Released"/>
    <n v="5.9"/>
    <n v="41"/>
    <s v="Robert Downey Jr., Robin Wright, Mel Gibson, Jeremy Northam, Katie Holmes"/>
    <s v="Keith Gordon"/>
    <n v="0"/>
  </r>
  <r>
    <n v="0"/>
    <s v="Drama, Romance, War"/>
    <n v="17044"/>
    <x v="3285"/>
    <s v="en"/>
    <n v="1.278092"/>
    <s v="Channel Four Films"/>
    <x v="1"/>
    <x v="764"/>
    <n v="0"/>
    <n v="111"/>
    <s v="Released"/>
    <n v="7"/>
    <n v="3"/>
    <s v="Catherine McCormack, Rachel Weisz, Anna Friel, Paul Bettany, Steven Mackintosh"/>
    <s v="David Leland"/>
    <n v="0"/>
  </r>
  <r>
    <n v="8000000"/>
    <s v="Romance, Comedy, Drama, Horror"/>
    <n v="10288"/>
    <x v="3286"/>
    <s v="en"/>
    <n v="5.2445180000000002"/>
    <s v="Lions Gate Films"/>
    <x v="6"/>
    <x v="1427"/>
    <n v="426224"/>
    <n v="91"/>
    <s v="Released"/>
    <n v="6.6"/>
    <n v="135"/>
    <s v="Billy Connolly, Carrie-Anne Moss, Dylan Baker, Kesun Loder, Henry Czerny"/>
    <s v="Andrew Currie"/>
    <n v="-7573776"/>
  </r>
  <r>
    <n v="0"/>
    <s v="Comedy, Drama, Romance"/>
    <n v="12183"/>
    <x v="3287"/>
    <s v="en"/>
    <n v="1.2656829999999999"/>
    <s v="Paramount Pictures"/>
    <x v="7"/>
    <x v="2438"/>
    <n v="0"/>
    <n v="99"/>
    <s v="Released"/>
    <n v="5.2"/>
    <n v="16"/>
    <s v="Luke Wilson, Eva Mendes, Jacob Vargas, Owen Wilson, Kris Kristofferson"/>
    <s v="Luke Wilson"/>
    <n v="0"/>
  </r>
  <r>
    <n v="8000000"/>
    <s v="Action, Comedy"/>
    <n v="44147"/>
    <x v="3288"/>
    <s v="en"/>
    <n v="10.791954"/>
    <s v="Matador Pictures"/>
    <x v="9"/>
    <x v="2439"/>
    <n v="3453043"/>
    <n v="98"/>
    <s v="Released"/>
    <n v="6.4"/>
    <n v="215"/>
    <s v="Bill Nighy, Emily Blunt, Rupert Grint, Rupert Everett, Eileen Atkins"/>
    <s v="Jonathan Lynn"/>
    <n v="-4546957"/>
  </r>
  <r>
    <n v="8000000"/>
    <s v="Crime, Horror, Thriller"/>
    <n v="12192"/>
    <x v="3289"/>
    <s v="en"/>
    <n v="9.7824329999999993"/>
    <s v="Lakeshore Entertainment"/>
    <x v="0"/>
    <x v="2440"/>
    <n v="0"/>
    <n v="95"/>
    <s v="Released"/>
    <n v="5.6"/>
    <n v="144"/>
    <s v="Milo Ventimiglia, Alyssa Milano, Michael Weston, Lauren Lee Smith, Johnny Whitworth"/>
    <s v="Marc Schölermann"/>
    <n v="-8000000"/>
  </r>
  <r>
    <n v="0"/>
    <s v="Drama"/>
    <n v="36597"/>
    <x v="3290"/>
    <s v="en"/>
    <n v="4.4092630000000002"/>
    <s v="Paramount Pictures"/>
    <x v="0"/>
    <x v="2139"/>
    <n v="0"/>
    <n v="142"/>
    <s v="Released"/>
    <n v="6.9"/>
    <n v="37"/>
    <s v="Tom Hardy, Charlotte Riley, Andrew Lincoln, Sarah Lancashire, Burn Gorman"/>
    <s v="Coky Giedroyc"/>
    <n v="0"/>
  </r>
  <r>
    <n v="8000000"/>
    <s v="Action, Crime, Drama, Mystery, Thriller"/>
    <n v="13197"/>
    <x v="3291"/>
    <s v="en"/>
    <n v="3.9424640000000002"/>
    <s v="Thinkfilm"/>
    <x v="0"/>
    <x v="2441"/>
    <n v="143451"/>
    <n v="107"/>
    <s v="Released"/>
    <n v="6.3"/>
    <n v="24"/>
    <s v="James Marsden, Brian Dennehy, Leo Rossi, Dennis Hopper, Giovanni Ribisi"/>
    <s v="Robert Moresco"/>
    <n v="-7856549"/>
  </r>
  <r>
    <n v="0"/>
    <s v="Comedy, Crime, Drama, Romance"/>
    <n v="10913"/>
    <x v="3292"/>
    <s v="en"/>
    <n v="2.5976650000000001"/>
    <s v="Zentropa Entertainments"/>
    <x v="23"/>
    <x v="2442"/>
    <n v="0"/>
    <n v="105"/>
    <s v="Released"/>
    <n v="5.6"/>
    <n v="33"/>
    <s v="Jamie Bell, Bill Pullman, Michael Angarano, Danso Gordon, Alison Pill"/>
    <s v="Thomas Vinterberg"/>
    <n v="0"/>
  </r>
  <r>
    <n v="8000000"/>
    <s v="Drama"/>
    <n v="251321"/>
    <x v="3293"/>
    <s v="en"/>
    <n v="6.5008350000000004"/>
    <s v="Arcadia Motion Pictures"/>
    <x v="9"/>
    <x v="1767"/>
    <n v="53086"/>
    <n v="112"/>
    <s v="Released"/>
    <n v="5.0999999999999996"/>
    <n v="41"/>
    <s v="Jennifer Connelly, Mélanie Laurent, Cillian Murphy, William Shimell, Zen McGrath"/>
    <s v="Claudia Llosa"/>
    <n v="-7946914"/>
  </r>
  <r>
    <n v="8000000"/>
    <s v="Science Fiction, Animation"/>
    <n v="149"/>
    <x v="3294"/>
    <s v="ja"/>
    <n v="39.338096999999998"/>
    <s v="Bandai Visual Company"/>
    <x v="8"/>
    <x v="2443"/>
    <n v="553171"/>
    <n v="124"/>
    <s v="Released"/>
    <n v="7.8"/>
    <n v="773"/>
    <s v="Mitsuo Iwata, Nozomu Sasaki, Mami Koyama, Tesshou Genda, Hiroshi Ohtake"/>
    <s v="Katsuhiro ?tomo"/>
    <n v="-7446829"/>
  </r>
  <r>
    <n v="22000000"/>
    <s v="Drama, Action, Thriller, Crime"/>
    <n v="10425"/>
    <x v="3295"/>
    <s v="en"/>
    <n v="12.893219"/>
    <s v="Eclectic pictures"/>
    <x v="7"/>
    <x v="2444"/>
    <n v="413454"/>
    <n v="97"/>
    <s v="Released"/>
    <n v="5.8"/>
    <n v="103"/>
    <s v="Paul Walker, Laurence Fishburne, Olivia Wilde, Jason Lewis, Michael Bowen"/>
    <s v="John Herzfeld"/>
    <n v="-21586546"/>
  </r>
  <r>
    <n v="8000000"/>
    <s v="Drama"/>
    <n v="49081"/>
    <x v="3296"/>
    <s v="fr"/>
    <n v="0.98348400000000002"/>
    <s v="Paramount Pictures"/>
    <x v="6"/>
    <x v="2445"/>
    <n v="2019009"/>
    <n v="124"/>
    <s v="Released"/>
    <n v="6.1"/>
    <n v="17"/>
    <s v="Roy Dupuis, Michel Barrette, Rémy Girard, Tony Calabretta, Sean Avery"/>
    <s v="Charles Binamé"/>
    <n v="-5980991"/>
  </r>
  <r>
    <n v="0"/>
    <s v="Action, Drama, Thriller"/>
    <n v="256687"/>
    <x v="3297"/>
    <s v="en"/>
    <n v="2.214925"/>
    <s v="Grand Peaks Entertainment"/>
    <x v="0"/>
    <x v="2446"/>
    <n v="0"/>
    <n v="96"/>
    <s v="Released"/>
    <n v="4.5999999999999996"/>
    <n v="21"/>
    <s v="Jean-Claude Van Damme, Brad Carter, Josh Henderson, Alfred Molina, Lennie James"/>
    <s v="Keith Parmer"/>
    <n v="0"/>
  </r>
  <r>
    <n v="0"/>
    <s v="Comedy, Romance"/>
    <n v="220488"/>
    <x v="3298"/>
    <s v="zh"/>
    <n v="1.86453"/>
    <s v="Bona International Film Group"/>
    <x v="5"/>
    <x v="2447"/>
    <n v="0"/>
    <n v="114"/>
    <s v="Released"/>
    <n v="4.3"/>
    <n v="8"/>
    <s v="Zhang Ziyi, Leehom Wang, Ruby Lin, Yao Chen, Ada Choi"/>
    <s v="Dennie Gordon"/>
    <n v="0"/>
  </r>
  <r>
    <n v="0"/>
    <s v="Drama, Comedy, Romance"/>
    <n v="1544"/>
    <x v="3299"/>
    <s v="en"/>
    <n v="9.1003520000000009"/>
    <s v="BBC Films"/>
    <x v="7"/>
    <x v="2448"/>
    <n v="2455831"/>
    <n v="93"/>
    <s v="Released"/>
    <n v="7"/>
    <n v="177"/>
    <s v="Piper Perabo, Lena Headey, Matthew Goode, Celia Imrie, Darren Boyd"/>
    <s v="Ol Parker"/>
    <n v="2455831"/>
  </r>
  <r>
    <n v="8000000"/>
    <s v="Drama"/>
    <n v="374461"/>
    <x v="3300"/>
    <s v="en"/>
    <n v="7.8284589999999996"/>
    <s v="Envision Media Arts"/>
    <x v="0"/>
    <x v="2449"/>
    <n v="0"/>
    <n v="104"/>
    <s v="Released"/>
    <n v="7"/>
    <n v="129"/>
    <s v="Eddie Murphy, Britt Robertson, Natascha McElhone, Xavier Samuel, Lucy Fry"/>
    <s v="Bruce Beresford"/>
    <n v="-8000000"/>
  </r>
  <r>
    <n v="7800000"/>
    <s v="Thriller, Crime"/>
    <n v="302"/>
    <x v="3301"/>
    <s v="en"/>
    <n v="11.000654000000001"/>
    <s v="France 2 Cinéma"/>
    <x v="9"/>
    <x v="2450"/>
    <n v="22441323"/>
    <n v="102"/>
    <s v="Released"/>
    <n v="6.4"/>
    <n v="153"/>
    <s v="Charlotte Rampling, Ludivine Sagnier, Charles Dance, Jean-Marie Lamour, Marc Fayolle"/>
    <s v="François Ozon"/>
    <n v="14641323"/>
  </r>
  <r>
    <n v="0"/>
    <s v="Action, Drama"/>
    <n v="182873"/>
    <x v="3302"/>
    <s v="en"/>
    <n v="5.0004999999999997"/>
    <s v="Tea Shop &amp; Film Company"/>
    <x v="0"/>
    <x v="1621"/>
    <n v="0"/>
    <n v="90"/>
    <s v="Released"/>
    <n v="5.4"/>
    <n v="33"/>
    <s v="Scott Adkins, Joey Ansah, Kacey Clarke, Mark Wingett, Roberta Taylor"/>
    <s v="James Nunn"/>
    <n v="0"/>
  </r>
  <r>
    <n v="0"/>
    <s v="Action, Adventure, Science Fiction"/>
    <n v="21512"/>
    <x v="3303"/>
    <s v="en"/>
    <n v="6.4167800000000002"/>
    <s v="Handistom Investment"/>
    <x v="0"/>
    <x v="2451"/>
    <n v="882290"/>
    <n v="100"/>
    <s v="Released"/>
    <n v="5.9"/>
    <n v="31"/>
    <s v="Rutger Hauer, Joan Chen, Delroy Lindo, Anna Katarina, Vincent D'Onofrio"/>
    <s v="David Webb Peoples"/>
    <n v="882290"/>
  </r>
  <r>
    <n v="8000000"/>
    <s v="Action, Crime, Thriller"/>
    <n v="389425"/>
    <x v="3304"/>
    <s v="en"/>
    <n v="2.101718"/>
    <s v="Steamroller Productions"/>
    <x v="0"/>
    <x v="1448"/>
    <n v="0"/>
    <n v="106"/>
    <s v="Released"/>
    <n v="4.0999999999999996"/>
    <n v="16"/>
    <s v="Steven Seagal, Craig Sheffer, Louis Mandylor, Helena Mattsson, Griff Furst"/>
    <s v="Michael Winnick"/>
    <n v="-8000000"/>
  </r>
  <r>
    <n v="7500000"/>
    <s v="Comedy, Drama"/>
    <n v="403"/>
    <x v="3305"/>
    <s v="en"/>
    <n v="19.585801"/>
    <s v="The Zanuck Company"/>
    <x v="0"/>
    <x v="2452"/>
    <n v="145793296"/>
    <n v="99"/>
    <s v="Released"/>
    <n v="7"/>
    <n v="350"/>
    <s v="Morgan Freeman, Jessica Tandy, Dan Aykroyd, Patti LuPone, Esther Rolle"/>
    <s v="Bruce Beresford"/>
    <n v="138293296"/>
  </r>
  <r>
    <n v="0"/>
    <s v="Comedy, Drama"/>
    <n v="29461"/>
    <x v="3306"/>
    <s v="en"/>
    <n v="4.1053629999999997"/>
    <s v="Fox 2000 Pictures"/>
    <x v="0"/>
    <x v="853"/>
    <n v="0"/>
    <n v="114"/>
    <s v="Released"/>
    <n v="6.6"/>
    <n v="19"/>
    <s v="Vivica A. Fox, Nia Long, Michael Beach, Mekhi Phifer, Brandon Hammond"/>
    <s v="George Tillman, Jr."/>
    <n v="0"/>
  </r>
  <r>
    <n v="7500000"/>
    <s v="Crime, Action, Comedy, Thriller"/>
    <n v="33542"/>
    <x v="3307"/>
    <s v="cn"/>
    <n v="17.318839000000001"/>
    <s v="New Line Cinema"/>
    <x v="15"/>
    <x v="2453"/>
    <n v="32392047"/>
    <n v="91"/>
    <s v="Released"/>
    <n v="6.5"/>
    <n v="240"/>
    <s v="Jackie Chan, Anita Mui, Françoise Yip, Bill Tung, Marc Akerstream"/>
    <s v="Stanley Tong"/>
    <n v="24892047"/>
  </r>
  <r>
    <n v="7700000"/>
    <s v="Drama, War"/>
    <n v="283708"/>
    <x v="3308"/>
    <s v="fr"/>
    <n v="3.3639730000000001"/>
    <s v="Procirep"/>
    <x v="9"/>
    <x v="2454"/>
    <n v="0"/>
    <n v="110"/>
    <s v="Released"/>
    <n v="6.6"/>
    <n v="43"/>
    <s v="Viggo Mortensen, Reda Kateb, Djemel Barek, Vincent Martin, Nicolas Giraud"/>
    <s v="David Oelhoffen"/>
    <n v="-7700000"/>
  </r>
  <r>
    <n v="6500000"/>
    <s v="Comedy, Drama"/>
    <n v="9388"/>
    <x v="3309"/>
    <s v="en"/>
    <n v="29.01153"/>
    <s v="Fox Searchlight Pictures"/>
    <x v="0"/>
    <x v="2044"/>
    <n v="24793509"/>
    <n v="92"/>
    <s v="Released"/>
    <n v="7.1"/>
    <n v="664"/>
    <s v="Aaron Eckhart, Maria Bello, Cameron Bright, Adam Brody, Sam Elliott"/>
    <s v="Jason Reitman"/>
    <n v="18293509"/>
  </r>
  <r>
    <n v="10200000"/>
    <s v="Horror"/>
    <n v="1691"/>
    <x v="3310"/>
    <s v="en"/>
    <n v="20.745052000000001"/>
    <s v="Lions Gate Films"/>
    <x v="0"/>
    <x v="303"/>
    <n v="35619521"/>
    <n v="93"/>
    <s v="Released"/>
    <n v="5.6"/>
    <n v="453"/>
    <s v="Lauren German, Bijou Phillips, Heather Matarazzo, Richard Burgi, Roger Bart"/>
    <s v="Eli Roth"/>
    <n v="25419521"/>
  </r>
  <r>
    <n v="7500000"/>
    <s v="Drama, Romance"/>
    <n v="24684"/>
    <x v="3311"/>
    <s v="en"/>
    <n v="16.990307999999999"/>
    <s v="BBC Films"/>
    <x v="1"/>
    <x v="2455"/>
    <n v="26096852"/>
    <n v="100"/>
    <s v="Released"/>
    <n v="6.8"/>
    <n v="409"/>
    <s v="Carey Mulligan, Olivia Williams, Peter Sarsgaard, Alfred Molina, Cara Seymour"/>
    <s v="Lone Scherfig"/>
    <n v="18596852"/>
  </r>
  <r>
    <n v="10284523"/>
    <s v="Comedy, Drama, Romance"/>
    <n v="2610"/>
    <x v="3312"/>
    <s v="en"/>
    <n v="4.8201660000000004"/>
    <s v="Epsilon Motion Pictures"/>
    <x v="0"/>
    <x v="1553"/>
    <n v="11588205"/>
    <n v="104"/>
    <s v="Released"/>
    <n v="5.7"/>
    <n v="75"/>
    <s v="Steve Martin, Claire Danes, Jason Schwartzman, Bridgette Wilson, Frances Conroy"/>
    <s v="Anand Tucker"/>
    <n v="1303682"/>
  </r>
  <r>
    <n v="7500000"/>
    <s v="Comedy, Drama"/>
    <n v="11308"/>
    <x v="3313"/>
    <s v="en"/>
    <n v="2.2264119999999998"/>
    <s v="Orion Pictures"/>
    <x v="6"/>
    <x v="2408"/>
    <n v="0"/>
    <n v="109"/>
    <s v="Released"/>
    <n v="5.8"/>
    <n v="26"/>
    <s v="Rob Lowe, Jodie Foster, Paul McCrane, Beau Bridges, Seth Green"/>
    <s v="Tony Richardson"/>
    <n v="-7500000"/>
  </r>
  <r>
    <n v="6500000"/>
    <s v="Action, Crime, Drama, Thriller"/>
    <n v="11022"/>
    <x v="3314"/>
    <s v="en"/>
    <n v="8.5266350000000006"/>
    <s v="Paramount Pictures"/>
    <x v="6"/>
    <x v="2456"/>
    <n v="12633747"/>
    <n v="105"/>
    <s v="Released"/>
    <n v="6.8"/>
    <n v="142"/>
    <s v="Jason Patric, Ray Liotta, Chi McBride, Busta Rhymes, Lloyd Adams"/>
    <s v="Joe Carnahan"/>
    <n v="6133747"/>
  </r>
  <r>
    <n v="7500000"/>
    <s v="Comedy"/>
    <n v="34341"/>
    <x v="3315"/>
    <s v="en"/>
    <n v="1.3695280000000001"/>
    <s v="Paramount Pictures"/>
    <x v="6"/>
    <x v="559"/>
    <n v="4245870"/>
    <n v="102"/>
    <s v="Released"/>
    <n v="4.5"/>
    <n v="7"/>
    <s v="Paul Gross, Molly Parker, Leslie Nielsen, Polly Shannon, Peter Outerbridge"/>
    <s v="Paul Gross"/>
    <n v="-3254130"/>
  </r>
  <r>
    <n v="0"/>
    <s v="Action, Adventure, Comedy, Crime"/>
    <n v="15365"/>
    <x v="3316"/>
    <s v="en"/>
    <n v="1.8218399999999999"/>
    <s v="Parallel Films"/>
    <x v="0"/>
    <x v="2199"/>
    <n v="0"/>
    <n v="97"/>
    <s v="Released"/>
    <n v="4"/>
    <n v="26"/>
    <s v="Larry the Cable Guy, Ivana Mili?evi?, Jenny McCarthy, Yaphet Kotto, Peter Stormare"/>
    <s v="Charles Robert Carner"/>
    <n v="0"/>
  </r>
  <r>
    <n v="7500000"/>
    <s v="Drama, Romance"/>
    <n v="36046"/>
    <x v="3317"/>
    <s v="en"/>
    <n v="0.57166300000000003"/>
    <s v="Paramount Pictures"/>
    <x v="0"/>
    <x v="828"/>
    <n v="3347647"/>
    <n v="110"/>
    <s v="Released"/>
    <n v="6.1"/>
    <n v="7"/>
    <s v="Sam Hennings, Brenda Strong, Eric Johnson, Alexander Carroll, Tiffany Dupont"/>
    <s v="Russell Holt"/>
    <n v="-4152353"/>
  </r>
  <r>
    <n v="8000000"/>
    <s v="Comedy"/>
    <n v="12569"/>
    <x v="3318"/>
    <s v="en"/>
    <n v="14.652342000000001"/>
    <s v="Miramax Films"/>
    <x v="0"/>
    <x v="885"/>
    <n v="10848783"/>
    <n v="92"/>
    <s v="Released"/>
    <n v="5.7"/>
    <n v="192"/>
    <s v="Jason Bateman, Mila Kunis, Kristen Wiig, Ben Affleck, J.K. Simmons"/>
    <s v="Mike Judge"/>
    <n v="2848783"/>
  </r>
  <r>
    <n v="0"/>
    <s v="Drama, Music"/>
    <n v="24356"/>
    <x v="3319"/>
    <s v="en"/>
    <n v="1.71729"/>
    <s v="BBC Films"/>
    <x v="0"/>
    <x v="534"/>
    <n v="0"/>
    <n v="112"/>
    <s v="Released"/>
    <n v="5.2"/>
    <n v="13"/>
    <s v="Bob Dylan, Jeff Bridges, Penélope Cruz, John Goodman, Jessica Lange"/>
    <s v="Larry Charles"/>
    <n v="0"/>
  </r>
  <r>
    <n v="0"/>
    <s v="Drama, Thriller, Crime, Foreign"/>
    <n v="55903"/>
    <x v="3320"/>
    <s v="fr"/>
    <n v="2.4185999999999999E-2"/>
    <s v="Paramount Pictures"/>
    <x v="0"/>
    <x v="2457"/>
    <n v="0"/>
    <n v="103"/>
    <s v="Released"/>
    <n v="7"/>
    <n v="3"/>
    <s v="Sandrine Kiberlain, Nicole Garcia, Mathilde Seigner, Luck Mervil, Stéphane Freiss"/>
    <s v="Claude Miller"/>
    <n v="0"/>
  </r>
  <r>
    <n v="7500000"/>
    <s v="Drama, Romance, Science Fiction, Thriller"/>
    <n v="2577"/>
    <x v="3321"/>
    <s v="en"/>
    <n v="8.8596570000000003"/>
    <s v="BBC Films"/>
    <x v="1"/>
    <x v="691"/>
    <n v="0"/>
    <n v="92"/>
    <s v="Released"/>
    <n v="6.2"/>
    <n v="116"/>
    <s v="Tim Robbins, Samantha Morton, Nabil Elouahabi, Om Puri, Emil Marwa"/>
    <s v="Michael Winterbottom"/>
    <n v="-7500000"/>
  </r>
  <r>
    <n v="7500000"/>
    <s v="Comedy"/>
    <n v="103903"/>
    <x v="3322"/>
    <s v="en"/>
    <n v="8.6731000000000003E-2"/>
    <s v="Paramount Pictures"/>
    <x v="1"/>
    <x v="1395"/>
    <n v="0"/>
    <n v="101"/>
    <s v="Released"/>
    <n v="5.8"/>
    <n v="2"/>
    <s v="Bob Hoskins, Jenny Agutter, Phil Davis, Vincent Regan, Calum MacNab"/>
    <s v="Sacha Bennett"/>
    <n v="-7500000"/>
  </r>
  <r>
    <n v="8000000"/>
    <s v="Drama"/>
    <n v="73873"/>
    <x v="3323"/>
    <s v="en"/>
    <n v="7.8022450000000001"/>
    <s v="Chrysalis Films"/>
    <x v="1"/>
    <x v="2458"/>
    <n v="5634828"/>
    <n v="113"/>
    <s v="Released"/>
    <n v="6.2"/>
    <n v="132"/>
    <s v="Glenn Close, Mia Wasikowska, Aaron Taylor-Johnson, Pauline Collins, Brendan Gleeson"/>
    <s v="Rodrigo García"/>
    <n v="-2365172"/>
  </r>
  <r>
    <n v="12500000"/>
    <s v="Drama, Action, Crime"/>
    <n v="312113"/>
    <x v="3324"/>
    <s v="en"/>
    <n v="1.589693"/>
    <s v="Wells &amp; Jeta Entertainment"/>
    <x v="0"/>
    <x v="2437"/>
    <n v="0"/>
    <n v="95"/>
    <s v="Released"/>
    <n v="6.4"/>
    <n v="4"/>
    <s v="Razaaq Adoti, Sarah Wayne Callies, Mickey Rourke, Kim Basinger, Anne Heche"/>
    <s v="Jeta Amata"/>
    <n v="-12500000"/>
  </r>
  <r>
    <n v="0"/>
    <s v="Family, Comedy, Romance"/>
    <n v="14165"/>
    <x v="3325"/>
    <s v="hi"/>
    <n v="0.55375200000000002"/>
    <s v="Yash Raj Films"/>
    <x v="13"/>
    <x v="2459"/>
    <n v="0"/>
    <n v="156"/>
    <s v="Released"/>
    <n v="6"/>
    <n v="13"/>
    <s v="Saif Ali Khan, Rani Mukerji, Angelina Idnani, Angelina Idnani, Master Ali Haji"/>
    <s v="Siddharth Anand"/>
    <n v="0"/>
  </r>
  <r>
    <n v="7300000"/>
    <s v="Animation, Drama"/>
    <n v="2011"/>
    <x v="3326"/>
    <s v="fr"/>
    <n v="24.281950999999999"/>
    <s v="Sony Pictures Classics"/>
    <x v="9"/>
    <x v="2460"/>
    <n v="0"/>
    <n v="95"/>
    <s v="Released"/>
    <n v="7.7"/>
    <n v="450"/>
    <s v="Chiara Mastroianni, Danielle Darrieux, Catherine Deneuve, Simon Abkarian, Gabrielle Lopes Benites"/>
    <s v="Vincent Paronnaud"/>
    <n v="-7300000"/>
  </r>
  <r>
    <n v="0"/>
    <s v="Thriller, Adventure, Fantasy"/>
    <n v="45650"/>
    <x v="3327"/>
    <s v="en"/>
    <n v="9.9830039999999993"/>
    <s v="Bold Films"/>
    <x v="0"/>
    <x v="1252"/>
    <n v="0"/>
    <n v="92"/>
    <s v="Released"/>
    <n v="5.6"/>
    <n v="244"/>
    <s v="Chris Massoglia, Haley Bennett, Nathan Gamble, Bruce Dern, Teri Polo"/>
    <s v="Joe Dante"/>
    <n v="0"/>
  </r>
  <r>
    <n v="7500000"/>
    <s v="Drama, Thriller"/>
    <n v="7735"/>
    <x v="3328"/>
    <s v="de"/>
    <n v="25.281196999999999"/>
    <s v="Constantin Film Produktion"/>
    <x v="7"/>
    <x v="2461"/>
    <n v="19000000"/>
    <n v="107"/>
    <s v="Released"/>
    <n v="7.5"/>
    <n v="841"/>
    <s v="Jürgen Vogel, Frederick Lau, Max Riemelt, Jennifer Ulrich, Christiane Paul"/>
    <s v="Dennis Gansel"/>
    <n v="11500000"/>
  </r>
  <r>
    <n v="7000000"/>
    <s v="Thriller, Horror"/>
    <n v="301365"/>
    <x v="3329"/>
    <s v="en"/>
    <n v="38.150787000000001"/>
    <s v="Bold Films"/>
    <x v="23"/>
    <x v="2462"/>
    <n v="1333124"/>
    <n v="117"/>
    <s v="Released"/>
    <n v="6.4"/>
    <n v="887"/>
    <s v="Elle Fanning, Karl Glusman, Jena Malone, Bella Heathcote, Abbey Lee"/>
    <s v="Nicolas Winding Refn"/>
    <n v="-5666876"/>
  </r>
  <r>
    <n v="7300000"/>
    <s v="Thriller, Crime, Drama, Action"/>
    <n v="25941"/>
    <x v="3330"/>
    <s v="en"/>
    <n v="16.829837000000001"/>
    <s v="HanWay Films"/>
    <x v="1"/>
    <x v="2463"/>
    <n v="10329747"/>
    <n v="103"/>
    <s v="Released"/>
    <n v="6.7"/>
    <n v="348"/>
    <s v="Michael Caine, Emily Mortimer, Iain Glen, Lee Oakes, Liam Cunningham"/>
    <s v="Daniel Barber"/>
    <n v="3029747"/>
  </r>
  <r>
    <n v="0"/>
    <s v="Horror, Thriller"/>
    <n v="29064"/>
    <x v="3331"/>
    <s v="en"/>
    <n v="1.288173"/>
    <s v="Code Productions"/>
    <x v="0"/>
    <x v="615"/>
    <n v="2400000"/>
    <n v="100"/>
    <s v="Released"/>
    <n v="4.4000000000000004"/>
    <n v="17"/>
    <s v="Casper Van Dien, Michael York, Catherine Oxenberg, Michael Ironside, Jan T?íska"/>
    <s v="Robert Marcarelli"/>
    <n v="2400000"/>
  </r>
  <r>
    <n v="7500000"/>
    <s v="Comedy, Drama, Romance"/>
    <n v="7326"/>
    <x v="3332"/>
    <s v="en"/>
    <n v="19.782724999999999"/>
    <s v="Fox Searchlight Pictures"/>
    <x v="0"/>
    <x v="2464"/>
    <n v="231411584"/>
    <n v="96"/>
    <s v="Released"/>
    <n v="7"/>
    <n v="2244"/>
    <s v="Ellen Page, Michael Cera, Jennifer Garner, Jason Bateman, Allison Janney"/>
    <s v="Jason Reitman"/>
    <n v="223911584"/>
  </r>
  <r>
    <n v="7500000"/>
    <s v="Action"/>
    <n v="326284"/>
    <x v="3333"/>
    <s v="en"/>
    <n v="4.9435880000000001"/>
    <s v="Odyssey Media"/>
    <x v="6"/>
    <x v="1438"/>
    <n v="0"/>
    <n v="104"/>
    <s v="Released"/>
    <n v="5.5"/>
    <n v="63"/>
    <s v="Jean-Claude Van Damme, John Ralston, Darren Shahlavi, Aki Aleong, Jason Tobin"/>
    <s v="Ernie Barbarash"/>
    <n v="-7500000"/>
  </r>
  <r>
    <n v="7200000"/>
    <s v="Adventure, Action, Thriller"/>
    <n v="681"/>
    <x v="3334"/>
    <s v="en"/>
    <n v="34.634180999999998"/>
    <s v="United Artists"/>
    <x v="1"/>
    <x v="2465"/>
    <n v="116019547"/>
    <n v="120"/>
    <s v="Released"/>
    <n v="6.3"/>
    <n v="553"/>
    <s v="Sean Connery, Jill St. John, Charles Gray, Lana Wood, Jimmy Dean"/>
    <s v="Guy Hamilton"/>
    <n v="108819547"/>
  </r>
  <r>
    <n v="6000000"/>
    <s v="Drama, Crime"/>
    <n v="238"/>
    <x v="3335"/>
    <s v="en"/>
    <n v="143.65969799999999"/>
    <s v="Paramount Pictures"/>
    <x v="0"/>
    <x v="2466"/>
    <n v="245066411"/>
    <n v="175"/>
    <s v="Released"/>
    <n v="8.4"/>
    <n v="5893"/>
    <s v="Marlon Brando, Al Pacino, James Caan, Richard S. Castellano, Robert Duvall"/>
    <s v="Francis Ford Coppola"/>
    <n v="239066411"/>
  </r>
  <r>
    <n v="4000000"/>
    <s v="Drama, Music, Romance"/>
    <n v="535"/>
    <x v="3336"/>
    <s v="en"/>
    <n v="18.422322999999999"/>
    <s v="Paramount Pictures"/>
    <x v="0"/>
    <x v="2467"/>
    <n v="92921203"/>
    <n v="95"/>
    <s v="Released"/>
    <n v="6.1"/>
    <n v="302"/>
    <s v="Jennifer Beals, Michael Nouri, Lilia Skala, Kyle T. Heffner, Sunny Johnson"/>
    <s v="Adrian Lyne"/>
    <n v="88921203"/>
  </r>
  <r>
    <n v="7500000"/>
    <s v="Comedy, Drama, Romance"/>
    <n v="19913"/>
    <x v="3337"/>
    <s v="en"/>
    <n v="45.610993000000001"/>
    <s v="Fox Searchlight Pictures"/>
    <x v="0"/>
    <x v="2468"/>
    <n v="60722734"/>
    <n v="95"/>
    <s v="Released"/>
    <n v="7.2"/>
    <n v="2904"/>
    <s v="Joseph Gordon-Levitt, Zooey Deschanel, Chloë Grace Moretz, Geoffrey Arend, Matthew Gray Gubler"/>
    <s v="Marc Webb"/>
    <n v="53222734"/>
  </r>
  <r>
    <n v="7000000"/>
    <s v="Drama, Romance"/>
    <n v="713"/>
    <x v="3338"/>
    <s v="en"/>
    <n v="17.681706999999999"/>
    <s v="New South Wales Film &amp; Television Office"/>
    <x v="4"/>
    <x v="2469"/>
    <n v="116700000"/>
    <n v="121"/>
    <s v="Released"/>
    <n v="7.1"/>
    <n v="281"/>
    <s v="Holly Hunter, Harvey Keitel, Sam Neill, Anna Paquin, Cliff Curtis"/>
    <s v="Jane Campion"/>
    <n v="109700000"/>
  </r>
  <r>
    <n v="7000000"/>
    <s v="Drama, Comedy"/>
    <n v="77930"/>
    <x v="3339"/>
    <s v="en"/>
    <n v="35.897151000000001"/>
    <s v="Extension 765"/>
    <x v="0"/>
    <x v="2174"/>
    <n v="167221571"/>
    <n v="110"/>
    <s v="Released"/>
    <n v="6.1"/>
    <n v="1040"/>
    <s v="Channing Tatum, Matthew McConaughey, Alex Pettyfer, Cody Horn, Olivia Munn"/>
    <s v="Steven Soderbergh"/>
    <n v="160221571"/>
  </r>
  <r>
    <n v="0"/>
    <s v="Thriller, Horror"/>
    <n v="10727"/>
    <x v="3340"/>
    <s v="en"/>
    <n v="11.199543999999999"/>
    <s v="Village Roadshow Pictures"/>
    <x v="10"/>
    <x v="2470"/>
    <n v="0"/>
    <n v="86"/>
    <s v="Released"/>
    <n v="4.9000000000000004"/>
    <n v="161"/>
    <s v="Chaney Kley, Emma Caulfield, Lee Cormie, Grant Piro, Sullivan Stapleton"/>
    <s v="Jonathan Liebesman"/>
    <n v="0"/>
  </r>
  <r>
    <n v="7000000"/>
    <s v="Adventure, Action, Thriller"/>
    <n v="253"/>
    <x v="3341"/>
    <s v="en"/>
    <n v="30.465138"/>
    <s v="United Artists"/>
    <x v="1"/>
    <x v="2471"/>
    <n v="161777836"/>
    <n v="121"/>
    <s v="Released"/>
    <n v="6.4"/>
    <n v="533"/>
    <s v="Roger Moore, Yaphet Kotto, Jane Seymour, Clifton James, Julius Harris"/>
    <s v="Guy Hamilton"/>
    <n v="154777836"/>
  </r>
  <r>
    <n v="7000000"/>
    <s v="Comedy, Drama, Family"/>
    <n v="17908"/>
    <x v="3342"/>
    <s v="en"/>
    <n v="5.675535"/>
    <s v="Alcon Entertainment"/>
    <x v="0"/>
    <x v="706"/>
    <n v="0"/>
    <n v="95"/>
    <s v="Released"/>
    <n v="6.5"/>
    <n v="69"/>
    <s v="Frankie Muniz, Diane Lane, Kevin Bacon, Luke Wilson, Chaon Cross"/>
    <s v="Jay Russell"/>
    <n v="-7000000"/>
  </r>
  <r>
    <n v="0"/>
    <s v="Comedy, Romance"/>
    <n v="8390"/>
    <x v="3343"/>
    <s v="en"/>
    <n v="29.173266000000002"/>
    <s v="Universal Pictures"/>
    <x v="9"/>
    <x v="1480"/>
    <n v="55447968"/>
    <n v="112"/>
    <s v="Released"/>
    <n v="6.7"/>
    <n v="620"/>
    <s v="Ryan Reynolds, Abigail Breslin, Elizabeth Banks, Isla Fisher, Rachel Weisz"/>
    <s v="Adam Brooks"/>
    <n v="55447968"/>
  </r>
  <r>
    <n v="6600000"/>
    <s v="Comedy"/>
    <n v="57119"/>
    <x v="3344"/>
    <s v="en"/>
    <n v="4.4924549999999996"/>
    <s v="TriStar Pictures"/>
    <x v="0"/>
    <x v="2472"/>
    <n v="37710610"/>
    <n v="112"/>
    <s v="Released"/>
    <n v="6"/>
    <n v="56"/>
    <s v="Paula Patton, Julie Bowen, Meagan Good, Mike Epps, Angela Bassett"/>
    <s v="Salim Akil"/>
    <n v="31110610"/>
  </r>
  <r>
    <n v="7000000"/>
    <s v="Drama, History"/>
    <n v="3291"/>
    <x v="3345"/>
    <s v="en"/>
    <n v="17.717680999999999"/>
    <s v="2929 Productions"/>
    <x v="9"/>
    <x v="721"/>
    <n v="54600000"/>
    <n v="93"/>
    <s v="Released"/>
    <n v="6.8"/>
    <n v="273"/>
    <s v="David Strathairn, Jeff Daniels, Alex Borstein, Rose Abdoo, Dianne Reeves"/>
    <s v="George Clooney"/>
    <n v="47600000"/>
  </r>
  <r>
    <n v="7000000"/>
    <s v="Crime, Drama"/>
    <n v="398"/>
    <x v="3346"/>
    <s v="en"/>
    <n v="17.434861999999999"/>
    <s v="Sony Pictures Classics"/>
    <x v="6"/>
    <x v="877"/>
    <n v="49084830"/>
    <n v="114"/>
    <s v="Released"/>
    <n v="6.8"/>
    <n v="384"/>
    <s v="Philip Seymour Hoffman, Allie Mickelson, Craig Archibald, Bronwen Coleman, Kate Shindle"/>
    <s v="Bennett Miller"/>
    <n v="42084830"/>
  </r>
  <r>
    <n v="7000000"/>
    <s v="Thriller, Action, Crime"/>
    <n v="8068"/>
    <x v="3347"/>
    <s v="en"/>
    <n v="25.511216999999998"/>
    <s v="Columbia Pictures"/>
    <x v="0"/>
    <x v="2473"/>
    <n v="25405445"/>
    <n v="104"/>
    <s v="Released"/>
    <n v="6.8"/>
    <n v="881"/>
    <s v="Antonio Banderas, Salma Hayek, Joaquim de Almeida, Cheech Marin, Steve Buscemi"/>
    <s v="Robert Rodriguez"/>
    <n v="18405445"/>
  </r>
  <r>
    <n v="9000000"/>
    <s v="Adventure, Action, Romance, Science Fiction"/>
    <n v="10803"/>
    <x v="3348"/>
    <s v="en"/>
    <n v="12.268143"/>
    <s v="Metro-Goldwyn-Mayer (MGM)"/>
    <x v="0"/>
    <x v="2474"/>
    <n v="25000000"/>
    <n v="119"/>
    <s v="Released"/>
    <n v="6.6"/>
    <n v="269"/>
    <s v="Michael York, Richard Jordan, Jenny Agutter, Roscoe Lee Browne, Farrah Fawcett"/>
    <s v="Michael Anderson"/>
    <n v="16000000"/>
  </r>
  <r>
    <n v="7000000"/>
    <s v="Adventure, Action, Thriller"/>
    <n v="682"/>
    <x v="3349"/>
    <s v="en"/>
    <n v="30.214715999999999"/>
    <s v="United Artists"/>
    <x v="1"/>
    <x v="2475"/>
    <n v="97572000"/>
    <n v="125"/>
    <s v="Released"/>
    <n v="6.3"/>
    <n v="524"/>
    <s v="Roger Moore, Christopher Lee, Britt Ekland, Maud Adams, Hervé Villechaize"/>
    <s v="Guy Hamilton"/>
    <n v="90572000"/>
  </r>
  <r>
    <n v="7000000"/>
    <s v="Action, Adventure, Comedy, Crime, Drama"/>
    <n v="10117"/>
    <x v="3350"/>
    <s v="en"/>
    <n v="6.8727840000000002"/>
    <s v="Silver Pictures"/>
    <x v="0"/>
    <x v="2476"/>
    <n v="20256975"/>
    <n v="96"/>
    <s v="Released"/>
    <n v="4.9000000000000004"/>
    <n v="50"/>
    <s v="Carl Weathers, Craig T. Nelson, Vanity, Sharon Stone, Thomas F. Wilson"/>
    <s v="Craig R. Baxley"/>
    <n v="13256975"/>
  </r>
  <r>
    <n v="0"/>
    <s v="Adventure, Horror"/>
    <n v="9392"/>
    <x v="3351"/>
    <s v="en"/>
    <n v="23.413188000000002"/>
    <s v="Celador Films"/>
    <x v="1"/>
    <x v="2477"/>
    <n v="0"/>
    <n v="99"/>
    <s v="Released"/>
    <n v="6.8"/>
    <n v="1005"/>
    <s v="Shauna Macdonald, Natalie Mendoza, Alex Reid, Saskia Mulder, MyAnna Buring"/>
    <s v="Neil Marshall"/>
    <n v="0"/>
  </r>
  <r>
    <n v="0"/>
    <s v="Documentary"/>
    <n v="24977"/>
    <x v="3352"/>
    <s v="en"/>
    <n v="1.830306"/>
    <s v="IMAX"/>
    <x v="0"/>
    <x v="1274"/>
    <n v="21268532"/>
    <n v="46"/>
    <s v="Released"/>
    <n v="7.5"/>
    <n v="10"/>
    <s v="Michael Jordan, Phil Jackson, Bob Costas, Bill Murray, Laurence Fishburne"/>
    <s v="James D. Stern"/>
    <n v="21268532"/>
  </r>
  <r>
    <n v="7000000"/>
    <s v="Horror"/>
    <n v="79316"/>
    <x v="3353"/>
    <s v="en"/>
    <n v="14.741588999999999"/>
    <s v="Twentieth Century Fox Film Corporation"/>
    <x v="0"/>
    <x v="2478"/>
    <n v="36433975"/>
    <n v="89"/>
    <s v="Released"/>
    <n v="4.4000000000000004"/>
    <n v="216"/>
    <s v="Allison Miller, Zach Gilford, Sam Anderson, Robert Belushi, Catherine Kresge"/>
    <s v="Matt Bettinelli-Olpin"/>
    <n v="29433975"/>
  </r>
  <r>
    <n v="7000000"/>
    <s v="Comedy, Romance"/>
    <n v="2074"/>
    <x v="3354"/>
    <s v="en"/>
    <n v="5.500324"/>
    <s v="Miramax Films"/>
    <x v="0"/>
    <x v="2193"/>
    <n v="14702438"/>
    <n v="92"/>
    <s v="Released"/>
    <n v="6.3"/>
    <n v="66"/>
    <s v="Ben Stiller, Patricia Arquette, Téa Leoni, Mary Tyler Moore, Alan Alda"/>
    <s v="David O. Russell"/>
    <n v="7702438"/>
  </r>
  <r>
    <n v="0"/>
    <s v="Drama, Horror, Crime"/>
    <n v="1696"/>
    <x v="3355"/>
    <s v="en"/>
    <n v="16.754452000000001"/>
    <s v="Lions Gate Films"/>
    <x v="7"/>
    <x v="2479"/>
    <n v="0"/>
    <n v="107"/>
    <s v="Released"/>
    <n v="6.6"/>
    <n v="322"/>
    <s v="Sid Haig, Bill Moseley, Sheri Moon Zombie, William Forsythe, Ken Foree"/>
    <s v="Rob Zombie"/>
    <n v="0"/>
  </r>
  <r>
    <n v="700000"/>
    <s v="Crime, Drama, Comedy"/>
    <n v="308639"/>
    <x v="3356"/>
    <s v="en"/>
    <n v="29.761163"/>
    <s v="Forest Whitaker's Significant Productions"/>
    <x v="0"/>
    <x v="2480"/>
    <n v="17986781"/>
    <n v="103"/>
    <s v="Released"/>
    <n v="7.2"/>
    <n v="691"/>
    <s v="Shameik Moore, Kiersey Clemons, Tony Revolori, Zoë Kravitz, Chanel Iman"/>
    <s v="Rick Famuyiwa"/>
    <n v="17286781"/>
  </r>
  <r>
    <n v="7000000"/>
    <s v="Drama, Action, Thriller, Crime"/>
    <n v="22314"/>
    <x v="3357"/>
    <s v="en"/>
    <n v="2.7721779999999998"/>
    <s v="Suntaur Entertainment Company"/>
    <x v="0"/>
    <x v="2481"/>
    <n v="14011454"/>
    <n v="97"/>
    <s v="Released"/>
    <n v="6.2"/>
    <n v="17"/>
    <s v="Omar Epps, LL Cool J, Nia Long, Stanley Tucci, Hill Harper"/>
    <s v="Michael Rymer"/>
    <n v="7011454"/>
  </r>
  <r>
    <n v="7000000"/>
    <s v="Horror"/>
    <n v="2662"/>
    <x v="3358"/>
    <s v="en"/>
    <n v="19.301431999999998"/>
    <s v="Universal Pictures"/>
    <x v="0"/>
    <x v="2482"/>
    <n v="16829545"/>
    <n v="89"/>
    <s v="Released"/>
    <n v="6"/>
    <n v="306"/>
    <s v="Sid Haig, Bill Moseley, Sheri Moon Zombie, Karen Black, Erin Daniels"/>
    <s v="Rob Zombie"/>
    <n v="9829545"/>
  </r>
  <r>
    <n v="0"/>
    <s v="Horror, Action, Thriller, Science Fiction"/>
    <n v="77156"/>
    <x v="3359"/>
    <s v="en"/>
    <n v="3.7199999999999999E-4"/>
    <s v="Paramount Pictures"/>
    <x v="0"/>
    <x v="2483"/>
    <n v="0"/>
    <n v="90"/>
    <s v="Released"/>
    <n v="4"/>
    <n v="3"/>
    <s v="John Ericson, Ivor Francis, Judith Novgrod, Burr DeBenning, Charles Aidman"/>
    <s v="Sharron Miller"/>
    <n v="0"/>
  </r>
  <r>
    <n v="7000000"/>
    <s v="Comedy, Drama"/>
    <n v="12573"/>
    <x v="3360"/>
    <s v="en"/>
    <n v="23.612409"/>
    <s v="Mike Zoss Productions"/>
    <x v="0"/>
    <x v="2484"/>
    <n v="31430334"/>
    <n v="105"/>
    <s v="Released"/>
    <n v="6.6"/>
    <n v="483"/>
    <s v="Michael Stuhlbarg, Richard Kind, Fred Melamed, Sari Lennick, Aaron Wolff"/>
    <s v="Joel Coen"/>
    <n v="24430334"/>
  </r>
  <r>
    <n v="7500000"/>
    <s v="Comedy, Drama, Mystery"/>
    <n v="44718"/>
    <x v="3361"/>
    <s v="en"/>
    <n v="6.5576429999999997"/>
    <s v="K5 International"/>
    <x v="0"/>
    <x v="2485"/>
    <n v="0"/>
    <n v="103"/>
    <s v="Released"/>
    <n v="6.5"/>
    <n v="100"/>
    <s v="Bill Murray, Sissy Spacek, Robert Duvall, Lucas Black, Bill Cobbs"/>
    <s v="Aaron Schneider"/>
    <n v="-7500000"/>
  </r>
  <r>
    <n v="7000000"/>
    <s v="Adventure, Comedy, Fantasy, Horror"/>
    <n v="11342"/>
    <x v="3362"/>
    <s v="en"/>
    <n v="9.8876620000000006"/>
    <s v="New World Pictures"/>
    <x v="0"/>
    <x v="2486"/>
    <n v="0"/>
    <n v="103"/>
    <s v="Released"/>
    <n v="5.8"/>
    <n v="95"/>
    <s v="Julian Sands, Lori Singer, Richard E. Grant, Mary Woronov, Kevin O'Brien"/>
    <s v="Steve Miner"/>
    <n v="-7000000"/>
  </r>
  <r>
    <n v="7000000"/>
    <s v="Romance, Drama"/>
    <n v="241771"/>
    <x v="3363"/>
    <s v="en"/>
    <n v="8.0790459999999999"/>
    <s v="Relativity Media"/>
    <x v="0"/>
    <x v="680"/>
    <n v="14618727"/>
    <n v="116"/>
    <s v="Released"/>
    <n v="7"/>
    <n v="139"/>
    <s v="Gugu Mbatha-Raw, Nate Parker, Minnie Driver, Machine Gun Kelly, Danny Glover"/>
    <s v="Gina Prince-Bythewood"/>
    <n v="7618727"/>
  </r>
  <r>
    <n v="7000000"/>
    <s v="Drama, Romance"/>
    <n v="34653"/>
    <x v="3364"/>
    <s v="en"/>
    <n v="21.626287999999999"/>
    <s v="Depth of Field"/>
    <x v="0"/>
    <x v="2487"/>
    <n v="0"/>
    <n v="101"/>
    <s v="Released"/>
    <n v="7.3"/>
    <n v="463"/>
    <s v="Colin Firth, Julianne Moore, Nicholas Hoult, Matthew Goode, Jon Kortajarena"/>
    <s v="Tom Ford"/>
    <n v="-7000000"/>
  </r>
  <r>
    <n v="7000000"/>
    <s v="Drama"/>
    <n v="11051"/>
    <x v="3365"/>
    <s v="en"/>
    <n v="14.672150999999999"/>
    <s v="Universal Pictures"/>
    <x v="0"/>
    <x v="2113"/>
    <n v="8373585"/>
    <n v="164"/>
    <s v="Released"/>
    <n v="7"/>
    <n v="201"/>
    <s v="Willem Dafoe, Harvey Keitel, Barbara Hershey, David Bowie, Harry Dean Stanton"/>
    <s v="Martin Scorsese"/>
    <n v="1373585"/>
  </r>
  <r>
    <n v="7000000"/>
    <s v="Romance, Comedy, Drama"/>
    <n v="14578"/>
    <x v="3366"/>
    <s v="en"/>
    <n v="2.6272319999999998"/>
    <s v="Miramax Films"/>
    <x v="0"/>
    <x v="1077"/>
    <n v="7292175"/>
    <n v="96"/>
    <s v="Released"/>
    <n v="5.6"/>
    <n v="30"/>
    <s v="Shawn Hatosy, Amy Smart, Alec Baldwin, Jon Abrahams, Richard Jenkins"/>
    <s v="Michael Corrente"/>
    <n v="292175"/>
  </r>
  <r>
    <n v="7000000"/>
    <s v="Drama, Comedy, Music, Romance"/>
    <n v="57825"/>
    <x v="3367"/>
    <s v="en"/>
    <n v="12.150871"/>
    <s v="Paramount Pictures"/>
    <x v="1"/>
    <x v="2488"/>
    <n v="0"/>
    <n v="111"/>
    <s v="Released"/>
    <n v="6.5"/>
    <n v="110"/>
    <s v="Aishwarya Rai Bachchan, Martin Henderson, Naveen Andrews, Daniel Gillies, Indira Varma"/>
    <s v="Gurinder Chadha"/>
    <n v="-7000000"/>
  </r>
  <r>
    <n v="0"/>
    <s v="Adventure, Drama, Action, History"/>
    <n v="9555"/>
    <x v="3368"/>
    <s v="en"/>
    <n v="2.1282109999999999"/>
    <s v="Showtime Australia"/>
    <x v="10"/>
    <x v="2489"/>
    <n v="0"/>
    <n v="94"/>
    <s v="Released"/>
    <n v="6.8"/>
    <n v="84"/>
    <s v="Everlyn Sampi, Tianna Sansbury, Laura Monaghan, Kenneth Branagh, David Gulpilil"/>
    <s v="Phillip Noyce"/>
    <n v="0"/>
  </r>
  <r>
    <n v="0"/>
    <s v="Comedy"/>
    <n v="15581"/>
    <x v="3369"/>
    <s v="en"/>
    <n v="2.8812389999999999"/>
    <s v="The Weinstein Company"/>
    <x v="0"/>
    <x v="1820"/>
    <n v="0"/>
    <n v="93"/>
    <s v="Released"/>
    <n v="3.8"/>
    <n v="18"/>
    <s v="Mick Partridge, Big Boi, Sherri Shepherd, Lil Wayne, Andy Milonakis"/>
    <s v="Don Michael Paul"/>
    <n v="0"/>
  </r>
  <r>
    <n v="7"/>
    <s v="Thriller, Action, Horror, Science Fiction, Crime"/>
    <n v="13006"/>
    <x v="3370"/>
    <s v="en"/>
    <n v="4.8570279999999997"/>
    <s v="Entertainment"/>
    <x v="1"/>
    <x v="2490"/>
    <n v="5"/>
    <n v="90"/>
    <s v="Released"/>
    <n v="5.7"/>
    <n v="63"/>
    <s v="Rutger Hauer, Kim Cattrall, Michael J. Pollard, Alastair Duncan, Alun Armstrong"/>
    <s v="Tony Maylam"/>
    <n v="-2"/>
  </r>
  <r>
    <n v="7000000"/>
    <s v="Action, Adventure, Drama, Family"/>
    <n v="16651"/>
    <x v="3371"/>
    <s v="en"/>
    <n v="2.2060970000000002"/>
    <s v="3Mark Entertainment"/>
    <x v="0"/>
    <x v="1575"/>
    <n v="4720371"/>
    <n v="113"/>
    <s v="Released"/>
    <n v="6.7"/>
    <n v="14"/>
    <s v="Christopher Gorham, Anne Hathaway, Joe Folau, Miriama Smith"/>
    <s v="Mitch Davis"/>
    <n v="-2279629"/>
  </r>
  <r>
    <n v="7000000"/>
    <s v="Drama, Romance"/>
    <n v="4251"/>
    <x v="3372"/>
    <s v="hi"/>
    <n v="3.7218580000000001"/>
    <s v="Yash Raj Films"/>
    <x v="13"/>
    <x v="732"/>
    <n v="29385320"/>
    <n v="192"/>
    <s v="Released"/>
    <n v="7.4"/>
    <n v="64"/>
    <s v="Shah Rukh Khan, Preity Zinta, Rani Mukerji, Amitabh Bachchan, Hema Malini"/>
    <s v="Yash Chopra"/>
    <n v="22385320"/>
  </r>
  <r>
    <n v="7000000"/>
    <s v="Drama"/>
    <n v="12400"/>
    <x v="3373"/>
    <s v="en"/>
    <n v="5.091253"/>
    <s v="Sony Pictures Classics"/>
    <x v="0"/>
    <x v="2491"/>
    <n v="0"/>
    <n v="99"/>
    <s v="Released"/>
    <n v="6.4"/>
    <n v="76"/>
    <s v="Chiwetel Ejiofor, Tim Allen, Alice Braga, Jose Pablo Cantillo, Randy Couture"/>
    <s v="David Mamet"/>
    <n v="-7000000"/>
  </r>
  <r>
    <n v="7000000"/>
    <s v="Comedy, Drama, Romance"/>
    <n v="39053"/>
    <x v="3374"/>
    <s v="en"/>
    <n v="15.212569"/>
    <s v="Scott Free Productions"/>
    <x v="0"/>
    <x v="922"/>
    <n v="0"/>
    <n v="91"/>
    <s v="Released"/>
    <n v="6.1"/>
    <n v="133"/>
    <s v="John C. Reilly, Jonah Hill, Marisa Tomei, Catherine Keener, Matt Walsh"/>
    <s v="Jay Duplass"/>
    <n v="-7000000"/>
  </r>
  <r>
    <n v="0"/>
    <s v="Drama, Family"/>
    <n v="104896"/>
    <x v="3375"/>
    <s v="en"/>
    <n v="0.83893799999999996"/>
    <s v="Paramount Pictures"/>
    <x v="0"/>
    <x v="198"/>
    <n v="0"/>
    <n v="96"/>
    <s v="Released"/>
    <n v="6.4"/>
    <n v="6"/>
    <s v="Jack Warden, Jeremy James Kissner, Jesse James, Jon Voight, Cheryl Ladd"/>
    <s v="Kevin Brodie"/>
    <n v="0"/>
  </r>
  <r>
    <n v="7000000"/>
    <s v="Drama, Crime"/>
    <n v="14112"/>
    <x v="3376"/>
    <s v="en"/>
    <n v="7.0515210000000002"/>
    <s v="Sony Pictures Classics"/>
    <x v="0"/>
    <x v="2492"/>
    <n v="2062066"/>
    <n v="104"/>
    <s v="Released"/>
    <n v="6.1"/>
    <n v="56"/>
    <s v="Greg Kinnear, Willem Dafoe, Rita Wilson, Maria Bello, Ron Leibman"/>
    <s v="Paul Schrader"/>
    <n v="-4937934"/>
  </r>
  <r>
    <n v="7000000"/>
    <s v="Drama"/>
    <n v="12271"/>
    <x v="3377"/>
    <s v="en"/>
    <n v="11.400229"/>
    <s v="The Weinstein Company"/>
    <x v="0"/>
    <x v="2493"/>
    <n v="0"/>
    <n v="90"/>
    <s v="Released"/>
    <n v="6.2"/>
    <n v="81"/>
    <s v="Sienna Miller, Guy Pearce, Hayden Christensen, Mena Suvari, Jimmy Fallon"/>
    <s v="George Hickenlooper"/>
    <n v="-7000000"/>
  </r>
  <r>
    <n v="7000000"/>
    <s v="Drama, Thriller"/>
    <n v="71859"/>
    <x v="3378"/>
    <s v="en"/>
    <n v="21.276864"/>
    <s v="BBC Films"/>
    <x v="1"/>
    <x v="244"/>
    <n v="6038942"/>
    <n v="112"/>
    <s v="Released"/>
    <n v="7.4"/>
    <n v="677"/>
    <s v="John C. Reilly, Tilda Swinton, Ezra Miller, Siobhan Fallon, Jasper Newell"/>
    <s v="Lynne Ramsay"/>
    <n v="-961058"/>
  </r>
  <r>
    <n v="0"/>
    <s v="Drama, Family"/>
    <n v="226354"/>
    <x v="3379"/>
    <s v="en"/>
    <n v="1.799504"/>
    <s v="Impact Productions LLC"/>
    <x v="1"/>
    <x v="2494"/>
    <n v="0"/>
    <n v="100"/>
    <s v="Released"/>
    <n v="5.8"/>
    <n v="8"/>
    <s v="Hans Matheson, Samantha Barks, Lesley Manville, Sylvester McCoy, James Cosmo"/>
    <s v="John Stephenson"/>
    <n v="0"/>
  </r>
  <r>
    <n v="7000000"/>
    <s v="Action, Drama"/>
    <n v="48620"/>
    <x v="3380"/>
    <s v="en"/>
    <n v="2.9327839999999998"/>
    <s v="Paramount Pictures"/>
    <x v="0"/>
    <x v="2495"/>
    <n v="0"/>
    <n v="102"/>
    <s v="Released"/>
    <n v="5"/>
    <n v="15"/>
    <s v="Carla Gugino, Ellen Burstyn, Marley Shelton, David Boreanaz, Jennifer Butler"/>
    <s v="Tim Chambers"/>
    <n v="-7000000"/>
  </r>
  <r>
    <n v="7000000"/>
    <s v="Comedy"/>
    <n v="33676"/>
    <x v="3381"/>
    <s v="en"/>
    <n v="2.5500449999999999"/>
    <s v="Tijuana Productions"/>
    <x v="6"/>
    <x v="2496"/>
    <n v="1246141"/>
    <n v="100"/>
    <s v="Released"/>
    <n v="4.5"/>
    <n v="31"/>
    <s v="Tom Cruise, Jackie Earle Haley, John Stockwell, John P. Navin, Jr., Shelley Long"/>
    <s v="Curtis Hanson"/>
    <n v="-5753859"/>
  </r>
  <r>
    <n v="7000000"/>
    <s v="Drama, Romance"/>
    <n v="37080"/>
    <x v="3382"/>
    <s v="en"/>
    <n v="5.5175970000000003"/>
    <s v="Mockingbird Pictures"/>
    <x v="12"/>
    <x v="2497"/>
    <n v="0"/>
    <n v="125"/>
    <s v="Released"/>
    <n v="6.7"/>
    <n v="46"/>
    <s v="Naomi Watts, Samuel L. Jackson, Annette Bening, Carla Gallo, Kerry Washington"/>
    <s v="Rodrigo García"/>
    <n v="-7000000"/>
  </r>
  <r>
    <n v="0"/>
    <s v="Action, Adventure, Drama, War"/>
    <n v="25388"/>
    <x v="3383"/>
    <s v="en"/>
    <n v="3.8299370000000001"/>
    <s v="Associated General Films"/>
    <x v="1"/>
    <x v="2498"/>
    <n v="0"/>
    <n v="107"/>
    <s v="Released"/>
    <n v="6.2"/>
    <n v="16"/>
    <s v="Gene Hackman, Terence Hill, Catherine Deneuve, Ian Holm, Jack O'Halloran"/>
    <s v="Dick Richards"/>
    <n v="0"/>
  </r>
  <r>
    <n v="0"/>
    <s v="Fantasy, Comedy, Science Fiction"/>
    <n v="11687"/>
    <x v="3384"/>
    <s v="fr"/>
    <n v="8.8936759999999992"/>
    <s v="Canal Plus"/>
    <x v="9"/>
    <x v="2499"/>
    <n v="0"/>
    <n v="107"/>
    <s v="Released"/>
    <n v="7.1"/>
    <n v="420"/>
    <s v="Jean Reno, Valérie Lemercier, Christian Clavier, Marie-Anne Chazel, Christian Bujeau"/>
    <s v="Jean-Marie Poiré"/>
    <n v="0"/>
  </r>
  <r>
    <n v="8000000"/>
    <s v="Comedy, Drama"/>
    <n v="39210"/>
    <x v="3385"/>
    <s v="en"/>
    <n v="9.5903729999999996"/>
    <s v="American Zoetrope"/>
    <x v="0"/>
    <x v="2500"/>
    <n v="0"/>
    <n v="98"/>
    <s v="Released"/>
    <n v="6"/>
    <n v="208"/>
    <s v="Stephen Dorff, Chris Pontius, Erin Wasson, Alexandra Williams, Nathalie Fay"/>
    <s v="Sofia Coppola"/>
    <n v="-8000000"/>
  </r>
  <r>
    <n v="7000000"/>
    <s v="Comedy, Drama"/>
    <n v="30128"/>
    <x v="3386"/>
    <s v="en"/>
    <n v="7.155519"/>
    <s v="Paramount Pictures"/>
    <x v="0"/>
    <x v="2501"/>
    <n v="1429299"/>
    <n v="106"/>
    <s v="Released"/>
    <n v="5.7"/>
    <n v="20"/>
    <s v="Matt Czuchry, Jesse Bradford, Marika Dominczyk, Traci Lords, Geoff Stults"/>
    <s v="Bob Gosse"/>
    <n v="-5570701"/>
  </r>
  <r>
    <n v="0"/>
    <s v="Comedy"/>
    <n v="31535"/>
    <x v="3387"/>
    <s v="en"/>
    <n v="0.58727600000000002"/>
    <s v="101st Street Films"/>
    <x v="0"/>
    <x v="2502"/>
    <n v="0"/>
    <n v="95"/>
    <s v="Released"/>
    <n v="2.7"/>
    <n v="13"/>
    <s v="Scott 'Carrot Top' Thompson, Courtney Thorne-Smith, Larry Miller, Jack Warden, M. Emmet Walsh"/>
    <s v="Alex Zamm"/>
    <n v="0"/>
  </r>
  <r>
    <n v="7000000"/>
    <s v="Drama"/>
    <n v="44835"/>
    <x v="3388"/>
    <s v="en"/>
    <n v="13.635828"/>
    <s v="DRO Entertainment"/>
    <x v="0"/>
    <x v="2485"/>
    <n v="382946"/>
    <n v="106"/>
    <s v="Released"/>
    <n v="6.7"/>
    <n v="212"/>
    <s v="Joseph Gordon-Levitt, Natalie Portman, Rainn Wilson, Audrey Wasilewski, Frank Collison"/>
    <s v="Spencer Susser"/>
    <n v="-6617054"/>
  </r>
  <r>
    <n v="0"/>
    <s v="Comedy, Crime, Drama"/>
    <n v="192134"/>
    <x v="3389"/>
    <s v="en"/>
    <n v="10.416332000000001"/>
    <s v="BBC Films"/>
    <x v="1"/>
    <x v="175"/>
    <n v="523511"/>
    <n v="93"/>
    <s v="Released"/>
    <n v="5.8"/>
    <n v="212"/>
    <s v="Jude Law, Demián Bichir, Richard E. Grant, Matthew C. Martino, Emilia Clarke"/>
    <s v="Richard Shepard"/>
    <n v="523511"/>
  </r>
  <r>
    <n v="3500000"/>
    <s v="Mystery, Drama, Adventure"/>
    <n v="1956"/>
    <x v="3390"/>
    <s v="en"/>
    <n v="5.0389530000000002"/>
    <s v="Epsilon Motion Pictures"/>
    <x v="0"/>
    <x v="2422"/>
    <n v="0"/>
    <n v="103"/>
    <s v="Released"/>
    <n v="6.2"/>
    <n v="68"/>
    <s v="Casey Affleck, Matt Damon"/>
    <s v="Gus Van Sant"/>
    <n v="-3500000"/>
  </r>
  <r>
    <n v="7000000"/>
    <s v="Drama, Romance"/>
    <n v="24985"/>
    <x v="3391"/>
    <s v="en"/>
    <n v="1.498245"/>
    <s v="British Broadcasting Corporation (BBC)"/>
    <x v="7"/>
    <x v="1896"/>
    <n v="0"/>
    <n v="96"/>
    <s v="Released"/>
    <n v="7.7"/>
    <n v="5"/>
    <s v="Helena Bonham Carter, Olivia Williams, Paul Bettany, Eleanor Bron, Tom Ward"/>
    <s v="Thaddeus O'Sullivan"/>
    <n v="-7000000"/>
  </r>
  <r>
    <n v="7000000"/>
    <s v="Romance, Drama"/>
    <n v="306745"/>
    <x v="3392"/>
    <s v="en"/>
    <n v="8.1845879999999998"/>
    <s v="Double Feature Films"/>
    <x v="0"/>
    <x v="1792"/>
    <n v="573335"/>
    <n v="103"/>
    <s v="Released"/>
    <n v="7.1"/>
    <n v="164"/>
    <s v="Julianne Moore, Ellen Page, Steve Carell, Michael Shannon, Luke Grimes"/>
    <s v="Peter Sollett"/>
    <n v="-6426665"/>
  </r>
  <r>
    <n v="7000000"/>
    <s v="Comedy"/>
    <n v="47088"/>
    <x v="3393"/>
    <s v="en"/>
    <n v="2.2677800000000001"/>
    <s v="Wild Bunch"/>
    <x v="9"/>
    <x v="2503"/>
    <n v="453079"/>
    <n v="108"/>
    <s v="Released"/>
    <n v="5.9"/>
    <n v="29"/>
    <s v="Kevin Kline, Paul Dano, Katie Holmes, John C. Reilly, Dan Hedaya"/>
    <s v="Shari Springer Berman"/>
    <n v="-6546921"/>
  </r>
  <r>
    <n v="7000000"/>
    <s v="Drama, Science Fiction"/>
    <n v="110402"/>
    <x v="3394"/>
    <s v="ru"/>
    <n v="3.1200160000000001"/>
    <s v="Lenfilm Studio"/>
    <x v="25"/>
    <x v="47"/>
    <n v="1310673"/>
    <n v="170"/>
    <s v="Released"/>
    <n v="6.7"/>
    <n v="41"/>
    <s v="Leonid Yarmolnik, Yuriy Tsurilo, Natalya Moteva, Aleksandr Chutko, Aleksandr Ilin"/>
    <s v="Aleksey German"/>
    <n v="-5689327"/>
  </r>
  <r>
    <n v="7000000"/>
    <s v="Crime, Thriller, Comedy"/>
    <n v="27004"/>
    <x v="3395"/>
    <s v="en"/>
    <n v="8.2074250000000006"/>
    <s v="Immortal Thoughts"/>
    <x v="0"/>
    <x v="2504"/>
    <n v="46488"/>
    <n v="108"/>
    <s v="Released"/>
    <n v="6"/>
    <n v="73"/>
    <s v="Sean Bean, Chris Hemsworth, Victoria Profeta, Thampy Antony, Mike Starr"/>
    <s v="Stephen Milburn Anderson"/>
    <n v="-6953512"/>
  </r>
  <r>
    <n v="0"/>
    <s v="Drama"/>
    <n v="15013"/>
    <x v="3396"/>
    <s v="en"/>
    <n v="2.3562439999999998"/>
    <s v="Reeleyes Film"/>
    <x v="1"/>
    <x v="2505"/>
    <n v="0"/>
    <n v="120"/>
    <s v="Released"/>
    <n v="6.3"/>
    <n v="8"/>
    <s v="Gabriel Byrne, Emily Watson, Julie Walters, Nicholas Hoult, Miranda Richardson"/>
    <s v="Richard E. Grant"/>
    <n v="0"/>
  </r>
  <r>
    <n v="6000000"/>
    <s v="Action, Thriller, Crime"/>
    <n v="8374"/>
    <x v="3397"/>
    <s v="en"/>
    <n v="34.917447000000003"/>
    <s v="Franchise Pictures"/>
    <x v="6"/>
    <x v="2506"/>
    <n v="30471"/>
    <n v="108"/>
    <s v="Released"/>
    <n v="7.2"/>
    <n v="837"/>
    <s v="Willem Dafoe, Norman Reedus, Sean Patrick Flanery, David Della Rocco, David Ferry"/>
    <s v="Troy Duffy"/>
    <n v="-5969529"/>
  </r>
  <r>
    <n v="0"/>
    <s v="Crime, Thriller"/>
    <n v="277519"/>
    <x v="3398"/>
    <s v="cn"/>
    <n v="0.54281400000000002"/>
    <s v="Pegasus Motion Pictures"/>
    <x v="5"/>
    <x v="1434"/>
    <n v="0"/>
    <n v="92"/>
    <s v="Released"/>
    <n v="5.8"/>
    <n v="5"/>
    <s v="Louis Koo, Gordon Lam Ka-Tung, Dada Chan, Janelle Sing, Michael Wong"/>
    <s v="David Lam"/>
    <n v="0"/>
  </r>
  <r>
    <n v="7000000"/>
    <s v="Horror, Thriller"/>
    <n v="78381"/>
    <x v="3399"/>
    <s v="en"/>
    <n v="5.0606559999999998"/>
    <s v="American Zoetrope"/>
    <x v="0"/>
    <x v="2321"/>
    <n v="0"/>
    <n v="84"/>
    <s v="Released"/>
    <n v="5"/>
    <n v="85"/>
    <s v="Val Kilmer, Bruce Dern, Ben Chaplin, Elle Fanning, Joanne Whalley"/>
    <s v="Francis Ford Coppola"/>
    <n v="-7000000"/>
  </r>
  <r>
    <n v="7000000"/>
    <s v="Animation, Fantasy"/>
    <n v="164372"/>
    <x v="3400"/>
    <s v="ru"/>
    <n v="5.3386100000000001"/>
    <s v="Bazelevs Production"/>
    <x v="25"/>
    <x v="978"/>
    <n v="12400000"/>
    <n v="76"/>
    <s v="Released"/>
    <n v="5.0999999999999996"/>
    <n v="47"/>
    <s v="Ivan Okhlobystin, Dmitriy Nagiev, Lyudmila Artemeva, Anna Ardova, Elizaveta Arzamasova"/>
    <s v="Vladlen Barbe"/>
    <n v="5400000"/>
  </r>
  <r>
    <n v="0"/>
    <s v="Family, Animation, Comedy, Adventure"/>
    <n v="294512"/>
    <x v="3401"/>
    <s v="en"/>
    <n v="1.8747830000000001"/>
    <s v="Crest Animation Production"/>
    <x v="0"/>
    <x v="2507"/>
    <n v="0"/>
    <n v="53"/>
    <s v="Released"/>
    <n v="6.5"/>
    <n v="4"/>
    <s v="Dee Dee Greene, Ben Diskin, Lindsay Torrance, Kate Higgins, Christopher Corey Smith"/>
    <s v="Richard Rich"/>
    <n v="0"/>
  </r>
  <r>
    <n v="0"/>
    <s v="Romance, Western"/>
    <n v="8879"/>
    <x v="3402"/>
    <s v="en"/>
    <n v="14.574994999999999"/>
    <s v="Warner Bros."/>
    <x v="0"/>
    <x v="2508"/>
    <n v="41410568"/>
    <n v="115"/>
    <s v="Released"/>
    <n v="7"/>
    <n v="251"/>
    <s v="Clint Eastwood, Michael Moriarty, Carrie Snodgress, Chris Penn, Richard Dysart"/>
    <s v="Clint Eastwood"/>
    <n v="41410568"/>
  </r>
  <r>
    <n v="7000000"/>
    <s v="Adventure, Science Fiction"/>
    <n v="13001"/>
    <x v="3403"/>
    <s v="en"/>
    <n v="8.5913869999999992"/>
    <s v="Metro-Goldwyn-Mayer (MGM)"/>
    <x v="6"/>
    <x v="2461"/>
    <n v="8900000"/>
    <n v="97"/>
    <s v="Released"/>
    <n v="6.9"/>
    <n v="140"/>
    <s v="Ben Browder, Amanda Tapping, Christopher Judge, Michael Shanks, Beau Bridges"/>
    <s v="Robert C. Cooper"/>
    <n v="1900000"/>
  </r>
  <r>
    <n v="6900000"/>
    <s v="Comedy, Drama"/>
    <n v="9571"/>
    <x v="3404"/>
    <s v="en"/>
    <n v="26.181753"/>
    <s v="Gramercy Pictures"/>
    <x v="0"/>
    <x v="2509"/>
    <n v="7993039"/>
    <n v="102"/>
    <s v="Released"/>
    <n v="7.4"/>
    <n v="583"/>
    <s v="Jason London, Rory Cochrane, Wiley Wiggins, Sasha Jenson, Michelle Burke"/>
    <s v="Richard Linklater"/>
    <n v="1093039"/>
  </r>
  <r>
    <n v="0"/>
    <s v="Comedy, Drama, Family, Music"/>
    <n v="13649"/>
    <x v="3405"/>
    <s v="en"/>
    <n v="21.01755"/>
    <s v="Disney Channel"/>
    <x v="0"/>
    <x v="470"/>
    <n v="7000000"/>
    <n v="104"/>
    <s v="Released"/>
    <n v="6.1"/>
    <n v="843"/>
    <s v="Zac Efron, Vanessa Hudgens, Ashley Tisdale, Lucas Grabeel, Corbin Bleu"/>
    <s v="Kenny Ortega"/>
    <n v="7000000"/>
  </r>
  <r>
    <n v="0"/>
    <s v="Drama, Romance"/>
    <n v="325373"/>
    <x v="3406"/>
    <s v="en"/>
    <n v="3.139294"/>
    <s v="Paramount Pictures"/>
    <x v="0"/>
    <x v="2510"/>
    <n v="0"/>
    <n v="96"/>
    <s v="Released"/>
    <n v="6.8"/>
    <n v="27"/>
    <s v="Dane DeHaan, Tatiana Maslany, Gordon Pinsent, John Ralston, Joel Gagne"/>
    <s v="Kim Nguyen"/>
    <n v="0"/>
  </r>
  <r>
    <n v="7000000"/>
    <s v="Thriller, Crime, Drama"/>
    <n v="334527"/>
    <x v="3407"/>
    <s v="en"/>
    <n v="6.6651639999999999"/>
    <s v="NeeNee Productions"/>
    <x v="0"/>
    <x v="295"/>
    <n v="0"/>
    <n v="94"/>
    <s v="Released"/>
    <n v="5.8"/>
    <n v="110"/>
    <s v="Dan Stevens, John Travolta, Michael Pitt, Jackie Earle Haley, Travis Aaron Wade"/>
    <s v="Jackie Earle Haley"/>
    <n v="-7000000"/>
  </r>
  <r>
    <n v="0"/>
    <s v="Drama, History, Romance"/>
    <n v="2211"/>
    <x v="3408"/>
    <s v="de"/>
    <n v="2.8326280000000001"/>
    <s v="Paramount Pictures"/>
    <x v="7"/>
    <x v="2511"/>
    <n v="0"/>
    <n v="125"/>
    <s v="Released"/>
    <n v="6.3"/>
    <n v="20"/>
    <s v="Maria Schrader, Juliane Köhler, Johanna Wokalek, Heike Makatsch, Elisabeth Degen"/>
    <s v="Max Färberböck"/>
    <n v="0"/>
  </r>
  <r>
    <n v="0"/>
    <s v="Comedy, Drama"/>
    <n v="13919"/>
    <x v="3409"/>
    <s v="en"/>
    <n v="3.5286430000000002"/>
    <s v="Lawrence Bender Productions"/>
    <x v="7"/>
    <x v="2512"/>
    <n v="0"/>
    <n v="108"/>
    <s v="Released"/>
    <n v="6.7"/>
    <n v="62"/>
    <s v="Jamie Bell, Camilla Belle, Justin Chatwin, Glenn Close, Kathi Copeland"/>
    <s v="Arie Posin"/>
    <n v="0"/>
  </r>
  <r>
    <n v="6800000"/>
    <s v="Action, Thriller, Crime"/>
    <n v="14576"/>
    <x v="3410"/>
    <s v="en"/>
    <n v="4.6653089999999997"/>
    <s v="Cobalt Media Group"/>
    <x v="0"/>
    <x v="2450"/>
    <n v="0"/>
    <n v="101"/>
    <s v="Released"/>
    <n v="6.1"/>
    <n v="73"/>
    <s v="Stuart Townsend, Gabriel Byrne, Thandie Newton, Jamie Foxx, Roger Guenveur Smith"/>
    <s v="Damian Nieman"/>
    <n v="-6800000"/>
  </r>
  <r>
    <n v="6900000"/>
    <s v="Horror, Thriller"/>
    <n v="82505"/>
    <x v="3411"/>
    <s v="en"/>
    <n v="25.613197"/>
    <s v="A Bigger Boat"/>
    <x v="0"/>
    <x v="692"/>
    <n v="44287131"/>
    <n v="101"/>
    <s v="Released"/>
    <n v="5.6"/>
    <n v="555"/>
    <s v="Jennifer Lawrence, Max Thieriot, Elisabeth Shue, Gil Bellows, Nolan Gerard Funk"/>
    <s v="Mark Tonderai"/>
    <n v="37387131"/>
  </r>
  <r>
    <n v="6800000"/>
    <s v="Drama, War, Mystery"/>
    <n v="46738"/>
    <x v="3412"/>
    <s v="fr"/>
    <n v="21.285205999999999"/>
    <s v="TS Productions"/>
    <x v="6"/>
    <x v="2513"/>
    <n v="7103838"/>
    <n v="130"/>
    <s v="Released"/>
    <n v="7.9"/>
    <n v="479"/>
    <s v="Lubna Azabal, Mélissa Désormeaux-Poulin, Maxim Gaudette, Rémy Girard, Allen Altman"/>
    <s v="Denis Villeneuve"/>
    <n v="303838"/>
  </r>
  <r>
    <n v="0"/>
    <s v="Drama, Comedy, Romance"/>
    <n v="38970"/>
    <x v="3413"/>
    <s v="it"/>
    <n v="4.2404950000000001"/>
    <s v="Fandango"/>
    <x v="11"/>
    <x v="2514"/>
    <n v="0"/>
    <n v="125"/>
    <s v="Released"/>
    <n v="5.8"/>
    <n v="44"/>
    <s v="Fabrizio Bentivoglio, Laura Morante, Monica Bellucci, Silvio Muccino, Nicoletta Romanoff"/>
    <s v="Gabriele Muccino"/>
    <n v="0"/>
  </r>
  <r>
    <n v="0"/>
    <s v="Action, Comedy, Crime, Drama"/>
    <n v="41009"/>
    <x v="3414"/>
    <s v="en"/>
    <n v="3.810943"/>
    <s v="Premiere Picture"/>
    <x v="17"/>
    <x v="1622"/>
    <n v="0"/>
    <n v="88"/>
    <s v="Released"/>
    <n v="5.0999999999999996"/>
    <n v="24"/>
    <s v="Cillian Murphy, Brendan Gleeson, Jim Broadbent, Padraic Delaney, Natalie Britton"/>
    <s v="Ian Fitzgibbon"/>
    <n v="0"/>
  </r>
  <r>
    <n v="4000000"/>
    <s v="Drama, Action, Crime"/>
    <n v="7347"/>
    <x v="3415"/>
    <s v="pt"/>
    <n v="23.604935999999999"/>
    <s v="The Weinstein Company"/>
    <x v="31"/>
    <x v="1993"/>
    <n v="0"/>
    <n v="115"/>
    <s v="Released"/>
    <n v="7.8"/>
    <n v="504"/>
    <s v="Wagner Moura, Caio Junqueira, André Ramiro, Milhem Cortaz, Fernanda Machado"/>
    <s v="José Padilha"/>
    <n v="-4000000"/>
  </r>
  <r>
    <n v="6500000"/>
    <s v="Horror"/>
    <n v="250546"/>
    <x v="3416"/>
    <s v="en"/>
    <n v="60.225219000000003"/>
    <s v="New Line Cinema"/>
    <x v="0"/>
    <x v="2515"/>
    <n v="255273813"/>
    <n v="99"/>
    <s v="Released"/>
    <n v="5.6"/>
    <n v="1517"/>
    <s v="Annabelle Wallis, Ward Horton, Tony Amendola, Alfre Woodard, Eric Ladin"/>
    <s v="John R. Leonetti"/>
    <n v="248773813"/>
  </r>
  <r>
    <n v="7"/>
    <s v="Comedy, Drama, Foreign, Romance"/>
    <n v="38415"/>
    <x v="3417"/>
    <s v="en"/>
    <n v="5.0456000000000001E-2"/>
    <s v="Paramount Pictures"/>
    <x v="0"/>
    <x v="2516"/>
    <n v="7"/>
    <n v="82"/>
    <s v="Released"/>
    <n v="5.2"/>
    <n v="6"/>
    <s v="Rocky McKenzie, Geoffrey Rush, Jessica Mauboy, Ernie Dingo, Missy Higgins"/>
    <s v="Rachel Perkins"/>
    <n v="0"/>
  </r>
  <r>
    <n v="6500000"/>
    <s v="Crime, Drama"/>
    <n v="650"/>
    <x v="3418"/>
    <s v="en"/>
    <n v="17.705670999999999"/>
    <s v="Columbia Pictures Corporation"/>
    <x v="0"/>
    <x v="2517"/>
    <n v="57504069"/>
    <n v="112"/>
    <s v="Released"/>
    <n v="7.4"/>
    <n v="364"/>
    <s v="Laurence Fishburne, Cuba Gooding Jr., Ice Cube, Morris Chestnut, Angela Bassett"/>
    <s v="John Singleton"/>
    <n v="51004069"/>
  </r>
  <r>
    <n v="6500000"/>
    <s v="Drama, Music"/>
    <n v="16620"/>
    <x v="3419"/>
    <s v="en"/>
    <n v="6.847099"/>
    <s v="Columbia Pictures Corporation"/>
    <x v="0"/>
    <x v="2518"/>
    <n v="54215416"/>
    <n v="108"/>
    <s v="Released"/>
    <n v="6.8"/>
    <n v="116"/>
    <s v="Lou Diamond Phillips, Danielle von Zerneck, Elizabeth Peña, Rosanna DeSoto, Esai Morales"/>
    <s v="Luis Valdez"/>
    <n v="47715416"/>
  </r>
  <r>
    <n v="0"/>
    <s v="Comedy, Drama, Romance"/>
    <n v="25113"/>
    <x v="3420"/>
    <s v="en"/>
    <n v="8.0677020000000006"/>
    <s v="Universal Pictures"/>
    <x v="0"/>
    <x v="2519"/>
    <n v="0"/>
    <n v="107"/>
    <s v="Released"/>
    <n v="6.3"/>
    <n v="16"/>
    <s v="Alan Alda, Carol Burnett, Len Cariou, Sandy Dennis, Rita Moreno"/>
    <s v="Alan Alda"/>
    <n v="0"/>
  </r>
  <r>
    <n v="6500000"/>
    <s v="Horror, Mystery, Thriller"/>
    <n v="11033"/>
    <x v="3421"/>
    <s v="en"/>
    <n v="11.208769"/>
    <s v="Filmways Pictures"/>
    <x v="0"/>
    <x v="2520"/>
    <n v="31899000"/>
    <n v="105"/>
    <s v="Released"/>
    <n v="6.8"/>
    <n v="157"/>
    <s v="Michael Caine, Angie Dickinson, Nancy Allen, Keith Gordon, Dennis Franz"/>
    <s v="Brian De Palma"/>
    <n v="25399000"/>
  </r>
  <r>
    <n v="6500000"/>
    <s v="Action, Adventure, Drama, Family"/>
    <n v="34723"/>
    <x v="3422"/>
    <s v="en"/>
    <n v="2.1636829999999998"/>
    <s v="Walt Disney Pictures"/>
    <x v="0"/>
    <x v="2521"/>
    <n v="0"/>
    <n v="108"/>
    <s v="Released"/>
    <n v="6.2"/>
    <n v="42"/>
    <s v="Elijah Wood, Courtney B. Vance, Robbie Coltrane, Jason Robards, Ron Perlman"/>
    <s v="Stephen Sommers"/>
    <n v="-6500000"/>
  </r>
  <r>
    <n v="6500000"/>
    <s v="Crime, Comedy, Thriller"/>
    <n v="9430"/>
    <x v="3423"/>
    <s v="en"/>
    <n v="11.142389"/>
    <s v="Columbia Pictures"/>
    <x v="0"/>
    <x v="2522"/>
    <n v="28451622"/>
    <n v="98"/>
    <s v="Released"/>
    <n v="7"/>
    <n v="196"/>
    <s v="Sarah Polley, Katie Holmes, Jay Mohr, Timothy Olyphant, William Fichtner"/>
    <s v="Doug Liman"/>
    <n v="21951622"/>
  </r>
  <r>
    <n v="6500000"/>
    <s v="Comedy, Drama, Romance"/>
    <n v="8998"/>
    <x v="3424"/>
    <s v="en"/>
    <n v="11.885221"/>
    <s v="Sony Pictures"/>
    <x v="0"/>
    <x v="1427"/>
    <n v="13368437"/>
    <n v="88"/>
    <s v="Released"/>
    <n v="5.0999999999999996"/>
    <n v="128"/>
    <s v="Catherine Keener, Jason Isaacs, Timm Sharp, Jennifer Aniston, Joan Cusack"/>
    <s v="Nicole Holofcener"/>
    <n v="6868437"/>
  </r>
  <r>
    <n v="6500000"/>
    <s v="Science Fiction, Thriller"/>
    <n v="10514"/>
    <x v="3425"/>
    <s v="en"/>
    <n v="12.524953"/>
    <s v="Universal Pictures"/>
    <x v="0"/>
    <x v="2523"/>
    <n v="12376563"/>
    <n v="131"/>
    <s v="Released"/>
    <n v="7"/>
    <n v="190"/>
    <s v="Arthur Hill, David Wayne, James Olson, Kate Reid, Paula Kelly"/>
    <s v="Robert Wise"/>
    <n v="5876563"/>
  </r>
  <r>
    <n v="0"/>
    <s v="Horror, Thriller"/>
    <n v="10496"/>
    <x v="3426"/>
    <s v="en"/>
    <n v="1.5378590000000001"/>
    <s v="Destination Films"/>
    <x v="0"/>
    <x v="1305"/>
    <n v="10"/>
    <n v="91"/>
    <s v="Released"/>
    <n v="4.0999999999999996"/>
    <n v="35"/>
    <s v="Lou Diamond Phillips, Dina Meyer, Bob Gunton, Leon Robinson, Carlos Jacott"/>
    <s v="Louis Morneau"/>
    <n v="10"/>
  </r>
  <r>
    <n v="0"/>
    <s v="Drama"/>
    <n v="1591"/>
    <x v="3427"/>
    <s v="de"/>
    <n v="3.4815170000000002"/>
    <s v="MTM Cineteve"/>
    <x v="7"/>
    <x v="251"/>
    <n v="0"/>
    <n v="140"/>
    <s v="Released"/>
    <n v="7"/>
    <n v="32"/>
    <s v="Juliane Köhler, Merab Ninidze, Sidede Onyulo, Matthias Habich, Lea Kurka"/>
    <s v="Caroline Link"/>
    <n v="0"/>
  </r>
  <r>
    <n v="6500000"/>
    <s v="Drama"/>
    <n v="76025"/>
    <x v="3428"/>
    <s v="en"/>
    <n v="40.688426"/>
    <s v="HanWay Films"/>
    <x v="1"/>
    <x v="2524"/>
    <n v="17693675"/>
    <n v="100"/>
    <s v="Released"/>
    <n v="7"/>
    <n v="875"/>
    <s v="Michael Fassbender, Carey Mulligan, James Badge Dale, Nicole Beharie, Alex Manette"/>
    <s v="Steve McQueen"/>
    <n v="11193675"/>
  </r>
  <r>
    <n v="6500000"/>
    <s v="Drama, Thriller, Crime"/>
    <n v="4836"/>
    <x v="3429"/>
    <s v="en"/>
    <n v="24.003399999999999"/>
    <s v="Sony Pictures Classics"/>
    <x v="1"/>
    <x v="2525"/>
    <n v="11850214"/>
    <n v="105"/>
    <s v="Released"/>
    <n v="7"/>
    <n v="559"/>
    <s v="Daniel Craig, Tom Hardy, Colm Meaney, George Harris, Sally Hawkins"/>
    <s v="Matthew Vaughn"/>
    <n v="5350214"/>
  </r>
  <r>
    <n v="6500000"/>
    <s v="Drama"/>
    <n v="14631"/>
    <x v="3430"/>
    <s v="en"/>
    <n v="2.639106"/>
    <s v="Paramount Pictures"/>
    <x v="0"/>
    <x v="1553"/>
    <n v="2025032"/>
    <n v="100"/>
    <s v="Released"/>
    <n v="8"/>
    <n v="6"/>
    <s v="Sam Hennings, Brenda Strong, Eric Johnson, Alexander Carroll, Brighton Hertford"/>
    <s v="Sterling Van Wagenen"/>
    <n v="-4474968"/>
  </r>
  <r>
    <n v="6500000"/>
    <s v="Drama, Thriller"/>
    <n v="87499"/>
    <x v="3431"/>
    <s v="en"/>
    <n v="16.574756000000001"/>
    <s v="Scott Free Productions"/>
    <x v="1"/>
    <x v="2400"/>
    <n v="2401510"/>
    <n v="116"/>
    <s v="Released"/>
    <n v="6.5"/>
    <n v="305"/>
    <s v="Brit Marling, Alexander Skarsgård, Ellen Page, Toby Kebbell, Shiloh Fernandez"/>
    <s v="Zal Batmanglij"/>
    <n v="-4098490"/>
  </r>
  <r>
    <n v="6500000"/>
    <s v="Romance, Drama"/>
    <n v="18923"/>
    <x v="3432"/>
    <s v="en"/>
    <n v="5.4835310000000002"/>
    <s v="Killer Films"/>
    <x v="0"/>
    <x v="366"/>
    <n v="1548955"/>
    <n v="96"/>
    <s v="Released"/>
    <n v="6.8"/>
    <n v="45"/>
    <s v="Colin Farrell, Dallas Roberts, Robin Wright, Sissy Spacek, Ryan Donowho"/>
    <s v="Michael Mayer"/>
    <n v="-4951045"/>
  </r>
  <r>
    <n v="0"/>
    <s v="Drama, Comedy, Foreign"/>
    <n v="26665"/>
    <x v="3433"/>
    <s v="en"/>
    <n v="1.068819"/>
    <s v="Filmfabriken Baltic Sea AB"/>
    <x v="1"/>
    <x v="2526"/>
    <n v="0"/>
    <n v="113"/>
    <s v="Released"/>
    <n v="7"/>
    <n v="6"/>
    <s v="Stellan Skarsgård, Lena Headey, Ian Hart, Charlotte Rampling, Louise Goodall"/>
    <s v="Hans Petter Moland"/>
    <n v="0"/>
  </r>
  <r>
    <n v="6500000"/>
    <s v="Drama, History"/>
    <n v="28089"/>
    <x v="3434"/>
    <s v="en"/>
    <n v="8.4324010000000005"/>
    <s v="Oscilloscope Laboratories"/>
    <x v="0"/>
    <x v="2527"/>
    <n v="1521261"/>
    <n v="113"/>
    <s v="Released"/>
    <n v="7.1"/>
    <n v="119"/>
    <s v="Ben Foster, Woody Harrelson, Jena Malone, Eamonn Walker, Samantha Morton"/>
    <s v="Oren Moverman"/>
    <n v="-4978739"/>
  </r>
  <r>
    <n v="6500000"/>
    <s v="Action, Drama, Thriller, Adventure"/>
    <n v="62255"/>
    <x v="3435"/>
    <s v="en"/>
    <n v="2.0742950000000002"/>
    <s v="T.H.E. Films"/>
    <x v="4"/>
    <x v="884"/>
    <n v="0"/>
    <n v="102"/>
    <s v="Released"/>
    <n v="6"/>
    <n v="16"/>
    <s v="Ray Winstone, Temuera Morrison, Andy Anderson, Gareth Reeves, Mark Mitchinson"/>
    <s v="Ian Sharp"/>
    <n v="-6500000"/>
  </r>
  <r>
    <n v="0"/>
    <s v="Drama"/>
    <n v="5708"/>
    <x v="3436"/>
    <s v="en"/>
    <n v="11.357474"/>
    <s v="Becker International"/>
    <x v="8"/>
    <x v="1962"/>
    <n v="8159508"/>
    <n v="121"/>
    <s v="Released"/>
    <n v="7.5"/>
    <n v="200"/>
    <s v="Sam Riley, Samantha Morton, Alexandra Maria Lara, Joe Anderson, James Anthony Pearson"/>
    <s v="Anton Corbijn"/>
    <n v="8159508"/>
  </r>
  <r>
    <n v="6400000"/>
    <s v="Action, Thriller, Science Fiction"/>
    <n v="218"/>
    <x v="3437"/>
    <s v="en"/>
    <n v="74.234792999999996"/>
    <s v="Orion Pictures"/>
    <x v="1"/>
    <x v="1859"/>
    <n v="78371200"/>
    <n v="108"/>
    <s v="Released"/>
    <n v="7.3"/>
    <n v="4128"/>
    <s v="Arnold Schwarzenegger, Michael Biehn, Linda Hamilton, Paul Winfield, Lance Henriksen"/>
    <s v="James Cameron"/>
    <n v="71971200"/>
  </r>
  <r>
    <n v="4800000"/>
    <s v="Comedy, Drama, Romance"/>
    <n v="338"/>
    <x v="3438"/>
    <s v="de"/>
    <n v="11.086001"/>
    <s v="WDR"/>
    <x v="7"/>
    <x v="2528"/>
    <n v="79384880"/>
    <n v="121"/>
    <s v="Released"/>
    <n v="7.4"/>
    <n v="586"/>
    <s v="Daniel Brühl, Katrin Sass, Chulpan Khamatova, Maria Simon, Florian Lukas"/>
    <s v="Wolfgang Becker"/>
    <n v="74584880"/>
  </r>
  <r>
    <n v="10000000"/>
    <s v="Drama"/>
    <n v="21641"/>
    <x v="3439"/>
    <s v="en"/>
    <n v="13.409125"/>
    <s v="BBC Films"/>
    <x v="1"/>
    <x v="2529"/>
    <n v="0"/>
    <n v="97"/>
    <s v="Released"/>
    <n v="7.2"/>
    <n v="152"/>
    <s v="Michael Sheen, Timothy Spall, Colm Meaney, Jim Broadbent, Maurice Roeves"/>
    <s v="Tom Hooper"/>
    <n v="-10000000"/>
  </r>
  <r>
    <n v="4000000"/>
    <s v="Comedy, Horror"/>
    <n v="10925"/>
    <x v="3440"/>
    <s v="en"/>
    <n v="14.961629"/>
    <s v="Hemdale Film Corporation"/>
    <x v="0"/>
    <x v="2530"/>
    <n v="14237000"/>
    <n v="91"/>
    <s v="Released"/>
    <n v="7.3"/>
    <n v="267"/>
    <s v="Clu Gulager, James Karen, Don Calfa, Thom Mathews, John Philbin"/>
    <s v="Dan O'Bannon"/>
    <n v="10237000"/>
  </r>
  <r>
    <n v="6000000"/>
    <s v="Romance, Comedy"/>
    <n v="2293"/>
    <x v="3441"/>
    <s v="en"/>
    <n v="16.139771"/>
    <s v="Gramercy Pictures"/>
    <x v="0"/>
    <x v="1322"/>
    <n v="2122561"/>
    <n v="94"/>
    <s v="Released"/>
    <n v="6.8"/>
    <n v="392"/>
    <s v="Jason Lee, Jeremy London, Shannen Doherty, Claire Forlani, Ben Affleck"/>
    <s v="Kevin Smith"/>
    <n v="-3877439"/>
  </r>
  <r>
    <n v="6000000"/>
    <s v="Romance"/>
    <n v="621"/>
    <x v="3442"/>
    <s v="en"/>
    <n v="67.608041"/>
    <s v="Paramount Pictures"/>
    <x v="0"/>
    <x v="2531"/>
    <n v="181813770"/>
    <n v="110"/>
    <s v="Released"/>
    <n v="7.2"/>
    <n v="1581"/>
    <s v="John Travolta, Olivia Newton-John, Stockard Channing, Jeff Conaway, Didi Conn"/>
    <s v="Randal Kleiser"/>
    <n v="175813770"/>
  </r>
  <r>
    <n v="6000000"/>
    <s v="Drama, War, Action"/>
    <n v="792"/>
    <x v="3443"/>
    <s v="en"/>
    <n v="49.802914000000001"/>
    <s v="Orion Pictures"/>
    <x v="1"/>
    <x v="2532"/>
    <n v="138530565"/>
    <n v="120"/>
    <s v="Released"/>
    <n v="7.5"/>
    <n v="1205"/>
    <s v="Tom Berenger, Charlie Sheen, Willem Dafoe, Forest Whitaker, John C. McGinley"/>
    <s v="Oliver Stone"/>
    <n v="132530565"/>
  </r>
  <r>
    <n v="6000000"/>
    <s v="Documentary"/>
    <n v="1777"/>
    <x v="3444"/>
    <s v="en"/>
    <n v="16.209849999999999"/>
    <s v="BIM Distribuzione"/>
    <x v="0"/>
    <x v="30"/>
    <n v="119114517"/>
    <n v="122"/>
    <s v="Released"/>
    <n v="6.8"/>
    <n v="397"/>
    <s v="Robert De Niro, Michael Moore, George W. Bush, Ben Affleck, Stevie Wonder"/>
    <s v="Michael Moore"/>
    <n v="113114517"/>
  </r>
  <r>
    <n v="6000000"/>
    <s v="History, Drama, Western, Crime"/>
    <n v="642"/>
    <x v="3445"/>
    <s v="en"/>
    <n v="24.499995999999999"/>
    <s v="Twentieth Century Fox Film Corporation"/>
    <x v="0"/>
    <x v="2533"/>
    <n v="102308889"/>
    <n v="110"/>
    <s v="Released"/>
    <n v="7.4"/>
    <n v="650"/>
    <s v="Paul Newman, Robert Redford, Katharine Ross, Strother Martin, Henry Jones"/>
    <s v="George Roy Hill"/>
    <n v="96308889"/>
  </r>
  <r>
    <n v="6000000"/>
    <s v="Comedy, Family, Fantasy"/>
    <n v="433"/>
    <x v="3446"/>
    <s v="en"/>
    <n v="59.961523"/>
    <s v="Walt Disney Productions"/>
    <x v="0"/>
    <x v="2534"/>
    <n v="102272727"/>
    <n v="139"/>
    <s v="Released"/>
    <n v="7.4"/>
    <n v="1183"/>
    <s v="Julie Andrews, Dick Van Dyke, David Tomlinson, Glynis Johns, Hermione Baddeley"/>
    <s v="Robert Stevenson"/>
    <n v="96272727"/>
  </r>
  <r>
    <n v="6000000"/>
    <s v="Drama"/>
    <n v="16619"/>
    <x v="3447"/>
    <s v="en"/>
    <n v="12.541983"/>
    <s v="Paramount Pictures"/>
    <x v="0"/>
    <x v="2535"/>
    <n v="0"/>
    <n v="124"/>
    <s v="Released"/>
    <n v="7.4"/>
    <n v="145"/>
    <s v="Donald Sutherland, Mary Tyler Moore, Judd Hirsch, Timothy Hutton, M. Emmet Walsh"/>
    <s v="Robert Redford"/>
    <n v="-6000000"/>
  </r>
  <r>
    <n v="6000000"/>
    <s v="Crime, Drama, Music"/>
    <n v="1725"/>
    <x v="3448"/>
    <s v="en"/>
    <n v="23.431117"/>
    <s v="United Artists"/>
    <x v="0"/>
    <x v="2536"/>
    <n v="43656822"/>
    <n v="152"/>
    <s v="Released"/>
    <n v="7"/>
    <n v="389"/>
    <s v="Natalie Wood, Richard Beymer, Russ Tamblyn, Rita Moreno, George Chakiris"/>
    <s v="Robert Wise"/>
    <n v="37656822"/>
  </r>
  <r>
    <n v="6000000"/>
    <s v="Comedy"/>
    <n v="11977"/>
    <x v="3449"/>
    <s v="en"/>
    <n v="15.929648"/>
    <s v="Orion Pictures"/>
    <x v="0"/>
    <x v="2537"/>
    <n v="39846344"/>
    <n v="98"/>
    <s v="Released"/>
    <n v="6.6"/>
    <n v="365"/>
    <s v="Chevy Chase, Rodney Dangerfield, Ted Knight, Michael O'Keefe, Bill Murray"/>
    <s v="Harold Ramis"/>
    <n v="33846344"/>
  </r>
  <r>
    <n v="0"/>
    <s v="Comedy, Drama, Romance"/>
    <n v="20322"/>
    <x v="3450"/>
    <s v="en"/>
    <n v="3.029944"/>
    <s v="Paramount Pictures"/>
    <x v="0"/>
    <x v="1143"/>
    <n v="0"/>
    <n v="106"/>
    <s v="Released"/>
    <n v="6.5"/>
    <n v="10"/>
    <s v="Morris Chestnut, D. L. Hughley, Bill Bellamy, Shemar Moore, Tatyana Ali"/>
    <s v="Gary Hardwick"/>
    <n v="0"/>
  </r>
  <r>
    <n v="6000000"/>
    <s v="Comedy, Drama, Romance"/>
    <n v="16158"/>
    <x v="3451"/>
    <s v="en"/>
    <n v="5.5376459999999996"/>
    <s v="MTV Films"/>
    <x v="0"/>
    <x v="2538"/>
    <n v="25059640"/>
    <n v="106"/>
    <s v="Released"/>
    <n v="7.1"/>
    <n v="34"/>
    <s v="Omar Epps, Richard T. Jones, Taye Diggs, Malinda Williams, Sean Nelson"/>
    <s v="Rick Famuyiwa"/>
    <n v="19059640"/>
  </r>
  <r>
    <n v="6000000"/>
    <s v="Drama, Crime, Thriller"/>
    <n v="629"/>
    <x v="3452"/>
    <s v="en"/>
    <n v="64.025030999999998"/>
    <s v="Blue Parrot Productions"/>
    <x v="0"/>
    <x v="2104"/>
    <n v="23341568"/>
    <n v="106"/>
    <s v="Released"/>
    <n v="8.1"/>
    <n v="3254"/>
    <s v="Stephen Baldwin, Gabriel Byrne, Chazz Palminteri, Kevin Pollak, Pete Postlethwaite"/>
    <s v="Bryan Singer"/>
    <n v="17341568"/>
  </r>
  <r>
    <n v="8000000"/>
    <s v="Horror, Thriller"/>
    <n v="10160"/>
    <x v="3453"/>
    <s v="en"/>
    <n v="12.654051000000001"/>
    <s v="New Line Cinema"/>
    <x v="0"/>
    <x v="2539"/>
    <n v="22168359"/>
    <n v="89"/>
    <s v="Released"/>
    <n v="5.5"/>
    <n v="245"/>
    <s v="Robert Englund, Lisa Wilcox, Erika Anderson, Valorie Armstrong, Michael Ashton"/>
    <s v="Stephen Hopkins"/>
    <n v="14168359"/>
  </r>
  <r>
    <n v="5000000"/>
    <s v="Comedy, Romance"/>
    <n v="11452"/>
    <x v="3454"/>
    <s v="en"/>
    <n v="35.108497999999997"/>
    <s v="Tapestry Films"/>
    <x v="0"/>
    <x v="901"/>
    <n v="38275483"/>
    <n v="92"/>
    <s v="Released"/>
    <n v="5.9"/>
    <n v="858"/>
    <s v="Ryan Reynolds, Tara Reid, Tim Matheson, Kal Penn, Simon Helberg"/>
    <s v="Walt Becker"/>
    <n v="33275483"/>
  </r>
  <r>
    <n v="6000000"/>
    <s v="Drama, Romance"/>
    <n v="12163"/>
    <x v="3455"/>
    <s v="en"/>
    <n v="40.196514000000001"/>
    <s v="Saturn Films"/>
    <x v="0"/>
    <x v="1803"/>
    <n v="44703995"/>
    <n v="109"/>
    <s v="Released"/>
    <n v="7.3"/>
    <n v="1000"/>
    <s v="Mickey Rourke, Marisa Tomei, Evan Rachel Wood, Mark Margolis, Todd Barry"/>
    <s v="Darren Aronofsky"/>
    <n v="38703995"/>
  </r>
  <r>
    <n v="6000000"/>
    <s v="Western"/>
    <n v="32275"/>
    <x v="3456"/>
    <s v="en"/>
    <n v="7.6044499999999999"/>
    <s v="The Selznik Studio"/>
    <x v="0"/>
    <x v="2540"/>
    <n v="20400000"/>
    <n v="144"/>
    <s v="Released"/>
    <n v="6.2"/>
    <n v="37"/>
    <s v="Jennifer Jones, Joseph Cotten, Gregory Peck, Lionel Barrymore, Herbert Marshall"/>
    <s v="King Vidor"/>
    <n v="14400000"/>
  </r>
  <r>
    <n v="0"/>
    <s v="Comedy"/>
    <n v="13785"/>
    <x v="3457"/>
    <s v="en"/>
    <n v="10.982255"/>
    <s v="Castle Rock Entertainment"/>
    <x v="0"/>
    <x v="2019"/>
    <n v="0"/>
    <n v="90"/>
    <s v="Released"/>
    <n v="6.7"/>
    <n v="166"/>
    <s v="Jay Brazeau, Parker Posey, Michael Hitchcock, Catherine O'Hara, Eugene Levy"/>
    <s v="Christopher Guest"/>
    <n v="0"/>
  </r>
  <r>
    <n v="6000000"/>
    <s v="Science Fiction, Action"/>
    <n v="1103"/>
    <x v="3458"/>
    <s v="en"/>
    <n v="24.351305"/>
    <s v="AVCO Embassy Pictures"/>
    <x v="0"/>
    <x v="2519"/>
    <n v="50244700"/>
    <n v="99"/>
    <s v="Released"/>
    <n v="6.9"/>
    <n v="703"/>
    <s v="Kurt Russell, Lee Van Cleef, Ernest Borgnine, Donald Pleasence, Isaac Hayes"/>
    <s v="John Carpenter"/>
    <n v="44244700"/>
  </r>
  <r>
    <n v="0"/>
    <s v="Comedy, Drama"/>
    <n v="36739"/>
    <x v="3459"/>
    <s v="en"/>
    <n v="3.1595740000000001"/>
    <s v="Columbia Pictures"/>
    <x v="0"/>
    <x v="2476"/>
    <n v="0"/>
    <n v="121"/>
    <s v="Released"/>
    <n v="6.2"/>
    <n v="26"/>
    <s v="Samuel L. Jackson, Laurence Fishburne, Giancarlo Esposito, Tisha Campbell-Martin, Ossie Davis"/>
    <s v="Spike Lee"/>
    <n v="0"/>
  </r>
  <r>
    <n v="6000000"/>
    <s v="Comedy, Family"/>
    <n v="14144"/>
    <x v="3460"/>
    <s v="en"/>
    <n v="12.601677"/>
    <s v="Revolution Studios"/>
    <x v="0"/>
    <x v="57"/>
    <n v="18197398"/>
    <n v="89"/>
    <s v="Released"/>
    <n v="4.4000000000000004"/>
    <n v="91"/>
    <s v="Cuba Gooding Jr., Tamala Jones, Paul Rae, Lochlyn Munro, Richard Gant"/>
    <s v="Fred Savage"/>
    <n v="12197398"/>
  </r>
  <r>
    <n v="12716953"/>
    <s v="Crime, Action, Comedy"/>
    <n v="10622"/>
    <x v="3461"/>
    <s v="cn"/>
    <n v="7.0775050000000004"/>
    <s v="Golden Harvest Company"/>
    <x v="10"/>
    <x v="975"/>
    <n v="18814720"/>
    <n v="113"/>
    <s v="Released"/>
    <n v="6.3"/>
    <n v="128"/>
    <s v="Jackie Chan, Richard Norton, Miki Lee, Gabrielle Fitzpatrick, Karen McLymont"/>
    <s v="Sammo Hung"/>
    <n v="6097767"/>
  </r>
  <r>
    <n v="6000000"/>
    <s v="Comedy, Music"/>
    <n v="13370"/>
    <x v="3462"/>
    <s v="en"/>
    <n v="4.0530169999999996"/>
    <s v="Castle Rock Entertainment"/>
    <x v="0"/>
    <x v="1807"/>
    <n v="18750246"/>
    <n v="91"/>
    <s v="Released"/>
    <n v="6.6"/>
    <n v="74"/>
    <s v="Bob Balaban, Christopher Guest, John Michael Higgins, Eugene Levy, Jane Lynch"/>
    <s v="Christopher Guest"/>
    <n v="12750246"/>
  </r>
  <r>
    <n v="0"/>
    <s v="Comedy, Drama, Romance"/>
    <n v="11191"/>
    <x v="3463"/>
    <s v="en"/>
    <n v="6.3799330000000003"/>
    <s v="Night Light Films"/>
    <x v="0"/>
    <x v="2541"/>
    <n v="0"/>
    <n v="104"/>
    <s v="Released"/>
    <n v="5.9"/>
    <n v="123"/>
    <s v="Annabeth Gish, Julia Roberts, Lili Taylor, Vincent D'Onofrio, William R. Moses"/>
    <s v="Donald Petrie"/>
    <n v="0"/>
  </r>
  <r>
    <n v="6000000"/>
    <s v="Comedy, Drama, Fantasy, Romance"/>
    <n v="10215"/>
    <x v="3464"/>
    <s v="en"/>
    <n v="15.639016"/>
    <s v="Paramount Pictures"/>
    <x v="1"/>
    <x v="2542"/>
    <n v="58000000"/>
    <n v="99"/>
    <s v="Released"/>
    <n v="6.5"/>
    <n v="354"/>
    <s v="Gwyneth Paltrow, John Hannah, John Lynch, Jeanne Tripplehorn, Zara Turner"/>
    <s v="Peter Howitt"/>
    <n v="52000000"/>
  </r>
  <r>
    <n v="6000000"/>
    <s v="Crime, Horror, Thriller"/>
    <n v="25066"/>
    <x v="3465"/>
    <s v="en"/>
    <n v="3.8920400000000002"/>
    <s v="40 Acres &amp; A Mule Filmworks"/>
    <x v="0"/>
    <x v="519"/>
    <n v="12000000"/>
    <n v="98"/>
    <s v="Released"/>
    <n v="5.4"/>
    <n v="32"/>
    <s v="Clarence Williams III, Corbin Bernsen, David Alan Grier, Wings Hauser, Duane Whitaker"/>
    <s v="Rusty Cundieff"/>
    <n v="6000000"/>
  </r>
  <r>
    <n v="6000000"/>
    <s v="Drama"/>
    <n v="1523"/>
    <x v="3466"/>
    <s v="en"/>
    <n v="26.286954000000001"/>
    <s v="Fox Searchlight Pictures"/>
    <x v="1"/>
    <x v="1475"/>
    <n v="48027970"/>
    <n v="121"/>
    <s v="Released"/>
    <n v="7.4"/>
    <n v="558"/>
    <s v="Forest Whitaker, James McAvoy, Simon McBurney, Gillian Anderson, Kerry Washington"/>
    <s v="Kevin Macdonald"/>
    <n v="42027970"/>
  </r>
  <r>
    <n v="5000000"/>
    <s v="Horror, Thriller"/>
    <n v="11361"/>
    <x v="3467"/>
    <s v="en"/>
    <n v="8.0088439999999999"/>
    <s v="Trans Pacific Films"/>
    <x v="0"/>
    <x v="2543"/>
    <n v="11642254"/>
    <n v="96"/>
    <s v="Released"/>
    <n v="5.2"/>
    <n v="183"/>
    <s v="Donald Pleasence, Danielle Harris, Ellie Cornell, Beau Starr, Don Shanks"/>
    <s v="Dominique Othenin-Girard"/>
    <n v="6642254"/>
  </r>
  <r>
    <n v="5000000"/>
    <s v="Comedy, Crime, Drama"/>
    <n v="92591"/>
    <x v="3468"/>
    <s v="en"/>
    <n v="12.685140000000001"/>
    <s v="Castle Rock Entertainment"/>
    <x v="0"/>
    <x v="1395"/>
    <n v="9206470"/>
    <n v="100"/>
    <s v="Released"/>
    <n v="6.5"/>
    <n v="320"/>
    <s v="Jack Black, Shirley MacLaine, Matthew McConaughey, Brady Coleman, Tommy G. Kendrick"/>
    <s v="Richard Linklater"/>
    <n v="4206470"/>
  </r>
  <r>
    <n v="6000000"/>
    <s v="Documentary"/>
    <n v="57612"/>
    <x v="3469"/>
    <s v="en"/>
    <n v="4.1651000000000001E-2"/>
    <s v="3D Entertainment"/>
    <x v="48"/>
    <x v="2544"/>
    <n v="7518876"/>
    <n v="42"/>
    <s v="Released"/>
    <n v="8"/>
    <n v="3"/>
    <s v="Daryl Hannah, Charlotte Rampling"/>
    <s v="Jean-Jacques Mantello"/>
    <n v="1518876"/>
  </r>
  <r>
    <n v="0"/>
    <s v="Drama, Romance"/>
    <n v="12509"/>
    <x v="3470"/>
    <s v="en"/>
    <n v="8.4835309999999993"/>
    <s v="Fred Berner Films"/>
    <x v="0"/>
    <x v="2545"/>
    <n v="0"/>
    <n v="122"/>
    <s v="Released"/>
    <n v="6.6"/>
    <n v="91"/>
    <s v="Ed Harris, Marcia Gay Harden, Tom Bower, Jennifer Connelly, Bud Cort"/>
    <s v="Ed Harris"/>
    <n v="0"/>
  </r>
  <r>
    <n v="6000000"/>
    <s v="Comedy, Drama, Romance"/>
    <n v="15256"/>
    <x v="3471"/>
    <s v="en"/>
    <n v="3.5611980000000001"/>
    <s v="Paramount Pictures"/>
    <x v="0"/>
    <x v="1072"/>
    <n v="6852450"/>
    <n v="101"/>
    <s v="Released"/>
    <n v="6.1"/>
    <n v="44"/>
    <s v="Ben Affleck, Casey Affleck, Dave Chappelle, Kate Hudson, Janeane Garofalo"/>
    <s v="Risa Bramon Garcia"/>
    <n v="852450"/>
  </r>
  <r>
    <n v="6000000"/>
    <s v="Drama, Thriller"/>
    <n v="83686"/>
    <x v="3472"/>
    <s v="en"/>
    <n v="14.988746000000001"/>
    <s v="CBS Films"/>
    <x v="0"/>
    <x v="393"/>
    <n v="13231461"/>
    <n v="96"/>
    <s v="Released"/>
    <n v="6.4"/>
    <n v="379"/>
    <s v="Bradley Cooper, Zoe Saldana, Jeremy Irons, Dennis Quaid, Olivia Wilde"/>
    <s v="Brian Klugman"/>
    <n v="7231461"/>
  </r>
  <r>
    <n v="0"/>
    <s v="Comedy, Western"/>
    <n v="80304"/>
    <x v="3473"/>
    <s v="en"/>
    <n v="5.754416"/>
    <s v="NALA Films"/>
    <x v="0"/>
    <x v="389"/>
    <n v="0"/>
    <n v="84"/>
    <s v="Released"/>
    <n v="5.5"/>
    <n v="103"/>
    <s v="Will Ferrell, Gael García Bernal, Génesis Rodríguez, Diego Luna, Efren Ramirez"/>
    <s v="Matt Piedmont"/>
    <n v="0"/>
  </r>
  <r>
    <n v="6000000"/>
    <s v="Drama, Comedy"/>
    <n v="28053"/>
    <x v="3474"/>
    <s v="en"/>
    <n v="6.4972849999999998"/>
    <s v="Lucky Monkey Pictures"/>
    <x v="0"/>
    <x v="2546"/>
    <n v="6670712"/>
    <n v="104"/>
    <s v="Released"/>
    <n v="6.9"/>
    <n v="113"/>
    <s v="Andy García, Julianna Margulies, Steven Strait, Dominik García-Lorido, Ezra Miller"/>
    <s v="Raymond De Felitta"/>
    <n v="670712"/>
  </r>
  <r>
    <n v="6000000"/>
    <s v="Action, Comedy, Thriller, Crime"/>
    <n v="67913"/>
    <x v="3475"/>
    <s v="en"/>
    <n v="19.411141000000001"/>
    <s v="UK Film Council"/>
    <x v="17"/>
    <x v="2547"/>
    <n v="19560274"/>
    <n v="96"/>
    <s v="Released"/>
    <n v="6.8"/>
    <n v="372"/>
    <s v="Brendan Gleeson, Don Cheadle, Liam Cunningham, Mark Strong, Katarina Cas"/>
    <s v="John Michael McDonagh"/>
    <n v="13560274"/>
  </r>
  <r>
    <n v="7000000"/>
    <s v="Comedy"/>
    <n v="13991"/>
    <x v="3476"/>
    <s v="en"/>
    <n v="7.034618"/>
    <s v="Metro-Goldwyn-Mayer (MGM)"/>
    <x v="0"/>
    <x v="2548"/>
    <n v="6230276"/>
    <n v="94"/>
    <s v="Released"/>
    <n v="4.8"/>
    <n v="48"/>
    <s v="Drake Bell, Andrew Caldwell, Andree Moss, Carolyn Moss, Wendy Talley"/>
    <s v="Deb Hagan"/>
    <n v="-769724"/>
  </r>
  <r>
    <n v="6000000"/>
    <s v="Drama, Romance"/>
    <n v="1443"/>
    <x v="3477"/>
    <s v="en"/>
    <n v="26.218912"/>
    <s v="American Zoetrope"/>
    <x v="0"/>
    <x v="2549"/>
    <n v="10409377"/>
    <n v="97"/>
    <s v="Released"/>
    <n v="7.1"/>
    <n v="817"/>
    <s v="James Woods, Kathleen Turner, Kirsten Dunst, Josh Hartnett, Michael Paré"/>
    <s v="Sofia Coppola"/>
    <n v="4409377"/>
  </r>
  <r>
    <n v="0"/>
    <s v="Comedy, Drama"/>
    <n v="8545"/>
    <x v="3478"/>
    <s v="en"/>
    <n v="4.6475470000000003"/>
    <s v="Miramax Films"/>
    <x v="1"/>
    <x v="2550"/>
    <n v="0"/>
    <n v="97"/>
    <s v="Released"/>
    <n v="6.6"/>
    <n v="61"/>
    <s v="Brenda Blethyn, Michael Caine, Ewan McGregor, Jane Horrocks, Jim Broadbent"/>
    <s v="Mark Herman"/>
    <n v="0"/>
  </r>
  <r>
    <n v="0"/>
    <s v="Comedy, Romance"/>
    <n v="19556"/>
    <x v="3479"/>
    <s v="en"/>
    <n v="9.3715340000000005"/>
    <s v="The Jacobson Company"/>
    <x v="0"/>
    <x v="2005"/>
    <n v="0"/>
    <n v="89"/>
    <s v="Released"/>
    <n v="5.4"/>
    <n v="77"/>
    <s v="Zach Cregger, Trevor Moore, Raquel Alessi, Craig Robinson, Molly Stanton"/>
    <s v="Zach Cregger"/>
    <n v="0"/>
  </r>
  <r>
    <n v="5500000"/>
    <s v="Drama, Comedy"/>
    <n v="231576"/>
    <x v="3480"/>
    <s v="en"/>
    <n v="15.015271"/>
    <s v="Double Feature Films"/>
    <x v="0"/>
    <x v="2551"/>
    <n v="5483299"/>
    <n v="120"/>
    <s v="Released"/>
    <n v="6.4"/>
    <n v="300"/>
    <s v="Zach Braff, Kate Hudson, Joey King, Pierce Gagnon, Donald Faison"/>
    <s v="Zach Braff"/>
    <n v="-16701"/>
  </r>
  <r>
    <n v="6000000"/>
    <s v="Comedy"/>
    <n v="16172"/>
    <x v="3481"/>
    <s v="en"/>
    <n v="5.696491"/>
    <s v="New Regency Pictures"/>
    <x v="0"/>
    <x v="823"/>
    <n v="4398989"/>
    <n v="95"/>
    <s v="Released"/>
    <n v="5.5"/>
    <n v="52"/>
    <s v="Sarah Michelle Gellar, Sean Patrick Flanery, Dylan Baker, Patricia Clarkson, Lawrence Gilliard Jr."/>
    <s v="Mark Tarlov"/>
    <n v="-1601011"/>
  </r>
  <r>
    <n v="0"/>
    <s v="Comedy, Music"/>
    <n v="13403"/>
    <x v="3482"/>
    <s v="en"/>
    <n v="4.2542200000000001"/>
    <s v="New Line Cinema"/>
    <x v="0"/>
    <x v="1838"/>
    <n v="0"/>
    <n v="95"/>
    <s v="Released"/>
    <n v="7.4"/>
    <n v="80"/>
    <s v="John Cameron Mitchell, Miriam Shor, Stephen Trask, Theodore Liscinski, Rob Campbell"/>
    <s v="John Cameron Mitchell"/>
    <n v="0"/>
  </r>
  <r>
    <n v="6000000"/>
    <s v="Action"/>
    <n v="15797"/>
    <x v="3483"/>
    <s v="en"/>
    <n v="5.4112429999999998"/>
    <s v="Davis Films"/>
    <x v="0"/>
    <x v="2552"/>
    <n v="3283371"/>
    <n v="99"/>
    <s v="Released"/>
    <n v="6.9"/>
    <n v="29"/>
    <s v="Mark Dacascos, Geoffrey Lewis, Stacey Travis, Paco Christian Prieto, Todd Susman"/>
    <s v="Sheldon Lettich"/>
    <n v="-2716629"/>
  </r>
  <r>
    <n v="0"/>
    <s v="Mystery, Drama, Thriller, Horror"/>
    <n v="347764"/>
    <x v="3484"/>
    <s v="en"/>
    <n v="1.273773"/>
    <s v="Dalia Films"/>
    <x v="6"/>
    <x v="2553"/>
    <n v="0"/>
    <n v="96"/>
    <s v="Released"/>
    <n v="6.2"/>
    <n v="9"/>
    <s v="Alexis Kendra, Elizabeth Sandy, Monda Scott, Woody Naismith, Ray Grady"/>
    <s v="Jon Knautz"/>
    <n v="0"/>
  </r>
  <r>
    <n v="6000000"/>
    <s v="Drama, History"/>
    <n v="13537"/>
    <x v="3485"/>
    <s v="en"/>
    <n v="6.27257"/>
    <s v="Lions Gate Films"/>
    <x v="6"/>
    <x v="164"/>
    <n v="2944752"/>
    <n v="94"/>
    <s v="Released"/>
    <n v="6.6"/>
    <n v="111"/>
    <s v="Hayden Christensen, Peter Sarsgaard, Chloë Sevigny, Rosario Dawson, Melanie Lynskey"/>
    <s v="Billy Ray"/>
    <n v="-3055248"/>
  </r>
  <r>
    <n v="6000000"/>
    <s v="Comedy, Crime, Thriller"/>
    <n v="20794"/>
    <x v="3486"/>
    <s v="en"/>
    <n v="4.1482530000000004"/>
    <s v="Numb Gums Production Inc."/>
    <x v="0"/>
    <x v="2554"/>
    <n v="2025238"/>
    <n v="95"/>
    <s v="Released"/>
    <n v="6"/>
    <n v="44"/>
    <s v="Chelcie Ross, Steve Martin, Laura Dern, Lynne Thigpen, Polly Noonan"/>
    <s v="David Atkins"/>
    <n v="-3974762"/>
  </r>
  <r>
    <n v="0"/>
    <s v="Drama, Thriller"/>
    <n v="31064"/>
    <x v="3487"/>
    <s v="en"/>
    <n v="1.3696489999999999"/>
    <s v="i5 Films"/>
    <x v="0"/>
    <x v="2107"/>
    <n v="0"/>
    <n v="84"/>
    <s v="Released"/>
    <n v="5.7"/>
    <n v="19"/>
    <s v="Julia Stiles, Stockard Channing, Frederick Weller, Marcus Giamatti, Jack Hallett"/>
    <s v="Patrick Stettner"/>
    <n v="0"/>
  </r>
  <r>
    <n v="6244087"/>
    <s v="Adventure, Western"/>
    <n v="576"/>
    <x v="3488"/>
    <s v="en"/>
    <n v="14.970654"/>
    <s v="Warner Brothers/Seven Arts"/>
    <x v="0"/>
    <x v="2555"/>
    <n v="638641"/>
    <n v="145"/>
    <s v="Released"/>
    <n v="7.6"/>
    <n v="259"/>
    <s v="William Holden, Ernest Borgnine, Robert Ryan, Edmond O'Brien, Warren Oates"/>
    <s v="Sam Peckinpah"/>
    <n v="-5605446"/>
  </r>
  <r>
    <n v="6000000"/>
    <s v="Drama"/>
    <n v="13990"/>
    <x v="3489"/>
    <s v="en"/>
    <n v="7.1610509999999996"/>
    <s v="SBK Pictures"/>
    <x v="0"/>
    <x v="800"/>
    <n v="2899975"/>
    <n v="99"/>
    <s v="Released"/>
    <n v="6.2"/>
    <n v="94"/>
    <s v="Ben Kingsley, Famke Janssen, Josh Peck, Olivia Thirlby, Mary-Kate Olsen"/>
    <s v="Jonathan Levine"/>
    <n v="-3100025"/>
  </r>
  <r>
    <n v="6000000"/>
    <s v="Thriller, Adventure, Drama, Crime"/>
    <n v="11583"/>
    <x v="3490"/>
    <s v="en"/>
    <n v="12.434688"/>
    <s v="United Artists"/>
    <x v="1"/>
    <x v="2556"/>
    <n v="0"/>
    <n v="110"/>
    <s v="Released"/>
    <n v="6.6"/>
    <n v="74"/>
    <s v="Sean Connery, Donald Sutherland, Lesley-Anne Down, Alan Webb, Malcolm Terris"/>
    <s v="Michael Crichton"/>
    <n v="-6000000"/>
  </r>
  <r>
    <n v="0"/>
    <s v="Drama"/>
    <n v="18602"/>
    <x v="3491"/>
    <s v="en"/>
    <n v="2.5079120000000001"/>
    <s v="Company Pictures"/>
    <x v="1"/>
    <x v="1896"/>
    <n v="0"/>
    <n v="97"/>
    <s v="Released"/>
    <n v="7.2"/>
    <n v="34"/>
    <s v="Samantha Morton, Kathleen McDermott, James Wilson, Dolly Wells, Paul Popplewell"/>
    <s v="Lynne Ramsay"/>
    <n v="0"/>
  </r>
  <r>
    <n v="6000000"/>
    <s v="Action, Adventure, Fantasy, Science Fiction"/>
    <n v="27549"/>
    <x v="3492"/>
    <s v="en"/>
    <n v="1.478505"/>
    <s v="Les Films 21"/>
    <x v="0"/>
    <x v="2557"/>
    <n v="869325"/>
    <n v="107"/>
    <s v="Released"/>
    <n v="4.5999999999999996"/>
    <n v="17"/>
    <s v="Marc Singer, Kari Wuhrer, Sarah Douglas, Wings Hauser, Robert Fieldsteel"/>
    <s v="Sylvio Tabet"/>
    <n v="-5130675"/>
  </r>
  <r>
    <n v="6000000"/>
    <s v="Drama"/>
    <n v="59728"/>
    <x v="3493"/>
    <s v="en"/>
    <n v="0.21546399999999999"/>
    <s v="McCreary Entertainment"/>
    <x v="0"/>
    <x v="1180"/>
    <n v="399611"/>
    <n v="97"/>
    <s v="Released"/>
    <n v="4.7"/>
    <n v="12"/>
    <s v="Aidan Quinn, Andie MacDowell, Ryan Merriman, Michael Harding, Stacy Earl"/>
    <s v="Rick Bieber"/>
    <n v="-5600389"/>
  </r>
  <r>
    <n v="0"/>
    <s v="Drama"/>
    <n v="10930"/>
    <x v="3494"/>
    <s v="fr"/>
    <n v="1.2296670000000001"/>
    <s v="Paramount Pictures"/>
    <x v="9"/>
    <x v="2528"/>
    <n v="0"/>
    <n v="104"/>
    <s v="Released"/>
    <n v="5.7"/>
    <n v="10"/>
    <s v="Benoît Magimel, Mélanie Doutey, Suzanne Flon, Bernard Le Coq, Nathalie Baye"/>
    <s v="Claude Chabrol"/>
    <n v="0"/>
  </r>
  <r>
    <n v="6000000"/>
    <s v="Drama"/>
    <n v="32395"/>
    <x v="3495"/>
    <s v="en"/>
    <n v="6.9031859999999998"/>
    <s v="Irish Dreamtime"/>
    <x v="0"/>
    <x v="2558"/>
    <n v="0"/>
    <n v="99"/>
    <s v="Released"/>
    <n v="6.2"/>
    <n v="34"/>
    <s v="Pierce Brosnan, Susan Sarandon, Carey Mulligan, Aaron Taylor-Johnson, Johnny Simmons"/>
    <s v="Shana Feste"/>
    <n v="-6000000"/>
  </r>
  <r>
    <n v="134005"/>
    <s v="Drama, History"/>
    <n v="58882"/>
    <x v="3496"/>
    <s v="en"/>
    <n v="2.2603149999999999"/>
    <s v="IDG China Media"/>
    <x v="5"/>
    <x v="2559"/>
    <n v="1332231"/>
    <n v="104"/>
    <s v="Released"/>
    <n v="5.3"/>
    <n v="22"/>
    <s v="Li Bingbing, Jun Ji-hyun, Hugh Jackman, Vivian Wu, Jiang Wu"/>
    <s v="Wayne Wang"/>
    <n v="1198226"/>
  </r>
  <r>
    <n v="6000000"/>
    <s v="Drama, Romance"/>
    <n v="7547"/>
    <x v="3497"/>
    <s v="en"/>
    <n v="3.4270610000000001"/>
    <s v="Firm Films"/>
    <x v="0"/>
    <x v="2560"/>
    <n v="0"/>
    <n v="97"/>
    <s v="Released"/>
    <n v="5.9"/>
    <n v="10"/>
    <s v="Ashley Judd, Laura Prepon, Jeffrey Donovan, Stacy Keach, Scott Wilson"/>
    <s v="Joey Lauren Adams"/>
    <n v="-6000000"/>
  </r>
  <r>
    <n v="0"/>
    <s v="Action, Comedy"/>
    <n v="35944"/>
    <x v="3498"/>
    <s v="en"/>
    <n v="0.66916900000000001"/>
    <s v="Paramount Pictures"/>
    <x v="1"/>
    <x v="1470"/>
    <n v="0"/>
    <n v="107"/>
    <s v="Released"/>
    <n v="6.5"/>
    <n v="11"/>
    <s v="James Nesbitt, Olivia Williams, Timothy Spall, Christopher Plummer, Bill Nighy"/>
    <s v="Peter Cattaneo"/>
    <n v="0"/>
  </r>
  <r>
    <n v="0"/>
    <s v="Drama"/>
    <n v="42222"/>
    <x v="3499"/>
    <s v="en"/>
    <n v="6.0777349999999997"/>
    <s v="Twentieth Century Fox Film Corporation"/>
    <x v="0"/>
    <x v="2561"/>
    <n v="0"/>
    <n v="117"/>
    <s v="Released"/>
    <n v="6.3"/>
    <n v="30"/>
    <s v="Jane Fonda, Vanessa Redgrave, Jason Robards, Maximilian Schell, Hal Holbrook"/>
    <s v="Fred Zinnemann"/>
    <n v="0"/>
  </r>
  <r>
    <n v="6000000"/>
    <s v="Comedy"/>
    <n v="13827"/>
    <x v="3500"/>
    <s v="en"/>
    <n v="2.4046259999999999"/>
    <s v="Paramount Pictures"/>
    <x v="0"/>
    <x v="1159"/>
    <n v="69497"/>
    <n v="85"/>
    <s v="Released"/>
    <n v="4.7"/>
    <n v="25"/>
    <s v="Matthew McConaughey, Jeffrey Nordling, Willie Nelson, Woody Harrelson, Zachary Knighton"/>
    <s v="S.R. Bindler"/>
    <n v="-5930503"/>
  </r>
  <r>
    <n v="0"/>
    <s v="Documentary"/>
    <n v="44260"/>
    <x v="3501"/>
    <s v="en"/>
    <n v="0.475748"/>
    <s v="Paramount Pictures"/>
    <x v="0"/>
    <x v="1259"/>
    <n v="25"/>
    <n v="152"/>
    <s v="Released"/>
    <n v="8"/>
    <n v="10"/>
    <s v="Noam Chomsky, Bill Baird, Flip Benham"/>
    <s v="Tony Kaye"/>
    <n v="25"/>
  </r>
  <r>
    <n v="6000000"/>
    <s v="Crime, Drama, Thriller"/>
    <n v="9282"/>
    <x v="3502"/>
    <s v="en"/>
    <n v="15.048067"/>
    <s v="Firm Films"/>
    <x v="6"/>
    <x v="2562"/>
    <n v="0"/>
    <n v="86"/>
    <s v="Released"/>
    <n v="6.8"/>
    <n v="206"/>
    <s v="Henry Thomas, Blake Heron, Barbara Hershey, Hilary Swank, Clark Gregg"/>
    <s v="Greg Marcks"/>
    <n v="-6000000"/>
  </r>
  <r>
    <n v="0"/>
    <s v="Action, Thriller"/>
    <n v="38940"/>
    <x v="3503"/>
    <s v="en"/>
    <n v="1.734764"/>
    <s v="Signature Pictures"/>
    <x v="0"/>
    <x v="2563"/>
    <n v="0"/>
    <n v="103"/>
    <s v="Released"/>
    <n v="5.4"/>
    <n v="29"/>
    <s v="Dolph Lundgren, Charlotte Lewis, BD Wong, Tim Guinee, Catherine Bell"/>
    <s v="Perry Lang"/>
    <n v="0"/>
  </r>
  <r>
    <n v="0"/>
    <s v="Crime, Mystery, Thriller"/>
    <n v="35689"/>
    <x v="3504"/>
    <s v="en"/>
    <n v="1.496454"/>
    <s v="Animus Films"/>
    <x v="0"/>
    <x v="697"/>
    <n v="0"/>
    <n v="87"/>
    <s v="Released"/>
    <n v="5.4"/>
    <n v="21"/>
    <s v="Thomas Haden Church, Elisabeth Shue, Melissa Leo, M. Emmet Walsh, Keith David"/>
    <s v="Jake Goldberger"/>
    <n v="0"/>
  </r>
  <r>
    <n v="12000000"/>
    <s v="Crime, Drama, Thriller"/>
    <n v="97614"/>
    <x v="3505"/>
    <s v="en"/>
    <n v="10.19041"/>
    <s v="StudioCanal"/>
    <x v="9"/>
    <x v="2564"/>
    <n v="66351"/>
    <n v="95"/>
    <s v="Released"/>
    <n v="5.6"/>
    <n v="224"/>
    <s v="Eric Bana, Olivia Wilde, Charlie Hunnam, Patrick Kerton, Kris Kristofferson"/>
    <s v="Stefan Ruzowitzky"/>
    <n v="-11933649"/>
  </r>
  <r>
    <n v="6000000"/>
    <s v="Drama, Family"/>
    <n v="37206"/>
    <x v="3506"/>
    <s v="en"/>
    <n v="12.099486000000001"/>
    <s v="Octagon Films"/>
    <x v="6"/>
    <x v="1416"/>
    <n v="0"/>
    <n v="101"/>
    <s v="Released"/>
    <n v="6.3"/>
    <n v="14"/>
    <s v="Connie Nielsen, Aidan Quinn, John Bell, Tara Alice Scully, Niamh Shaw"/>
    <s v="Vic Sarin"/>
    <n v="-6000000"/>
  </r>
  <r>
    <n v="6000000"/>
    <s v="Action, Thriller"/>
    <n v="58626"/>
    <x v="3507"/>
    <s v="en"/>
    <n v="4.957014"/>
    <s v="North by Northwest Entertainment"/>
    <x v="0"/>
    <x v="2565"/>
    <n v="0"/>
    <n v="90"/>
    <s v="Released"/>
    <n v="5.2"/>
    <n v="73"/>
    <s v="Cuba Gooding Jr., Cole Hauser, Jonathan LaPaglia, Ginny Weirick, Sean Cook"/>
    <s v="William Kaufman"/>
    <n v="-6000000"/>
  </r>
  <r>
    <n v="0"/>
    <s v="Romance, Comedy, Drama"/>
    <n v="183894"/>
    <x v="3508"/>
    <s v="en"/>
    <n v="2.1356890000000002"/>
    <s v="Paramount Pictures"/>
    <x v="0"/>
    <x v="2566"/>
    <n v="0"/>
    <n v="240"/>
    <s v="Released"/>
    <n v="7.6"/>
    <n v="38"/>
    <s v="Romola Garai, Michael Gambon, Jonny Lee Miller, Louise Dylan, Blake Ritson"/>
    <s v="Jim O'Hanlon"/>
    <n v="0"/>
  </r>
  <r>
    <n v="5952000"/>
    <s v="Horror, Mystery, Science Fiction"/>
    <n v="837"/>
    <x v="3509"/>
    <s v="en"/>
    <n v="18.119264999999999"/>
    <s v="Universal Pictures"/>
    <x v="6"/>
    <x v="2567"/>
    <n v="2120439"/>
    <n v="87"/>
    <s v="Released"/>
    <n v="7.1"/>
    <n v="454"/>
    <s v="James Woods, Sonja Smits, Deborah Harry, Peter Dvorsky, Jack Creley"/>
    <s v="David Cronenberg"/>
    <n v="-3831561"/>
  </r>
  <r>
    <n v="5300000"/>
    <s v="Drama, Comedy, Romance"/>
    <n v="1555"/>
    <x v="3510"/>
    <s v="fr"/>
    <n v="13.034602"/>
    <s v="Mate Producciones S.A."/>
    <x v="9"/>
    <x v="2036"/>
    <n v="3897799"/>
    <n v="122"/>
    <s v="Released"/>
    <n v="7"/>
    <n v="266"/>
    <s v="Romain Duris, Audrey Tautou, Kelly Reilly, Cécile de France, Cristina Brondo"/>
    <s v="Cédric Klapisch"/>
    <n v="-1402201"/>
  </r>
  <r>
    <n v="6000000"/>
    <s v="Drama"/>
    <n v="244783"/>
    <x v="3511"/>
    <s v="en"/>
    <n v="6.3492179999999996"/>
    <s v="Worldview Entertainment"/>
    <x v="0"/>
    <x v="2568"/>
    <n v="32251"/>
    <n v="86"/>
    <s v="Released"/>
    <n v="5.5"/>
    <n v="87"/>
    <s v="Anne Hathaway, Johnny Flynn, Mary Steenburgen, Ben Rosenfield, Lola Kirke"/>
    <s v="Kate Barker-Froyland"/>
    <n v="-5967749"/>
  </r>
  <r>
    <n v="4000000"/>
    <s v="Drama, History, War"/>
    <n v="16564"/>
    <x v="3512"/>
    <s v="nl"/>
    <n v="5.0135750000000003"/>
    <s v="Max TV"/>
    <x v="33"/>
    <x v="2569"/>
    <n v="530048"/>
    <n v="103"/>
    <s v="Released"/>
    <n v="6.8"/>
    <n v="66"/>
    <s v="Martijn Lakemeier, Melody Klaver, Yorick van Wageningen, Jamie Campbell Bower, Raymond Thiry"/>
    <s v="Martin Koolhoven"/>
    <n v="-3469952"/>
  </r>
  <r>
    <n v="0"/>
    <s v="Comedy"/>
    <n v="168027"/>
    <x v="3513"/>
    <s v="en"/>
    <n v="4.448353"/>
    <s v="Final Cut Productions"/>
    <x v="0"/>
    <x v="2570"/>
    <n v="0"/>
    <n v="90"/>
    <s v="Released"/>
    <n v="4.9000000000000004"/>
    <n v="18"/>
    <s v="Christian Slater, Michael Jai White, Crispin Glover, Billy Burke, Breanne Racano"/>
    <s v="Charles Matthau"/>
    <n v="0"/>
  </r>
  <r>
    <n v="5800000"/>
    <s v="Action, Drama, Thriller, War"/>
    <n v="3482"/>
    <x v="3514"/>
    <s v="en"/>
    <n v="4.4902899999999999"/>
    <s v="Les Productions Artistes Associés"/>
    <x v="9"/>
    <x v="2571"/>
    <n v="6800000"/>
    <n v="133"/>
    <s v="Released"/>
    <n v="7.2"/>
    <n v="72"/>
    <s v="Burt Lancaster, Paul Scofield, Jeanne Moreau, Suzanne Flon, Michel Simon"/>
    <s v="John Frankenheimer"/>
    <n v="1000000"/>
  </r>
  <r>
    <n v="0"/>
    <s v="Drama, Thriller"/>
    <n v="135595"/>
    <x v="3515"/>
    <s v="en"/>
    <n v="2.2041379999999999"/>
    <s v="Paramount Pictures"/>
    <x v="0"/>
    <x v="928"/>
    <n v="0"/>
    <n v="91"/>
    <s v="Released"/>
    <n v="5.5"/>
    <n v="12"/>
    <s v="Dermot Mulroney, Mira Sorvino, John Billingsley, Trieu Tran, Ki?u Chinh"/>
    <s v="Christopher Bessette"/>
    <n v="0"/>
  </r>
  <r>
    <n v="6000000"/>
    <s v="Action, Crime, Drama, Thriller"/>
    <n v="8982"/>
    <x v="3516"/>
    <s v="th"/>
    <n v="11.81832"/>
    <s v="The Weinstein Company"/>
    <x v="46"/>
    <x v="1352"/>
    <n v="27165581"/>
    <n v="108"/>
    <s v="Released"/>
    <n v="6.8"/>
    <n v="167"/>
    <s v="Tony Jaa, Petchtai Wongkamlao, Bongkoj Khongmalai, Xing Jing, Nathan Jones"/>
    <s v="Prachya Pinkaew"/>
    <n v="21165581"/>
  </r>
  <r>
    <n v="0"/>
    <s v="Comedy"/>
    <n v="89861"/>
    <x v="3517"/>
    <s v="en"/>
    <n v="0.35649500000000001"/>
    <s v="Paramount Pictures"/>
    <x v="1"/>
    <x v="430"/>
    <n v="0"/>
    <n v="99"/>
    <s v="Released"/>
    <n v="10"/>
    <n v="1"/>
    <s v="Georgina Cates, Peter Ustinov, Prunella Scales, Samuel West, Sean Pertwee"/>
    <s v="Gary Sinyor"/>
    <n v="0"/>
  </r>
  <r>
    <n v="3500159"/>
    <s v="Comedy, Drama, Romance"/>
    <n v="455"/>
    <x v="3518"/>
    <s v="en"/>
    <n v="22.054545999999998"/>
    <s v="Fox Searchlight Pictures"/>
    <x v="13"/>
    <x v="2572"/>
    <n v="76578641"/>
    <n v="112"/>
    <s v="Released"/>
    <n v="6.2"/>
    <n v="578"/>
    <s v="Parminder Nagra, Keira Knightley, Jonathan Rhys Meyers, Anupam Kher, Shaheen Khan"/>
    <s v="Gurinder Chadha"/>
    <n v="73078482"/>
  </r>
  <r>
    <n v="0"/>
    <s v="Drama"/>
    <n v="57022"/>
    <x v="3519"/>
    <s v="en"/>
    <n v="4.2451230000000004"/>
    <s v="Paramount Pictures"/>
    <x v="0"/>
    <x v="406"/>
    <n v="0"/>
    <n v="141"/>
    <s v="Released"/>
    <n v="6"/>
    <n v="10"/>
    <s v="Alan King, Angela Bassett, Timothy Hutton, Mary Steenburgen, Clifton James"/>
    <s v="John Sayles"/>
    <n v="0"/>
  </r>
  <r>
    <n v="5800000"/>
    <s v="Action, Adventure, Drama"/>
    <n v="14351"/>
    <x v="3520"/>
    <s v="en"/>
    <n v="3.201886"/>
    <s v="360 Pictures"/>
    <x v="0"/>
    <x v="1475"/>
    <n v="7000000"/>
    <n v="95"/>
    <s v="Released"/>
    <n v="4.2"/>
    <n v="10"/>
    <s v="Anthony Mackie, Marcello Thedford, Allen Payne, Wesley Jonathan, Wayne Brady"/>
    <s v="Preston A. Whitmore II"/>
    <n v="1200000"/>
  </r>
  <r>
    <n v="0"/>
    <s v="Action, Comedy"/>
    <n v="147767"/>
    <x v="3521"/>
    <s v="en"/>
    <n v="0.114342"/>
    <s v="Paramount Pictures"/>
    <x v="0"/>
    <x v="2437"/>
    <n v="126"/>
    <n v="139"/>
    <s v="Released"/>
    <n v="4.7"/>
    <n v="11"/>
    <s v="Akshay Kumar, Asin Thottumkal, Himesh Reshammiya, Mithun Chakraborty, Raj Babbar"/>
    <s v="Ashish R. Mohan"/>
    <n v="126"/>
  </r>
  <r>
    <n v="5600000"/>
    <s v="Thriller, Horror"/>
    <n v="10664"/>
    <x v="3522"/>
    <s v="es"/>
    <n v="22.341462"/>
    <s v="Filmax"/>
    <x v="12"/>
    <x v="2573"/>
    <n v="18469680"/>
    <n v="85"/>
    <s v="Released"/>
    <n v="6.4"/>
    <n v="489"/>
    <s v="Manuela Velasco, Ferran Terraza, Claudia Silva, Javier Botet, Pablo Rosso"/>
    <s v="Jaume Balagueró"/>
    <n v="12869680"/>
  </r>
  <r>
    <n v="0"/>
    <s v="Comedy, Music, Family"/>
    <n v="55567"/>
    <x v="3523"/>
    <s v="en"/>
    <n v="0.30592200000000003"/>
    <s v="Paramount Pictures"/>
    <x v="0"/>
    <x v="2574"/>
    <n v="531826"/>
    <n v="105"/>
    <s v="Released"/>
    <n v="3.9"/>
    <n v="6"/>
    <s v="Kayla Jackson, Kayla Raparelli, Sal Dupree, Al Sapienza, Alexis Biesiada"/>
    <s v="Stewart Raffill"/>
    <n v="531826"/>
  </r>
  <r>
    <n v="5500000"/>
    <s v="Comedy, Crime, Drama"/>
    <n v="9277"/>
    <x v="3524"/>
    <s v="en"/>
    <n v="28.500913000000001"/>
    <s v="Universal Pictures"/>
    <x v="0"/>
    <x v="2575"/>
    <n v="159616327"/>
    <n v="129"/>
    <s v="Released"/>
    <n v="7.9"/>
    <n v="622"/>
    <s v="Paul Newman, Robert Redford, Robert Shaw, Charles Durning, Ray Walston"/>
    <s v="George Roy Hill"/>
    <n v="154116327"/>
  </r>
  <r>
    <n v="5500000"/>
    <s v="Drama, History"/>
    <n v="9443"/>
    <x v="3525"/>
    <s v="en"/>
    <n v="10.439971"/>
    <s v="Twentieth Century Fox Film Corporation"/>
    <x v="1"/>
    <x v="2576"/>
    <n v="58972904"/>
    <n v="123"/>
    <s v="Released"/>
    <n v="6.8"/>
    <n v="207"/>
    <s v="Ben Cross, Ian Charleson, Cheryl Campbell, Alice Krige, Nigel Havers"/>
    <s v="Hugh Hudson"/>
    <n v="53472904"/>
  </r>
  <r>
    <n v="0"/>
    <s v="Comedy, Drama, Romance"/>
    <n v="16186"/>
    <x v="3526"/>
    <s v="en"/>
    <n v="3.784535"/>
    <s v="Lions Gate Films"/>
    <x v="0"/>
    <x v="874"/>
    <n v="0"/>
    <n v="116"/>
    <s v="Released"/>
    <n v="6.4"/>
    <n v="71"/>
    <s v="Kimberly Elise, Steve Harris, Tyler Perry, Shemar Moore, Vickie Eng"/>
    <s v="Darren Grant"/>
    <n v="0"/>
  </r>
  <r>
    <n v="0"/>
    <s v="Drama"/>
    <n v="7863"/>
    <x v="3527"/>
    <s v="en"/>
    <n v="10.396305"/>
    <s v="Fine Line Features"/>
    <x v="10"/>
    <x v="2577"/>
    <n v="0"/>
    <n v="105"/>
    <s v="Released"/>
    <n v="7.3"/>
    <n v="131"/>
    <s v="Geoffrey Rush, Noah Taylor, Armin Mueller-Stahl, Justin Braine, Sonia Todd"/>
    <s v="Scott Hicks"/>
    <n v="0"/>
  </r>
  <r>
    <n v="6000000"/>
    <s v="Romance, Comedy, Drama"/>
    <n v="138697"/>
    <x v="3528"/>
    <s v="en"/>
    <n v="33.296683999999999"/>
    <s v="Voltage Pictures"/>
    <x v="0"/>
    <x v="2578"/>
    <n v="0"/>
    <n v="90"/>
    <s v="Released"/>
    <n v="5.9"/>
    <n v="1671"/>
    <s v="Joseph Gordon-Levitt, Scarlett Johansson, Julianne Moore, Tony Danza, Glenne Headly"/>
    <s v="Joseph Gordon-Levitt"/>
    <n v="-6000000"/>
  </r>
  <r>
    <n v="5500000"/>
    <s v="Western"/>
    <n v="11901"/>
    <x v="3529"/>
    <s v="en"/>
    <n v="19.127238999999999"/>
    <s v="Universal Pictures"/>
    <x v="0"/>
    <x v="2579"/>
    <n v="15700000"/>
    <n v="105"/>
    <s v="Released"/>
    <n v="7.4"/>
    <n v="278"/>
    <s v="Clint Eastwood, Verna Bloom, Marianna Hill, Mitchell Ryan, Jack Ging"/>
    <s v="Clint Eastwood"/>
    <n v="10200000"/>
  </r>
  <r>
    <n v="7000000"/>
    <s v="Comedy, Drama"/>
    <n v="1548"/>
    <x v="3530"/>
    <s v="en"/>
    <n v="14.072941"/>
    <s v="United Artists"/>
    <x v="7"/>
    <x v="1838"/>
    <n v="0"/>
    <n v="111"/>
    <s v="Released"/>
    <n v="7.1"/>
    <n v="426"/>
    <s v="Thora Birch, Scarlett Johansson, Steve Buscemi, Brad Renfro, Bob Balaban"/>
    <s v="Terry Zwigoff"/>
    <n v="-7000000"/>
  </r>
  <r>
    <n v="0"/>
    <s v="Drama, Romance"/>
    <n v="11889"/>
    <x v="3531"/>
    <s v="en"/>
    <n v="2.7140430000000002"/>
    <s v="Miramax Films"/>
    <x v="6"/>
    <x v="2580"/>
    <n v="0"/>
    <n v="91"/>
    <s v="Released"/>
    <n v="6.2"/>
    <n v="47"/>
    <s v="Judi Dench, Jim Broadbent, Kate Winslet, Hugh Bonneville, Penelope Wilton"/>
    <s v="Richard Eyre"/>
    <n v="0"/>
  </r>
  <r>
    <n v="5500000"/>
    <s v="Comedy, Science Fiction"/>
    <n v="33155"/>
    <x v="3532"/>
    <s v="en"/>
    <n v="2.141143"/>
    <s v="Marimark Productions"/>
    <x v="0"/>
    <x v="2581"/>
    <n v="4865000"/>
    <n v="95"/>
    <s v="Released"/>
    <n v="3.3"/>
    <n v="16"/>
    <s v="Dorothy Stratten, Stephen Macht, Avery Schreiber, Lionel Mark Smith, J.D. Hinton"/>
    <s v="William Sachs"/>
    <n v="-635000"/>
  </r>
  <r>
    <n v="0"/>
    <s v="Drama"/>
    <n v="5528"/>
    <x v="3533"/>
    <s v="fr"/>
    <n v="20.982455000000002"/>
    <s v="France 2 Cinéma"/>
    <x v="27"/>
    <x v="2582"/>
    <n v="0"/>
    <n v="96"/>
    <s v="Released"/>
    <n v="7.5"/>
    <n v="526"/>
    <s v="Gérard Jugnot, François Berléand, Kad Merad, Jean-Paul Bonnaire, Marie Bunel"/>
    <s v="Christophe Barratier"/>
    <n v="0"/>
  </r>
  <r>
    <n v="4361898"/>
    <s v="Comedy, Romance"/>
    <n v="321"/>
    <x v="3534"/>
    <s v="en"/>
    <n v="2.0807410000000002"/>
    <s v="icon"/>
    <x v="6"/>
    <x v="2583"/>
    <n v="3031801"/>
    <n v="92"/>
    <s v="Released"/>
    <n v="5.6"/>
    <n v="28"/>
    <s v="Luke Kirby, Ginette Reno, Paul Sorvino, Mary Walsh, Peter Miller"/>
    <s v="Émile Gaudreault"/>
    <n v="-1330097"/>
  </r>
  <r>
    <n v="5000000"/>
    <s v="Crime, Drama, Mystery, Thriller"/>
    <n v="4997"/>
    <x v="3535"/>
    <s v="en"/>
    <n v="7.79068"/>
    <s v="Lions Gate Films"/>
    <x v="6"/>
    <x v="715"/>
    <n v="2466444"/>
    <n v="104"/>
    <s v="Released"/>
    <n v="6.2"/>
    <n v="73"/>
    <s v="Val Kilmer, Dylan McDermott, Kate Bosworth, Josh Lucas, Lisa Kudrow"/>
    <s v="James Cox"/>
    <n v="-2533556"/>
  </r>
  <r>
    <n v="6500000"/>
    <s v="Drama"/>
    <n v="925"/>
    <x v="3536"/>
    <s v="en"/>
    <n v="15.580335"/>
    <s v="Universal Pictures"/>
    <x v="0"/>
    <x v="2584"/>
    <n v="37295445"/>
    <n v="120"/>
    <s v="Released"/>
    <n v="7.6"/>
    <n v="292"/>
    <s v="Danny Aiello, Ossie Davis, Ruby Dee, Richard Edson, Giancarlo Esposito"/>
    <s v="Spike Lee"/>
    <n v="30795445"/>
  </r>
  <r>
    <n v="0"/>
    <s v="Drama"/>
    <n v="27451"/>
    <x v="3537"/>
    <s v="en"/>
    <n v="5.3362429999999996"/>
    <s v="Lions Gate Films"/>
    <x v="0"/>
    <x v="2585"/>
    <n v="0"/>
    <n v="99"/>
    <s v="Released"/>
    <n v="4.8"/>
    <n v="15"/>
    <s v="Sarah Michelle Gellar, Adrian Grenier, Joey Lauren Adams, Eric Stoltz, Rebecca Gayheart"/>
    <s v="James Toback"/>
    <n v="0"/>
  </r>
  <r>
    <n v="3850000"/>
    <s v="Drama, Comedy"/>
    <n v="73532"/>
    <x v="3538"/>
    <s v="fr"/>
    <n v="10.787322"/>
    <s v="Paramount Pictures"/>
    <x v="21"/>
    <x v="2586"/>
    <n v="0"/>
    <n v="93"/>
    <s v="Released"/>
    <n v="6.8"/>
    <n v="97"/>
    <s v="André Wilms, Kati Outinen, Blondin Miguel, Elina Salo, Evelyne Didi"/>
    <s v="Aki Kaurismäki"/>
    <n v="-3850000"/>
  </r>
  <r>
    <n v="0"/>
    <s v="Drama, Thriller, Crime, Mystery"/>
    <n v="979"/>
    <x v="3539"/>
    <s v="fr"/>
    <n v="32.476098"/>
    <s v="Eskwad"/>
    <x v="9"/>
    <x v="2587"/>
    <n v="792"/>
    <n v="97"/>
    <s v="Released"/>
    <n v="7.1"/>
    <n v="538"/>
    <s v="Monica Bellucci, Vincent Cassel, Albert Dupontel, Jo Prestia, Philippe Nahon"/>
    <s v="Gaspar Noé"/>
    <n v="792"/>
  </r>
  <r>
    <n v="5500000"/>
    <s v="Comedy, Drama"/>
    <n v="193722"/>
    <x v="3540"/>
    <s v="ja"/>
    <n v="3.2139199999999999"/>
    <s v="Warner Bros."/>
    <x v="8"/>
    <x v="2588"/>
    <n v="0"/>
    <n v="100"/>
    <s v="Released"/>
    <n v="5.4"/>
    <n v="31"/>
    <s v="Nao Omori, Mao Daichi, Shinobu Terajima, Hairi Katagiri, Eriko Satô"/>
    <s v="Hitoshi Matsumoto"/>
    <n v="-5500000"/>
  </r>
  <r>
    <n v="2200000"/>
    <s v="Drama"/>
    <n v="7913"/>
    <x v="3541"/>
    <s v="hi"/>
    <n v="5.2069669999999997"/>
    <s v="Flicks Motion Pictures"/>
    <x v="13"/>
    <x v="1044"/>
    <n v="11502151"/>
    <n v="157"/>
    <s v="Released"/>
    <n v="7.2"/>
    <n v="97"/>
    <s v="Aamir Khan, Soha Ali Khan, Alice Patten, Sharman Joshi, Kunal Kapoor"/>
    <s v="Rakeysh Omprakash Mehra"/>
    <n v="9302151"/>
  </r>
  <r>
    <n v="0"/>
    <s v="Drama"/>
    <n v="253253"/>
    <x v="3542"/>
    <s v="en"/>
    <n v="1.5846"/>
    <s v="Paramount Pictures"/>
    <x v="0"/>
    <x v="45"/>
    <n v="0"/>
    <n v="90"/>
    <s v="Released"/>
    <n v="6.2"/>
    <n v="9"/>
    <s v="David Dastmalchian, Kim Shaw, John Heard, John Hoogenakker, Shon McGregory"/>
    <s v="Collin Schiffli"/>
    <n v="0"/>
  </r>
  <r>
    <n v="8000000"/>
    <s v="Comedy, Thriller, Action, Drama"/>
    <n v="51995"/>
    <x v="3543"/>
    <s v="en"/>
    <n v="3.653305"/>
    <s v="Mandalay Vision"/>
    <x v="0"/>
    <x v="2559"/>
    <n v="0"/>
    <n v="96"/>
    <s v="Released"/>
    <n v="5.6"/>
    <n v="28"/>
    <s v="Jennifer Connelly, Marisa Tomei, Pierce Brosnan, Ed Harris, Greg Kinnear"/>
    <s v="George Ratliff"/>
    <n v="-8000000"/>
  </r>
  <r>
    <n v="0"/>
    <s v="Comedy"/>
    <n v="13173"/>
    <x v="3544"/>
    <s v="en"/>
    <n v="3.8651219999999999"/>
    <s v="Ascot Elite Home Entertainment"/>
    <x v="0"/>
    <x v="172"/>
    <n v="0"/>
    <n v="96"/>
    <s v="Released"/>
    <n v="4.9000000000000004"/>
    <n v="57"/>
    <s v="Paul Rudd, Adam Brody, Jon Hamm, Winona Ryder, Ken Marino"/>
    <s v="David Wain"/>
    <n v="0"/>
  </r>
  <r>
    <n v="0"/>
    <s v="Drama, Comedy, Foreign"/>
    <n v="22908"/>
    <x v="3545"/>
    <s v="en"/>
    <n v="1.391958"/>
    <s v="Paramount Pictures"/>
    <x v="6"/>
    <x v="2589"/>
    <n v="0"/>
    <n v="90"/>
    <s v="Released"/>
    <n v="7.3"/>
    <n v="18"/>
    <s v="Paddy Considine, Andrew Shim, Frank Harper, Vicky McClure, Johann Myers"/>
    <s v="Shane Meadows"/>
    <n v="0"/>
  </r>
  <r>
    <n v="0"/>
    <s v="Thriller, Crime"/>
    <n v="70670"/>
    <x v="3546"/>
    <s v="en"/>
    <n v="20.821846000000001"/>
    <s v="Nordisk Film"/>
    <x v="7"/>
    <x v="2360"/>
    <n v="15699707"/>
    <n v="100"/>
    <s v="Released"/>
    <n v="7.1"/>
    <n v="399"/>
    <s v="Aksel Hennie, Nikolaj Coster-Waldau, Synnøve Macody Lund, Julie R. Ølgaard, Eivind Sander"/>
    <s v="Morten Tyldum"/>
    <n v="15699707"/>
  </r>
  <r>
    <n v="0"/>
    <s v="Science Fiction, Comedy, Thriller, Horror"/>
    <n v="84204"/>
    <x v="3547"/>
    <s v="en"/>
    <n v="9.4512280000000004"/>
    <s v="Irish Film Board"/>
    <x v="17"/>
    <x v="2590"/>
    <n v="0"/>
    <n v="94"/>
    <s v="Released"/>
    <n v="6"/>
    <n v="140"/>
    <s v="Richard Coyle, Ruth Bradley, Russell Tovey, Bronagh Gallagher, David Pearse"/>
    <s v="Jon Wright"/>
    <n v="0"/>
  </r>
  <r>
    <n v="0"/>
    <s v="Comedy, Drama"/>
    <n v="25248"/>
    <x v="3548"/>
    <s v="en"/>
    <n v="1.6884950000000001"/>
    <s v="Alliance Atlantis Communications"/>
    <x v="6"/>
    <x v="1908"/>
    <n v="0"/>
    <n v="95"/>
    <s v="Released"/>
    <n v="7.3"/>
    <n v="24"/>
    <s v="Adam Butcher, Campbell Scott, Michael Kanev, Gordon Pinsent, Tamara Hope"/>
    <s v="Michael McGowan"/>
    <n v="0"/>
  </r>
  <r>
    <n v="5500000"/>
    <s v="Drama"/>
    <n v="230266"/>
    <x v="3549"/>
    <s v="en"/>
    <n v="5.0330649999999997"/>
    <s v="Maipo Film- og TV Produksjon"/>
    <x v="1"/>
    <x v="2591"/>
    <n v="5000000"/>
    <n v="120"/>
    <s v="Released"/>
    <n v="5.9"/>
    <n v="45"/>
    <s v="Jessica Chastain, Colin Farrell, Samantha Morton, Nora McMenamy"/>
    <s v="Liv Ullmann"/>
    <n v="-500000"/>
  </r>
  <r>
    <n v="5100000"/>
    <s v="Science Fiction, Drama, Fantasy, Romance"/>
    <n v="16633"/>
    <x v="3550"/>
    <s v="en"/>
    <n v="5.9340159999999997"/>
    <s v="Rastar Pictures"/>
    <x v="0"/>
    <x v="2592"/>
    <n v="0"/>
    <n v="103"/>
    <s v="Released"/>
    <n v="7.2"/>
    <n v="102"/>
    <s v="Christopher Reeve, Jane Seymour, Christopher Plummer, Teresa Wright, Bill Erwin"/>
    <s v="Jeannot Szwarc"/>
    <n v="-5100000"/>
  </r>
  <r>
    <n v="0"/>
    <s v="Drama, Action, Crime, Foreign"/>
    <n v="63006"/>
    <x v="3551"/>
    <s v="hi"/>
    <n v="7.5816999999999996E-2"/>
    <s v="Paramount Pictures"/>
    <x v="0"/>
    <x v="2593"/>
    <n v="0"/>
    <n v="130"/>
    <s v="Released"/>
    <n v="5.4"/>
    <n v="7"/>
    <s v="Abhishek Bachchan, Bipasha Basu, Deepika Padukone, Rana Daggubati, Prateik Babbar"/>
    <s v="Rohan Sippy"/>
    <n v="0"/>
  </r>
  <r>
    <n v="5000000"/>
    <s v="Horror, Thriller"/>
    <n v="91586"/>
    <x v="3552"/>
    <s v="en"/>
    <n v="48.375847999999998"/>
    <s v="Sony Pictures"/>
    <x v="0"/>
    <x v="1796"/>
    <n v="0"/>
    <n v="106"/>
    <s v="Released"/>
    <n v="6.5"/>
    <n v="1211"/>
    <s v="Patrick Wilson, Rose Byrne, Ty Simpkins, Lin Shaye, Barbara Hershey"/>
    <s v="James Wan"/>
    <n v="-5000000"/>
  </r>
  <r>
    <n v="4000000"/>
    <s v="Horror"/>
    <n v="215"/>
    <x v="3553"/>
    <s v="en"/>
    <n v="42.187986000000002"/>
    <s v="Lions Gate Films"/>
    <x v="0"/>
    <x v="2594"/>
    <n v="152925093"/>
    <n v="92"/>
    <s v="Released"/>
    <n v="6.3"/>
    <n v="1251"/>
    <s v="Tobin Bell, Shawnee Smith, Donnie Wahlberg, Franky G, Glenn Plummer"/>
    <s v="Darren Lynn Bousman"/>
    <n v="148925093"/>
  </r>
  <r>
    <n v="15000000"/>
    <s v="Thriller, Science Fiction, Drama"/>
    <n v="333371"/>
    <x v="3554"/>
    <s v="en"/>
    <n v="53.698683000000003"/>
    <s v="Paramount Pictures"/>
    <x v="0"/>
    <x v="1945"/>
    <n v="108286421"/>
    <n v="103"/>
    <s v="Released"/>
    <n v="6.8"/>
    <n v="2468"/>
    <s v="Mary Elizabeth Winstead, John Goodman, John Gallagher Jr., Bradley Cooper, Douglas M. Griffin"/>
    <s v="Dan Trachtenberg"/>
    <n v="93286421"/>
  </r>
  <r>
    <n v="5000000"/>
    <s v="Documentary, Comedy"/>
    <n v="9012"/>
    <x v="3555"/>
    <s v="en"/>
    <n v="14.752587"/>
    <s v="Paramount Pictures"/>
    <x v="0"/>
    <x v="2595"/>
    <n v="64282312"/>
    <n v="87"/>
    <s v="Released"/>
    <n v="6.1"/>
    <n v="345"/>
    <s v="Johnny Knoxville, Bam Margera, Steve-O, Chris Pontius, Dave England"/>
    <s v="Jeff Tremaine"/>
    <n v="59282312"/>
  </r>
  <r>
    <n v="4900000"/>
    <s v="Horror, Thriller"/>
    <n v="345911"/>
    <x v="3556"/>
    <s v="en"/>
    <n v="48.170507999999998"/>
    <s v="New Line Productions"/>
    <x v="0"/>
    <x v="2596"/>
    <n v="44107032"/>
    <n v="81"/>
    <s v="Released"/>
    <n v="6.3"/>
    <n v="1129"/>
    <s v="Teresa Palmer, Maria Bello, Gabriel Bateman, Alexander DiPersia, Alicia Vela-Bailey"/>
    <s v="David F. Sandberg"/>
    <n v="39207032"/>
  </r>
  <r>
    <n v="5000000"/>
    <s v="Horror"/>
    <n v="72571"/>
    <x v="3557"/>
    <s v="en"/>
    <n v="29.15813"/>
    <s v="Paramount Pictures"/>
    <x v="0"/>
    <x v="2597"/>
    <n v="205703818"/>
    <n v="83"/>
    <s v="Released"/>
    <n v="5.9"/>
    <n v="669"/>
    <s v="Katie Featherston, Sprague Grayden, Lauren Bittner, Christopher Nicholas Smith, Chloe Csengery"/>
    <s v="Henry Joost"/>
    <n v="200703818"/>
  </r>
  <r>
    <n v="5000000"/>
    <s v="Horror"/>
    <n v="242512"/>
    <x v="3558"/>
    <s v="en"/>
    <n v="56.304659999999998"/>
    <s v="Universal Pictures"/>
    <x v="8"/>
    <x v="86"/>
    <n v="103590271"/>
    <n v="89"/>
    <s v="Released"/>
    <n v="4.9000000000000004"/>
    <n v="983"/>
    <s v="Olivia Cooke, Ana Coto, Daren Kagasoff, Bianca A. Santos, Douglas Smith"/>
    <s v="Stiles White"/>
    <n v="98590271"/>
  </r>
  <r>
    <n v="5000000"/>
    <s v="Horror, Thriller"/>
    <n v="10072"/>
    <x v="3559"/>
    <s v="en"/>
    <n v="17.304055000000002"/>
    <s v="New Line Cinema"/>
    <x v="0"/>
    <x v="2598"/>
    <n v="44793222"/>
    <n v="96"/>
    <s v="Released"/>
    <n v="6.5"/>
    <n v="354"/>
    <s v="Robert Englund, Patricia Arquette, Heather Langenkamp, John Saxon, Craig Wasson"/>
    <s v="Chuck Russell"/>
    <n v="39793222"/>
  </r>
  <r>
    <n v="5500000"/>
    <s v="Comedy, Drama"/>
    <n v="211954"/>
    <x v="3560"/>
    <s v="es"/>
    <n v="9.5972899999999992"/>
    <s v="Filmax"/>
    <x v="19"/>
    <x v="2599"/>
    <n v="99067206"/>
    <n v="115"/>
    <s v="Released"/>
    <n v="7.5"/>
    <n v="205"/>
    <s v="Loreto Peralta, Eugenio Derbez, Jessica Lindsey, Daniel Raymont, Hugo Stiglitz"/>
    <s v="Eugenio Derbez"/>
    <n v="93567206"/>
  </r>
  <r>
    <n v="5000000"/>
    <s v="Horror"/>
    <n v="82990"/>
    <x v="3561"/>
    <s v="en"/>
    <n v="20.326336999999999"/>
    <s v="Paramount Pictures"/>
    <x v="0"/>
    <x v="2600"/>
    <n v="142817992"/>
    <n v="95"/>
    <s v="Released"/>
    <n v="5.2"/>
    <n v="563"/>
    <s v="Katie Featherston, Kathryn Newton, Matt Shively, Aiden Lovekamp, Brady Allen"/>
    <s v="Henry Joost"/>
    <n v="137817992"/>
  </r>
  <r>
    <n v="4100000"/>
    <s v="Drama"/>
    <n v="29912"/>
    <x v="3562"/>
    <s v="en"/>
    <n v="4.0288750000000002"/>
    <s v="Twentieth Century Fox Film Corporation"/>
    <x v="0"/>
    <x v="2601"/>
    <n v="36000000"/>
    <n v="135"/>
    <s v="Released"/>
    <n v="6.4"/>
    <n v="42"/>
    <s v="Richard Burton, Jean Simmons, Victor Mature, Jay Robinson, Richard Boone"/>
    <s v="Henry Koster"/>
    <n v="31900000"/>
  </r>
  <r>
    <n v="5000000"/>
    <s v="Comedy"/>
    <n v="11843"/>
    <x v="3563"/>
    <s v="en"/>
    <n v="6.4707660000000002"/>
    <s v="United Artists"/>
    <x v="1"/>
    <x v="2602"/>
    <n v="41833347"/>
    <n v="113"/>
    <s v="Released"/>
    <n v="6.7"/>
    <n v="137"/>
    <s v="Peter Sellers, Christopher Plummer, Herbert Lom, Catherine Schell, Peter Arne"/>
    <s v="Blake Edwards"/>
    <n v="36833347"/>
  </r>
  <r>
    <n v="11000000"/>
    <s v="Horror, Thriller, Comedy"/>
    <n v="11284"/>
    <x v="3564"/>
    <s v="en"/>
    <n v="16.856231000000001"/>
    <s v="New Line Cinema"/>
    <x v="0"/>
    <x v="2603"/>
    <n v="34872033"/>
    <n v="89"/>
    <s v="Released"/>
    <n v="5.0999999999999996"/>
    <n v="272"/>
    <s v="Robert Englund, Lisa Zane, Shon Greenblatt, Lezlie Deane, Ricky Dean Logan"/>
    <s v="Rachel Talalay"/>
    <n v="23872033"/>
  </r>
  <r>
    <n v="8000000"/>
    <s v="Crime, Drama"/>
    <n v="504"/>
    <x v="3565"/>
    <s v="en"/>
    <n v="19.683187"/>
    <s v="Newmarket Films"/>
    <x v="0"/>
    <x v="2604"/>
    <n v="60378584"/>
    <n v="110"/>
    <s v="Released"/>
    <n v="7"/>
    <n v="485"/>
    <s v="Charlize Theron, Christina Ricci, Bruce Dern, Lee Tergesen, Annie Corley"/>
    <s v="Patty Jenkins"/>
    <n v="52378584"/>
  </r>
  <r>
    <n v="5000000"/>
    <s v="Adventure, Drama, Science Fiction"/>
    <n v="173"/>
    <x v="3566"/>
    <s v="en"/>
    <n v="9.3581970000000005"/>
    <s v="Walt Disney Productions"/>
    <x v="0"/>
    <x v="2605"/>
    <n v="28200000"/>
    <n v="127"/>
    <s v="Released"/>
    <n v="6.8"/>
    <n v="157"/>
    <s v="Kirk Douglas, James Mason, Paul Lukas, Peter Lorre, Robert J. Wilke"/>
    <s v="Richard Fleischer"/>
    <n v="23200000"/>
  </r>
  <r>
    <n v="5000000"/>
    <s v="Horror, Thriller"/>
    <n v="227348"/>
    <x v="3567"/>
    <s v="en"/>
    <n v="19.984476999999998"/>
    <s v="Blumhouse Productions"/>
    <x v="0"/>
    <x v="2606"/>
    <n v="86362372"/>
    <n v="84"/>
    <s v="Released"/>
    <n v="5.2"/>
    <n v="449"/>
    <s v="Andrew Jacobs, Richard Cabral, Carlos Pratts, Eddie J. Fernandez, Jorge Diaz"/>
    <s v="Christopher B. Landon"/>
    <n v="81362372"/>
  </r>
  <r>
    <n v="5000000"/>
    <s v="Drama, History"/>
    <n v="1955"/>
    <x v="3568"/>
    <s v="en"/>
    <n v="30.271066000000001"/>
    <s v="Brooksfilms"/>
    <x v="1"/>
    <x v="2592"/>
    <n v="26010864"/>
    <n v="124"/>
    <s v="Released"/>
    <n v="7.9"/>
    <n v="719"/>
    <s v="Anthony Hopkins, John Hurt, Anne Bancroft, John Gielgud, Wendy Hiller"/>
    <s v="David Lynch"/>
    <n v="21010864"/>
  </r>
  <r>
    <n v="5000000"/>
    <s v="Drama, History"/>
    <n v="152532"/>
    <x v="3569"/>
    <s v="en"/>
    <n v="59.454473"/>
    <s v="Universal Studios"/>
    <x v="0"/>
    <x v="1455"/>
    <n v="55198285"/>
    <n v="117"/>
    <s v="Released"/>
    <n v="7.9"/>
    <n v="2886"/>
    <s v="Matthew McConaughey, Jennifer Garner, Jared Leto, Denis O'Hare, Steve Zahn"/>
    <s v="Jean-Marc Vallée"/>
    <n v="50198285"/>
  </r>
  <r>
    <n v="3300000"/>
    <s v="Thriller, Horror"/>
    <n v="243940"/>
    <x v="3570"/>
    <s v="en"/>
    <n v="20.304234999999998"/>
    <s v="Lionsgate"/>
    <x v="0"/>
    <x v="2607"/>
    <n v="64110728"/>
    <n v="83"/>
    <s v="Released"/>
    <n v="5.0999999999999996"/>
    <n v="505"/>
    <s v="Olivia Wilde, Mark Duplass, Donald Glover, Evan Peters, Sarah Bolger"/>
    <s v="David Gelb"/>
    <n v="60810728"/>
  </r>
  <r>
    <n v="9000000"/>
    <s v="Mystery, Thriller"/>
    <n v="77"/>
    <x v="3571"/>
    <s v="en"/>
    <n v="60.715150999999999"/>
    <s v="Summit Entertainment"/>
    <x v="0"/>
    <x v="2608"/>
    <n v="39723096"/>
    <n v="113"/>
    <s v="Released"/>
    <n v="8.1"/>
    <n v="4028"/>
    <s v="Guy Pearce, Carrie-Anne Moss, Joe Pantoliano, Mark Boone Junior, Stephen Tobolowsky"/>
    <s v="Christopher Nolan"/>
    <n v="30723096"/>
  </r>
  <r>
    <n v="5000000"/>
    <s v="Horror"/>
    <n v="157547"/>
    <x v="3572"/>
    <s v="en"/>
    <n v="35.871248000000001"/>
    <s v="Intrepid Pictures"/>
    <x v="0"/>
    <x v="2609"/>
    <n v="44030246"/>
    <n v="104"/>
    <s v="Released"/>
    <n v="6.3"/>
    <n v="1050"/>
    <s v="Karen Gillan, Brenton Thwaites, Katee Sackhoff, James Lafferty, Rory Cochrane"/>
    <s v="Mike Flanagan"/>
    <n v="39030246"/>
  </r>
  <r>
    <n v="5000000"/>
    <s v="Comedy"/>
    <n v="2295"/>
    <x v="3573"/>
    <s v="en"/>
    <n v="18.077963"/>
    <s v="The Weinstein Company"/>
    <x v="0"/>
    <x v="1799"/>
    <n v="26888376"/>
    <n v="97"/>
    <s v="Released"/>
    <n v="6.9"/>
    <n v="398"/>
    <s v="Brian O'Halloran, Jeff Anderson, Jason Mewes, Kevin Smith, Rosario Dawson"/>
    <s v="Kevin Smith"/>
    <n v="21888376"/>
  </r>
  <r>
    <n v="5000000"/>
    <s v="Drama, Comedy, Music"/>
    <n v="71"/>
    <x v="3574"/>
    <s v="en"/>
    <n v="20.428236999999999"/>
    <s v="BBC Films"/>
    <x v="9"/>
    <x v="2610"/>
    <n v="110000000"/>
    <n v="110"/>
    <s v="Released"/>
    <n v="7.4"/>
    <n v="750"/>
    <s v="Jamie Bell, Julie Walters, Jean Heywood, Jamie Draven, Gary Lewis"/>
    <s v="Stephen Daldry"/>
    <n v="105000000"/>
  </r>
  <r>
    <n v="4600000"/>
    <s v="Comedy, Drama"/>
    <n v="147773"/>
    <x v="3575"/>
    <s v="en"/>
    <n v="32.144440000000003"/>
    <s v="Fox Searchlight Pictures"/>
    <x v="0"/>
    <x v="2611"/>
    <n v="23198652"/>
    <n v="103"/>
    <s v="Released"/>
    <n v="7.1"/>
    <n v="688"/>
    <s v="Liam James, Steve Carell, Toni Collette, AnnaSophia Robb, Sam Rockwell"/>
    <s v="Nat Faxon"/>
    <n v="18598652"/>
  </r>
  <r>
    <n v="0"/>
    <s v="Comedy"/>
    <n v="16096"/>
    <x v="3576"/>
    <s v="en"/>
    <n v="3.6735660000000001"/>
    <s v="Paramount Pictures"/>
    <x v="0"/>
    <x v="2612"/>
    <n v="0"/>
    <n v="94"/>
    <s v="Released"/>
    <n v="4.7"/>
    <n v="21"/>
    <s v="Martin Lawrence, Christopher Martin, Christopher Reid, Paul Anthony, Tisha Campbell-Martin"/>
    <s v="Doug McHenry"/>
    <n v="0"/>
  </r>
  <r>
    <n v="3500000"/>
    <s v="Family, Drama, Action, Western, Romance"/>
    <n v="24266"/>
    <x v="3577"/>
    <s v="en"/>
    <n v="3.6564909999999999"/>
    <s v="Cambridge Productions"/>
    <x v="10"/>
    <x v="2613"/>
    <n v="20659423"/>
    <n v="104"/>
    <s v="Released"/>
    <n v="6.8"/>
    <n v="37"/>
    <s v="Tom Burlinson, Terence Donovan, Kirk Douglas, Tommy Dysart, Bruce Kerr"/>
    <s v="George T. Miller"/>
    <n v="17159423"/>
  </r>
  <r>
    <n v="0"/>
    <s v="Animation, Family, Comedy"/>
    <n v="16508"/>
    <x v="3578"/>
    <s v="en"/>
    <n v="1.8848400000000001"/>
    <s v="Walt Disney Pictures"/>
    <x v="0"/>
    <x v="711"/>
    <n v="0"/>
    <n v="77"/>
    <s v="Released"/>
    <n v="5.4"/>
    <n v="22"/>
    <s v="Thomas McHugh, Fred Newman, Chris Phillips, Constance Shulman"/>
    <s v="Maurice Joyce"/>
    <n v="0"/>
  </r>
  <r>
    <n v="5000000"/>
    <s v="Drama"/>
    <n v="2895"/>
    <x v="3579"/>
    <s v="en"/>
    <n v="4.2278070000000003"/>
    <s v="Butcher's Run Productions"/>
    <x v="0"/>
    <x v="2614"/>
    <n v="0"/>
    <n v="134"/>
    <s v="Released"/>
    <n v="6.1"/>
    <n v="38"/>
    <s v="Robert Duvall, Billy Bob Thornton, June Carter Cash, Farrah Fawcett, Miranda Richardson"/>
    <s v="Robert Duvall"/>
    <n v="-5000000"/>
  </r>
  <r>
    <n v="0"/>
    <s v="Drama"/>
    <n v="15660"/>
    <x v="3580"/>
    <s v="en"/>
    <n v="3.102862"/>
    <s v="Paramount Pictures"/>
    <x v="0"/>
    <x v="2615"/>
    <n v="0"/>
    <n v="129"/>
    <s v="Released"/>
    <n v="6.5"/>
    <n v="54"/>
    <s v="Faye Dunaway, Diana Scarwid, Steve Forrest, Howard Da Silva, Mara Hobel"/>
    <s v="Frank Perry"/>
    <n v="0"/>
  </r>
  <r>
    <n v="10000000"/>
    <s v="Comedy, Drama"/>
    <n v="59968"/>
    <x v="3581"/>
    <s v="en"/>
    <n v="15.688439000000001"/>
    <s v="The Weinstein Company"/>
    <x v="0"/>
    <x v="2616"/>
    <n v="17273593"/>
    <n v="90"/>
    <s v="Released"/>
    <n v="5.9"/>
    <n v="365"/>
    <s v="Paul Rudd, Elizabeth Banks, Zooey Deschanel, Emily Mortimer, Adam Scott"/>
    <s v="Jesse Peretz"/>
    <n v="7273593"/>
  </r>
  <r>
    <n v="5000000"/>
    <s v="Action, Drama"/>
    <n v="323677"/>
    <x v="3582"/>
    <s v="en"/>
    <n v="22.995100000000001"/>
    <s v="Forecast Pictures"/>
    <x v="6"/>
    <x v="1749"/>
    <n v="24804129"/>
    <n v="134"/>
    <s v="Released"/>
    <n v="7.1"/>
    <n v="478"/>
    <s v="Stephan James, Jason Sudeikis, Carice van Houten, Jeremy Irons, Amanda Crew"/>
    <s v="Stephen Hopkins"/>
    <n v="19804129"/>
  </r>
  <r>
    <n v="0"/>
    <s v="Drama"/>
    <n v="19848"/>
    <x v="3583"/>
    <s v="en"/>
    <n v="5.7698219999999996"/>
    <s v="New Line Cinema"/>
    <x v="0"/>
    <x v="2617"/>
    <n v="0"/>
    <n v="104"/>
    <s v="Released"/>
    <n v="6.4"/>
    <n v="14"/>
    <s v="LisaRaye McCoy, Dick Anthony Williams, Judyann Elder, Chrystale Wilson, Adele Givens"/>
    <s v="Ice Cube"/>
    <n v="0"/>
  </r>
  <r>
    <n v="5000000"/>
    <s v="Horror, Thriller"/>
    <n v="256274"/>
    <x v="3584"/>
    <s v="en"/>
    <n v="26.510558"/>
    <s v="Universal Pictures"/>
    <x v="0"/>
    <x v="2618"/>
    <n v="40100000"/>
    <n v="93"/>
    <s v="Released"/>
    <n v="6.1"/>
    <n v="766"/>
    <s v="Perdita Weeks, Ben Feldman, Edwin Hodge, François Civil, Marion Lambert"/>
    <s v="John Erick Dowdle"/>
    <n v="35100000"/>
  </r>
  <r>
    <n v="0"/>
    <s v="Drama, Thriller"/>
    <n v="235271"/>
    <x v="3585"/>
    <s v="en"/>
    <n v="7.5445149999999996"/>
    <s v="Lionsgate"/>
    <x v="0"/>
    <x v="2619"/>
    <n v="0"/>
    <n v="105"/>
    <s v="Released"/>
    <n v="5.4"/>
    <n v="63"/>
    <s v="Boris Kodjoe, Brandon Gonzales, Cameron Mills, Emayatzy Corinealdi, Garrett Hines"/>
    <s v="Bille Woodruff"/>
    <n v="0"/>
  </r>
  <r>
    <n v="0"/>
    <s v="Drama"/>
    <n v="45153"/>
    <x v="3586"/>
    <s v="en"/>
    <n v="1.126941"/>
    <s v="Paramount Pictures"/>
    <x v="0"/>
    <x v="1173"/>
    <n v="0"/>
    <n v="109"/>
    <s v="Released"/>
    <n v="6.1"/>
    <n v="27"/>
    <s v="Jurnee Smollett, Meagan Good, Lynn Whitfield, Samuel L. Jackson, Debbi Morgan"/>
    <s v="Kasi Lemmons"/>
    <n v="0"/>
  </r>
  <r>
    <n v="5000000"/>
    <s v="Drama"/>
    <n v="284293"/>
    <x v="3587"/>
    <s v="en"/>
    <n v="35.307577000000002"/>
    <s v="Killer Films"/>
    <x v="0"/>
    <x v="2004"/>
    <n v="43884652"/>
    <n v="99"/>
    <s v="Released"/>
    <n v="7.5"/>
    <n v="1104"/>
    <s v="Julianne Moore, Alec Baldwin, Kristen Stewart, Kate Bosworth, Shane McRae"/>
    <s v="Richard Glatzer"/>
    <n v="38884652"/>
  </r>
  <r>
    <n v="5000000"/>
    <s v="History, Drama"/>
    <n v="24973"/>
    <x v="3588"/>
    <s v="en"/>
    <n v="4.0791110000000002"/>
    <s v="Twentieth Century Fox Film Corporation"/>
    <x v="0"/>
    <x v="2620"/>
    <n v="15000000"/>
    <n v="139"/>
    <s v="Released"/>
    <n v="6"/>
    <n v="11"/>
    <s v="Jean Simmons, Victor Mature, Gene Tierney, Peter Ustinov, Edmund Purdom"/>
    <s v="Michael Curtiz"/>
    <n v="10000000"/>
  </r>
  <r>
    <n v="5000000"/>
    <s v="Action, Crime, Thriller"/>
    <n v="21610"/>
    <x v="3589"/>
    <s v="en"/>
    <n v="7.0588680000000004"/>
    <s v="Universal Pictures"/>
    <x v="0"/>
    <x v="2621"/>
    <n v="19905359"/>
    <n v="99"/>
    <s v="Released"/>
    <n v="6.4"/>
    <n v="86"/>
    <s v="Sylvester Stallone, Rutger Hauer, Billy Dee Williams, Lindsay Wagner, Persis Khambatta"/>
    <s v="Bruce Malmuth"/>
    <n v="14905359"/>
  </r>
  <r>
    <n v="5000000"/>
    <s v="Horror, Thriller"/>
    <n v="10283"/>
    <x v="3590"/>
    <s v="en"/>
    <n v="12.904615"/>
    <s v="Paramount Pictures"/>
    <x v="0"/>
    <x v="2622"/>
    <n v="14000000"/>
    <n v="100"/>
    <s v="Released"/>
    <n v="4.8"/>
    <n v="191"/>
    <s v="Kane Hodder, Jensen Daggett, Scott Reeves, Barbara Bingham, Peter Mark Richman"/>
    <s v="Rob Hedden"/>
    <n v="9000000"/>
  </r>
  <r>
    <n v="5000000"/>
    <s v="Comedy, Drama, Romance"/>
    <n v="8346"/>
    <x v="3591"/>
    <s v="en"/>
    <n v="18.115566000000001"/>
    <s v="Home Box Office (HBO)"/>
    <x v="6"/>
    <x v="703"/>
    <n v="368744044"/>
    <n v="95"/>
    <s v="Released"/>
    <n v="6.2"/>
    <n v="671"/>
    <s v="Nia Vardalos, John Corbett, Lainie Kazan, Michael Constantine, Andrea Martin"/>
    <s v="Joel Zwick"/>
    <n v="363744044"/>
  </r>
  <r>
    <n v="5000000"/>
    <s v="Drama, Crime"/>
    <n v="122081"/>
    <x v="3592"/>
    <s v="en"/>
    <n v="62.554172999999999"/>
    <s v="RabbitBandini Productions"/>
    <x v="9"/>
    <x v="2623"/>
    <n v="31724284"/>
    <n v="94"/>
    <s v="Released"/>
    <n v="5"/>
    <n v="1551"/>
    <s v="James Franco, Selena Gomez, Vanessa Hudgens, Ashley Benson, Rachel Korine"/>
    <s v="Harmony Korine"/>
    <n v="26724284"/>
  </r>
  <r>
    <n v="5000000"/>
    <s v="Horror, Thriller"/>
    <n v="10987"/>
    <x v="3593"/>
    <s v="en"/>
    <n v="9.4837170000000004"/>
    <s v="Miramax Films"/>
    <x v="0"/>
    <x v="2624"/>
    <n v="15116634"/>
    <n v="88"/>
    <s v="Released"/>
    <n v="5"/>
    <n v="170"/>
    <s v="Donald Pleasence, Paul Rudd, Marianne Hagan, Mitchell Ryan, Kim Darby"/>
    <s v="Joe Chappelle"/>
    <n v="10116634"/>
  </r>
  <r>
    <n v="5000000"/>
    <s v="Drama, Romance"/>
    <n v="1391"/>
    <x v="3594"/>
    <s v="es"/>
    <n v="16.890284999999999"/>
    <s v="Bésame Mucho Pictures"/>
    <x v="19"/>
    <x v="2625"/>
    <n v="33616692"/>
    <n v="106"/>
    <s v="Released"/>
    <n v="7.3"/>
    <n v="315"/>
    <s v="Gael García Bernal, Diego Luna, Maribel Verdú, Ana López Mercado, Diana Bracho"/>
    <s v="Alfonso Cuarón"/>
    <n v="28616692"/>
  </r>
  <r>
    <n v="4000000"/>
    <s v="Horror, Comedy"/>
    <n v="747"/>
    <x v="3595"/>
    <s v="en"/>
    <n v="49.124859999999998"/>
    <s v="Universal Pictures"/>
    <x v="1"/>
    <x v="1236"/>
    <n v="30039392"/>
    <n v="99"/>
    <s v="Released"/>
    <n v="7.5"/>
    <n v="2420"/>
    <s v="Simon Pegg, Nick Frost, Kate Ashfield, Lucy Davis, Dylan Moran"/>
    <s v="Edgar Wright"/>
    <n v="26039392"/>
  </r>
  <r>
    <n v="0"/>
    <s v="Drama, Horror"/>
    <n v="14745"/>
    <x v="3596"/>
    <s v="en"/>
    <n v="8.3098939999999999"/>
    <s v="Freestyle Releasing"/>
    <x v="0"/>
    <x v="2626"/>
    <n v="0"/>
    <n v="82"/>
    <s v="Released"/>
    <n v="4.3"/>
    <n v="48"/>
    <s v="Haley Bennett, Jake Weber, Chace Crawford, Shannon Woodward, Shanna Collins"/>
    <s v="Mickey Liddell"/>
    <n v="0"/>
  </r>
  <r>
    <n v="5000000"/>
    <s v="Drama, Mystery, Romance"/>
    <n v="26748"/>
    <x v="3597"/>
    <s v="en"/>
    <n v="5.9601490000000004"/>
    <s v="Castle Rock Entertainment"/>
    <x v="0"/>
    <x v="273"/>
    <n v="13269963"/>
    <n v="135"/>
    <s v="Released"/>
    <n v="6.9"/>
    <n v="77"/>
    <s v="Chris Cooper, Matthew McConaughey, Elizabeth Peña, Kris Kristofferson, Joe Morton"/>
    <s v="John Sayles"/>
    <n v="8269963"/>
  </r>
  <r>
    <n v="5000000"/>
    <s v="Horror, Thriller"/>
    <n v="11357"/>
    <x v="3598"/>
    <s v="en"/>
    <n v="9.3023489999999995"/>
    <s v="Dimension Films"/>
    <x v="0"/>
    <x v="2627"/>
    <n v="17768757"/>
    <n v="88"/>
    <s v="Released"/>
    <n v="5.9"/>
    <n v="209"/>
    <s v="Donald Pleasence, Ellie Cornell, Danielle Harris, George P. Wilbur, Michael Pataki"/>
    <s v="Dwight H. Little"/>
    <n v="12768757"/>
  </r>
  <r>
    <n v="5000000"/>
    <s v="Horror, Mystery"/>
    <n v="24913"/>
    <x v="3599"/>
    <s v="en"/>
    <n v="8.1908879999999993"/>
    <s v="Paramount Pictures"/>
    <x v="6"/>
    <x v="2628"/>
    <n v="0"/>
    <n v="89"/>
    <s v="Released"/>
    <n v="5.8"/>
    <n v="73"/>
    <s v="Deborah Foreman, Thomas F. Wilson, Lloyd Berry, Tom Heaton, Ken Olandt"/>
    <s v="Fred Walton"/>
    <n v="-5000000"/>
  </r>
  <r>
    <n v="0"/>
    <s v="Comedy, Drama"/>
    <n v="13776"/>
    <x v="3600"/>
    <s v="en"/>
    <n v="5.8719299999999999"/>
    <s v="Metro-Goldwyn-Mayer (MGM)"/>
    <x v="0"/>
    <x v="360"/>
    <n v="0"/>
    <n v="110"/>
    <s v="Released"/>
    <n v="6.9"/>
    <n v="83"/>
    <s v="Steve Guttenberg, Daniel Stern, Mickey Rourke, Kevin Bacon, Tim Daly"/>
    <s v="Barry Levinson"/>
    <n v="0"/>
  </r>
  <r>
    <n v="5000000"/>
    <s v="Action, Crime, Drama, Romance, Thriller, Western"/>
    <n v="14854"/>
    <x v="3601"/>
    <s v="en"/>
    <n v="8.4526660000000007"/>
    <s v="1818"/>
    <x v="0"/>
    <x v="2467"/>
    <n v="12232628"/>
    <n v="107"/>
    <s v="Released"/>
    <n v="5.5"/>
    <n v="67"/>
    <s v="Chuck Norris, David Carradine, Barbara Carrera, Leon Isaac Kennedy, Dana Kimmell"/>
    <s v="Steve Carver"/>
    <n v="7232628"/>
  </r>
  <r>
    <n v="5000000"/>
    <s v="Horror, Thriller, Science Fiction"/>
    <n v="50357"/>
    <x v="3602"/>
    <s v="en"/>
    <n v="17.028251999999998"/>
    <s v="Bazelevs Production"/>
    <x v="6"/>
    <x v="2629"/>
    <n v="25562924"/>
    <n v="86"/>
    <s v="Released"/>
    <n v="5"/>
    <n v="356"/>
    <s v="Ryan Robbins, Warren Christie, Lloyd Owen, Andrew Airlie, Michael Kopsa"/>
    <s v="Gonzalo López-Gallego"/>
    <n v="20562924"/>
  </r>
  <r>
    <n v="5000000"/>
    <s v="Comedy, Drama"/>
    <n v="13090"/>
    <x v="3603"/>
    <s v="en"/>
    <n v="19.336366999999999"/>
    <s v="Back Lot Pictures"/>
    <x v="0"/>
    <x v="2049"/>
    <n v="16174377"/>
    <n v="102"/>
    <s v="Released"/>
    <n v="6.5"/>
    <n v="255"/>
    <s v="Amy Adams, Emily Blunt, Alan Arkin, Jason Spevack, Steve Zahn"/>
    <s v="Christine Jeffs"/>
    <n v="11174377"/>
  </r>
  <r>
    <n v="5000000"/>
    <s v="Action, Thriller"/>
    <n v="192141"/>
    <x v="3604"/>
    <s v="en"/>
    <n v="38.006982000000001"/>
    <s v="Bold Films"/>
    <x v="0"/>
    <x v="2630"/>
    <n v="54418872"/>
    <n v="103"/>
    <s v="Released"/>
    <n v="6.7"/>
    <n v="777"/>
    <s v="Owen Wilson, Lake Bell, Pierce Brosnan, Sterling Jerins, Claire Geare"/>
    <s v="John Erick Dowdle"/>
    <n v="49418872"/>
  </r>
  <r>
    <n v="0"/>
    <s v="Action, Fantasy"/>
    <n v="16441"/>
    <x v="3605"/>
    <s v="en"/>
    <n v="6.3775230000000001"/>
    <s v="Antares Produzione Cinematografica"/>
    <x v="0"/>
    <x v="2631"/>
    <n v="14056528"/>
    <n v="118"/>
    <s v="Released"/>
    <n v="6"/>
    <n v="97"/>
    <s v="Marc Singer, Tanya Roberts, Rip Torn, John Amos, Joshua Milrad"/>
    <s v="Don Coscarelli"/>
    <n v="14056528"/>
  </r>
  <r>
    <n v="5000000"/>
    <s v="Drama, History, Romance, War"/>
    <n v="29996"/>
    <x v="3606"/>
    <s v="en"/>
    <n v="0.83561700000000005"/>
    <s v="Edward Small Productions"/>
    <x v="0"/>
    <x v="2632"/>
    <n v="12200000"/>
    <n v="139"/>
    <s v="Released"/>
    <n v="5.4"/>
    <n v="8"/>
    <s v="Yul Brynner, Gina Lollobrigida, George Sanders, Marisa Pavan, David Farrar"/>
    <s v="King Vidor"/>
    <n v="7200000"/>
  </r>
  <r>
    <n v="20000000"/>
    <s v="Romance, Comedy"/>
    <n v="351819"/>
    <x v="3607"/>
    <s v="en"/>
    <n v="14.947588"/>
    <s v="Open Road Films (II)"/>
    <x v="0"/>
    <x v="2633"/>
    <n v="21164799"/>
    <n v="92"/>
    <s v="Released"/>
    <n v="4.3"/>
    <n v="331"/>
    <s v="Marlon Wayans, Kali Hawk, Fred Willard, Mike Epps, Affion Crockett"/>
    <s v="Michael Tiddes"/>
    <n v="1164799"/>
  </r>
  <r>
    <n v="0"/>
    <s v="Drama, Romance"/>
    <n v="14834"/>
    <x v="3608"/>
    <s v="en"/>
    <n v="5.1299000000000001"/>
    <s v="Paramount Pictures"/>
    <x v="0"/>
    <x v="1355"/>
    <n v="0"/>
    <n v="99"/>
    <s v="Released"/>
    <n v="6.3"/>
    <n v="9"/>
    <s v="Morris Chestnut, Taraji P. Henson, Maeve Quinlan, Kevin Hart, Jenifer Lewis"/>
    <s v="Bill Duke"/>
    <n v="0"/>
  </r>
  <r>
    <n v="4"/>
    <s v="Drama, Romance, War"/>
    <n v="22649"/>
    <x v="3609"/>
    <s v="en"/>
    <n v="1.199451"/>
    <s v="Paramount Pictures"/>
    <x v="0"/>
    <x v="2634"/>
    <n v="25"/>
    <n v="89"/>
    <s v="Released"/>
    <n v="6.2"/>
    <n v="28"/>
    <s v="Helen Hayes, Gary Cooper, Adolphe Menjou, Mary Philips, Jack La Rue"/>
    <s v="Frank Borzage"/>
    <n v="21"/>
  </r>
  <r>
    <n v="0"/>
    <s v="Comedy, Romance"/>
    <n v="378200"/>
    <x v="3610"/>
    <s v="en"/>
    <n v="3.8108270000000002"/>
    <s v="Lionsgate"/>
    <x v="0"/>
    <x v="2635"/>
    <n v="0"/>
    <n v="96"/>
    <s v="Released"/>
    <n v="5.2"/>
    <n v="42"/>
    <s v="Terrence Jenkins, Paula Patton, Kali Hawk, Lauren London, Brandy Norwood"/>
    <s v="Bille Woodruff"/>
    <n v="0"/>
  </r>
  <r>
    <n v="5500000"/>
    <s v="Fantasy, Animation, Science Fiction, Family"/>
    <n v="20455"/>
    <x v="3611"/>
    <s v="en"/>
    <n v="3.7387000000000001"/>
    <s v="Saban Entertainment"/>
    <x v="8"/>
    <x v="817"/>
    <n v="0"/>
    <n v="82"/>
    <s v="Released"/>
    <n v="6.2"/>
    <n v="72"/>
    <s v="Lara Jill Miller, Joshua Seth, Bob Papenbrook, Doug Berholt, Steve Blum"/>
    <s v="Mamoru Hosoda"/>
    <n v="-5500000"/>
  </r>
  <r>
    <n v="0"/>
    <s v="Comedy, Drama"/>
    <n v="13193"/>
    <x v="3612"/>
    <s v="en"/>
    <n v="9.8512299999999993"/>
    <s v="Paramount Pictures"/>
    <x v="0"/>
    <x v="2636"/>
    <n v="0"/>
    <n v="92"/>
    <s v="Released"/>
    <n v="6.3"/>
    <n v="147"/>
    <s v="Jena Malone, Mandy Moore, Macaulay Culkin, Patrick Fugit, Heather Matarazzo"/>
    <s v="Brian Dannelly"/>
    <n v="0"/>
  </r>
  <r>
    <n v="8000000"/>
    <s v="Comedy, Crime, Drama"/>
    <n v="11042"/>
    <x v="3613"/>
    <s v="fr"/>
    <n v="3.03091"/>
    <s v="Pyramide Productions"/>
    <x v="6"/>
    <x v="2637"/>
    <n v="3432342"/>
    <n v="99"/>
    <s v="Released"/>
    <n v="6.7"/>
    <n v="77"/>
    <s v="Rémy Girard, Stéphane Rousseau, Marie-Josée Croze, Dorothée Berryman, Louise Portal"/>
    <s v="Denys Arcand"/>
    <n v="-4567658"/>
  </r>
  <r>
    <n v="0"/>
    <s v="Action, Adventure, Drama, Romance"/>
    <n v="10786"/>
    <x v="3614"/>
    <s v="en"/>
    <n v="3.1999040000000001"/>
    <s v="Columbia Pictures Corporation"/>
    <x v="1"/>
    <x v="2638"/>
    <n v="0"/>
    <n v="106"/>
    <s v="Released"/>
    <n v="6.6"/>
    <n v="50"/>
    <s v="Sean Connery, Audrey Hepburn, Robert Shaw, Richard Harris, Nicol Williamson"/>
    <s v="Richard Lester"/>
    <n v="0"/>
  </r>
  <r>
    <n v="5000000"/>
    <s v="Action, Adventure, Horror, Thriller"/>
    <n v="12484"/>
    <x v="3615"/>
    <s v="en"/>
    <n v="2.7393070000000002"/>
    <s v="Screen Gems"/>
    <x v="0"/>
    <x v="259"/>
    <n v="0"/>
    <n v="90"/>
    <s v="Released"/>
    <n v="4.9000000000000004"/>
    <n v="47"/>
    <s v="Kerr Smith, Brendan Fehr, Izabella Miko, Johnathon Schaech, Phina Oruche"/>
    <s v="J.S. Cardone"/>
    <n v="-5000000"/>
  </r>
  <r>
    <n v="5000000"/>
    <s v="Action, Adventure, War, Thriller"/>
    <n v="17339"/>
    <x v="3616"/>
    <s v="en"/>
    <n v="5.348446"/>
    <s v="Columbia Pictures Corporation"/>
    <x v="1"/>
    <x v="2639"/>
    <n v="7230000"/>
    <n v="118"/>
    <s v="Released"/>
    <n v="6.4"/>
    <n v="91"/>
    <s v="Harrison Ford, Robert Shaw, Barbara Bach, Edward Fox, Franco Nero"/>
    <s v="Guy Hamilton"/>
    <n v="2230000"/>
  </r>
  <r>
    <n v="5000000"/>
    <s v="Comedy"/>
    <n v="11959"/>
    <x v="3617"/>
    <s v="en"/>
    <n v="4.0700440000000002"/>
    <s v="Orion Pictures"/>
    <x v="0"/>
    <x v="1940"/>
    <n v="0"/>
    <n v="97"/>
    <s v="Released"/>
    <n v="6.7"/>
    <n v="89"/>
    <s v="Weird Al' Yankovic, Victoria Jackson, Michael Richards, David Bowe, Fran Drescher"/>
    <s v="Jay Levey"/>
    <n v="-5000000"/>
  </r>
  <r>
    <n v="0"/>
    <s v="Comedy"/>
    <n v="9900"/>
    <x v="3618"/>
    <s v="en"/>
    <n v="9.9746810000000004"/>
    <s v="Twentieth Century Fox Film Corporation"/>
    <x v="0"/>
    <x v="1926"/>
    <n v="6538177"/>
    <n v="94"/>
    <s v="Released"/>
    <n v="6.6"/>
    <n v="220"/>
    <s v="Linda Cardellini, Allen Covert, Peter Dante, Shirley Knight, Joel David Moore"/>
    <s v="Nicholaus Goossen"/>
    <n v="6538177"/>
  </r>
  <r>
    <n v="5000000"/>
    <s v="Comedy, Drama"/>
    <n v="14662"/>
    <x v="3619"/>
    <s v="en"/>
    <n v="6.3082979999999997"/>
    <s v="Fox Searchlight Pictures"/>
    <x v="0"/>
    <x v="1736"/>
    <n v="0"/>
    <n v="91"/>
    <s v="Released"/>
    <n v="6.5"/>
    <n v="44"/>
    <s v="Natasha Lyonne, Alan Arkin, Marisa Tomei, Eli Marienthal, Mena Suvari"/>
    <s v="Tamara Jenkins"/>
    <n v="-5000000"/>
  </r>
  <r>
    <n v="5000000"/>
    <s v="Western"/>
    <n v="335"/>
    <x v="3620"/>
    <s v="it"/>
    <n v="49.333137000000001"/>
    <s v="Paramount Pictures"/>
    <x v="11"/>
    <x v="2640"/>
    <n v="5321508"/>
    <n v="175"/>
    <s v="Released"/>
    <n v="8.1"/>
    <n v="1128"/>
    <s v="Henry Fonda, Claudia Cardinale, Jason Robards, Charles Bronson, Gabriele Ferzetti"/>
    <s v="Sergio Leone"/>
    <n v="321508"/>
  </r>
  <r>
    <n v="5000000"/>
    <s v="Action, Comedy, Thriller"/>
    <n v="15745"/>
    <x v="3621"/>
    <s v="en"/>
    <n v="4.1496279999999999"/>
    <s v="Artisan Entertainment"/>
    <x v="0"/>
    <x v="570"/>
    <n v="5476060"/>
    <n v="94"/>
    <s v="Released"/>
    <n v="6.3"/>
    <n v="55"/>
    <s v="Vince Vaughn, Jon Favreau, Sean Combs, Famke Janssen, Peter Falk"/>
    <s v="Jon Favreau"/>
    <n v="476060"/>
  </r>
  <r>
    <n v="5000000"/>
    <s v="Science Fiction, Drama"/>
    <n v="17431"/>
    <x v="3622"/>
    <s v="en"/>
    <n v="46.114184000000002"/>
    <s v="Liberty Films UK"/>
    <x v="1"/>
    <x v="2641"/>
    <n v="9760104"/>
    <n v="97"/>
    <s v="Released"/>
    <n v="7.6"/>
    <n v="1794"/>
    <s v="Sam Rockwell, Kevin Spacey, Dominique McElligott, Rosie Shaw, Adrienne Shaw"/>
    <s v="Duncan Jones"/>
    <n v="4760104"/>
  </r>
  <r>
    <n v="0"/>
    <s v="Comedy"/>
    <n v="21014"/>
    <x v="3623"/>
    <s v="en"/>
    <n v="3.5625629999999999"/>
    <s v="Paramount Pictures"/>
    <x v="0"/>
    <x v="102"/>
    <n v="0"/>
    <n v="90"/>
    <s v="Released"/>
    <n v="5.2"/>
    <n v="18"/>
    <s v="Daryl Sabara, Jami Gertz, Jeremy Piven, Cheryl Hines, Carter Jenkins"/>
    <s v="Scott Marshall"/>
    <n v="0"/>
  </r>
  <r>
    <n v="5000000"/>
    <s v="Documentary"/>
    <n v="78394"/>
    <x v="3624"/>
    <s v="en"/>
    <n v="4.4983680000000001"/>
    <s v="N3D Land Productions"/>
    <x v="9"/>
    <x v="1368"/>
    <n v="4074023"/>
    <n v="41"/>
    <s v="Released"/>
    <n v="5.9"/>
    <n v="11"/>
    <s v="Guillaume Denaiffe, Norbert Ferrer, Chloe Hollings, Richard Rider, Tom Yang"/>
    <s v="Ronan Chapalain"/>
    <n v="-925977"/>
  </r>
  <r>
    <n v="5000000"/>
    <s v="Drama"/>
    <n v="10217"/>
    <x v="3625"/>
    <s v="en"/>
    <n v="7.6731239999999996"/>
    <s v="Fine Line Features"/>
    <x v="6"/>
    <x v="2642"/>
    <n v="3263585"/>
    <n v="112"/>
    <s v="Released"/>
    <n v="6.8"/>
    <n v="103"/>
    <s v="Ian Holm, Caerthan Banks, Sarah Polley, Tom McCamus, Gabrielle Rose"/>
    <s v="Atom Egoyan"/>
    <n v="-1736415"/>
  </r>
  <r>
    <n v="4000000"/>
    <s v="Drama, History"/>
    <n v="46332"/>
    <x v="3626"/>
    <s v="fr"/>
    <n v="4.9924749999999998"/>
    <s v="Why Not Productions"/>
    <x v="9"/>
    <x v="2643"/>
    <n v="41424067"/>
    <n v="120"/>
    <s v="Released"/>
    <n v="6.5"/>
    <n v="91"/>
    <s v="Lambert Wilson, Michael Lonsdale, Olivier Rabourdin, Philippe Laudenbach, Jacques Herlin"/>
    <s v="Xavier Beauvois"/>
    <n v="37424067"/>
  </r>
  <r>
    <n v="5000000"/>
    <s v="Comedy, Drama"/>
    <n v="13996"/>
    <x v="3627"/>
    <s v="en"/>
    <n v="6.1744349999999999"/>
    <s v="Zininsa Film Production"/>
    <x v="0"/>
    <x v="1485"/>
    <n v="4040588"/>
    <n v="110"/>
    <s v="Released"/>
    <n v="6.6"/>
    <n v="60"/>
    <s v="Alan Rickman, Chris Pine, Bill Pullman, Rachael Taylor, Freddy Rodríguez"/>
    <s v="Randall Miller"/>
    <n v="-959412"/>
  </r>
  <r>
    <n v="0"/>
    <s v="Comedy, Horror, Science Fiction"/>
    <n v="3028"/>
    <x v="3628"/>
    <s v="en"/>
    <n v="0.80531200000000003"/>
    <s v="Paramount Pictures"/>
    <x v="0"/>
    <x v="2644"/>
    <n v="0"/>
    <n v="87"/>
    <s v="Released"/>
    <n v="4.5999999999999996"/>
    <n v="5"/>
    <s v="Mark Blankfield, Bess Armstrong, Krista Errickson, Tim Thomerson, Michael McGuire"/>
    <s v="Jerry Belson"/>
    <n v="0"/>
  </r>
  <r>
    <n v="5000000"/>
    <s v="Drama, Fantasy"/>
    <n v="1024"/>
    <x v="3629"/>
    <s v="en"/>
    <n v="8.7534089999999996"/>
    <s v="WingNut Films"/>
    <x v="4"/>
    <x v="2247"/>
    <n v="3049135"/>
    <n v="99"/>
    <s v="Released"/>
    <n v="7"/>
    <n v="294"/>
    <s v="Melanie Lynskey, Kate Winslet, Sarah Peirse, Simon O'Connor, Diana Kent"/>
    <s v="Peter Jackson"/>
    <n v="-1950865"/>
  </r>
  <r>
    <n v="5000000"/>
    <s v="Drama"/>
    <n v="343795"/>
    <x v="3630"/>
    <s v="en"/>
    <n v="3.9437060000000002"/>
    <s v="Emmett/Furla Films"/>
    <x v="0"/>
    <x v="1471"/>
    <n v="4842699"/>
    <n v="121"/>
    <s v="Released"/>
    <n v="5.4"/>
    <n v="40"/>
    <s v="Kate Bosworth, Hayden Christensen, Hudson Meek, Bobby Batson, Elizabeth Hunter"/>
    <s v="Michael Polish"/>
    <n v="-157301"/>
  </r>
  <r>
    <n v="5000000"/>
    <s v="Comedy, Drama, Romance"/>
    <n v="45658"/>
    <x v="3631"/>
    <s v="en"/>
    <n v="9.1694110000000002"/>
    <s v="Birdsong Pictures"/>
    <x v="0"/>
    <x v="862"/>
    <n v="2614773"/>
    <n v="97"/>
    <s v="Released"/>
    <n v="6"/>
    <n v="208"/>
    <s v="Rebecca Hall, Will Ferrell, Glenn Howerton, Laura Dern, Christopher Jordan Wallace"/>
    <s v="Dan Rush"/>
    <n v="-2385227"/>
  </r>
  <r>
    <n v="5000000"/>
    <s v="Comedy, Crime, Mystery, Thriller"/>
    <n v="16148"/>
    <x v="3632"/>
    <s v="en"/>
    <n v="2.7320310000000001"/>
    <s v="Castle Rock Entertainment"/>
    <x v="0"/>
    <x v="969"/>
    <n v="1980338"/>
    <n v="116"/>
    <s v="Released"/>
    <n v="6"/>
    <n v="55"/>
    <s v="Bill Pullman, Ben Stiller, Ryan O'Neal, Kim Dickens, Angela Featherstone"/>
    <s v="Jake Kasdan"/>
    <n v="-3019662"/>
  </r>
  <r>
    <n v="5000000"/>
    <s v="Thriller, Drama"/>
    <n v="4553"/>
    <x v="3633"/>
    <s v="en"/>
    <n v="35.252056000000003"/>
    <s v="Filmax Entertainment"/>
    <x v="0"/>
    <x v="2645"/>
    <n v="8203235"/>
    <n v="101"/>
    <s v="Released"/>
    <n v="7.3"/>
    <n v="1247"/>
    <s v="Christian Bale, Jennifer Jason Leigh, Aitana Sánchez-Gijón, John Sharian, Michael Ironside"/>
    <s v="Brad Anderson"/>
    <n v="3203235"/>
  </r>
  <r>
    <n v="5000000"/>
    <s v="Drama, Crime"/>
    <n v="36351"/>
    <x v="3634"/>
    <s v="en"/>
    <n v="6.0638680000000003"/>
    <s v="Fine Line Features"/>
    <x v="0"/>
    <x v="2646"/>
    <n v="0"/>
    <n v="103"/>
    <s v="Released"/>
    <n v="5.7"/>
    <n v="15"/>
    <s v="Willem Dafoe, Susan Sarandon, Dana Delany, David Clennon, Mary Beth Hurt"/>
    <s v="Paul Schrader"/>
    <n v="-5000000"/>
  </r>
  <r>
    <n v="5000000"/>
    <s v="Thriller, Crime, Drama, Mystery"/>
    <n v="245916"/>
    <x v="3635"/>
    <s v="en"/>
    <n v="21.343093"/>
    <s v="The Combine"/>
    <x v="0"/>
    <x v="2063"/>
    <n v="2450846"/>
    <n v="112"/>
    <s v="Released"/>
    <n v="6.6"/>
    <n v="355"/>
    <s v="Jeremy Renner, Mary Elizabeth Winstead, Michael Sheen, Ray Liotta, Robert Patrick"/>
    <s v="Michael Cuesta"/>
    <n v="-2549154"/>
  </r>
  <r>
    <n v="5000000"/>
    <s v="Drama"/>
    <n v="27585"/>
    <x v="3636"/>
    <s v="en"/>
    <n v="10.095184"/>
    <s v="Olympus Pictures"/>
    <x v="0"/>
    <x v="2647"/>
    <n v="5129058"/>
    <n v="91"/>
    <s v="Released"/>
    <n v="6.9"/>
    <n v="165"/>
    <s v="Nicole Kidman, Aaron Eckhart, Dianne Wiest, Miles Teller, Tammy Blanchard"/>
    <s v="John Cameron Mitchell"/>
    <n v="129058"/>
  </r>
  <r>
    <n v="5000000"/>
    <s v="Comedy, Drama, Crime"/>
    <n v="1415"/>
    <x v="3637"/>
    <s v="en"/>
    <n v="4.1291650000000004"/>
    <s v="ContentFilm"/>
    <x v="33"/>
    <x v="1256"/>
    <n v="742898"/>
    <n v="98"/>
    <s v="Released"/>
    <n v="5.9"/>
    <n v="58"/>
    <s v="Seth Green, Macaulay Culkin, Chloë Sevigny, Diana Scarwid, Marilyn Manson"/>
    <s v="Fenton Bailey"/>
    <n v="-4257102"/>
  </r>
  <r>
    <n v="5000000"/>
    <s v="Horror, Crime, Thriller"/>
    <n v="313922"/>
    <x v="3638"/>
    <s v="en"/>
    <n v="30.001024000000001"/>
    <s v="Film Science"/>
    <x v="0"/>
    <x v="2648"/>
    <n v="3220371"/>
    <n v="95"/>
    <s v="Released"/>
    <n v="6.7"/>
    <n v="683"/>
    <s v="Anton Yelchin, Imogen Poots, Alia Shawkat, Joe Cole, Callum Turner"/>
    <s v="Jeremy Saulnier"/>
    <n v="-1779629"/>
  </r>
  <r>
    <n v="5000000"/>
    <s v="Comedy, Drama, Romance"/>
    <n v="14474"/>
    <x v="3639"/>
    <s v="en"/>
    <n v="6.7592350000000003"/>
    <s v="Cold Iron Pictures"/>
    <x v="0"/>
    <x v="2313"/>
    <n v="0"/>
    <n v="88"/>
    <s v="Released"/>
    <n v="5.8"/>
    <n v="27"/>
    <s v="Parker Posey, Danny DeVito, Paul Rudd, Mischa Barton, Miranda Bailey"/>
    <s v="Billy Kent"/>
    <n v="-5000000"/>
  </r>
  <r>
    <n v="5000000"/>
    <s v="Drama, Science Fiction, Mystery"/>
    <n v="199933"/>
    <x v="3640"/>
    <s v="en"/>
    <n v="1.7310350000000001"/>
    <s v="Atlas 3 Productions"/>
    <x v="0"/>
    <x v="1168"/>
    <n v="846704"/>
    <n v="99"/>
    <s v="Released"/>
    <n v="3.9"/>
    <n v="15"/>
    <s v="Eric Allan Kramer, Rob Morrow, Stephen Tobolowsky, Kristoffer Polaha, Lew Temple"/>
    <s v="James Manera"/>
    <n v="-4153296"/>
  </r>
  <r>
    <n v="7000000"/>
    <s v="Comedy, Crime, Drama"/>
    <n v="13685"/>
    <x v="3641"/>
    <s v="en"/>
    <n v="11.700578"/>
    <s v="Gracie Films"/>
    <x v="0"/>
    <x v="2649"/>
    <n v="560069"/>
    <n v="91"/>
    <s v="Released"/>
    <n v="6.8"/>
    <n v="281"/>
    <s v="Luke Wilson, Owen Wilson, Lumi Cavazos, Andrew Wilson, Robert Musgrave"/>
    <s v="Wes Anderson"/>
    <n v="-6439931"/>
  </r>
  <r>
    <n v="6000000"/>
    <s v="Crime, Drama, Thriller"/>
    <n v="8744"/>
    <x v="3642"/>
    <s v="en"/>
    <n v="2.3886829999999999"/>
    <s v="Miramax Films"/>
    <x v="0"/>
    <x v="2650"/>
    <n v="0"/>
    <n v="97"/>
    <s v="Released"/>
    <n v="5.6"/>
    <n v="45"/>
    <s v="Matt Dillon, Faye Dunaway, Gary Sinise, William Fichtner, Viggo Mortensen"/>
    <s v="Kevin Spacey"/>
    <n v="-6000000"/>
  </r>
  <r>
    <n v="0"/>
    <s v="Drama, Foreign, History"/>
    <n v="38428"/>
    <x v="3643"/>
    <s v="hi"/>
    <n v="8.0703999999999998E-2"/>
    <s v="Paramount Pictures"/>
    <x v="13"/>
    <x v="172"/>
    <n v="0"/>
    <n v="136"/>
    <s v="Released"/>
    <n v="6"/>
    <n v="2"/>
    <s v="Darshan Jariwala, Akshaye Khanna, Bhumika Chawla, Shefali Shah, Vinay Jain"/>
    <s v="Feroz Abbas Khan"/>
    <n v="0"/>
  </r>
  <r>
    <n v="0"/>
    <s v="Documentary"/>
    <n v="8847"/>
    <x v="3644"/>
    <s v="en"/>
    <n v="0.88898600000000005"/>
    <s v="Sony Pictures Classics"/>
    <x v="0"/>
    <x v="2651"/>
    <n v="0"/>
    <n v="117"/>
    <s v="Released"/>
    <n v="6.6"/>
    <n v="14"/>
    <s v="Javal Davis, Ken Davis, Tony Diaz, Tim Dugan, Lynndie England"/>
    <s v="Errol Morris"/>
    <n v="0"/>
  </r>
  <r>
    <n v="0"/>
    <s v="Drama"/>
    <n v="39269"/>
    <x v="3645"/>
    <s v="en"/>
    <n v="0.67935100000000004"/>
    <s v="Robson Street"/>
    <x v="6"/>
    <x v="2652"/>
    <n v="0"/>
    <n v="94"/>
    <s v="Released"/>
    <n v="6.5"/>
    <n v="17"/>
    <s v="Dennis Hopper, Raymond Burr, Sharon Farrell, Linda Manz, Don Gordon"/>
    <s v="Dennis Hopper"/>
    <n v="0"/>
  </r>
  <r>
    <n v="5000000"/>
    <s v="Comedy, Horror"/>
    <n v="46838"/>
    <x v="3646"/>
    <s v="en"/>
    <n v="19.940245000000001"/>
    <s v="Eden Rock Media"/>
    <x v="6"/>
    <x v="2485"/>
    <n v="5476793"/>
    <n v="89"/>
    <s v="Released"/>
    <n v="7.3"/>
    <n v="847"/>
    <s v="Alan Tudyk, Tyler Labine, Katrina Bowden, Jesse Moss, Philip Granger"/>
    <s v="Eli Craig"/>
    <n v="476793"/>
  </r>
  <r>
    <n v="0"/>
    <s v="Drama, Romance"/>
    <n v="51384"/>
    <x v="3647"/>
    <s v="en"/>
    <n v="1.286991"/>
    <s v="Paramount Pictures"/>
    <x v="0"/>
    <x v="2099"/>
    <n v="0"/>
    <n v="92"/>
    <s v="Released"/>
    <n v="6.2"/>
    <n v="13"/>
    <s v="Martin Landau, Ellen Burstyn, Adam Scott, Elizabeth Banks"/>
    <s v="Nicholas Fackler"/>
    <n v="0"/>
  </r>
  <r>
    <n v="0"/>
    <s v="Action, Drama, Romance"/>
    <n v="56930"/>
    <x v="3648"/>
    <s v="en"/>
    <n v="4.2442000000000001E-2"/>
    <s v="RKO Radio Pictures"/>
    <x v="0"/>
    <x v="2653"/>
    <n v="0"/>
    <n v="128"/>
    <s v="Released"/>
    <n v="6.6"/>
    <n v="4"/>
    <s v="John Wayne, Laraine Day, Cedric Hardwicke, Judith Anderson, Anthony Quinn"/>
    <s v="Richard Wallace"/>
    <n v="0"/>
  </r>
  <r>
    <n v="0"/>
    <s v="Comedy, Drama"/>
    <n v="41730"/>
    <x v="3649"/>
    <s v="en"/>
    <n v="1.116206"/>
    <s v="Ignite Entertainment"/>
    <x v="0"/>
    <x v="2654"/>
    <n v="0"/>
    <n v="90"/>
    <s v="Released"/>
    <n v="5.5"/>
    <n v="9"/>
    <s v="Casey Affleck, Kate Hudson, Brendan Sexton III, Christina Ricci, Ethan Suplee"/>
    <s v="Morgan J. Freeman"/>
    <n v="0"/>
  </r>
  <r>
    <n v="5000000"/>
    <s v="Horror, Science Fiction, Thriller"/>
    <n v="18442"/>
    <x v="3650"/>
    <s v="en"/>
    <n v="3.0543399999999998"/>
    <s v="Paramount Pictures"/>
    <x v="6"/>
    <x v="2406"/>
    <n v="0"/>
    <n v="95"/>
    <s v="Released"/>
    <n v="4.7"/>
    <n v="33"/>
    <s v="Kim Poirier, Stefanie von Pfetten, Elias Toufexis, Meghan Ory, Ennis Esmer"/>
    <s v="Matthew Hastings"/>
    <n v="-5000000"/>
  </r>
  <r>
    <n v="5000000"/>
    <s v="Horror, Thriller"/>
    <n v="298312"/>
    <x v="3651"/>
    <s v="en"/>
    <n v="38.94708"/>
    <s v="Blumhouse Productions"/>
    <x v="0"/>
    <x v="624"/>
    <n v="98450062"/>
    <n v="94"/>
    <s v="Released"/>
    <n v="6"/>
    <n v="1360"/>
    <s v="Olivia DeJonge, Ed Oxenbould, Kathryn Hahn, Benjamin Kanes, Deanna Dunagan"/>
    <s v="M. Night Shyamalan"/>
    <n v="93450062"/>
  </r>
  <r>
    <n v="5000000"/>
    <s v="Drama, War"/>
    <n v="11600"/>
    <x v="3652"/>
    <s v="en"/>
    <n v="3.7920150000000001"/>
    <s v="HDNet Films"/>
    <x v="0"/>
    <x v="2034"/>
    <n v="782102"/>
    <n v="90"/>
    <s v="Released"/>
    <n v="6.2"/>
    <n v="37"/>
    <s v="Izzy Diaz, Rob Devaney, Ty Jones, Anas Wellman, Mike Figueroa"/>
    <s v="Brian De Palma"/>
    <n v="-4217898"/>
  </r>
  <r>
    <n v="0"/>
    <s v="Romance, Thriller"/>
    <n v="71547"/>
    <x v="3653"/>
    <s v="de"/>
    <n v="0.21979899999999999"/>
    <s v="Quality Films Entertainment"/>
    <x v="1"/>
    <x v="2655"/>
    <n v="0"/>
    <n v="95"/>
    <s v="Released"/>
    <n v="3.8"/>
    <n v="4"/>
    <s v="Jacqueline Bisset, Adam Garcia, James Naughton, Stuart Wilson, Alice Evans"/>
    <s v="Klaus Menzel"/>
    <n v="0"/>
  </r>
  <r>
    <n v="5000000"/>
    <s v="Horror, Thriller, Science Fiction"/>
    <n v="57876"/>
    <x v="3654"/>
    <s v="en"/>
    <n v="7.7939999999999996"/>
    <s v="Insurge Pictures"/>
    <x v="0"/>
    <x v="2656"/>
    <n v="0"/>
    <n v="91"/>
    <s v="Released"/>
    <n v="4.2"/>
    <n v="151"/>
    <s v="Reid Warner, Darrin Bragg, Ben Rovner, Jelena Nik, Roy Abramsohn"/>
    <s v="Oren Peli"/>
    <n v="-5000000"/>
  </r>
  <r>
    <n v="5000000"/>
    <s v="Thriller"/>
    <n v="77495"/>
    <x v="3655"/>
    <s v="es"/>
    <n v="9.136965"/>
    <s v="Filmax Entertainment"/>
    <x v="12"/>
    <x v="2657"/>
    <n v="0"/>
    <n v="107"/>
    <s v="Released"/>
    <n v="7"/>
    <n v="202"/>
    <s v="Luis Tosar, Marta Etura , Alberto San Juan, Petra Martínez, Iris Almeida"/>
    <s v="Jaume Balagueró"/>
    <n v="-5000000"/>
  </r>
  <r>
    <n v="0"/>
    <s v="Horror, Comedy, Crime, Thriller"/>
    <n v="13849"/>
    <x v="3656"/>
    <s v="en"/>
    <n v="8.3968500000000006"/>
    <s v="Isle of Man Film"/>
    <x v="1"/>
    <x v="515"/>
    <n v="0"/>
    <n v="92"/>
    <s v="Released"/>
    <n v="6.3"/>
    <n v="80"/>
    <s v="Andy Serkis, Reece Shearsmith, Jennifer Ellison, Steven O'Donnell, James Bierman"/>
    <s v="Paul Andrew Williams"/>
    <n v="0"/>
  </r>
  <r>
    <n v="0"/>
    <s v="Drama, Fantasy, Comedy"/>
    <n v="14849"/>
    <x v="3657"/>
    <s v="en"/>
    <n v="7.8649050000000003"/>
    <s v="Metro-Goldwyn-Mayer (MGM)"/>
    <x v="0"/>
    <x v="2658"/>
    <n v="0"/>
    <n v="87"/>
    <s v="Released"/>
    <n v="5.8"/>
    <n v="65"/>
    <s v="Ellen Muth, Jasmine Guy, Callum Blue, Sarah Wynter, Britt McKillip"/>
    <s v="Stephen Herek"/>
    <n v="0"/>
  </r>
  <r>
    <n v="0"/>
    <s v="Comedy, Documentary"/>
    <n v="12486"/>
    <x v="3658"/>
    <s v="en"/>
    <n v="1.963219"/>
    <s v="FOTP Productions"/>
    <x v="0"/>
    <x v="1221"/>
    <n v="0"/>
    <n v="80"/>
    <s v="Released"/>
    <n v="3.2"/>
    <n v="13"/>
    <s v="Samuel L. Jackson, Jim Belushi, Whoopi Goldberg, Christina Applegate, Jason Biggs"/>
    <s v="Bob Saget"/>
    <n v="0"/>
  </r>
  <r>
    <n v="0"/>
    <s v="Drama"/>
    <n v="19615"/>
    <x v="3659"/>
    <s v="en"/>
    <n v="1.5461689999999999"/>
    <s v="Paramount Pictures"/>
    <x v="0"/>
    <x v="1873"/>
    <n v="0"/>
    <n v="95"/>
    <s v="Released"/>
    <n v="7"/>
    <n v="2"/>
    <s v="Billy Ray Cyrus, Heather Locklear, Ahnaise Christmas, Arabella Field, Mo Collins"/>
    <s v="Steven Spielberg"/>
    <n v="0"/>
  </r>
  <r>
    <n v="5000000"/>
    <s v="Music, Drama, Comedy"/>
    <n v="244403"/>
    <x v="3660"/>
    <s v="en"/>
    <n v="10.619574"/>
    <s v="Unified Pictures"/>
    <x v="0"/>
    <x v="2659"/>
    <n v="0"/>
    <n v="105"/>
    <s v="Released"/>
    <n v="7.4"/>
    <n v="105"/>
    <s v="Billy Crudup, Anton Yelchin, Felicity Huffman, Selena Gomez, Laurence Fishburne"/>
    <s v="William H. Macy"/>
    <n v="-5000000"/>
  </r>
  <r>
    <n v="5000000"/>
    <s v="Family, Animation"/>
    <n v="292481"/>
    <x v="3661"/>
    <s v="en"/>
    <n v="0.99965499999999996"/>
    <s v="Henry &amp; Me Productions"/>
    <x v="0"/>
    <x v="2660"/>
    <n v="0"/>
    <n v="67"/>
    <s v="Released"/>
    <n v="3"/>
    <n v="3"/>
    <s v="Richard Gere, Luis Guzmán, Chazz Palminteri, Cyndi Lauper, Lucie Arnaz"/>
    <s v="Barrett Esposito"/>
    <n v="-5000000"/>
  </r>
  <r>
    <n v="0"/>
    <s v="Romance, Comedy"/>
    <n v="340816"/>
    <x v="3662"/>
    <s v="en"/>
    <n v="1.9852430000000001"/>
    <s v="Unstuck"/>
    <x v="0"/>
    <x v="2661"/>
    <n v="0"/>
    <n v="95"/>
    <s v="Released"/>
    <n v="6.1"/>
    <n v="24"/>
    <s v="Patrick Stewart, Cheryl Hines, Gary Cole, Jon Heder, James Roday"/>
    <s v="Mitch Davis"/>
    <n v="0"/>
  </r>
  <r>
    <n v="0"/>
    <s v="TV Movie, Crime, Drama, Thriller"/>
    <n v="78814"/>
    <x v="3663"/>
    <s v="en"/>
    <n v="0.102003"/>
    <s v="Johnson Production Group"/>
    <x v="0"/>
    <x v="2662"/>
    <n v="0"/>
    <n v="89"/>
    <s v="Released"/>
    <n v="5"/>
    <n v="3"/>
    <s v="Teri Polo, Esai Morales, Nicholas Gonzalez, Olivia d'Abo, William R. Moses"/>
    <s v="Eric Bross"/>
    <n v="0"/>
  </r>
  <r>
    <n v="15000000"/>
    <s v="Thriller, Drama"/>
    <n v="297596"/>
    <x v="3664"/>
    <s v="en"/>
    <n v="10.480090000000001"/>
    <s v="TinRes Entertainment"/>
    <x v="48"/>
    <x v="2663"/>
    <n v="0"/>
    <n v="94"/>
    <s v="Released"/>
    <n v="4.5"/>
    <n v="118"/>
    <s v="Nicolas Cage, Anton Yelchin, Alexander Karim, Irène Jacob, Aymen Hamdouchi"/>
    <s v="Paul Schrader"/>
    <n v="-15000000"/>
  </r>
  <r>
    <n v="0"/>
    <s v="Action, Thriller, War"/>
    <n v="299552"/>
    <x v="3665"/>
    <s v="en"/>
    <n v="1.136568"/>
    <s v="Jewson Film"/>
    <x v="50"/>
    <x v="1653"/>
    <n v="0"/>
    <n v="109"/>
    <s v="Released"/>
    <n v="4.0999999999999996"/>
    <n v="7"/>
    <s v="James Frain, Sofia Black-D'Elia, Lydia Leonard, Joey Ansah, Michael Maloney"/>
    <s v="Vicky Jewson"/>
    <n v="0"/>
  </r>
  <r>
    <n v="5000000"/>
    <s v="Drama, Action, Thriller, Science Fiction"/>
    <n v="11935"/>
    <x v="3666"/>
    <s v="en"/>
    <n v="11.095219"/>
    <s v="Associated General Films"/>
    <x v="1"/>
    <x v="2664"/>
    <n v="0"/>
    <n v="123"/>
    <s v="Released"/>
    <n v="6.4"/>
    <n v="131"/>
    <s v="Elliott Gould, James Brolin, Brenda Vaccaro, Sam Waterston, O.J. Simpson"/>
    <s v="Peter Hyams"/>
    <n v="-5000000"/>
  </r>
  <r>
    <n v="0"/>
    <s v="Comedy, Drama"/>
    <n v="113406"/>
    <x v="3667"/>
    <s v="en"/>
    <n v="0.40703"/>
    <s v="Phillybrook Films"/>
    <x v="0"/>
    <x v="2665"/>
    <n v="0"/>
    <n v="107"/>
    <s v="Released"/>
    <n v="0"/>
    <n v="0"/>
    <s v="Paul Ben-Victor, Ed Asner, Jordenn Thompson, Carol Kane, Michael Rapaport"/>
    <s v="Marcia Bennett"/>
    <n v="0"/>
  </r>
  <r>
    <n v="0"/>
    <s v="Family"/>
    <n v="447027"/>
    <x v="3668"/>
    <s v="en"/>
    <n v="2.8756E-2"/>
    <s v="New Kingdom Pictures"/>
    <x v="0"/>
    <x v="2666"/>
    <n v="0"/>
    <n v="88"/>
    <s v="Released"/>
    <n v="0"/>
    <n v="0"/>
    <s v="William Shatner, Leonard Nimoy, DeForest Kelley, James Doohan, George Takei"/>
    <s v="Steven Spielberg"/>
    <n v="0"/>
  </r>
  <r>
    <n v="5000000"/>
    <s v="Comedy, Fantasy, Horror, Thriller"/>
    <n v="290825"/>
    <x v="3669"/>
    <s v="en"/>
    <n v="8.6187930000000001"/>
    <s v="Invincible Pictures Corp."/>
    <x v="0"/>
    <x v="2667"/>
    <n v="0"/>
    <n v="88"/>
    <s v="Released"/>
    <n v="4.7"/>
    <n v="102"/>
    <s v="Lily-Rose Depp, Harley Quinn Smith, Justin Long, Austin Butler, Adam Brody"/>
    <s v="Kevin Smith"/>
    <n v="-5000000"/>
  </r>
  <r>
    <n v="0"/>
    <s v="Horror, Action"/>
    <n v="361159"/>
    <x v="3670"/>
    <s v="en"/>
    <n v="2.3946130000000001"/>
    <s v="Hollywood Media Bridge"/>
    <x v="0"/>
    <x v="2668"/>
    <n v="0"/>
    <n v="97"/>
    <s v="Released"/>
    <n v="3.5"/>
    <n v="36"/>
    <s v="Ed Quinn, Michael Dudikoff, Rick Fox, Chad 'Gunner' Lail, Molly Hagan"/>
    <s v="Stanton Barrett"/>
    <n v="0"/>
  </r>
  <r>
    <n v="0"/>
    <s v="Comedy, Drama"/>
    <n v="12555"/>
    <x v="3671"/>
    <s v="cs"/>
    <n v="2.3874629999999999"/>
    <s v="Paramount Pictures"/>
    <x v="3"/>
    <x v="2121"/>
    <n v="0"/>
    <n v="120"/>
    <s v="Released"/>
    <n v="7"/>
    <n v="22"/>
    <s v="Ivan Barnev, Old?ich Kaiser, Julia Jentsch, Marián Labuda, Martin Huba"/>
    <s v="Ji?í Menzel"/>
    <n v="0"/>
  </r>
  <r>
    <n v="5000000"/>
    <s v="Drama, Comedy"/>
    <n v="31175"/>
    <x v="3672"/>
    <s v="de"/>
    <n v="5.461487"/>
    <s v="Corazón International"/>
    <x v="7"/>
    <x v="1252"/>
    <n v="17872796"/>
    <n v="99"/>
    <s v="Released"/>
    <n v="7.1"/>
    <n v="116"/>
    <s v="Adam Bousdoukos, Birol Ünel, Moritz Bleibtreu, Wotan Wilke Möhring, Dorka Gryllus"/>
    <s v="Fatih Akin"/>
    <n v="12872796"/>
  </r>
  <r>
    <n v="1000000"/>
    <s v="Drama"/>
    <n v="12498"/>
    <x v="3673"/>
    <s v="en"/>
    <n v="14.805263999999999"/>
    <s v="Miramax Films"/>
    <x v="0"/>
    <x v="2669"/>
    <n v="24475416"/>
    <n v="135"/>
    <s v="Released"/>
    <n v="7.4"/>
    <n v="231"/>
    <s v="Billy Bob Thornton, Dwight Yoakam, J. T. Walsh, John Ritter, Lucas Black"/>
    <s v="Billy Bob Thornton"/>
    <n v="23475416"/>
  </r>
  <r>
    <n v="4798235"/>
    <s v="Horror, Thriller"/>
    <n v="77949"/>
    <x v="3674"/>
    <s v="en"/>
    <n v="25.302160000000001"/>
    <s v="BBC Films"/>
    <x v="1"/>
    <x v="2670"/>
    <n v="209696"/>
    <n v="107"/>
    <s v="Released"/>
    <n v="6.3"/>
    <n v="458"/>
    <s v="Rebecca Hall, Dominic West, Imelda Staunton, Isaac Hempstead-Wright, Lucy Cohu"/>
    <s v="Nick Murphy "/>
    <n v="-4588539"/>
  </r>
  <r>
    <n v="4800000"/>
    <s v="Horror"/>
    <n v="1690"/>
    <x v="3675"/>
    <s v="en"/>
    <n v="38.831919999999997"/>
    <s v="International Production Company"/>
    <x v="0"/>
    <x v="1366"/>
    <n v="80578934"/>
    <n v="94"/>
    <s v="Released"/>
    <n v="5.7"/>
    <n v="887"/>
    <s v="Jay Hernandez, Derek Richardson, Eythor Gudjonsson, Barbara Nedeljakova, Jana Kaderabkova"/>
    <s v="Eli Roth"/>
    <n v="75778934"/>
  </r>
  <r>
    <n v="0"/>
    <s v="Comedy, Drama"/>
    <n v="8435"/>
    <x v="3676"/>
    <s v="en"/>
    <n v="3.5007410000000001"/>
    <s v="Revolution Films"/>
    <x v="1"/>
    <x v="1123"/>
    <n v="0"/>
    <n v="94"/>
    <s v="Released"/>
    <n v="6.2"/>
    <n v="43"/>
    <s v="Steve Coogan, Rob Brydon, Keeley Hawes, Shirley Henderson, Raymond Waring"/>
    <s v="Michael Winterbottom"/>
    <n v="0"/>
  </r>
  <r>
    <n v="5000000"/>
    <s v="Thriller, Drama"/>
    <n v="64720"/>
    <x v="3677"/>
    <s v="en"/>
    <n v="19.807295"/>
    <s v="Hydraulx"/>
    <x v="0"/>
    <x v="2671"/>
    <n v="3099314"/>
    <n v="120"/>
    <s v="Released"/>
    <n v="7.1"/>
    <n v="471"/>
    <s v="Michael Shannon, Jessica Chastain, Katy Mixon, Shea Whigham, Ray McKinnon"/>
    <s v="Jeff Nichols"/>
    <n v="-1900686"/>
  </r>
  <r>
    <n v="0"/>
    <s v="Horror, Thriller"/>
    <n v="49365"/>
    <x v="3678"/>
    <s v="en"/>
    <n v="1.4357420000000001"/>
    <s v="New Sky Communications Inc."/>
    <x v="0"/>
    <x v="2672"/>
    <n v="0"/>
    <n v="112"/>
    <s v="Released"/>
    <n v="6.3"/>
    <n v="25"/>
    <s v="Lukas Haas, Len Cariou, Alex Rocco, Katherine Helmond, Jason Presson"/>
    <s v="Frank LaLoggia"/>
    <n v="0"/>
  </r>
  <r>
    <n v="0"/>
    <s v="Drama, Comedy"/>
    <n v="11404"/>
    <x v="3679"/>
    <s v="en"/>
    <n v="7.6678879999999996"/>
    <s v="Paramount Pictures"/>
    <x v="1"/>
    <x v="2673"/>
    <n v="0"/>
    <n v="98"/>
    <s v="Released"/>
    <n v="6.3"/>
    <n v="47"/>
    <s v="Laura Linney, Rupert Grint, Julie Walters, Michelle Duncan, Oliver Milburn"/>
    <s v="Jeremy Brock"/>
    <n v="0"/>
  </r>
  <r>
    <n v="5000000"/>
    <s v="Comedy"/>
    <n v="300706"/>
    <x v="3680"/>
    <s v="en"/>
    <n v="8.4963639999999998"/>
    <s v="Lost Rhino Films"/>
    <x v="0"/>
    <x v="2674"/>
    <n v="0"/>
    <n v="81"/>
    <s v="Released"/>
    <n v="5.5"/>
    <n v="76"/>
    <s v="Patrick Wilson, Scott Foley, Amy Acker, Donald Faison, Dagmara Domi?czyk"/>
    <s v="Scott Foley"/>
    <n v="-5000000"/>
  </r>
  <r>
    <n v="4700000"/>
    <s v="Horror"/>
    <n v="16337"/>
    <x v="3681"/>
    <s v="en"/>
    <n v="9.6177770000000002"/>
    <s v="Cannon Films"/>
    <x v="0"/>
    <x v="2410"/>
    <n v="8025872"/>
    <n v="101"/>
    <s v="Released"/>
    <n v="5.9"/>
    <n v="139"/>
    <s v="Dennis Hopper, Caroline Williams, Jim Siedow, Bill Moseley, Bill Johnson"/>
    <s v="Tobe Hooper"/>
    <n v="3325872"/>
  </r>
  <r>
    <n v="4638783"/>
    <s v="Western"/>
    <n v="11577"/>
    <x v="3682"/>
    <s v="en"/>
    <n v="4.4952560000000004"/>
    <s v="Metro-Goldwyn-Mayer (MGM)"/>
    <x v="0"/>
    <x v="2675"/>
    <n v="11000000"/>
    <n v="106"/>
    <s v="Released"/>
    <n v="7.2"/>
    <n v="65"/>
    <s v="James Coburn, Kris Kristofferson, Richard Jaeckel, Katy Jurado, Chill Wills"/>
    <s v="Sam Peckinpah"/>
    <n v="6361217"/>
  </r>
  <r>
    <n v="4800000"/>
    <s v="Drama, Thriller, Crime"/>
    <n v="77987"/>
    <x v="3683"/>
    <s v="en"/>
    <n v="35.754865000000002"/>
    <s v="Gaumont"/>
    <x v="9"/>
    <x v="184"/>
    <n v="10337387"/>
    <n v="90"/>
    <s v="Released"/>
    <n v="5.6"/>
    <n v="862"/>
    <s v="Ryan Gosling, Kristin Scott Thomas, Gordon Brown, Tom Burke, Vithaya Pansringarm"/>
    <s v="Nicolas Winding Refn"/>
    <n v="5537387"/>
  </r>
  <r>
    <n v="0"/>
    <s v="Drama, Romance"/>
    <n v="40185"/>
    <x v="3684"/>
    <s v="fr"/>
    <n v="0.20322999999999999"/>
    <s v="Paramount Pictures"/>
    <x v="9"/>
    <x v="2676"/>
    <n v="0"/>
    <n v="80"/>
    <s v="Released"/>
    <n v="4.8"/>
    <n v="4"/>
    <s v="Denis Lavant, Isild Le Besco, Pascal Bongard, Jean-Michel Guerin, Martine Demaret"/>
    <s v="Christophe Ali"/>
    <n v="0"/>
  </r>
  <r>
    <n v="4"/>
    <s v="Comedy, Romance"/>
    <n v="68202"/>
    <x v="3685"/>
    <s v="en"/>
    <n v="0.28076000000000001"/>
    <s v="Paramount Pictures"/>
    <x v="0"/>
    <x v="2677"/>
    <n v="0"/>
    <n v="83"/>
    <s v="Released"/>
    <n v="4.5999999999999996"/>
    <n v="8"/>
    <s v="Eva Longoria, Christian Slater, Oscar Nunez, Kate del Castillo, Mónica Huarte"/>
    <s v="Gabriela Tagliavini"/>
    <n v="-4"/>
  </r>
  <r>
    <n v="0"/>
    <s v="Drama, Family"/>
    <n v="8981"/>
    <x v="3686"/>
    <s v="en"/>
    <n v="3.1131899999999999"/>
    <s v="Scottish Screen"/>
    <x v="1"/>
    <x v="2678"/>
    <n v="0"/>
    <n v="105"/>
    <s v="Released"/>
    <n v="7"/>
    <n v="46"/>
    <s v="Gerard Butler, Emily Mortimer, Jack McElhone, Sharon Small, Katy Murphy"/>
    <s v="Shona Auerbach"/>
    <n v="0"/>
  </r>
  <r>
    <n v="0"/>
    <s v="Action, Comedy, Drama, Western"/>
    <n v="10914"/>
    <x v="3687"/>
    <s v="en"/>
    <n v="0.13753499999999999"/>
    <s v="New Real Films"/>
    <x v="6"/>
    <x v="1771"/>
    <n v="0"/>
    <n v="89"/>
    <s v="Released"/>
    <n v="1"/>
    <n v="1"/>
    <s v="Rachael Leigh Cook, Luke Kirby, Keith Carradine, Lisa Ray, Graham Greene"/>
    <s v="Leonard Farlinger"/>
    <n v="0"/>
  </r>
  <r>
    <n v="4600000"/>
    <s v="Drama, Comedy, Romance"/>
    <n v="50848"/>
    <x v="3688"/>
    <s v="fr"/>
    <n v="6.3689330000000002"/>
    <s v="Canal+"/>
    <x v="9"/>
    <x v="6"/>
    <n v="0"/>
    <n v="100"/>
    <s v="Released"/>
    <n v="7.3"/>
    <n v="93"/>
    <s v="Jacques Gamblin, Sara Forestier, Zinedine Soualem, Jacques Boudet, Carole Franck"/>
    <s v="Michel Leclerc"/>
    <n v="-4600000"/>
  </r>
  <r>
    <n v="4700000"/>
    <s v="Drama, Comedy"/>
    <n v="166624"/>
    <x v="3689"/>
    <s v="en"/>
    <n v="0.21753800000000001"/>
    <s v="Rhombus Media"/>
    <x v="6"/>
    <x v="2679"/>
    <n v="0"/>
    <n v="92"/>
    <s v="Released"/>
    <n v="5.6"/>
    <n v="6"/>
    <s v="Douglas Smith, Zoë Kravitz, Ariadna Gil, Don McKellar, Kim Ly"/>
    <s v="Analeine Cal y Mayor"/>
    <n v="-4700000"/>
  </r>
  <r>
    <n v="4600000"/>
    <s v="Drama"/>
    <n v="10822"/>
    <x v="3690"/>
    <s v="en"/>
    <n v="3.5318770000000002"/>
    <s v="Celluloid Dreams"/>
    <x v="0"/>
    <x v="2367"/>
    <n v="0"/>
    <n v="97"/>
    <s v="Released"/>
    <n v="5.7"/>
    <n v="60"/>
    <s v="Julianne Moore, Stephen Dillane, Eddie Redmayne, Elena Anaya, Hugh Dancy"/>
    <s v="Tom Kalin"/>
    <n v="-4600000"/>
  </r>
  <r>
    <n v="0"/>
    <s v="Drama"/>
    <n v="10844"/>
    <x v="3645"/>
    <s v="en"/>
    <n v="0.70635499999999996"/>
    <s v="Paramount Pictures"/>
    <x v="4"/>
    <x v="2680"/>
    <n v="0"/>
    <n v="103"/>
    <s v="Released"/>
    <n v="5.9"/>
    <n v="18"/>
    <s v="Karl Urban, Tandi Wright, Simon Ferry, Matthew Sunderland, Lois Lawn"/>
    <s v="Robert Sarkies"/>
    <n v="0"/>
  </r>
  <r>
    <n v="4500000"/>
    <s v="Comedy, Crime"/>
    <n v="9336"/>
    <x v="3691"/>
    <s v="en"/>
    <n v="15.002502"/>
    <s v="Warner Bros."/>
    <x v="0"/>
    <x v="2681"/>
    <n v="146198896"/>
    <n v="96"/>
    <s v="Released"/>
    <n v="6.5"/>
    <n v="602"/>
    <s v="Steve Guttenberg, Kim Cattrall, G. W. Bailey, Bubba Smith, Donovan Scott"/>
    <s v="Hugh Wilson"/>
    <n v="141698896"/>
  </r>
  <r>
    <n v="4500000"/>
    <s v="Romance, Adventure, Drama"/>
    <n v="5689"/>
    <x v="3692"/>
    <s v="en"/>
    <n v="22.585384000000001"/>
    <s v="Columbia Pictures Corporation"/>
    <x v="0"/>
    <x v="2682"/>
    <n v="58853106"/>
    <n v="104"/>
    <s v="Released"/>
    <n v="5.8"/>
    <n v="408"/>
    <s v="Brooke Shields, Christopher Atkins, Leo McKern, William Daniels, Jeffrey Kleiser"/>
    <s v="Randal Kleiser"/>
    <n v="54353106"/>
  </r>
  <r>
    <n v="6000000"/>
    <s v="Comedy, Drama, Romance"/>
    <n v="712"/>
    <x v="3693"/>
    <s v="en"/>
    <n v="29.834064999999999"/>
    <s v="Channel Four Films"/>
    <x v="1"/>
    <x v="2683"/>
    <n v="254700832"/>
    <n v="117"/>
    <s v="Released"/>
    <n v="6.6"/>
    <n v="632"/>
    <s v="Hugh Grant, Andie MacDowell, James Fleet, Simon Callow, John Hannah"/>
    <s v="Mike Newell"/>
    <n v="248700832"/>
  </r>
  <r>
    <n v="4500000"/>
    <s v="Comedy"/>
    <n v="13342"/>
    <x v="3694"/>
    <s v="en"/>
    <n v="20.403344000000001"/>
    <s v="Universal Pictures"/>
    <x v="0"/>
    <x v="2684"/>
    <n v="27092880"/>
    <n v="90"/>
    <s v="Released"/>
    <n v="7"/>
    <n v="322"/>
    <s v="Sean Penn, Jennifer Jason Leigh, Judge Reinhold, Phoebe Cates, Brian Backer"/>
    <s v="Amy Heckerling"/>
    <n v="22592880"/>
  </r>
  <r>
    <n v="4500000"/>
    <s v="Adventure, Drama"/>
    <n v="10339"/>
    <x v="3695"/>
    <s v="en"/>
    <n v="5.2245929999999996"/>
    <s v="Warner Bros."/>
    <x v="0"/>
    <x v="2685"/>
    <n v="10400000"/>
    <n v="116"/>
    <s v="Released"/>
    <n v="6.9"/>
    <n v="89"/>
    <s v="Gregory Peck, Richard Basehart, Leo Genn, James Robertson Justice, Harry Andrews"/>
    <s v="John Huston"/>
    <n v="5900000"/>
  </r>
  <r>
    <n v="15000000"/>
    <s v="Crime, Drama"/>
    <n v="1429"/>
    <x v="3696"/>
    <s v="en"/>
    <n v="30.196038999999999"/>
    <s v="40 Acres &amp; A Mule Filmworks"/>
    <x v="0"/>
    <x v="2686"/>
    <n v="13060843"/>
    <n v="135"/>
    <s v="Released"/>
    <n v="7.2"/>
    <n v="629"/>
    <s v="Edward Norton, Philip Seymour Hoffman, Barry Pepper, Rosario Dawson, Anna Paquin"/>
    <s v="Spike Lee"/>
    <n v="-1939157"/>
  </r>
  <r>
    <n v="4500000"/>
    <s v="Crime, Drama, Romance, Thriller"/>
    <n v="9303"/>
    <x v="3697"/>
    <s v="en"/>
    <n v="15.359952"/>
    <s v="Dino De Laurentiis Company"/>
    <x v="0"/>
    <x v="1590"/>
    <n v="7011317"/>
    <n v="108"/>
    <s v="Released"/>
    <n v="6.9"/>
    <n v="198"/>
    <s v="Jennifer Tilly, Gina Gershon, Joe Pantoliano, John P. Ryan, Christopher Meloni"/>
    <s v="Lilly Wachowski"/>
    <n v="2511317"/>
  </r>
  <r>
    <n v="4500000"/>
    <s v="Crime, Drama"/>
    <n v="641"/>
    <x v="3698"/>
    <s v="en"/>
    <n v="11.573034"/>
    <s v="Artisan Entertainment"/>
    <x v="0"/>
    <x v="618"/>
    <n v="7390108"/>
    <n v="102"/>
    <s v="Released"/>
    <n v="7.9"/>
    <n v="2443"/>
    <s v="Ellen Burstyn, Jared Leto, Jennifer Connelly, Marlon Wayans, Christopher McDonald"/>
    <s v="Darren Aronofsky"/>
    <n v="2890108"/>
  </r>
  <r>
    <n v="0"/>
    <s v="Music, Romance"/>
    <n v="27686"/>
    <x v="3699"/>
    <s v="en"/>
    <n v="1.8478220000000001"/>
    <s v="Twentieth Century Fox Film Corporation"/>
    <x v="0"/>
    <x v="2687"/>
    <n v="0"/>
    <n v="96"/>
    <s v="Released"/>
    <n v="6.2"/>
    <n v="19"/>
    <s v="Jeanne Crain, Dana Andrews, Dick Haymes, Vivian Blaine, Charles Winninger"/>
    <s v="Walter Lang"/>
    <n v="0"/>
  </r>
  <r>
    <n v="0"/>
    <s v="Drama, Foreign, Romance"/>
    <n v="65749"/>
    <x v="3700"/>
    <s v="es"/>
    <n v="0.42555100000000001"/>
    <s v="Adela Pictures"/>
    <x v="41"/>
    <x v="2688"/>
    <n v="0"/>
    <n v="115"/>
    <s v="Released"/>
    <n v="6.8"/>
    <n v="6"/>
    <s v="Miguel Ángel Solá, Cecilia Narova, Mía Maestro, Juan Carlos Copes"/>
    <s v="Carlos Saura"/>
    <n v="0"/>
  </r>
  <r>
    <n v="4500000"/>
    <s v="Drama"/>
    <n v="6106"/>
    <x v="3701"/>
    <s v="en"/>
    <n v="3.8197960000000002"/>
    <s v="Hemdale Film"/>
    <x v="1"/>
    <x v="2689"/>
    <n v="0"/>
    <n v="123"/>
    <s v="Released"/>
    <n v="7"/>
    <n v="71"/>
    <s v="James Woods, Jim Belushi, Michael Murphy, John Savage, Tony Plana"/>
    <s v="Oliver Stone"/>
    <n v="-4500000"/>
  </r>
  <r>
    <n v="5000000"/>
    <s v="Comedy"/>
    <n v="252680"/>
    <x v="3702"/>
    <s v="en"/>
    <n v="10.274542"/>
    <s v="TriStar Pictures"/>
    <x v="0"/>
    <x v="2690"/>
    <n v="10429707"/>
    <n v="98"/>
    <s v="Released"/>
    <n v="5.5"/>
    <n v="121"/>
    <s v="Sarah Drew, Sean Astin, Patricia Heaton, Logan White, Robert Amaya "/>
    <s v="Jon Erwin"/>
    <n v="5429707"/>
  </r>
  <r>
    <n v="6000000"/>
    <s v="Fantasy, Drama, Mystery"/>
    <n v="141"/>
    <x v="3703"/>
    <s v="en"/>
    <n v="61.210016000000003"/>
    <s v="Pandora Cinema"/>
    <x v="0"/>
    <x v="2691"/>
    <n v="1270522"/>
    <n v="113"/>
    <s v="Released"/>
    <n v="7.7"/>
    <n v="3452"/>
    <s v="Jake Gyllenhaal, Jena Malone, Patrick Swayze, Maggie Gyllenhaal, Drew Barrymore"/>
    <s v="Richard Kelly"/>
    <n v="-4729478"/>
  </r>
  <r>
    <n v="0"/>
    <s v="Action, Comedy, Foreign"/>
    <n v="66607"/>
    <x v="3704"/>
    <s v="en"/>
    <n v="0.17735600000000001"/>
    <s v="Paramount Pictures"/>
    <x v="0"/>
    <x v="2692"/>
    <n v="0"/>
    <n v="105"/>
    <s v="Released"/>
    <n v="6.1"/>
    <n v="18"/>
    <s v="Joaquín Cosio, Gerardo Taracena, Jaime Camil, Miguel Rodarte, Jesús Ochoa"/>
    <s v="Beto Gómez"/>
    <n v="0"/>
  </r>
  <r>
    <n v="4500000"/>
    <s v="Drama, Foreign, History"/>
    <n v="17139"/>
    <x v="3705"/>
    <s v="nl"/>
    <n v="1.1697000000000001E-2"/>
    <s v="First Floor Features"/>
    <x v="33"/>
    <x v="2693"/>
    <n v="0"/>
    <n v="122"/>
    <s v="Released"/>
    <n v="7.7"/>
    <n v="25"/>
    <s v="Jan Decleir, Fedja van Huêt, Betty Schuurman, Tamar van den Dop"/>
    <s v="Mike van Diem"/>
    <n v="-4500000"/>
  </r>
  <r>
    <n v="2000000"/>
    <s v="Comedy, Crime, Drama"/>
    <n v="12079"/>
    <x v="3706"/>
    <s v="en"/>
    <n v="6.2492619999999999"/>
    <s v="Muse Productions"/>
    <x v="0"/>
    <x v="2694"/>
    <n v="0"/>
    <n v="101"/>
    <s v="Released"/>
    <n v="6.6"/>
    <n v="132"/>
    <s v="Jason Schwartzman, Mickey Rourke, Brittany Murphy, John Leguizamo, Chloe Hunter"/>
    <s v="Jonas Åkerlund"/>
    <n v="-2000000"/>
  </r>
  <r>
    <n v="4500000"/>
    <s v="Comedy, Drama"/>
    <n v="39800"/>
    <x v="3707"/>
    <s v="en"/>
    <n v="3.1088809999999998"/>
    <s v="Werc Werk Works"/>
    <x v="0"/>
    <x v="58"/>
    <n v="744816"/>
    <n v="97"/>
    <s v="Released"/>
    <n v="6.3"/>
    <n v="30"/>
    <s v="Ally Sheedy, Paul Reubens, Shirley Henderson, Allison Janney, Michael Kenneth Williams"/>
    <s v="Todd Solondz"/>
    <n v="-3755184"/>
  </r>
  <r>
    <n v="0"/>
    <s v="Drama, Thriller"/>
    <n v="4550"/>
    <x v="3708"/>
    <s v="ko"/>
    <n v="17.074843000000001"/>
    <s v="CJ Capital Investment"/>
    <x v="30"/>
    <x v="1062"/>
    <n v="23803308"/>
    <n v="115"/>
    <s v="Released"/>
    <n v="7.4"/>
    <n v="356"/>
    <s v="Choi Min-sik, Lee Young-ae, Kwon Yea-young, Go Soo-hee, Kim Bu-seon"/>
    <s v="Park Chan-wook"/>
    <n v="23803308"/>
  </r>
  <r>
    <n v="0"/>
    <s v="Drama"/>
    <n v="62116"/>
    <x v="3709"/>
    <s v="fr"/>
    <n v="0.77444199999999996"/>
    <s v="Les Films Alyne"/>
    <x v="9"/>
    <x v="2695"/>
    <n v="0"/>
    <n v="120"/>
    <s v="Released"/>
    <n v="6.2"/>
    <n v="13"/>
    <s v="Marie Féret, Marc Barbé, Delphine Chuillot, David Moreau"/>
    <s v="René Féret"/>
    <n v="0"/>
  </r>
  <r>
    <n v="0"/>
    <s v="Comedy, Drama"/>
    <n v="9991"/>
    <x v="3710"/>
    <s v="en"/>
    <n v="8.8169950000000004"/>
    <s v="SKA Films"/>
    <x v="1"/>
    <x v="2696"/>
    <n v="0"/>
    <n v="99"/>
    <s v="Released"/>
    <n v="6"/>
    <n v="157"/>
    <s v="Vinnie Jones, David Kelly, David Hemmings, Ralph Brown, Vas Blackwood"/>
    <s v="Barry Skolnick"/>
    <n v="0"/>
  </r>
  <r>
    <n v="4500000"/>
    <s v="Action, Crime, Thriller"/>
    <n v="13807"/>
    <x v="3711"/>
    <s v="cn"/>
    <n v="8.4863900000000001"/>
    <s v="Media Asia Films"/>
    <x v="15"/>
    <x v="1269"/>
    <n v="0"/>
    <n v="110"/>
    <s v="Released"/>
    <n v="7"/>
    <n v="46"/>
    <s v="Anthony Wong, Francis Ng, Simon Yam, Nick Cheung, Richie Ren"/>
    <s v="Johnnie To"/>
    <n v="-4500000"/>
  </r>
  <r>
    <n v="0"/>
    <s v="Adventure, Action, Western"/>
    <n v="68818"/>
    <x v="3712"/>
    <s v="en"/>
    <n v="5.223096"/>
    <s v="Quickfire Films"/>
    <x v="51"/>
    <x v="369"/>
    <n v="623528"/>
    <n v="98"/>
    <s v="Released"/>
    <n v="6.6"/>
    <n v="73"/>
    <s v="Sam Shepard, Magaly Solier, Eduardo Noriega, Stephen Rea, Daniel Aguirre"/>
    <s v="Mateo Gil"/>
    <n v="623528"/>
  </r>
  <r>
    <n v="0"/>
    <s v="Crime, Drama"/>
    <n v="12093"/>
    <x v="3713"/>
    <s v="sv"/>
    <n v="7.7592150000000002"/>
    <s v="Det Danske Filminstitut"/>
    <x v="23"/>
    <x v="1787"/>
    <n v="0"/>
    <n v="109"/>
    <s v="Released"/>
    <n v="7.7"/>
    <n v="139"/>
    <s v="Oksana Akinshina, Artyom Bogucharsky, Lyubov Agapova, Liliya Shinkaryova, Elina Benenson"/>
    <s v="Lukas Moodysson"/>
    <n v="0"/>
  </r>
  <r>
    <n v="4500000"/>
    <s v="Drama, Horror, Mystery, Thriller"/>
    <n v="36419"/>
    <x v="3714"/>
    <s v="en"/>
    <n v="14.570359"/>
    <s v="Plum Pictures"/>
    <x v="0"/>
    <x v="2697"/>
    <n v="3606395"/>
    <n v="104"/>
    <s v="Released"/>
    <n v="5.4"/>
    <n v="251"/>
    <s v="Liam Neeson, Justin Long, Christina Ricci, Josh Charles, Chandler Canterbury"/>
    <s v="Agnieszka Wojtowicz-Vosloo"/>
    <n v="-893605"/>
  </r>
  <r>
    <n v="0"/>
    <s v="Comedy, Drama, Thriller"/>
    <n v="281730"/>
    <x v="3715"/>
    <s v="en"/>
    <n v="0.37133699999999997"/>
    <s v="Paramount Pictures"/>
    <x v="13"/>
    <x v="2698"/>
    <n v="0"/>
    <n v="134"/>
    <s v="Released"/>
    <n v="5.3"/>
    <n v="2"/>
    <s v="Jimmy Shergill, Mohit Marwah, Kiara Advani, Vijendar Singh, Arfi Lamba"/>
    <s v="Kabir Sadanand"/>
    <n v="0"/>
  </r>
  <r>
    <n v="3000000"/>
    <s v="Drama"/>
    <n v="510"/>
    <x v="3716"/>
    <s v="en"/>
    <n v="127.525581"/>
    <s v="United Artists"/>
    <x v="0"/>
    <x v="2699"/>
    <n v="108981275"/>
    <n v="133"/>
    <s v="Released"/>
    <n v="8.1999999999999993"/>
    <n v="2919"/>
    <s v="Jack Nicholson, Louise Fletcher, Danny DeVito, William Redfield, Scatman Crothers"/>
    <s v="Miloš Forman"/>
    <n v="105981275"/>
  </r>
  <r>
    <n v="4400000"/>
    <s v="Comedy, Horror"/>
    <n v="362105"/>
    <x v="3717"/>
    <s v="en"/>
    <n v="3.8987370000000001"/>
    <s v="EveryWhere Studios"/>
    <x v="0"/>
    <x v="2700"/>
    <n v="0"/>
    <n v="85"/>
    <s v="Released"/>
    <n v="6.9"/>
    <n v="35"/>
    <s v="Dove Cameron, Katherine McNamara, Ryan McCartan, Laine MacNeil, Briana Buckmaster"/>
    <s v="Peter DeLuise"/>
    <n v="-4400000"/>
  </r>
  <r>
    <n v="0"/>
    <s v="Comedy"/>
    <n v="10970"/>
    <x v="3718"/>
    <s v="en"/>
    <n v="7.3159349999999996"/>
    <s v="Crossbow Productions"/>
    <x v="0"/>
    <x v="2701"/>
    <n v="0"/>
    <n v="86"/>
    <s v="Released"/>
    <n v="6.7"/>
    <n v="78"/>
    <s v="Mel Brooks, Marty Feldman, Dom DeLuise, Sid Caesar, Harold Gould"/>
    <s v="Mel Brooks"/>
    <n v="0"/>
  </r>
  <r>
    <n v="4500000"/>
    <s v="Thriller, Action, Drama, History"/>
    <n v="375290"/>
    <x v="3719"/>
    <s v="hi"/>
    <n v="2.5515590000000001"/>
    <s v="T-Series"/>
    <x v="13"/>
    <x v="716"/>
    <n v="32000000"/>
    <n v="126"/>
    <s v="Released"/>
    <n v="7.3"/>
    <n v="57"/>
    <s v="Akshay Kumar, Nimrat Kaur, Feryna Wazheir, Lena, Purab Kohli"/>
    <s v="Raja Menon"/>
    <n v="27500000"/>
  </r>
  <r>
    <n v="0"/>
    <s v="Drama, Family"/>
    <n v="17663"/>
    <x v="3720"/>
    <s v="en"/>
    <n v="8.7725740000000005"/>
    <s v="Sullivan Entertainment"/>
    <x v="0"/>
    <x v="2702"/>
    <n v="0"/>
    <n v="199"/>
    <s v="Released"/>
    <n v="8.1999999999999993"/>
    <n v="68"/>
    <s v="Megan Follows, Colleen Dewhurst, Richard Farnsworth, Patricia Hamilton, Marilyn Lightstone"/>
    <s v="Kevin Sullivan"/>
    <n v="0"/>
  </r>
  <r>
    <n v="0"/>
    <s v="Adventure, Action"/>
    <n v="270938"/>
    <x v="3721"/>
    <s v="en"/>
    <n v="6.9883569999999997"/>
    <s v="Strohberry Films"/>
    <x v="0"/>
    <x v="2703"/>
    <n v="0"/>
    <n v="103"/>
    <s v="Released"/>
    <n v="5.5"/>
    <n v="71"/>
    <s v="Michael Jai White, Neal McDonough, Lateef Crowder, Laila Ali, Hazuki Kato"/>
    <s v="Ernie Barbarash"/>
    <n v="0"/>
  </r>
  <r>
    <n v="3730500"/>
    <s v="Action, Drama, Crime"/>
    <n v="116613"/>
    <x v="3722"/>
    <s v="en"/>
    <n v="6.9388540000000001"/>
    <s v="Vertigo Films"/>
    <x v="1"/>
    <x v="2704"/>
    <n v="6294161"/>
    <n v="112"/>
    <s v="Released"/>
    <n v="5.7"/>
    <n v="109"/>
    <s v="Ray Winstone, Ben Drew, Hayley Atwell, Damian Lewis, Alan Ford"/>
    <s v="Nick Love"/>
    <n v="2563661"/>
  </r>
  <r>
    <n v="5000000"/>
    <s v="Crime, Drama, Thriller"/>
    <n v="11826"/>
    <x v="3723"/>
    <s v="en"/>
    <n v="11.212730000000001"/>
    <s v="Fox Searchlight Pictures"/>
    <x v="12"/>
    <x v="1294"/>
    <n v="0"/>
    <n v="89"/>
    <s v="Released"/>
    <n v="7"/>
    <n v="217"/>
    <s v="Ray Winstone, Ben Kingsley, Ian McShane, Amanda Redman, James Fox"/>
    <s v="Jonathan Glazer"/>
    <n v="-5000000"/>
  </r>
  <r>
    <n v="0"/>
    <s v="Drama, Thriller, Crime"/>
    <n v="29920"/>
    <x v="3724"/>
    <s v="sv"/>
    <n v="7.2173280000000002"/>
    <s v="Tre Vänner Produktion AB"/>
    <x v="23"/>
    <x v="1469"/>
    <n v="0"/>
    <n v="124"/>
    <s v="Released"/>
    <n v="6.5"/>
    <n v="63"/>
    <s v="Joel Kinnaman, Matias Varela, Dragomir Mrsic, Lisa Henni, Mahmut Suvakci"/>
    <s v="Daniel Espinosa"/>
    <n v="0"/>
  </r>
  <r>
    <n v="8000000"/>
    <s v="Drama, Family"/>
    <n v="1088"/>
    <x v="3725"/>
    <s v="en"/>
    <n v="12.439495000000001"/>
    <s v="South Pacific Pictures"/>
    <x v="4"/>
    <x v="2705"/>
    <n v="41400000"/>
    <n v="101"/>
    <s v="Released"/>
    <n v="7.1"/>
    <n v="111"/>
    <s v="Keisha Castle-Hughes, Rawiri Paratene, Vicky Haughton, Cliff Curtis, Grant Roa"/>
    <s v="Niki Caro"/>
    <n v="33400000"/>
  </r>
  <r>
    <n v="3250000"/>
    <s v="Drama, Family, Foreign"/>
    <n v="26379"/>
    <x v="3726"/>
    <s v="en"/>
    <n v="2.1261389999999998"/>
    <s v="A B Corp"/>
    <x v="13"/>
    <x v="1783"/>
    <n v="0"/>
    <n v="133"/>
    <s v="Released"/>
    <n v="6.6"/>
    <n v="19"/>
    <s v="Amitabh Bachchan, Abhishek Bachchan, Vidya Balan, Paresh Rawal, Arundathi Nag"/>
    <s v="Steven Spielberg"/>
    <n v="-3250000"/>
  </r>
  <r>
    <n v="0"/>
    <s v="Thriller, Mystery, Science Fiction"/>
    <n v="34069"/>
    <x v="3727"/>
    <s v="de"/>
    <n v="10.142218"/>
    <s v="Telepool"/>
    <x v="27"/>
    <x v="448"/>
    <n v="0"/>
    <n v="120"/>
    <s v="Released"/>
    <n v="5.9"/>
    <n v="140"/>
    <s v="Martin Rapold, Anna-Katharina Schwabroh, Regula Grauwiller, Yangzom Brauen, Michael Finger"/>
    <s v="Ivan Engler"/>
    <n v="0"/>
  </r>
  <r>
    <n v="4200000"/>
    <s v="Comedy, Drama, Family, Music, TV Movie"/>
    <n v="10947"/>
    <x v="3728"/>
    <s v="en"/>
    <n v="16.536373999999999"/>
    <s v="Disney Channel"/>
    <x v="0"/>
    <x v="2706"/>
    <n v="0"/>
    <n v="98"/>
    <s v="Released"/>
    <n v="6.1"/>
    <n v="1000"/>
    <s v="Zac Efron, Vanessa Hudgens, Ashley Tisdale, Lucas Grabeel, Corbin Bleu"/>
    <s v="Kenny Ortega"/>
    <n v="-4200000"/>
  </r>
  <r>
    <n v="0"/>
    <s v="Drama, Romance, Foreign"/>
    <n v="47452"/>
    <x v="3729"/>
    <s v="en"/>
    <n v="0.93389100000000003"/>
    <s v="Arts Council of England"/>
    <x v="6"/>
    <x v="2707"/>
    <n v="0"/>
    <n v="93"/>
    <s v="Released"/>
    <n v="6.9"/>
    <n v="11"/>
    <s v="John Hurt, Jason Priestley, Sheila Hancock, Maury Chaykin, Fiona Loewi"/>
    <s v="Richard Kwietniowski"/>
    <n v="0"/>
  </r>
  <r>
    <n v="4200000"/>
    <s v="Fantasy, Action, Thriller"/>
    <n v="3040"/>
    <x v="3730"/>
    <s v="ru"/>
    <n v="12.540623999999999"/>
    <s v="Bazelevs Production"/>
    <x v="25"/>
    <x v="2708"/>
    <n v="32000000"/>
    <n v="114"/>
    <s v="Released"/>
    <n v="6.3"/>
    <n v="210"/>
    <s v="Konstantin Khabenskiy, Vladimir Menshov, Galina Tyunina, Mariya Poroshina, Zhanna Friske"/>
    <s v="Timur Bekmambetov"/>
    <n v="27800000"/>
  </r>
  <r>
    <n v="3705538"/>
    <s v="Romance, Crime, Drama, Thriller"/>
    <n v="11386"/>
    <x v="3731"/>
    <s v="en"/>
    <n v="8.8396509999999999"/>
    <s v="Miramax Films"/>
    <x v="8"/>
    <x v="2709"/>
    <n v="62548947"/>
    <n v="112"/>
    <s v="Released"/>
    <n v="6.9"/>
    <n v="176"/>
    <s v="Stephen Rea, Jaye Davidson, Miranda Richardson, Forest Whitaker, Adrian Dunbar"/>
    <s v="Neil Jordan"/>
    <n v="58843409"/>
  </r>
  <r>
    <n v="4000000"/>
    <s v="Comedy"/>
    <n v="10246"/>
    <x v="3732"/>
    <s v="en"/>
    <n v="12.891276"/>
    <s v="Melvin Simon Productions"/>
    <x v="0"/>
    <x v="2197"/>
    <n v="125728258"/>
    <n v="94"/>
    <s v="Released"/>
    <n v="6.1"/>
    <n v="183"/>
    <s v="Dan Monahan, Mark Herrier, Wyatt Knight, Cyril O'Reilly, Kaki Hunter"/>
    <s v="Bob Clark"/>
    <n v="121728258"/>
  </r>
  <r>
    <n v="4000000"/>
    <s v="Horror, Science Fiction"/>
    <n v="29426"/>
    <x v="3733"/>
    <s v="en"/>
    <n v="10.789911999999999"/>
    <s v="Devonshire Productions"/>
    <x v="6"/>
    <x v="2710"/>
    <n v="0"/>
    <n v="90"/>
    <s v="Released"/>
    <n v="4.5999999999999996"/>
    <n v="116"/>
    <s v="Alan van Sprang, Kenneth Welsh, Kathleen Munroe, Devon Bostick, Richard Fitzpatrick"/>
    <s v="George A. Romero"/>
    <n v="-4000000"/>
  </r>
  <r>
    <n v="114000"/>
    <s v="Horror"/>
    <n v="10331"/>
    <x v="3734"/>
    <s v="en"/>
    <n v="25.666029000000002"/>
    <s v="Laurel Group"/>
    <x v="0"/>
    <x v="2711"/>
    <n v="30000000"/>
    <n v="96"/>
    <s v="Released"/>
    <n v="7.5"/>
    <n v="580"/>
    <s v="Duane Jones, Judith O'Dea, Karl Hardman, Marilyn Eastman, Keith Wayne"/>
    <s v="George A. Romero"/>
    <n v="29886000"/>
  </r>
  <r>
    <n v="4000000"/>
    <s v="Drama"/>
    <n v="153"/>
    <x v="3735"/>
    <s v="en"/>
    <n v="45.666620000000002"/>
    <s v="American Zoetrope"/>
    <x v="8"/>
    <x v="2186"/>
    <n v="119723856"/>
    <n v="102"/>
    <s v="Released"/>
    <n v="7.3"/>
    <n v="1895"/>
    <s v="Bill Murray, Scarlett Johansson, Anna Faris, Giovanni Ribisi, Akiko Takeshita"/>
    <s v="Sofia Coppola"/>
    <n v="115723856"/>
  </r>
  <r>
    <n v="4000000"/>
    <s v="Comedy, Drama, Romance"/>
    <n v="703"/>
    <x v="3736"/>
    <s v="en"/>
    <n v="35.892034000000002"/>
    <s v="United Artists"/>
    <x v="0"/>
    <x v="2712"/>
    <n v="38251425"/>
    <n v="93"/>
    <s v="Released"/>
    <n v="7.8"/>
    <n v="1010"/>
    <s v="Woody Allen, Diane Keaton, Tony Roberts, Carol Kane, Paul Simon"/>
    <s v="Woody Allen"/>
    <n v="34251425"/>
  </r>
  <r>
    <n v="4000000"/>
    <s v="Action, Drama, Romance"/>
    <n v="27191"/>
    <x v="3737"/>
    <s v="en"/>
    <n v="8.9884550000000001"/>
    <s v="Paramount Pictures"/>
    <x v="0"/>
    <x v="2713"/>
    <n v="36000000"/>
    <n v="152"/>
    <s v="Released"/>
    <n v="6.6"/>
    <n v="50"/>
    <s v="Betty Hutton, Cornel Wilde, Charlton Heston, Dorothy Lamour, Gloria Grahame"/>
    <s v="Cecil B. DeMille"/>
    <n v="32000000"/>
  </r>
  <r>
    <n v="4000000"/>
    <s v="Drama, Romance"/>
    <n v="1365"/>
    <x v="3738"/>
    <s v="en"/>
    <n v="14.042040999999999"/>
    <s v="Lions Gate Films"/>
    <x v="0"/>
    <x v="2714"/>
    <n v="44909486"/>
    <n v="111"/>
    <s v="Released"/>
    <n v="6.5"/>
    <n v="250"/>
    <s v="Halle Berry, Billy Bob Thornton, Heath Ledger, Sean Combs, Coronji Calhoun"/>
    <s v="Marc Forster"/>
    <n v="40909486"/>
  </r>
  <r>
    <n v="4000000"/>
    <s v="Horror"/>
    <n v="287424"/>
    <x v="3739"/>
    <s v="en"/>
    <n v="40.016306"/>
    <s v="Lionsgate"/>
    <x v="27"/>
    <x v="1241"/>
    <n v="187112"/>
    <n v="95"/>
    <s v="Released"/>
    <n v="5.2"/>
    <n v="593"/>
    <s v="Arnold Schwarzenegger, Abigail Breslin, Joely Richardson, Douglas M. Griffin, J.D. Evermore"/>
    <s v="Henry Hobson"/>
    <n v="-3812888"/>
  </r>
  <r>
    <n v="3600000"/>
    <s v="Drama, Romance"/>
    <n v="451"/>
    <x v="3740"/>
    <s v="en"/>
    <n v="22.030517"/>
    <s v="United Artists"/>
    <x v="0"/>
    <x v="1746"/>
    <n v="49800000"/>
    <n v="112"/>
    <s v="Released"/>
    <n v="7.1"/>
    <n v="360"/>
    <s v="Nicolas Cage, Elisabeth Shue, Julian Sands, Richard Lewis, Steven Weber"/>
    <s v="Mike Figgis"/>
    <n v="46200000"/>
  </r>
  <r>
    <n v="4500000"/>
    <s v="Horror, Comedy"/>
    <n v="165864"/>
    <x v="3741"/>
    <s v="en"/>
    <n v="2.5036119999999999"/>
    <s v="Tribeca Productions"/>
    <x v="0"/>
    <x v="2715"/>
    <n v="0"/>
    <n v="86"/>
    <s v="Released"/>
    <n v="4.8"/>
    <n v="67"/>
    <s v="Molly C. Quinn, Michael Welch, Lara Flynn Boyle, Cary Elwes, Lochlyn Munro"/>
    <s v="Duane Journey"/>
    <n v="-4500000"/>
  </r>
  <r>
    <n v="4000000"/>
    <s v="Romance, Drama, Comedy"/>
    <n v="987"/>
    <x v="3742"/>
    <s v="en"/>
    <n v="4.1179680000000003"/>
    <s v="Universal Studios"/>
    <x v="0"/>
    <x v="2475"/>
    <n v="0"/>
    <n v="105"/>
    <s v="Released"/>
    <n v="6.9"/>
    <n v="68"/>
    <s v="Jack Lemmon, Walter Matthau, Susan Sarandon, Vincent Gardenia, David Wayne"/>
    <s v="Billy Wilder"/>
    <n v="-4000000"/>
  </r>
  <r>
    <n v="4000000"/>
    <s v="Thriller"/>
    <n v="241251"/>
    <x v="3743"/>
    <s v="en"/>
    <n v="24.161735"/>
    <s v="Universal Pictures"/>
    <x v="0"/>
    <x v="2716"/>
    <n v="52425855"/>
    <n v="91"/>
    <s v="Released"/>
    <n v="4.0999999999999996"/>
    <n v="1022"/>
    <s v="Jennifer Lopez, Ryan Guzman, Ian Nelson, John Corbett, Kristin Chenoweth"/>
    <s v="Rob Cohen"/>
    <n v="48425855"/>
  </r>
  <r>
    <n v="4000000"/>
    <s v="Drama"/>
    <n v="40494"/>
    <x v="3744"/>
    <s v="en"/>
    <n v="1.379354"/>
    <s v="Joanna Productions"/>
    <x v="0"/>
    <x v="2717"/>
    <n v="14400000"/>
    <n v="105"/>
    <s v="Released"/>
    <n v="6.4"/>
    <n v="22"/>
    <s v="Burt Lancaster, Tony Curtis, Gina Lollobrigida, Katy Jurado, Thomas Gomez"/>
    <s v="Carol Reed"/>
    <n v="10400000"/>
  </r>
  <r>
    <n v="3500000"/>
    <s v="Comedy, Drama"/>
    <n v="39781"/>
    <x v="3745"/>
    <s v="en"/>
    <n v="15.338210999999999"/>
    <s v="Mandalay Vision"/>
    <x v="0"/>
    <x v="2718"/>
    <n v="34705850"/>
    <n v="106"/>
    <s v="Released"/>
    <n v="6.5"/>
    <n v="506"/>
    <s v="Julianne Moore, Annette Bening, Mark Ruffalo, Mia Wasikowska, Josh Hutcherson"/>
    <s v="Lisa Cholodenko"/>
    <n v="31205850"/>
  </r>
  <r>
    <n v="4000000"/>
    <s v="Action, Horror, Science Fiction, Thriller"/>
    <n v="8337"/>
    <x v="3746"/>
    <s v="en"/>
    <n v="29.852608"/>
    <s v="Universal Pictures"/>
    <x v="0"/>
    <x v="2719"/>
    <n v="13008928"/>
    <n v="94"/>
    <s v="Released"/>
    <n v="7.1"/>
    <n v="550"/>
    <s v="Roddy Piper, Keith David, Meg Foster, George Buck Flower, Peter Jason"/>
    <s v="John Carpenter"/>
    <n v="9008928"/>
  </r>
  <r>
    <n v="4000000"/>
    <s v="Adventure, Drama, History, Thriller, War"/>
    <n v="5925"/>
    <x v="3747"/>
    <s v="en"/>
    <n v="35.061467"/>
    <s v="United Artists"/>
    <x v="0"/>
    <x v="2720"/>
    <n v="11744471"/>
    <n v="172"/>
    <s v="Released"/>
    <n v="7.8"/>
    <n v="717"/>
    <s v="Steve McQueen, James Garner, Richard Attenborough, James Donald, Charles Bronson"/>
    <s v="John Sturges"/>
    <n v="7744471"/>
  </r>
  <r>
    <n v="0"/>
    <s v="Documentary"/>
    <n v="8357"/>
    <x v="3748"/>
    <s v="en"/>
    <n v="7.2883519999999997"/>
    <s v="Lord of the Wind"/>
    <x v="0"/>
    <x v="666"/>
    <n v="10000000"/>
    <n v="109"/>
    <s v="Released"/>
    <n v="5.8"/>
    <n v="34"/>
    <s v="Marlee Matlin, Elaine Hendrix, Robert Blanche, John Ross Bowie, Robert Bailey Jr."/>
    <s v="William Arntz"/>
    <n v="10000000"/>
  </r>
  <r>
    <n v="5000000"/>
    <s v="Horror, Thriller"/>
    <n v="146203"/>
    <x v="3749"/>
    <s v="en"/>
    <n v="10.605752000000001"/>
    <s v="StudioCanal"/>
    <x v="0"/>
    <x v="2201"/>
    <n v="15179302"/>
    <n v="88"/>
    <s v="Released"/>
    <n v="4.4000000000000004"/>
    <n v="203"/>
    <s v="Ashley Bell, Julia Garner, Andrew Sensenig, Spencer Treat Clark, Judd Lormand"/>
    <s v="Ed Gass-Donnelly"/>
    <n v="10179302"/>
  </r>
  <r>
    <n v="4000000"/>
    <s v="Drama"/>
    <n v="85350"/>
    <x v="3750"/>
    <s v="en"/>
    <n v="43.40352"/>
    <s v="IFC Films"/>
    <x v="0"/>
    <x v="819"/>
    <n v="44349000"/>
    <n v="164"/>
    <s v="Released"/>
    <n v="7.5"/>
    <n v="1971"/>
    <s v="Ellar Coltrane, Patricia Arquette, Ethan Hawke, Elijah Smith, Lorelei Linklater"/>
    <s v="Richard Linklater"/>
    <n v="40349000"/>
  </r>
  <r>
    <n v="4000000"/>
    <s v="Comedy, Mystery"/>
    <n v="512"/>
    <x v="3751"/>
    <s v="en"/>
    <n v="17.229537000000001"/>
    <s v="BBC Films"/>
    <x v="1"/>
    <x v="960"/>
    <n v="31584901"/>
    <n v="96"/>
    <s v="Released"/>
    <n v="6.4"/>
    <n v="420"/>
    <s v="Scarlett Johansson, Hugh Jackman, Woody Allen, Ian McShane, Kevin McNally"/>
    <s v="Woody Allen"/>
    <n v="27584901"/>
  </r>
  <r>
    <n v="7000000"/>
    <s v="Action, Comedy"/>
    <n v="13408"/>
    <x v="3752"/>
    <s v="en"/>
    <n v="2.4534590000000001"/>
    <s v="Lionsgate"/>
    <x v="0"/>
    <x v="188"/>
    <n v="10229331"/>
    <n v="93"/>
    <s v="Released"/>
    <n v="5.3"/>
    <n v="26"/>
    <s v="Dr. Dre, Snoop Dogg, DJ Pooh, Angell Conwell, Bruce Bruce"/>
    <s v="DJ Pooh"/>
    <n v="3229331"/>
  </r>
  <r>
    <n v="6000000"/>
    <s v="Action, Comedy, Romance"/>
    <n v="47816"/>
    <x v="3753"/>
    <s v="en"/>
    <n v="1.433692"/>
    <s v="Paramount Pictures"/>
    <x v="0"/>
    <x v="2721"/>
    <n v="9000000"/>
    <n v="82"/>
    <s v="Released"/>
    <n v="5.9"/>
    <n v="15"/>
    <s v="Brian Hooks, N'Bushe Wright, Faizon Love, E-40, Starletta DuPois"/>
    <s v="DJ Pooh"/>
    <n v="3000000"/>
  </r>
  <r>
    <n v="32000000"/>
    <s v="Drama, Romance"/>
    <n v="10744"/>
    <x v="3754"/>
    <s v="en"/>
    <n v="9.9764280000000003"/>
    <s v="ContentFilm"/>
    <x v="0"/>
    <x v="663"/>
    <n v="0"/>
    <n v="101"/>
    <s v="Released"/>
    <n v="6.7"/>
    <n v="89"/>
    <s v="William H. Macy, Alec Baldwin, Maria Bello, Shawn Hatosy, Paul Sorvino"/>
    <s v="Wayne Kramer"/>
    <n v="-32000000"/>
  </r>
  <r>
    <n v="4000000"/>
    <s v="Drama, Action, Romance"/>
    <n v="11536"/>
    <x v="3755"/>
    <s v="en"/>
    <n v="2.9300579999999998"/>
    <s v="United Artists"/>
    <x v="0"/>
    <x v="2722"/>
    <n v="8200000"/>
    <n v="124"/>
    <s v="Released"/>
    <n v="6.8"/>
    <n v="72"/>
    <s v="Clark Gable, Marilyn Monroe, Montgomery Clift, Thelma Ritter, Eli Wallach"/>
    <s v="John Huston"/>
    <n v="4200000"/>
  </r>
  <r>
    <n v="0"/>
    <s v="Drama, Thriller"/>
    <n v="9782"/>
    <x v="3756"/>
    <s v="en"/>
    <n v="7.1730590000000003"/>
    <s v="Miramax Films"/>
    <x v="0"/>
    <x v="2723"/>
    <n v="0"/>
    <n v="91"/>
    <s v="Released"/>
    <n v="5.5"/>
    <n v="57"/>
    <s v="Toni Collette, Robin Williams, Joe Morton, Bobby Cannavale, Rory Culkin"/>
    <s v="Patrick Stettner"/>
    <n v="0"/>
  </r>
  <r>
    <n v="0"/>
    <s v="Comedy, Crime"/>
    <n v="18713"/>
    <x v="3757"/>
    <s v="en"/>
    <n v="1.7354620000000001"/>
    <s v="Caravan Pictures"/>
    <x v="0"/>
    <x v="2724"/>
    <n v="0"/>
    <n v="82"/>
    <s v="Released"/>
    <n v="4.8"/>
    <n v="10"/>
    <s v="John G. Brennan, Kamal Ahmed, Alan Arkin, William Hickey, Vincent Pastore"/>
    <s v="James Melkonian"/>
    <n v="0"/>
  </r>
  <r>
    <n v="0"/>
    <s v="Horror, Drama, Thriller"/>
    <n v="6537"/>
    <x v="3758"/>
    <s v="es"/>
    <n v="29.071954999999999"/>
    <s v="Wild Bunch"/>
    <x v="12"/>
    <x v="2725"/>
    <n v="44000000"/>
    <n v="105"/>
    <s v="Released"/>
    <n v="7.1"/>
    <n v="633"/>
    <s v="Belén Rueda, Fernando Cayo, Roger Príncep, Mabel Rivera, Montserrat Carulla"/>
    <s v="Juan Antonio Bayona"/>
    <n v="44000000"/>
  </r>
  <r>
    <n v="0"/>
    <s v="Comedy, Horror"/>
    <n v="184345"/>
    <x v="3759"/>
    <s v="en"/>
    <n v="18.428909000000001"/>
    <s v="Automatik Entertainment"/>
    <x v="0"/>
    <x v="2726"/>
    <n v="0"/>
    <n v="87"/>
    <s v="Released"/>
    <n v="5.4"/>
    <n v="346"/>
    <s v="Marlon Wayans, Jaime Pressly, Essence Atkins, Gabriel Iglesias, Missi Pyle"/>
    <s v="Michael Tiddes"/>
    <n v="0"/>
  </r>
  <r>
    <n v="4000000"/>
    <s v="Comedy, Drama, Romance"/>
    <n v="1809"/>
    <x v="3760"/>
    <s v="en"/>
    <n v="11.387335"/>
    <s v="Kingsgate Films"/>
    <x v="7"/>
    <x v="1952"/>
    <n v="0"/>
    <n v="110"/>
    <s v="Released"/>
    <n v="6.3"/>
    <n v="168"/>
    <s v="James Van Der Beek, Shannyn Sossamon, Ian Somerhalder, Jessica Biel, Kate Bosworth"/>
    <s v="Roger Avary"/>
    <n v="-4000000"/>
  </r>
  <r>
    <n v="4000000"/>
    <s v="Action, Drama, Mystery, Thriller"/>
    <n v="2370"/>
    <x v="3761"/>
    <s v="en"/>
    <n v="5.9756039999999997"/>
    <s v="Universal Pictures"/>
    <x v="0"/>
    <x v="2727"/>
    <n v="6000000"/>
    <n v="143"/>
    <s v="Released"/>
    <n v="6.1"/>
    <n v="77"/>
    <s v="Frederick Stafford, Dany Robin, Claude Jade, Michel Subor, Karin Dor"/>
    <s v="Alfred Hitchcock"/>
    <n v="2000000"/>
  </r>
  <r>
    <n v="4000000"/>
    <s v="Comedy, Crime"/>
    <n v="9809"/>
    <x v="3762"/>
    <s v="en"/>
    <n v="4.5984100000000003"/>
    <s v="Universal Pictures"/>
    <x v="0"/>
    <x v="2728"/>
    <n v="4630045"/>
    <n v="84"/>
    <s v="Released"/>
    <n v="5.5"/>
    <n v="69"/>
    <s v="Dax Shepard, Will Arnett, Chi McBride, David Koechner, Dylan Baker"/>
    <s v="Bob Odenkirk"/>
    <n v="630045"/>
  </r>
  <r>
    <n v="4000000"/>
    <s v="Crime, Comedy"/>
    <n v="5"/>
    <x v="3763"/>
    <s v="en"/>
    <n v="22.87623"/>
    <s v="Miramax Films"/>
    <x v="0"/>
    <x v="2729"/>
    <n v="4300000"/>
    <n v="98"/>
    <s v="Released"/>
    <n v="6.5"/>
    <n v="530"/>
    <s v="Tim Roth, Antonio Banderas, Jennifer Beals, Madonna, Marisa Tomei"/>
    <s v="Allison Anders"/>
    <n v="300000"/>
  </r>
  <r>
    <n v="4000000"/>
    <s v="Comedy, Drama, Romance"/>
    <n v="11013"/>
    <x v="3764"/>
    <s v="en"/>
    <n v="19.107285000000001"/>
    <s v="Slough Pond"/>
    <x v="0"/>
    <x v="2730"/>
    <n v="9304609"/>
    <n v="104"/>
    <s v="Released"/>
    <n v="6.7"/>
    <n v="376"/>
    <s v="James Spader, Maggie Gyllenhaal, Jeremy Davies, Lesley Ann Warren, Stephen McHattie"/>
    <s v="Steven Shainberg"/>
    <n v="5304609"/>
  </r>
  <r>
    <n v="0"/>
    <s v="Documentary"/>
    <n v="19153"/>
    <x v="3765"/>
    <s v="en"/>
    <n v="0.45648499999999997"/>
    <s v="Paramount Pictures"/>
    <x v="0"/>
    <x v="2731"/>
    <n v="0"/>
    <n v="96"/>
    <s v="Released"/>
    <n v="3.3"/>
    <n v="8"/>
    <s v="Laura Ramsey"/>
    <s v="Rick de Oliveira"/>
    <n v="0"/>
  </r>
  <r>
    <n v="4000000"/>
    <s v="Drama"/>
    <n v="10132"/>
    <x v="3766"/>
    <s v="en"/>
    <n v="4.5419080000000003"/>
    <s v="Cineplex-Odeon Films"/>
    <x v="6"/>
    <x v="2732"/>
    <n v="3468572"/>
    <n v="110"/>
    <s v="Released"/>
    <n v="6.7"/>
    <n v="46"/>
    <s v="Eric Bogosian, Ellen Greene, Leslie Hope, John C. McGinley, Alec Baldwin"/>
    <s v="Oliver Stone"/>
    <n v="-531428"/>
  </r>
  <r>
    <n v="0"/>
    <s v="Music, Comedy"/>
    <n v="16448"/>
    <x v="3767"/>
    <s v="en"/>
    <n v="4.3484160000000003"/>
    <s v="Sony Pictures Classics"/>
    <x v="0"/>
    <x v="2733"/>
    <n v="0"/>
    <n v="84"/>
    <s v="Released"/>
    <n v="7.3"/>
    <n v="63"/>
    <s v="Christopher Guest, Eugene Levy, Fred Willard, Catherine O'Hara, Michael Hitchcock"/>
    <s v="Christopher Guest"/>
    <n v="0"/>
  </r>
  <r>
    <n v="0"/>
    <s v="Comedy, Romance"/>
    <n v="15122"/>
    <x v="3768"/>
    <s v="en"/>
    <n v="3.3478850000000002"/>
    <s v="Paramount Pictures"/>
    <x v="0"/>
    <x v="1293"/>
    <n v="0"/>
    <n v="94"/>
    <s v="Released"/>
    <n v="5.4"/>
    <n v="11"/>
    <s v="French Stewart, Bridgette Wilson, Bill Bellamy, Tyra Banks, Tiffani Thiessen"/>
    <s v="Jeff Franklin"/>
    <n v="0"/>
  </r>
  <r>
    <n v="4000000"/>
    <s v="Comedy, Crime, Thriller, Romance"/>
    <n v="8141"/>
    <x v="3769"/>
    <s v="en"/>
    <n v="6.0919509999999999"/>
    <s v="Echo Lake Productions"/>
    <x v="0"/>
    <x v="1069"/>
    <n v="2426851"/>
    <n v="90"/>
    <s v="Released"/>
    <n v="6.2"/>
    <n v="80"/>
    <s v="Ben Kingsley, Téa Leoni, Luke Wilson, Bill Pullman, Dennis Farina"/>
    <s v="John Dahl"/>
    <n v="-1573149"/>
  </r>
  <r>
    <n v="0"/>
    <s v="Comedy, Drama"/>
    <n v="1546"/>
    <x v="3770"/>
    <s v="en"/>
    <n v="4.757625"/>
    <s v="Sony Pictures Classics"/>
    <x v="0"/>
    <x v="2178"/>
    <n v="1919197"/>
    <n v="96"/>
    <s v="Released"/>
    <n v="6.1"/>
    <n v="67"/>
    <s v="Lou Taylor Pucci, Tilda Swinton, Vincent D'Onofrio, Keanu Reeves, Benjamin Bratt"/>
    <s v="Mike Mills"/>
    <n v="1919197"/>
  </r>
  <r>
    <n v="4000000"/>
    <s v="Horror, Action, Thriller"/>
    <n v="48572"/>
    <x v="3771"/>
    <s v="en"/>
    <n v="12.062371000000001"/>
    <s v="The Harvey Boys"/>
    <x v="0"/>
    <x v="2734"/>
    <n v="1104682"/>
    <n v="88"/>
    <s v="Released"/>
    <n v="5.9"/>
    <n v="316"/>
    <s v="Michael Parks, John Goodman, Melissa Leo, Michael Angarano, Kyle Gallner"/>
    <s v="Kevin Smith"/>
    <n v="-2895318"/>
  </r>
  <r>
    <n v="4000000"/>
    <s v="Fantasy"/>
    <n v="14517"/>
    <x v="3772"/>
    <s v="en"/>
    <n v="7.7581879999999996"/>
    <s v="Destination Films"/>
    <x v="1"/>
    <x v="2735"/>
    <n v="866999"/>
    <n v="101"/>
    <s v="Released"/>
    <n v="6.6"/>
    <n v="102"/>
    <s v="Stephanie Leonidas, Jason Barry, Rob Brydon, Gina McKee, Dora Bryan"/>
    <s v="Dave McKean"/>
    <n v="-3133001"/>
  </r>
  <r>
    <n v="4000000"/>
    <s v="Drama, Documentary"/>
    <n v="89708"/>
    <x v="3773"/>
    <s v="en"/>
    <n v="12.781973000000001"/>
    <s v="Magidson Films"/>
    <x v="0"/>
    <x v="1608"/>
    <n v="0"/>
    <n v="102"/>
    <s v="Released"/>
    <n v="8"/>
    <n v="167"/>
    <s v="Marcos Luna, Putu Dinda Pratika, Puti Sri Candra Dewi, Ni Made Megahadi Pratiwi"/>
    <s v="Ron Fricke"/>
    <n v="-4000000"/>
  </r>
  <r>
    <n v="0"/>
    <s v="Fantasy, Adventure"/>
    <n v="27551"/>
    <x v="3774"/>
    <s v="en"/>
    <n v="1.631993"/>
    <s v="Cannon Films"/>
    <x v="11"/>
    <x v="2736"/>
    <n v="0"/>
    <n v="87"/>
    <s v="Released"/>
    <n v="5.0999999999999996"/>
    <n v="8"/>
    <s v="Peter Paul, David Paul, Richard Lynch, Eva LaRue, Virginia Bryant"/>
    <s v="Ruggero Deodato"/>
    <n v="0"/>
  </r>
  <r>
    <n v="0"/>
    <s v="Drama, Romance"/>
    <n v="64678"/>
    <x v="3775"/>
    <s v="en"/>
    <n v="12.690224000000001"/>
    <s v="Goldcrest Films International"/>
    <x v="0"/>
    <x v="759"/>
    <n v="1406224"/>
    <n v="83"/>
    <s v="Released"/>
    <n v="6.5"/>
    <n v="415"/>
    <s v="Freddie Highmore, Emma Roberts, Michael Angarano, Elizabeth Reaser, Alicia Silverstone"/>
    <s v="Gavin Wiesen"/>
    <n v="1406224"/>
  </r>
  <r>
    <n v="0"/>
    <s v="Thriller, Drama"/>
    <n v="309503"/>
    <x v="3776"/>
    <s v="en"/>
    <n v="8.5162289999999992"/>
    <s v="Protozoa Pictures"/>
    <x v="0"/>
    <x v="2214"/>
    <n v="0"/>
    <n v="103"/>
    <s v="Released"/>
    <n v="5.5"/>
    <n v="58"/>
    <s v="Patrick Wilson, Lena Headey, Richard Dreyfuss, Ray Winstone, John Cho"/>
    <s v="Mora Stephens"/>
    <n v="0"/>
  </r>
  <r>
    <n v="0"/>
    <s v="Comedy, Drama, Thriller"/>
    <n v="14293"/>
    <x v="3777"/>
    <s v="en"/>
    <n v="5.90259"/>
    <s v="Gold Circle Films"/>
    <x v="0"/>
    <x v="552"/>
    <n v="0"/>
    <n v="99"/>
    <s v="Released"/>
    <n v="6.5"/>
    <n v="25"/>
    <s v="Ricky Schroder, Chazz Palminteri, Rod Steiger, Michael Rosenbaum, Mars Callahan"/>
    <s v="Mars Callahan"/>
    <n v="0"/>
  </r>
  <r>
    <n v="4000000"/>
    <s v="Drama"/>
    <n v="15059"/>
    <x v="3778"/>
    <s v="en"/>
    <n v="2.8669340000000001"/>
    <s v="Summit Entertainment"/>
    <x v="1"/>
    <x v="581"/>
    <n v="0"/>
    <n v="106"/>
    <s v="Released"/>
    <n v="5.2"/>
    <n v="9"/>
    <s v="Julian Sands, Saffron Burrows, Justin Chadwick, Stefano Dionisi, Kelly Macdonald"/>
    <s v="Mike Figgis"/>
    <n v="-4000000"/>
  </r>
  <r>
    <n v="0"/>
    <s v="Drama, Fantasy"/>
    <n v="103328"/>
    <x v="3779"/>
    <s v="en"/>
    <n v="9.140936"/>
    <s v="Pandora Filmproduktion"/>
    <x v="9"/>
    <x v="2737"/>
    <n v="641100"/>
    <n v="115"/>
    <s v="Released"/>
    <n v="6.9"/>
    <n v="228"/>
    <s v="Eva Mendes, Kylie Minogue, Michel Piccoli, Edith Scob, Denis Lavant"/>
    <s v="Leos Carax"/>
    <n v="641100"/>
  </r>
  <r>
    <n v="4000000"/>
    <s v="Drama"/>
    <n v="157847"/>
    <x v="3780"/>
    <s v="en"/>
    <n v="22.987897"/>
    <s v="Worldview Entertainment"/>
    <x v="0"/>
    <x v="1593"/>
    <n v="2365467"/>
    <n v="118"/>
    <s v="Released"/>
    <n v="6.5"/>
    <n v="338"/>
    <s v="Nicolas Cage, Tye Sheridan, Ronnie Gene Blevins, Sue Rock, Heather Kafka"/>
    <s v="David Gordon Green"/>
    <n v="-1634533"/>
  </r>
  <r>
    <n v="3000000"/>
    <s v="Crime, Comedy, Romance"/>
    <n v="25719"/>
    <x v="3781"/>
    <s v="en"/>
    <n v="1.204941"/>
    <s v="Arts Council of England"/>
    <x v="1"/>
    <x v="844"/>
    <n v="302204"/>
    <n v="109"/>
    <s v="Released"/>
    <n v="7"/>
    <n v="23"/>
    <s v="Dan Futterman, Stuart Townsend, Kate Beckinsale, Rowena Cooper, Scott Charles"/>
    <s v="Stefan Schwartz"/>
    <n v="-2697796"/>
  </r>
  <r>
    <n v="1300000"/>
    <s v="Crime, Drama, Horror, Thriller"/>
    <n v="48309"/>
    <x v="3782"/>
    <s v="en"/>
    <n v="7.6052910000000002"/>
    <s v="Empire Pictures"/>
    <x v="0"/>
    <x v="2738"/>
    <n v="354704"/>
    <n v="102"/>
    <s v="Released"/>
    <n v="6.7"/>
    <n v="27"/>
    <s v="Viggo Mortensen, Chelsea Field, Lane Smith, Lincoln Kilpatrick, Tom Everett"/>
    <s v="Renny Harlin"/>
    <n v="-945296"/>
  </r>
  <r>
    <n v="1500000"/>
    <s v="Comedy"/>
    <n v="27723"/>
    <x v="3783"/>
    <s v="en"/>
    <n v="2.855963"/>
    <s v="New Oz Productions"/>
    <x v="10"/>
    <x v="2739"/>
    <n v="0"/>
    <n v="95"/>
    <s v="Released"/>
    <n v="6"/>
    <n v="26"/>
    <s v="Lauren Ambrose, Nicholas Brendon, Amy Adams, Charles Busch, Thomas Gibson"/>
    <s v="Robert Lee King"/>
    <n v="-1500000"/>
  </r>
  <r>
    <n v="0"/>
    <s v="Comedy, Foreign"/>
    <n v="20468"/>
    <x v="3784"/>
    <s v="en"/>
    <n v="0.50239599999999995"/>
    <s v="Paramount Pictures"/>
    <x v="0"/>
    <x v="2740"/>
    <n v="0"/>
    <n v="87"/>
    <s v="Released"/>
    <n v="5.8"/>
    <n v="6"/>
    <s v="Craig Ferguson, David Rasche, Mary McCormack, Donal Logue, Nina Siemaszko"/>
    <s v="Kevin Allen"/>
    <n v="0"/>
  </r>
  <r>
    <n v="4000000"/>
    <s v="Drama"/>
    <n v="242575"/>
    <x v="3785"/>
    <s v="en"/>
    <n v="1.771584"/>
    <s v="Eficine 226"/>
    <x v="19"/>
    <x v="1725"/>
    <n v="0"/>
    <n v="119"/>
    <s v="Released"/>
    <n v="8.1"/>
    <n v="18"/>
    <s v="Adriana Barraza, Rüdiger Evers, Hector Kotsifakis, Franziska Kruse, Arcelia Ramírez"/>
    <s v="Jorge Ramírez Suárez"/>
    <n v="-4000000"/>
  </r>
  <r>
    <n v="9500000"/>
    <s v="Crime, Drama, Thriller"/>
    <n v="44945"/>
    <x v="3786"/>
    <s v="en"/>
    <n v="21.230737000000001"/>
    <s v="Nu Image Films"/>
    <x v="0"/>
    <x v="1595"/>
    <n v="120000"/>
    <n v="104"/>
    <s v="Released"/>
    <n v="6.6"/>
    <n v="307"/>
    <s v="Clive Owen, Catherine Keener, Liana Liberato, Jason Clarke, Viola Davis"/>
    <s v="David Schwimmer"/>
    <n v="-9380000"/>
  </r>
  <r>
    <n v="0"/>
    <s v="Comedy, Crime"/>
    <n v="29122"/>
    <x v="3787"/>
    <s v="en"/>
    <n v="6.8246000000000001E-2"/>
    <s v="Columbia Pictures"/>
    <x v="0"/>
    <x v="364"/>
    <n v="0"/>
    <n v="103"/>
    <s v="Released"/>
    <n v="6"/>
    <n v="1"/>
    <s v="Barry McEvoy, Brían F. O'Byrne, Anna Friel, Pauline McLynn, Ruth McCabe"/>
    <s v="Barry Levinson"/>
    <n v="0"/>
  </r>
  <r>
    <n v="0"/>
    <s v="Comedy, Romance"/>
    <n v="125123"/>
    <x v="3788"/>
    <s v="en"/>
    <n v="0.54165200000000002"/>
    <s v="Arts Council of England"/>
    <x v="1"/>
    <x v="2741"/>
    <n v="0"/>
    <n v="93"/>
    <s v="Released"/>
    <n v="4.5"/>
    <n v="2"/>
    <s v="Pete Postlethwaite, Rachel Griffiths, Andy Serkis, Lennie James, James Thornton"/>
    <s v="Sam Miller"/>
    <n v="0"/>
  </r>
  <r>
    <n v="16000000"/>
    <s v="Drama"/>
    <n v="111190"/>
    <x v="3789"/>
    <s v="en"/>
    <n v="18.790220999999999"/>
    <s v="Gaumont"/>
    <x v="9"/>
    <x v="2742"/>
    <n v="318982"/>
    <n v="100"/>
    <s v="Released"/>
    <n v="6.1"/>
    <n v="291"/>
    <s v="Naomi Watts, Robin Wright, Xavier Samuel, James Frecheville, Ben Mendelsohn"/>
    <s v="Anne Fontaine"/>
    <n v="-15681018"/>
  </r>
  <r>
    <n v="4000000"/>
    <s v="Drama, Romance"/>
    <n v="133575"/>
    <x v="3790"/>
    <s v="en"/>
    <n v="0.40908899999999998"/>
    <s v="Ventanarosa Productions"/>
    <x v="0"/>
    <x v="2538"/>
    <n v="0"/>
    <n v="100"/>
    <s v="Released"/>
    <n v="4.2"/>
    <n v="5"/>
    <s v="Vincent D'Onofrio, Salma Hayek, Thomas Jane, Olivia d'Abo"/>
    <s v="Dan Ireland"/>
    <n v="-4000000"/>
  </r>
  <r>
    <n v="4000000"/>
    <s v="Drama"/>
    <n v="54580"/>
    <x v="3791"/>
    <s v="es"/>
    <n v="3.6631079999999998"/>
    <s v="Vía Digital"/>
    <x v="12"/>
    <x v="673"/>
    <n v="146402"/>
    <n v="113"/>
    <s v="Released"/>
    <n v="7.1"/>
    <n v="36"/>
    <s v="Javier Bardem, Luis Tosar, Nieve de Medina, Enrique Villén, Celso Bugallo"/>
    <s v="Fernando León de Aranoa"/>
    <n v="-3853598"/>
  </r>
  <r>
    <n v="650000"/>
    <s v="Drama, Horror, Action, Thriller, Science Fiction"/>
    <n v="52015"/>
    <x v="3792"/>
    <s v="en"/>
    <n v="12.496261000000001"/>
    <s v="Glass Eye Pix"/>
    <x v="0"/>
    <x v="1025"/>
    <n v="33245"/>
    <n v="98"/>
    <s v="Released"/>
    <n v="6.2"/>
    <n v="285"/>
    <s v="Danielle Harris, Kelly McGillis, Nick Damici, Connor Paolo, Gregory Jones"/>
    <s v="Jim Mickle"/>
    <n v="-616755"/>
  </r>
  <r>
    <n v="0"/>
    <s v="Drama"/>
    <n v="34941"/>
    <x v="3793"/>
    <s v="en"/>
    <n v="0.596889"/>
    <s v="Tapestry Films"/>
    <x v="0"/>
    <x v="200"/>
    <n v="0"/>
    <n v="92"/>
    <s v="Released"/>
    <n v="6.7"/>
    <n v="7"/>
    <s v="Thomas Jane, Keanu Reeves, Claire Forlani, Gretchen Mol, Adrien Brody"/>
    <s v="Stephen T. Kay"/>
    <n v="0"/>
  </r>
  <r>
    <n v="0"/>
    <s v="Drama"/>
    <n v="227975"/>
    <x v="3794"/>
    <s v="pt"/>
    <n v="2.611364"/>
    <s v="Coração da Selva"/>
    <x v="31"/>
    <x v="2743"/>
    <n v="0"/>
    <n v="106"/>
    <s v="Released"/>
    <n v="6.4"/>
    <n v="31"/>
    <s v="Wagner Moura, Clemens Schick, Jesuíta Barbosa, Sabine Timoteo, Sophie Charlotte Conrad"/>
    <s v="Karim Aïnouz"/>
    <n v="0"/>
  </r>
  <r>
    <n v="4000000"/>
    <s v="Comedy, Drama"/>
    <n v="60422"/>
    <x v="3795"/>
    <s v="en"/>
    <n v="3.2384659999999998"/>
    <s v="Filmula"/>
    <x v="0"/>
    <x v="2744"/>
    <n v="355688"/>
    <n v="119"/>
    <s v="Released"/>
    <n v="6.2"/>
    <n v="37"/>
    <s v="Ellen Barkin, Ezra Miller, Kate Bosworth, Demi Moore, George Kennedy"/>
    <s v="Sam Levinson"/>
    <n v="-3644312"/>
  </r>
  <r>
    <n v="4000000"/>
    <s v="Adventure, Action, Thriller, Crime"/>
    <n v="81390"/>
    <x v="3796"/>
    <s v="en"/>
    <n v="8.3072300000000006"/>
    <s v="Carnaby International"/>
    <x v="1"/>
    <x v="2745"/>
    <n v="25345000"/>
    <n v="99"/>
    <s v="Released"/>
    <n v="6.2"/>
    <n v="157"/>
    <s v="Melissa George, Ed Speleers, Eamonn Walker, Alec Newman, Karel Roden"/>
    <s v="Julian Gilbey"/>
    <n v="21345000"/>
  </r>
  <r>
    <n v="0"/>
    <s v="Comedy, Fantasy, Science Fiction"/>
    <n v="10981"/>
    <x v="3797"/>
    <s v="en"/>
    <n v="3.4089550000000002"/>
    <s v="Paramount Pictures"/>
    <x v="6"/>
    <x v="2194"/>
    <n v="0"/>
    <n v="90"/>
    <s v="Released"/>
    <n v="5.8"/>
    <n v="38"/>
    <s v="David Hewlett, Andrew Miller, Gordon Pinsent, Marie-Josée Croze"/>
    <s v="Vincenzo Natali"/>
    <n v="0"/>
  </r>
  <r>
    <n v="0"/>
    <s v="Drama"/>
    <n v="225235"/>
    <x v="3798"/>
    <s v="ru"/>
    <n v="1.8766210000000001"/>
    <s v="Marmot-film"/>
    <x v="25"/>
    <x v="2578"/>
    <n v="4037782"/>
    <n v="120"/>
    <s v="Released"/>
    <n v="7.3"/>
    <n v="23"/>
    <s v="Konstantin Khabenskiy, Elena Lyadova, Aleksandr Robak, Evgeniya Khirivskaya, Agrippina Steklova"/>
    <s v="Aleksandr Veledinskiy"/>
    <n v="4037782"/>
  </r>
  <r>
    <n v="0"/>
    <s v="Drama, Comedy, History, Music"/>
    <n v="14902"/>
    <x v="3799"/>
    <s v="en"/>
    <n v="1.807571"/>
    <s v="Columbia Pictures Corporation"/>
    <x v="0"/>
    <x v="2746"/>
    <n v="0"/>
    <n v="142"/>
    <s v="Released"/>
    <n v="7.1"/>
    <n v="20"/>
    <s v="William Daniels, Howard Da Silva, Ken Howard, Blythe Danner, Donald Madden"/>
    <s v="Peter H. Hunt"/>
    <n v="0"/>
  </r>
  <r>
    <n v="0"/>
    <s v="Thriller, Romance"/>
    <n v="121676"/>
    <x v="3800"/>
    <s v="en"/>
    <n v="6.7830529999999998"/>
    <s v="IFC Films"/>
    <x v="6"/>
    <x v="2188"/>
    <n v="0"/>
    <n v="93"/>
    <s v="Released"/>
    <n v="5.2"/>
    <n v="13"/>
    <s v="Alexander Siddig, Joshua Jackson, Marisa Tomei, Oded Fehr, Saad Siddiqui"/>
    <s v="Ruba Nadda"/>
    <n v="0"/>
  </r>
  <r>
    <n v="3950000"/>
    <s v="Action, Drama, History"/>
    <n v="22301"/>
    <x v="3801"/>
    <s v="en"/>
    <n v="8.4841230000000003"/>
    <s v="The Caddo Company"/>
    <x v="0"/>
    <x v="2747"/>
    <n v="8000000"/>
    <n v="127"/>
    <s v="Released"/>
    <n v="6.1"/>
    <n v="19"/>
    <s v="Ben Lyon, James Hall, Jean Harlow, John Darrow, Lucien Prival"/>
    <s v="James Whale"/>
    <n v="4050000"/>
  </r>
  <r>
    <n v="4000000"/>
    <s v="Comedy, Drama, Romance"/>
    <n v="20065"/>
    <x v="3802"/>
    <s v="en"/>
    <n v="0.93623199999999995"/>
    <s v="Paramount Pictures"/>
    <x v="0"/>
    <x v="2436"/>
    <n v="0"/>
    <n v="103"/>
    <s v="Released"/>
    <n v="5.7"/>
    <n v="9"/>
    <s v="Selma Blair, Patrick Wilson, Edward Burns, Debra Messing, Dennis Farina"/>
    <s v="Edward Burns"/>
    <n v="-4000000"/>
  </r>
  <r>
    <n v="4000000"/>
    <s v="Horror"/>
    <n v="257087"/>
    <x v="3803"/>
    <s v="en"/>
    <n v="12.822533999999999"/>
    <s v="Blumhouse Productions"/>
    <x v="0"/>
    <x v="2020"/>
    <n v="0"/>
    <n v="93"/>
    <s v="Released"/>
    <n v="4.5"/>
    <n v="118"/>
    <s v="Jessica Alba, Thomas Jane, Lily Rabe, Shannon Woodward, Aleksa Palladino"/>
    <s v="Phil Joanou"/>
    <n v="-4000000"/>
  </r>
  <r>
    <n v="0"/>
    <s v="Horror"/>
    <n v="46420"/>
    <x v="3804"/>
    <s v="en"/>
    <n v="4.9899849999999999"/>
    <s v="Omnilab Media"/>
    <x v="10"/>
    <x v="1850"/>
    <n v="0"/>
    <n v="84"/>
    <s v="Released"/>
    <n v="6.6"/>
    <n v="207"/>
    <s v="Xavier Samuel, Jessica McNamee, Robin McLeavy, Victoria Thaine, John Brumpton"/>
    <s v="Sean Byrne"/>
    <n v="0"/>
  </r>
  <r>
    <n v="4000000"/>
    <s v="Horror"/>
    <n v="114635"/>
    <x v="3805"/>
    <s v="en"/>
    <n v="1.3906590000000001"/>
    <s v="Brian Barrett Pictures"/>
    <x v="0"/>
    <x v="2748"/>
    <n v="0"/>
    <n v="78"/>
    <s v="Released"/>
    <n v="4.0999999999999996"/>
    <n v="8"/>
    <s v="Kristen Quintrall, Denyce Lawton, JoJo Wright, Rachel Sterling, Black Thomas"/>
    <s v="Chris Stokes"/>
    <n v="-4000000"/>
  </r>
  <r>
    <n v="4000000"/>
    <s v="Comedy, Romance, TV Movie"/>
    <n v="158150"/>
    <x v="3806"/>
    <s v="en"/>
    <n v="1.9235139999999999"/>
    <s v="Annuit Coeptis Entertainment Inc."/>
    <x v="0"/>
    <x v="2749"/>
    <n v="0"/>
    <n v="107"/>
    <s v="Released"/>
    <n v="5.2"/>
    <n v="20"/>
    <s v="Brooke D'Orsay, Eric Mabius, Jody Thompson, Gina Holden, Panou"/>
    <s v="Mark Griffiths"/>
    <n v="-4000000"/>
  </r>
  <r>
    <n v="0"/>
    <s v="Romance, Adventure, Drama"/>
    <n v="251979"/>
    <x v="3807"/>
    <s v="en"/>
    <n v="4.1186119999999997"/>
    <s v="Divine Inspiration, The Fabulous Boomtown Boys"/>
    <x v="18"/>
    <x v="1677"/>
    <n v="0"/>
    <n v="113"/>
    <s v="Released"/>
    <n v="4.4000000000000004"/>
    <n v="21"/>
    <s v="Scott Eastwood, Cheryl Ladd, Patrick Lyster, Rachel Hendrix , Scott Mortensen"/>
    <s v="Bruce MacDonald"/>
    <n v="0"/>
  </r>
  <r>
    <n v="3900000"/>
    <s v="Drama, History"/>
    <n v="874"/>
    <x v="3808"/>
    <s v="en"/>
    <n v="9.5416880000000006"/>
    <s v="Columbia Pictures Corporation"/>
    <x v="1"/>
    <x v="2750"/>
    <n v="28350000"/>
    <n v="120"/>
    <s v="Released"/>
    <n v="7.5"/>
    <n v="89"/>
    <s v="Paul Scofield, Wendy Hiller, Leo McKern, Robert Shaw, Orson Welles"/>
    <s v="Fred Zinnemann"/>
    <n v="24450000"/>
  </r>
  <r>
    <n v="3800000"/>
    <s v="Drama"/>
    <n v="10774"/>
    <x v="3809"/>
    <s v="en"/>
    <n v="17.234745"/>
    <s v="United Artists"/>
    <x v="0"/>
    <x v="2751"/>
    <n v="23689877"/>
    <n v="121"/>
    <s v="Released"/>
    <n v="7.7"/>
    <n v="381"/>
    <s v="Faye Dunaway, William Holden, Peter Finch, Robert Duvall, Wesley Addy"/>
    <s v="Sidney Lumet"/>
    <n v="19889877"/>
  </r>
  <r>
    <n v="4000000"/>
    <s v="Drama, Romance, War"/>
    <n v="770"/>
    <x v="3810"/>
    <s v="en"/>
    <n v="48.982550000000003"/>
    <s v="Selznick International Pictures"/>
    <x v="0"/>
    <x v="2752"/>
    <n v="400176459"/>
    <n v="238"/>
    <s v="Released"/>
    <n v="7.7"/>
    <n v="970"/>
    <s v="Vivien Leigh, Clark Gable, Olivia de Havilland, Thomas Mitchell, Leslie Howard"/>
    <s v="Victor Fleming"/>
    <n v="396176459"/>
  </r>
  <r>
    <n v="0"/>
    <s v="Drama"/>
    <n v="266102"/>
    <x v="3811"/>
    <s v="en"/>
    <n v="1.9726680000000001"/>
    <s v="Head Gear Films"/>
    <x v="52"/>
    <x v="2753"/>
    <n v="0"/>
    <n v="98"/>
    <s v="Released"/>
    <n v="6.5"/>
    <n v="18"/>
    <s v="Freida Pinto, Reece Ritchie, Tom Cullen, Nazanin Boniadi, Marama Corlett"/>
    <s v="Richard Raymond"/>
    <n v="0"/>
  </r>
  <r>
    <n v="3800000"/>
    <s v="War, Western"/>
    <n v="29715"/>
    <x v="3812"/>
    <s v="en"/>
    <n v="3.4902150000000001"/>
    <s v="Columbia Pictures Corporation"/>
    <x v="0"/>
    <x v="2754"/>
    <n v="14873"/>
    <n v="123"/>
    <s v="Released"/>
    <n v="6.2"/>
    <n v="38"/>
    <s v="Charlton Heston, Richard Harris, Jim Hutton, James Coburn, Michael Anderson Jr."/>
    <s v="Sam Peckinpah"/>
    <n v="-3785127"/>
  </r>
  <r>
    <n v="3768785"/>
    <s v="Action, Comedy, Music, Romance, Western"/>
    <n v="25209"/>
    <x v="3813"/>
    <s v="en"/>
    <n v="1.726175"/>
    <s v="Metro-Goldwyn-Mayer (MGM)"/>
    <x v="0"/>
    <x v="2755"/>
    <n v="8000000"/>
    <n v="107"/>
    <s v="Released"/>
    <n v="7.3"/>
    <n v="22"/>
    <s v="Betty Hutton, Howard Keel, Louis Calhern, J. Carrol Naish, Edward Arnold"/>
    <s v="George Sidney"/>
    <n v="4231215"/>
  </r>
  <r>
    <n v="967686"/>
    <s v="Comedy, Crime, Drama"/>
    <n v="37495"/>
    <x v="3814"/>
    <s v="en"/>
    <n v="20.544999000000001"/>
    <s v="Film4"/>
    <x v="1"/>
    <x v="2344"/>
    <n v="4270000"/>
    <n v="101"/>
    <s v="Released"/>
    <n v="7"/>
    <n v="423"/>
    <s v="Riz Ahmed, Nigel Lindsay, Kayvan Novak, Adeel Akhtar, Arsher Ali"/>
    <s v="Chris Morris"/>
    <n v="3302314"/>
  </r>
  <r>
    <n v="0"/>
    <s v="Drama"/>
    <n v="29262"/>
    <x v="3815"/>
    <s v="pt"/>
    <n v="0.38947100000000001"/>
    <s v="Paramount Pictures"/>
    <x v="31"/>
    <x v="937"/>
    <n v="0"/>
    <n v="115"/>
    <s v="Released"/>
    <n v="6.7"/>
    <n v="9"/>
    <s v="Fernanda Montenegro, Ruy Guerra, Fernanda Torres, Seu Jorge, Stênio Garcia"/>
    <s v="Andrucha Waddington"/>
    <n v="0"/>
  </r>
  <r>
    <n v="3500000"/>
    <s v="Drama, Action, Comedy, Crime"/>
    <n v="34769"/>
    <x v="3816"/>
    <s v="en"/>
    <n v="8.4534199999999995"/>
    <s v="Alliance Films"/>
    <x v="6"/>
    <x v="2756"/>
    <n v="44462"/>
    <n v="101"/>
    <s v="Released"/>
    <n v="6.5"/>
    <n v="195"/>
    <s v="Woody Harrelson, Kat Dennings, Elias Koteas, Sandra Oh, Clark Johnson"/>
    <s v="Peter Stebbings"/>
    <n v="-3455538"/>
  </r>
  <r>
    <n v="3700000"/>
    <s v="Music, Romance"/>
    <n v="35032"/>
    <x v="3817"/>
    <s v="en"/>
    <n v="0.90522000000000002"/>
    <s v="Metro-Goldwyn-Mayer (MGM)"/>
    <x v="0"/>
    <x v="2757"/>
    <n v="2956000"/>
    <n v="102"/>
    <s v="Released"/>
    <n v="6.6"/>
    <n v="17"/>
    <s v="Judy Garland, Gene Kelly, Walter Slezak, Gladys Cooper, Reginald Owen"/>
    <s v="Vincente Minnelli"/>
    <n v="-744000"/>
  </r>
  <r>
    <n v="3800000"/>
    <s v="Drama, Comedy, Romance"/>
    <n v="5178"/>
    <x v="3818"/>
    <s v="en"/>
    <n v="2.2016779999999998"/>
    <s v="Nimbus Film Productions"/>
    <x v="23"/>
    <x v="1622"/>
    <n v="0"/>
    <n v="95"/>
    <s v="Released"/>
    <n v="6"/>
    <n v="21"/>
    <s v="Brian Cox, Paul Dano, Stephanie Szostak, Isild Le Besco, Bill Buell"/>
    <s v="Dagur Kári"/>
    <n v="-3800000"/>
  </r>
  <r>
    <n v="4000000"/>
    <s v="Comedy, Drama"/>
    <n v="8618"/>
    <x v="3819"/>
    <s v="en"/>
    <n v="3.771652"/>
    <s v="DNA Films"/>
    <x v="1"/>
    <x v="2758"/>
    <n v="13401952"/>
    <n v="109"/>
    <s v="Released"/>
    <n v="6.6"/>
    <n v="66"/>
    <s v="Samuel Anderson, Dominic Cooper, James Corden, Samuel Barnett, Russell Tovey"/>
    <s v="Nicholas Hytner"/>
    <n v="9401952"/>
  </r>
  <r>
    <n v="3600000"/>
    <s v="Drama"/>
    <n v="3116"/>
    <x v="3820"/>
    <s v="en"/>
    <n v="21.119209000000001"/>
    <s v="United Artists"/>
    <x v="0"/>
    <x v="2759"/>
    <n v="44785053"/>
    <n v="113"/>
    <s v="Released"/>
    <n v="7.4"/>
    <n v="299"/>
    <s v="Dustin Hoffman, Jon Voight, Sylvia Miles, John McGiver, Brenda Vaccaro"/>
    <s v="John Schlesinger"/>
    <n v="41185053"/>
  </r>
  <r>
    <n v="3500000"/>
    <s v="Comedy"/>
    <n v="9427"/>
    <x v="3821"/>
    <s v="en"/>
    <n v="17.002623"/>
    <s v="Channel Four Films"/>
    <x v="1"/>
    <x v="2760"/>
    <n v="257850122"/>
    <n v="91"/>
    <s v="Released"/>
    <n v="6.8"/>
    <n v="363"/>
    <s v="Robert Carlyle, Mark Addy, William Snape, Steve Huison, Tom Wilkinson"/>
    <s v="Peter Cattaneo"/>
    <n v="254350122"/>
  </r>
  <r>
    <n v="3500000"/>
    <s v="Comedy"/>
    <n v="813"/>
    <x v="3822"/>
    <s v="en"/>
    <n v="46.116885000000003"/>
    <s v="Paramount Pictures"/>
    <x v="0"/>
    <x v="2761"/>
    <n v="83453539"/>
    <n v="88"/>
    <s v="Released"/>
    <n v="7.1"/>
    <n v="1074"/>
    <s v="Robert Hays, Julie Hagerty, Kareem Abdul-Jabbar, Lloyd Bridges, Peter Graves"/>
    <s v="Jerry Zucker"/>
    <n v="79953539"/>
  </r>
  <r>
    <n v="5000000"/>
    <s v="Thriller, Adventure, Action"/>
    <n v="352978"/>
    <x v="3823"/>
    <s v="en"/>
    <n v="1.398981"/>
    <s v="Hollywood Media Bridge"/>
    <x v="0"/>
    <x v="2762"/>
    <n v="0"/>
    <n v="88"/>
    <s v="Released"/>
    <n v="5.3"/>
    <n v="11"/>
    <s v="Michael Jai White, Steve Austin, Max Ryan, Allen Yates"/>
    <s v="Kevin Carraway"/>
    <n v="-5000000"/>
  </r>
  <r>
    <n v="3500000"/>
    <s v="Comedy"/>
    <n v="10634"/>
    <x v="3824"/>
    <s v="en"/>
    <n v="25.5748"/>
    <s v="New Line Cinema"/>
    <x v="0"/>
    <x v="2763"/>
    <n v="28215918"/>
    <n v="91"/>
    <s v="Released"/>
    <n v="7"/>
    <n v="503"/>
    <s v="Ice Cube, Chris Tucker, Nia Long, Tom Lister Jr., John Witherspoon"/>
    <s v="F. Gary Gray"/>
    <n v="24715918"/>
  </r>
  <r>
    <n v="3500000"/>
    <s v="Drama, Action, Crime"/>
    <n v="9516"/>
    <x v="3825"/>
    <s v="en"/>
    <n v="3.4188710000000002"/>
    <s v="New Line Cinema"/>
    <x v="0"/>
    <x v="2764"/>
    <n v="27900000"/>
    <n v="97"/>
    <s v="Released"/>
    <n v="7.2"/>
    <n v="173"/>
    <s v="Tyrin Turner, Larenz Tate, Glenn Plummer, Jada Pinkett Smith, Samuel L. Jackson"/>
    <s v="Albert Hughes"/>
    <n v="24400000"/>
  </r>
  <r>
    <n v="3500000"/>
    <s v="Horror"/>
    <n v="16288"/>
    <x v="3826"/>
    <s v="en"/>
    <n v="10.729884"/>
    <s v="New World Pictures"/>
    <x v="0"/>
    <x v="2312"/>
    <n v="14000000"/>
    <n v="92"/>
    <s v="Released"/>
    <n v="5.9"/>
    <n v="129"/>
    <s v="George Kennedy, Dorothy Lamour, Lois Chiles, Tom Savini, Tom Wright"/>
    <s v="Michael Gornick"/>
    <n v="10500000"/>
  </r>
  <r>
    <n v="3716946"/>
    <s v="Action, Comedy, Western"/>
    <n v="23330"/>
    <x v="3827"/>
    <s v="en"/>
    <n v="2.6765349999999999"/>
    <s v="Warner Bros."/>
    <x v="0"/>
    <x v="2765"/>
    <n v="5000000"/>
    <n v="121"/>
    <s v="Released"/>
    <n v="6.9"/>
    <n v="47"/>
    <s v="Jason Robards, Stella Stevens, David Warner, Slim Pickens, L.Q. Jones"/>
    <s v="Sam Peckinpah"/>
    <n v="1283054"/>
  </r>
  <r>
    <n v="3500000"/>
    <s v="Crime, Drama"/>
    <n v="18900"/>
    <x v="3828"/>
    <s v="en"/>
    <n v="7.8214379999999997"/>
    <s v="Columbia Pictures Corporation"/>
    <x v="0"/>
    <x v="2766"/>
    <n v="13007551"/>
    <n v="134"/>
    <s v="Released"/>
    <n v="7.4"/>
    <n v="82"/>
    <s v="Robert Blake, Scott Wilson, John Forsythe, Paul Stewart, Gerald S. O'Loughlin"/>
    <s v="Richard Brooks"/>
    <n v="9507551"/>
  </r>
  <r>
    <n v="3500000"/>
    <s v="Drama"/>
    <n v="27029"/>
    <x v="3829"/>
    <s v="en"/>
    <n v="3.2815089999999998"/>
    <s v="Warner Bros."/>
    <x v="0"/>
    <x v="2767"/>
    <n v="12800000"/>
    <n v="149"/>
    <s v="Released"/>
    <n v="7.4"/>
    <n v="46"/>
    <s v="Audrey Hepburn, Peter Finch, Peggy Ashcroft, Dean Jagger, Mildred Dunnock"/>
    <s v="Fred Zinnemann"/>
    <n v="9300000"/>
  </r>
  <r>
    <n v="3500000"/>
    <s v="Action, Drama, Thriller, Crime, Mystery"/>
    <n v="26268"/>
    <x v="3830"/>
    <s v="en"/>
    <n v="2.9389729999999998"/>
    <s v="Warner Bros."/>
    <x v="0"/>
    <x v="2768"/>
    <n v="12000000"/>
    <n v="121"/>
    <s v="Released"/>
    <n v="6.2"/>
    <n v="35"/>
    <s v="Paul Newman, Lauren Bacall, Julie Harris, Arthur Hill, Janet Leigh"/>
    <s v="Jack Smight"/>
    <n v="8500000"/>
  </r>
  <r>
    <n v="3500000"/>
    <s v="Crime, Drama, Mystery, Thriller"/>
    <n v="573"/>
    <x v="3831"/>
    <s v="en"/>
    <n v="10.219942"/>
    <s v="Universal Pictures"/>
    <x v="1"/>
    <x v="2769"/>
    <n v="12600000"/>
    <n v="116"/>
    <s v="Released"/>
    <n v="7.1"/>
    <n v="158"/>
    <s v="Jon Finch, Alec McCowen, Barry Foster, Billie Whitelaw, Anna Massey"/>
    <s v="Alfred Hitchcock"/>
    <n v="9100000"/>
  </r>
  <r>
    <n v="3500000"/>
    <s v="Mystery, Horror"/>
    <n v="310131"/>
    <x v="3832"/>
    <s v="en"/>
    <n v="50.319662000000001"/>
    <s v="Parts and Labor"/>
    <x v="6"/>
    <x v="1749"/>
    <n v="40423945"/>
    <n v="92"/>
    <s v="Released"/>
    <n v="6.3"/>
    <n v="1434"/>
    <s v="Anya Taylor-Joy, Ralph Ineson, Kate Dickie, Harvey Scrimshaw, Ellie Grainger"/>
    <s v="Robert Eggers"/>
    <n v="36923945"/>
  </r>
  <r>
    <n v="0"/>
    <s v="Action, Comedy"/>
    <n v="40505"/>
    <x v="3833"/>
    <s v="en"/>
    <n v="0.59306800000000004"/>
    <s v="Dimension Films"/>
    <x v="0"/>
    <x v="2770"/>
    <n v="0"/>
    <n v="93"/>
    <s v="Released"/>
    <n v="5.4"/>
    <n v="8"/>
    <s v="Master P, Anthony Johnson, Ice Cube, Tom Lister Jr."/>
    <s v="Michael Martin"/>
    <n v="0"/>
  </r>
  <r>
    <n v="3500000"/>
    <s v="Comedy, Romance"/>
    <n v="11363"/>
    <x v="3834"/>
    <s v="en"/>
    <n v="8.4060249999999996"/>
    <s v="Fox Searchlight Pictures"/>
    <x v="0"/>
    <x v="2771"/>
    <n v="9482579"/>
    <n v="96"/>
    <s v="Released"/>
    <n v="5.7"/>
    <n v="70"/>
    <s v="Edward Burns, Michael McGlone, Cameron Diaz, Jennifer Aniston, John Mahoney"/>
    <s v="Edward Burns"/>
    <n v="5982579"/>
  </r>
  <r>
    <n v="10000000"/>
    <s v="Drama"/>
    <n v="3033"/>
    <x v="3835"/>
    <s v="en"/>
    <n v="5.5886519999999997"/>
    <s v="Lions Gate Films"/>
    <x v="1"/>
    <x v="2772"/>
    <n v="6451628"/>
    <n v="105"/>
    <s v="Released"/>
    <n v="6.8"/>
    <n v="81"/>
    <s v="Ian McKellen, Brendan Fraser, Lynn Redgrave, Lolita Davidovich, David Dukes"/>
    <s v="Bill Condon"/>
    <n v="-3548372"/>
  </r>
  <r>
    <n v="2000000"/>
    <s v="Crime, Drama, Mystery, Romance"/>
    <n v="25376"/>
    <x v="3836"/>
    <s v="es"/>
    <n v="25.894065000000001"/>
    <s v="100 Bares"/>
    <x v="41"/>
    <x v="1494"/>
    <n v="33965843"/>
    <n v="129"/>
    <s v="Released"/>
    <n v="7.8"/>
    <n v="626"/>
    <s v="Ricardo Darín, Soledad Villamil, Pablo Rago, Javier Godino, Guillermo Francella"/>
    <s v="Juan José Campanella"/>
    <n v="31965843"/>
  </r>
  <r>
    <n v="0"/>
    <s v="Horror, Thriller"/>
    <n v="22007"/>
    <x v="3837"/>
    <s v="en"/>
    <n v="3.280081"/>
    <s v="Nu Image Films"/>
    <x v="0"/>
    <x v="1841"/>
    <n v="0"/>
    <n v="94"/>
    <s v="Released"/>
    <n v="4.8"/>
    <n v="36"/>
    <s v="Thora Birch, Gideon Emery, Gloria Votsis, Derek Magyar, Todd Jensen"/>
    <s v="Gideon Raff"/>
    <n v="0"/>
  </r>
  <r>
    <n v="3600000"/>
    <s v="Horror, Comedy, Fantasy"/>
    <n v="765"/>
    <x v="3838"/>
    <s v="en"/>
    <n v="35.674773999999999"/>
    <s v="Renaissance Films"/>
    <x v="0"/>
    <x v="2773"/>
    <n v="5923044"/>
    <n v="84"/>
    <s v="Released"/>
    <n v="7.6"/>
    <n v="742"/>
    <s v="Bruce Campbell, Sarah Berry, Dan Hicks, Kassie DePaiva, Denise Bixler"/>
    <s v="Sam Raimi"/>
    <n v="2323044"/>
  </r>
  <r>
    <n v="0"/>
    <s v="Action, Comedy"/>
    <n v="10615"/>
    <x v="3839"/>
    <s v="en"/>
    <n v="3.1157539999999999"/>
    <s v="Paramount Pictures"/>
    <x v="0"/>
    <x v="347"/>
    <n v="0"/>
    <n v="81"/>
    <s v="Released"/>
    <n v="5.4"/>
    <n v="43"/>
    <s v="Jennifer Coolidge, Lance Crouther, J.B. Smoove, Reg E. Cathey, Robert Vaughn"/>
    <s v="Louis C.K."/>
    <n v="0"/>
  </r>
  <r>
    <n v="1000000"/>
    <s v="TV Movie, Horror"/>
    <n v="205321"/>
    <x v="3840"/>
    <s v="en"/>
    <n v="20.466432999999999"/>
    <s v="The Asylum"/>
    <x v="0"/>
    <x v="50"/>
    <n v="0"/>
    <n v="86"/>
    <s v="Released"/>
    <n v="3.8"/>
    <n v="476"/>
    <s v="Ian Ziering, Tara Reid, Cassandra Scerbo, John Heard, Jaason Simmons"/>
    <s v="Anthony C. Ferrante"/>
    <n v="-1000000"/>
  </r>
  <r>
    <n v="0"/>
    <s v="Drama, Foreign"/>
    <n v="89540"/>
    <x v="3841"/>
    <s v="es"/>
    <n v="1.5597E-2"/>
    <s v="Paramount Pictures"/>
    <x v="19"/>
    <x v="2774"/>
    <n v="0"/>
    <n v="105"/>
    <s v="Released"/>
    <n v="5.4"/>
    <n v="4"/>
    <s v="Damián Delgado, José Carlos Rodríguez, Elpidia Carrillo, Iñaki Aierra, Honorato Magaloni"/>
    <s v="Salvador Carrasco"/>
    <n v="0"/>
  </r>
  <r>
    <n v="3500000"/>
    <s v="Fantasy, Horror"/>
    <n v="46146"/>
    <x v="3842"/>
    <s v="nb"/>
    <n v="12.982319"/>
    <s v="Filmkameratene A/S"/>
    <x v="16"/>
    <x v="2333"/>
    <n v="4159678"/>
    <n v="103"/>
    <s v="Released"/>
    <n v="6.7"/>
    <n v="583"/>
    <s v="Otto Jespersen, Hans Morten Hansen, Tomas Alf Larsen, Johanna Mørck, Knut Nærum"/>
    <s v="André Øvredal"/>
    <n v="659678"/>
  </r>
  <r>
    <n v="0"/>
    <s v="Comedy, Romance"/>
    <n v="38007"/>
    <x v="3843"/>
    <s v="en"/>
    <n v="0.595136"/>
    <s v="Paramount Pictures"/>
    <x v="0"/>
    <x v="2775"/>
    <n v="0"/>
    <n v="104"/>
    <s v="Released"/>
    <n v="5.8"/>
    <n v="9"/>
    <s v="Chris Messina, Jennifer Westfeldt, David Margulies, Kali Rocha, Kevin Sussman"/>
    <s v="Robert Cary"/>
    <n v="0"/>
  </r>
  <r>
    <n v="3500000"/>
    <s v="Comedy, Drama"/>
    <n v="14256"/>
    <x v="3844"/>
    <s v="en"/>
    <n v="3.643608"/>
    <s v="Yari Film Group"/>
    <x v="0"/>
    <x v="2776"/>
    <n v="113783"/>
    <n v="98"/>
    <s v="Released"/>
    <n v="6.7"/>
    <n v="28"/>
    <s v="Zooey Deschanel, Will Ferrell, Ed Harris, Amy Madigan, Amelia Warner"/>
    <s v="Adam Rapp"/>
    <n v="-3386217"/>
  </r>
  <r>
    <n v="3500000"/>
    <s v="Action"/>
    <n v="540"/>
    <x v="3845"/>
    <s v="en"/>
    <n v="6.3969360000000002"/>
    <s v="Destination Films"/>
    <x v="0"/>
    <x v="2636"/>
    <n v="0"/>
    <n v="91"/>
    <s v="Released"/>
    <n v="5.6"/>
    <n v="90"/>
    <s v="Sara Foster, Meagan Good, Jordana Brewster, Devon Aoki, Jill Ritchie"/>
    <s v="Angela Robinson"/>
    <n v="-3500000"/>
  </r>
  <r>
    <n v="0"/>
    <s v="Crime, Action"/>
    <n v="370464"/>
    <x v="3846"/>
    <s v="en"/>
    <n v="0.90906699999999996"/>
    <s v="Freestyle Releasing"/>
    <x v="0"/>
    <x v="2777"/>
    <n v="0"/>
    <n v="111"/>
    <s v="Released"/>
    <n v="2.9"/>
    <n v="7"/>
    <s v="Brett Granstaff, Lara Jean Chorostecki, T.J. McGibbon, Diahann Carroll, Roddy Piper"/>
    <s v="Warren P. Sonoda"/>
    <n v="0"/>
  </r>
  <r>
    <n v="3500000"/>
    <s v="Crime, Drama, Mystery, Thriller"/>
    <n v="20055"/>
    <x v="3847"/>
    <s v="en"/>
    <n v="1.348114"/>
    <s v="Metro-Goldwyn-Mayer (MGM)"/>
    <x v="0"/>
    <x v="2778"/>
    <n v="0"/>
    <n v="98"/>
    <s v="Released"/>
    <n v="5.2"/>
    <n v="10"/>
    <s v="Melissa George, Oded Fehr, Christian Campbell, Alice Krige, Connor Christopher Levins"/>
    <s v="Amanda Gusack"/>
    <n v="-3500000"/>
  </r>
  <r>
    <n v="0"/>
    <s v="Action, Crime, Comedy, Thriller"/>
    <n v="224569"/>
    <x v="3848"/>
    <s v="en"/>
    <n v="0.96480200000000005"/>
    <s v="Counterclock Productions"/>
    <x v="0"/>
    <x v="2043"/>
    <n v="0"/>
    <n v="104"/>
    <s v="Released"/>
    <n v="2"/>
    <n v="1"/>
    <s v="Joe Pantoliano, Wade Dominguez, Elizabeth Berkley, Michael Chiklis, Robert Townsend"/>
    <s v="Avi Nesher"/>
    <n v="0"/>
  </r>
  <r>
    <n v="0"/>
    <s v="Drama"/>
    <n v="395766"/>
    <x v="3849"/>
    <s v="en"/>
    <n v="4.2346000000000002E-2"/>
    <s v="Paramount Pictures"/>
    <x v="0"/>
    <x v="2779"/>
    <n v="0"/>
    <n v="200"/>
    <s v="Released"/>
    <n v="0"/>
    <n v="0"/>
    <s v="James Nesbitt, Genevieve O'Reilly, Jason Watkins, Laura Pyper, Glen Wallace"/>
    <s v="Nick Murphy "/>
    <n v="0"/>
  </r>
  <r>
    <n v="3500000"/>
    <s v="Horror, Thriller, Mystery"/>
    <n v="39303"/>
    <x v="3850"/>
    <s v="en"/>
    <n v="1.2716209999999999"/>
    <s v="Anthem Pictures"/>
    <x v="0"/>
    <x v="2337"/>
    <n v="0"/>
    <n v="96"/>
    <s v="Released"/>
    <n v="4.5999999999999996"/>
    <n v="10"/>
    <s v="Mark Thompson, Mark Pellegrino, Teri Polo, Kevin Pollak"/>
    <s v="Charles Adelman"/>
    <n v="-3500000"/>
  </r>
  <r>
    <n v="3500000"/>
    <s v="Action, Animation"/>
    <n v="142061"/>
    <x v="3851"/>
    <s v="en"/>
    <n v="25.891466000000001"/>
    <s v="DC Comics"/>
    <x v="0"/>
    <x v="1239"/>
    <n v="0"/>
    <n v="78"/>
    <s v="Released"/>
    <n v="7.9"/>
    <n v="419"/>
    <s v="Peter Weller, Ariel Winter, David Selby, Michael Emerson, Mark Valley"/>
    <s v="Jay Oliva"/>
    <n v="-3500000"/>
  </r>
  <r>
    <n v="3500000"/>
    <s v="Documentary"/>
    <n v="370662"/>
    <x v="3852"/>
    <s v="en"/>
    <n v="1.6181380000000001"/>
    <s v="Representational Pictures"/>
    <x v="0"/>
    <x v="794"/>
    <n v="0"/>
    <n v="100"/>
    <s v="Released"/>
    <n v="0"/>
    <n v="0"/>
    <s v="Oscar Isaac, Jane Goodall, Jerry Brown, Neal Barnard, Michael Pollan"/>
    <s v="Charles Ferguson"/>
    <n v="-3500000"/>
  </r>
  <r>
    <n v="3500000"/>
    <s v="Action, Adventure, Drama, Fantasy"/>
    <n v="252360"/>
    <x v="3853"/>
    <s v="en"/>
    <n v="4.304341"/>
    <s v="Paramount Pictures"/>
    <x v="26"/>
    <x v="1888"/>
    <n v="0"/>
    <n v="85"/>
    <s v="Released"/>
    <n v="3.3"/>
    <n v="19"/>
    <s v="Dominic Purcell, Ralitsa Paskaleva, Bashar Rahal, Nikolai Sotirov, Marian Valev"/>
    <s v="Uwe Boll"/>
    <n v="-3500000"/>
  </r>
  <r>
    <n v="3500000"/>
    <s v="Action, Drama, Thriller"/>
    <n v="256740"/>
    <x v="3854"/>
    <s v="en"/>
    <n v="3.1580560000000002"/>
    <s v="NAZZ Productions"/>
    <x v="0"/>
    <x v="2780"/>
    <n v="0"/>
    <n v="92"/>
    <s v="Released"/>
    <n v="5.3"/>
    <n v="37"/>
    <s v="Abigail Breslin, James Purefoy, Sean Bean, Alexa PenaVega, Jake Busey"/>
    <s v="Mark Young"/>
    <n v="-3500000"/>
  </r>
  <r>
    <n v="0"/>
    <s v="Drama"/>
    <n v="299145"/>
    <x v="3855"/>
    <s v="en"/>
    <n v="3.2307790000000001"/>
    <s v="Enderby Entertainment"/>
    <x v="0"/>
    <x v="2781"/>
    <n v="0"/>
    <n v="86"/>
    <s v="Released"/>
    <n v="5"/>
    <n v="11"/>
    <s v="Scott Eastwood, Rita Wilson, Jeff Fahey, David James Elliott, Kim Matula"/>
    <s v="Daniel Petrie, Jr."/>
    <n v="0"/>
  </r>
  <r>
    <n v="3440000"/>
    <s v="Crime, Mystery, Thriller"/>
    <n v="241766"/>
    <x v="3856"/>
    <s v="en"/>
    <n v="1.9133020000000001"/>
    <s v="Paramount Pictures"/>
    <x v="1"/>
    <x v="2782"/>
    <n v="0"/>
    <n v="90"/>
    <s v="Released"/>
    <n v="3.6"/>
    <n v="6"/>
    <s v="Glen Murphy, Ray Winstone, Giovanni Capalbo, Serena Iansiti, Christopher Hatherhall"/>
    <s v="Antonio Simoncini"/>
    <n v="-3440000"/>
  </r>
  <r>
    <n v="3400000"/>
    <s v="Comedy, Music"/>
    <n v="12535"/>
    <x v="3857"/>
    <s v="en"/>
    <n v="5.6906189999999999"/>
    <s v="Twentieth Century Fox Film Corporation"/>
    <x v="0"/>
    <x v="2783"/>
    <n v="31063038"/>
    <n v="94"/>
    <s v="Released"/>
    <n v="6.5"/>
    <n v="84"/>
    <s v="Mel Brooks, Madeline Kahn, Cloris Leachman, Harvey Korman, Ron Carey"/>
    <s v="Mel Brooks"/>
    <n v="27663038"/>
  </r>
  <r>
    <n v="8000000"/>
    <s v="Documentary, Family"/>
    <n v="1667"/>
    <x v="3858"/>
    <s v="fr"/>
    <n v="17.537154000000001"/>
    <s v="Wild Bunch"/>
    <x v="9"/>
    <x v="2784"/>
    <n v="127392239"/>
    <n v="80"/>
    <s v="Released"/>
    <n v="6.9"/>
    <n v="358"/>
    <s v="Morgan Freeman, Charles Berling, Romane Bohringer, Jules Sitruk"/>
    <s v="Luc Jacquet"/>
    <n v="119392239"/>
  </r>
  <r>
    <n v="3500000"/>
    <s v="Thriller, Drama"/>
    <n v="50839"/>
    <x v="3859"/>
    <s v="en"/>
    <n v="26.259388999999999"/>
    <s v="Benaroya Pictures"/>
    <x v="0"/>
    <x v="244"/>
    <n v="19504039"/>
    <n v="107"/>
    <s v="Released"/>
    <n v="6.7"/>
    <n v="524"/>
    <s v="Kevin Spacey, Paul Bettany, Jeremy Irons, Zachary Quinto, Ashley Williams"/>
    <s v="J.C. Chandor"/>
    <n v="16004039"/>
  </r>
  <r>
    <n v="0"/>
    <s v="Drama"/>
    <n v="86549"/>
    <x v="3860"/>
    <s v="en"/>
    <n v="1.4194310000000001"/>
    <s v="Paramount Pictures"/>
    <x v="0"/>
    <x v="2785"/>
    <n v="0"/>
    <n v="100"/>
    <s v="Released"/>
    <n v="6.2"/>
    <n v="15"/>
    <s v="Murray Bartlett, Daniel Dugan, Adrian Gonzalez"/>
    <s v="Eldar Rapaport"/>
    <n v="0"/>
  </r>
  <r>
    <n v="3000000"/>
    <s v="Comedy, Drama"/>
    <n v="13973"/>
    <x v="3861"/>
    <s v="en"/>
    <n v="11.637458000000001"/>
    <s v="Fox Searchlight Pictures"/>
    <x v="0"/>
    <x v="2102"/>
    <n v="3830137"/>
    <n v="92"/>
    <s v="Released"/>
    <n v="6"/>
    <n v="127"/>
    <s v="Sam Rockwell, Anjelica Huston, Kelly Macdonald, Brad William Henke, Clark Gregg"/>
    <s v="Clark Gregg"/>
    <n v="830137"/>
  </r>
  <r>
    <n v="3300000"/>
    <s v="Drama"/>
    <n v="244786"/>
    <x v="3862"/>
    <s v="en"/>
    <n v="192.528841"/>
    <s v="Bold Films"/>
    <x v="0"/>
    <x v="2619"/>
    <n v="13092000"/>
    <n v="105"/>
    <s v="Released"/>
    <n v="8.3000000000000007"/>
    <n v="4254"/>
    <s v="Miles Teller, J.K. Simmons, Melissa Benoist, Austin Stowell, Jayson Blair"/>
    <s v="Damien Chazelle"/>
    <n v="9792000"/>
  </r>
  <r>
    <n v="3300000"/>
    <s v="Drama, Crime"/>
    <n v="598"/>
    <x v="3863"/>
    <s v="pt"/>
    <n v="44.356710999999997"/>
    <s v="O2 Filmes"/>
    <x v="31"/>
    <x v="2786"/>
    <n v="30641770"/>
    <n v="130"/>
    <s v="Released"/>
    <n v="8.1"/>
    <n v="1814"/>
    <s v="Alexandre Rodrigues, Leandro Firmino, Phellipe Haagensen, Douglas Silva, Jonathan Haagensen"/>
    <s v="Fernando Meirelles"/>
    <n v="27341770"/>
  </r>
  <r>
    <n v="600000"/>
    <s v="Comedy, Drama"/>
    <n v="11129"/>
    <x v="3864"/>
    <s v="en"/>
    <n v="4.8598730000000003"/>
    <s v="Irish Screen"/>
    <x v="1"/>
    <x v="768"/>
    <n v="4000000"/>
    <n v="99"/>
    <s v="Released"/>
    <n v="6.8"/>
    <n v="97"/>
    <s v="John Simm, Danny Dyer, Lorraine Pilkington, Shaun Parkes, Nicola Reynolds"/>
    <s v="Justin Kerrigan"/>
    <n v="3400000"/>
  </r>
  <r>
    <n v="3400000"/>
    <s v="Drama, Music"/>
    <n v="75861"/>
    <x v="3865"/>
    <s v="en"/>
    <n v="6.7230569999999998"/>
    <s v="Two Streets Entertainment"/>
    <x v="0"/>
    <x v="2787"/>
    <n v="0"/>
    <n v="118"/>
    <s v="Released"/>
    <n v="6.8"/>
    <n v="47"/>
    <s v="Kat Dennings, Chad Michael Murray, Rupert Friend, Corbin Bleu, Mark Saul"/>
    <s v="Nathan Frankowski"/>
    <n v="-3400000"/>
  </r>
  <r>
    <n v="0"/>
    <s v="Mystery, Drama, Crime, Thriller"/>
    <n v="13551"/>
    <x v="3866"/>
    <s v="en"/>
    <n v="3.0696050000000001"/>
    <s v="Lakeshore Entertainment"/>
    <x v="0"/>
    <x v="2788"/>
    <n v="0"/>
    <n v="85"/>
    <s v="Released"/>
    <n v="6.4"/>
    <n v="66"/>
    <s v="Brittany Murphy, Toni Collette, Rose Byrne, Josh Brolin, James Franco"/>
    <s v="Karen Moncrieff"/>
    <n v="0"/>
  </r>
  <r>
    <n v="3800000"/>
    <s v="Drama"/>
    <n v="103663"/>
    <x v="3867"/>
    <s v="da"/>
    <n v="21.826888"/>
    <s v="Zentropa Entertainments"/>
    <x v="23"/>
    <x v="2789"/>
    <n v="16800000"/>
    <n v="115"/>
    <s v="Released"/>
    <n v="7.9"/>
    <n v="927"/>
    <s v="Mads Mikkelsen, Alexandra Rapaport, Thomas Bo Larsen, Anne Louise Hassing, Lars Ranthe"/>
    <s v="Thomas Vinterberg"/>
    <n v="13000000"/>
  </r>
  <r>
    <n v="0"/>
    <s v="Comedy, Family"/>
    <n v="850"/>
    <x v="3868"/>
    <s v="en"/>
    <n v="15.128316"/>
    <s v="Metro-Goldwyn-Mayer (MGM)"/>
    <x v="0"/>
    <x v="2167"/>
    <n v="19294144"/>
    <n v="94"/>
    <s v="Released"/>
    <n v="7.4"/>
    <n v="344"/>
    <s v="Melinda Dillon, Darren McGavin, Peter Billingsley, Jean Shepherd, Ian Petrella"/>
    <s v="Bob Clark"/>
    <n v="19294144"/>
  </r>
  <r>
    <n v="0"/>
    <s v="Drama, Romance"/>
    <n v="12586"/>
    <x v="3869"/>
    <s v="en"/>
    <n v="1.814802"/>
    <s v="Mpower Pictures"/>
    <x v="19"/>
    <x v="1259"/>
    <n v="0"/>
    <n v="91"/>
    <s v="Released"/>
    <n v="6.7"/>
    <n v="37"/>
    <s v="Tammy Blanchard, Angélica Aragón, Ali Landry, Jaime Tirelli, Manny Pérez"/>
    <s v="Alejandro Monteverde"/>
    <n v="0"/>
  </r>
  <r>
    <n v="4300000"/>
    <s v="Action, Drama, Horror, Crime, Thriller"/>
    <n v="11564"/>
    <x v="3870"/>
    <s v="en"/>
    <n v="5.6430230000000003"/>
    <s v="Guerilla High Productions"/>
    <x v="6"/>
    <x v="2631"/>
    <n v="0"/>
    <n v="98"/>
    <s v="Released"/>
    <n v="6.2"/>
    <n v="66"/>
    <s v="Perry King, Merrie Lynn Ross, Tim Van Patten, Michael J. Fox, Roddy McDowall"/>
    <s v="Mark L. Lester"/>
    <n v="-4300000"/>
  </r>
  <r>
    <n v="3300000"/>
    <s v="Comedy"/>
    <n v="301748"/>
    <x v="3871"/>
    <s v="en"/>
    <n v="2.964785"/>
    <s v="Magna Global Entertainment"/>
    <x v="0"/>
    <x v="2790"/>
    <n v="45000"/>
    <n v="96"/>
    <s v="Released"/>
    <n v="4.0999999999999996"/>
    <n v="9"/>
    <s v="Mena Suvari, Eric Roberts, Kristin Chenoweth, Dana Ashbrook, Kenan Thompson"/>
    <s v="Jonathan Silverman"/>
    <n v="-3255000"/>
  </r>
  <r>
    <n v="2000000"/>
    <s v="Romance, Drama"/>
    <n v="108346"/>
    <x v="3872"/>
    <s v="en"/>
    <n v="0.11615"/>
    <s v="Fox Entertainment Group"/>
    <x v="1"/>
    <x v="1833"/>
    <n v="7"/>
    <n v="92"/>
    <s v="Released"/>
    <n v="8"/>
    <n v="1"/>
    <s v="Rupert Graves, Samantha Morton, Nicholas Woodeson, Lee Ross, Felix Billson"/>
    <s v="Eric Styles"/>
    <n v="-1999993"/>
  </r>
  <r>
    <n v="0"/>
    <s v="Drama"/>
    <n v="8841"/>
    <x v="3873"/>
    <s v="fr"/>
    <n v="13.437037999999999"/>
    <s v="Haut et Court"/>
    <x v="9"/>
    <x v="1825"/>
    <n v="28814580"/>
    <n v="128"/>
    <s v="Released"/>
    <n v="6.8"/>
    <n v="174"/>
    <s v="François Bégaudeau, Franck Keïta, Esmeralda Ouertani, Rachel Regulier, Wei Huang"/>
    <s v="Laurent Cantet"/>
    <n v="28814580"/>
  </r>
  <r>
    <n v="3200000"/>
    <s v="Horror, Drama, Mystery"/>
    <n v="805"/>
    <x v="3874"/>
    <s v="en"/>
    <n v="26.180367"/>
    <s v="Paramount Pictures"/>
    <x v="0"/>
    <x v="2791"/>
    <n v="33395426"/>
    <n v="136"/>
    <s v="Released"/>
    <n v="7.5"/>
    <n v="863"/>
    <s v="Mia Farrow, John Cassavetes, Ruth Gordon, Sidney Blackmer, Maurice Evans"/>
    <s v="Roman Polanski"/>
    <n v="30195426"/>
  </r>
  <r>
    <n v="3200000"/>
    <s v="Western"/>
    <n v="11697"/>
    <x v="3875"/>
    <s v="en"/>
    <n v="11.735287"/>
    <s v="Paramount Pictures"/>
    <x v="0"/>
    <x v="2792"/>
    <n v="8000000"/>
    <n v="123"/>
    <s v="Released"/>
    <n v="7.4"/>
    <n v="265"/>
    <s v="John Wayne, James Stewart, Vera Miles, Lee Marvin, Edmond O'Brien"/>
    <s v="John Ford"/>
    <n v="4800000"/>
  </r>
  <r>
    <n v="0"/>
    <s v="Drama, Romance"/>
    <n v="22051"/>
    <x v="3876"/>
    <s v="en"/>
    <n v="8.3084419999999994"/>
    <s v="Vox3 Films"/>
    <x v="0"/>
    <x v="2793"/>
    <n v="2277396"/>
    <n v="99"/>
    <s v="Released"/>
    <n v="6.9"/>
    <n v="150"/>
    <s v="Hugh Dancy, Rose Byrne, Peter Gallagher, Amy Irving, Frankie Faison"/>
    <s v="Max Mayer"/>
    <n v="2277396"/>
  </r>
  <r>
    <n v="0"/>
    <s v="Drama, Thriller, Crime"/>
    <n v="436"/>
    <x v="3877"/>
    <s v="es"/>
    <n v="3.027892"/>
    <s v="Fine Line Features"/>
    <x v="53"/>
    <x v="2794"/>
    <n v="0"/>
    <n v="101"/>
    <s v="Released"/>
    <n v="6.9"/>
    <n v="101"/>
    <s v="Catalina Sandino Moreno, Guilied Lopez, Yenny Paola Vega, John Álex Toro, Virgina Ariza"/>
    <s v="Joshua Marston"/>
    <n v="0"/>
  </r>
  <r>
    <n v="3200000"/>
    <s v="Drama, Romance, Comedy"/>
    <n v="55347"/>
    <x v="3878"/>
    <s v="en"/>
    <n v="11.933449"/>
    <s v="Parts and Labor"/>
    <x v="0"/>
    <x v="2431"/>
    <n v="5332926"/>
    <n v="105"/>
    <s v="Released"/>
    <n v="6.8"/>
    <n v="347"/>
    <s v="Ewan McGregor, Christopher Plummer, Mélanie Laurent, Goran Visnjic, Kai Lennox"/>
    <s v="Mike Mills"/>
    <n v="2132926"/>
  </r>
  <r>
    <n v="0"/>
    <s v="Action, Comedy, Horror"/>
    <n v="10070"/>
    <x v="3879"/>
    <s v="en"/>
    <n v="8.825113"/>
    <s v="Neo Art &amp; Logic"/>
    <x v="0"/>
    <x v="2795"/>
    <n v="658573"/>
    <n v="95"/>
    <s v="Released"/>
    <n v="6.1"/>
    <n v="160"/>
    <s v="Balthazar Getty, Henry Rollins, Navi Rawat, Judah Friedlander, Jason Mewes"/>
    <s v="John Gulager"/>
    <n v="658573"/>
  </r>
  <r>
    <n v="2700000"/>
    <s v="Comedy"/>
    <n v="8469"/>
    <x v="3880"/>
    <s v="en"/>
    <n v="17.332585000000002"/>
    <s v="Universal Pictures"/>
    <x v="0"/>
    <x v="2796"/>
    <n v="141000000"/>
    <n v="109"/>
    <s v="Released"/>
    <n v="7"/>
    <n v="418"/>
    <s v="John Belushi, Tim Matheson, John Vernon, Verna Bloom, Tom Hulce"/>
    <s v="John Landis"/>
    <n v="138300000"/>
  </r>
  <r>
    <n v="2500000"/>
    <s v="Adventure, Action, Thriller"/>
    <n v="658"/>
    <x v="3881"/>
    <s v="en"/>
    <n v="47.812466000000001"/>
    <s v="United Artists"/>
    <x v="1"/>
    <x v="2797"/>
    <n v="124881062"/>
    <n v="110"/>
    <s v="Released"/>
    <n v="7.2"/>
    <n v="987"/>
    <s v="Sean Connery, Honor Blackman, Gert Fröbe, Shirley Eaton, Tania Mallet"/>
    <s v="Guy Hamilton"/>
    <n v="122381062"/>
  </r>
  <r>
    <n v="2400000"/>
    <s v="Science Fiction, Horror"/>
    <n v="125490"/>
    <x v="3882"/>
    <s v="en"/>
    <n v="11.753553"/>
    <s v="Alliance Films"/>
    <x v="6"/>
    <x v="2798"/>
    <n v="0"/>
    <n v="110"/>
    <s v="Released"/>
    <n v="5.7"/>
    <n v="112"/>
    <s v="Caleb Landry Jones, Sarah Gadon, Malcolm McDowell, Joe Pingue, Sheila McCarthy"/>
    <s v="Brandon Cronenberg"/>
    <n v="-2400000"/>
  </r>
  <r>
    <n v="3180000"/>
    <s v="Drama, Family, Fantasy"/>
    <n v="1585"/>
    <x v="3883"/>
    <s v="en"/>
    <n v="42.868495000000003"/>
    <s v="RKO Radio Pictures"/>
    <x v="0"/>
    <x v="2799"/>
    <n v="9644124"/>
    <n v="130"/>
    <s v="Released"/>
    <n v="8"/>
    <n v="1076"/>
    <s v="James Stewart, Donna Reed, Lionel Barrymore, Thomas Mitchell, Henry Travers"/>
    <s v="Frank Capra"/>
    <n v="6464124"/>
  </r>
  <r>
    <n v="4000000"/>
    <s v="Drama, Crime"/>
    <n v="627"/>
    <x v="3884"/>
    <s v="en"/>
    <n v="63.513323999999997"/>
    <s v="Miramax Films"/>
    <x v="1"/>
    <x v="918"/>
    <n v="16491080"/>
    <n v="93"/>
    <s v="Released"/>
    <n v="7.8"/>
    <n v="2655"/>
    <s v="Ewan McGregor, Ewen Bremner, Jonny Lee Miller, Robert Carlyle, Kelly Macdonald"/>
    <s v="Danny Boyle"/>
    <n v="12491080"/>
  </r>
  <r>
    <n v="0"/>
    <s v="Comedy"/>
    <n v="23618"/>
    <x v="3885"/>
    <s v="en"/>
    <n v="1.9189590000000001"/>
    <s v="40 Acres &amp; A Mule Filmworks"/>
    <x v="0"/>
    <x v="2800"/>
    <n v="0"/>
    <n v="115"/>
    <s v="Released"/>
    <n v="6.3"/>
    <n v="15"/>
    <s v="Steve Harvey, D. L. Hughley, Cedric the Entertainer, Bernie Mac"/>
    <s v="Spike Lee"/>
    <n v="0"/>
  </r>
  <r>
    <n v="3000000"/>
    <s v="Horror, Thriller"/>
    <n v="41436"/>
    <x v="3886"/>
    <s v="en"/>
    <n v="22.789649000000001"/>
    <s v="Paramount Pictures"/>
    <x v="0"/>
    <x v="1266"/>
    <n v="177512032"/>
    <n v="91"/>
    <s v="Released"/>
    <n v="5.7"/>
    <n v="722"/>
    <s v="Katie Featherston, David Bierend, Brian Boland, Molly Ephraim, Seth Ginsberg"/>
    <s v="Tod Williams"/>
    <n v="174512032"/>
  </r>
  <r>
    <n v="0"/>
    <s v="Comedy, Romance"/>
    <n v="10162"/>
    <x v="3887"/>
    <s v="en"/>
    <n v="5.7359119999999999"/>
    <s v="Fox Searchlight Pictures"/>
    <x v="9"/>
    <x v="2801"/>
    <n v="0"/>
    <n v="91"/>
    <s v="Released"/>
    <n v="7.4"/>
    <n v="54"/>
    <s v="Ian Bannen, David Kelly, Fionnula Flanagan, Susan Lynch, Brendan Dempsey"/>
    <s v="Kirk Jones"/>
    <n v="0"/>
  </r>
  <r>
    <n v="4000000"/>
    <s v="Documentary"/>
    <n v="1430"/>
    <x v="3888"/>
    <s v="en"/>
    <n v="11.414842999999999"/>
    <s v="Alliance Atlantis Communications"/>
    <x v="0"/>
    <x v="2802"/>
    <n v="35564473"/>
    <n v="120"/>
    <s v="Released"/>
    <n v="7.3"/>
    <n v="453"/>
    <s v="Michael Moore, George H. W. Bush, George W. Bush, Dick Clark, Charlton Heston"/>
    <s v="Michael Moore"/>
    <n v="31564473"/>
  </r>
  <r>
    <n v="0"/>
    <s v="Drama"/>
    <n v="259943"/>
    <x v="3889"/>
    <s v="zh"/>
    <n v="6.0172730000000003"/>
    <s v="LeVision Pictures"/>
    <x v="5"/>
    <x v="2175"/>
    <n v="0"/>
    <n v="111"/>
    <s v="Released"/>
    <n v="6.9"/>
    <n v="49"/>
    <s v="Gong Li, Chen Dao-Ming, Guo Tao, Zhang Jia-Yi, Yan Ni"/>
    <s v="Zhang Yimou"/>
    <n v="0"/>
  </r>
  <r>
    <n v="3000000"/>
    <s v="Horror"/>
    <n v="10014"/>
    <x v="3890"/>
    <s v="en"/>
    <n v="21.607227999999999"/>
    <s v="New Line Cinema"/>
    <x v="0"/>
    <x v="2803"/>
    <n v="29999213"/>
    <n v="87"/>
    <s v="Released"/>
    <n v="5.7"/>
    <n v="361"/>
    <s v="Robert Englund, Mark Patton, Kim Myers, Robert Rusler, Clu Gulager"/>
    <s v="Jack Sholder"/>
    <n v="26999213"/>
  </r>
  <r>
    <n v="3000000"/>
    <s v="Drama, Romance"/>
    <n v="11257"/>
    <x v="3891"/>
    <s v="en"/>
    <n v="7.9615590000000003"/>
    <s v="Goldcrest Films International"/>
    <x v="1"/>
    <x v="2804"/>
    <n v="20966644"/>
    <n v="117"/>
    <s v="Released"/>
    <n v="6.9"/>
    <n v="156"/>
    <s v="Maggie Smith, Helena Bonham Carter, Denholm Elliott, Julian Sands, Simon Callow"/>
    <s v="James Ivory"/>
    <n v="17966644"/>
  </r>
  <r>
    <n v="3000000"/>
    <s v="Science Fiction, Horror, Thriller"/>
    <n v="158015"/>
    <x v="3892"/>
    <s v="en"/>
    <n v="54.403033000000001"/>
    <s v="Universal Pictures"/>
    <x v="9"/>
    <x v="2400"/>
    <n v="89328627"/>
    <n v="86"/>
    <s v="Released"/>
    <n v="6"/>
    <n v="2428"/>
    <s v="Lena Headey, Ethan Hawke, Max Burkholder, Adelaide Kane, Rhys Wakefield"/>
    <s v="James DeMonaco"/>
    <n v="86328627"/>
  </r>
  <r>
    <n v="3000000"/>
    <s v="Horror, Thriller, Mystery"/>
    <n v="82507"/>
    <x v="3893"/>
    <s v="en"/>
    <n v="41.045084000000003"/>
    <s v="Alliance Films"/>
    <x v="0"/>
    <x v="2805"/>
    <n v="77712439"/>
    <n v="110"/>
    <s v="Released"/>
    <n v="6.7"/>
    <n v="1573"/>
    <s v="Ethan Hawke, Juliet Rylance, Vincent D'Onofrio, James Ransone, Fred Dalton Thompson"/>
    <s v="Scott Derrickson"/>
    <n v="74712439"/>
  </r>
  <r>
    <n v="3000000"/>
    <s v="Comedy"/>
    <n v="20337"/>
    <x v="3894"/>
    <s v="en"/>
    <n v="0.29522599999999999"/>
    <s v="Paramount Pictures"/>
    <x v="0"/>
    <x v="2806"/>
    <n v="19184015"/>
    <n v="113"/>
    <s v="Released"/>
    <n v="5"/>
    <n v="1"/>
    <s v="Martin Lawrence"/>
    <s v="Martin Lawrence"/>
    <n v="16184015"/>
  </r>
  <r>
    <n v="3000000"/>
    <s v="Drama, Romance"/>
    <n v="261"/>
    <x v="3895"/>
    <s v="en"/>
    <n v="16.553594"/>
    <s v="Avon Production"/>
    <x v="0"/>
    <x v="2807"/>
    <n v="17570324"/>
    <n v="108"/>
    <s v="Released"/>
    <n v="7.6"/>
    <n v="165"/>
    <s v="Elizabeth Taylor, Paul Newman, Burl Ives, Judith Anderson, Jack Carson"/>
    <s v="Richard Brooks"/>
    <n v="14570324"/>
  </r>
  <r>
    <n v="3000000"/>
    <s v="Adventure, Science Fiction, Mystery"/>
    <n v="1685"/>
    <x v="3896"/>
    <s v="en"/>
    <n v="24.393295999999999"/>
    <s v="Twentieth Century Fox Film Corporation"/>
    <x v="0"/>
    <x v="2808"/>
    <n v="18999718"/>
    <n v="95"/>
    <s v="Released"/>
    <n v="6.2"/>
    <n v="361"/>
    <s v="James Franciscus, Kim Hunter, Maurice Evans, Linda Harrison, Charlton Heston"/>
    <s v="Ted Post"/>
    <n v="15999718"/>
  </r>
  <r>
    <n v="3000000"/>
    <s v="Comedy, Family, Drama"/>
    <n v="20737"/>
    <x v="3897"/>
    <s v="en"/>
    <n v="11.241802"/>
    <s v="Walt Disney Pictures"/>
    <x v="6"/>
    <x v="2809"/>
    <n v="23144499"/>
    <n v="98"/>
    <s v="Released"/>
    <n v="5.3"/>
    <n v="106"/>
    <s v="Kevin Zegers, Wendy Makkena, Michael Jeter, Bill Cobbs, Brendan Fletcher"/>
    <s v="Charles Martin Smith"/>
    <n v="20144499"/>
  </r>
  <r>
    <n v="16000000"/>
    <s v="Adventure, Fantasy, Animation, Action, Family"/>
    <n v="10991"/>
    <x v="3898"/>
    <s v="ja"/>
    <n v="9.1888500000000004"/>
    <s v="TV Tokyo"/>
    <x v="8"/>
    <x v="2810"/>
    <n v="68411275"/>
    <n v="93"/>
    <s v="Released"/>
    <n v="5.9"/>
    <n v="137"/>
    <s v="Veronica Taylor, Rachael Lillis, Eric Stuart"/>
    <s v="Michael Haigney"/>
    <n v="52411275"/>
  </r>
  <r>
    <n v="3000000"/>
    <s v="Horror, Mystery, Thriller"/>
    <n v="10225"/>
    <x v="3899"/>
    <s v="en"/>
    <n v="11.158167000000001"/>
    <s v="Paramount Pictures"/>
    <x v="0"/>
    <x v="1406"/>
    <n v="19472057"/>
    <n v="86"/>
    <s v="Released"/>
    <n v="5.7"/>
    <n v="216"/>
    <s v="Thom Mathews, Jennifer Cooke, David Kagen, Renée Jones, Tom Fridley"/>
    <s v="Tom McLoughlin"/>
    <n v="16472057"/>
  </r>
  <r>
    <n v="3000000"/>
    <s v="Drama, History, War"/>
    <n v="826"/>
    <x v="3900"/>
    <s v="en"/>
    <n v="23.109959"/>
    <s v="Columbia Pictures Corporation"/>
    <x v="1"/>
    <x v="2811"/>
    <n v="33300000"/>
    <n v="161"/>
    <s v="Released"/>
    <n v="7.7"/>
    <n v="542"/>
    <s v="William Holden, Alec Guinness, Jack Hawkins, Sessue Hayakawa, James Donald"/>
    <s v="David Lean"/>
    <n v="30300000"/>
  </r>
  <r>
    <n v="3000000"/>
    <s v="Comedy, Family, Science Fiction"/>
    <n v="34086"/>
    <x v="3901"/>
    <s v="en"/>
    <n v="1.586598"/>
    <s v="Touchstone Pictures"/>
    <x v="0"/>
    <x v="2812"/>
    <n v="15369573"/>
    <n v="100"/>
    <s v="Released"/>
    <n v="4.7"/>
    <n v="25"/>
    <s v="Ariana Richards, Douglas Barr, Royal Dano, William Holmes"/>
    <s v="Patrick Read Johnson"/>
    <n v="12369573"/>
  </r>
  <r>
    <n v="2000000"/>
    <s v="Comedy, Crime, Thriller"/>
    <n v="5854"/>
    <x v="3902"/>
    <s v="en"/>
    <n v="3.8328579999999999"/>
    <s v="Universal Pictures"/>
    <x v="0"/>
    <x v="2813"/>
    <n v="7900000"/>
    <n v="121"/>
    <s v="Released"/>
    <n v="6.7"/>
    <n v="86"/>
    <s v="Barbara Harris, Bruce Dern, Karen Black, William Devane, Ed Lauter"/>
    <s v="Alfred Hitchcock"/>
    <n v="5900000"/>
  </r>
  <r>
    <n v="3000000"/>
    <s v="Comedy, Drama, Romance"/>
    <n v="284"/>
    <x v="3903"/>
    <s v="en"/>
    <n v="22.889294"/>
    <s v="United Artists"/>
    <x v="0"/>
    <x v="2814"/>
    <n v="25000000"/>
    <n v="125"/>
    <s v="Released"/>
    <n v="8.1"/>
    <n v="483"/>
    <s v="Jack Lemmon, Shirley MacLaine, Fred MacMurray, Ray Walston, Jack Kruschen"/>
    <s v="Billy Wilder"/>
    <n v="22000000"/>
  </r>
  <r>
    <n v="3000000"/>
    <s v="Fantasy, Horror, Thriller"/>
    <n v="10285"/>
    <x v="3904"/>
    <s v="en"/>
    <n v="10.341982"/>
    <s v="New Line Cinema"/>
    <x v="0"/>
    <x v="2815"/>
    <n v="15938065"/>
    <n v="87"/>
    <s v="Released"/>
    <n v="4.2"/>
    <n v="193"/>
    <s v="Kane Hodder, John D. LeMay, Kari Keegan, Steven Williams, Steven Culp"/>
    <s v="Adam Marcus"/>
    <n v="12938065"/>
  </r>
  <r>
    <n v="3000000"/>
    <s v="Mystery, Thriller"/>
    <n v="5780"/>
    <x v="3905"/>
    <s v="en"/>
    <n v="7.924982"/>
    <s v="Universal Pictures"/>
    <x v="0"/>
    <x v="2816"/>
    <n v="13000000"/>
    <n v="128"/>
    <s v="Released"/>
    <n v="6.4"/>
    <n v="120"/>
    <s v="Paul Newman, Julie Andrews, Lila Kedrova, Hansjörg Felmy, Tamara Toumanova"/>
    <s v="Alfred Hitchcock"/>
    <n v="10000000"/>
  </r>
  <r>
    <n v="3000000"/>
    <s v="Comedy, Documentary, Music"/>
    <n v="292"/>
    <x v="3906"/>
    <s v="en"/>
    <n v="1.697846"/>
    <s v="Yari Film Group"/>
    <x v="0"/>
    <x v="1974"/>
    <n v="11718595"/>
    <n v="100"/>
    <s v="Released"/>
    <n v="6.4"/>
    <n v="28"/>
    <s v="Dave Chappelle, Erykah Badu, Common, Yasiin Bey, Bilal"/>
    <s v="Michel Gondry"/>
    <n v="8718595"/>
  </r>
  <r>
    <n v="0"/>
    <s v="Romance, Thriller, Western"/>
    <n v="223485"/>
    <x v="3907"/>
    <s v="en"/>
    <n v="14.936661000000001"/>
    <s v="The New Zealand Film Commission"/>
    <x v="4"/>
    <x v="1144"/>
    <n v="229094"/>
    <n v="84"/>
    <s v="Released"/>
    <n v="6.6"/>
    <n v="367"/>
    <s v="Michael Fassbender, Kodi Smit-McPhee, Ben Mendelsohn, Caren Pistorius, Rory McCann"/>
    <s v="John Maclean"/>
    <n v="229094"/>
  </r>
  <r>
    <n v="3000000"/>
    <s v="Drama, Music, Romance"/>
    <n v="29463"/>
    <x v="3908"/>
    <s v="en"/>
    <n v="0.72009100000000004"/>
    <s v="Warner Bros."/>
    <x v="0"/>
    <x v="2817"/>
    <n v="0"/>
    <n v="97"/>
    <s v="Released"/>
    <n v="7"/>
    <n v="11"/>
    <s v="Blair Underwood, Joseph Simmons, Darryl McDaniels, Sheila E., Kurtis Blow"/>
    <s v="Michael Schultz"/>
    <n v="-3000000"/>
  </r>
  <r>
    <n v="0"/>
    <s v="Action, Comedy, Crime"/>
    <n v="18065"/>
    <x v="3909"/>
    <s v="en"/>
    <n v="2.7474020000000001"/>
    <s v="Melee Entertainment"/>
    <x v="0"/>
    <x v="1026"/>
    <n v="0"/>
    <n v="84"/>
    <s v="Released"/>
    <n v="5.3"/>
    <n v="36"/>
    <s v="Donald Faison, Mike Epps, Wood Harris, Omari Hardwick, Yasiin Bey"/>
    <s v="Benny Boom"/>
    <n v="0"/>
  </r>
  <r>
    <n v="3000000"/>
    <s v="Drama"/>
    <n v="22013"/>
    <x v="3910"/>
    <s v="en"/>
    <n v="6.7349649999999999"/>
    <s v="United Artists"/>
    <x v="0"/>
    <x v="2818"/>
    <n v="10400000"/>
    <n v="146"/>
    <s v="Released"/>
    <n v="7.3"/>
    <n v="41"/>
    <s v="Burt Lancaster, Jean Simmons, Arthur Kennedy, Dean Jagger, Shirley Jones"/>
    <s v="Richard Brooks"/>
    <n v="7400000"/>
  </r>
  <r>
    <n v="3000000"/>
    <s v="Drama, History"/>
    <n v="821"/>
    <x v="3911"/>
    <s v="en"/>
    <n v="13.338539000000001"/>
    <s v="United Artists"/>
    <x v="7"/>
    <x v="2819"/>
    <n v="10000000"/>
    <n v="186"/>
    <s v="Released"/>
    <n v="7.6"/>
    <n v="155"/>
    <s v="Spencer Tracy, Burt Lancaster, Richard Widmark, Marlene Dietrich, Maximilian Schell"/>
    <s v="Stanley Kramer"/>
    <n v="7000000"/>
  </r>
  <r>
    <n v="0"/>
    <s v="Comedy, Romance"/>
    <n v="53862"/>
    <x v="3912"/>
    <s v="en"/>
    <n v="0.18537300000000001"/>
    <s v="Beacon Communications"/>
    <x v="0"/>
    <x v="2820"/>
    <n v="9016377"/>
    <n v="94"/>
    <s v="Released"/>
    <n v="4.5"/>
    <n v="4"/>
    <s v="Deon Richmond, Donald Faison, Guy Torry, Maia Campbell, Aloma Wright"/>
    <s v="David Raynr"/>
    <n v="9016377"/>
  </r>
  <r>
    <n v="3000000"/>
    <s v="Western"/>
    <n v="3089"/>
    <x v="3913"/>
    <s v="en"/>
    <n v="5.3448149999999996"/>
    <s v="United Artists"/>
    <x v="0"/>
    <x v="2821"/>
    <n v="9012000"/>
    <n v="133"/>
    <s v="Released"/>
    <n v="7.3"/>
    <n v="82"/>
    <s v="John Wayne, Montgomery Clift, Joanne Dru, Walter Brennan, Coleen Gray"/>
    <s v="Howard Hawks"/>
    <n v="6012000"/>
  </r>
  <r>
    <n v="0"/>
    <s v="Comedy, Romance"/>
    <n v="30139"/>
    <x v="3914"/>
    <s v="en"/>
    <n v="0.98262400000000005"/>
    <s v="Paramount Pictures"/>
    <x v="0"/>
    <x v="2775"/>
    <n v="0"/>
    <n v="99"/>
    <s v="Released"/>
    <n v="3.7"/>
    <n v="10"/>
    <s v="Mo'Nique, Jimmy Jean-Louis, Godfrey, Joyful Drake, Brendan Walsh"/>
    <s v="Nnegest Likké"/>
    <n v="0"/>
  </r>
  <r>
    <n v="3000000"/>
    <s v="Romance, Drama"/>
    <n v="132344"/>
    <x v="3915"/>
    <s v="en"/>
    <n v="23.299907000000001"/>
    <s v="Castle Rock Entertainment"/>
    <x v="44"/>
    <x v="1922"/>
    <n v="11176469"/>
    <n v="108"/>
    <s v="Released"/>
    <n v="7.4"/>
    <n v="568"/>
    <s v="Ethan Hawke, Julie Delpy, Seamus Davey-Fitzpatrick, Jennifer Prior, Charlotte Prior"/>
    <s v="Richard Linklater"/>
    <n v="8176469"/>
  </r>
  <r>
    <n v="0"/>
    <s v="Comedy, Fantasy, Family"/>
    <n v="15582"/>
    <x v="3916"/>
    <s v="en"/>
    <n v="4.103764"/>
    <s v="Atlantic Entertainment Group"/>
    <x v="0"/>
    <x v="2822"/>
    <n v="0"/>
    <n v="95"/>
    <s v="Released"/>
    <n v="3.8"/>
    <n v="46"/>
    <s v="Jason Bateman, Kim Darby, John Astin, Mark Holton, Estee Chandler"/>
    <s v="Christopher Leitch"/>
    <n v="0"/>
  </r>
  <r>
    <n v="3000000"/>
    <s v="Action, Horror, Science Fiction, Thriller"/>
    <n v="15158"/>
    <x v="3917"/>
    <s v="en"/>
    <n v="5.0036149999999999"/>
    <s v="Universal Pictures"/>
    <x v="0"/>
    <x v="2823"/>
    <n v="7282851"/>
    <n v="97"/>
    <s v="Released"/>
    <n v="6.3"/>
    <n v="94"/>
    <s v="James Le Gros, Reggie Bannister, Angus Scrimm, Paula Irvine, Samantha Phillips"/>
    <s v="Don Coscarelli"/>
    <n v="4282851"/>
  </r>
  <r>
    <n v="3000000"/>
    <s v="Drama"/>
    <n v="44634"/>
    <x v="3918"/>
    <s v="en"/>
    <n v="1.9983999999999998E-2"/>
    <s v="Paramount Pictures"/>
    <x v="0"/>
    <x v="2525"/>
    <n v="6804016"/>
    <n v="94"/>
    <s v="Released"/>
    <n v="5"/>
    <n v="3"/>
    <s v="Kimberly Elise, Loretta Devine, Debbi Morgan, Michael Boatman, Louisa Abernathy"/>
    <s v="Michael Schultz"/>
    <n v="3804016"/>
  </r>
  <r>
    <n v="0"/>
    <s v="Comedy, Drama"/>
    <n v="30309"/>
    <x v="3919"/>
    <s v="en"/>
    <n v="1.026243"/>
    <s v="Paramount Pictures"/>
    <x v="0"/>
    <x v="1896"/>
    <n v="0"/>
    <n v="86"/>
    <s v="Released"/>
    <n v="5.8"/>
    <n v="19"/>
    <s v="America Ferrera, Lupe Ontiveros, Ingrid Oliu, George Lopez, Brian Sites"/>
    <s v="Patricia Cardoso"/>
    <n v="0"/>
  </r>
  <r>
    <n v="0"/>
    <s v="Drama, Foreign, Romance"/>
    <n v="7509"/>
    <x v="3920"/>
    <s v="en"/>
    <n v="2.7873749999999999"/>
    <s v="David Hamilton Productions"/>
    <x v="6"/>
    <x v="1793"/>
    <n v="10422387"/>
    <n v="115"/>
    <s v="Released"/>
    <n v="6.8"/>
    <n v="34"/>
    <s v="Lisa Ray, Sarala, John Abraham, Seema Biswas, Waheeda Rehman"/>
    <s v="Deepa Mehta"/>
    <n v="10422387"/>
  </r>
  <r>
    <n v="3800000"/>
    <s v="Comedy"/>
    <n v="10557"/>
    <x v="3921"/>
    <s v="en"/>
    <n v="3.6673719999999999"/>
    <s v="BBC"/>
    <x v="1"/>
    <x v="2824"/>
    <n v="28200000"/>
    <n v="97"/>
    <s v="Released"/>
    <n v="6.5"/>
    <n v="59"/>
    <s v="Om Puri, Linda Bassett, Ian Aspinall, Jimi Mistry, Archie Panjabi"/>
    <s v="Damien O'Donnell"/>
    <n v="24400000"/>
  </r>
  <r>
    <n v="3000000"/>
    <s v="Comedy, Romance"/>
    <n v="23531"/>
    <x v="3922"/>
    <s v="en"/>
    <n v="2.1443539999999999"/>
    <s v="Hi-Rez Films"/>
    <x v="0"/>
    <x v="2026"/>
    <n v="0"/>
    <n v="82"/>
    <s v="Released"/>
    <n v="3.1"/>
    <n v="11"/>
    <s v="Amanda Peet, Brian Van Holt, Jonathan Abrahams, Zorie Barber, Judah Domke"/>
    <s v="Peter M. Cohen"/>
    <n v="-3000000"/>
  </r>
  <r>
    <n v="3000000"/>
    <s v="Drama, History, Romance"/>
    <n v="28005"/>
    <x v="3923"/>
    <s v="en"/>
    <n v="3.9379390000000001"/>
    <s v="Mirabai Films"/>
    <x v="1"/>
    <x v="2825"/>
    <n v="4109095"/>
    <n v="117"/>
    <s v="Released"/>
    <n v="5.7"/>
    <n v="35"/>
    <s v="Indira Varma, Sarita Choudhury, Ramon Tikaram, Naveen Andrews"/>
    <s v="Mira Nair"/>
    <n v="1109095"/>
  </r>
  <r>
    <n v="3000000"/>
    <s v="Comedy, Drama"/>
    <n v="40247"/>
    <x v="3924"/>
    <s v="en"/>
    <n v="5.3251559999999998"/>
    <s v="Sony Pictures Classics"/>
    <x v="0"/>
    <x v="2485"/>
    <n v="0"/>
    <n v="90"/>
    <s v="Released"/>
    <n v="6"/>
    <n v="57"/>
    <s v="Rebecca Hall, Catherine Keener, Amanda Peet, Oliver Platt, Sarah Steele"/>
    <s v="Nicole Holofcener"/>
    <n v="-3000000"/>
  </r>
  <r>
    <n v="3000000"/>
    <s v="Family, Fantasy"/>
    <n v="252"/>
    <x v="3925"/>
    <s v="en"/>
    <n v="23.981601000000001"/>
    <s v="Paramount Pictures"/>
    <x v="0"/>
    <x v="2826"/>
    <n v="4000000"/>
    <n v="100"/>
    <s v="Released"/>
    <n v="7.4"/>
    <n v="798"/>
    <s v="Gene Wilder, Jack Albertson, Peter Ostrum, Roy Kinnear, Denise Nickerson"/>
    <s v="Mel Stuart"/>
    <n v="1000000"/>
  </r>
  <r>
    <n v="0"/>
    <s v="Fantasy, Horror, Science Fiction"/>
    <n v="24126"/>
    <x v="3926"/>
    <s v="en"/>
    <n v="3.1071490000000002"/>
    <s v="Tapestry Films"/>
    <x v="0"/>
    <x v="2827"/>
    <n v="0"/>
    <n v="98"/>
    <s v="Released"/>
    <n v="5.2"/>
    <n v="38"/>
    <s v="Julian Sands, Chris Young, Paula Marshall, Joanna Pacula, Steve Kahan"/>
    <s v="Anthony Hickox"/>
    <n v="0"/>
  </r>
  <r>
    <n v="0"/>
    <s v="Comedy, Crime"/>
    <n v="13982"/>
    <x v="3927"/>
    <s v="en"/>
    <n v="5.0166069999999996"/>
    <s v="Orion Pictures"/>
    <x v="1"/>
    <x v="2828"/>
    <n v="0"/>
    <n v="95"/>
    <s v="Released"/>
    <n v="5.4"/>
    <n v="39"/>
    <s v="Joe Pesci, Kristy Swanson, George Hamilton, Dyan Cannon, Andy Comeau"/>
    <s v="Tom Schulman"/>
    <n v="0"/>
  </r>
  <r>
    <n v="0"/>
    <s v="Drama, Romance"/>
    <n v="16642"/>
    <x v="3928"/>
    <s v="en"/>
    <n v="13.857194"/>
    <s v="Paramount Pictures"/>
    <x v="0"/>
    <x v="2829"/>
    <n v="0"/>
    <n v="94"/>
    <s v="Released"/>
    <n v="7.6"/>
    <n v="234"/>
    <s v="Richard Gere, Brooke Adams, Linda Manz, Sam Shepard, Robert J. Wilke"/>
    <s v="Terrence Malick"/>
    <n v="0"/>
  </r>
  <r>
    <n v="0"/>
    <s v="Drama"/>
    <n v="17734"/>
    <x v="3929"/>
    <s v="en"/>
    <n v="6.9974949999999998"/>
    <s v="Paramount Pictures"/>
    <x v="0"/>
    <x v="2830"/>
    <n v="0"/>
    <n v="104"/>
    <s v="Released"/>
    <n v="6.4"/>
    <n v="25"/>
    <s v="John Turturro, Clea DuVall, Matthew McConaughey, Amy Irving, Alan Arkin"/>
    <s v="Jill Sprecher"/>
    <n v="0"/>
  </r>
  <r>
    <n v="3000000"/>
    <s v="Comedy"/>
    <n v="18892"/>
    <x v="3930"/>
    <s v="en"/>
    <n v="4.3376849999999996"/>
    <s v="TriStar Pictures"/>
    <x v="0"/>
    <x v="2831"/>
    <n v="3076820"/>
    <n v="87"/>
    <s v="Released"/>
    <n v="5.9"/>
    <n v="90"/>
    <s v="Rose McGowan, Julie Benz, Rebecca Gayheart, Carol Kane, Pam Grier"/>
    <s v="Darren Stein"/>
    <n v="76820"/>
  </r>
  <r>
    <n v="2962051"/>
    <s v="Drama, History"/>
    <n v="549"/>
    <x v="3931"/>
    <s v="en"/>
    <n v="3.6366339999999999"/>
    <s v="Miramax"/>
    <x v="0"/>
    <x v="871"/>
    <n v="3011195"/>
    <n v="108"/>
    <s v="Released"/>
    <n v="6.6"/>
    <n v="94"/>
    <s v="Jeffrey Wright, David Bowie, Dennis Hopper, Gary Oldman, Benicio del Toro"/>
    <s v="Julian Schnabel"/>
    <n v="49144"/>
  </r>
  <r>
    <n v="0"/>
    <s v="Comedy, Drama"/>
    <n v="121986"/>
    <x v="3932"/>
    <s v="en"/>
    <n v="15.492257"/>
    <s v="Scott Rudin Productions"/>
    <x v="31"/>
    <x v="2832"/>
    <n v="4069826"/>
    <n v="86"/>
    <s v="Released"/>
    <n v="7.2"/>
    <n v="345"/>
    <s v="Greta Gerwig, Mickey Sumner, Adam Driver, Michael Zegen, Michael Esper"/>
    <s v="Noah Baumbach"/>
    <n v="4069826"/>
  </r>
  <r>
    <n v="3000000"/>
    <s v="Crime, Drama"/>
    <n v="868"/>
    <x v="3933"/>
    <s v="af"/>
    <n v="2.5041690000000001"/>
    <s v="Movieworld Productions"/>
    <x v="18"/>
    <x v="2833"/>
    <n v="9879971"/>
    <n v="94"/>
    <s v="Released"/>
    <n v="6.9"/>
    <n v="94"/>
    <s v="Presley Chweneyagae, Jerry Mofokeng, Terry Pheto, Kenneth Nkosi, Zenzo Ngqobe"/>
    <s v="Gavin Hood"/>
    <n v="6879971"/>
  </r>
  <r>
    <n v="3000000"/>
    <s v="Comedy, Drama"/>
    <n v="10683"/>
    <x v="3934"/>
    <s v="en"/>
    <n v="10.757539"/>
    <s v="Killer Films"/>
    <x v="0"/>
    <x v="681"/>
    <n v="2807390"/>
    <n v="139"/>
    <s v="Released"/>
    <n v="7.4"/>
    <n v="194"/>
    <s v="Jane Adams, Jon Lovitz, Philip Seymour Hoffman, Dylan Baker, Evan Silverberg"/>
    <s v="Todd Solondz"/>
    <n v="-192610"/>
  </r>
  <r>
    <n v="0"/>
    <s v="Comedy, Documentary"/>
    <n v="17995"/>
    <x v="3935"/>
    <s v="en"/>
    <n v="1.5800270000000001"/>
    <s v="Brad Grey Pictures"/>
    <x v="0"/>
    <x v="1170"/>
    <n v="0"/>
    <n v="89"/>
    <s v="Released"/>
    <n v="6.1"/>
    <n v="4"/>
    <s v="Eddie Griffin, Joe Howard, Matthew Brent, Robert Noble"/>
    <s v="George Gallo"/>
    <n v="0"/>
  </r>
  <r>
    <n v="2800000"/>
    <s v="Comedy, Horror"/>
    <n v="246403"/>
    <x v="3936"/>
    <s v="en"/>
    <n v="15.754614"/>
    <s v="Phase 4 Films"/>
    <x v="0"/>
    <x v="2834"/>
    <n v="1826705"/>
    <n v="102"/>
    <s v="Released"/>
    <n v="5.0999999999999996"/>
    <n v="366"/>
    <s v="Michael Parks, Justin Long, Haley Joel Osment, Génesis Rodríguez, Ralph Garman"/>
    <s v="Kevin Smith"/>
    <n v="-973295"/>
  </r>
  <r>
    <n v="3000000"/>
    <s v="Drama, Thriller, Mystery, Action"/>
    <n v="670"/>
    <x v="3937"/>
    <s v="ko"/>
    <n v="56.763489999999997"/>
    <s v="Egg Films"/>
    <x v="30"/>
    <x v="1176"/>
    <n v="14980005"/>
    <n v="120"/>
    <s v="Released"/>
    <n v="8"/>
    <n v="1945"/>
    <s v="Choi Min-sik, Yoo Ji-tae, Kang Hye-jung, Kim Byeong-ok, Oh Dal-su"/>
    <s v="Park Chan-wook"/>
    <n v="11980005"/>
  </r>
  <r>
    <n v="0"/>
    <s v="Action, Drama, Family, Thriller"/>
    <n v="35691"/>
    <x v="3938"/>
    <s v="en"/>
    <n v="3.6448719999999999"/>
    <s v="Mercy Creek Entretainment"/>
    <x v="0"/>
    <x v="2697"/>
    <n v="0"/>
    <n v="110"/>
    <s v="Released"/>
    <n v="6.5"/>
    <n v="37"/>
    <s v="Robyn Lively, Jeffrey Johnson, Bailee Madison, Maree Cheatham, Tanner Maguire"/>
    <s v="David Nixon"/>
    <n v="0"/>
  </r>
  <r>
    <n v="3000000"/>
    <s v="Action, Comedy, Thriller"/>
    <n v="49010"/>
    <x v="3939"/>
    <s v="en"/>
    <n v="16.900433"/>
    <s v="Rhombus Media"/>
    <x v="0"/>
    <x v="2472"/>
    <n v="748453"/>
    <n v="86"/>
    <s v="Released"/>
    <n v="5.7"/>
    <n v="211"/>
    <s v="Rutger Hauer, Gregory Smith, Robb Wells, Brian Downey, Molly Dunsworth"/>
    <s v="Jason Eisener"/>
    <n v="-2251547"/>
  </r>
  <r>
    <n v="3000000"/>
    <s v="Action, Comedy"/>
    <n v="317930"/>
    <x v="3940"/>
    <s v="es"/>
    <n v="1.5692459999999999"/>
    <s v="Paramount Pictures"/>
    <x v="0"/>
    <x v="2835"/>
    <n v="0"/>
    <n v="101"/>
    <s v="Released"/>
    <n v="5.2"/>
    <n v="17"/>
    <s v="Omar Chaparro, Joey Morgan, Aislinn Derbez, Eric Roberts, Camila Sodi"/>
    <s v="Enrique Begné"/>
    <n v="-3000000"/>
  </r>
  <r>
    <n v="3000000"/>
    <s v="Comedy, Drama, Thriller"/>
    <n v="11229"/>
    <x v="3941"/>
    <s v="en"/>
    <n v="4.6828810000000001"/>
    <s v="The Kushner-Locke Company"/>
    <x v="0"/>
    <x v="1086"/>
    <n v="0"/>
    <n v="110"/>
    <s v="Released"/>
    <n v="6.5"/>
    <n v="95"/>
    <s v="Kiefer Sutherland, Reese Witherspoon, Wolfgang Bodison, Dan Hedaya, Amanda Plummer"/>
    <s v="Matthew Bright"/>
    <n v="-3000000"/>
  </r>
  <r>
    <n v="0"/>
    <s v="TV Movie, Action, Drama, Family"/>
    <n v="22488"/>
    <x v="3942"/>
    <s v="en"/>
    <n v="1.1285590000000001"/>
    <s v="Paramount Pictures"/>
    <x v="0"/>
    <x v="1944"/>
    <n v="0"/>
    <n v="87"/>
    <s v="Released"/>
    <n v="5.8"/>
    <n v="12"/>
    <s v="Erin Cottrell, Logan Bartholomew, William Morgan Sheppard, James Tupper, Irene Bedard"/>
    <s v="Michael Landon Jr."/>
    <n v="0"/>
  </r>
  <r>
    <n v="3000000"/>
    <s v="Drama"/>
    <n v="24469"/>
    <x v="3943"/>
    <s v="en"/>
    <n v="12.686719999999999"/>
    <s v="BBC Films"/>
    <x v="1"/>
    <x v="1899"/>
    <n v="2357852"/>
    <n v="123"/>
    <s v="Released"/>
    <n v="6.9"/>
    <n v="250"/>
    <s v="Katie Jarvis, Michael Fassbender, Kierston Wareing, Rebecca Griffiths, Harry Treadaway"/>
    <s v="Andrea Arnold"/>
    <n v="-642148"/>
  </r>
  <r>
    <n v="0"/>
    <s v="Comedy, Romance"/>
    <n v="82533"/>
    <x v="3944"/>
    <s v="en"/>
    <n v="3.7503380000000002"/>
    <s v="Westerly Films"/>
    <x v="0"/>
    <x v="2836"/>
    <n v="0"/>
    <n v="99"/>
    <s v="Released"/>
    <n v="5.6"/>
    <n v="67"/>
    <s v="Greta Gerwig, Carrie MacLemore, Megalyn Echikunwoke, Analeigh Tipton, Ryan Metcalf"/>
    <s v="Whit Stillman"/>
    <n v="0"/>
  </r>
  <r>
    <n v="0"/>
    <s v="Horror, Science Fiction, Thriller"/>
    <n v="50942"/>
    <x v="3945"/>
    <s v="en"/>
    <n v="2.8578480000000002"/>
    <s v="MGM Television"/>
    <x v="0"/>
    <x v="2837"/>
    <n v="0"/>
    <n v="176"/>
    <s v="Released"/>
    <n v="4"/>
    <n v="21"/>
    <s v="Craig T. Nelson, Kim Cattrall, Colm Feore, Cress Williams, Michael Reilly Burke"/>
    <s v="Stuart Gillard"/>
    <n v="0"/>
  </r>
  <r>
    <n v="3000000"/>
    <s v="Comedy, Romance"/>
    <n v="84174"/>
    <x v="3946"/>
    <s v="en"/>
    <n v="20.952819999999999"/>
    <s v="Gary Sanchez Productions"/>
    <x v="0"/>
    <x v="2838"/>
    <n v="11947954"/>
    <n v="87"/>
    <s v="Released"/>
    <n v="5.3"/>
    <n v="444"/>
    <s v="Kirsten Dunst, Isla Fisher, Lizzy Caplan, Rebel Wilson, Adam Scott"/>
    <s v="Leslye Headland"/>
    <n v="8947954"/>
  </r>
  <r>
    <n v="0"/>
    <s v="Drama, Music, Family"/>
    <n v="34099"/>
    <x v="3947"/>
    <s v="en"/>
    <n v="0.18093999999999999"/>
    <s v="Lions Gate Television"/>
    <x v="0"/>
    <x v="2839"/>
    <n v="0"/>
    <n v="120"/>
    <s v="Released"/>
    <n v="3.7"/>
    <n v="3"/>
    <s v="Virginia Madsen, Lindsey Haun, Barbara Mamabolo, John Ralston, Nick Roth"/>
    <s v="Bobby Roth"/>
    <n v="0"/>
  </r>
  <r>
    <n v="0"/>
    <s v="Comedy"/>
    <n v="79940"/>
    <x v="3948"/>
    <s v="en"/>
    <n v="1.7531099999999999"/>
    <s v="2929 Productions"/>
    <x v="0"/>
    <x v="1904"/>
    <n v="0"/>
    <n v="94"/>
    <s v="Released"/>
    <n v="5.2"/>
    <n v="34"/>
    <s v="Eric Wareheim, Tim Heidecker, John C. Reilly, Zach Galifianakis, Will Ferrell"/>
    <s v="Tim Heidecker"/>
    <n v="0"/>
  </r>
  <r>
    <n v="2700000"/>
    <s v="Comedy, Drama"/>
    <n v="342"/>
    <x v="3949"/>
    <s v="de"/>
    <n v="3.1207470000000002"/>
    <s v="Claussen + Wöbke Filmproduktion GmbH"/>
    <x v="7"/>
    <x v="2840"/>
    <n v="0"/>
    <n v="98"/>
    <s v="Released"/>
    <n v="6.7"/>
    <n v="59"/>
    <s v="Robert Stadlober, Kostja Ullmann, Alicja Bachleda-Curu?, Jürgen Tonkel, Tristano Casanova"/>
    <s v="Marco Kreuzpaintner"/>
    <n v="-2700000"/>
  </r>
  <r>
    <n v="0"/>
    <s v="War, Drama, History"/>
    <n v="281230"/>
    <x v="3950"/>
    <s v="en"/>
    <n v="0.384496"/>
    <s v="Paramount Pictures"/>
    <x v="0"/>
    <x v="2606"/>
    <n v="0"/>
    <n v="107"/>
    <s v="Released"/>
    <n v="6.3"/>
    <n v="2"/>
    <s v="Eric Stoltz, Kate Connor, Lyndsy Fonseca, Andy Hirsch, Camryn Manheim"/>
    <s v="Michael Worth"/>
    <n v="0"/>
  </r>
  <r>
    <n v="0"/>
    <s v="Horror, Thriller"/>
    <n v="38033"/>
    <x v="3951"/>
    <s v="en"/>
    <n v="2.504156"/>
    <s v="Tiger Tail Entertainment"/>
    <x v="0"/>
    <x v="1788"/>
    <n v="0"/>
    <n v="96"/>
    <s v="Released"/>
    <n v="3.9"/>
    <n v="37"/>
    <s v="Nikki Reed, Keith David, Brad Dourif, Betsy Russell, Cherilyn Wilson"/>
    <s v="Deon Taylor"/>
    <n v="0"/>
  </r>
  <r>
    <n v="3000000"/>
    <s v="Drama, Comedy"/>
    <n v="100975"/>
    <x v="3952"/>
    <s v="en"/>
    <n v="0.43133199999999999"/>
    <s v="Sweetland Films"/>
    <x v="0"/>
    <x v="2841"/>
    <n v="0"/>
    <n v="97"/>
    <s v="Released"/>
    <n v="5.8"/>
    <n v="5"/>
    <s v="Gretchen Mol, Patti LuPone, Peter Onorati, Ryan Merriman, Richard V. Licata"/>
    <s v="Jason Alexander"/>
    <n v="-3000000"/>
  </r>
  <r>
    <n v="3000000"/>
    <s v="Science Fiction"/>
    <n v="38541"/>
    <x v="3953"/>
    <s v="en"/>
    <n v="11.882562999999999"/>
    <s v="Instinctive Film"/>
    <x v="6"/>
    <x v="2842"/>
    <n v="22000"/>
    <n v="112"/>
    <s v="Released"/>
    <n v="5.7"/>
    <n v="197"/>
    <s v="Lauren German, Michael Biehn, Milo Ventimiglia, Courtney B. Vance, Ashton Holmes"/>
    <s v="Xavier Gens"/>
    <n v="-2978000"/>
  </r>
  <r>
    <n v="0"/>
    <s v="Drama, Horror, Romance"/>
    <n v="39563"/>
    <x v="3954"/>
    <s v="en"/>
    <n v="9.3424650000000007"/>
    <s v="Paramount Pictures"/>
    <x v="0"/>
    <x v="697"/>
    <n v="0"/>
    <n v="88"/>
    <s v="Released"/>
    <n v="6.1"/>
    <n v="15"/>
    <s v="Ciarán Hinds, Aidan Quinn, Iben Hjejle, Jim Norton, Valerie Spelman"/>
    <s v="Conor McPherson"/>
    <n v="0"/>
  </r>
  <r>
    <n v="3000000"/>
    <s v="Thriller, Horror"/>
    <n v="234212"/>
    <x v="3955"/>
    <s v="en"/>
    <n v="12.564553999999999"/>
    <s v="Icon Entertainment International"/>
    <x v="1"/>
    <x v="2843"/>
    <n v="3387000"/>
    <n v="83"/>
    <s v="Released"/>
    <n v="4.9000000000000004"/>
    <n v="148"/>
    <s v="Maria Bello, Frank Grillo, Cody Horn, Dustin Milligan, Megan Park"/>
    <s v="Will Canon"/>
    <n v="387000"/>
  </r>
  <r>
    <n v="0"/>
    <s v="Comedy"/>
    <n v="27404"/>
    <x v="3956"/>
    <s v="en"/>
    <n v="0.68822000000000005"/>
    <s v="Film Threat DVD"/>
    <x v="0"/>
    <x v="493"/>
    <n v="0"/>
    <n v="80"/>
    <s v="Released"/>
    <n v="3"/>
    <n v="5"/>
    <s v="Paget Brewster, Neil Barton, Eric Hoffman, Darren Keefe, Ashley Head"/>
    <s v="Philip Zlotorynski"/>
    <n v="0"/>
  </r>
  <r>
    <n v="0"/>
    <s v="Comedy, Family"/>
    <n v="170480"/>
    <x v="3957"/>
    <s v="en"/>
    <n v="0.19484799999999999"/>
    <s v="Paramount Pictures"/>
    <x v="0"/>
    <x v="216"/>
    <n v="0"/>
    <n v="90"/>
    <s v="Released"/>
    <n v="0"/>
    <n v="0"/>
    <s v="Nicholas Turturro, Talia Shire, Paul Rodríguez, Gary Valentine, Nick Turturro III"/>
    <s v="Lance Kawas"/>
    <n v="0"/>
  </r>
  <r>
    <n v="0"/>
    <s v="Drama"/>
    <n v="71866"/>
    <x v="3958"/>
    <s v="en"/>
    <n v="2.0155249999999998"/>
    <s v="Tax Credit Finance"/>
    <x v="0"/>
    <x v="2204"/>
    <n v="0"/>
    <n v="96"/>
    <s v="Released"/>
    <n v="5.4"/>
    <n v="32"/>
    <s v="Rooney Mara, Georgia King, Brie Larson, Amy Ferguson, Antonia Steinberg"/>
    <s v="Francesca Gregorini"/>
    <n v="0"/>
  </r>
  <r>
    <n v="3000000"/>
    <s v="Action, Drama, Thriller"/>
    <n v="192210"/>
    <x v="3959"/>
    <s v="en"/>
    <n v="2.6806290000000002"/>
    <s v="Society Entertainment"/>
    <x v="31"/>
    <x v="1033"/>
    <n v="0"/>
    <n v="85"/>
    <s v="Released"/>
    <n v="5.2"/>
    <n v="18"/>
    <s v="Camilla Belle, Andy García, Colin Egglesfield, Juliette Lewis, Christiane Torloni"/>
    <s v="Márcio Garcia"/>
    <n v="-3000000"/>
  </r>
  <r>
    <n v="0"/>
    <s v="Comedy"/>
    <n v="180296"/>
    <x v="3960"/>
    <s v="en"/>
    <n v="12.036887999999999"/>
    <s v="Lionsgate"/>
    <x v="0"/>
    <x v="2844"/>
    <n v="0"/>
    <n v="84"/>
    <s v="Released"/>
    <n v="5.3"/>
    <n v="171"/>
    <s v="Paul Rudd, Amy Poehler, Bill Hader, Ellie Kemper, Cobie Smulders"/>
    <s v="David Wain"/>
    <n v="0"/>
  </r>
  <r>
    <n v="0"/>
    <s v="Comedy"/>
    <n v="157058"/>
    <x v="3961"/>
    <s v="en"/>
    <n v="1.7370319999999999"/>
    <s v="Silver Nitrate Films"/>
    <x v="0"/>
    <x v="2845"/>
    <n v="0"/>
    <n v="80"/>
    <s v="Released"/>
    <n v="2.9"/>
    <n v="28"/>
    <s v="Kathryn Fiore, Flip Schultz, Olivia Alexander, Arturo del Puerto, Danny Woodburn"/>
    <s v="Craig Moss"/>
    <n v="0"/>
  </r>
  <r>
    <n v="3000000"/>
    <s v="Drama, Action"/>
    <n v="70006"/>
    <x v="3962"/>
    <s v="en"/>
    <n v="9.2492289999999997"/>
    <s v="Paramount Pictures"/>
    <x v="0"/>
    <x v="2306"/>
    <n v="0"/>
    <n v="90"/>
    <s v="Released"/>
    <n v="5.8"/>
    <n v="136"/>
    <s v="Stacey Asaro, Gralen Bryant Banks, Rus Blackwell, Beau Brasso, Eddie Bravo"/>
    <s v="Michael Jai White"/>
    <n v="-3000000"/>
  </r>
  <r>
    <n v="2500000"/>
    <s v="Action, Crime, Drama, Thriller"/>
    <n v="26039"/>
    <x v="3963"/>
    <s v="en"/>
    <n v="5.1644230000000002"/>
    <s v="Metro-Goldwyn-Mayer (MGM)"/>
    <x v="0"/>
    <x v="2846"/>
    <n v="3200000"/>
    <n v="92"/>
    <s v="Released"/>
    <n v="7.1"/>
    <n v="95"/>
    <s v="Lee Marvin, Angie Dickinson, Keenan Wynn, Carroll O'Connor, Lloyd Bochner"/>
    <s v="John Boorman"/>
    <n v="700000"/>
  </r>
  <r>
    <n v="3"/>
    <s v="Drama, Comedy"/>
    <n v="79587"/>
    <x v="3964"/>
    <s v="en"/>
    <n v="8.2629999999999995E-3"/>
    <s v="Indiana Production Company"/>
    <x v="0"/>
    <x v="1500"/>
    <n v="0"/>
    <n v="100"/>
    <s v="Released"/>
    <n v="0"/>
    <n v="0"/>
    <s v="Alessandro Gassman, Francesco Quinn, Joe Urla, Lenny Venito, Jennifer Esposito"/>
    <s v="Paolo Monico"/>
    <n v="-3"/>
  </r>
  <r>
    <n v="0"/>
    <s v="Thriller"/>
    <n v="176077"/>
    <x v="3965"/>
    <s v="en"/>
    <n v="1.998826"/>
    <s v="Cimarron Productions"/>
    <x v="0"/>
    <x v="2847"/>
    <n v="0"/>
    <n v="88"/>
    <s v="Released"/>
    <n v="4.8"/>
    <n v="14"/>
    <s v="Jake Hoffman, Nikki Reed, Thomas Dekker, Scott Bakula, Jason Priestley"/>
    <s v="Youssef Delara"/>
    <n v="0"/>
  </r>
  <r>
    <n v="3000000"/>
    <s v="Mystery, Thriller"/>
    <n v="260947"/>
    <x v="3966"/>
    <s v="en"/>
    <n v="1.9686790000000001"/>
    <s v="Merchant Films"/>
    <x v="0"/>
    <x v="2848"/>
    <n v="0"/>
    <n v="95"/>
    <s v="Released"/>
    <n v="4.5999999999999996"/>
    <n v="16"/>
    <s v="Shantel VanSanten, John Robinson, James Patrick Stuart, Brittany Murphy, Robert Blanche"/>
    <s v="Darin Scott"/>
    <n v="-3000000"/>
  </r>
  <r>
    <n v="3000000"/>
    <s v="Thriller"/>
    <n v="342502"/>
    <x v="3967"/>
    <s v="en"/>
    <n v="1.1414629999999999"/>
    <s v="Triumphant Entertainment"/>
    <x v="0"/>
    <x v="2849"/>
    <n v="0"/>
    <n v="79"/>
    <s v="Released"/>
    <n v="2.8"/>
    <n v="10"/>
    <s v="Luke Goss, RZA, Bokeem Woodbine, Louis Mandylor, Brooke Newton"/>
    <s v="Christian Sesma"/>
    <n v="-3000000"/>
  </r>
  <r>
    <n v="0"/>
    <s v="Drama"/>
    <n v="191229"/>
    <x v="3968"/>
    <s v="en"/>
    <n v="0.21470400000000001"/>
    <s v="Paramount Pictures"/>
    <x v="0"/>
    <x v="1586"/>
    <n v="0"/>
    <n v="88"/>
    <s v="Released"/>
    <n v="6"/>
    <n v="1"/>
    <s v="Everett McGill, Fabio Testi, Michael Madsen, Jack Taylor"/>
    <s v="Monte Hellman"/>
    <n v="0"/>
  </r>
  <r>
    <n v="3200000"/>
    <s v="Action, Crime, Thriller"/>
    <n v="43213"/>
    <x v="3969"/>
    <s v="en"/>
    <n v="1.0348440000000001"/>
    <s v="Chicago Overcoat Productions"/>
    <x v="0"/>
    <x v="58"/>
    <n v="0"/>
    <n v="95"/>
    <s v="Released"/>
    <n v="6.1"/>
    <n v="5"/>
    <s v="Frank Vincent, Kathrine Narducci, Mike Starr, Stacy Keach, Armand Assante"/>
    <s v="Brian Caunter"/>
    <n v="-3200000"/>
  </r>
  <r>
    <n v="0"/>
    <s v="Comedy, Drama, Romance"/>
    <n v="44594"/>
    <x v="3970"/>
    <s v="en"/>
    <n v="1.9759409999999999"/>
    <s v="Prospect Pictures"/>
    <x v="0"/>
    <x v="2850"/>
    <n v="0"/>
    <n v="95"/>
    <s v="Released"/>
    <n v="6.3"/>
    <n v="22"/>
    <s v="Patrick Wilson, Malcolm McDowell, Judy Greer, Chloë Sevigny, Missi Pyle"/>
    <s v="Chris D'Arienzo"/>
    <n v="0"/>
  </r>
  <r>
    <n v="2900000"/>
    <s v="Drama"/>
    <n v="666"/>
    <x v="3971"/>
    <s v="pt"/>
    <n v="5.9289370000000003"/>
    <s v="MACT Productions"/>
    <x v="31"/>
    <x v="560"/>
    <n v="5596708"/>
    <n v="113"/>
    <s v="Released"/>
    <n v="7.6"/>
    <n v="126"/>
    <s v="Fernanda Montenegro, Marília Pêra, Vinícius de Oliveira, Othon Bastos, Otávio Augusto"/>
    <s v="Walter Salles"/>
    <n v="2696708"/>
  </r>
  <r>
    <n v="2900000"/>
    <s v="Comedy, Drama"/>
    <n v="248"/>
    <x v="3972"/>
    <s v="en"/>
    <n v="3.370225"/>
    <s v="Franton Production"/>
    <x v="0"/>
    <x v="2851"/>
    <n v="5000000"/>
    <n v="136"/>
    <s v="Released"/>
    <n v="7.3"/>
    <n v="25"/>
    <s v="Glenn Ford, Bette Davis, Hope Lange, Arthur O'Connell, Peter Falk"/>
    <s v="Frank Capra"/>
    <n v="2100000"/>
  </r>
  <r>
    <n v="0"/>
    <s v="Crime, Action"/>
    <n v="325173"/>
    <x v="3973"/>
    <s v="en"/>
    <n v="5.4852169999999996"/>
    <s v="Bleiberg Entertainment"/>
    <x v="0"/>
    <x v="725"/>
    <n v="0"/>
    <n v="80"/>
    <s v="Released"/>
    <n v="4.9000000000000004"/>
    <n v="54"/>
    <s v="Scott Adkins, Nick Chinlund, Caitlin Keats, Jake La Botz, Tony Perez"/>
    <s v="Isaac Florentine"/>
    <n v="0"/>
  </r>
  <r>
    <n v="0"/>
    <s v="Comedy, Drama, Romance"/>
    <n v="55831"/>
    <x v="3974"/>
    <s v="en"/>
    <n v="0.18887000000000001"/>
    <s v="Paramount Pictures"/>
    <x v="0"/>
    <x v="802"/>
    <n v="0"/>
    <n v="105"/>
    <s v="Released"/>
    <n v="6.8"/>
    <n v="3"/>
    <s v="Brenda Vaccaro, Dyan Cannon, Joseph Bologna"/>
    <s v="Steven Spielberg"/>
    <n v="0"/>
  </r>
  <r>
    <n v="3000000"/>
    <s v="Thriller, Mystery, Drama, Horror"/>
    <n v="351043"/>
    <x v="3975"/>
    <s v="en"/>
    <n v="3.0778850000000002"/>
    <s v="Infra-Red Pictures"/>
    <x v="0"/>
    <x v="2852"/>
    <n v="0"/>
    <n v="90"/>
    <s v="Released"/>
    <n v="4.0999999999999996"/>
    <n v="52"/>
    <s v="Kate Bosworth, Wes Bentley, Shashawnee Hall, Richard Riehle, Patrick Bauchau"/>
    <s v="Michael Polish"/>
    <n v="-3000000"/>
  </r>
  <r>
    <n v="3000000"/>
    <s v="Documentary"/>
    <n v="43942"/>
    <x v="3976"/>
    <s v="en"/>
    <n v="1.7814620000000001"/>
    <s v="Chad Troutwine Films"/>
    <x v="0"/>
    <x v="1788"/>
    <n v="103735"/>
    <n v="93"/>
    <s v="Released"/>
    <n v="6.6"/>
    <n v="36"/>
    <s v="Zoe Sloane, Jade Viggiano, Amancaya Aguilar, Kahiry Bess, Alisha Naragsheth"/>
    <s v="Heidi Ewing"/>
    <n v="-2896265"/>
  </r>
  <r>
    <n v="0"/>
    <s v="Horror, Thriller, Mystery"/>
    <n v="10226"/>
    <x v="3977"/>
    <s v="fr"/>
    <n v="4.9529829999999997"/>
    <s v="Alexandre Films"/>
    <x v="9"/>
    <x v="2853"/>
    <n v="0"/>
    <n v="91"/>
    <s v="Released"/>
    <n v="6.6"/>
    <n v="271"/>
    <s v="Cécile de France, Maïwenn, Philippe Nahon, Franck Khalfoun, Andrei Finti"/>
    <s v="Alexandre Aja"/>
    <n v="0"/>
  </r>
  <r>
    <n v="2902660"/>
    <s v="Romance, Comedy, Drama"/>
    <n v="66942"/>
    <x v="3978"/>
    <s v="en"/>
    <n v="1.3508800000000001"/>
    <s v="Screen Australia"/>
    <x v="10"/>
    <x v="2734"/>
    <n v="0"/>
    <n v="93"/>
    <s v="Released"/>
    <n v="6.1"/>
    <n v="34"/>
    <s v="Ryan Kwanten, Maeve Dermody, Marshall Napier, Heather Mitchell, Patrick Brammall"/>
    <s v="Leon Ford"/>
    <n v="-2902660"/>
  </r>
  <r>
    <n v="0"/>
    <s v="Thriller, Action, Horror"/>
    <n v="356483"/>
    <x v="3979"/>
    <s v="en"/>
    <n v="0.68765600000000004"/>
    <s v="August Heart Entertainment"/>
    <x v="0"/>
    <x v="2123"/>
    <n v="0"/>
    <n v="89"/>
    <s v="Released"/>
    <n v="4.3"/>
    <n v="12"/>
    <s v="James Remar, Sherilyn Fenn, Ron Carlson, Graham Greene, Allegra Carpenter"/>
    <s v="Hank Braxtan"/>
    <n v="0"/>
  </r>
  <r>
    <n v="8000000"/>
    <s v="Drama"/>
    <n v="10476"/>
    <x v="3980"/>
    <s v="en"/>
    <n v="6.3950300000000002"/>
    <s v="MTV Films"/>
    <x v="0"/>
    <x v="2479"/>
    <n v="23563727"/>
    <n v="116"/>
    <s v="Released"/>
    <n v="6.9"/>
    <n v="99"/>
    <s v="Terrence Howard, Anthony Anderson, Taryn Manning, Taraji P. Henson, Elise Neal"/>
    <s v="Craig Brewer"/>
    <n v="15563727"/>
  </r>
  <r>
    <n v="2883848"/>
    <s v="Comedy, Romance"/>
    <n v="239"/>
    <x v="3981"/>
    <s v="en"/>
    <n v="39.309820000000002"/>
    <s v="The Mirisch Corporation"/>
    <x v="0"/>
    <x v="2854"/>
    <n v="25000000"/>
    <n v="122"/>
    <s v="Released"/>
    <n v="8"/>
    <n v="808"/>
    <s v="Marilyn Monroe, Tony Curtis, Jack Lemmon, George Raft, Pat O’Brien"/>
    <s v="Billy Wilder"/>
    <n v="22116152"/>
  </r>
  <r>
    <n v="2800000"/>
    <s v="Horror, Thriller"/>
    <n v="10281"/>
    <x v="3982"/>
    <s v="en"/>
    <n v="9.0708420000000007"/>
    <s v="Paramount Pictures"/>
    <x v="0"/>
    <x v="2855"/>
    <n v="19170001"/>
    <n v="88"/>
    <s v="Released"/>
    <n v="5.3"/>
    <n v="192"/>
    <s v="Kane Hodder, Lar Park Lincoln, Susan Jennifer Sullivan, Kevin Spirtas, Terry Kiser"/>
    <s v="John Carl Buechler"/>
    <n v="16370001"/>
  </r>
  <r>
    <n v="2777000"/>
    <s v="Adventure, Family, Fantasy"/>
    <n v="630"/>
    <x v="3983"/>
    <s v="en"/>
    <n v="67.417541999999997"/>
    <s v="Loew's Incorporated"/>
    <x v="0"/>
    <x v="2856"/>
    <n v="33754967"/>
    <n v="102"/>
    <s v="Released"/>
    <n v="7.4"/>
    <n v="1642"/>
    <s v="Judy Garland, Frank Morgan, Ray Bolger, Bert Lahr, Jack Haley"/>
    <s v="Victor Fleming"/>
    <n v="30977967"/>
  </r>
  <r>
    <n v="2800000"/>
    <s v="Comedy, Science Fiction"/>
    <n v="3034"/>
    <x v="3984"/>
    <s v="en"/>
    <n v="36.444893999999998"/>
    <s v="Twentieth Century Fox Film Corporation"/>
    <x v="0"/>
    <x v="2857"/>
    <n v="86273333"/>
    <n v="106"/>
    <s v="Released"/>
    <n v="7.7"/>
    <n v="854"/>
    <s v="Gene Wilder, Peter Boyle, Marty Feldman, Madeline Kahn, Cloris Leachman"/>
    <s v="Mel Brooks"/>
    <n v="83473333"/>
  </r>
  <r>
    <n v="2000000"/>
    <s v="Horror, Action, Science Fiction"/>
    <n v="13025"/>
    <x v="3985"/>
    <s v="en"/>
    <n v="15.351412"/>
    <s v="Artfire Films"/>
    <x v="0"/>
    <x v="2205"/>
    <n v="5364858"/>
    <n v="95"/>
    <s v="Released"/>
    <n v="5.4"/>
    <n v="190"/>
    <s v="Michelle Morgan, Joshua Close, Shawn Roberts, Amy Lalonde, Joe Dinicol"/>
    <s v="George A. Romero"/>
    <n v="3364858"/>
  </r>
  <r>
    <n v="0"/>
    <s v="Comedy, Drama, Romance"/>
    <n v="21461"/>
    <x v="3986"/>
    <s v="en"/>
    <n v="2.4360189999999999"/>
    <s v="Paramount Pictures"/>
    <x v="13"/>
    <x v="2775"/>
    <n v="0"/>
    <n v="144"/>
    <s v="Released"/>
    <n v="7.6"/>
    <n v="44"/>
    <s v="Sanjay Dutt, Arshad Warsi, Dilip Prabhavalkar, Vidya Balan, Dia Mirza"/>
    <s v="Rajkumar Hirani"/>
    <n v="0"/>
  </r>
  <r>
    <n v="0"/>
    <s v="Drama"/>
    <n v="55306"/>
    <x v="3987"/>
    <s v="en"/>
    <n v="0.93391999999999997"/>
    <s v="Clinica Estetico"/>
    <x v="0"/>
    <x v="246"/>
    <n v="0"/>
    <n v="112"/>
    <s v="Released"/>
    <n v="6.5"/>
    <n v="19"/>
    <s v="Peter Fonda, Patricia Richardson, Christine Dunford, Tom Wood, Jessica Biel"/>
    <s v="Victor Nunez"/>
    <n v="0"/>
  </r>
  <r>
    <n v="2700000"/>
    <s v="Adventure, Family"/>
    <n v="17264"/>
    <x v="3988"/>
    <s v="en"/>
    <n v="11.359719999999999"/>
    <s v="United Artists"/>
    <x v="0"/>
    <x v="2858"/>
    <n v="37799643"/>
    <n v="118"/>
    <s v="Released"/>
    <n v="7"/>
    <n v="59"/>
    <s v="Kelly Reno, Mickey Rooney, Teri Garr, Clarence Muse, Hoyt Axton"/>
    <s v="Carroll Ballard"/>
    <n v="35099643"/>
  </r>
  <r>
    <n v="0"/>
    <s v="Drama"/>
    <n v="346081"/>
    <x v="3989"/>
    <s v="en"/>
    <n v="0.29698099999999999"/>
    <s v="Paramount Pictures"/>
    <x v="13"/>
    <x v="1731"/>
    <n v="0"/>
    <n v="107"/>
    <s v="Released"/>
    <n v="9.5"/>
    <n v="2"/>
    <s v="William Shatner, Leonard Nimoy, DeForest Kelley, James Doohan, George Takei"/>
    <s v="Rohit Jugraj"/>
    <n v="0"/>
  </r>
  <r>
    <n v="0"/>
    <s v="Action, Adventure, Animation, Comedy, Science Fiction"/>
    <n v="16016"/>
    <x v="3990"/>
    <s v="en"/>
    <n v="1.776624"/>
    <s v="Nordisk Film"/>
    <x v="23"/>
    <x v="2102"/>
    <n v="0"/>
    <n v="90"/>
    <s v="Released"/>
    <n v="4.9000000000000004"/>
    <n v="10"/>
    <s v="Casper Christensen, Frank Hvam, Ali Kazim, Iben Hjejle, Peter Belli"/>
    <s v="Kresten Vestbjerg Andersen"/>
    <n v="0"/>
  </r>
  <r>
    <n v="2686000"/>
    <s v="Adventure, Comedy, Romance"/>
    <n v="15875"/>
    <x v="3991"/>
    <s v="en"/>
    <n v="1.8972629999999999"/>
    <s v="Paramount Pictures"/>
    <x v="0"/>
    <x v="998"/>
    <n v="6600000"/>
    <n v="109"/>
    <s v="Released"/>
    <n v="6"/>
    <n v="30"/>
    <s v="John Wayne, Elizabeth Allen, Lee Marvin, Cesar Romero, Mike Mazurki"/>
    <s v="John Ford"/>
    <n v="3914000"/>
  </r>
  <r>
    <n v="0"/>
    <s v="Comedy, Drama"/>
    <n v="5900"/>
    <x v="3992"/>
    <s v="nl"/>
    <n v="0.14403099999999999"/>
    <s v="Paramount Pictures"/>
    <x v="33"/>
    <x v="2859"/>
    <n v="0"/>
    <n v="103"/>
    <s v="Released"/>
    <n v="7"/>
    <n v="3"/>
    <s v="Henri Garcin, Ingeborg Elzevier, Khaldoun Elmecky, Margo Dames, Frans Vorstman"/>
    <s v="Alex van Warmerdam"/>
    <n v="0"/>
  </r>
  <r>
    <n v="2627000"/>
    <s v="Drama, Romance, War"/>
    <n v="43306"/>
    <x v="3993"/>
    <s v="en"/>
    <n v="0.53144400000000003"/>
    <s v="Metro-Goldwyn-Mayer (MGM)"/>
    <x v="0"/>
    <x v="2860"/>
    <n v="5363000"/>
    <n v="120"/>
    <s v="Released"/>
    <n v="6"/>
    <n v="8"/>
    <s v="Spencer Tracy, Irene Dunne, Van Johnson, Ward Bond, James Gleason"/>
    <s v="Victor Fleming"/>
    <n v="2736000"/>
  </r>
  <r>
    <n v="2600000"/>
    <s v="Western, Comedy"/>
    <n v="11072"/>
    <x v="3994"/>
    <s v="en"/>
    <n v="22.793928999999999"/>
    <s v="Crossbow Productions"/>
    <x v="0"/>
    <x v="2861"/>
    <n v="119500000"/>
    <n v="93"/>
    <s v="Released"/>
    <n v="7.2"/>
    <n v="609"/>
    <s v="Cleavon Little, Gene Wilder, Harvey Korman, Slim Pickens, Madeline Kahn"/>
    <s v="Mel Brooks"/>
    <n v="116900000"/>
  </r>
  <r>
    <n v="2600000"/>
    <s v="Horror, Thriller"/>
    <n v="9730"/>
    <x v="3995"/>
    <s v="en"/>
    <n v="14.013413999999999"/>
    <s v="Paramount Pictures"/>
    <x v="0"/>
    <x v="2862"/>
    <n v="32980880"/>
    <n v="91"/>
    <s v="Released"/>
    <n v="5.9"/>
    <n v="237"/>
    <s v="Kimberly Beck, Erich Anderson, Corey Feldman, Barbara Howard, Crispin Glover"/>
    <s v="Joseph Zito"/>
    <n v="30380880"/>
  </r>
  <r>
    <n v="2159280"/>
    <s v="Drama"/>
    <n v="209274"/>
    <x v="3996"/>
    <s v="pl"/>
    <n v="13.265432000000001"/>
    <s v="Danish Film Institute"/>
    <x v="23"/>
    <x v="1623"/>
    <n v="10700000"/>
    <n v="80"/>
    <s v="Released"/>
    <n v="7.1"/>
    <n v="260"/>
    <s v="Agata Trzebuchowska, Agata Kulesza, Joanna Kulig, Dawid Ogrodnik, Adam Szyszkowski"/>
    <s v="Pawe? Pawlikowski"/>
    <n v="8540720"/>
  </r>
  <r>
    <n v="0"/>
    <s v="Drama, Romance"/>
    <n v="26371"/>
    <x v="3997"/>
    <s v="en"/>
    <n v="11.552246999999999"/>
    <s v="Merchant Ivory Productions"/>
    <x v="1"/>
    <x v="2007"/>
    <n v="0"/>
    <n v="134"/>
    <s v="Released"/>
    <n v="7.1"/>
    <n v="61"/>
    <s v="James Wilby, Hugh Grant, Rupert Graves, Denholm Elliott, Simon Callow"/>
    <s v="James Ivory"/>
    <n v="0"/>
  </r>
  <r>
    <n v="0"/>
    <s v="Comedy"/>
    <n v="14137"/>
    <x v="3998"/>
    <s v="en"/>
    <n v="1.73892"/>
    <s v="Identity Films"/>
    <x v="0"/>
    <x v="704"/>
    <n v="0"/>
    <n v="86"/>
    <s v="Released"/>
    <n v="5.3"/>
    <n v="22"/>
    <s v="Artie Lange, Ralph Macchio, Anthony DeSando, Jimmy Palumbo, Joe Lo Truglio"/>
    <s v="Frank Sebastiano"/>
    <n v="0"/>
  </r>
  <r>
    <n v="2600000"/>
    <s v="Documentary"/>
    <n v="291"/>
    <x v="3999"/>
    <s v="en"/>
    <n v="0.89594600000000002"/>
    <s v="Paramount Pictures"/>
    <x v="9"/>
    <x v="1550"/>
    <n v="3166000"/>
    <n v="105"/>
    <s v="Released"/>
    <n v="7.6"/>
    <n v="23"/>
    <s v="Jeff Clark, Darrick Doerner, Laird Hamilton, Dave Kalama, David H. Kalama Jr."/>
    <s v="Stacy Peralta"/>
    <n v="566000"/>
  </r>
  <r>
    <n v="2600000"/>
    <s v="Science Fiction, Thriller"/>
    <n v="14139"/>
    <x v="4000"/>
    <s v="es"/>
    <n v="19.02965"/>
    <s v="Arsénico Producciones"/>
    <x v="12"/>
    <x v="952"/>
    <n v="553198"/>
    <n v="92"/>
    <s v="Released"/>
    <n v="7"/>
    <n v="308"/>
    <s v="Karra Elejalde, Candela Fernández, Bárbara Goenaga, Nacho Vigalondo, Juan Inciarte"/>
    <s v="Nacho Vigalondo"/>
    <n v="-2046802"/>
  </r>
  <r>
    <n v="0"/>
    <s v="Action, Adventure, Comedy, Drama, Foreign"/>
    <n v="33106"/>
    <x v="4001"/>
    <s v="zh"/>
    <n v="0.40664499999999998"/>
    <s v="Paramount Pictures"/>
    <x v="5"/>
    <x v="2863"/>
    <n v="0"/>
    <n v="99"/>
    <s v="Released"/>
    <n v="7.4"/>
    <n v="13"/>
    <s v="Huang Bo, Kong Jiu, Shaohua Ma, Xu Zheng, Yung Cheung"/>
    <s v="Ning Hao"/>
    <n v="0"/>
  </r>
  <r>
    <n v="2600000"/>
    <s v="Horror, Thriller"/>
    <n v="8875"/>
    <x v="4002"/>
    <s v="en"/>
    <n v="3.6875740000000001"/>
    <s v="Ascendant Pictures"/>
    <x v="0"/>
    <x v="2864"/>
    <n v="0"/>
    <n v="97"/>
    <s v="Released"/>
    <n v="5.2"/>
    <n v="38"/>
    <s v="Josh Randall, Nick Searcy, Beth Broderick, Sascha Rosemann, T.W. Leshner"/>
    <s v="Tony Giglio"/>
    <n v="-2600000"/>
  </r>
  <r>
    <n v="2540800"/>
    <s v="Comedy, Music, Romance"/>
    <n v="872"/>
    <x v="4003"/>
    <s v="en"/>
    <n v="36.556953999999998"/>
    <s v="Metro-Goldwyn-Mayer (MGM)"/>
    <x v="0"/>
    <x v="2865"/>
    <n v="7200000"/>
    <n v="103"/>
    <s v="Released"/>
    <n v="7.8"/>
    <n v="727"/>
    <s v="Gene Kelly, Donald O'Connor, Debbie Reynolds, Jean Hagen, Millard Mitchell"/>
    <s v="Stanley Donen"/>
    <n v="4659200"/>
  </r>
  <r>
    <n v="0"/>
    <s v="Documentary"/>
    <n v="72914"/>
    <x v="4004"/>
    <s v="en"/>
    <n v="0.545825"/>
    <s v="Paramount Pictures"/>
    <x v="0"/>
    <x v="2866"/>
    <n v="0"/>
    <n v="97"/>
    <s v="Released"/>
    <n v="7.1"/>
    <n v="47"/>
    <s v="Joe Cross, Phil Riverstone, Amy Badberg, Merv Cross, Virginia Cross"/>
    <s v="Joe Cross"/>
    <n v="0"/>
  </r>
  <r>
    <n v="2500000"/>
    <s v="Comedy, Horror"/>
    <n v="139038"/>
    <x v="4005"/>
    <s v="en"/>
    <n v="18.661541"/>
    <s v="Endgame Entertainment"/>
    <x v="0"/>
    <x v="2867"/>
    <n v="60141683"/>
    <n v="86"/>
    <s v="Released"/>
    <n v="5.4"/>
    <n v="516"/>
    <s v="Marlon Wayans, Essence Atkins, Nick Swardson, Cedric the Entertainer, David Koechner"/>
    <s v="Michael Tiddes"/>
    <n v="57641683"/>
  </r>
  <r>
    <n v="2500000"/>
    <s v="Documentary"/>
    <n v="126509"/>
    <x v="4006"/>
    <s v="en"/>
    <n v="0.97358199999999995"/>
    <s v="Paramount Pictures"/>
    <x v="0"/>
    <x v="2868"/>
    <n v="33400000"/>
    <n v="87"/>
    <s v="Released"/>
    <n v="4.5999999999999996"/>
    <n v="19"/>
    <s v="William Shatner, Leonard Nimoy, DeForest Kelley, James Doohan, George Takei"/>
    <s v="John Sullivan"/>
    <n v="30900000"/>
  </r>
  <r>
    <n v="0"/>
    <s v="Comedy, Drama"/>
    <n v="9591"/>
    <x v="4007"/>
    <s v="en"/>
    <n v="14.885388000000001"/>
    <s v="Twentieth Century Fox Film Corporation"/>
    <x v="0"/>
    <x v="963"/>
    <n v="34585416"/>
    <n v="108"/>
    <s v="Released"/>
    <n v="6.8"/>
    <n v="225"/>
    <s v="Tom Everett Scott, Johnathon Schaech, Tom Hanks, Steve Zahn, Ethan Embry"/>
    <s v="Tom Hanks"/>
    <n v="34585416"/>
  </r>
  <r>
    <n v="2500000"/>
    <s v="Horror, Mystery, Science Fiction"/>
    <n v="10676"/>
    <x v="4008"/>
    <s v="en"/>
    <n v="12.030455999999999"/>
    <s v="Universal Pictures"/>
    <x v="0"/>
    <x v="915"/>
    <n v="14400000"/>
    <n v="98"/>
    <s v="Released"/>
    <n v="5"/>
    <n v="229"/>
    <s v="Tom Atkins, Stacey Nelkin, Dan O'Herlihy, Michael Currie, Ralph Strait"/>
    <s v="Tommy Lee Wallace"/>
    <n v="11900000"/>
  </r>
  <r>
    <n v="2500000"/>
    <s v="Action, Science Fiction"/>
    <n v="1687"/>
    <x v="4009"/>
    <s v="en"/>
    <n v="18.309609999999999"/>
    <s v="Twentieth Century Fox Film Corporation"/>
    <x v="0"/>
    <x v="2869"/>
    <n v="12348905"/>
    <n v="98"/>
    <s v="Released"/>
    <n v="6.3"/>
    <n v="264"/>
    <s v="Roddy McDowall, Kim Hunter, Bradford Dillman, Natalie Trundy, Eric Braeden"/>
    <s v="Don Taylor"/>
    <n v="9848905"/>
  </r>
  <r>
    <n v="2500000"/>
    <s v="Action, Drama, Western"/>
    <n v="24748"/>
    <x v="4010"/>
    <s v="en"/>
    <n v="6.8291899999999996"/>
    <s v="Paramount Pictures"/>
    <x v="0"/>
    <x v="2870"/>
    <n v="10000000"/>
    <n v="112"/>
    <s v="Released"/>
    <n v="7.5"/>
    <n v="66"/>
    <s v="Paul Newman, Melvyn Douglas, Patricia Neal, Brandon De Wilde, Whit Bissell"/>
    <s v="Martin Ritt"/>
    <n v="7500000"/>
  </r>
  <r>
    <n v="0"/>
    <s v="Comedy, Documentary"/>
    <n v="181330"/>
    <x v="4011"/>
    <s v="en"/>
    <n v="9.7993570000000005"/>
    <s v="Hartbeat Productions"/>
    <x v="0"/>
    <x v="13"/>
    <n v="32230907"/>
    <n v="74"/>
    <s v="Released"/>
    <n v="7.1"/>
    <n v="95"/>
    <s v="Kevin Hart, David Terrell, David Jason Perez, Justine Herron, Harry Ratchford"/>
    <s v="Leslie Small"/>
    <n v="32230907"/>
  </r>
  <r>
    <n v="2500000"/>
    <s v="Drama, Romance"/>
    <n v="468"/>
    <x v="4012"/>
    <s v="en"/>
    <n v="10.363642"/>
    <s v="Fine Line Features"/>
    <x v="0"/>
    <x v="2871"/>
    <n v="0"/>
    <n v="104"/>
    <s v="Released"/>
    <n v="7.1"/>
    <n v="212"/>
    <s v="River Phoenix, Keanu Reeves, James Russo, William Richert, Rodney Harvey"/>
    <s v="Gus Van Sant"/>
    <n v="-2500000"/>
  </r>
  <r>
    <n v="2500000"/>
    <s v="Comedy, Drama, Romance"/>
    <n v="401"/>
    <x v="4013"/>
    <s v="en"/>
    <n v="30.583959"/>
    <s v="Fox Searchlight Pictures"/>
    <x v="0"/>
    <x v="2872"/>
    <n v="26781723"/>
    <n v="102"/>
    <s v="Released"/>
    <n v="7.1"/>
    <n v="618"/>
    <s v="Zach Braff, Natalie Portman, Ian Holm, Peter Sarsgaard, Jean Smart"/>
    <s v="Zach Braff"/>
    <n v="24281723"/>
  </r>
  <r>
    <n v="2500000"/>
    <s v="Drama, Romance"/>
    <n v="76"/>
    <x v="4014"/>
    <s v="en"/>
    <n v="23.672571000000001"/>
    <s v="Detour Film Production"/>
    <x v="43"/>
    <x v="2873"/>
    <n v="5535405"/>
    <n v="105"/>
    <s v="Released"/>
    <n v="7.7"/>
    <n v="959"/>
    <s v="Ethan Hawke, Julie Delpy, Andrea Eckert, Hanno Pöschl, Karl Bruckschwaiger"/>
    <s v="Richard Linklater"/>
    <n v="3035405"/>
  </r>
  <r>
    <n v="0"/>
    <s v="Horror, Mystery, Thriller"/>
    <n v="50538"/>
    <x v="4015"/>
    <s v="fr"/>
    <n v="0.20503399999999999"/>
    <s v="Go Films"/>
    <x v="6"/>
    <x v="855"/>
    <n v="0"/>
    <n v="100"/>
    <s v="Released"/>
    <n v="6.9"/>
    <n v="8"/>
    <s v="Patrick Huard, Michel Côté, Catherine Florent, Albert Millaire, Jean L'Italien"/>
    <s v="Éric Tessier"/>
    <n v="0"/>
  </r>
  <r>
    <n v="0"/>
    <s v="Comedy, Drama, Romance"/>
    <n v="25636"/>
    <x v="4016"/>
    <s v="en"/>
    <n v="5.5817430000000003"/>
    <s v="Evenstar Films"/>
    <x v="6"/>
    <x v="2874"/>
    <n v="0"/>
    <n v="107"/>
    <s v="Released"/>
    <n v="6.7"/>
    <n v="22"/>
    <s v="Billy Crudup, Denis Leary, Jack Black, Dennis Hopper, Holly Hunter"/>
    <s v="Alison Maclean"/>
    <n v="0"/>
  </r>
  <r>
    <n v="0"/>
    <s v="Comedy, Romance"/>
    <n v="19316"/>
    <x v="4017"/>
    <s v="en"/>
    <n v="2.4872550000000002"/>
    <s v="Paramount Pictures"/>
    <x v="0"/>
    <x v="2875"/>
    <n v="0"/>
    <n v="91"/>
    <s v="Released"/>
    <n v="6.8"/>
    <n v="32"/>
    <s v="Michelle Krusiec, Joan Chen, Lynn Chen, Ato Essandoh, Jessica Hecht"/>
    <s v="Alice Wu"/>
    <n v="0"/>
  </r>
  <r>
    <n v="0"/>
    <s v="Drama"/>
    <n v="21074"/>
    <x v="4018"/>
    <s v="en"/>
    <n v="0.26213500000000001"/>
    <s v="Ingenious Film Partners"/>
    <x v="1"/>
    <x v="2876"/>
    <n v="0"/>
    <n v="102"/>
    <s v="Released"/>
    <n v="5.2"/>
    <n v="15"/>
    <s v="Tannishtha Chatterjee, Satish Kaushik, Christopher Simpson, Naeema Begum, Lana Rahman"/>
    <s v="Sarah Gavron"/>
    <n v="0"/>
  </r>
  <r>
    <n v="2500000"/>
    <s v="Science Fiction, Comedy, Drama, Crime"/>
    <n v="84329"/>
    <x v="4019"/>
    <s v="en"/>
    <n v="23.419060999999999"/>
    <s v="Samuel Goldwyn Films"/>
    <x v="0"/>
    <x v="2877"/>
    <n v="3325038"/>
    <n v="85"/>
    <s v="Released"/>
    <n v="6.8"/>
    <n v="450"/>
    <s v="Frank Langella, Liv Tyler, James Marsden, Susan Sarandon, Peter Sarsgaard"/>
    <s v="Jake Schreier"/>
    <n v="825038"/>
  </r>
  <r>
    <n v="0"/>
    <s v="Drama, Romance"/>
    <n v="20"/>
    <x v="4020"/>
    <s v="en"/>
    <n v="7.958831"/>
    <s v="El Deseo"/>
    <x v="6"/>
    <x v="495"/>
    <n v="9726954"/>
    <n v="106"/>
    <s v="Released"/>
    <n v="7.2"/>
    <n v="77"/>
    <s v="Sarah Polley, Amanda Plummer, Scott Speedman, Leonor Watling, Deborah Harry"/>
    <s v="Isabel Coixet"/>
    <n v="9726954"/>
  </r>
  <r>
    <n v="2500000"/>
    <s v="Comedy, Drama, Romance"/>
    <n v="157386"/>
    <x v="4021"/>
    <s v="en"/>
    <n v="25.722746999999998"/>
    <s v="21 Laps Entertainment"/>
    <x v="0"/>
    <x v="646"/>
    <n v="6854611"/>
    <n v="95"/>
    <s v="Released"/>
    <n v="6.8"/>
    <n v="1048"/>
    <s v="Miles Teller, Shailene Woodley, Brie Larson, Dayo Okeniyi, Masam Holden"/>
    <s v="James Ponsoldt"/>
    <n v="4354611"/>
  </r>
  <r>
    <n v="0"/>
    <s v="Comedy, Documentary"/>
    <n v="13007"/>
    <x v="4022"/>
    <s v="en"/>
    <n v="9.7741260000000008"/>
    <s v="Lions Gate Films"/>
    <x v="0"/>
    <x v="2878"/>
    <n v="0"/>
    <n v="101"/>
    <s v="Released"/>
    <n v="7.2"/>
    <n v="197"/>
    <s v="Bill Maher, Jose Luis De Jesus Miranda, Andrew Newberg, Steve Burg, Tal Bachman"/>
    <s v="Larry Charles"/>
    <n v="0"/>
  </r>
  <r>
    <n v="0"/>
    <s v="Documentary, Drama"/>
    <n v="13518"/>
    <x v="4023"/>
    <s v="en"/>
    <n v="0.19746900000000001"/>
    <s v="Paramount Pictures"/>
    <x v="0"/>
    <x v="2879"/>
    <n v="0"/>
    <n v="90"/>
    <s v="Released"/>
    <n v="7"/>
    <n v="3"/>
    <s v="Joshua Tickell, Barbara Boxer, Richard Branson, George W. Bush, Sheryl Crow"/>
    <s v="Joshua Tickell"/>
    <n v="0"/>
  </r>
  <r>
    <n v="0"/>
    <s v="Drama"/>
    <n v="116584"/>
    <x v="4024"/>
    <s v="en"/>
    <n v="0.14225499999999999"/>
    <s v="Paramount Pictures"/>
    <x v="0"/>
    <x v="2880"/>
    <n v="0"/>
    <n v="100"/>
    <s v="Released"/>
    <n v="7"/>
    <n v="1"/>
    <s v="Pete Postlethwaite, Gabriel Mann, Emily Harrison, Diana Scarwid"/>
    <s v="Tim Boxell"/>
    <n v="0"/>
  </r>
  <r>
    <n v="2500000"/>
    <s v="Drama"/>
    <n v="46849"/>
    <x v="4025"/>
    <s v="en"/>
    <n v="0.30188399999999999"/>
    <s v="Gold/Miller Productions"/>
    <x v="0"/>
    <x v="1583"/>
    <n v="71904"/>
    <n v="100"/>
    <s v="Released"/>
    <n v="7.1"/>
    <n v="7"/>
    <s v="Carly Schroeder, Adrian Dunbar, George Harris, Katharine Ross, Christine Adams"/>
    <s v="Michael D. Sellers"/>
    <n v="-2428096"/>
  </r>
  <r>
    <n v="0"/>
    <s v="Documentary"/>
    <n v="40428"/>
    <x v="4026"/>
    <s v="en"/>
    <n v="0.42495699999999997"/>
    <s v="Paramount Pictures"/>
    <x v="0"/>
    <x v="2504"/>
    <n v="0"/>
    <n v="80"/>
    <s v="Released"/>
    <n v="5.5"/>
    <n v="6"/>
    <s v="Rocky Mayor Anderson, Matt Aune, Tyler Barrick, Bruce Barton, Melissa Bird"/>
    <s v="Reed Cowan"/>
    <n v="0"/>
  </r>
  <r>
    <n v="14000000"/>
    <s v="Comedy, Romance"/>
    <n v="17334"/>
    <x v="4027"/>
    <s v="en"/>
    <n v="3.3936480000000002"/>
    <s v="Adlabs Films Ltd."/>
    <x v="13"/>
    <x v="2881"/>
    <n v="0"/>
    <n v="106"/>
    <s v="Released"/>
    <n v="6.1"/>
    <n v="50"/>
    <s v="Jesse Metcalfe, Austin Basis, Larry Miller, Michael Chen, Nouva Monika Wahlgren"/>
    <s v="James Dodson"/>
    <n v="-14000000"/>
  </r>
  <r>
    <n v="0"/>
    <s v="Horror, Thriller"/>
    <n v="1698"/>
    <x v="4028"/>
    <s v="de"/>
    <n v="5.025938"/>
    <s v="Claussen + Wöbke Filmproduktion GmbH"/>
    <x v="7"/>
    <x v="1028"/>
    <n v="0"/>
    <n v="103"/>
    <s v="Released"/>
    <n v="6.1"/>
    <n v="61"/>
    <s v="Franka Potente, Benno Fürmann, Anna Loos, Oliver Wnuk, Sebastian Blomberg"/>
    <s v="Stefan Ruzowitzky"/>
    <n v="0"/>
  </r>
  <r>
    <n v="2500000"/>
    <s v="Drama, Science Fiction, Thriller"/>
    <n v="20764"/>
    <x v="4029"/>
    <s v="en"/>
    <n v="4.6246910000000003"/>
    <s v="Likely Story"/>
    <x v="19"/>
    <x v="427"/>
    <n v="107559"/>
    <n v="90"/>
    <s v="Released"/>
    <n v="6"/>
    <n v="40"/>
    <s v="Leonor Varela, Jacob Vargas, Luis Fernando Peña"/>
    <s v="Alex Rivera"/>
    <n v="-2392441"/>
  </r>
  <r>
    <n v="2500000"/>
    <s v="Comedy, Action, Drama"/>
    <n v="45132"/>
    <x v="4030"/>
    <s v="en"/>
    <n v="12.204568999999999"/>
    <s v="This Is That Productions"/>
    <x v="0"/>
    <x v="728"/>
    <n v="324138"/>
    <n v="96"/>
    <s v="Released"/>
    <n v="6.6"/>
    <n v="441"/>
    <s v="Rainn Wilson, Ellen Page, Liv Tyler, Kevin Bacon, Gregg Henry"/>
    <s v="James Gunn"/>
    <n v="-2175862"/>
  </r>
  <r>
    <n v="0"/>
    <s v="Comedy, Family"/>
    <n v="76706"/>
    <x v="4031"/>
    <s v="en"/>
    <n v="0.63022599999999995"/>
    <s v="Paramount Pictures"/>
    <x v="0"/>
    <x v="2210"/>
    <n v="0"/>
    <n v="89"/>
    <s v="Released"/>
    <n v="5"/>
    <n v="15"/>
    <s v="Ashley Scott, A.J. Buckley, Rolanda Watts, Vanessa Evigan, Lochlyn Munro"/>
    <s v="John Murlowski"/>
    <n v="0"/>
  </r>
  <r>
    <n v="2500000"/>
    <s v="Comedy, Horror"/>
    <n v="254472"/>
    <x v="4032"/>
    <s v="de"/>
    <n v="4.2704890000000004"/>
    <s v="Rat Pack Filmproduktion"/>
    <x v="0"/>
    <x v="2882"/>
    <n v="0"/>
    <n v="87"/>
    <s v="Released"/>
    <n v="4.9000000000000004"/>
    <n v="63"/>
    <s v="Matt O'Leary, Jessica Cook, Lance Henriksen, Clifton Collins Jr, David Masterson"/>
    <s v="Benni Diez"/>
    <n v="-2500000"/>
  </r>
  <r>
    <n v="35000000"/>
    <s v="Horror"/>
    <n v="332285"/>
    <x v="4033"/>
    <s v="en"/>
    <n v="3.6742940000000002"/>
    <s v="Hideaway Pictures"/>
    <x v="0"/>
    <x v="2883"/>
    <n v="0"/>
    <n v="94"/>
    <s v="Released"/>
    <n v="4.8"/>
    <n v="40"/>
    <s v="Natasha Lyonne, Chloë Sevigny, Meg Tilly, Mark Webber, Maxwell McCabe-Lokos"/>
    <s v="Danny Perez"/>
    <n v="-35000000"/>
  </r>
  <r>
    <n v="2400000"/>
    <s v="Drama"/>
    <n v="49471"/>
    <x v="4034"/>
    <s v="en"/>
    <n v="4.6230589999999996"/>
    <s v="Columbia Pictures"/>
    <x v="0"/>
    <x v="2884"/>
    <n v="5731103"/>
    <n v="120"/>
    <s v="Released"/>
    <n v="7"/>
    <n v="11"/>
    <s v="Ossie Davis, Charles S. Dutton, Andre Braugher, Richard Belzer, De'Aundre Bonds"/>
    <s v="Spike Lee"/>
    <n v="3331103"/>
  </r>
  <r>
    <n v="0"/>
    <s v="Drama, Horror, Thriller"/>
    <n v="13569"/>
    <x v="4035"/>
    <s v="en"/>
    <n v="1.946715"/>
    <s v="MovieRoom Productions"/>
    <x v="54"/>
    <x v="1221"/>
    <n v="0"/>
    <n v="101"/>
    <s v="Released"/>
    <n v="4.8"/>
    <n v="21"/>
    <s v="Marc Blucas, Justine Waddell, Bill Moseley, Priscilla Barnes, Jack Ryan"/>
    <s v="Robby Henson"/>
    <n v="0"/>
  </r>
  <r>
    <n v="30000000"/>
    <s v="Adventure, Comedy, Science Fiction"/>
    <n v="7512"/>
    <x v="4036"/>
    <s v="en"/>
    <n v="27.940093000000001"/>
    <s v="Twentieth Century Fox Film Corporation"/>
    <x v="0"/>
    <x v="1475"/>
    <n v="495303"/>
    <n v="84"/>
    <s v="Released"/>
    <n v="6.3"/>
    <n v="664"/>
    <s v="Luke Wilson, Maya Rudolph, Dax Shepard, Terry Crews, Anthony 'Citric' Campos"/>
    <s v="Mike Judge"/>
    <n v="-29504697"/>
  </r>
  <r>
    <n v="2500000"/>
    <s v="Crime"/>
    <n v="356216"/>
    <x v="4037"/>
    <s v="en"/>
    <n v="1.759506"/>
    <s v="Carnaby International"/>
    <x v="1"/>
    <x v="2885"/>
    <n v="0"/>
    <n v="110"/>
    <s v="Released"/>
    <n v="4.5"/>
    <n v="19"/>
    <s v="Kevin Leslie, Simon Cotton, Phil Dunster, Danny Midwinter, Dan Parr"/>
    <s v="Zackary Adler"/>
    <n v="-2500000"/>
  </r>
  <r>
    <n v="2380000"/>
    <s v="Drama, Crime"/>
    <n v="11798"/>
    <x v="4038"/>
    <s v="en"/>
    <n v="8.3956239999999998"/>
    <s v="EM Media"/>
    <x v="1"/>
    <x v="2886"/>
    <n v="8176544"/>
    <n v="101"/>
    <s v="Released"/>
    <n v="7.4"/>
    <n v="363"/>
    <s v="Thomas Turgoose, Stephen Graham, Jo Hartley, Andrew Shim, Vicky McClure"/>
    <s v="Shane Meadows"/>
    <n v="5796544"/>
  </r>
  <r>
    <n v="2500000"/>
    <s v="Action, Adventure, Science Fiction"/>
    <n v="146631"/>
    <x v="4039"/>
    <s v="en"/>
    <n v="8.2481489999999997"/>
    <s v="Hawthorn Productions"/>
    <x v="1"/>
    <x v="2887"/>
    <n v="0"/>
    <n v="101"/>
    <s v="Released"/>
    <n v="3.1"/>
    <n v="47"/>
    <s v="Bianca Bree, Sean Brosnan, Simon Phillips, Jean-Claude Van Damme, Peter Barrett"/>
    <s v="Dominic Burns"/>
    <n v="-2500000"/>
  </r>
  <r>
    <n v="2361000"/>
    <s v="Comedy, Music"/>
    <n v="43546"/>
    <x v="4040"/>
    <s v="en"/>
    <n v="0.62805100000000003"/>
    <s v="Metro-Goldwyn-Mayer (MGM)"/>
    <x v="0"/>
    <x v="2888"/>
    <n v="6892000"/>
    <n v="101"/>
    <s v="Released"/>
    <n v="7"/>
    <n v="4"/>
    <s v="Red Skelton, Esther Williams, Basil Rathbone, Bill Goodwin, Jean Porter"/>
    <s v="George Sidney"/>
    <n v="4531000"/>
  </r>
  <r>
    <n v="2450000"/>
    <s v="Drama, Family"/>
    <n v="61038"/>
    <x v="4041"/>
    <s v="en"/>
    <n v="0.500753"/>
    <s v="Pantelion Film"/>
    <x v="0"/>
    <x v="2889"/>
    <n v="0"/>
    <n v="105"/>
    <s v="Released"/>
    <n v="4.5999999999999996"/>
    <n v="5"/>
    <s v="Aimee Garcia, Al Bandiero, Jossara Jinaro, Gina Rodriguez"/>
    <s v="Carmen Marron"/>
    <n v="-2450000"/>
  </r>
  <r>
    <n v="0"/>
    <s v="Comedy, Drama, Family"/>
    <n v="78373"/>
    <x v="4042"/>
    <s v="en"/>
    <n v="0.376662"/>
    <s v="HSX Films"/>
    <x v="0"/>
    <x v="1579"/>
    <n v="565592"/>
    <n v="97"/>
    <s v="Released"/>
    <n v="10"/>
    <n v="1"/>
    <s v="Breckin Meyer, Peter Facinelli, Eddie Mills, Ethan Embry, Ashley Johnson"/>
    <s v="Tim McCanlies"/>
    <n v="565592"/>
  </r>
  <r>
    <n v="2300000"/>
    <s v="Music, Romance"/>
    <n v="17820"/>
    <x v="4043"/>
    <s v="en"/>
    <n v="1.606314"/>
    <s v="Metro-Goldwyn-Mayer (MGM)"/>
    <x v="0"/>
    <x v="2890"/>
    <n v="11000000"/>
    <n v="107"/>
    <s v="Released"/>
    <n v="6.9"/>
    <n v="18"/>
    <s v="Howard Keel, Kathryn Grayson, Ava Gardner, Joe E. Brown, Marge Champion"/>
    <s v="George Sidney"/>
    <n v="8700000"/>
  </r>
  <r>
    <n v="0"/>
    <s v="Drama"/>
    <n v="74457"/>
    <x v="4044"/>
    <s v="en"/>
    <n v="0.19726399999999999"/>
    <s v="Heavy Duty Entertainment"/>
    <x v="0"/>
    <x v="2616"/>
    <n v="0"/>
    <n v="91"/>
    <s v="Released"/>
    <n v="4.7"/>
    <n v="6"/>
    <s v="Michael Clarke Duncan, Morgan Simpson, Kiele Sanchez, Taryn Manning, Luke Perry"/>
    <s v="Mario Van Peebles"/>
    <n v="0"/>
  </r>
  <r>
    <n v="0"/>
    <s v="Thriller"/>
    <n v="283384"/>
    <x v="4045"/>
    <s v="en"/>
    <n v="5.759493"/>
    <s v="Darius Films"/>
    <x v="6"/>
    <x v="2891"/>
    <n v="0"/>
    <n v="108"/>
    <s v="Released"/>
    <n v="5.6"/>
    <n v="88"/>
    <s v="Susan Sarandon, Gil Bellows, Ellen Burstyn, Topher Grace, Donald Sutherland"/>
    <s v="Jason Stone"/>
    <n v="0"/>
  </r>
  <r>
    <n v="2000000"/>
    <s v="Fantasy, Adventure, Animation, Comedy, Family, Music"/>
    <n v="19933"/>
    <x v="4046"/>
    <s v="en"/>
    <n v="6.8630199999999997"/>
    <s v="The Kushner-Locke Company"/>
    <x v="0"/>
    <x v="2892"/>
    <n v="0"/>
    <n v="90"/>
    <s v="Released"/>
    <n v="6.7"/>
    <n v="93"/>
    <s v="Jon Lovitz, Timothy Stack, Phil Hartman, Deanna Oliver, Timothy E. Day"/>
    <s v="Jerry Rees"/>
    <n v="-2000000"/>
  </r>
  <r>
    <n v="2280000"/>
    <s v="Animation, Family, Music"/>
    <n v="756"/>
    <x v="4047"/>
    <s v="en"/>
    <n v="32.875469000000002"/>
    <s v="Walt Disney Pictures"/>
    <x v="0"/>
    <x v="2893"/>
    <n v="83320000"/>
    <n v="124"/>
    <s v="Released"/>
    <n v="7.2"/>
    <n v="808"/>
    <s v="Deems Taylor, Walt Disney, Julietta Novis, Leopold Stokowski"/>
    <s v="David Hand"/>
    <n v="81040000"/>
  </r>
  <r>
    <n v="0"/>
    <s v="Thriller, Drama"/>
    <n v="433715"/>
    <x v="4048"/>
    <s v="en"/>
    <n v="1.5295E-2"/>
    <s v="After Eden Pictures"/>
    <x v="0"/>
    <x v="2894"/>
    <n v="0"/>
    <n v="90"/>
    <s v="Released"/>
    <n v="0"/>
    <n v="0"/>
    <s v="Nicole Smolen, Kim Baldwin, Ariana Stephens, Bryson Funk"/>
    <s v="Jaco Booyens"/>
    <n v="0"/>
  </r>
  <r>
    <n v="4000000"/>
    <s v="Horror, Thriller"/>
    <n v="9728"/>
    <x v="4049"/>
    <s v="en"/>
    <n v="14.206524999999999"/>
    <s v="Paramount Pictures"/>
    <x v="0"/>
    <x v="2684"/>
    <n v="36690067"/>
    <n v="95"/>
    <s v="Released"/>
    <n v="5.7"/>
    <n v="254"/>
    <s v="Dana Kimmell, Paul Kratka, Tracie Savage, Jeffrey Rogers, Catherine Parks"/>
    <s v="Steve Miner"/>
    <n v="32690067"/>
  </r>
  <r>
    <n v="2200000"/>
    <s v="Horror, Thriller"/>
    <n v="9731"/>
    <x v="4050"/>
    <s v="en"/>
    <n v="12.639469"/>
    <s v="Paramount Pictures"/>
    <x v="0"/>
    <x v="2266"/>
    <n v="21930418"/>
    <n v="92"/>
    <s v="Released"/>
    <n v="5.0999999999999996"/>
    <n v="196"/>
    <s v="Melanie Kinnaman, John Shepherd, Shavar Ross, Richard Young, Marco St. John"/>
    <s v="Danny Steinmann"/>
    <n v="19730418"/>
  </r>
  <r>
    <n v="0"/>
    <s v="Drama"/>
    <n v="9916"/>
    <x v="4051"/>
    <s v="en"/>
    <n v="2.3714770000000001"/>
    <s v="Paramount Pictures"/>
    <x v="0"/>
    <x v="1069"/>
    <n v="0"/>
    <n v="117"/>
    <s v="Released"/>
    <n v="6.2"/>
    <n v="11"/>
    <s v="Louise Fletcher, Henry Thomas, Soren Fulton, A.J. Buckley, Stewart Finlay-McLennan"/>
    <s v="Michael Landon Jr."/>
    <n v="0"/>
  </r>
  <r>
    <n v="0"/>
    <s v="Fantasy, Drama"/>
    <n v="309425"/>
    <x v="4052"/>
    <s v="en"/>
    <n v="2.4704429999999999"/>
    <s v="Believe Entertainment"/>
    <x v="0"/>
    <x v="2895"/>
    <n v="0"/>
    <n v="115"/>
    <s v="Released"/>
    <n v="6.6"/>
    <n v="48"/>
    <s v="Mira Sorvino, Sean Astin, Alexa PenaVega, Cybill Shepherd, Brian Bosworth"/>
    <s v="Jon Gunn"/>
    <n v="0"/>
  </r>
  <r>
    <n v="0"/>
    <s v="Thriller, Romance"/>
    <n v="14156"/>
    <x v="4053"/>
    <s v="en"/>
    <n v="1.532518"/>
    <s v="Paramount Pictures"/>
    <x v="0"/>
    <x v="2896"/>
    <n v="0"/>
    <n v="90"/>
    <s v="Released"/>
    <n v="5.7"/>
    <n v="5"/>
    <s v="Brian Austin Green, Melissa Keller, Linden Ashby, Joe Manganiello, Eddie Alfano"/>
    <s v="Hayley Cloake"/>
    <n v="0"/>
  </r>
  <r>
    <n v="2160000"/>
    <s v="Drama"/>
    <n v="43610"/>
    <x v="4054"/>
    <s v="en"/>
    <n v="0.18129999999999999"/>
    <s v="Metro-Goldwyn-Mayer (MGM)"/>
    <x v="0"/>
    <x v="2897"/>
    <n v="9132000"/>
    <n v="119"/>
    <s v="Released"/>
    <n v="5.8"/>
    <n v="4"/>
    <s v="Greer Garson, Gregory Peck, Donald Crisp, Lionel Barrymore, Preston Foster"/>
    <s v="Tay Garnett"/>
    <n v="6972000"/>
  </r>
  <r>
    <n v="2300000"/>
    <s v="Thriller, Drama"/>
    <n v="360339"/>
    <x v="4055"/>
    <s v="en"/>
    <n v="2.713171"/>
    <s v="Ombra Films"/>
    <x v="20"/>
    <x v="2898"/>
    <n v="0"/>
    <n v="97"/>
    <s v="Released"/>
    <n v="5.6"/>
    <n v="19"/>
    <s v="Jessica Lowndes, Ethan Peck, Diego Boneta, Nate Parker, Mario Casas"/>
    <s v="Shyam Madiraju"/>
    <n v="-2300000"/>
  </r>
  <r>
    <n v="0"/>
    <s v="Comedy, Romance, Foreign"/>
    <n v="31163"/>
    <x v="4056"/>
    <s v="en"/>
    <n v="0.258413"/>
    <s v="Paramount Pictures"/>
    <x v="1"/>
    <x v="1577"/>
    <n v="0"/>
    <n v="90"/>
    <s v="Released"/>
    <n v="3.5"/>
    <n v="5"/>
    <s v="Chris Bisson, Saeed Jaffrey, Sally Bankes, Peter Ash, Zohra Sehgal"/>
    <s v="Harmage Singh Kalirai"/>
    <n v="0"/>
  </r>
  <r>
    <n v="0"/>
    <s v="Romance, Comedy, Music"/>
    <n v="297621"/>
    <x v="4057"/>
    <s v="en"/>
    <n v="2.0257010000000002"/>
    <s v="Sunrise Films"/>
    <x v="0"/>
    <x v="1986"/>
    <n v="0"/>
    <n v="90"/>
    <s v="Released"/>
    <n v="5.4"/>
    <n v="12"/>
    <s v="Allison Miller, James Wolk, Katey Sagal, Rumer Willis, Brittany Snow"/>
    <s v="Rita Merson"/>
    <n v="0"/>
  </r>
  <r>
    <n v="0"/>
    <s v="Action, Comedy, Horror"/>
    <n v="16205"/>
    <x v="4058"/>
    <s v="en"/>
    <n v="2.6598039999999998"/>
    <s v="Brookstreet Pictures"/>
    <x v="6"/>
    <x v="2899"/>
    <n v="0"/>
    <n v="85"/>
    <s v="Released"/>
    <n v="5.7"/>
    <n v="59"/>
    <s v="Robert Englund, Trevor Matthews, Daniel Kash, David Fox, Dean Hawes"/>
    <s v="Jon Knautz"/>
    <n v="0"/>
  </r>
  <r>
    <n v="2100000"/>
    <s v="Drama, History, Romance"/>
    <n v="887"/>
    <x v="4059"/>
    <s v="en"/>
    <n v="8.3871699999999993"/>
    <s v="Samuel Goldwyn Company, The"/>
    <x v="0"/>
    <x v="2900"/>
    <n v="23650000"/>
    <n v="172"/>
    <s v="Released"/>
    <n v="7.6"/>
    <n v="143"/>
    <s v="Fredric March, Myrna Loy, Dana Andrews, Teresa Wright, Virginia Mayo"/>
    <s v="William Wyler"/>
    <n v="21550000"/>
  </r>
  <r>
    <n v="0"/>
    <s v="Crime, Drama"/>
    <n v="9517"/>
    <x v="4060"/>
    <s v="en"/>
    <n v="6.6770930000000002"/>
    <s v="StudioCanal"/>
    <x v="1"/>
    <x v="2901"/>
    <n v="480811"/>
    <n v="113"/>
    <s v="Released"/>
    <n v="6.7"/>
    <n v="125"/>
    <s v="Brad Renfro, Bijou Phillips, Nick Stahl, Rachel Miner, Michael Pitt"/>
    <s v="Larry Clark"/>
    <n v="480811"/>
  </r>
  <r>
    <n v="0"/>
    <s v="Comedy, Drama"/>
    <n v="6007"/>
    <x v="4061"/>
    <s v="en"/>
    <n v="2.5263559999999998"/>
    <s v="Maipo Film- og TV Produksjon"/>
    <x v="16"/>
    <x v="2902"/>
    <n v="0"/>
    <n v="89"/>
    <s v="Released"/>
    <n v="7"/>
    <n v="51"/>
    <s v="Per Christian Ellefsen, Sven Nordin, Jørgen Langhelle, Marit Pia Jacobsen, Per Christensen"/>
    <s v="Petter Næss"/>
    <n v="0"/>
  </r>
  <r>
    <n v="2100000"/>
    <s v="Drama, Crime"/>
    <n v="364083"/>
    <x v="4062"/>
    <s v="en"/>
    <n v="3.9007E-2"/>
    <s v="Industrial House Films"/>
    <x v="0"/>
    <x v="2123"/>
    <n v="3330"/>
    <n v="126"/>
    <s v="Released"/>
    <n v="0"/>
    <n v="0"/>
    <s v="Robert Fontaine, Michael Brainard, Grant Boyd, Michael Derek, Lily Autumn Page"/>
    <s v="Robert Fontaine"/>
    <n v="-2096670"/>
  </r>
  <r>
    <n v="1500000"/>
    <s v="Horror, Mystery"/>
    <n v="8329"/>
    <x v="4063"/>
    <s v="es"/>
    <n v="31.691617000000001"/>
    <s v="Filmax"/>
    <x v="12"/>
    <x v="2903"/>
    <n v="30448000"/>
    <n v="78"/>
    <s v="Released"/>
    <n v="7.1"/>
    <n v="934"/>
    <s v="Manuela Velasco, Ferran Terraza, Martha Carbonell, David Vert, Carlos Lasarte"/>
    <s v="Jaume Balagueró"/>
    <n v="28948000"/>
  </r>
  <r>
    <n v="0"/>
    <s v="Drama, Mystery, Thriller"/>
    <n v="69640"/>
    <x v="4064"/>
    <s v="en"/>
    <n v="0.47909000000000002"/>
    <s v="Paramount Pictures"/>
    <x v="0"/>
    <x v="2904"/>
    <n v="0"/>
    <n v="88"/>
    <s v="Released"/>
    <n v="4.5"/>
    <n v="4"/>
    <s v="Martha Higareda, Chad Michael Murray, Yul Vazquez, Benito Martinez, Cheyenne Haynes"/>
    <s v="Patricia Cardoso"/>
    <n v="0"/>
  </r>
  <r>
    <n v="0"/>
    <s v="Drama"/>
    <n v="371085"/>
    <x v="4065"/>
    <s v="en"/>
    <n v="2.7800999999999999E-2"/>
    <s v="Paramount Pictures"/>
    <x v="0"/>
    <x v="2905"/>
    <n v="0"/>
    <n v="107"/>
    <s v="Released"/>
    <n v="0"/>
    <n v="0"/>
    <s v="William Shatner, Leonard Nimoy, DeForest Kelley, James Doohan, George Takei"/>
    <s v="Steven Spielberg"/>
    <n v="0"/>
  </r>
  <r>
    <n v="0"/>
    <s v="Thriller, Horror, Science Fiction"/>
    <n v="347548"/>
    <x v="4066"/>
    <s v="en"/>
    <n v="2.1224509999999999"/>
    <s v="Bright Cold Day Films"/>
    <x v="1"/>
    <x v="2906"/>
    <n v="0"/>
    <n v="77"/>
    <s v="Released"/>
    <n v="5.0999999999999996"/>
    <n v="36"/>
    <s v="Louise Brealey, Lee Ross, Sheila Reid, Pippa Nixon, Claire Greasley"/>
    <s v="Neil Mcenery-West"/>
    <n v="0"/>
  </r>
  <r>
    <n v="0"/>
    <s v="Adventure, Drama, Western"/>
    <n v="322443"/>
    <x v="4067"/>
    <s v="de"/>
    <n v="0.80376099999999995"/>
    <s v="ANA Media"/>
    <x v="0"/>
    <x v="2358"/>
    <n v="0"/>
    <n v="81"/>
    <s v="Released"/>
    <n v="4.0999999999999996"/>
    <n v="15"/>
    <s v="James Ransone, Elisa Lasowski, Josh Peck, Attila Árpa, William Gaunt"/>
    <s v="Anthony O'Brien"/>
    <n v="0"/>
  </r>
  <r>
    <n v="2000000"/>
    <s v="Action, Thriller, Adventure"/>
    <n v="657"/>
    <x v="4068"/>
    <s v="en"/>
    <n v="41.298723000000003"/>
    <s v="United Artists"/>
    <x v="1"/>
    <x v="2907"/>
    <n v="78898765"/>
    <n v="115"/>
    <s v="Released"/>
    <n v="6.9"/>
    <n v="760"/>
    <s v="Sean Connery, Daniela Bianchi, Pedro Armendáriz, Lotte Lenya, Robert Shaw"/>
    <s v="Terence Young"/>
    <n v="76898765"/>
  </r>
  <r>
    <n v="0"/>
    <s v="Comedy, Horror, Action"/>
    <n v="28165"/>
    <x v="4069"/>
    <s v="en"/>
    <n v="1.791331"/>
    <s v="Troma Entertainment"/>
    <x v="0"/>
    <x v="2908"/>
    <n v="0"/>
    <n v="96"/>
    <s v="Released"/>
    <n v="5.3"/>
    <n v="39"/>
    <s v="Ron Fazio, John Altamura, Phoebe Legere, Rick Collins, Rikiya Yasuoka"/>
    <s v="Lloyd Kaufman"/>
    <n v="0"/>
  </r>
  <r>
    <n v="2000000"/>
    <s v="Comedy, Romance, Science Fiction"/>
    <n v="11561"/>
    <x v="4070"/>
    <s v="en"/>
    <n v="10.664202"/>
    <s v="Rollins-Joffe Productions"/>
    <x v="0"/>
    <x v="2909"/>
    <n v="18344729"/>
    <n v="89"/>
    <s v="Released"/>
    <n v="7"/>
    <n v="200"/>
    <s v="Woody Allen, Diane Keaton, John Beck, Mary Gregory, Brian Avery"/>
    <s v="Woody Allen"/>
    <n v="16344729"/>
  </r>
  <r>
    <n v="2000000"/>
    <s v="Horror, Thriller"/>
    <n v="270303"/>
    <x v="4071"/>
    <s v="en"/>
    <n v="100.876794"/>
    <s v="Northern Lights Films"/>
    <x v="0"/>
    <x v="60"/>
    <n v="14674076"/>
    <n v="100"/>
    <s v="Released"/>
    <n v="6.6"/>
    <n v="1832"/>
    <s v="Maika Monroe, Keir Gilchrist, Daniel Zovatto, Jake Weary, Olivia Luccardi"/>
    <s v="David Robert Mitchell"/>
    <n v="12674076"/>
  </r>
  <r>
    <n v="2000000"/>
    <s v="Comedy"/>
    <n v="11624"/>
    <x v="4072"/>
    <s v="en"/>
    <n v="13.223110999999999"/>
    <s v="United Artists"/>
    <x v="0"/>
    <x v="2910"/>
    <n v="18016290"/>
    <n v="88"/>
    <s v="Released"/>
    <n v="6.6"/>
    <n v="215"/>
    <s v="Woody Allen, John Carradine, Lou Jacobi, Louise Lasser, Anthony Quayle"/>
    <s v="Woody Allen"/>
    <n v="16016290"/>
  </r>
  <r>
    <n v="2000000"/>
    <s v="Crime, Drama"/>
    <n v="595"/>
    <x v="4073"/>
    <s v="en"/>
    <n v="22.139842000000002"/>
    <s v="Universal Pictures"/>
    <x v="0"/>
    <x v="2911"/>
    <n v="13129846"/>
    <n v="129"/>
    <s v="Released"/>
    <n v="8"/>
    <n v="657"/>
    <s v="Gregory Peck, Brock Peters, James Anderson, Mary Badham, Phillip Alford"/>
    <s v="Robert Mulligan"/>
    <n v="11129846"/>
  </r>
  <r>
    <n v="2000000"/>
    <s v="Adventure, Action, Thriller, Science Fiction"/>
    <n v="8810"/>
    <x v="4074"/>
    <s v="en"/>
    <n v="37.117362"/>
    <s v="Kennedy Miller Productions"/>
    <x v="10"/>
    <x v="2912"/>
    <n v="24600832"/>
    <n v="95"/>
    <s v="Released"/>
    <n v="7.3"/>
    <n v="957"/>
    <s v="Mel Gibson, Bruce Spence, Michael Preston, Max Phipps, Vernon Wells"/>
    <s v="George Miller"/>
    <n v="22600832"/>
  </r>
  <r>
    <n v="0"/>
    <s v="Action, Comedy"/>
    <n v="12207"/>
    <x v="4075"/>
    <s v="cn"/>
    <n v="15.046612"/>
    <s v="Paragon Films Ltd."/>
    <x v="15"/>
    <x v="2913"/>
    <n v="0"/>
    <n v="102"/>
    <s v="Released"/>
    <n v="7.2"/>
    <n v="242"/>
    <s v="Jackie Chan, Anita Mui, Ti Lung, Felix Wong, Liu Chia-Liang"/>
    <s v="Liu Chia-Liang"/>
    <n v="0"/>
  </r>
  <r>
    <n v="2000000"/>
    <s v="Crime, Drama"/>
    <n v="226"/>
    <x v="4076"/>
    <s v="en"/>
    <n v="15.557143999999999"/>
    <s v="Fox Searchlight Pictures"/>
    <x v="0"/>
    <x v="2914"/>
    <n v="11540607"/>
    <n v="118"/>
    <s v="Released"/>
    <n v="7.2"/>
    <n v="353"/>
    <s v="Hilary Swank, Chloë Sevigny, Peter Sarsgaard, Brendan Sexton III, Alicia Goranson"/>
    <s v="Kimberly Peirce"/>
    <n v="9540607"/>
  </r>
  <r>
    <n v="2000000"/>
    <s v="Horror, Mystery"/>
    <n v="92182"/>
    <x v="4077"/>
    <s v="en"/>
    <n v="11.666320000000001"/>
    <s v="Elle Driver"/>
    <x v="9"/>
    <x v="1542"/>
    <n v="13101672"/>
    <n v="85"/>
    <s v="Released"/>
    <n v="5.2"/>
    <n v="125"/>
    <s v="Elizabeth Olsen, Adam Trese, Eric Sheffer Stevens, Julia Taylor Ross, Adam Barnett"/>
    <s v="Chris Kentis"/>
    <n v="11101672"/>
  </r>
  <r>
    <n v="2000000"/>
    <s v="Drama, Thriller"/>
    <n v="582"/>
    <x v="4078"/>
    <s v="de"/>
    <n v="34.938177000000003"/>
    <s v="Arte"/>
    <x v="7"/>
    <x v="833"/>
    <n v="70000000"/>
    <n v="137"/>
    <s v="Released"/>
    <n v="7.9"/>
    <n v="958"/>
    <s v="Martina Gedeck, Ulrich Mühe, Sebastian Koch, Ulrich Tukur, Thomas Thieme"/>
    <s v="Florian Henckel von Donnersmarck"/>
    <n v="68000000"/>
  </r>
  <r>
    <n v="1000000"/>
    <s v="Drama"/>
    <n v="72213"/>
    <x v="4079"/>
    <s v="en"/>
    <n v="5.9611190000000001"/>
    <s v="TriStar Pictures"/>
    <x v="0"/>
    <x v="880"/>
    <n v="34522221"/>
    <n v="129"/>
    <s v="Released"/>
    <n v="6.8"/>
    <n v="77"/>
    <s v="Alex Kendrick, Ken Bevel, Ben Davies, Kevin Downes, Rusty Martin"/>
    <s v="Alex Kendrick"/>
    <n v="33522221"/>
  </r>
  <r>
    <n v="2000000"/>
    <s v="Drama"/>
    <n v="990"/>
    <x v="4080"/>
    <s v="en"/>
    <n v="17.639478"/>
    <s v="Twentieth Century Fox Film Corporation"/>
    <x v="0"/>
    <x v="2915"/>
    <n v="7600000"/>
    <n v="134"/>
    <s v="Released"/>
    <n v="7.6"/>
    <n v="240"/>
    <s v="Paul Newman, Jackie Gleason, Piper Laurie, George C. Scott, Myron McCormick"/>
    <s v="Robert Rossen"/>
    <n v="5600000"/>
  </r>
  <r>
    <n v="2000000"/>
    <s v="Adventure, Drama, Romance"/>
    <n v="55604"/>
    <x v="4081"/>
    <s v="en"/>
    <n v="1.8670040000000001"/>
    <s v="Metro-Goldwyn-Mayer (MGM)"/>
    <x v="0"/>
    <x v="2916"/>
    <n v="9172000"/>
    <n v="119"/>
    <s v="Released"/>
    <n v="6.5"/>
    <n v="8"/>
    <s v="Clark Gable, Spencer Tracy, Claudette Colbert, Hedy Lamarr, Frank Morgan"/>
    <s v="Jack Conway"/>
    <n v="7172000"/>
  </r>
  <r>
    <n v="8000000"/>
    <s v="Adventure, Animation, Comedy, Drama"/>
    <n v="9662"/>
    <x v="4082"/>
    <s v="fr"/>
    <n v="13.944645"/>
    <s v="Sony Pictures Classics"/>
    <x v="9"/>
    <x v="2917"/>
    <n v="1477676"/>
    <n v="80"/>
    <s v="Released"/>
    <n v="7.3"/>
    <n v="231"/>
    <s v="Béatrice Bonifassi, Lina Boudreau, Michèle Caucheteux, Jean-Claude Donda, Mari-Lou Gauthier"/>
    <s v="Sylvain Chomet"/>
    <n v="-6522324"/>
  </r>
  <r>
    <n v="0"/>
    <s v="Drama, Comedy"/>
    <n v="20862"/>
    <x v="4083"/>
    <s v="en"/>
    <n v="2.3045520000000002"/>
    <s v="Miramax Films"/>
    <x v="6"/>
    <x v="560"/>
    <n v="0"/>
    <n v="89"/>
    <s v="Released"/>
    <n v="6.6"/>
    <n v="24"/>
    <s v="Adam Beach, Evan Adams, Irene Bedard, Gary Farmer, Tantoo Cardinal"/>
    <s v="Chris Eyre"/>
    <n v="0"/>
  </r>
  <r>
    <n v="0"/>
    <s v="Comedy, Drama"/>
    <n v="2771"/>
    <x v="4084"/>
    <s v="en"/>
    <n v="7.7928509999999998"/>
    <s v="Paramount Pictures"/>
    <x v="0"/>
    <x v="1010"/>
    <n v="6003587"/>
    <n v="101"/>
    <s v="Released"/>
    <n v="7.1"/>
    <n v="120"/>
    <s v="Paul Giamatti, Hope Davis, Judah Friedlander, James Urbaniak, Harvey Pekar"/>
    <s v="Shari Springer Berman"/>
    <n v="6003587"/>
  </r>
  <r>
    <n v="2700000"/>
    <s v="Drama, Romance"/>
    <n v="80"/>
    <x v="4085"/>
    <s v="en"/>
    <n v="14.799322999999999"/>
    <s v="Castle Rock Entertainment"/>
    <x v="0"/>
    <x v="1776"/>
    <n v="15992615"/>
    <n v="80"/>
    <s v="Released"/>
    <n v="7.6"/>
    <n v="718"/>
    <s v="Ethan Hawke, Julie Delpy, Vernon Dobtcheff, Louise Lemoine Torrès, Mariane Plasteig"/>
    <s v="Richard Linklater"/>
    <n v="13292615"/>
  </r>
  <r>
    <n v="2000000"/>
    <s v="Drama, Thriller"/>
    <n v="55"/>
    <x v="4086"/>
    <s v="es"/>
    <n v="23.281616"/>
    <s v="Altavista Films"/>
    <x v="19"/>
    <x v="504"/>
    <n v="20908467"/>
    <n v="154"/>
    <s v="Released"/>
    <n v="7.6"/>
    <n v="521"/>
    <s v="Gael García Bernal, Vanessa Bauche, Goya Toledo, Alvaro Guerrero, Emilio Echevarría"/>
    <s v="Alejandro González Iñárritu"/>
    <n v="18908467"/>
  </r>
  <r>
    <n v="2000000"/>
    <s v="Crime, Drama"/>
    <n v="11023"/>
    <x v="4087"/>
    <s v="en"/>
    <n v="20.331593000000002"/>
    <s v="Fox Searchlight Pictures"/>
    <x v="0"/>
    <x v="2918"/>
    <n v="4601043"/>
    <n v="100"/>
    <s v="Released"/>
    <n v="6.7"/>
    <n v="339"/>
    <s v="Evan Rachel Wood, Nikki Reed, Vanessa Hudgens, Holly Hunter, Brady Corbet"/>
    <s v="Catherine Hardwicke"/>
    <n v="2601043"/>
  </r>
  <r>
    <n v="2000000"/>
    <s v="Drama, Romance"/>
    <n v="33667"/>
    <x v="4088"/>
    <s v="en"/>
    <n v="5.3815359999999997"/>
    <s v="Twentieth Century Fox Film Corporation"/>
    <x v="0"/>
    <x v="2919"/>
    <n v="7800000"/>
    <n v="118"/>
    <s v="Released"/>
    <n v="6.8"/>
    <n v="47"/>
    <s v="Gregory Peck, Dorothy McGuire, John Garfield, Celeste Holm, Anne Revere"/>
    <s v="Elia Kazan"/>
    <n v="5800000"/>
  </r>
  <r>
    <n v="2000000"/>
    <s v="Drama"/>
    <n v="39013"/>
    <x v="4089"/>
    <s v="en"/>
    <n v="20.834883000000001"/>
    <s v="Anonymous Content"/>
    <x v="0"/>
    <x v="2920"/>
    <n v="13831503"/>
    <n v="100"/>
    <s v="Released"/>
    <n v="6.8"/>
    <n v="565"/>
    <s v="Jennifer Lawrence, John Hawkes, Kevin Breznahan, Dale Dickey, Garret Dillahunt"/>
    <s v="Debra Granik"/>
    <n v="11831503"/>
  </r>
  <r>
    <n v="0"/>
    <s v="Documentary, Action, Adventure"/>
    <n v="11194"/>
    <x v="4090"/>
    <s v="en"/>
    <n v="14.045887"/>
    <s v="Darlow Smithson Productions"/>
    <x v="1"/>
    <x v="1256"/>
    <n v="13885802"/>
    <n v="106"/>
    <s v="Released"/>
    <n v="7.6"/>
    <n v="138"/>
    <s v="Brendan Mackey, Nicholas Aaron, Richard Hawking, Ollie Ryall, Joe Simpson"/>
    <s v="Kevin Macdonald"/>
    <n v="13885802"/>
  </r>
  <r>
    <n v="2000000"/>
    <s v="Drama, Music, Romance"/>
    <n v="43839"/>
    <x v="4091"/>
    <s v="en"/>
    <n v="0.48397400000000002"/>
    <s v="Twentieth Century Fox Film Corporation"/>
    <x v="0"/>
    <x v="2921"/>
    <n v="4000000"/>
    <n v="106"/>
    <s v="Released"/>
    <n v="4.8"/>
    <n v="6"/>
    <s v="Tyrone Power, Alice Faye, Don Ameche, Ethel Merman, Jack Haley"/>
    <s v="Henry King"/>
    <n v="2000000"/>
  </r>
  <r>
    <n v="0"/>
    <s v="Comedy, Drama"/>
    <n v="1382"/>
    <x v="4092"/>
    <s v="en"/>
    <n v="9.7190940000000001"/>
    <s v="IFC Films"/>
    <x v="0"/>
    <x v="2284"/>
    <n v="0"/>
    <n v="90"/>
    <s v="Released"/>
    <n v="7"/>
    <n v="107"/>
    <s v="Miranda July, John Hawkes, Brandon Ratcliff, Miles Thompson, Carlie Westerman"/>
    <s v="Miranda July"/>
    <n v="0"/>
  </r>
  <r>
    <n v="2000000"/>
    <s v="Documentary"/>
    <n v="44639"/>
    <x v="4093"/>
    <s v="en"/>
    <n v="16.930914000000001"/>
    <s v="Sony Pictures Classics"/>
    <x v="0"/>
    <x v="1589"/>
    <n v="7871522"/>
    <n v="109"/>
    <s v="Released"/>
    <n v="7.7"/>
    <n v="286"/>
    <s v="Matt Damon, William Ackman, Barack Obama, George W. Bush, Jonathan Alpert"/>
    <s v="Charles Ferguson"/>
    <n v="5871522"/>
  </r>
  <r>
    <n v="6000000"/>
    <s v="Drama, Music, Romance"/>
    <n v="301351"/>
    <x v="4094"/>
    <s v="en"/>
    <n v="28.819424000000001"/>
    <s v="Working Title Films"/>
    <x v="1"/>
    <x v="2630"/>
    <n v="11122090"/>
    <n v="96"/>
    <s v="Released"/>
    <n v="6.3"/>
    <n v="658"/>
    <s v="Zac Efron, Emily Ratajkowski, Wes Bentley, Nick Rotteveel, Alessandro Lindblad"/>
    <s v="Max Joseph"/>
    <n v="5122090"/>
  </r>
  <r>
    <n v="0"/>
    <s v="Crime, Drama"/>
    <n v="4816"/>
    <x v="4095"/>
    <s v="en"/>
    <n v="18.223139"/>
    <s v="Bac Films"/>
    <x v="0"/>
    <x v="2922"/>
    <n v="0"/>
    <n v="116"/>
    <s v="Released"/>
    <n v="7.2"/>
    <n v="298"/>
    <s v="Forest Whitaker, Cliff Gorman, Tricia Vessey, Henry Silva, Victor Argo"/>
    <s v="Jim Jarmusch"/>
    <n v="0"/>
  </r>
  <r>
    <n v="2000000"/>
    <s v="Crime, Drama, Thriller, Action"/>
    <n v="7873"/>
    <x v="4096"/>
    <s v="en"/>
    <n v="12.999022999999999"/>
    <s v="The Weinstein Company"/>
    <x v="0"/>
    <x v="2923"/>
    <n v="5967038"/>
    <n v="120"/>
    <s v="Released"/>
    <n v="6.3"/>
    <n v="197"/>
    <s v="Christian Bale, Freddy Rodríguez, Eva Longoria, Chaka Forman, Tammy Trull"/>
    <s v="David Ayer"/>
    <n v="3967038"/>
  </r>
  <r>
    <n v="2000000"/>
    <s v="Crime, Drama, Thriller"/>
    <n v="331190"/>
    <x v="4097"/>
    <s v="en"/>
    <n v="6.7288819999999996"/>
    <s v="Itaca Films"/>
    <x v="0"/>
    <x v="1372"/>
    <n v="2801508"/>
    <n v="97"/>
    <s v="Released"/>
    <n v="5.6"/>
    <n v="92"/>
    <s v="Kate Mara, David Oyelowo, Michael Kenneth Williams, Mimi Rogers, Leonor Varela"/>
    <s v="Jerry Jameson"/>
    <n v="801508"/>
  </r>
  <r>
    <n v="2000000"/>
    <s v="Comedy, Drama, Romance"/>
    <n v="15186"/>
    <x v="4098"/>
    <s v="en"/>
    <n v="1.95686"/>
    <s v="Miramax Films"/>
    <x v="0"/>
    <x v="524"/>
    <n v="2506446"/>
    <n v="96"/>
    <s v="Released"/>
    <n v="4.8"/>
    <n v="26"/>
    <s v="David Duchovny, Nicky Katt, Catherine Keener, Mary McCormack, David Hyde Pierce"/>
    <s v="Steven Soderbergh"/>
    <n v="506446"/>
  </r>
  <r>
    <n v="0"/>
    <s v="Horror"/>
    <n v="17994"/>
    <x v="4099"/>
    <s v="en"/>
    <n v="7.151154"/>
    <s v="Paramount Pictures"/>
    <x v="1"/>
    <x v="2924"/>
    <n v="0"/>
    <n v="98"/>
    <s v="Released"/>
    <n v="5.9"/>
    <n v="58"/>
    <s v="Stephen Nichols, Tawny Kitaen, Todd Allen, Kathleen Wilhoite, Burke Byrnes"/>
    <s v="Kevin Tenney"/>
    <n v="0"/>
  </r>
  <r>
    <n v="2000000"/>
    <s v="Romance, Drama, Comedy"/>
    <n v="1378"/>
    <x v="4100"/>
    <s v="en"/>
    <n v="14.846000999999999"/>
    <s v="Fortissimo Films"/>
    <x v="0"/>
    <x v="2925"/>
    <n v="5179037"/>
    <n v="101"/>
    <s v="Released"/>
    <n v="6.3"/>
    <n v="140"/>
    <s v="Sook-Yin Lee, Paul Dawson, PJ DeBoy, Jay Brannan, Lindsay Beamish"/>
    <s v="John Cameron Mitchell"/>
    <n v="3179037"/>
  </r>
  <r>
    <n v="2000000"/>
    <s v="Drama, Animation, War"/>
    <n v="8885"/>
    <x v="4101"/>
    <s v="he"/>
    <n v="14.082509999999999"/>
    <s v="Les Films d'Ici"/>
    <x v="55"/>
    <x v="2926"/>
    <n v="11125849"/>
    <n v="90"/>
    <s v="Released"/>
    <n v="7.8"/>
    <n v="291"/>
    <s v="Ari Folman, Ron Ben-Yishai, Dror Harazi, Ronny Dayag"/>
    <s v="Ari Folman"/>
    <n v="9125849"/>
  </r>
  <r>
    <n v="2000000"/>
    <s v="Drama"/>
    <n v="48382"/>
    <x v="4102"/>
    <s v="en"/>
    <n v="3.1947000000000003E-2"/>
    <s v="Paramount Pictures"/>
    <x v="0"/>
    <x v="2927"/>
    <n v="1672730"/>
    <n v="120"/>
    <s v="Released"/>
    <n v="5"/>
    <n v="2"/>
    <s v="Kirby Heyborne, Michael Flynn"/>
    <s v="Steven Spielberg"/>
    <n v="-327270"/>
  </r>
  <r>
    <n v="2000000"/>
    <s v="Documentary"/>
    <n v="12901"/>
    <x v="4103"/>
    <s v="en"/>
    <n v="2.2837960000000002"/>
    <s v="Paramount Pictures"/>
    <x v="0"/>
    <x v="1820"/>
    <n v="1431623"/>
    <n v="102"/>
    <s v="Released"/>
    <n v="7.2"/>
    <n v="23"/>
    <s v="Campbell Scott, Gerald Burke, Ali Fadhil, Robert Hutchings"/>
    <s v="Charles Ferguson"/>
    <n v="-568377"/>
  </r>
  <r>
    <n v="2000000"/>
    <s v="Drama, Romance"/>
    <n v="250124"/>
    <x v="4104"/>
    <s v="en"/>
    <n v="18.224326000000001"/>
    <s v="Caviar Films"/>
    <x v="0"/>
    <x v="2849"/>
    <n v="1477002"/>
    <n v="98"/>
    <s v="Released"/>
    <n v="6.8"/>
    <n v="279"/>
    <s v="Bel Powley, Kristen Wiig, Alexander Skarsgård, Christopher Meloni, Austin Lyon"/>
    <s v="Marielle Heller"/>
    <n v="-522998"/>
  </r>
  <r>
    <n v="2000000"/>
    <s v="Documentary"/>
    <n v="14284"/>
    <x v="4105"/>
    <s v="en"/>
    <n v="3.4315899999999999"/>
    <s v="Film4"/>
    <x v="1"/>
    <x v="2373"/>
    <n v="0"/>
    <n v="109"/>
    <s v="Released"/>
    <n v="7.6"/>
    <n v="31"/>
    <s v="Buzz Aldrin, Michael Collins, Alan Bean, Eugene Cernan, Charles Duke"/>
    <s v="David Sington"/>
    <n v="-2000000"/>
  </r>
  <r>
    <n v="0"/>
    <s v="Drama, Western"/>
    <n v="57120"/>
    <x v="4106"/>
    <s v="en"/>
    <n v="4.7498849999999999"/>
    <s v="Film Science"/>
    <x v="0"/>
    <x v="2928"/>
    <n v="876302"/>
    <n v="104"/>
    <s v="Released"/>
    <n v="6.5"/>
    <n v="77"/>
    <s v="Michelle Williams, Bruce Greenwood, Will Patton, Zoe Kazan, Paul Dano"/>
    <s v="Kelly Reichardt"/>
    <n v="876302"/>
  </r>
  <r>
    <n v="2000000"/>
    <s v="History, Documentary"/>
    <n v="12228"/>
    <x v="4107"/>
    <s v="en"/>
    <n v="3.9800719999999998"/>
    <s v="Paramount Pictures"/>
    <x v="0"/>
    <x v="1774"/>
    <n v="653621"/>
    <n v="92"/>
    <s v="Released"/>
    <n v="6.8"/>
    <n v="31"/>
    <s v="Dennis Hopper, Peter Bart, Warren Beatty, Carl Bernstein"/>
    <s v="Fenton Bailey"/>
    <n v="-1346379"/>
  </r>
  <r>
    <n v="0"/>
    <s v="Drama, Action, Thriller"/>
    <n v="22617"/>
    <x v="4108"/>
    <s v="en"/>
    <n v="1.096355"/>
    <s v="Access Motion Picture Group"/>
    <x v="0"/>
    <x v="2026"/>
    <n v="0"/>
    <n v="99"/>
    <s v="Released"/>
    <n v="7.1"/>
    <n v="19"/>
    <s v="Danny Aiello, John Rothman, Frank Bongiorno, Lexie Sperduto, Zainab Jah"/>
    <s v="Bob Giraldi"/>
    <n v="0"/>
  </r>
  <r>
    <n v="0"/>
    <s v="Comedy, Drama"/>
    <n v="55561"/>
    <x v="4109"/>
    <s v="en"/>
    <n v="1.1969430000000001"/>
    <s v="Paramount Pictures"/>
    <x v="0"/>
    <x v="2707"/>
    <n v="0"/>
    <n v="96"/>
    <s v="Released"/>
    <n v="5.6"/>
    <n v="13"/>
    <s v="Toni Collette, Parker Posey, Lisa Kudrow, Alanna Ubach, Helen FitzGerald"/>
    <s v="Jill Sprecher"/>
    <n v="0"/>
  </r>
  <r>
    <n v="2000000"/>
    <s v="Comedy"/>
    <n v="42889"/>
    <x v="4110"/>
    <s v="en"/>
    <n v="3.1253820000000001"/>
    <s v="Gary Sanchez Productions"/>
    <x v="0"/>
    <x v="1595"/>
    <n v="563706"/>
    <n v="120"/>
    <s v="Released"/>
    <n v="4.5999999999999996"/>
    <n v="19"/>
    <s v="Matt Bennett, Zack Pearlman, Jacob Davich, Justin Kline, Krysta Rodriguez"/>
    <s v="Huck Botko"/>
    <n v="-1436294"/>
  </r>
  <r>
    <n v="2000000"/>
    <s v="Action, Thriller"/>
    <n v="10656"/>
    <x v="4111"/>
    <s v="fr"/>
    <n v="5.2610650000000003"/>
    <s v="Gaumont"/>
    <x v="9"/>
    <x v="2929"/>
    <n v="390659"/>
    <n v="104"/>
    <s v="Released"/>
    <n v="6.3"/>
    <n v="86"/>
    <s v="Isabelle Adjani, Christopher Lambert, Richard Bohringer, Michel Galabru, Jean-Hugues Anglade"/>
    <s v="Luc Besson"/>
    <n v="-1609341"/>
  </r>
  <r>
    <n v="0"/>
    <s v="Comedy, Drama"/>
    <n v="24363"/>
    <x v="4112"/>
    <s v="en"/>
    <n v="6.3377350000000003"/>
    <s v="Tribeca Productions"/>
    <x v="0"/>
    <x v="1846"/>
    <n v="0"/>
    <n v="97"/>
    <s v="Released"/>
    <n v="6.1"/>
    <n v="23"/>
    <s v="Robin Williams, David Duchovny, Anton Yelchin, Téa Leoni, Erica Tazel"/>
    <s v="David Duchovny"/>
    <n v="0"/>
  </r>
  <r>
    <n v="0"/>
    <s v="Comedy, Horror"/>
    <n v="13121"/>
    <x v="4113"/>
    <s v="en"/>
    <n v="7.359286"/>
    <s v="Teeth"/>
    <x v="0"/>
    <x v="2373"/>
    <n v="0"/>
    <n v="94"/>
    <s v="Released"/>
    <n v="5.2"/>
    <n v="210"/>
    <s v="Jess Weixler, John Hensley, Josh Pais, Hale Appleman, Lenny Von Dohlen"/>
    <s v="Mitchell Lichtenstein"/>
    <n v="0"/>
  </r>
  <r>
    <n v="2000000"/>
    <s v="Action, Adventure, Science Fiction"/>
    <n v="24746"/>
    <x v="4114"/>
    <s v="en"/>
    <n v="1.8921829999999999"/>
    <s v="HSX Films"/>
    <x v="0"/>
    <x v="1391"/>
    <n v="124494"/>
    <n v="91"/>
    <s v="Released"/>
    <n v="5.8"/>
    <n v="36"/>
    <s v="Jeffrey Falcon, Justin McGuire, Kim De Angelo, Stephane Gauger, Clifford Hugo"/>
    <s v="Lance Mungia"/>
    <n v="-1875506"/>
  </r>
  <r>
    <n v="0"/>
    <s v="Drama"/>
    <n v="325140"/>
    <x v="4115"/>
    <s v="en"/>
    <n v="1.186E-3"/>
    <s v="Paramount Pictures"/>
    <x v="0"/>
    <x v="757"/>
    <n v="0"/>
    <n v="107"/>
    <s v="Released"/>
    <n v="0"/>
    <n v="0"/>
    <s v="William Shatner, Leonard Nimoy, DeForest Kelley, James Doohan, George Takei"/>
    <s v="Steven Spielberg"/>
    <n v="0"/>
  </r>
  <r>
    <n v="2000000"/>
    <s v="Drama, Comedy, Music"/>
    <n v="12109"/>
    <x v="4116"/>
    <s v="en"/>
    <n v="3.9114450000000001"/>
    <s v="Paramount Pictures"/>
    <x v="6"/>
    <x v="2875"/>
    <n v="120620"/>
    <n v="90"/>
    <s v="Released"/>
    <n v="7.1"/>
    <n v="52"/>
    <s v="Paul Kaye, Kate Magowan, Neil Maskell, Beatriz Batarda, Pete Tong"/>
    <s v="Michael Dowse"/>
    <n v="-1879380"/>
  </r>
  <r>
    <n v="3800000"/>
    <s v="Comedy"/>
    <n v="27023"/>
    <x v="4117"/>
    <s v="en"/>
    <n v="2.559806"/>
    <s v="Paramount Pictures"/>
    <x v="0"/>
    <x v="2930"/>
    <n v="111731"/>
    <n v="84"/>
    <s v="Released"/>
    <n v="5.9"/>
    <n v="18"/>
    <s v="Steve Buscemi, Romany Malco, Tim Blake Nelson, Sarah Silverman, John Cho"/>
    <s v="Hue Rhodes"/>
    <n v="-3688269"/>
  </r>
  <r>
    <n v="0"/>
    <s v="Comedy, Drama, Romance"/>
    <n v="22913"/>
    <x v="4118"/>
    <s v="en"/>
    <n v="0.74440600000000001"/>
    <s v="Scala Films"/>
    <x v="1"/>
    <x v="2931"/>
    <n v="0"/>
    <n v="96"/>
    <s v="Released"/>
    <n v="6.3"/>
    <n v="10"/>
    <s v="Bob Hoskins, Danny Nussbaum, Bruce Jones, Annette Badland, Frank Harper"/>
    <s v="Shane Meadows"/>
    <n v="0"/>
  </r>
  <r>
    <n v="13500000"/>
    <s v="Drama"/>
    <n v="273899"/>
    <x v="4119"/>
    <s v="en"/>
    <n v="5.1602300000000003"/>
    <s v="Centropolis Entertainment"/>
    <x v="0"/>
    <x v="2932"/>
    <n v="187674"/>
    <n v="129"/>
    <s v="Released"/>
    <n v="5.2"/>
    <n v="32"/>
    <s v="Jeremy Irvine, Jonny Beauchamp, Jonathan Rhys Meyers, Ron Perlman, Caleb Landry Jones"/>
    <s v="Roland Emmerich"/>
    <n v="-13312326"/>
  </r>
  <r>
    <n v="7000000"/>
    <s v="Animation, Family, Foreign"/>
    <n v="20653"/>
    <x v="4120"/>
    <s v="en"/>
    <n v="0.25359500000000001"/>
    <s v="Walt Disney Pictures"/>
    <x v="13"/>
    <x v="1805"/>
    <n v="1100000"/>
    <n v="93"/>
    <s v="Released"/>
    <n v="6.7"/>
    <n v="3"/>
    <s v="Saif Ali Khan, Kareena Kapoor, Javed Jaffrey, Tanaaz Currim Irani, Vrajesh Hirjee"/>
    <s v="Steven Spielberg"/>
    <n v="-5900000"/>
  </r>
  <r>
    <n v="0"/>
    <s v="Drama, Action, Thriller"/>
    <n v="67373"/>
    <x v="4121"/>
    <s v="en"/>
    <n v="4.6868E-2"/>
    <s v="Paramount Pictures"/>
    <x v="0"/>
    <x v="1813"/>
    <n v="0"/>
    <n v="100"/>
    <s v="Released"/>
    <n v="5"/>
    <n v="1"/>
    <s v="James Caan, James Caan, Frank Vincent, Vincent Pastore, Louis Vanaria"/>
    <s v="Danny Provenzano"/>
    <n v="0"/>
  </r>
  <r>
    <n v="0"/>
    <s v="Adventure, Family"/>
    <n v="171759"/>
    <x v="4122"/>
    <s v="en"/>
    <n v="2.9529320000000001"/>
    <s v="Kaos Entertainment"/>
    <x v="0"/>
    <x v="2127"/>
    <n v="0"/>
    <n v="97"/>
    <s v="Released"/>
    <n v="5.6"/>
    <n v="13"/>
    <s v="William Brent, Sammi Hanratty, James Hong, Alex Kendrick, Mark Dacascos"/>
    <s v="Bill Muir"/>
    <n v="0"/>
  </r>
  <r>
    <n v="0"/>
    <s v="Comedy, Drama, Music, Romance"/>
    <n v="206296"/>
    <x v="4123"/>
    <s v="en"/>
    <n v="5.5630680000000003"/>
    <s v="Lucky Monkey Pictures"/>
    <x v="0"/>
    <x v="2933"/>
    <n v="0"/>
    <n v="94"/>
    <s v="Released"/>
    <n v="5.5"/>
    <n v="143"/>
    <s v="Anna Kendrick, Jeremy Jordan, Natalie Knepp, Bettina Bresnan, Marceline Hugot"/>
    <s v="Richard LaGravenese"/>
    <n v="0"/>
  </r>
  <r>
    <n v="0"/>
    <s v="Comedy, Drama, Mystery, Thriller"/>
    <n v="35219"/>
    <x v="4124"/>
    <s v="en"/>
    <n v="1.1610339999999999"/>
    <s v="Strand Releasing"/>
    <x v="0"/>
    <x v="488"/>
    <n v="0"/>
    <n v="95"/>
    <s v="Released"/>
    <n v="6.4"/>
    <n v="9"/>
    <s v="Michael Shannon, Amy Ryan, Frank Wood, Linda Emond, John Ventimiglia"/>
    <s v="Noah Buschel"/>
    <n v="0"/>
  </r>
  <r>
    <n v="2000000"/>
    <s v="Comedy, Science Fiction, Romance, Horror"/>
    <n v="28260"/>
    <x v="4125"/>
    <s v="en"/>
    <n v="7.5029339999999998"/>
    <s v="Ozla Productions"/>
    <x v="0"/>
    <x v="2934"/>
    <n v="54207"/>
    <n v="97"/>
    <s v="Released"/>
    <n v="5.9"/>
    <n v="88"/>
    <s v="Melinda Clarke, J. Trevor Edmond, Kent McCord, Sarah Douglas, James T. Callahan"/>
    <s v="Brian Yuzna"/>
    <n v="-1945793"/>
  </r>
  <r>
    <n v="0"/>
    <s v="Drama, Action, Romance"/>
    <n v="7515"/>
    <x v="4126"/>
    <s v="en"/>
    <n v="5.3504230000000002"/>
    <s v="Destination Films"/>
    <x v="1"/>
    <x v="741"/>
    <n v="0"/>
    <n v="92"/>
    <s v="Released"/>
    <n v="6.1"/>
    <n v="96"/>
    <s v="Chris Evans, Jessica Biel, Joy Bryant, Jason Statham, Kelli Garner"/>
    <s v="Hunter Richards"/>
    <n v="0"/>
  </r>
  <r>
    <n v="2000000"/>
    <s v="Drama"/>
    <n v="13075"/>
    <x v="4127"/>
    <s v="en"/>
    <n v="4.2615090000000002"/>
    <s v="Red Envelope Entertainment"/>
    <x v="0"/>
    <x v="1742"/>
    <n v="622806"/>
    <n v="96"/>
    <s v="Released"/>
    <n v="6.3"/>
    <n v="41"/>
    <s v="Maggie Gyllenhaal, Michelle Hurst, Sandra Rodríguez, Danny Trejo, Brad William Henke"/>
    <s v="Laurie Collyer"/>
    <n v="-1377194"/>
  </r>
  <r>
    <n v="0"/>
    <s v="Horror, Science Fiction"/>
    <n v="335866"/>
    <x v="4128"/>
    <s v="en"/>
    <n v="6.7521409999999999"/>
    <s v="Votiv Films"/>
    <x v="0"/>
    <x v="1792"/>
    <n v="0"/>
    <n v="87"/>
    <s v="Released"/>
    <n v="6"/>
    <n v="333"/>
    <s v="Julie Benz, Carter Jenkins, Cesar Garcia, Mercy Malick, Lisa Pelikan"/>
    <s v="Aaron Hann"/>
    <n v="0"/>
  </r>
  <r>
    <n v="0"/>
    <s v="Horror, Thriller"/>
    <n v="13510"/>
    <x v="4129"/>
    <s v="en"/>
    <n v="20.362373000000002"/>
    <s v="Aramid Entertainment Fund"/>
    <x v="1"/>
    <x v="1764"/>
    <n v="3983997"/>
    <n v="91"/>
    <s v="Released"/>
    <n v="6.7"/>
    <n v="406"/>
    <s v="Kelly Reilly, Michael Fassbender, Tara Ellis, Jack O'Connell, Finn Atkins"/>
    <s v="James Watkins"/>
    <n v="3983997"/>
  </r>
  <r>
    <n v="0"/>
    <s v="Thriller"/>
    <n v="215881"/>
    <x v="4130"/>
    <s v="en"/>
    <n v="5.0993680000000001"/>
    <s v="Blumhouse Productions"/>
    <x v="0"/>
    <x v="2679"/>
    <n v="0"/>
    <n v="98"/>
    <s v="Released"/>
    <n v="5.4"/>
    <n v="40"/>
    <s v="Emily Browning, Xavier Samuel, Cam Gigandet, Dawn Olivieri, Frances Fisher"/>
    <s v="Catherine Hardwicke"/>
    <n v="0"/>
  </r>
  <r>
    <n v="0"/>
    <s v="Horror, Comedy"/>
    <n v="18238"/>
    <x v="4131"/>
    <s v="en"/>
    <n v="6.6328909999999999"/>
    <s v="AV Pictures"/>
    <x v="1"/>
    <x v="2935"/>
    <n v="0"/>
    <n v="86"/>
    <s v="Released"/>
    <n v="5.3"/>
    <n v="124"/>
    <s v="James Corden, Mathew Horne, Paul McGann, MyAnna Buring, Vera Filatova"/>
    <s v="Phil Claydon"/>
    <n v="0"/>
  </r>
  <r>
    <n v="0"/>
    <s v="Drama, Action, Crime, Foreign"/>
    <n v="22600"/>
    <x v="4132"/>
    <s v="en"/>
    <n v="1.717376"/>
    <s v="Muti Films"/>
    <x v="18"/>
    <x v="2936"/>
    <n v="0"/>
    <n v="120"/>
    <s v="Released"/>
    <n v="6.8"/>
    <n v="16"/>
    <s v="Daniel Buckland, Robert Hobbs, Rapulana Seiphemo, Jeffrey Zekele, Ronnie Nyakale"/>
    <s v="Ralph Ziman"/>
    <n v="0"/>
  </r>
  <r>
    <n v="0"/>
    <s v="Thriller, Drama, Crime"/>
    <n v="12612"/>
    <x v="4133"/>
    <s v="en"/>
    <n v="4.9223970000000001"/>
    <s v="Paramount Pictures"/>
    <x v="1"/>
    <x v="1105"/>
    <n v="0"/>
    <n v="99"/>
    <s v="Released"/>
    <n v="6.9"/>
    <n v="18"/>
    <s v="Lee Evans, Sean McGinley, Ian McNeice, Colin Salmon"/>
    <s v="John Simpson"/>
    <n v="0"/>
  </r>
  <r>
    <n v="1000000"/>
    <s v="Thriller, Horror"/>
    <n v="50698"/>
    <x v="4134"/>
    <s v="en"/>
    <n v="13.222268"/>
    <s v="Darclight"/>
    <x v="6"/>
    <x v="1600"/>
    <n v="0"/>
    <n v="92"/>
    <s v="Released"/>
    <n v="6.1"/>
    <n v="381"/>
    <s v="Sean Rogerson, Juan Riedinger, Ashleigh Gryzko, Mackenzie Gray, Arthur Corber"/>
    <s v="Colin Minihan"/>
    <n v="-1000000"/>
  </r>
  <r>
    <n v="100000"/>
    <s v="Horror"/>
    <n v="115210"/>
    <x v="4135"/>
    <s v="en"/>
    <n v="7.4477140000000004"/>
    <s v="Bórd Scannán na hÉireann"/>
    <x v="17"/>
    <x v="2937"/>
    <n v="95000"/>
    <n v="86"/>
    <s v="Released"/>
    <n v="5.5"/>
    <n v="92"/>
    <s v="Ross Noble, Tommy Knight, Gemma-Leah Devereux, John McDonnell"/>
    <s v="Conor McMahon"/>
    <n v="-5000"/>
  </r>
  <r>
    <n v="2000000"/>
    <s v="Crime, Drama, Horror, Thriller"/>
    <n v="34335"/>
    <x v="4136"/>
    <s v="en"/>
    <n v="9.6879299999999997"/>
    <s v="Hartbreak Films"/>
    <x v="0"/>
    <x v="2504"/>
    <n v="0"/>
    <n v="98"/>
    <s v="Released"/>
    <n v="5.2"/>
    <n v="84"/>
    <s v="Melissa Joan Hart, John Terry, Chip Bent, Lawrence Turner, Edrick Browne"/>
    <s v="Chris Shadley"/>
    <n v="-2000000"/>
  </r>
  <r>
    <n v="2000000"/>
    <s v="Comedy"/>
    <n v="11302"/>
    <x v="4137"/>
    <s v="en"/>
    <n v="5.9418519999999999"/>
    <s v="United Artists"/>
    <x v="0"/>
    <x v="2938"/>
    <n v="11833696"/>
    <n v="82"/>
    <s v="Released"/>
    <n v="6.7"/>
    <n v="165"/>
    <s v="Woody Allen, Louise Lasser, Carlos Montalbán, Nati Abascal, Jacobo Morales"/>
    <s v="Woody Allen"/>
    <n v="9833696"/>
  </r>
  <r>
    <n v="0"/>
    <s v="Thriller"/>
    <n v="119458"/>
    <x v="4138"/>
    <s v="en"/>
    <n v="0.17431099999999999"/>
    <s v="Paramount Pictures"/>
    <x v="0"/>
    <x v="2590"/>
    <n v="0"/>
    <n v="103"/>
    <s v="Released"/>
    <n v="3.5"/>
    <n v="2"/>
    <s v="Linus Roache, Derek Ting, Richard Ng, Michael Park, Kathy Uyen"/>
    <s v="Simon Yin"/>
    <n v="0"/>
  </r>
  <r>
    <n v="0"/>
    <s v="Action, Adventure, Drama"/>
    <n v="20406"/>
    <x v="4139"/>
    <s v="en"/>
    <n v="0.36155399999999999"/>
    <s v="Rockaway the Movie"/>
    <x v="0"/>
    <x v="2939"/>
    <n v="0"/>
    <n v="76"/>
    <s v="Released"/>
    <n v="5.8"/>
    <n v="2"/>
    <s v="Nicholas Gonzalez, Mario Cimarro, Oleg Taktarov, Vitali Baganov, Ricardo Chavira"/>
    <s v="Jeff Crook"/>
    <n v="0"/>
  </r>
  <r>
    <n v="2300000"/>
    <s v="Crime, Drama, Mystery"/>
    <n v="3766"/>
    <x v="4140"/>
    <s v="en"/>
    <n v="8.0550840000000008"/>
    <s v="Columbia Pictures Corporation"/>
    <x v="0"/>
    <x v="2940"/>
    <n v="0"/>
    <n v="87"/>
    <s v="Released"/>
    <n v="7.2"/>
    <n v="102"/>
    <s v="Rita Hayworth, Orson Welles, Everett Sloane, Glenn Anders, Ted de Corsia"/>
    <s v="Orson Welles"/>
    <n v="-2300000"/>
  </r>
  <r>
    <n v="2000000"/>
    <s v="Horror, Thriller"/>
    <n v="18616"/>
    <x v="4141"/>
    <s v="en"/>
    <n v="4.3462709999999998"/>
    <s v="Institution, The"/>
    <x v="0"/>
    <x v="2941"/>
    <n v="0"/>
    <n v="88"/>
    <s v="Released"/>
    <n v="4.4000000000000004"/>
    <n v="27"/>
    <s v="Stephen Martines, Valerie Cruz, Mircea Monroe, Desmond Askew, Michael Robert Brandon"/>
    <s v="Dave Payne"/>
    <n v="-2000000"/>
  </r>
  <r>
    <n v="14000000"/>
    <s v="Action, Adventure, Drama"/>
    <n v="18808"/>
    <x v="4142"/>
    <s v="en"/>
    <n v="3.4196849999999999"/>
    <s v="Alex Entertainment Inc."/>
    <x v="0"/>
    <x v="1896"/>
    <n v="0"/>
    <n v="97"/>
    <s v="Released"/>
    <n v="5.6"/>
    <n v="37"/>
    <s v="Jake Gyllenhaal, Selma Blair, Jared Leto, John C. McGinley, Jeremy Piven"/>
    <s v="James Cox"/>
    <n v="-14000000"/>
  </r>
  <r>
    <n v="2000000"/>
    <s v="Comedy, Crime"/>
    <n v="95755"/>
    <x v="4143"/>
    <s v="en"/>
    <n v="5.1007410000000002"/>
    <s v="Deviant Films"/>
    <x v="0"/>
    <x v="2942"/>
    <n v="0"/>
    <n v="96"/>
    <s v="Released"/>
    <n v="5.7"/>
    <n v="50"/>
    <s v="Matt Lucas, Juno Temple, James Caan, Dolph Lundgren, Billy Crystal"/>
    <s v="Jonas Åkerlund"/>
    <n v="-2000000"/>
  </r>
  <r>
    <n v="0"/>
    <s v="Comedy"/>
    <n v="198062"/>
    <x v="4144"/>
    <s v="en"/>
    <n v="2.2535889999999998"/>
    <s v="Paramount Pictures"/>
    <x v="0"/>
    <x v="2943"/>
    <n v="0"/>
    <n v="87"/>
    <s v="Released"/>
    <n v="6.7"/>
    <n v="45"/>
    <s v="Glenn Howerton, Steve Little, Ben Schwartz, Adrianne Palicki, Josh Groban"/>
    <s v="Brad Copeland"/>
    <n v="0"/>
  </r>
  <r>
    <n v="0"/>
    <s v="Comedy, Fantasy, Music"/>
    <n v="188652"/>
    <x v="4145"/>
    <s v="en"/>
    <n v="0.20947499999999999"/>
    <s v="Paramount Pictures"/>
    <x v="0"/>
    <x v="2944"/>
    <n v="0"/>
    <n v="106"/>
    <s v="Released"/>
    <n v="6.6"/>
    <n v="8"/>
    <s v="Will Keenan, Creed Bratton, De Anna Joy Brooks, Reggie Bannister, Jed Rowen"/>
    <s v="Paul Bunnell"/>
    <n v="0"/>
  </r>
  <r>
    <n v="0"/>
    <s v="Comedy, Drama"/>
    <n v="174311"/>
    <x v="4146"/>
    <s v="en"/>
    <n v="3.6135769999999998"/>
    <s v="Sidney Kimmel Entertainment"/>
    <x v="0"/>
    <x v="2945"/>
    <n v="0"/>
    <n v="107"/>
    <s v="Released"/>
    <n v="5.3"/>
    <n v="36"/>
    <s v="Paul Rudd, Paul Giamatti, Sally Hawkins, Peter Hermann, Michael Drayer"/>
    <s v="Phil Morrison"/>
    <n v="0"/>
  </r>
  <r>
    <n v="0"/>
    <s v="Mystery, Horror, History"/>
    <n v="12602"/>
    <x v="4147"/>
    <s v="de"/>
    <n v="1.2967839999999999"/>
    <s v="Constantin Film Produktion"/>
    <x v="7"/>
    <x v="2946"/>
    <n v="0"/>
    <n v="85"/>
    <s v="Released"/>
    <n v="6.3"/>
    <n v="12"/>
    <s v="Lex Barker, Christopher Lee, Karin Dor, Carl Lange, Christiane Rücker"/>
    <s v="Harald Reinl"/>
    <n v="0"/>
  </r>
  <r>
    <n v="7000000"/>
    <s v="Comedy, Drama"/>
    <n v="153795"/>
    <x v="4148"/>
    <s v="en"/>
    <n v="4.5082899999999997"/>
    <s v="Nu Image Films"/>
    <x v="0"/>
    <x v="2947"/>
    <n v="0"/>
    <n v="88"/>
    <s v="Released"/>
    <n v="5.2"/>
    <n v="46"/>
    <s v="Anna Paquin, Ryan Phillippe, Luke Wilson, Powers Boothe, Riley Thomas Stewart"/>
    <s v="James Cox"/>
    <n v="-7000000"/>
  </r>
  <r>
    <n v="0"/>
    <s v="Comedy, Music"/>
    <n v="17768"/>
    <x v="4149"/>
    <s v="en"/>
    <n v="8.9021019999999993"/>
    <s v="United Artists"/>
    <x v="1"/>
    <x v="2948"/>
    <n v="0"/>
    <n v="99"/>
    <s v="Released"/>
    <n v="6.1"/>
    <n v="24"/>
    <s v="Zero Mostel, Phil Silvers, Buster Keaton, Michael Crawford, Jack Gilford"/>
    <s v="Richard Lester"/>
    <n v="0"/>
  </r>
  <r>
    <n v="0"/>
    <s v="Documentary"/>
    <n v="13516"/>
    <x v="4150"/>
    <s v="en"/>
    <n v="1.6196349999999999"/>
    <s v="Paramount Pictures"/>
    <x v="0"/>
    <x v="2949"/>
    <n v="0"/>
    <n v="102"/>
    <s v="Released"/>
    <n v="5.9"/>
    <n v="10"/>
    <s v="Michael Moore, Eddie Vedder, Robert Ellis Orrall, Steve Earle, Celeste Zappala"/>
    <s v="Michael Moore"/>
    <n v="0"/>
  </r>
  <r>
    <n v="0"/>
    <s v="Action, Adventure, History, Western"/>
    <n v="98549"/>
    <x v="4151"/>
    <s v="en"/>
    <n v="1.0025850000000001"/>
    <s v="Silver Sail Entertainment"/>
    <x v="0"/>
    <x v="811"/>
    <n v="0"/>
    <n v="108"/>
    <s v="Released"/>
    <n v="3.9"/>
    <n v="8"/>
    <s v="Eric Balfour, Lou Taylor Pucci, Henry Thomas, James Lafferty, Summer Glau"/>
    <s v="Tanner Beard"/>
    <n v="0"/>
  </r>
  <r>
    <n v="0"/>
    <s v="Science Fiction, Comedy"/>
    <n v="312793"/>
    <x v="4152"/>
    <s v="en"/>
    <n v="1.3328040000000001"/>
    <s v="Splendid Film"/>
    <x v="0"/>
    <x v="2895"/>
    <n v="0"/>
    <n v="90"/>
    <s v="Released"/>
    <n v="4.2"/>
    <n v="35"/>
    <s v="Tim Ogletree, Troy Ogletree, Dave Sheridan, Joey Oglesby, Sophia Taylor Ali"/>
    <s v="Scott Dow"/>
    <n v="0"/>
  </r>
  <r>
    <n v="2000000"/>
    <s v="Thriller, Mystery, Horror, Drama"/>
    <n v="309919"/>
    <x v="4153"/>
    <s v="en"/>
    <n v="2.00163"/>
    <s v="Myriad Pictures"/>
    <x v="0"/>
    <x v="2950"/>
    <n v="0"/>
    <n v="89"/>
    <s v="Released"/>
    <n v="4.4000000000000004"/>
    <n v="24"/>
    <s v="Bella Heathcote, Lucas Till, Helen Slater, Penelope Mitchell, Mark L. Young"/>
    <s v="Derick Martini"/>
    <n v="-2000000"/>
  </r>
  <r>
    <n v="2000000"/>
    <s v="Thriller"/>
    <n v="299553"/>
    <x v="4154"/>
    <s v="en"/>
    <n v="1.187764"/>
    <s v="FLF Films"/>
    <x v="0"/>
    <x v="1792"/>
    <n v="0"/>
    <n v="92"/>
    <s v="Released"/>
    <n v="4.4000000000000004"/>
    <n v="19"/>
    <s v="Dolph Lundgren, James Chalke, Sara Malakul Lane, Michael Aaron Milligan, Ibrahim Renno Jr."/>
    <s v="Jerry Dugan"/>
    <n v="-2000000"/>
  </r>
  <r>
    <n v="19000000"/>
    <s v="Crime, Drama"/>
    <n v="21309"/>
    <x v="4155"/>
    <s v="en"/>
    <n v="6.4638059999999999"/>
    <s v="Hemdale Film"/>
    <x v="0"/>
    <x v="2951"/>
    <n v="0"/>
    <n v="99"/>
    <s v="Released"/>
    <n v="6.7"/>
    <n v="59"/>
    <s v="Crispin Glover, Keanu Reeves, Ione Skye, Daniel Roebuck, Dennis Hopper"/>
    <s v="Tim Hunter"/>
    <n v="-19000000"/>
  </r>
  <r>
    <n v="0"/>
    <s v="Fantasy, Drama, Science Fiction"/>
    <n v="32235"/>
    <x v="4156"/>
    <s v="en"/>
    <n v="1.9802649999999999"/>
    <s v="Paramount Pictures"/>
    <x v="0"/>
    <x v="1176"/>
    <n v="0"/>
    <n v="103"/>
    <s v="Released"/>
    <n v="6.7"/>
    <n v="24"/>
    <s v="James Woods, Nick Nolte, Claire Forlani, Daryl Hannah, Douglas Sebern"/>
    <s v="Michael Polish"/>
    <n v="0"/>
  </r>
  <r>
    <n v="1950000"/>
    <s v="Thriller, Action"/>
    <n v="329540"/>
    <x v="4157"/>
    <s v="en"/>
    <n v="3.696123"/>
    <s v="WWE Studios"/>
    <x v="6"/>
    <x v="2228"/>
    <n v="0"/>
    <n v="90"/>
    <s v="Released"/>
    <n v="5.8"/>
    <n v="49"/>
    <s v="Mike Mizanin, Melissa Roxburgh, Josh Blacker, Matthew MacCaull, Paul McGillion"/>
    <s v="William Kaufman"/>
    <n v="-1950000"/>
  </r>
  <r>
    <n v="1987650"/>
    <s v="Drama, Thriller, Mystery"/>
    <n v="26388"/>
    <x v="4158"/>
    <s v="en"/>
    <n v="32.841228999999998"/>
    <s v="Studio 37"/>
    <x v="12"/>
    <x v="1754"/>
    <n v="19152480"/>
    <n v="94"/>
    <s v="Released"/>
    <n v="6.6"/>
    <n v="827"/>
    <s v="Ryan Reynolds, José Luis García Pérez, Robert Paterson, Stephen Tobolowsky, Samantha Mathis"/>
    <s v="Rodrigo Cortés"/>
    <n v="17164830"/>
  </r>
  <r>
    <n v="0"/>
    <s v="Drama, Comedy, Romance"/>
    <n v="49020"/>
    <x v="4159"/>
    <s v="en"/>
    <n v="8.5188659999999992"/>
    <s v="Film4"/>
    <x v="1"/>
    <x v="2692"/>
    <n v="864659"/>
    <n v="97"/>
    <s v="Released"/>
    <n v="7.4"/>
    <n v="443"/>
    <s v="Craig Roberts, Sally Hawkins, Paddy Considine, Noah Taylor, Gemma Chan"/>
    <s v="Richard Ayoade"/>
    <n v="864659"/>
  </r>
  <r>
    <n v="0"/>
    <s v="Documentary, Drama, History"/>
    <n v="159037"/>
    <x v="4160"/>
    <s v="ar"/>
    <n v="4.8922030000000003"/>
    <s v="Roast Beef Productions"/>
    <x v="1"/>
    <x v="727"/>
    <n v="0"/>
    <n v="88"/>
    <s v="Released"/>
    <n v="7.8"/>
    <n v="55"/>
    <s v="Khalid Abdalla, Dina Abdullah, Dina Amer, Magdy Ashour, Ramy Essam"/>
    <s v="Jehane Noujaim"/>
    <n v="0"/>
  </r>
  <r>
    <n v="0"/>
    <s v="Drama"/>
    <n v="12838"/>
    <x v="4161"/>
    <s v="fr"/>
    <n v="4.6650260000000001"/>
    <s v="Région Provence Côte d'Azur"/>
    <x v="9"/>
    <x v="498"/>
    <n v="0"/>
    <n v="95"/>
    <s v="Released"/>
    <n v="5.8"/>
    <n v="12"/>
    <s v="Lizzie Brocheré, Arthur Dupont, Guillaume Baché, Pierre Perrier, Nicolas Nollet"/>
    <s v="Jean-Marc Barr"/>
    <n v="0"/>
  </r>
  <r>
    <n v="0"/>
    <s v="Drama, Music"/>
    <n v="157293"/>
    <x v="4162"/>
    <s v="hi"/>
    <n v="1.294967"/>
    <s v="UTV Motion Pictures"/>
    <x v="13"/>
    <x v="1188"/>
    <n v="222000"/>
    <n v="160"/>
    <s v="Released"/>
    <n v="5.6"/>
    <n v="10"/>
    <s v="Prabhu Deva, Ganesh Acharya, Kay Kay Menon, Lauren Gottlieb, Salman Yusuff Khan"/>
    <s v="Remo D'Souza"/>
    <n v="222000"/>
  </r>
  <r>
    <n v="0"/>
    <s v="Thriller, Documentary, Crime, History"/>
    <n v="14048"/>
    <x v="4163"/>
    <s v="en"/>
    <n v="14.331992"/>
    <s v="UK Film Council"/>
    <x v="1"/>
    <x v="594"/>
    <n v="2957978"/>
    <n v="94"/>
    <s v="Released"/>
    <n v="7.5"/>
    <n v="275"/>
    <s v="Philippe Petit, Jean François Heckel, Jean-Louis Blondeau, Annie Allix, David Forman"/>
    <s v="James Marsh"/>
    <n v="2957978"/>
  </r>
  <r>
    <n v="0"/>
    <s v="Drama, Thriller"/>
    <n v="356987"/>
    <x v="4164"/>
    <s v="en"/>
    <n v="3.0684629999999999"/>
    <s v="Making Movies"/>
    <x v="4"/>
    <x v="2762"/>
    <n v="0"/>
    <n v="82"/>
    <s v="Released"/>
    <n v="5.8"/>
    <n v="27"/>
    <s v="Dominic Purcell, Peter Feeney, Owen Black, Siobhan Marshall, Serena Cotton"/>
    <s v="John Laing"/>
    <n v="0"/>
  </r>
  <r>
    <n v="1900000"/>
    <s v="Drama"/>
    <n v="295886"/>
    <x v="4165"/>
    <s v="en"/>
    <n v="1.3677509999999999"/>
    <s v="Paramount Pictures"/>
    <x v="0"/>
    <x v="2952"/>
    <n v="0"/>
    <n v="89"/>
    <s v="Post Production"/>
    <n v="6.9"/>
    <n v="21"/>
    <s v="Keke Palmer, Cory Hardrict, Eric D. Hill Jr., Quincy Brown, Nafessa Williams"/>
    <s v="Jamal Hill"/>
    <n v="-1900000"/>
  </r>
  <r>
    <n v="1800000"/>
    <s v="Horror, Drama, Thriller"/>
    <n v="38358"/>
    <x v="4166"/>
    <s v="en"/>
    <n v="14.838986"/>
    <s v="Strike Entertainment"/>
    <x v="0"/>
    <x v="2953"/>
    <n v="67738090"/>
    <n v="87"/>
    <s v="Released"/>
    <n v="5.6"/>
    <n v="328"/>
    <s v="Ashley Bell, Patrick Fabian, Iris Bahr, Louis Herthum, Caleb Landry Jones"/>
    <s v="Daniel Stamm"/>
    <n v="65938090"/>
  </r>
  <r>
    <n v="0"/>
    <s v="Drama"/>
    <n v="33511"/>
    <x v="4167"/>
    <s v="en"/>
    <n v="1.9509590000000001"/>
    <s v="Ecosse Films"/>
    <x v="6"/>
    <x v="2954"/>
    <n v="0"/>
    <n v="98"/>
    <s v="Released"/>
    <n v="7.2"/>
    <n v="244"/>
    <s v="Aaron Taylor-Johnson, Anne-Marie Duff, Kristin Scott Thomas, David Threlfall, David Morrissey"/>
    <s v="Sam Taylor-Johnson"/>
    <n v="0"/>
  </r>
  <r>
    <n v="1800000"/>
    <s v="Drama"/>
    <n v="702"/>
    <x v="4168"/>
    <s v="en"/>
    <n v="14.884755999999999"/>
    <s v="Charles K. Feldman Group"/>
    <x v="0"/>
    <x v="2955"/>
    <n v="8000000"/>
    <n v="125"/>
    <s v="Released"/>
    <n v="7.6"/>
    <n v="281"/>
    <s v="Vivien Leigh, Marlon Brando, Kim Hunter, Karl Malden, Rudy Bond"/>
    <s v="Elia Kazan"/>
    <n v="6200000"/>
  </r>
  <r>
    <n v="1800000"/>
    <s v="Drama, Comedy, War"/>
    <n v="935"/>
    <x v="4169"/>
    <s v="en"/>
    <n v="41.996783000000001"/>
    <s v="Hawk Films"/>
    <x v="1"/>
    <x v="2956"/>
    <n v="9440272"/>
    <n v="95"/>
    <s v="Released"/>
    <n v="8"/>
    <n v="1442"/>
    <s v="Peter Sellers, George C. Scott, Sterling Hayden, Keenan Wynn, Slim Pickens"/>
    <s v="Stanley Kubrick"/>
    <n v="7640272"/>
  </r>
  <r>
    <n v="1800000"/>
    <s v="Drama, Romance"/>
    <n v="542"/>
    <x v="4170"/>
    <s v="es"/>
    <n v="2.1794280000000001"/>
    <s v="Instituto Mexicano de Cinematografía"/>
    <x v="19"/>
    <x v="2035"/>
    <n v="0"/>
    <n v="118"/>
    <s v="Released"/>
    <n v="6.2"/>
    <n v="36"/>
    <s v="Gael García Bernal, Ana Claudia Talancón, Sancho Gracia, Angélica Aragón, Ernesto Gómez Cruz"/>
    <s v="Carlos Carrera"/>
    <n v="-1800000"/>
  </r>
  <r>
    <n v="1800000"/>
    <s v="Drama, Fantasy"/>
    <n v="84175"/>
    <x v="4171"/>
    <s v="en"/>
    <n v="12.471239000000001"/>
    <s v="Journeyman Pictures"/>
    <x v="0"/>
    <x v="813"/>
    <n v="21107746"/>
    <n v="93"/>
    <s v="Released"/>
    <n v="6.8"/>
    <n v="403"/>
    <s v="Quvenzhané Wallis, Dwight Henry, Levy Easterly, Gina Montana, Lowell Landes"/>
    <s v="Benh Zeitlin"/>
    <n v="19307746"/>
  </r>
  <r>
    <n v="1700000"/>
    <s v="Action, Science Fiction"/>
    <n v="1705"/>
    <x v="4172"/>
    <s v="en"/>
    <n v="13.315383000000001"/>
    <s v="Twentieth Century Fox Film Corporation"/>
    <x v="0"/>
    <x v="2957"/>
    <n v="8844595"/>
    <n v="93"/>
    <s v="Released"/>
    <n v="5.5"/>
    <n v="215"/>
    <s v="Roddy McDowall, Natalie Trundy, Austin Stoker, Severn Darden, Claude Akins"/>
    <s v="J. Lee Thompson"/>
    <n v="7144595"/>
  </r>
  <r>
    <n v="0"/>
    <s v="Drama, Music"/>
    <n v="62677"/>
    <x v="4173"/>
    <s v="en"/>
    <n v="3.363321"/>
    <s v="Rigas Entertainment"/>
    <x v="0"/>
    <x v="1004"/>
    <n v="0"/>
    <n v="109"/>
    <s v="Released"/>
    <n v="5.6"/>
    <n v="9"/>
    <s v="Janet McTeer, Michael Davis, Michael Goodwin, Gregory Russell Cook, Jane Adams"/>
    <s v="Maggie Greenwald"/>
    <n v="0"/>
  </r>
  <r>
    <n v="2000000"/>
    <s v="Drama, Thriller"/>
    <n v="50875"/>
    <x v="4174"/>
    <s v="en"/>
    <n v="1.699101"/>
    <s v="Paramount Pictures"/>
    <x v="0"/>
    <x v="2616"/>
    <n v="841733"/>
    <n v="109"/>
    <s v="Post Production"/>
    <n v="5.3"/>
    <n v="14"/>
    <s v="Vera Farmiga, Donna Murphy, Dagmara Domi?czyk, John Hawkes, Joshua Leonard"/>
    <s v="Vera Farmiga"/>
    <n v="-1158267"/>
  </r>
  <r>
    <n v="0"/>
    <s v="Comedy, Romance"/>
    <n v="260778"/>
    <x v="4175"/>
    <s v="ta"/>
    <n v="0.32038699999999998"/>
    <s v="Nic Arts"/>
    <x v="13"/>
    <x v="2852"/>
    <n v="0"/>
    <n v="155"/>
    <s v="Released"/>
    <n v="6.7"/>
    <n v="5"/>
    <s v="Silambarasan, Hansika Motwani, Santhanam, VTV Ganesh, Brahmanandam"/>
    <s v="Vijay Chandar"/>
    <n v="0"/>
  </r>
  <r>
    <n v="0"/>
    <s v="Comedy, Documentary"/>
    <n v="58492"/>
    <x v="4176"/>
    <s v="en"/>
    <n v="0.69249700000000003"/>
    <s v="Snoot Entertainment"/>
    <x v="0"/>
    <x v="2593"/>
    <n v="621951"/>
    <n v="87"/>
    <s v="Released"/>
    <n v="6.4"/>
    <n v="88"/>
    <s v="Morgan Spurlock, Peter Berg, Paul Brennan, Ralph Nader, Brett Ratner"/>
    <s v="Morgan Spurlock"/>
    <n v="621951"/>
  </r>
  <r>
    <n v="0"/>
    <s v="Comedy"/>
    <n v="44562"/>
    <x v="4177"/>
    <s v="en"/>
    <n v="2.3435999999999998E-2"/>
    <s v="Paramount Pictures"/>
    <x v="0"/>
    <x v="2958"/>
    <n v="0"/>
    <n v="93"/>
    <s v="Released"/>
    <n v="5.5"/>
    <n v="12"/>
    <s v="Eric Christmas, Harper Roisman, Steve Buscemi, Sam Jenkins, Ned Beatty"/>
    <s v="Jonathan Wacks"/>
    <n v="0"/>
  </r>
  <r>
    <n v="0"/>
    <s v="Adventure, Drama, Foreign"/>
    <n v="37232"/>
    <x v="4178"/>
    <s v="en"/>
    <n v="0.749699"/>
    <s v="Prayer Flag Pictures"/>
    <x v="56"/>
    <x v="2194"/>
    <n v="0"/>
    <n v="108"/>
    <s v="Released"/>
    <n v="6.8"/>
    <n v="9"/>
    <s v="Tshewang Dendup, Sonam Lhamo, Lhakpa Dorji, Deki Yangzom, Sonam Kinga"/>
    <s v="Khyentse Norbu"/>
    <n v="0"/>
  </r>
  <r>
    <n v="1800000"/>
    <s v="Western"/>
    <n v="4929"/>
    <x v="4179"/>
    <s v="en"/>
    <n v="11.756943"/>
    <s v="United Artists"/>
    <x v="0"/>
    <x v="2959"/>
    <n v="6800000"/>
    <n v="114"/>
    <s v="Released"/>
    <n v="6.7"/>
    <n v="192"/>
    <s v="Clint Eastwood, Inger Stevens, Ed Begley, Pat Hingle, Ben Johnson"/>
    <s v="Ted Post"/>
    <n v="5000000"/>
  </r>
  <r>
    <n v="0"/>
    <s v="Crime, Drama"/>
    <n v="36334"/>
    <x v="4180"/>
    <s v="en"/>
    <n v="0.22562699999999999"/>
    <s v="Twentieth Century Fox Film Corporation"/>
    <x v="0"/>
    <x v="2960"/>
    <n v="0"/>
    <n v="87"/>
    <s v="Released"/>
    <n v="6.9"/>
    <n v="17"/>
    <s v="Humphrey Bogart, Ethel Barrymore, Kim Hunter, Ed Begley, Warren Stevens"/>
    <s v="Richard Brooks"/>
    <n v="0"/>
  </r>
  <r>
    <n v="0"/>
    <s v="Horror, Thriller"/>
    <n v="9783"/>
    <x v="4181"/>
    <s v="en"/>
    <n v="6.833164"/>
    <s v="Raw Feed"/>
    <x v="0"/>
    <x v="1756"/>
    <n v="0"/>
    <n v="113"/>
    <s v="Released"/>
    <n v="5.3"/>
    <n v="33"/>
    <s v="Tom Cavanagh, Jeffrey Anderson-Gunter, Cas Anvar, Paget Brewster, Jordi Caballero"/>
    <s v="Tony Krantz"/>
    <n v="0"/>
  </r>
  <r>
    <n v="0"/>
    <s v="Thriller, Comedy, Horror"/>
    <n v="386826"/>
    <x v="4182"/>
    <s v="en"/>
    <n v="6.0127E-2"/>
    <s v="Paramount Pictures"/>
    <x v="0"/>
    <x v="2961"/>
    <n v="0"/>
    <n v="87"/>
    <s v="Released"/>
    <n v="0"/>
    <n v="0"/>
    <s v="Joey Kern, Luke Edwards, Bree Williamson, Brad Greenquist, Perry Laylon Ojeda"/>
    <s v="Mitchell Altieri"/>
    <n v="0"/>
  </r>
  <r>
    <n v="1800000"/>
    <s v="Action, Science Fiction"/>
    <n v="205126"/>
    <x v="4183"/>
    <s v="en"/>
    <n v="1.9594050000000001"/>
    <s v="Independence Day Productions"/>
    <x v="6"/>
    <x v="133"/>
    <n v="0"/>
    <n v="86"/>
    <s v="Released"/>
    <n v="4.2"/>
    <n v="22"/>
    <s v="Casey Dubois, Iain Belcher, Andrea Brooks, Nicholas Carella, Emily Holmes"/>
    <s v="W.D. Hogan"/>
    <n v="-1800000"/>
  </r>
  <r>
    <n v="1800000"/>
    <s v="Comedy, Romance"/>
    <n v="98557"/>
    <x v="4184"/>
    <s v="en"/>
    <n v="0.21543999999999999"/>
    <s v="Paramount Pictures"/>
    <x v="0"/>
    <x v="2962"/>
    <n v="0"/>
    <n v="101"/>
    <s v="Released"/>
    <n v="5"/>
    <n v="4"/>
    <s v="Stacey Dash, Reagan Gomez-Preston, Wesley Jonathan, Persia White, Jason Weaver"/>
    <s v="Corey Grant"/>
    <n v="-1800000"/>
  </r>
  <r>
    <n v="1530000"/>
    <s v="Action, Drama, Thriller"/>
    <n v="104"/>
    <x v="4185"/>
    <s v="de"/>
    <n v="27.36562"/>
    <s v="X-Filme Creative Pool"/>
    <x v="7"/>
    <x v="2963"/>
    <n v="7267585"/>
    <n v="81"/>
    <s v="Released"/>
    <n v="7.2"/>
    <n v="664"/>
    <s v="Franka Potente, Moritz Bleibtreu, Herbert Knaup, Nina Petri, Armin Rohde"/>
    <s v="Tom Tykwer"/>
    <n v="5737585"/>
  </r>
  <r>
    <n v="500000"/>
    <s v="Drama, Horror, Thriller, Romance"/>
    <n v="10894"/>
    <x v="4186"/>
    <s v="en"/>
    <n v="8.650779"/>
    <s v="A Loopy Production LLC"/>
    <x v="0"/>
    <x v="2964"/>
    <n v="150277"/>
    <n v="93"/>
    <s v="Released"/>
    <n v="6.3"/>
    <n v="152"/>
    <s v="Angela Bettis, Jeremy Sisto, Anna Faris, James Duval, Nichole Hiltz"/>
    <s v="Lucky McKee"/>
    <n v="-349723"/>
  </r>
  <r>
    <n v="1493619"/>
    <s v="Adventure, Family"/>
    <n v="246449"/>
    <x v="4187"/>
    <s v="en"/>
    <n v="2.492747"/>
    <s v="Against the Wild Films"/>
    <x v="6"/>
    <x v="2965"/>
    <n v="0"/>
    <n v="90"/>
    <s v="Released"/>
    <n v="4.9000000000000004"/>
    <n v="19"/>
    <s v="Natasha Henstridge, CJ Adams, Erin Pitt, Ted Whittall, Rainbow Francks"/>
    <s v="Richard Boddington"/>
    <n v="-1493619"/>
  </r>
  <r>
    <n v="0"/>
    <s v="Drama"/>
    <n v="32579"/>
    <x v="4188"/>
    <s v="es"/>
    <n v="2.7564350000000002"/>
    <s v="The Weinstein Company"/>
    <x v="19"/>
    <x v="1079"/>
    <n v="23311391"/>
    <n v="106"/>
    <s v="Released"/>
    <n v="7"/>
    <n v="28"/>
    <s v="Kate del Castillo, Adrián Alonso Barona, Eugenio Derbez, America Ferrera, Angelina Peláez"/>
    <s v="Patricia Riggen"/>
    <n v="23311391"/>
  </r>
  <r>
    <n v="1700000"/>
    <s v="Action, Science Fiction"/>
    <n v="1688"/>
    <x v="4189"/>
    <s v="en"/>
    <n v="18.828683000000002"/>
    <s v="Twentieth Century Fox Film Corporation"/>
    <x v="0"/>
    <x v="2966"/>
    <n v="9700000"/>
    <n v="88"/>
    <s v="Released"/>
    <n v="6.1"/>
    <n v="236"/>
    <s v="Roddy McDowall, Don Murray, Ricardo Montalban, Hari Rhodes, Severn Darden"/>
    <s v="J. Lee Thompson"/>
    <n v="8000000"/>
  </r>
  <r>
    <n v="1700000"/>
    <s v="Drama, Thriller"/>
    <n v="1999"/>
    <x v="4190"/>
    <s v="en"/>
    <n v="6.9796379999999996"/>
    <s v="Miramax Films"/>
    <x v="0"/>
    <x v="2554"/>
    <n v="0"/>
    <n v="130"/>
    <s v="Released"/>
    <n v="6.4"/>
    <n v="89"/>
    <s v="Tom Wilkinson, Sissy Spacek, Nick Stahl, Marisa Tomei, William Mapother"/>
    <s v="Todd Field"/>
    <n v="-1700000"/>
  </r>
  <r>
    <n v="2000000"/>
    <s v="Thriller, Crime, Horror"/>
    <n v="43947"/>
    <x v="4191"/>
    <s v="en"/>
    <n v="26.281839000000002"/>
    <s v="Anchor Bay Films"/>
    <x v="0"/>
    <x v="2439"/>
    <n v="572809"/>
    <n v="108"/>
    <s v="Released"/>
    <n v="6.3"/>
    <n v="519"/>
    <s v="Sarah Butler, Daniel Franzese, Chad Lindberg, Jeff Branson, Rodney Eastman"/>
    <s v="Steven R. Monroe"/>
    <n v="-1427191"/>
  </r>
  <r>
    <n v="1700000"/>
    <s v="Comedy, Crime"/>
    <n v="24066"/>
    <x v="4192"/>
    <s v="en"/>
    <n v="2.0791249999999999"/>
    <s v="Miramax Films"/>
    <x v="0"/>
    <x v="1659"/>
    <n v="1943649"/>
    <n v="98"/>
    <s v="Released"/>
    <n v="5.5"/>
    <n v="39"/>
    <s v="Steve Zahn, William H. Macy, Jeremy Northam, Ally Walker, Ron Perlman"/>
    <s v="Mark Illsley"/>
    <n v="243649"/>
  </r>
  <r>
    <n v="0"/>
    <s v="Drama, Thriller, Romance"/>
    <n v="9709"/>
    <x v="4193"/>
    <s v="en"/>
    <n v="3.9397530000000001"/>
    <s v="Paramount Pictures"/>
    <x v="0"/>
    <x v="484"/>
    <n v="0"/>
    <n v="86"/>
    <s v="Released"/>
    <n v="6"/>
    <n v="59"/>
    <s v="Natalie Press, Emily Blunt, Paddy Considine, Dean Andrews"/>
    <s v="Pawe? Pawlikowski"/>
    <n v="0"/>
  </r>
  <r>
    <n v="1000000"/>
    <s v="Drama, Romance"/>
    <n v="191714"/>
    <x v="4194"/>
    <s v="hi"/>
    <n v="14.017809"/>
    <s v="UTV Motion Pictures"/>
    <x v="13"/>
    <x v="2967"/>
    <n v="4235151"/>
    <n v="104"/>
    <s v="Released"/>
    <n v="7.3"/>
    <n v="221"/>
    <s v="Irrfan Khan, Nimrat Kaur, Nawazuddin Siddiqui, Denzil Smith, Bharati Achrekar"/>
    <s v="Ritesh Batra"/>
    <n v="3235151"/>
  </r>
  <r>
    <n v="0"/>
    <s v="Drama, Romance"/>
    <n v="25312"/>
    <x v="4195"/>
    <s v="en"/>
    <n v="3.6778309999999999"/>
    <s v="GreeneStreet Films"/>
    <x v="1"/>
    <x v="802"/>
    <n v="0"/>
    <n v="100"/>
    <s v="Released"/>
    <n v="5.9"/>
    <n v="7"/>
    <s v="Joan Allen, Simon Abkarian, Sam Neill, Shirley Henderson, Stephanie Leonidas"/>
    <s v="Sally Potter"/>
    <n v="0"/>
  </r>
  <r>
    <n v="1644736"/>
    <s v="Comedy, Romance"/>
    <n v="34106"/>
    <x v="4196"/>
    <s v="en"/>
    <n v="3.4263140000000001"/>
    <s v="Columbia Pictures"/>
    <x v="0"/>
    <x v="2968"/>
    <n v="7433101"/>
    <n v="126"/>
    <s v="Released"/>
    <n v="7.2"/>
    <n v="79"/>
    <s v="Jean Arthur, Lionel Barrymore, James Stewart, Edward Arnold, Mischa Auer"/>
    <s v="Frank Capra"/>
    <n v="5788365"/>
  </r>
  <r>
    <n v="1650000"/>
    <s v="War, Drama, Romance"/>
    <n v="11426"/>
    <x v="4197"/>
    <s v="en"/>
    <n v="6.9152009999999997"/>
    <s v="Columbia Pictures Corporation"/>
    <x v="0"/>
    <x v="2969"/>
    <n v="30500000"/>
    <n v="118"/>
    <s v="Released"/>
    <n v="7.2"/>
    <n v="133"/>
    <s v="Burt Lancaster, Montgomery Clift, Deborah Kerr, Donna Reed, Frank Sinatra"/>
    <s v="Fred Zinnemann"/>
    <n v="28850000"/>
  </r>
  <r>
    <n v="1600000"/>
    <s v="Western"/>
    <n v="13909"/>
    <x v="4198"/>
    <s v="en"/>
    <n v="8.5351780000000002"/>
    <s v="RKO Radio Pictures"/>
    <x v="0"/>
    <x v="2970"/>
    <n v="5400000"/>
    <n v="103"/>
    <s v="Released"/>
    <n v="7.1"/>
    <n v="61"/>
    <s v="John Wayne, Joanne Dru, John Agar, Ben Johnson, Harry Carey, Jr."/>
    <s v="John Ford"/>
    <n v="3800000"/>
  </r>
  <r>
    <n v="0"/>
    <s v="Drama, Music"/>
    <n v="206284"/>
    <x v="4199"/>
    <s v="en"/>
    <n v="2.1605859999999999"/>
    <s v="Coram Deo Studios"/>
    <x v="0"/>
    <x v="2971"/>
    <n v="0"/>
    <n v="102"/>
    <s v="Released"/>
    <n v="6"/>
    <n v="24"/>
    <s v="AJ Michalka, James Denton, Kevin Pollak, Shawnee Smith, Michael Welch"/>
    <s v="Brad J. Silverman"/>
    <n v="0"/>
  </r>
  <r>
    <n v="0"/>
    <s v="Comedy, Drama"/>
    <n v="27455"/>
    <x v="4200"/>
    <s v="en"/>
    <n v="0.79600899999999997"/>
    <s v="No Limit Films"/>
    <x v="0"/>
    <x v="2522"/>
    <n v="6033999"/>
    <n v="84"/>
    <s v="Released"/>
    <n v="6.3"/>
    <n v="3"/>
    <s v="Eddie Griffin, Master P, Amie Petersen, Frank Sivero, Daphnée Duplaix Samuel"/>
    <s v="Dave Meyers"/>
    <n v="6033999"/>
  </r>
  <r>
    <n v="0"/>
    <s v="Drama, Crime, Thriller"/>
    <n v="66468"/>
    <x v="4201"/>
    <s v="en"/>
    <n v="0.13456000000000001"/>
    <s v="Paramount Pictures"/>
    <x v="0"/>
    <x v="862"/>
    <n v="2592808"/>
    <n v="107"/>
    <s v="Released"/>
    <n v="4.3"/>
    <n v="4"/>
    <s v="Cordell Moore, Essence Atkins, Denise Boutte, Tempestt Bledsoe, Lamman Rucker"/>
    <s v="David M. Matthews"/>
    <n v="2592808"/>
  </r>
  <r>
    <n v="0"/>
    <s v="Drama, Comedy, Romance"/>
    <n v="7973"/>
    <x v="4202"/>
    <s v="ar"/>
    <n v="4.5545739999999997"/>
    <s v="Bac Films"/>
    <x v="57"/>
    <x v="2972"/>
    <n v="0"/>
    <n v="96"/>
    <s v="Released"/>
    <n v="6.8"/>
    <n v="52"/>
    <s v="Nadine Labaki, Yasmine Al Massri, Joanna Moukarzel, Gisèle Aouad, Adel Karam"/>
    <s v="Nadine Labaki"/>
    <n v="0"/>
  </r>
  <r>
    <n v="0"/>
    <s v="Thriller, Horror"/>
    <n v="283686"/>
    <x v="4203"/>
    <s v="en"/>
    <n v="3.215465"/>
    <s v="Participant Media"/>
    <x v="12"/>
    <x v="1863"/>
    <n v="0"/>
    <n v="92"/>
    <s v="Released"/>
    <n v="4.5999999999999996"/>
    <n v="55"/>
    <s v="Julia Stiles, Scott Speedman, Stephen Rea, Alejandro Furth, Pixie Davies"/>
    <s v="Lluís Quílez"/>
    <n v="0"/>
  </r>
  <r>
    <n v="0"/>
    <s v="Drama, Romance"/>
    <n v="15976"/>
    <x v="4204"/>
    <s v="he"/>
    <n v="1.4943599999999999"/>
    <s v="Metro Productions"/>
    <x v="9"/>
    <x v="2973"/>
    <n v="0"/>
    <n v="114"/>
    <s v="Released"/>
    <n v="7.6"/>
    <n v="20"/>
    <s v="Ohad Knoller, Yousef Sweid, Daniella Wircer, Alon Friedman, Zion Baruch"/>
    <s v="Eytan Fox"/>
    <n v="0"/>
  </r>
  <r>
    <n v="1600000"/>
    <s v="Crime, Drama, Mystery"/>
    <n v="592"/>
    <x v="4205"/>
    <s v="en"/>
    <n v="20.810292"/>
    <s v="Paramount Pictures"/>
    <x v="0"/>
    <x v="2974"/>
    <n v="4420000"/>
    <n v="113"/>
    <s v="Released"/>
    <n v="7.5"/>
    <n v="372"/>
    <s v="Gene Hackman, John Cazale, Frederic Forrest, Cindy Williams, Harrison Ford"/>
    <s v="Francis Ford Coppola"/>
    <n v="2820000"/>
  </r>
  <r>
    <n v="0"/>
    <s v="Romance"/>
    <n v="74084"/>
    <x v="4206"/>
    <s v="hi"/>
    <n v="0.12270399999999999"/>
    <s v="Entertainment One Pvt. Ltd."/>
    <x v="13"/>
    <x v="282"/>
    <n v="0"/>
    <n v="107"/>
    <s v="Released"/>
    <n v="0"/>
    <n v="0"/>
    <s v="Amitabh Bachchan, Revathi, Karan Sharma, Annabelle Wallis, Malcolm Stoddard"/>
    <s v="Romesh Sharma"/>
    <n v="0"/>
  </r>
  <r>
    <n v="0"/>
    <s v="Crime, Drama, Romance"/>
    <n v="1651"/>
    <x v="4207"/>
    <s v="fr"/>
    <n v="3.6540180000000002"/>
    <s v="Les Films du Carrosse"/>
    <x v="9"/>
    <x v="2975"/>
    <n v="0"/>
    <n v="123"/>
    <s v="Released"/>
    <n v="6.7"/>
    <n v="32"/>
    <s v="Jean-Paul Belmondo, Catherine Deneuve, Michel Bouquet, Nelly Borgeaud, Martine Ferrière"/>
    <s v="François Truffaut"/>
    <n v="0"/>
  </r>
  <r>
    <n v="0"/>
    <s v="Drama, Mystery"/>
    <n v="25428"/>
    <x v="4208"/>
    <s v="en"/>
    <n v="3.313339"/>
    <s v="Paramount Pictures"/>
    <x v="0"/>
    <x v="2976"/>
    <n v="0"/>
    <n v="111"/>
    <s v="Released"/>
    <n v="6.5"/>
    <n v="2"/>
    <s v="Marisa Coughlan, Judy Greer, Shalom Harlow, Jared Harris, Joshua Jackson"/>
    <s v="Adam Goldberg"/>
    <n v="0"/>
  </r>
  <r>
    <n v="0"/>
    <s v="Horror"/>
    <n v="298584"/>
    <x v="4209"/>
    <s v="en"/>
    <n v="5.3793189999999997"/>
    <s v="Armory Films"/>
    <x v="0"/>
    <x v="2977"/>
    <n v="0"/>
    <n v="99"/>
    <s v="Released"/>
    <n v="4.4000000000000004"/>
    <n v="111"/>
    <s v="Matthew Daddario, Samuel Davis, Dustin Ingram, Eli Roth, Gage Golightly"/>
    <s v="Travis Zariwny"/>
    <n v="0"/>
  </r>
  <r>
    <n v="2000000"/>
    <s v="Comedy"/>
    <n v="10758"/>
    <x v="4210"/>
    <s v="en"/>
    <n v="9.6729900000000004"/>
    <s v="Night and Day Pictures"/>
    <x v="0"/>
    <x v="1465"/>
    <n v="22179430"/>
    <n v="108"/>
    <s v="Released"/>
    <n v="6.7"/>
    <n v="129"/>
    <s v="Keri Russell, Nathan Fillion, Andy Griffith, Cheryl Hines, Eddie Jemison"/>
    <s v="Adrienne Shelly"/>
    <n v="20179430"/>
  </r>
  <r>
    <n v="1500000"/>
    <s v="Action"/>
    <n v="11690"/>
    <x v="4211"/>
    <s v="en"/>
    <n v="17.49699"/>
    <s v="Cannon Films"/>
    <x v="0"/>
    <x v="2978"/>
    <n v="11806119"/>
    <n v="92"/>
    <s v="Released"/>
    <n v="6.6"/>
    <n v="363"/>
    <s v="Jean-Claude Van Damme, Bolo Yeung, Roy Chiao, Philip Chan Yan-Kin, Donald Gibb"/>
    <s v="Newt Arnold"/>
    <n v="10306119"/>
  </r>
  <r>
    <n v="1500000"/>
    <s v="Comedy, Drama"/>
    <n v="3083"/>
    <x v="4212"/>
    <s v="en"/>
    <n v="12.2624"/>
    <s v="Columbia Pictures"/>
    <x v="0"/>
    <x v="2979"/>
    <n v="9600000"/>
    <n v="129"/>
    <s v="Released"/>
    <n v="7.9"/>
    <n v="241"/>
    <s v="James Stewart, Jean Arthur, Claude Rains, Edward Arnold, Guy Kibbee"/>
    <s v="Frank Capra"/>
    <n v="8100000"/>
  </r>
  <r>
    <n v="1500000"/>
    <s v="Drama, Crime"/>
    <n v="9344"/>
    <x v="4213"/>
    <s v="en"/>
    <n v="13.291990999999999"/>
    <s v="Miramax Films"/>
    <x v="0"/>
    <x v="74"/>
    <n v="7412216"/>
    <n v="91"/>
    <s v="Released"/>
    <n v="6.8"/>
    <n v="279"/>
    <s v="Leo Fitzpatrick, Rosario Dawson, Chloë Sevigny, Justin Pierce, Sajan Bhagat"/>
    <s v="Larry Clark"/>
    <n v="5912216"/>
  </r>
  <r>
    <n v="1500000"/>
    <s v="Comedy, Drama"/>
    <n v="10707"/>
    <x v="4214"/>
    <s v="en"/>
    <n v="13.788054000000001"/>
    <s v="Destination Films"/>
    <x v="0"/>
    <x v="2980"/>
    <n v="11098131"/>
    <n v="81"/>
    <s v="Released"/>
    <n v="6.9"/>
    <n v="226"/>
    <s v="Jeff Daniels, Laura Linney, Jesse Eisenberg, Owen Kline, William Baldwin"/>
    <s v="Noah Baumbach"/>
    <n v="9598131"/>
  </r>
  <r>
    <n v="1000000"/>
    <s v="Comedy"/>
    <n v="15647"/>
    <x v="4215"/>
    <s v="en"/>
    <n v="3.9902150000000001"/>
    <s v="Fox Searchlight Pictures"/>
    <x v="0"/>
    <x v="2981"/>
    <n v="10013424"/>
    <n v="97"/>
    <s v="Released"/>
    <n v="5.9"/>
    <n v="48"/>
    <s v="Jennifer Westfeldt, Tovah Feldshuh, Esther Wurmfeld, Hillel Friedman, Jon Hamm"/>
    <s v="Charles Herman-Wurmfeld"/>
    <n v="9013424"/>
  </r>
  <r>
    <n v="17000000"/>
    <s v="Action, Drama"/>
    <n v="308529"/>
    <x v="4216"/>
    <s v="en"/>
    <n v="6.5265880000000003"/>
    <s v="Radar Pictures"/>
    <x v="0"/>
    <x v="141"/>
    <n v="0"/>
    <n v="90"/>
    <s v="Released"/>
    <n v="4.5"/>
    <n v="99"/>
    <s v="Alain Moussi, Dave Bautista, Sara Malakul Lane, Jean-Claude Van Damme, Darren Shahlavi"/>
    <s v="John Stockwell"/>
    <n v="-17000000"/>
  </r>
  <r>
    <n v="1500000"/>
    <s v="Drama, Mystery, Thriller"/>
    <n v="4174"/>
    <x v="4217"/>
    <s v="en"/>
    <n v="11.145915"/>
    <s v="Selznick International Pictures"/>
    <x v="0"/>
    <x v="2982"/>
    <n v="7000000"/>
    <n v="111"/>
    <s v="Released"/>
    <n v="7.3"/>
    <n v="160"/>
    <s v="Ingrid Bergman, Gregory Peck, Michael Chekhov, Rhonda Fleming, Leo G. Carroll"/>
    <s v="Alfred Hitchcock"/>
    <n v="5500000"/>
  </r>
  <r>
    <n v="0"/>
    <s v="Drama, Mystery"/>
    <n v="20156"/>
    <x v="4218"/>
    <s v="en"/>
    <n v="5.4468319999999997"/>
    <s v="Miramax Films"/>
    <x v="6"/>
    <x v="2983"/>
    <n v="0"/>
    <n v="103"/>
    <s v="Released"/>
    <n v="6.5"/>
    <n v="64"/>
    <s v="Bruce Greenwood, Mia Kirshner, Elias Koteas, Don McKellar, Sarah Polley"/>
    <s v="Atom Egoyan"/>
    <n v="0"/>
  </r>
  <r>
    <n v="1500000"/>
    <s v="Romance, Comedy, Crime, Drama"/>
    <n v="9464"/>
    <x v="4219"/>
    <s v="en"/>
    <n v="10.009994000000001"/>
    <s v="Paramount Pictures"/>
    <x v="0"/>
    <x v="2984"/>
    <n v="2375097"/>
    <n v="110"/>
    <s v="Released"/>
    <n v="7.1"/>
    <n v="166"/>
    <s v="Vincent Gallo, Christina Ricci, Ben Gazzara, Mickey Rourke, Rosanna Arquette"/>
    <s v="Vincent Gallo"/>
    <n v="875097"/>
  </r>
  <r>
    <n v="1500000"/>
    <s v="Horror, Thriller"/>
    <n v="49018"/>
    <x v="4220"/>
    <s v="en"/>
    <n v="58.594852000000003"/>
    <s v="Alliance Films"/>
    <x v="0"/>
    <x v="2237"/>
    <n v="97009150"/>
    <n v="103"/>
    <s v="Released"/>
    <n v="6.8"/>
    <n v="1737"/>
    <s v="Patrick Wilson, Rose Byrne, Ty Simpkins, Barbara Hershey, Lin Shaye"/>
    <s v="James Wan"/>
    <n v="95509150"/>
  </r>
  <r>
    <n v="1500000"/>
    <s v="Comedy, Crime, Science Fiction, Thriller"/>
    <n v="13820"/>
    <x v="4221"/>
    <s v="en"/>
    <n v="11.353440000000001"/>
    <s v="Edge City"/>
    <x v="0"/>
    <x v="2985"/>
    <n v="2300000"/>
    <n v="92"/>
    <s v="Released"/>
    <n v="6.7"/>
    <n v="144"/>
    <s v="Harry Dean Stanton, Emilio Estevez, Tracey Walter, Olivia Barash, Sy Richardson"/>
    <s v="Alex Cox"/>
    <n v="800000"/>
  </r>
  <r>
    <n v="1500000"/>
    <s v="Crime, Drama, Thriller"/>
    <n v="18079"/>
    <x v="4222"/>
    <s v="es"/>
    <n v="8.5893549999999994"/>
    <s v="Naya Films S.A."/>
    <x v="41"/>
    <x v="2986"/>
    <n v="0"/>
    <n v="114"/>
    <s v="Released"/>
    <n v="7.4"/>
    <n v="153"/>
    <s v="Ricardo Darín, Gastón Pauls, Leticia Brédice, María Mercedes Villagra, Gabriel Correa"/>
    <s v="Fabián Bielinsky"/>
    <n v="-1500000"/>
  </r>
  <r>
    <n v="0"/>
    <s v="Documentary"/>
    <n v="127918"/>
    <x v="4223"/>
    <s v="en"/>
    <n v="2.828303"/>
    <s v="Les Films du Poisson"/>
    <x v="0"/>
    <x v="2987"/>
    <n v="0"/>
    <n v="101"/>
    <s v="Released"/>
    <n v="6.5"/>
    <n v="39"/>
    <s v="Ami Ayalon, Avraham Shalom, Yaakov Peri, Carmi Gillon, Avi Dichter"/>
    <s v="Dror Moreh"/>
    <n v="0"/>
  </r>
  <r>
    <n v="1500000"/>
    <s v="Drama"/>
    <n v="17113"/>
    <x v="4224"/>
    <s v="en"/>
    <n v="3.618646"/>
    <s v="Elevation Filmworks"/>
    <x v="0"/>
    <x v="1192"/>
    <n v="712294"/>
    <n v="111"/>
    <s v="Released"/>
    <n v="6.5"/>
    <n v="43"/>
    <s v="Daniel Day-Lewis, Camilla Belle, Catherine Keener, Ryan McDonald, Paul Dano"/>
    <s v="Rebecca Miller"/>
    <n v="-787706"/>
  </r>
  <r>
    <n v="1500000"/>
    <s v="Comedy, Romance"/>
    <n v="129139"/>
    <x v="4225"/>
    <s v="en"/>
    <n v="15.017068"/>
    <s v="3 Arts Entertainment"/>
    <x v="0"/>
    <x v="2988"/>
    <n v="3566225"/>
    <n v="104"/>
    <s v="Released"/>
    <n v="5.5"/>
    <n v="342"/>
    <s v="Aubrey Plaza, Johnny Simmons, Bill Hader, Alia Shawkat, Sarah Steele"/>
    <s v="Maggie Carey"/>
    <n v="2066225"/>
  </r>
  <r>
    <n v="1500000"/>
    <s v="Action, Crime, Drama, Thriller"/>
    <n v="507"/>
    <x v="4226"/>
    <s v="en"/>
    <n v="5.8175189999999999"/>
    <s v="Live Entertainment"/>
    <x v="9"/>
    <x v="2934"/>
    <n v="418961"/>
    <n v="96"/>
    <s v="Released"/>
    <n v="6.1"/>
    <n v="111"/>
    <s v="Eric Stoltz, Julie Delpy, Jean-Hugues Anglade, Tai Thai, Bruce Ramsay"/>
    <s v="Roger Avary"/>
    <n v="-1081039"/>
  </r>
  <r>
    <n v="1500000"/>
    <s v="Drama"/>
    <n v="4012"/>
    <x v="4227"/>
    <s v="en"/>
    <n v="9.8568259999999999"/>
    <s v="Fuller Films"/>
    <x v="0"/>
    <x v="2107"/>
    <n v="416925"/>
    <n v="98"/>
    <s v="Released"/>
    <n v="6.8"/>
    <n v="151"/>
    <s v="Ryan Gosling, Summer Phoenix, Theresa Russell, Billy Zane, Joshua Harto"/>
    <s v="Henry Bean"/>
    <n v="-1083075"/>
  </r>
  <r>
    <n v="0"/>
    <s v="Drama, Romance"/>
    <n v="14054"/>
    <x v="4228"/>
    <s v="en"/>
    <n v="4.2623740000000003"/>
    <s v="Crossroads Films"/>
    <x v="0"/>
    <x v="2989"/>
    <n v="414404"/>
    <n v="106"/>
    <s v="Released"/>
    <n v="6.5"/>
    <n v="48"/>
    <s v="Kate Beckinsale, Sam Rockwell, Michael Angarano, Olivia Thirlby, Amy Sedaris"/>
    <s v="David Gordon Green"/>
    <n v="414404"/>
  </r>
  <r>
    <n v="0"/>
    <s v="Thriller, Action, Horror"/>
    <n v="323271"/>
    <x v="4229"/>
    <s v="en"/>
    <n v="6.1240000000000003E-2"/>
    <s v="Paramount Pictures"/>
    <x v="0"/>
    <x v="2214"/>
    <n v="0"/>
    <n v="93"/>
    <s v="Released"/>
    <n v="3"/>
    <n v="1"/>
    <s v="Rusty Joiner, Murray Gray, James Gaudioso, Erin Boyes"/>
    <s v="Simeon Rice"/>
    <n v="0"/>
  </r>
  <r>
    <n v="1500000"/>
    <s v="Horror, Mystery"/>
    <n v="10972"/>
    <x v="4230"/>
    <s v="en"/>
    <n v="11.064228"/>
    <s v="October Films"/>
    <x v="0"/>
    <x v="1325"/>
    <n v="373967"/>
    <n v="100"/>
    <s v="Released"/>
    <n v="6.2"/>
    <n v="251"/>
    <s v="Peter Mullan, David Caruso, Stephen Gevedon, Josh Lucas, Brendan Sexton III"/>
    <s v="Brad Anderson"/>
    <n v="-1126033"/>
  </r>
  <r>
    <n v="0"/>
    <s v="Comedy, Romance"/>
    <n v="13066"/>
    <x v="4231"/>
    <s v="en"/>
    <n v="1.742383"/>
    <s v="Paramount Pictures"/>
    <x v="0"/>
    <x v="2775"/>
    <n v="0"/>
    <n v="80"/>
    <s v="Released"/>
    <n v="5.7"/>
    <n v="12"/>
    <s v="Jeff Garlin, Sarah Silverman, Bonnie Hunt, Elle Fanning, Jessy Schram"/>
    <s v="Jeff Garlin"/>
    <n v="0"/>
  </r>
  <r>
    <n v="0"/>
    <s v="Drama"/>
    <n v="66025"/>
    <x v="4232"/>
    <s v="en"/>
    <n v="0.41475400000000001"/>
    <s v="Paramount Pictures"/>
    <x v="0"/>
    <x v="1709"/>
    <n v="330048"/>
    <n v="95"/>
    <s v="Released"/>
    <n v="4.5"/>
    <n v="3"/>
    <s v="Nia Long, Danny Glover, Evan Ross, Summer Bishil"/>
    <s v="Qasim Basir"/>
    <n v="330048"/>
  </r>
  <r>
    <n v="0"/>
    <s v="Comedy, Horror"/>
    <n v="11908"/>
    <x v="4233"/>
    <s v="en"/>
    <n v="12.677016"/>
    <s v="ArieScope Pictures"/>
    <x v="0"/>
    <x v="2990"/>
    <n v="0"/>
    <n v="83"/>
    <s v="Released"/>
    <n v="5.7"/>
    <n v="159"/>
    <s v="Joel David Moore, Tamara Feldman, Deon Richmond, Kane Hodder, Mercedes McNab"/>
    <s v="Adam Green"/>
    <n v="0"/>
  </r>
  <r>
    <n v="1"/>
    <s v="Drama, Comedy"/>
    <n v="3082"/>
    <x v="4234"/>
    <s v="en"/>
    <n v="28.276479999999999"/>
    <s v="United Artists"/>
    <x v="0"/>
    <x v="2991"/>
    <n v="8500000"/>
    <n v="87"/>
    <s v="Released"/>
    <n v="8.1"/>
    <n v="856"/>
    <s v="Charlie Chaplin, Paulette Goddard, Henry Bergman, Tiny Sandford, Chester Conklin"/>
    <s v="Charlie Chaplin"/>
    <n v="8499999"/>
  </r>
  <r>
    <n v="0"/>
    <s v="Drama, Family, Comedy"/>
    <n v="39541"/>
    <x v="4235"/>
    <s v="en"/>
    <n v="0.87065999999999999"/>
    <s v="Paramount Pictures"/>
    <x v="0"/>
    <x v="782"/>
    <n v="0"/>
    <n v="91"/>
    <s v="Released"/>
    <n v="6.4"/>
    <n v="9"/>
    <s v="Aidan Quinn, Bonnie Hunt, Kevin Pollak, Eddie Kaye Thomas, Lisa Dodson"/>
    <s v="Pete Jones"/>
    <n v="0"/>
  </r>
  <r>
    <n v="1500000"/>
    <s v="Comedy, Horror"/>
    <n v="1961"/>
    <x v="4236"/>
    <s v="en"/>
    <n v="7.5590999999999999"/>
    <s v="Dark Horse Entertainment"/>
    <x v="0"/>
    <x v="1804"/>
    <n v="173066"/>
    <n v="86"/>
    <s v="Released"/>
    <n v="5.9"/>
    <n v="107"/>
    <s v="Bruce Campbell, Grace Thorsen, Ted Raimi, Adam Boyd, Mike Estes"/>
    <s v="Bruce Campbell"/>
    <n v="-1326934"/>
  </r>
  <r>
    <n v="1500000"/>
    <s v="Comedy"/>
    <n v="51820"/>
    <x v="4237"/>
    <s v="en"/>
    <n v="2.0281699999999998"/>
    <s v="Paramount Pictures"/>
    <x v="0"/>
    <x v="621"/>
    <n v="0"/>
    <n v="107"/>
    <s v="Released"/>
    <n v="3.5"/>
    <n v="1"/>
    <s v="Dondre Whitfield, Kym Whitley, Monica Calhoun, Terrence Howard, Darrin Henson"/>
    <s v="Mark Brown"/>
    <n v="-1500000"/>
  </r>
  <r>
    <n v="1500000"/>
    <s v="Comedy"/>
    <n v="291362"/>
    <x v="4238"/>
    <s v="en"/>
    <n v="0.85901400000000006"/>
    <s v="Sontalia"/>
    <x v="0"/>
    <x v="2992"/>
    <n v="0"/>
    <n v="97"/>
    <s v="Released"/>
    <n v="6.6"/>
    <n v="8"/>
    <s v="Adam Carolla, Diane Farr, Larry Miller, Mindy Robinson, David Koechner"/>
    <s v="Adam Carolla"/>
    <n v="-1500000"/>
  </r>
  <r>
    <n v="1500000"/>
    <s v="Drama, Romance"/>
    <n v="30082"/>
    <x v="4239"/>
    <s v="en"/>
    <n v="7.1376999999999996E-2"/>
    <s v="Charlie Guidance"/>
    <x v="0"/>
    <x v="62"/>
    <n v="0"/>
    <n v="108"/>
    <s v="Released"/>
    <n v="6"/>
    <n v="2"/>
    <s v="Dina Korzun, Rip Torn, Darren E. Burrows, Andrew Henderson, Elizabeth Morton"/>
    <s v="Ira Sachs"/>
    <n v="-1500000"/>
  </r>
  <r>
    <n v="1200000"/>
    <s v="Drama, History, War"/>
    <n v="72913"/>
    <x v="4240"/>
    <s v="en"/>
    <n v="0.19317200000000001"/>
    <s v="Anarchist's Convention Films"/>
    <x v="0"/>
    <x v="94"/>
    <n v="0"/>
    <n v="128"/>
    <s v="Released"/>
    <n v="6"/>
    <n v="2"/>
    <s v="Chris Cooper, DJ Qualls, Garret Dillahunt, Yul Vazquez, Lucas Neff"/>
    <s v="John Sayles"/>
    <n v="-1200000"/>
  </r>
  <r>
    <n v="1500000"/>
    <s v="Horror, Mystery, Science Fiction"/>
    <n v="23963"/>
    <x v="4241"/>
    <s v="en"/>
    <n v="4.6802060000000001"/>
    <s v="Ponty Up Pictures"/>
    <x v="6"/>
    <x v="2546"/>
    <n v="32000"/>
    <n v="93"/>
    <s v="Released"/>
    <n v="6.6"/>
    <n v="183"/>
    <s v="Stephen McHattie, Lisa Houle, Georgina Reilly, Hrant Alianak, Rick Roberts"/>
    <s v="Bruce McDonald"/>
    <n v="-1468000"/>
  </r>
  <r>
    <n v="2000000"/>
    <s v="Drama"/>
    <n v="29406"/>
    <x v="4242"/>
    <s v="en"/>
    <n v="1.20173"/>
    <s v="Plum Pictures"/>
    <x v="0"/>
    <x v="2993"/>
    <n v="0"/>
    <n v="90"/>
    <s v="Released"/>
    <n v="6.8"/>
    <n v="16"/>
    <s v="Michelle Monaghan, Nathan Fillion, Joey Lauren Adams, Jimmy Bennett, Mika Boorem"/>
    <s v="James Mottern"/>
    <n v="-2000000"/>
  </r>
  <r>
    <n v="1"/>
    <s v="Romance, Comedy, Drama"/>
    <n v="361505"/>
    <x v="4243"/>
    <s v="en"/>
    <n v="9.4104999999999994E-2"/>
    <s v="Paramount Pictures"/>
    <x v="0"/>
    <x v="2994"/>
    <n v="0"/>
    <n v="90"/>
    <s v="Released"/>
    <n v="10"/>
    <n v="2"/>
    <s v="William Shatner, Leonard Nimoy, DeForest Kelley, James Doohan, George Takei"/>
    <s v="Steven Spielberg"/>
    <n v="-1"/>
  </r>
  <r>
    <n v="1500000"/>
    <s v="Horror, Thriller"/>
    <n v="104755"/>
    <x v="4244"/>
    <s v="en"/>
    <n v="14.504326000000001"/>
    <s v="Alliance Films"/>
    <x v="6"/>
    <x v="2995"/>
    <n v="1165882"/>
    <n v="101"/>
    <s v="Released"/>
    <n v="5.0999999999999996"/>
    <n v="242"/>
    <s v="Sheri Moon Zombie, Bruce Davison, Jeff Daniel Phillips, Judy Geeson, Meg Foster"/>
    <s v="Rob Zombie"/>
    <n v="-334118"/>
  </r>
  <r>
    <n v="0"/>
    <s v="Horror, Comedy, Thriller"/>
    <n v="253306"/>
    <x v="4245"/>
    <s v="en"/>
    <n v="10.322858"/>
    <s v="Semi-Professional"/>
    <x v="4"/>
    <x v="2996"/>
    <n v="0"/>
    <n v="109"/>
    <s v="Released"/>
    <n v="6.5"/>
    <n v="358"/>
    <s v="Morgana O'Reilly, Rima Te Wiata, Glen-Paul Waru, Cameron Rhodes, Millen Baird"/>
    <s v="Gerard Johnstone"/>
    <n v="0"/>
  </r>
  <r>
    <n v="0"/>
    <s v="Documentary"/>
    <n v="29595"/>
    <x v="4246"/>
    <s v="en"/>
    <n v="1.404175"/>
    <s v="Brave New Films"/>
    <x v="0"/>
    <x v="520"/>
    <n v="0"/>
    <n v="98"/>
    <s v="Released"/>
    <n v="6.9"/>
    <n v="24"/>
    <s v="Lee Scott, Don Hunter, Jon Hunter, Jeremy Hunter, Matt Hunter"/>
    <s v="Robert Greenwald"/>
    <n v="0"/>
  </r>
  <r>
    <n v="1"/>
    <s v="Comedy, Drama, Fantasy, Romance, Science Fiction"/>
    <n v="46729"/>
    <x v="4247"/>
    <s v="en"/>
    <n v="7.7876000000000001E-2"/>
    <s v="Cheap and Dirty Productions Inc."/>
    <x v="0"/>
    <x v="2997"/>
    <n v="0"/>
    <n v="87"/>
    <s v="Released"/>
    <n v="6.8"/>
    <n v="6"/>
    <s v="Jay Baruchel, Sarah Lind, Jim Byrnes, Neil Denis, Chilton Crane"/>
    <s v="David Ray"/>
    <n v="-1"/>
  </r>
  <r>
    <n v="0"/>
    <s v="Drama, Comedy"/>
    <n v="294600"/>
    <x v="4248"/>
    <s v="en"/>
    <n v="0.35819000000000001"/>
    <s v="Paramount Pictures"/>
    <x v="0"/>
    <x v="1621"/>
    <n v="0"/>
    <n v="98"/>
    <s v="Released"/>
    <n v="6"/>
    <n v="1"/>
    <s v="Paul Sorvino, Chazz Palminteri, Michael Rapaport, Renee Props"/>
    <s v="David Rodriguez"/>
    <n v="0"/>
  </r>
  <r>
    <n v="9000000"/>
    <s v="Comedy, Drama"/>
    <n v="137347"/>
    <x v="4249"/>
    <s v="en"/>
    <n v="9.1592649999999995"/>
    <s v="Mandragora Movies"/>
    <x v="11"/>
    <x v="2998"/>
    <n v="0"/>
    <n v="112"/>
    <s v="Released"/>
    <n v="6.4"/>
    <n v="13"/>
    <s v="Vera Farmiga, Mark Strong, Harry Lloyd, Anton Lesser, Joe Armstrong"/>
    <s v="Nae Caranfil"/>
    <n v="-9000000"/>
  </r>
  <r>
    <n v="0"/>
    <s v="Science Fiction"/>
    <n v="290370"/>
    <x v="4250"/>
    <s v="en"/>
    <n v="1.893697"/>
    <s v="Nomadic Pictures"/>
    <x v="6"/>
    <x v="2999"/>
    <n v="1500000"/>
    <n v="85"/>
    <s v="Released"/>
    <n v="2.6"/>
    <n v="9"/>
    <s v="Kim Coates, Holly Deveaux, Ashanti, Amber Marshall, Jason Cermak"/>
    <s v="David Winning"/>
    <n v="1500000"/>
  </r>
  <r>
    <n v="0"/>
    <s v="Comedy, Family, Drama"/>
    <n v="426469"/>
    <x v="4251"/>
    <s v="en"/>
    <n v="0.71087"/>
    <s v="Paramount Pictures"/>
    <x v="0"/>
    <x v="3000"/>
    <n v="0"/>
    <n v="102"/>
    <s v="Released"/>
    <n v="7.4"/>
    <n v="7"/>
    <s v="Roni Akurati, Brighton Sharbino, Jason Lee, Anjul Nigam, Hilarie Burton"/>
    <s v="Frank Lotito"/>
    <n v="0"/>
  </r>
  <r>
    <n v="0"/>
    <s v="Thriller, Action, Crime"/>
    <n v="356841"/>
    <x v="4252"/>
    <s v="en"/>
    <n v="1.1053569999999999"/>
    <s v="Status Media &amp; Entertainment"/>
    <x v="0"/>
    <x v="2882"/>
    <n v="0"/>
    <n v="102"/>
    <s v="Released"/>
    <n v="4.2"/>
    <n v="13"/>
    <s v="Danny Glover, Sean Astin, Vinnie Jones, Mischa Barton, Michael Paré"/>
    <s v="Timothy Woodward Jr."/>
    <n v="0"/>
  </r>
  <r>
    <n v="1500000"/>
    <s v="Drama, Mystery, Horror, Thriller"/>
    <n v="301325"/>
    <x v="4253"/>
    <s v="de"/>
    <n v="2.8152279999999998"/>
    <s v="AST Studios"/>
    <x v="0"/>
    <x v="295"/>
    <n v="0"/>
    <n v="90"/>
    <s v="Released"/>
    <n v="3.3"/>
    <n v="52"/>
    <s v="Taryn Manning, Natasha Lyonne, Chloë Sevigny, Balthazar Getty, Timothy Hutton"/>
    <s v="Tara Subkoff"/>
    <n v="-1500000"/>
  </r>
  <r>
    <n v="0"/>
    <s v="Action, Horror, Thriller"/>
    <n v="347755"/>
    <x v="4254"/>
    <s v="en"/>
    <n v="0.44685799999999998"/>
    <s v="Paramount Pictures"/>
    <x v="0"/>
    <x v="2633"/>
    <n v="0"/>
    <n v="93"/>
    <s v="Released"/>
    <n v="7.5"/>
    <n v="6"/>
    <s v="Zane Holtz, Glen Powell, Kiowa Gordon, Castille Landon, Johnny Sequoyah"/>
    <s v="Russell Friedenberg"/>
    <n v="0"/>
  </r>
  <r>
    <n v="1488423"/>
    <s v="Fantasy, Animation, Family"/>
    <n v="408"/>
    <x v="4255"/>
    <s v="en"/>
    <n v="80.171283000000003"/>
    <s v="Walt Disney Productions"/>
    <x v="0"/>
    <x v="3001"/>
    <n v="184925486"/>
    <n v="83"/>
    <s v="Released"/>
    <n v="6.9"/>
    <n v="1914"/>
    <s v="Adriana Caselotti, Lucille La Verne, Harry Stockwell, Roy Atwell, Pinto Colvig"/>
    <s v="David Hand"/>
    <n v="183437063"/>
  </r>
  <r>
    <n v="1400000"/>
    <s v="Drama, Foreign"/>
    <n v="44413"/>
    <x v="4256"/>
    <s v="es"/>
    <n v="0.68488099999999996"/>
    <s v="R&amp;C Produzioni"/>
    <x v="41"/>
    <x v="3002"/>
    <n v="0"/>
    <n v="106"/>
    <s v="Released"/>
    <n v="6.8"/>
    <n v="10"/>
    <s v="María Alché, Mercedes Morán, Carlos Belloso, Alejandro Urdapilleta, Mía Maestro"/>
    <s v="Lucrecia Martel"/>
    <n v="-1400000"/>
  </r>
  <r>
    <n v="1455000"/>
    <s v="Western"/>
    <n v="39209"/>
    <x v="4257"/>
    <s v="en"/>
    <n v="3.5984569999999998"/>
    <s v="Central Cinema Company Film"/>
    <x v="0"/>
    <x v="3003"/>
    <n v="2620000"/>
    <n v="113"/>
    <s v="Released"/>
    <n v="5.4"/>
    <n v="12"/>
    <s v="Sean Connery, Brigitte Bardot, Jack Hawkins, Stephen Boyd, Peter van Eyck"/>
    <s v="Edward Dmytryk"/>
    <n v="1165000"/>
  </r>
  <r>
    <n v="1"/>
    <s v="Adventure, Comedy, Horror"/>
    <n v="48463"/>
    <x v="4258"/>
    <s v="en"/>
    <n v="1.4521520000000001"/>
    <s v="Paramount Pictures"/>
    <x v="0"/>
    <x v="237"/>
    <n v="0"/>
    <n v="94"/>
    <s v="Released"/>
    <n v="5.9"/>
    <n v="18"/>
    <s v="Werner Herzog, Kitana Baker, Gabriel Beistain, Russell Williams II, David A. Davidson"/>
    <s v="Zak Penn"/>
    <n v="-1"/>
  </r>
  <r>
    <n v="2000000"/>
    <s v="Drama"/>
    <n v="394047"/>
    <x v="4259"/>
    <s v="en"/>
    <n v="1.193219"/>
    <s v="ESX Productions"/>
    <x v="0"/>
    <x v="2667"/>
    <n v="0"/>
    <n v="101"/>
    <s v="Released"/>
    <n v="5.3"/>
    <n v="6"/>
    <s v="Allison Paige, James Remar, Lea Thompson, Jayson Blair, Sherry Stringfield"/>
    <s v="Alex Ranarivelo"/>
    <n v="-2000000"/>
  </r>
  <r>
    <n v="3150000"/>
    <s v="Horror, Thriller"/>
    <n v="312791"/>
    <x v="4260"/>
    <s v="en"/>
    <n v="8.0392229999999998"/>
    <s v="Brookstreet Pictures"/>
    <x v="6"/>
    <x v="1530"/>
    <n v="0"/>
    <n v="100"/>
    <s v="Released"/>
    <n v="5.2"/>
    <n v="97"/>
    <s v="Ali Cobrin, Erin Agostino, James Thomas, Alice Hunter, Alyson Bath"/>
    <s v="Jon Knautz"/>
    <n v="-3150000"/>
  </r>
  <r>
    <n v="0"/>
    <s v="Drama, Crime, Thriller"/>
    <n v="266034"/>
    <x v="4261"/>
    <s v="fr"/>
    <n v="2.4869919999999999"/>
    <s v="Alfama Films"/>
    <x v="9"/>
    <x v="2175"/>
    <n v="0"/>
    <n v="75"/>
    <s v="Released"/>
    <n v="6.2"/>
    <n v="32"/>
    <s v="Mathieu Amalric, Léa Drucker, Stéphanie Cléau, Laurent Poitrenaux"/>
    <s v="Mathieu Amalric"/>
    <n v="0"/>
  </r>
  <r>
    <n v="0"/>
    <s v="Thriller, Horror"/>
    <n v="280381"/>
    <x v="4262"/>
    <s v="en"/>
    <n v="0.43048999999999998"/>
    <s v="Allure Entertainment"/>
    <x v="0"/>
    <x v="3004"/>
    <n v="0"/>
    <n v="91"/>
    <s v="Released"/>
    <n v="0"/>
    <n v="0"/>
    <s v="James Oliver, Jonathan Mangum, Alison Raimondi, Angela Jones, Lance Henriksen"/>
    <s v="David Worth"/>
    <n v="0"/>
  </r>
  <r>
    <n v="1377800"/>
    <s v="Family, Adventure, Comedy, Science Fiction, Crime"/>
    <n v="2661"/>
    <x v="1359"/>
    <s v="en"/>
    <n v="9.8153939999999995"/>
    <s v="Twentieth Century Fox Film Corporation"/>
    <x v="0"/>
    <x v="3005"/>
    <n v="0"/>
    <n v="105"/>
    <s v="Released"/>
    <n v="6.1"/>
    <n v="203"/>
    <s v="Adam West, Burt Ward, Lee Meriwether, Cesar Romero, Burgess Meredith"/>
    <s v="Leslie H. Martinson"/>
    <n v="-1377800"/>
  </r>
  <r>
    <n v="1350000"/>
    <s v="Comedy, Crime"/>
    <n v="100"/>
    <x v="4263"/>
    <s v="en"/>
    <n v="16.032594"/>
    <s v="Handmade Films Ltd."/>
    <x v="1"/>
    <x v="668"/>
    <n v="3897569"/>
    <n v="105"/>
    <s v="Released"/>
    <n v="7.5"/>
    <n v="1648"/>
    <s v="Jason Flemyng, Dexter Fletcher, Nick Moran, Jason Statham, Vinnie Jones"/>
    <s v="Guy Ritchie"/>
    <n v="2547569"/>
  </r>
  <r>
    <n v="0"/>
    <s v="Western"/>
    <n v="218500"/>
    <x v="4264"/>
    <s v="en"/>
    <n v="0.59282100000000004"/>
    <s v="Moctesuma Esparza Productions"/>
    <x v="0"/>
    <x v="3006"/>
    <n v="0"/>
    <n v="104"/>
    <s v="Released"/>
    <n v="0"/>
    <n v="0"/>
    <s v="Edward James Olmos, James Gammon, Tom Bower"/>
    <s v="Robert M. Young"/>
    <n v="0"/>
  </r>
  <r>
    <n v="1300000"/>
    <s v="Drama"/>
    <n v="309"/>
    <x v="4265"/>
    <s v="da"/>
    <n v="10.240917"/>
    <s v="Nordic Film"/>
    <x v="23"/>
    <x v="3007"/>
    <n v="0"/>
    <n v="105"/>
    <s v="Released"/>
    <n v="7.7"/>
    <n v="207"/>
    <s v="Ulrich Thomsen, Henning Moritzen, Thomas Bo Larsen, Paprika Steen, Birthe Neumann"/>
    <s v="Thomas Vinterberg"/>
    <n v="-1300000"/>
  </r>
  <r>
    <n v="0"/>
    <s v="Comedy, Drama"/>
    <n v="27845"/>
    <x v="4266"/>
    <s v="en"/>
    <n v="3.4439160000000002"/>
    <s v="Paramount Pictures"/>
    <x v="0"/>
    <x v="613"/>
    <n v="0"/>
    <n v="95"/>
    <s v="Released"/>
    <n v="6.7"/>
    <n v="51"/>
    <s v="Steve Buscemi, Chloë Sevigny, Carol Kane, Mark Boone Junior, Bronson Dudley"/>
    <s v="Steve Buscemi"/>
    <n v="0"/>
  </r>
  <r>
    <n v="1300000"/>
    <s v="Drama"/>
    <n v="25784"/>
    <x v="4267"/>
    <s v="vi"/>
    <n v="7.2066000000000005E-2"/>
    <s v="Paramount Pictures"/>
    <x v="0"/>
    <x v="3008"/>
    <n v="639000"/>
    <n v="135"/>
    <s v="Released"/>
    <n v="5"/>
    <n v="1"/>
    <s v="Ki?u Chinh, Long Nguyen, Diem Lien, Jayvee Mai The Hiep, Khanh Doan"/>
    <s v="Ham Tran"/>
    <n v="-661000"/>
  </r>
  <r>
    <n v="0"/>
    <s v="Drama"/>
    <n v="52790"/>
    <x v="4268"/>
    <s v="en"/>
    <n v="0.43075799999999997"/>
    <s v="Paramount Pictures"/>
    <x v="0"/>
    <x v="1274"/>
    <n v="619042"/>
    <n v="105"/>
    <s v="Released"/>
    <n v="6.5"/>
    <n v="6"/>
    <s v="Peter Coyote, Karen Allen, Robert Burke, Amber Willenborg, Jack MacDonald"/>
    <s v="Rich Cowan"/>
    <n v="619042"/>
  </r>
  <r>
    <n v="0"/>
    <s v="Horror, Comedy"/>
    <n v="100275"/>
    <x v="4269"/>
    <s v="en"/>
    <n v="0.143784"/>
    <s v="Det Danske Filminstitut"/>
    <x v="6"/>
    <x v="2570"/>
    <n v="1632"/>
    <n v="79"/>
    <s v="Released"/>
    <n v="6.1"/>
    <n v="30"/>
    <s v="Thure Lindhardt, Dylan Smith, Georgina Reilly, Alain Goulem, Stephen McHattie"/>
    <s v="Boris Rodriguez"/>
    <n v="1632"/>
  </r>
  <r>
    <n v="0"/>
    <s v="Drama, Action"/>
    <n v="295914"/>
    <x v="4270"/>
    <s v="ky"/>
    <n v="7.7872999999999998E-2"/>
    <s v="Kirghizfilm"/>
    <x v="58"/>
    <x v="1909"/>
    <n v="0"/>
    <n v="135"/>
    <s v="Released"/>
    <n v="0"/>
    <n v="0"/>
    <s v="Elina Abai Kyzy, Aziz Muradillayev, Nasira Mambetov, Adilet Usubaliyev, Mirlan Abdulayev"/>
    <s v="Sadyk Sher-Niyaz"/>
    <n v="0"/>
  </r>
  <r>
    <n v="0"/>
    <s v="Science Fiction"/>
    <n v="42033"/>
    <x v="4271"/>
    <s v="en"/>
    <n v="0.31979200000000002"/>
    <s v="New World Pictures"/>
    <x v="6"/>
    <x v="3009"/>
    <n v="0"/>
    <n v="88"/>
    <s v="Released"/>
    <n v="2.8"/>
    <n v="10"/>
    <s v="Lenore Zann, Maury Chaykin, Kate Lynch, Kevin King, John Walsch"/>
    <s v="Paul Donovan"/>
    <n v="0"/>
  </r>
  <r>
    <n v="1000000"/>
    <s v="Action, Comedy"/>
    <n v="19187"/>
    <x v="4272"/>
    <s v="en"/>
    <n v="1.600797"/>
    <s v="ContentFilm"/>
    <x v="0"/>
    <x v="1176"/>
    <n v="0"/>
    <n v="85"/>
    <s v="Released"/>
    <n v="5.9"/>
    <n v="18"/>
    <s v="Adam Goldberg, Judy Greer, Andy Dick, Mario Van Peebles"/>
    <s v="Jonathan Kesselman"/>
    <n v="-1000000"/>
  </r>
  <r>
    <n v="0"/>
    <s v="Comedy, Romance"/>
    <n v="46415"/>
    <x v="4273"/>
    <s v="en"/>
    <n v="0.28513100000000002"/>
    <s v="Yash Raj Films"/>
    <x v="13"/>
    <x v="3010"/>
    <n v="0"/>
    <n v="122"/>
    <s v="Released"/>
    <n v="2.2999999999999998"/>
    <n v="4"/>
    <s v="Uday Chopra, Tanisha Mukherjee, Abhishek Bachchan, Richa Pallod, Gaurav Gera"/>
    <s v="Arjun Sablok"/>
    <n v="0"/>
  </r>
  <r>
    <n v="0"/>
    <s v="Comedy"/>
    <n v="38570"/>
    <x v="4274"/>
    <s v="en"/>
    <n v="5.6283989999999999"/>
    <s v="Silver Nitrate Films"/>
    <x v="0"/>
    <x v="3011"/>
    <n v="0"/>
    <n v="82"/>
    <s v="Released"/>
    <n v="3.2"/>
    <n v="34"/>
    <s v="Bryan Callen, Noureen DeWulf, Mircea Monroe, Stephen Kramer Glickman, Austin Michael Scott"/>
    <s v="Craig Moss"/>
    <n v="0"/>
  </r>
  <r>
    <n v="0"/>
    <s v="Drama, Horror, Romance"/>
    <n v="27588"/>
    <x v="4275"/>
    <s v="en"/>
    <n v="5.0657519999999998"/>
    <s v="Capstone Entertainment Group"/>
    <x v="0"/>
    <x v="2222"/>
    <n v="0"/>
    <n v="103"/>
    <s v="Released"/>
    <n v="5"/>
    <n v="66"/>
    <s v="Carly Schroeder, Cody Linley, Brie Gabrielle, Chloe Bridges, Micah Alberti"/>
    <s v="Tyler Oliver"/>
    <n v="0"/>
  </r>
  <r>
    <n v="1288000"/>
    <s v="Drama, Mystery"/>
    <n v="223"/>
    <x v="4276"/>
    <s v="en"/>
    <n v="18.426825000000001"/>
    <s v="Selznick International Pictures"/>
    <x v="0"/>
    <x v="3012"/>
    <n v="6000000"/>
    <n v="130"/>
    <s v="Released"/>
    <n v="7.7"/>
    <n v="336"/>
    <s v="Laurence Olivier, Joan Fontaine, George Sanders, Judith Anderson, Nigel Bruce"/>
    <s v="Alfred Hitchcock"/>
    <n v="4712000"/>
  </r>
  <r>
    <n v="1250000"/>
    <s v="Horror, Thriller"/>
    <n v="9725"/>
    <x v="4277"/>
    <s v="en"/>
    <n v="16.517776999999999"/>
    <s v="Paramount Pictures"/>
    <x v="0"/>
    <x v="3013"/>
    <n v="21722776"/>
    <n v="87"/>
    <s v="Released"/>
    <n v="6"/>
    <n v="315"/>
    <s v="Amy Steel, John Furey, Adrienne King, Kirsten Baker, Betsy Palmer"/>
    <s v="Steve Miner"/>
    <n v="20472776"/>
  </r>
  <r>
    <n v="1250000"/>
    <s v="Drama"/>
    <n v="28580"/>
    <x v="4278"/>
    <s v="en"/>
    <n v="6.903314"/>
    <s v="Paramount"/>
    <x v="0"/>
    <x v="3014"/>
    <n v="11000000"/>
    <n v="101"/>
    <s v="Released"/>
    <n v="7.4"/>
    <n v="112"/>
    <s v="Ray Milland, Jane Wyman, Phillip Terry, Howard Da Silva, Doris Dowling"/>
    <s v="Billy Wilder"/>
    <n v="9750000"/>
  </r>
  <r>
    <n v="1250000"/>
    <s v="Horror, Science Fiction"/>
    <n v="23730"/>
    <x v="4279"/>
    <s v="en"/>
    <n v="4.4554400000000003"/>
    <s v="New World Pictures"/>
    <x v="0"/>
    <x v="3015"/>
    <n v="3412497"/>
    <n v="88"/>
    <s v="Released"/>
    <n v="5.3"/>
    <n v="62"/>
    <s v="John Heard, Daniel Stern, Christopher Curry, Kim Greist, Laure Mattos"/>
    <s v="Douglas Cheek"/>
    <n v="2162497"/>
  </r>
  <r>
    <n v="0"/>
    <s v="Drama"/>
    <n v="84197"/>
    <x v="4280"/>
    <s v="en"/>
    <n v="0.106949"/>
    <s v="Paramount Pictures"/>
    <x v="0"/>
    <x v="3016"/>
    <n v="0"/>
    <n v="100"/>
    <s v="Released"/>
    <n v="5.9"/>
    <n v="10"/>
    <s v="Resmine Atis, Baby Bash, David Bianchi, Jorge Diaz, Chingo Bling"/>
    <s v="Michael D. Olmos"/>
    <n v="0"/>
  </r>
  <r>
    <n v="15000000"/>
    <s v="Adventure, Animation, Comedy, Family"/>
    <n v="46256"/>
    <x v="4281"/>
    <s v="en"/>
    <n v="0.165909"/>
    <s v="Sunrise Productions"/>
    <x v="0"/>
    <x v="3017"/>
    <n v="0"/>
    <n v="87"/>
    <s v="Released"/>
    <n v="5.8"/>
    <n v="2"/>
    <s v="Georgina Cordova, Ernest Borgnine, Michael Madsen, Scott Eastwood"/>
    <s v="Deryck Broom"/>
    <n v="-15000000"/>
  </r>
  <r>
    <n v="1250000"/>
    <s v="Crime, Drama, Thriller"/>
    <n v="19997"/>
    <x v="4282"/>
    <s v="en"/>
    <n v="9.9039920000000006"/>
    <s v="Twentieth Century Fox Film Corporation"/>
    <x v="0"/>
    <x v="3018"/>
    <n v="8500000"/>
    <n v="92"/>
    <s v="Released"/>
    <n v="6.7"/>
    <n v="79"/>
    <s v="Marilyn Monroe, Joseph Cotten, Jean Peters, Max Showalter, Denis O'Dea"/>
    <s v="Henry Hathaway"/>
    <n v="7250000"/>
  </r>
  <r>
    <n v="1250000"/>
    <s v="Drama"/>
    <n v="43266"/>
    <x v="4283"/>
    <s v="en"/>
    <n v="7.7001900000000001"/>
    <s v="Twentieth Century Fox Film Corporation"/>
    <x v="0"/>
    <x v="3019"/>
    <n v="6000000"/>
    <n v="118"/>
    <s v="Released"/>
    <n v="6.8"/>
    <n v="72"/>
    <s v="Walter Pidgeon, Maureen O'Hara, Roddy McDowall, Donald Crisp, Anna Lee"/>
    <s v="John Ford"/>
    <n v="4750000"/>
  </r>
  <r>
    <n v="0"/>
    <s v="Thriller, Comedy, Romance"/>
    <n v="278316"/>
    <x v="4284"/>
    <s v="en"/>
    <n v="4.4805789999999996"/>
    <s v="40 Acres &amp; A Mule Filmworks"/>
    <x v="0"/>
    <x v="3020"/>
    <n v="0"/>
    <n v="123"/>
    <s v="Released"/>
    <n v="4.0999999999999996"/>
    <n v="13"/>
    <s v="Felicia Pearson, Zaraah Abrahams, Elvis Nolasco, Steven Hauck, Stephen Tyrone Williams"/>
    <s v="Spike Lee"/>
    <n v="0"/>
  </r>
  <r>
    <n v="1200000"/>
    <s v="Drama"/>
    <n v="1412"/>
    <x v="4285"/>
    <s v="en"/>
    <n v="10.869491999999999"/>
    <s v="Miramax Films"/>
    <x v="0"/>
    <x v="3021"/>
    <n v="0"/>
    <n v="100"/>
    <s v="Released"/>
    <n v="6.7"/>
    <n v="185"/>
    <s v="Andie MacDowell, Peter Gallagher, James Spader, Laura San Giacomo, Ron Vawter"/>
    <s v="Steven Soderbergh"/>
    <n v="-1200000"/>
  </r>
  <r>
    <n v="1200000"/>
    <s v="Horror, Mystery, Crime"/>
    <n v="176"/>
    <x v="4286"/>
    <s v="en"/>
    <n v="63.655973000000003"/>
    <s v="Lions Gate Films"/>
    <x v="0"/>
    <x v="658"/>
    <n v="103911669"/>
    <n v="103"/>
    <s v="Released"/>
    <n v="7.2"/>
    <n v="2184"/>
    <s v="Cary Elwes, Danny Glover, Monica Potter, Michael Emerson, Ken Leung"/>
    <s v="James Wan"/>
    <n v="102711669"/>
  </r>
  <r>
    <n v="3000000"/>
    <s v="Comedy, Crime, Mystery"/>
    <n v="39939"/>
    <x v="4287"/>
    <s v="en"/>
    <n v="16.312802999999999"/>
    <s v="Fox Searchlight Pictures"/>
    <x v="0"/>
    <x v="2691"/>
    <n v="18492362"/>
    <n v="100"/>
    <s v="Released"/>
    <n v="6.6"/>
    <n v="362"/>
    <s v="Jay Chandrasekhar, Steve Lemme, Kevin Heffernan, Paul Soter, Geoffrey Arend"/>
    <s v="Jay Chandrasekhar"/>
    <n v="15492362"/>
  </r>
  <r>
    <n v="1"/>
    <s v="Drama"/>
    <n v="357834"/>
    <x v="4288"/>
    <s v="en"/>
    <n v="2.5364000000000001E-2"/>
    <s v="Zelko Films"/>
    <x v="59"/>
    <x v="2849"/>
    <n v="0"/>
    <n v="99"/>
    <s v="Released"/>
    <n v="0"/>
    <n v="0"/>
    <s v="Ben Youcef, Candice Coke, Harry Lennix, Tara Holt, Josh Pence"/>
    <s v="Giovanni Zelko"/>
    <n v="-1"/>
  </r>
  <r>
    <n v="1300000"/>
    <s v="Comedy, Drama"/>
    <n v="215924"/>
    <x v="4289"/>
    <s v="es"/>
    <n v="1.4734050000000001"/>
    <s v="Cine Canibal"/>
    <x v="19"/>
    <x v="3022"/>
    <n v="0"/>
    <n v="87"/>
    <s v="Released"/>
    <n v="5.7"/>
    <n v="17"/>
    <s v="Lisa Owen, Ximena Ayala, Sonia Franco, Wendy Guillén, Andrea Baeza"/>
    <s v="Claudia Sainte-Luce"/>
    <n v="-1300000"/>
  </r>
  <r>
    <n v="0"/>
    <s v="Comedy, Drama, Romance"/>
    <n v="480"/>
    <x v="4290"/>
    <s v="hi"/>
    <n v="8.1099580000000007"/>
    <s v="IFC Films"/>
    <x v="13"/>
    <x v="3023"/>
    <n v="0"/>
    <n v="114"/>
    <s v="Released"/>
    <n v="6.8"/>
    <n v="57"/>
    <s v="Naseeruddin Shah, Lillete Dubey, Vijay Raaz, Tillotama Shome, Vasundhara Das"/>
    <s v="Mira Nair"/>
    <n v="0"/>
  </r>
  <r>
    <n v="0"/>
    <s v="Drama, Romance"/>
    <n v="14295"/>
    <x v="4291"/>
    <s v="en"/>
    <n v="7.1424479999999999"/>
    <s v="Cappa Productions"/>
    <x v="0"/>
    <x v="201"/>
    <n v="0"/>
    <n v="111"/>
    <s v="Released"/>
    <n v="6.8"/>
    <n v="88"/>
    <s v="Laura Linney, Mark Ruffalo, Matthew Broderick, Jon Tenney, Rory Culkin"/>
    <s v="Kenneth Lonergan"/>
    <n v="0"/>
  </r>
  <r>
    <n v="1200000"/>
    <s v="Comedy, Mystery, Thriller"/>
    <n v="11219"/>
    <x v="4292"/>
    <s v="en"/>
    <n v="6.9208730000000003"/>
    <s v="Paramount Pictures"/>
    <x v="0"/>
    <x v="3024"/>
    <n v="7000000"/>
    <n v="99"/>
    <s v="Released"/>
    <n v="6.9"/>
    <n v="149"/>
    <s v="Edmund Gwenn, John Forsythe, Shirley MacLaine, Mildred Natwick, Mildred Dunnock"/>
    <s v="Alfred Hitchcock"/>
    <n v="5800000"/>
  </r>
  <r>
    <n v="0"/>
    <s v="Comedy"/>
    <n v="20770"/>
    <x v="4293"/>
    <s v="en"/>
    <n v="4.8269080000000004"/>
    <s v="Ignite Entertainment"/>
    <x v="0"/>
    <x v="3025"/>
    <n v="0"/>
    <n v="85"/>
    <s v="Released"/>
    <n v="6.5"/>
    <n v="101"/>
    <s v="Natasha Lyonne, Brandt Wille, Bud Cort, Michelle Williams, RuPaul"/>
    <s v="Jamie Babbit"/>
    <n v="0"/>
  </r>
  <r>
    <n v="1200000"/>
    <s v="Drama"/>
    <n v="176124"/>
    <x v="4294"/>
    <s v="en"/>
    <n v="3.0854110000000001"/>
    <s v="Samuel Goldwyn"/>
    <x v="0"/>
    <x v="3016"/>
    <n v="2861020"/>
    <n v="114"/>
    <s v="Released"/>
    <n v="6.3"/>
    <n v="24"/>
    <s v="Scott Elrod, Dorian Brown, Charles Henry Wyson, James Devoti, Nicole Leigh"/>
    <s v="David Boyd"/>
    <n v="1661020"/>
  </r>
  <r>
    <n v="1200000"/>
    <s v="Crime, Thriller"/>
    <n v="500"/>
    <x v="4295"/>
    <s v="en"/>
    <n v="66.925865999999999"/>
    <s v="Live Entertainment"/>
    <x v="0"/>
    <x v="2709"/>
    <n v="14661007"/>
    <n v="99"/>
    <s v="Released"/>
    <n v="8"/>
    <n v="3697"/>
    <s v="Harvey Keitel, Tim Roth, Michael Madsen, Chris Penn, Steve Buscemi"/>
    <s v="Quentin Tarantino"/>
    <n v="13461007"/>
  </r>
  <r>
    <n v="0"/>
    <s v="Drama, Family, Fantasy"/>
    <n v="60400"/>
    <x v="4296"/>
    <s v="en"/>
    <n v="1.2807329999999999"/>
    <s v="Twentieth Century Fox Film Corporation"/>
    <x v="0"/>
    <x v="3026"/>
    <n v="0"/>
    <n v="88"/>
    <s v="Released"/>
    <n v="6.4"/>
    <n v="8"/>
    <s v="Shirley Temple, Spring Byington, Nigel Bruce, Gale Sondergaard, Eddie Collins"/>
    <s v="Walter Lang"/>
    <n v="0"/>
  </r>
  <r>
    <n v="1200000"/>
    <s v="Western"/>
    <n v="429"/>
    <x v="4297"/>
    <s v="it"/>
    <n v="88.377076000000002"/>
    <s v="United Artists"/>
    <x v="0"/>
    <x v="3027"/>
    <n v="6000000"/>
    <n v="161"/>
    <s v="Released"/>
    <n v="8.1"/>
    <n v="2311"/>
    <s v="Eli Wallach, Clint Eastwood, Lee Van Cleef, Aldo Giuffrè, Luigi Pistilli"/>
    <s v="Sergio Leone"/>
    <n v="4800000"/>
  </r>
  <r>
    <n v="0"/>
    <s v="Drama"/>
    <n v="310569"/>
    <x v="4298"/>
    <s v="pt"/>
    <n v="9.6836219999999997"/>
    <s v="Gullane Entretenimento S.A."/>
    <x v="31"/>
    <x v="3028"/>
    <n v="0"/>
    <n v="110"/>
    <s v="Released"/>
    <n v="7.8"/>
    <n v="165"/>
    <s v="Regina Casé, Michel Joelsas, Camila Márdila, Karine Teles, Lourenço Mutarelli"/>
    <s v="Anna Muylaert"/>
    <n v="0"/>
  </r>
  <r>
    <n v="1250000"/>
    <s v="Drama, Comedy"/>
    <n v="98369"/>
    <x v="4299"/>
    <s v="en"/>
    <n v="1.6115999999999999"/>
    <s v="Ruckus Films"/>
    <x v="0"/>
    <x v="1370"/>
    <n v="0"/>
    <n v="106"/>
    <s v="Released"/>
    <n v="5.8"/>
    <n v="25"/>
    <s v="Marshall Allman, Claire Holt, Tania Raymonde, Justin Welborn, Eric Lange"/>
    <s v="Steve Taylor"/>
    <n v="-1250000"/>
  </r>
  <r>
    <n v="0"/>
    <s v="Comedy, Music"/>
    <n v="114065"/>
    <x v="4300"/>
    <s v="en"/>
    <n v="2.3860000000000001E-3"/>
    <s v="Paramount Pictures"/>
    <x v="0"/>
    <x v="3029"/>
    <n v="0"/>
    <n v="88"/>
    <s v="Released"/>
    <n v="0"/>
    <n v="0"/>
    <s v="William Shatner, Leonard Nimoy, DeForest Kelley, James Doohan, George Takei"/>
    <s v="Steven Spielberg"/>
    <n v="0"/>
  </r>
  <r>
    <n v="900000"/>
    <s v="Documentary"/>
    <n v="89750"/>
    <x v="4301"/>
    <s v="en"/>
    <n v="9.7913E-2"/>
    <s v="National Film Board of Canada (NFB)"/>
    <x v="0"/>
    <x v="3030"/>
    <n v="25000"/>
    <n v="97"/>
    <s v="Released"/>
    <n v="6.8"/>
    <n v="6"/>
    <s v="Samantha King, Barbara Brenner, Barbara Ehrenreich, Nancy Brinker, Susan Love"/>
    <s v="Léa Pool"/>
    <n v="-875000"/>
  </r>
  <r>
    <n v="1200000"/>
    <s v="Comedy"/>
    <n v="49951"/>
    <x v="4302"/>
    <s v="en"/>
    <n v="4.7780999999999997E-2"/>
    <s v="Paramount Pictures"/>
    <x v="0"/>
    <x v="3031"/>
    <n v="0"/>
    <n v="85"/>
    <s v="Released"/>
    <n v="0"/>
    <n v="0"/>
    <s v="Jonathan Winters, Robin Williams, Sarah Silverman, Patricia Arquette"/>
    <s v="James David Pasternak"/>
    <n v="-1200000"/>
  </r>
  <r>
    <n v="1344000"/>
    <s v="Drama, Romance"/>
    <n v="86331"/>
    <x v="4303"/>
    <s v="fr"/>
    <n v="20.422246000000001"/>
    <s v="Acajou Films"/>
    <x v="9"/>
    <x v="3032"/>
    <n v="0"/>
    <n v="103"/>
    <s v="Released"/>
    <n v="4.0999999999999996"/>
    <n v="140"/>
    <s v="Déborah Révy, Hélène Zimmer, Gowan Didi, Johnny Amaro, Johan Libéreau"/>
    <s v="Laurent Bouhnik"/>
    <n v="-1344000"/>
  </r>
  <r>
    <n v="0"/>
    <s v="Drama, Comedy"/>
    <n v="355629"/>
    <x v="4304"/>
    <s v="en"/>
    <n v="2.1677999999999999E-2"/>
    <s v="Paramount Pictures"/>
    <x v="0"/>
    <x v="3033"/>
    <n v="0"/>
    <n v="98"/>
    <s v="Released"/>
    <n v="0"/>
    <n v="0"/>
    <s v="Juan Carlos Montoya, Rodrigo Viaggio, Irma Maury, Antonio Arrué, Viviana Andrade"/>
    <s v="Tom Sanchez"/>
    <n v="0"/>
  </r>
  <r>
    <n v="0"/>
    <s v="Crime, Comedy, Drama, Adventure"/>
    <n v="16433"/>
    <x v="4305"/>
    <s v="en"/>
    <n v="1.9985569999999999"/>
    <s v="Paramount Pictures"/>
    <x v="0"/>
    <x v="2853"/>
    <n v="0"/>
    <n v="88"/>
    <s v="Released"/>
    <n v="6"/>
    <n v="11"/>
    <s v="Johnny Knoxville, Christina Applegate, Gabriel Macht, Marley Shelton, Robert Forster"/>
    <s v="David Caffrey"/>
    <n v="0"/>
  </r>
  <r>
    <n v="0"/>
    <s v="Comedy"/>
    <n v="15544"/>
    <x v="4306"/>
    <s v="en"/>
    <n v="8.1481870000000001"/>
    <s v="FlipZide Pictures"/>
    <x v="0"/>
    <x v="1257"/>
    <n v="0"/>
    <n v="88"/>
    <s v="Released"/>
    <n v="3.9"/>
    <n v="44"/>
    <s v="Patrick J. Adams, Ryan Pinkston, Denise Boutte, Michael Cera, Frankie Muniz"/>
    <s v="Adam Jay Epstein"/>
    <n v="0"/>
  </r>
  <r>
    <n v="1200000"/>
    <s v="Action, Adventure, Drama, War"/>
    <n v="43884"/>
    <x v="4307"/>
    <s v="en"/>
    <n v="2.968235"/>
    <s v="Warner Bros."/>
    <x v="0"/>
    <x v="3034"/>
    <n v="2736000"/>
    <n v="115"/>
    <s v="Released"/>
    <n v="6.8"/>
    <n v="18"/>
    <s v="Errol Flynn, Olivia de Havilland, Patric Knowles, Henry Stephenson, Nigel Bruce"/>
    <s v="Michael Curtiz"/>
    <n v="1536000"/>
  </r>
  <r>
    <n v="0"/>
    <s v="Thriller, Horror"/>
    <n v="107315"/>
    <x v="4308"/>
    <s v="en"/>
    <n v="1.36514"/>
    <s v="Paramount Pictures"/>
    <x v="6"/>
    <x v="3035"/>
    <n v="0"/>
    <n v="107"/>
    <s v="Released"/>
    <n v="4.4000000000000004"/>
    <n v="12"/>
    <s v="Edward Furlong, Michael Berryman, Kristin Booth, Michael Eisner, Dee Hanna"/>
    <s v="Justin Thomas Ostensen"/>
    <n v="0"/>
  </r>
  <r>
    <n v="1200000"/>
    <s v="Drama"/>
    <n v="137955"/>
    <x v="4309"/>
    <s v="en"/>
    <n v="5.7563999999999997E-2"/>
    <s v="Paramount Pictures"/>
    <x v="6"/>
    <x v="3036"/>
    <n v="0"/>
    <n v="84"/>
    <s v="Released"/>
    <n v="4.8"/>
    <n v="12"/>
    <s v="William Shatner, Leonard Nimoy, DeForest Kelley, James Doohan, George Takei"/>
    <s v="Steven Spielberg"/>
    <n v="-1200000"/>
  </r>
  <r>
    <n v="2600000"/>
    <s v="Action, Adventure, Comedy"/>
    <n v="13064"/>
    <x v="4310"/>
    <s v="en"/>
    <n v="8.0011559999999999"/>
    <s v="Paramount Pictures"/>
    <x v="0"/>
    <x v="1268"/>
    <n v="2850263"/>
    <n v="91"/>
    <s v="Released"/>
    <n v="6.1"/>
    <n v="20"/>
    <s v="Shane McDermott, Seth Green, Brittney Powell, Chris Conrad, Edie McClurg"/>
    <s v="Rob Bowman"/>
    <n v="250263"/>
  </r>
  <r>
    <n v="1200000"/>
    <s v="Action, Adventure"/>
    <n v="59917"/>
    <x v="4311"/>
    <s v="en"/>
    <n v="1.0791249999999999"/>
    <s v="Paramount Pictures"/>
    <x v="0"/>
    <x v="3037"/>
    <n v="0"/>
    <n v="97"/>
    <s v="Released"/>
    <n v="6.7"/>
    <n v="13"/>
    <s v="Godfrey Cambridge, Raymond St. Jacques, Calvin Lockhart, Judy Pace, Redd Foxx"/>
    <s v="Ossie Davis"/>
    <n v="-1200000"/>
  </r>
  <r>
    <n v="0"/>
    <s v="Horror"/>
    <n v="157422"/>
    <x v="4312"/>
    <s v="en"/>
    <n v="1.9061509999999999"/>
    <s v="After Dark Films"/>
    <x v="0"/>
    <x v="2123"/>
    <n v="0"/>
    <n v="91"/>
    <s v="Released"/>
    <n v="4.2"/>
    <n v="26"/>
    <s v="Sienna Guillory, Gianni Capaldi, Enzo Cilenti, Michele Hicks, Sonja Kinski"/>
    <s v="Jay Alaimo"/>
    <n v="0"/>
  </r>
  <r>
    <n v="0"/>
    <s v="Horror"/>
    <n v="310933"/>
    <x v="4313"/>
    <s v="en"/>
    <n v="0.100533"/>
    <s v="Paramount Pictures"/>
    <x v="0"/>
    <x v="3038"/>
    <n v="0"/>
    <n v="107"/>
    <s v="Released"/>
    <n v="2"/>
    <n v="1"/>
    <s v="Robert Loggia, Charles Durning, Tony Todd, Dustin Diamond, Wilson Jermaine Heredia"/>
    <s v="Dylan Bank"/>
    <n v="0"/>
  </r>
  <r>
    <n v="3000000"/>
    <s v="Comedy"/>
    <n v="7553"/>
    <x v="4314"/>
    <s v="en"/>
    <n v="10.230582999999999"/>
    <s v="L.I.F.T. Production"/>
    <x v="0"/>
    <x v="1619"/>
    <n v="18637690"/>
    <n v="94"/>
    <s v="Released"/>
    <n v="6.2"/>
    <n v="237"/>
    <s v="Ryan Reynolds, Anna Faris, Justin Long, David Koechner, Luis Guzmán"/>
    <s v="Rob McKittrick"/>
    <n v="15637690"/>
  </r>
  <r>
    <n v="0"/>
    <s v="Drama, Thriller, Crime"/>
    <n v="12877"/>
    <x v="4315"/>
    <s v="en"/>
    <n v="12.818441"/>
    <s v="EM Media"/>
    <x v="1"/>
    <x v="3039"/>
    <n v="0"/>
    <n v="90"/>
    <s v="Released"/>
    <n v="7.2"/>
    <n v="151"/>
    <s v="Paddy Considine, Gary Stretch, Toby Kebbell, Jo Hartley, Seamus O'Neill"/>
    <s v="Shane Meadows"/>
    <n v="0"/>
  </r>
  <r>
    <n v="1100000"/>
    <s v="Comedy, Horror"/>
    <n v="39895"/>
    <x v="4316"/>
    <s v="en"/>
    <n v="1.220072"/>
    <s v="Conquest Productions"/>
    <x v="0"/>
    <x v="3040"/>
    <n v="1400000"/>
    <n v="99"/>
    <s v="Released"/>
    <n v="6.8"/>
    <n v="15"/>
    <s v="Vincent Price, Clu Gulager, Terry Kiser, Rosalind Cash, Cameron Mitchell"/>
    <s v="Jeff Burr"/>
    <n v="300000"/>
  </r>
  <r>
    <n v="0"/>
    <s v="Documentary"/>
    <n v="102840"/>
    <x v="4317"/>
    <s v="en"/>
    <n v="1.4406E-2"/>
    <s v="Paramount Pictures"/>
    <x v="0"/>
    <x v="703"/>
    <n v="0"/>
    <n v="107"/>
    <s v="Released"/>
    <n v="5"/>
    <n v="1"/>
    <s v="William Shatner, Leonard Nimoy, DeForest Kelley, James Doohan, George Takei"/>
    <s v="Steven Spielberg"/>
    <n v="0"/>
  </r>
  <r>
    <n v="1596010"/>
    <s v="Horror"/>
    <n v="55616"/>
    <x v="4318"/>
    <s v="en"/>
    <n v="0.55236099999999999"/>
    <s v="Canadian Broadcasting Corporation (CBC)"/>
    <x v="6"/>
    <x v="3041"/>
    <n v="0"/>
    <n v="75"/>
    <s v="Released"/>
    <n v="6.9"/>
    <n v="8"/>
    <s v="Wei-Qiang Zhang, Tara Birtwhistle, David Moroni, CindyMarie Small, Johnny A. Wright"/>
    <s v="Guy Maddin"/>
    <n v="-1596010"/>
  </r>
  <r>
    <n v="0"/>
    <s v="Drama"/>
    <n v="29697"/>
    <x v="4319"/>
    <s v="en"/>
    <n v="0.14788599999999999"/>
    <s v="Global Creative Studios"/>
    <x v="18"/>
    <x v="2097"/>
    <n v="0"/>
    <n v="97"/>
    <s v="Released"/>
    <n v="6"/>
    <n v="9"/>
    <s v="Frank Rautenbach, Jeanne Neilson, Hamilton Dlamini, Sean Cameron Michael, Rochelle Buchan"/>
    <s v="Regardt van den Bergh"/>
    <n v="0"/>
  </r>
  <r>
    <n v="1100000"/>
    <s v="Fantasy, Science Fiction, Horror"/>
    <n v="50037"/>
    <x v="4320"/>
    <s v="en"/>
    <n v="7.7172369999999999"/>
    <s v="Chromewood Productions"/>
    <x v="6"/>
    <x v="1814"/>
    <n v="0"/>
    <n v="110"/>
    <s v="Released"/>
    <n v="5.7"/>
    <n v="77"/>
    <s v="Michael Rogers, Scott Hylands, Marilyn Norry, Eva Allan, Rondel Reynoldson"/>
    <s v="Panos Cosmatos"/>
    <n v="-1100000"/>
  </r>
  <r>
    <n v="1100000"/>
    <s v="Action, Thriller, Crime"/>
    <n v="94329"/>
    <x v="4321"/>
    <s v="id"/>
    <n v="40.285094999999998"/>
    <s v="Celluloid Dreams"/>
    <x v="60"/>
    <x v="662"/>
    <n v="4105187"/>
    <n v="101"/>
    <s v="Released"/>
    <n v="7.3"/>
    <n v="1055"/>
    <s v="Iko Uwais, Joe Taslim, Donny Alamsyah, Yayan Ruhian, Ray Sahetapy"/>
    <s v="Gareth Evans"/>
    <n v="3005187"/>
  </r>
  <r>
    <n v="0"/>
    <s v="Horror, Science Fiction, Action"/>
    <n v="53502"/>
    <x v="4322"/>
    <s v="en"/>
    <n v="0.24945700000000001"/>
    <s v="Paramount Pictures"/>
    <x v="0"/>
    <x v="3042"/>
    <n v="0"/>
    <n v="90"/>
    <s v="Released"/>
    <n v="3.1"/>
    <n v="6"/>
    <s v="Luke Goss, Joshua Alba, Matthew R. Anderson, Laura Chinn, Cameron Goodman"/>
    <s v="Matthew R. Anderson"/>
    <n v="0"/>
  </r>
  <r>
    <n v="0"/>
    <s v="Horror, Documentary, Mystery"/>
    <n v="202604"/>
    <x v="4323"/>
    <s v="en"/>
    <n v="0.44716600000000001"/>
    <s v="Paramount Pictures"/>
    <x v="0"/>
    <x v="485"/>
    <n v="0"/>
    <n v="107"/>
    <s v="Released"/>
    <n v="4.4000000000000004"/>
    <n v="11"/>
    <s v="Joe Marino"/>
    <s v="Joe Marino"/>
    <n v="0"/>
  </r>
  <r>
    <n v="878000"/>
    <s v="Drama, Romance"/>
    <n v="289"/>
    <x v="4324"/>
    <s v="en"/>
    <n v="43.729123000000001"/>
    <s v="Warner Bros."/>
    <x v="0"/>
    <x v="3043"/>
    <n v="10462500"/>
    <n v="102"/>
    <s v="Released"/>
    <n v="7.9"/>
    <n v="1422"/>
    <s v="Humphrey Bogart, Ingrid Bergman, Paul Henreid, Claude Rains, Conrad Veidt"/>
    <s v="Michael Curtiz"/>
    <n v="9584500"/>
  </r>
  <r>
    <n v="0"/>
    <s v="Horror, Thriller"/>
    <n v="27374"/>
    <x v="4325"/>
    <s v="en"/>
    <n v="4.6530469999999999"/>
    <s v="Mungo Productions"/>
    <x v="10"/>
    <x v="3044"/>
    <n v="0"/>
    <n v="84"/>
    <s v="Released"/>
    <n v="6.1"/>
    <n v="90"/>
    <s v="Talia Zucker, Rosie Traynor, David Pledger, Martin Sharpe, Steve Jodrell"/>
    <s v="Joel Anderson"/>
    <n v="0"/>
  </r>
  <r>
    <n v="1250000"/>
    <s v="Drama, Comedy, Romance"/>
    <n v="26815"/>
    <x v="4326"/>
    <s v="hi"/>
    <n v="3.000435"/>
    <s v="Yash Raj Films"/>
    <x v="13"/>
    <x v="2208"/>
    <n v="0"/>
    <n v="156"/>
    <s v="Released"/>
    <n v="7"/>
    <n v="27"/>
    <s v="Ranbir Kapoor, Sumeet Darshan Dobhal, Gauhar Khan, Shazahn Padamsee, Prem Chopra"/>
    <s v="Shimit Amin"/>
    <n v="-1250000"/>
  </r>
  <r>
    <n v="1000000"/>
    <s v="Adventure, Drama, Science Fiction"/>
    <n v="811"/>
    <x v="4327"/>
    <s v="en"/>
    <n v="11.095414"/>
    <s v="Universal Pictures"/>
    <x v="0"/>
    <x v="3045"/>
    <n v="0"/>
    <n v="89"/>
    <s v="Released"/>
    <n v="6.3"/>
    <n v="177"/>
    <s v="Bruce Dern, Cliff Potts, Ron Rifkin, Jesse Vint, Steven Brown"/>
    <s v="Douglas Trumbull"/>
    <n v="-1000000"/>
  </r>
  <r>
    <n v="1000000"/>
    <s v="Drama"/>
    <n v="1366"/>
    <x v="4328"/>
    <s v="en"/>
    <n v="72.198080000000004"/>
    <s v="United Artists"/>
    <x v="0"/>
    <x v="3046"/>
    <n v="117235147"/>
    <n v="119"/>
    <s v="Released"/>
    <n v="7.5"/>
    <n v="1791"/>
    <s v="Sylvester Stallone, Talia Shire, Burt Young, Carl Weathers, Burgess Meredith"/>
    <s v="John G. Avildsen"/>
    <n v="116235147"/>
  </r>
  <r>
    <n v="0"/>
    <s v="Drama"/>
    <n v="244776"/>
    <x v="4329"/>
    <s v="en"/>
    <n v="0.92608400000000002"/>
    <s v="Tandem Pictures"/>
    <x v="16"/>
    <x v="2568"/>
    <n v="0"/>
    <n v="92"/>
    <s v="Released"/>
    <n v="4.0999999999999996"/>
    <n v="7"/>
    <s v="Christopher Abbott, Brady Corbet, Stephanie Ellis, Gitte Witt"/>
    <s v="Mona Lerche"/>
    <n v="0"/>
  </r>
  <r>
    <n v="1000000"/>
    <s v="Adventure, Comedy, History, Romance"/>
    <n v="5769"/>
    <x v="4330"/>
    <s v="en"/>
    <n v="2.8331659999999999"/>
    <s v="Woodfall Film Productions"/>
    <x v="1"/>
    <x v="3047"/>
    <n v="37600000"/>
    <n v="128"/>
    <s v="Released"/>
    <n v="6.1"/>
    <n v="39"/>
    <s v="Albert Finney, Susannah York, Hugh Griffith, Edith Evans, Joan Greenwood"/>
    <s v="Tony Richardson"/>
    <n v="36600000"/>
  </r>
  <r>
    <n v="1000000"/>
    <s v="Horror, Thriller"/>
    <n v="277685"/>
    <x v="4331"/>
    <s v="en"/>
    <n v="41.972329000000002"/>
    <s v="Bazelevs Production"/>
    <x v="0"/>
    <x v="3048"/>
    <n v="62882090"/>
    <n v="82"/>
    <s v="Released"/>
    <n v="5.5"/>
    <n v="1047"/>
    <s v="Shelley Hennig, Moses Jacob Storm, Renee Olstead, William Peltz, Jacob Wysocki"/>
    <s v="Levan Gabriadze"/>
    <n v="61882090"/>
  </r>
  <r>
    <n v="1300000"/>
    <s v="Crime, Drama"/>
    <n v="103"/>
    <x v="4332"/>
    <s v="en"/>
    <n v="58.845025"/>
    <s v="Columbia Pictures Corporation"/>
    <x v="0"/>
    <x v="3049"/>
    <n v="28262574"/>
    <n v="114"/>
    <s v="Released"/>
    <n v="8"/>
    <n v="2535"/>
    <s v="Robert De Niro, Cybill Shepherd, Harvey Keitel, Jodie Foster, Peter Boyle"/>
    <s v="Martin Scorsese"/>
    <n v="26962574"/>
  </r>
  <r>
    <n v="1000000"/>
    <s v="Drama, Horror"/>
    <n v="11298"/>
    <x v="4333"/>
    <s v="en"/>
    <n v="6.5328549999999996"/>
    <s v="AVCO Embassy Pictures"/>
    <x v="0"/>
    <x v="3050"/>
    <n v="17985893"/>
    <n v="91"/>
    <s v="Released"/>
    <n v="6.4"/>
    <n v="161"/>
    <s v="Patrick Macnee, Dennis Dugan, Christopher Stone, Belinda Balaski, Kevin McCarthy"/>
    <s v="Joe Dante"/>
    <n v="16985893"/>
  </r>
  <r>
    <n v="950000"/>
    <s v="Adventure, Action, Thriller"/>
    <n v="646"/>
    <x v="4334"/>
    <s v="en"/>
    <n v="48.901541999999999"/>
    <s v="United Artists"/>
    <x v="2"/>
    <x v="3051"/>
    <n v="59600000"/>
    <n v="110"/>
    <s v="Released"/>
    <n v="6.9"/>
    <n v="940"/>
    <s v="Sean Connery, Ursula Andress, Joseph Wiseman, Jack Lord, Bernard Lee"/>
    <s v="Terence Young"/>
    <n v="58650000"/>
  </r>
  <r>
    <n v="0"/>
    <s v="Horror, Thriller"/>
    <n v="93856"/>
    <x v="4335"/>
    <s v="en"/>
    <n v="20.649145000000001"/>
    <s v="Alcon Entertainment"/>
    <x v="0"/>
    <x v="3052"/>
    <n v="18112929"/>
    <n v="88"/>
    <s v="Released"/>
    <n v="4.9000000000000004"/>
    <n v="483"/>
    <s v="Jesse McCartney, Jonathan Sadowski, Olivia Taylor Dudley, Ingrid Bolsø Berdal, Alex Feldman"/>
    <s v="Bradley Parker"/>
    <n v="18112929"/>
  </r>
  <r>
    <n v="1000000"/>
    <s v="Horror"/>
    <n v="9003"/>
    <x v="4336"/>
    <s v="en"/>
    <n v="22.583834"/>
    <s v="New World Pictures"/>
    <x v="1"/>
    <x v="2073"/>
    <n v="14564027"/>
    <n v="94"/>
    <s v="Released"/>
    <n v="6.9"/>
    <n v="449"/>
    <s v="Andrew Robinson, Clare Higgins, Ashley Laurence, Sean Chapman, Oliver Smith"/>
    <s v="Clive Barker"/>
    <n v="13564027"/>
  </r>
  <r>
    <n v="5000000"/>
    <s v="Drama"/>
    <n v="347126"/>
    <x v="4337"/>
    <s v="en"/>
    <n v="6.9685800000000002"/>
    <s v="Pure Flix Productions"/>
    <x v="0"/>
    <x v="3053"/>
    <n v="23507567"/>
    <n v="121"/>
    <s v="Released"/>
    <n v="5.7"/>
    <n v="72"/>
    <s v="Hayley Orrantia, Melissa Joan Hart, Jesse Metcalfe, David A.R. White, Ray Wise"/>
    <s v="Harold Cronk"/>
    <n v="18507567"/>
  </r>
  <r>
    <n v="1000000"/>
    <s v="Horror, Thriller"/>
    <n v="10092"/>
    <x v="4338"/>
    <s v="en"/>
    <n v="6.9269259999999999"/>
    <s v="Universal Pictures"/>
    <x v="0"/>
    <x v="721"/>
    <n v="10047674"/>
    <n v="90"/>
    <s v="Released"/>
    <n v="5.6"/>
    <n v="126"/>
    <s v="Julian Morris, Lindy Booth, Jared Padalecki, Jon Bon Jovi, Sandra McCoy"/>
    <s v="Jeff Wadlow"/>
    <n v="9047674"/>
  </r>
  <r>
    <n v="1000000"/>
    <s v="Adventure, Horror, Action, Science Fiction"/>
    <n v="10643"/>
    <x v="4339"/>
    <s v="ja"/>
    <n v="3.322721"/>
    <s v="Toho Film (Eiga) Co. Ltd."/>
    <x v="8"/>
    <x v="3054"/>
    <n v="10037390"/>
    <n v="107"/>
    <s v="Released"/>
    <n v="5.9"/>
    <n v="43"/>
    <s v="Takehiro Murata, Naomi Nishida, Mayu Suzuki, Hiroshi Abe, Shirô Sano"/>
    <s v="Takao Okawara"/>
    <n v="9037390"/>
  </r>
  <r>
    <n v="3500000"/>
    <s v="Drama, Romance"/>
    <n v="46705"/>
    <x v="4340"/>
    <s v="en"/>
    <n v="26.881610999999999"/>
    <s v="Hunting Lane Films"/>
    <x v="0"/>
    <x v="3055"/>
    <n v="16566240"/>
    <n v="112"/>
    <s v="Released"/>
    <n v="6.9"/>
    <n v="890"/>
    <s v="Ryan Gosling, Michelle Williams, Mike Vogel, John Doman, Faith Wladyka"/>
    <s v="Derek Cianfrance"/>
    <n v="13066240"/>
  </r>
  <r>
    <n v="1000000"/>
    <s v="Drama"/>
    <n v="546"/>
    <x v="4341"/>
    <s v="en"/>
    <n v="9.7733980000000003"/>
    <s v="IFC Films"/>
    <x v="0"/>
    <x v="3056"/>
    <n v="13350369"/>
    <n v="103"/>
    <s v="Released"/>
    <n v="6.9"/>
    <n v="144"/>
    <s v="Felicity Huffman, Kevin Zegers, Elizabeth Peña, Danny Burstein, Maurice Orozco"/>
    <s v="Duncan Tucker"/>
    <n v="12350369"/>
  </r>
  <r>
    <n v="1000000"/>
    <s v="Thriller, Horror"/>
    <n v="76487"/>
    <x v="4342"/>
    <s v="en"/>
    <n v="13.152822"/>
    <s v="Room 101"/>
    <x v="0"/>
    <x v="3057"/>
    <n v="101758490"/>
    <n v="83"/>
    <s v="Released"/>
    <n v="4.5999999999999996"/>
    <n v="262"/>
    <s v="Fernanda Andrade, Simon Quarterman, Evan Helmuth, Ionut Grama, Suzan Crowley"/>
    <s v="William Brent Bell"/>
    <n v="100758490"/>
  </r>
  <r>
    <n v="2090000"/>
    <s v="Comedy, Drama, Thriller"/>
    <n v="5722"/>
    <x v="4343"/>
    <s v="en"/>
    <n v="4.2890030000000001"/>
    <s v="Twentieth Century Fox Film Corporation"/>
    <x v="0"/>
    <x v="3058"/>
    <n v="40000000"/>
    <n v="109"/>
    <s v="Released"/>
    <n v="6.6"/>
    <n v="53"/>
    <s v="Dolly Read, Cynthia Myers, Marcia McBroom, John Lazar, Michael Blodgett"/>
    <s v="Russ Meyer"/>
    <n v="37910000"/>
  </r>
  <r>
    <n v="1000000"/>
    <s v="Drama, Action, Western, Music, Romance"/>
    <n v="39833"/>
    <x v="4344"/>
    <s v="en"/>
    <n v="1.444258"/>
    <s v="Twentieth Century Fox Film Corporation"/>
    <x v="0"/>
    <x v="3059"/>
    <n v="9000000"/>
    <n v="89"/>
    <s v="Released"/>
    <n v="5.5"/>
    <n v="21"/>
    <s v="Richard Egan, Debra Paget, Elvis Presley, Robert Middleton, William Campbell"/>
    <s v="Robert D. Webb"/>
    <n v="8000000"/>
  </r>
  <r>
    <n v="1000000"/>
    <s v="Documentary"/>
    <n v="1781"/>
    <x v="4345"/>
    <s v="en"/>
    <n v="14.139004"/>
    <s v="Lawrence Bender Productions"/>
    <x v="0"/>
    <x v="3060"/>
    <n v="46243000"/>
    <n v="100"/>
    <s v="Released"/>
    <n v="6.7"/>
    <n v="251"/>
    <s v="Al Gore, Billy West, Ronald Reagan, George W. Bush, George H. W. Bush"/>
    <s v="Davis Guggenheim"/>
    <n v="45243000"/>
  </r>
  <r>
    <n v="1000000"/>
    <s v="Action, Drama, History, War"/>
    <n v="18712"/>
    <x v="4346"/>
    <s v="en"/>
    <n v="3.851"/>
    <s v="Republic Pictures (I)"/>
    <x v="0"/>
    <x v="3061"/>
    <n v="7800000"/>
    <n v="100"/>
    <s v="Released"/>
    <n v="6.2"/>
    <n v="33"/>
    <s v="John Wayne, John Agar, Adele Mara, Forrest Tucker, Wally Cassell"/>
    <s v="Allan Dwan"/>
    <n v="6800000"/>
  </r>
  <r>
    <n v="0"/>
    <s v="Documentary, Music"/>
    <n v="7944"/>
    <x v="4347"/>
    <s v="en"/>
    <n v="2.1625220000000001"/>
    <s v="Concert Promotion International"/>
    <x v="1"/>
    <x v="515"/>
    <n v="0"/>
    <n v="122"/>
    <s v="Released"/>
    <n v="7.2"/>
    <n v="44"/>
    <s v="Mick Jagger, Keith Richards, Charlie Watts, Ronnie Wood, Christina Aguilera"/>
    <s v="Martin Scorsese"/>
    <n v="0"/>
  </r>
  <r>
    <n v="5000000"/>
    <s v="Action, Adventure, Horror, Thriller"/>
    <n v="171424"/>
    <x v="4348"/>
    <s v="en"/>
    <n v="17.845161000000001"/>
    <s v="Worldview Entertainment"/>
    <x v="6"/>
    <x v="2996"/>
    <n v="6833445"/>
    <n v="100"/>
    <s v="Released"/>
    <n v="5"/>
    <n v="349"/>
    <s v="Lorenza Izzo, Ariel Levy, Sky Ferreira, Nicolas Martinez, Kirby Bliss Blanton"/>
    <s v="Eli Roth"/>
    <n v="1833445"/>
  </r>
  <r>
    <n v="0"/>
    <s v="Drama, Romance, Family"/>
    <n v="361475"/>
    <x v="4349"/>
    <s v="en"/>
    <n v="0.42582999999999999"/>
    <s v="British Film Institute (BFI)"/>
    <x v="9"/>
    <x v="3062"/>
    <n v="0"/>
    <n v="109"/>
    <s v="Released"/>
    <n v="7.5"/>
    <n v="12"/>
    <s v="Juliet Stevenson, Alex Lawther, Phénix Brossard, Finbar Lynch, Niamh Cusack"/>
    <s v="Andrew Steggall"/>
    <n v="0"/>
  </r>
  <r>
    <n v="1000000"/>
    <s v="Drama, Romance, Comedy"/>
    <n v="113947"/>
    <x v="4350"/>
    <s v="en"/>
    <n v="9.1154860000000006"/>
    <s v="Rhino Films"/>
    <x v="0"/>
    <x v="3063"/>
    <n v="9138338"/>
    <n v="98"/>
    <s v="Released"/>
    <n v="6.6"/>
    <n v="179"/>
    <s v="John Hawkes, Helen Hunt, William H. Macy, Moon Bloodgood, Annika Marks"/>
    <s v="Ben Lewin"/>
    <n v="8138338"/>
  </r>
  <r>
    <n v="0"/>
    <s v="Documentary"/>
    <n v="18570"/>
    <x v="4351"/>
    <s v="en"/>
    <n v="15.017162000000001"/>
    <s v="Magnolia Pictures"/>
    <x v="0"/>
    <x v="1803"/>
    <n v="0"/>
    <n v="94"/>
    <s v="Released"/>
    <n v="7.4"/>
    <n v="217"/>
    <s v="Michael Pollan, Eric Schlosser, Richard Lobb, Vince Edwards, Carole Morison"/>
    <s v="Robert Kenner"/>
    <n v="0"/>
  </r>
  <r>
    <n v="0"/>
    <s v="Drama"/>
    <n v="83860"/>
    <x v="4352"/>
    <s v="en"/>
    <n v="1.8622099999999999"/>
    <s v="Paramount Pictures"/>
    <x v="0"/>
    <x v="3064"/>
    <n v="5355847"/>
    <n v="107"/>
    <s v="Released"/>
    <n v="6.8"/>
    <n v="35"/>
    <s v="Rachel Hendrix , Jason Burkey, Robert Amaya , John Schneider"/>
    <s v="Andrew Erwin"/>
    <n v="5355847"/>
  </r>
  <r>
    <n v="0"/>
    <s v="Comedy, Drama, Romance"/>
    <n v="41469"/>
    <x v="4353"/>
    <s v="en"/>
    <n v="1.334481"/>
    <s v="Paramount Pictures"/>
    <x v="0"/>
    <x v="941"/>
    <n v="0"/>
    <n v="96"/>
    <s v="Released"/>
    <n v="6"/>
    <n v="20"/>
    <s v="Hope Davis, Philip Seymour Hoffman, Holland Taylor, Alan Gelfant, Jason Lewis"/>
    <s v="Brad Anderson"/>
    <n v="0"/>
  </r>
  <r>
    <n v="0"/>
    <s v="Drama"/>
    <n v="244772"/>
    <x v="4354"/>
    <s v="en"/>
    <n v="15.699363"/>
    <s v="Duplass Brothers Productions"/>
    <x v="0"/>
    <x v="2551"/>
    <n v="5284309"/>
    <n v="90"/>
    <s v="Released"/>
    <n v="6.7"/>
    <n v="292"/>
    <s v="Kristen Wiig, Bill Hader, Luke Wilson, Ty Burrell, Boyd Holbrook"/>
    <s v="Craig Johnson"/>
    <n v="5284309"/>
  </r>
  <r>
    <n v="0"/>
    <s v="Drama, Thriller"/>
    <n v="50837"/>
    <x v="4355"/>
    <s v="en"/>
    <n v="17.806082"/>
    <s v="Cunningham &amp; Maybach Films"/>
    <x v="0"/>
    <x v="1489"/>
    <n v="3538446"/>
    <n v="101"/>
    <s v="Released"/>
    <n v="6.7"/>
    <n v="277"/>
    <s v="Elizabeth Olsen, Hugh Dancy, John Hawkes, Sarah Paulson, Brady Corbet"/>
    <s v="Sean Durkin"/>
    <n v="3538446"/>
  </r>
  <r>
    <n v="0"/>
    <s v="Comedy, Romance"/>
    <n v="248774"/>
    <x v="4356"/>
    <s v="en"/>
    <n v="10.12895"/>
    <s v="Sundial Pictures"/>
    <x v="0"/>
    <x v="3065"/>
    <n v="3123963"/>
    <n v="83"/>
    <s v="Released"/>
    <n v="6.7"/>
    <n v="187"/>
    <s v="Jenny Slate, Jake Lacy, Gaby Hoffmann, Paul Briganti, Stephen Singer"/>
    <s v="Gillian Robespierre"/>
    <n v="3123963"/>
  </r>
  <r>
    <n v="0"/>
    <s v="Drama"/>
    <n v="10183"/>
    <x v="4357"/>
    <s v="en"/>
    <n v="4.8056510000000001"/>
    <s v="Cohen Media Group"/>
    <x v="0"/>
    <x v="1707"/>
    <n v="0"/>
    <n v="97"/>
    <s v="Released"/>
    <n v="6.7"/>
    <n v="99"/>
    <s v="Melissa Leo, Misty Upham, Charlie McDermott, John Canoe, Jay Klaitz"/>
    <s v="Courtney Hunt"/>
    <n v="0"/>
  </r>
  <r>
    <n v="1000000"/>
    <s v="Documentary, Music"/>
    <n v="159014"/>
    <x v="4358"/>
    <s v="en"/>
    <n v="5.2479560000000003"/>
    <s v="Tremolo Productions"/>
    <x v="0"/>
    <x v="3066"/>
    <n v="0"/>
    <n v="89"/>
    <s v="Released"/>
    <n v="7.4"/>
    <n v="85"/>
    <s v="Bette Midler, Mick Jagger, Sting, Sheryl Crow, Bruce Springsteen"/>
    <s v="Morgan Neville"/>
    <n v="-1000000"/>
  </r>
  <r>
    <n v="1000000"/>
    <s v="Drama, Romance"/>
    <n v="32456"/>
    <x v="4359"/>
    <s v="en"/>
    <n v="4.8680500000000002"/>
    <s v="Fox Searchlight Pictures"/>
    <x v="0"/>
    <x v="1173"/>
    <n v="2057193"/>
    <n v="84"/>
    <s v="Released"/>
    <n v="5.4"/>
    <n v="24"/>
    <s v="Robert Downey Jr., Natasha Gregson Wagner, Heather Graham, Angel David, Frederique van der Wal"/>
    <s v="James Toback"/>
    <n v="1057193"/>
  </r>
  <r>
    <n v="0"/>
    <s v="Comedy, Drama, Romance"/>
    <n v="49963"/>
    <x v="4360"/>
    <s v="en"/>
    <n v="0.36731200000000003"/>
    <s v="Channel Four Films"/>
    <x v="7"/>
    <x v="3067"/>
    <n v="0"/>
    <n v="86"/>
    <s v="Released"/>
    <n v="6.6"/>
    <n v="7"/>
    <s v="Catherine Keener, Anne Heche, Liev Schreiber, Randall Batinkoff, Amy Braverman"/>
    <s v="Nicole Holofcener"/>
    <n v="0"/>
  </r>
  <r>
    <n v="1000000"/>
    <s v="Documentary"/>
    <n v="13508"/>
    <x v="4361"/>
    <s v="en"/>
    <n v="5.3231840000000004"/>
    <s v="Electric Entertainment"/>
    <x v="0"/>
    <x v="518"/>
    <n v="1678874"/>
    <n v="92"/>
    <s v="Released"/>
    <n v="7.2"/>
    <n v="59"/>
    <s v="Martin Sheen, Mel Gibson, Tom Hanks"/>
    <s v="Chris Paine"/>
    <n v="678874"/>
  </r>
  <r>
    <n v="1000000"/>
    <s v="Comedy, Drama, Romance"/>
    <n v="22597"/>
    <x v="4362"/>
    <s v="en"/>
    <n v="3.4241579999999998"/>
    <s v="Paramount Pictures"/>
    <x v="0"/>
    <x v="3068"/>
    <n v="1744858"/>
    <n v="94"/>
    <s v="Released"/>
    <n v="6.3"/>
    <n v="25"/>
    <s v="Ben Weber, Timothy Olyphant, Matt McGrath, Zach Braff, Dean Cain"/>
    <s v="Greg Berlanti"/>
    <n v="744858"/>
  </r>
  <r>
    <n v="1000000"/>
    <s v="Comedy, Horror, Thriller, Mystery, Fantasy"/>
    <n v="9707"/>
    <x v="4363"/>
    <s v="en"/>
    <n v="9.9548480000000001"/>
    <s v="MGM"/>
    <x v="0"/>
    <x v="3069"/>
    <n v="0"/>
    <n v="92"/>
    <s v="Released"/>
    <n v="6.7"/>
    <n v="191"/>
    <s v="Bruce Campbell, Ossie Davis, Ella Joyce, Heidi Marnhout, Bob Ivy"/>
    <s v="Don Coscarelli"/>
    <n v="-1000000"/>
  </r>
  <r>
    <n v="1"/>
    <s v="Drama"/>
    <n v="37532"/>
    <x v="4364"/>
    <s v="en"/>
    <n v="0.29244999999999999"/>
    <s v="Paramount Pictures"/>
    <x v="0"/>
    <x v="3070"/>
    <n v="0"/>
    <n v="100"/>
    <s v="Released"/>
    <n v="6.7"/>
    <n v="7"/>
    <s v="Saul Williams, Sonja Sohn, Bonz Malone, Beau Sia"/>
    <s v="Marc Levin"/>
    <n v="-1"/>
  </r>
  <r>
    <n v="1000000"/>
    <s v="Crime, Drama, Mystery, Thriller"/>
    <n v="26791"/>
    <x v="4365"/>
    <s v="en"/>
    <n v="0.28008300000000003"/>
    <s v="Main Street Movie Company"/>
    <x v="0"/>
    <x v="1652"/>
    <n v="852206"/>
    <n v="119"/>
    <s v="Released"/>
    <n v="7.3"/>
    <n v="4"/>
    <s v="Richard Dutcher, Matthew A. Brown, Wilford Brimley"/>
    <s v="Richard Dutcher"/>
    <n v="-147794"/>
  </r>
  <r>
    <n v="1000000"/>
    <s v="Drama, Foreign, Romance"/>
    <n v="56666"/>
    <x v="4366"/>
    <s v="hi"/>
    <n v="4.3022999999999999E-2"/>
    <s v="Paramount Pictures"/>
    <x v="13"/>
    <x v="1280"/>
    <n v="623791"/>
    <n v="170"/>
    <s v="Released"/>
    <n v="6.1"/>
    <n v="7"/>
    <s v="Hrithik Roshan, Karisma Kapoor, Jaya Bachchan, Neha, Bikram Saluja"/>
    <s v="Khalid Mohammed"/>
    <n v="-376209"/>
  </r>
  <r>
    <n v="1000000"/>
    <s v="Comedy"/>
    <n v="8675"/>
    <x v="4367"/>
    <s v="en"/>
    <n v="5.0651599999999997"/>
    <s v="Kuzui Enterprises"/>
    <x v="8"/>
    <x v="447"/>
    <n v="0"/>
    <n v="94"/>
    <s v="Released"/>
    <n v="6.2"/>
    <n v="115"/>
    <s v="Trey Parker, Dian Bachar, Matt Stone, Ron Jeremy, Michael Dean Jacobs"/>
    <s v="Trey Parker"/>
    <n v="-1000000"/>
  </r>
  <r>
    <n v="0"/>
    <s v="Drama, Romance"/>
    <n v="13132"/>
    <x v="4368"/>
    <s v="en"/>
    <n v="3.65924"/>
    <s v="Sony Pictures Classics"/>
    <x v="0"/>
    <x v="743"/>
    <n v="0"/>
    <n v="108"/>
    <s v="Released"/>
    <n v="5.9"/>
    <n v="30"/>
    <s v="Paul Schneider, Zooey Deschanel, Danny McBride, Maurice Compte, Heather McComb"/>
    <s v="David Gordon Green"/>
    <n v="0"/>
  </r>
  <r>
    <n v="0"/>
    <s v="Comedy"/>
    <n v="47686"/>
    <x v="4369"/>
    <s v="en"/>
    <n v="0.94831600000000005"/>
    <s v="Paramount Pictures"/>
    <x v="0"/>
    <x v="2707"/>
    <n v="0"/>
    <n v="97"/>
    <s v="Released"/>
    <n v="7.7"/>
    <n v="10"/>
    <s v="David Arquette, Brad Hunt, Kathryn Erbe, Patrick McGaw, Cathy Moriarty"/>
    <s v="Steven Spielberg"/>
    <n v="0"/>
  </r>
  <r>
    <n v="1000000"/>
    <s v="Drama"/>
    <n v="46989"/>
    <x v="4370"/>
    <s v="en"/>
    <n v="0.67269500000000004"/>
    <s v="Paramount Pictures"/>
    <x v="0"/>
    <x v="2730"/>
    <n v="464000"/>
    <n v="92"/>
    <s v="Released"/>
    <n v="6.7"/>
    <n v="13"/>
    <s v="Margaret Colin, Agnes Bruckner, David Strathairn, Frances Fisher, A.J. Buckley"/>
    <s v="Karen Moncrieff"/>
    <n v="-536000"/>
  </r>
  <r>
    <n v="0"/>
    <s v="Drama"/>
    <n v="192132"/>
    <x v="4371"/>
    <s v="en"/>
    <n v="16.570708"/>
    <s v="Tribeca Film"/>
    <x v="0"/>
    <x v="1561"/>
    <n v="0"/>
    <n v="100"/>
    <s v="Released"/>
    <n v="6.4"/>
    <n v="348"/>
    <s v="Emma Roberts, Jack Kilmer, Nat Wolff, James Franco, Zoe Levin"/>
    <s v="Gia Coppola"/>
    <n v="0"/>
  </r>
  <r>
    <n v="0"/>
    <s v="Crime, Drama"/>
    <n v="24424"/>
    <x v="4372"/>
    <s v="he"/>
    <n v="0.51798999999999995"/>
    <s v="ARTE"/>
    <x v="55"/>
    <x v="331"/>
    <n v="0"/>
    <n v="120"/>
    <s v="Released"/>
    <n v="6.8"/>
    <n v="27"/>
    <s v="Fouad Habash, Nisrine Rihan, Elias Saba, Youssef Sahwani, Abu George Shibli"/>
    <s v="Scandar Copti"/>
    <n v="0"/>
  </r>
  <r>
    <n v="0"/>
    <s v="Comedy, Drama, Fantasy, Romance"/>
    <n v="13198"/>
    <x v="4373"/>
    <s v="en"/>
    <n v="8.5429209999999998"/>
    <s v="No Matter Pictures"/>
    <x v="1"/>
    <x v="3060"/>
    <n v="0"/>
    <n v="88"/>
    <s v="Released"/>
    <n v="6.7"/>
    <n v="160"/>
    <s v="Patrick Fugit, Shannyn Sossamon, Shea Whigham, Leslie Bibb, Will Arnett"/>
    <s v="Goran Dukic"/>
    <n v="0"/>
  </r>
  <r>
    <n v="0"/>
    <s v="Science Fiction, Drama"/>
    <n v="244267"/>
    <x v="4374"/>
    <s v="en"/>
    <n v="37.555397999999997"/>
    <s v="Verisimilitude"/>
    <x v="0"/>
    <x v="3071"/>
    <n v="336472"/>
    <n v="106"/>
    <s v="Released"/>
    <n v="7.5"/>
    <n v="1063"/>
    <s v="Michael Pitt, Brit Marling, Astrid Bergès-Frisbey, Steven Yeun, Archie Panjabi"/>
    <s v="Mike Cahill"/>
    <n v="336472"/>
  </r>
  <r>
    <n v="1000000"/>
    <s v="Comedy, Drama, Romance"/>
    <n v="21413"/>
    <x v="4375"/>
    <s v="en"/>
    <n v="5.2020900000000001"/>
    <s v="Miramax Films"/>
    <x v="0"/>
    <x v="1809"/>
    <n v="0"/>
    <n v="79"/>
    <s v="Released"/>
    <n v="5.6"/>
    <n v="17"/>
    <s v="Shia LaBeouf, Elden Henson, Amy Smart, Billy Kay, Kathleen Quinlan"/>
    <s v="Kyle Rankin"/>
    <n v="-1000000"/>
  </r>
  <r>
    <n v="1000000"/>
    <s v="Documentary"/>
    <n v="123678"/>
    <x v="4376"/>
    <s v="id"/>
    <n v="8.8874110000000002"/>
    <s v="Spring Films"/>
    <x v="23"/>
    <x v="3072"/>
    <n v="444575"/>
    <n v="115"/>
    <s v="Released"/>
    <n v="7.5"/>
    <n v="210"/>
    <s v="Anwar Congo, Herman Koto, Syamsul Arifin, Ibrahim Sinik, Yapto Soerjosoemarno"/>
    <s v="Joshua Oppenheimer"/>
    <n v="-555425"/>
  </r>
  <r>
    <n v="1000000"/>
    <s v="Documentary"/>
    <n v="13362"/>
    <x v="4377"/>
    <s v="en"/>
    <n v="0.74856500000000004"/>
    <s v="Jigsaw Productions"/>
    <x v="1"/>
    <x v="2436"/>
    <n v="274661"/>
    <n v="106"/>
    <s v="Released"/>
    <n v="6.6"/>
    <n v="53"/>
    <s v="Brian Keith Allen, Moazzam Begg, Christopher Beiring, Alex Gibney"/>
    <s v="Alex Gibney"/>
    <n v="-725339"/>
  </r>
  <r>
    <n v="1000000"/>
    <s v="Documentary"/>
    <n v="39183"/>
    <x v="4378"/>
    <s v="en"/>
    <n v="0.43614799999999998"/>
    <s v="Paramount Pictures"/>
    <x v="0"/>
    <x v="2775"/>
    <n v="0"/>
    <n v="97"/>
    <s v="Released"/>
    <n v="4.7"/>
    <n v="3"/>
    <s v="Pelé, Franz Beckenbauer, Carlos Alberto, Raphael de la Sierra, Phil Woosnam"/>
    <s v="Paul Crowder"/>
    <n v="-1000000"/>
  </r>
  <r>
    <n v="0"/>
    <s v="Drama"/>
    <n v="62402"/>
    <x v="4379"/>
    <s v="en"/>
    <n v="3.0252999999999999E-2"/>
    <s v="Paramount Pictures"/>
    <x v="61"/>
    <x v="1126"/>
    <n v="0"/>
    <n v="120"/>
    <s v="Released"/>
    <n v="2.8"/>
    <n v="3"/>
    <s v="Aasheekaa Bathija, Thomas Garvey, Kumar Gaurav, Rufus Graham, Asim Mujahid"/>
    <s v="Rohit Jagessar"/>
    <n v="0"/>
  </r>
  <r>
    <n v="0"/>
    <s v="Drama"/>
    <n v="206412"/>
    <x v="4380"/>
    <s v="en"/>
    <n v="0.69008899999999995"/>
    <s v="Paramount Pictures"/>
    <x v="0"/>
    <x v="3073"/>
    <n v="0"/>
    <n v="90"/>
    <s v="Released"/>
    <n v="4"/>
    <n v="1"/>
    <s v="Laura Kirk, Nat DeWolf, Griffin Dunne, Daniel London, Sandra Bullock"/>
    <s v="Griffin Dunne"/>
    <n v="0"/>
  </r>
  <r>
    <n v="1000000"/>
    <s v="Drama, Adventure, Documentary"/>
    <n v="201132"/>
    <x v="4381"/>
    <s v="en"/>
    <n v="1.883947"/>
    <s v="Antzworks"/>
    <x v="4"/>
    <x v="3074"/>
    <n v="0"/>
    <n v="92"/>
    <s v="Released"/>
    <n v="7.2"/>
    <n v="29"/>
    <s v="Genevieve Bachman, William Brotman, Michael Christiansen, Tom Hamann, George Lampman"/>
    <s v="Anthony Powell"/>
    <n v="-1000000"/>
  </r>
  <r>
    <n v="650000"/>
    <s v="Documentary"/>
    <n v="251471"/>
    <x v="4382"/>
    <s v="en"/>
    <n v="1.6312739999999999"/>
    <s v="Global Emerging Markets (GEM)"/>
    <x v="0"/>
    <x v="3075"/>
    <n v="0"/>
    <n v="93"/>
    <s v="Released"/>
    <n v="6.4"/>
    <n v="55"/>
    <s v="Jason Bateman, Matthias Klie"/>
    <s v="Kief Davidson"/>
    <n v="-650000"/>
  </r>
  <r>
    <n v="1000000"/>
    <s v="Drama, Action"/>
    <n v="112456"/>
    <x v="4383"/>
    <s v="en"/>
    <n v="0.34146100000000001"/>
    <s v="Paramount Pictures"/>
    <x v="0"/>
    <x v="2249"/>
    <n v="0"/>
    <n v="114"/>
    <s v="Released"/>
    <n v="4.7"/>
    <n v="5"/>
    <s v="Randy Wayne, John Schneider, Rosanna Arquette, Sean Michael Afable, Jason Dundas"/>
    <s v="Johnny Remo"/>
    <n v="-1000000"/>
  </r>
  <r>
    <n v="0"/>
    <s v="Thriller"/>
    <n v="20296"/>
    <x v="4384"/>
    <s v="en"/>
    <n v="0.88782099999999997"/>
    <s v="Paramount Pictures"/>
    <x v="13"/>
    <x v="721"/>
    <n v="0"/>
    <n v="200"/>
    <s v="Released"/>
    <n v="3.4"/>
    <n v="6"/>
    <s v="Anil Kapoor, Sunil Shetty, Arshad Warsi, Emraan Hashmi, Irrfan Khan"/>
    <s v="Vivek Agnihotri"/>
    <n v="0"/>
  </r>
  <r>
    <n v="0"/>
    <s v="Mystery, Horror"/>
    <n v="25983"/>
    <x v="4385"/>
    <s v="en"/>
    <n v="8.6284849999999995"/>
    <s v="Glass Eye Pix"/>
    <x v="0"/>
    <x v="2337"/>
    <n v="0"/>
    <n v="95"/>
    <s v="Released"/>
    <n v="6"/>
    <n v="197"/>
    <s v="Jocelin Donahue, Mary Woronov, Greta Gerwig, AJ Bowen, Heather Robb"/>
    <s v="Ti West"/>
    <n v="0"/>
  </r>
  <r>
    <n v="0"/>
    <s v="Comedy, Thriller, Crime"/>
    <n v="66195"/>
    <x v="4386"/>
    <s v="en"/>
    <n v="6.5070940000000004"/>
    <s v="Splendid Film"/>
    <x v="0"/>
    <x v="3076"/>
    <n v="14870"/>
    <n v="93"/>
    <s v="Released"/>
    <n v="6.2"/>
    <n v="135"/>
    <s v="David Hyde Pierce, Clayne Crawford, Nathaniel Parker, Helen Reddy"/>
    <s v="Nick Tomnay"/>
    <n v="14870"/>
  </r>
  <r>
    <n v="0"/>
    <s v="Comedy, Crime"/>
    <n v="16155"/>
    <x v="4387"/>
    <s v="en"/>
    <n v="1.1907289999999999"/>
    <s v="October Films"/>
    <x v="0"/>
    <x v="3077"/>
    <n v="0"/>
    <n v="88"/>
    <s v="Released"/>
    <n v="6.3"/>
    <n v="16"/>
    <s v="Sam Rockwell, Steve Zahn, Paul Giamatti, Mark Ruffalo, Josh Pais"/>
    <s v="John Hamburg"/>
    <n v="0"/>
  </r>
  <r>
    <n v="1000000"/>
    <s v="Romance, Drama, Crime"/>
    <n v="46727"/>
    <x v="4388"/>
    <s v="en"/>
    <n v="0.34001900000000002"/>
    <s v="Golan-Globus Productions"/>
    <x v="0"/>
    <x v="687"/>
    <n v="0"/>
    <n v="104"/>
    <s v="Released"/>
    <n v="5.2"/>
    <n v="7"/>
    <s v="Jesse Bradford, Jordan Brower, Jonathan Taylor Thomas, Daryl Hannah, Tiffani Thiessen"/>
    <s v="Nickolas Perry"/>
    <n v="-1000000"/>
  </r>
  <r>
    <n v="0"/>
    <s v="Comedy, Drama"/>
    <n v="55180"/>
    <x v="4389"/>
    <s v="en"/>
    <n v="0.67847500000000005"/>
    <s v="Byronic Pose Productions"/>
    <x v="0"/>
    <x v="3078"/>
    <n v="0"/>
    <n v="98"/>
    <s v="Released"/>
    <n v="6"/>
    <n v="3"/>
    <s v="Dan Zukovic, Mark Ruffalo, Sibel Ergener, James Lorinz, Yul Vazquez"/>
    <s v="Dan Zukovic"/>
    <n v="0"/>
  </r>
  <r>
    <n v="0"/>
    <s v="Action, Comedy"/>
    <n v="29015"/>
    <x v="4390"/>
    <s v="en"/>
    <n v="9.0554469999999991"/>
    <s v="Brillstein-Grey Entertainment"/>
    <x v="0"/>
    <x v="2427"/>
    <n v="0"/>
    <n v="82"/>
    <s v="Released"/>
    <n v="5.5"/>
    <n v="11"/>
    <s v="Jordan Ladd, Rob Lowe, Jamie Kennedy, Thomas Haden Church, James Gunn"/>
    <s v="Craig Mazin"/>
    <n v="0"/>
  </r>
  <r>
    <n v="0"/>
    <s v="Comedy, Romance"/>
    <n v="91122"/>
    <x v="4391"/>
    <s v="en"/>
    <n v="0.10846799999999999"/>
    <s v="Duck Farm Films"/>
    <x v="0"/>
    <x v="649"/>
    <n v="0"/>
    <n v="118"/>
    <s v="Released"/>
    <n v="4.4000000000000004"/>
    <n v="5"/>
    <s v="Hallee Hirsh, Theresa Russell, Shiloh Fernandez, Will Rothhaar"/>
    <s v="Becky Smith"/>
    <n v="0"/>
  </r>
  <r>
    <n v="1000000"/>
    <s v="Crime, Drama, Romance, Thriller"/>
    <n v="18206"/>
    <x v="4392"/>
    <s v="en"/>
    <n v="2.1756959999999999"/>
    <s v="The Weinstein Company"/>
    <x v="0"/>
    <x v="1865"/>
    <n v="10018"/>
    <n v="78"/>
    <s v="Released"/>
    <n v="6.2"/>
    <n v="20"/>
    <s v="Colin Hanks, Ana Claudia Talancón, Jordana Spiro, Jonathon Trent, Alex Boling"/>
    <s v="Eric Nicholas"/>
    <n v="-989982"/>
  </r>
  <r>
    <n v="1000000"/>
    <s v="Drama, Science Fiction"/>
    <n v="320146"/>
    <x v="4393"/>
    <s v="en"/>
    <n v="1.5021100000000001"/>
    <s v="Ghost Robot"/>
    <x v="0"/>
    <x v="2635"/>
    <n v="0"/>
    <n v="97"/>
    <s v="Released"/>
    <n v="5.4"/>
    <n v="25"/>
    <s v="Benjamin Dickinson, Nora Zehetner, Dan Gill, Alexia Rasmussen, Gavin McInnes"/>
    <s v="Benjamin Dickinson"/>
    <n v="-1000000"/>
  </r>
  <r>
    <n v="1000000"/>
    <s v="Drama, Fantasy, Science Fiction"/>
    <n v="13856"/>
    <x v="4394"/>
    <s v="en"/>
    <n v="1.2603139999999999"/>
    <s v="Rival Pictures"/>
    <x v="0"/>
    <x v="3079"/>
    <n v="7202"/>
    <n v="81"/>
    <s v="Released"/>
    <n v="6.6"/>
    <n v="32"/>
    <s v="Michael Rapaport, Josh Peck, Robert Baker, Jack Kehler, Alexandra Holden"/>
    <s v="Hal Haberman"/>
    <n v="-992798"/>
  </r>
  <r>
    <n v="0"/>
    <s v="Drama"/>
    <n v="219716"/>
    <x v="4395"/>
    <s v="en"/>
    <n v="0.54765399999999997"/>
    <s v="Paramount Pictures"/>
    <x v="0"/>
    <x v="1697"/>
    <n v="0"/>
    <n v="96"/>
    <s v="Released"/>
    <n v="0"/>
    <n v="1"/>
    <s v="Park Overall, Veronica Cartwright, Freddie Prinze Jr., Don Harvey, Jamie Kennedy"/>
    <s v="Darren Stein"/>
    <n v="0"/>
  </r>
  <r>
    <n v="0"/>
    <s v="Action, Comedy, Science Fiction"/>
    <n v="43630"/>
    <x v="4396"/>
    <s v="en"/>
    <n v="2.06E-2"/>
    <s v="Paramount Pictures"/>
    <x v="0"/>
    <x v="1813"/>
    <n v="0"/>
    <n v="97"/>
    <s v="Rumored"/>
    <n v="4.8"/>
    <n v="2"/>
    <s v="William Shatner, Leonard Nimoy, DeForest Kelley, James Doohan, George Takei"/>
    <s v="Steven Spielberg"/>
    <n v="0"/>
  </r>
  <r>
    <n v="0"/>
    <s v="Drama, Action, Thriller"/>
    <n v="56491"/>
    <x v="4397"/>
    <s v="en"/>
    <n v="0.429587"/>
    <s v="Paramount Pictures"/>
    <x v="0"/>
    <x v="845"/>
    <n v="0"/>
    <n v="88"/>
    <s v="Released"/>
    <n v="3.3"/>
    <n v="9"/>
    <s v="Mariel Hemingway, David Keith, David Millbern, Jill Bennett, Sydney Jackson"/>
    <s v="Brian Trenchard-Smith"/>
    <n v="0"/>
  </r>
  <r>
    <n v="0"/>
    <s v="Comedy, Drama"/>
    <n v="99826"/>
    <x v="4398"/>
    <s v="en"/>
    <n v="9.8350999999999994E-2"/>
    <s v="Next Wednesday Productions"/>
    <x v="0"/>
    <x v="3080"/>
    <n v="0"/>
    <n v="96"/>
    <s v="Released"/>
    <n v="8"/>
    <n v="1"/>
    <s v="Frank Whaley, Carla Gugino, Ethan Hawke, Lynn Cohen, Jillian Stacom"/>
    <s v="Frank Whaley"/>
    <n v="0"/>
  </r>
  <r>
    <n v="1000000"/>
    <s v="Crime, Drama"/>
    <n v="186935"/>
    <x v="4399"/>
    <s v="es"/>
    <n v="3.6297769999999998"/>
    <s v="Mantarraya Producciones"/>
    <x v="19"/>
    <x v="3081"/>
    <n v="0"/>
    <n v="105"/>
    <s v="Released"/>
    <n v="6.2"/>
    <n v="32"/>
    <s v="Armando Espitia, Andrea Vergara, Linda Gonzalez, Juan Eduardo Palacios, Kenny Johnston"/>
    <s v="Amat Escalante"/>
    <n v="-1000000"/>
  </r>
  <r>
    <n v="0"/>
    <s v="Family, Comedy"/>
    <n v="357441"/>
    <x v="4400"/>
    <s v="en"/>
    <n v="6.0003000000000001E-2"/>
    <s v="Paramount Pictures"/>
    <x v="62"/>
    <x v="3075"/>
    <n v="0"/>
    <n v="107"/>
    <s v="Released"/>
    <n v="8"/>
    <n v="1"/>
    <s v="Shehzad Sheikh, Ayesha Omar, Yasir Hussain, Javed Sheikh"/>
    <s v="Steven Spielberg"/>
    <n v="0"/>
  </r>
  <r>
    <n v="900000"/>
    <s v="Drama, Romance"/>
    <n v="19344"/>
    <x v="4401"/>
    <s v="en"/>
    <n v="7.1458320000000004"/>
    <s v="Big Easy Pictures"/>
    <x v="0"/>
    <x v="3082"/>
    <n v="0"/>
    <n v="76"/>
    <s v="Released"/>
    <n v="6.4"/>
    <n v="55"/>
    <s v="Erin Kelly, Diane Gaidry, Laura Breckenridge, Michelle Horn, Gustine Fudickar"/>
    <s v="Katherine Brooks"/>
    <n v="-900000"/>
  </r>
  <r>
    <n v="1000000"/>
    <s v="Drama, Comedy"/>
    <n v="242083"/>
    <x v="4402"/>
    <s v="en"/>
    <n v="3.6384110000000001"/>
    <s v="Honora Productions"/>
    <x v="0"/>
    <x v="3083"/>
    <n v="0"/>
    <n v="96"/>
    <s v="Released"/>
    <n v="4.9000000000000004"/>
    <n v="23"/>
    <s v="Meredith Hagner, Matt Walsh, James Adomian, Jake Cherry, Derek Waters"/>
    <s v="David Cross"/>
    <n v="-1000000"/>
  </r>
  <r>
    <n v="0"/>
    <s v="Action, Crime, Drama, Thriller"/>
    <n v="18869"/>
    <x v="4403"/>
    <s v="en"/>
    <n v="1.255771"/>
    <s v="Paramount Pictures"/>
    <x v="0"/>
    <x v="2775"/>
    <n v="0"/>
    <n v="99"/>
    <s v="Released"/>
    <n v="5.4"/>
    <n v="8"/>
    <s v="Edward Furlong, Rachael Bella, William Sadler"/>
    <s v="Randall Rubin"/>
    <n v="0"/>
  </r>
  <r>
    <n v="0"/>
    <s v="Comedy, Romance"/>
    <n v="26673"/>
    <x v="4404"/>
    <s v="en"/>
    <n v="0.78384200000000004"/>
    <s v="SuperMassive Films"/>
    <x v="0"/>
    <x v="1873"/>
    <n v="0"/>
    <n v="84"/>
    <s v="Released"/>
    <n v="3.5"/>
    <n v="4"/>
    <s v="Randy Wayne, Caroline D'Amore, Jareb Dauplaise, Lauren C. Mayhew, Dan Levy"/>
    <s v="Robert Bennett"/>
    <n v="0"/>
  </r>
  <r>
    <n v="0"/>
    <s v="Drama"/>
    <n v="41830"/>
    <x v="4405"/>
    <s v="en"/>
    <n v="0.118324"/>
    <s v="Tricastle"/>
    <x v="1"/>
    <x v="3084"/>
    <n v="0"/>
    <n v="94"/>
    <s v="Released"/>
    <n v="6.1"/>
    <n v="6"/>
    <s v="Oliver Reed, Clifford David, Ann Lynn, Louise Sorel, Mike Pratt"/>
    <s v="Guy Hamilton"/>
    <n v="0"/>
  </r>
  <r>
    <n v="0"/>
    <s v="Drama"/>
    <n v="37694"/>
    <x v="4406"/>
    <s v="en"/>
    <n v="2.3681000000000001E-2"/>
    <s v="Paramount Pictures"/>
    <x v="0"/>
    <x v="2027"/>
    <n v="0"/>
    <n v="87"/>
    <s v="Released"/>
    <n v="5.5"/>
    <n v="3"/>
    <s v="Vernel Bagneris, Marcus Chait, Michael Ciesla"/>
    <s v="Mary Pat Kelly"/>
    <n v="0"/>
  </r>
  <r>
    <n v="0"/>
    <s v="Drama"/>
    <n v="63287"/>
    <x v="4407"/>
    <s v="en"/>
    <n v="2.9485760000000001"/>
    <s v="The Poker House"/>
    <x v="0"/>
    <x v="635"/>
    <n v="0"/>
    <n v="93"/>
    <s v="Released"/>
    <n v="6.1"/>
    <n v="47"/>
    <s v="Jennifer Lawrence, Selma Blair, Bokeem Woodbine, Chloë Grace Moretz, Sophia Bairley"/>
    <s v="Lori Petty"/>
    <n v="0"/>
  </r>
  <r>
    <n v="0"/>
    <s v="Drama"/>
    <n v="335874"/>
    <x v="4408"/>
    <s v="en"/>
    <n v="0.24385299999999999"/>
    <s v="Paramount Pictures"/>
    <x v="0"/>
    <x v="2316"/>
    <n v="0"/>
    <n v="90"/>
    <s v="Released"/>
    <n v="4.5"/>
    <n v="2"/>
    <s v="Barbara Hershey, Joe Mantegna, Diane Venora, James Naughton, Natalie Dreyfuss"/>
    <s v="Charlie Levi"/>
    <n v="0"/>
  </r>
  <r>
    <n v="0"/>
    <s v="Horror"/>
    <n v="34592"/>
    <x v="4409"/>
    <s v="en"/>
    <n v="1.5637110000000001"/>
    <s v="Splendid Film"/>
    <x v="0"/>
    <x v="1873"/>
    <n v="0"/>
    <n v="92"/>
    <s v="Released"/>
    <n v="4.7"/>
    <n v="31"/>
    <s v="Janette Armand, Doug Fahl, Cooper Hopkins, Bill Johns, Russell Hodgkinson"/>
    <s v="Kevin Hamedani"/>
    <n v="0"/>
  </r>
  <r>
    <n v="1000000"/>
    <s v="Horror, Thriller"/>
    <n v="92635"/>
    <x v="4410"/>
    <s v="en"/>
    <n v="0.65349500000000005"/>
    <s v="Paramount Pictures"/>
    <x v="0"/>
    <x v="3085"/>
    <n v="0"/>
    <n v="85"/>
    <s v="Released"/>
    <n v="4.8"/>
    <n v="11"/>
    <s v="Shanley Caswell, Maureen McCormick, Eric Roberts, Tim Abell, R.J. Cantu"/>
    <s v="David DeCoteau"/>
    <n v="-1000000"/>
  </r>
  <r>
    <n v="0"/>
    <s v="Romance, Drama"/>
    <n v="258755"/>
    <x v="4411"/>
    <s v="es"/>
    <n v="1.2336879999999999"/>
    <s v="Baleuko S.L."/>
    <x v="12"/>
    <x v="1856"/>
    <n v="0"/>
    <n v="96"/>
    <s v="Released"/>
    <n v="7.6"/>
    <n v="26"/>
    <s v="Germán Alcarazu, Adil Koukouh, Ana Wagener, Alex Angulo"/>
    <s v="Mikel Rueda"/>
    <n v="0"/>
  </r>
  <r>
    <n v="1000000"/>
    <s v="Comedy, Drama, Romance"/>
    <n v="96534"/>
    <x v="4412"/>
    <s v="de"/>
    <n v="0.15362500000000001"/>
    <s v="Paramount Pictures"/>
    <x v="0"/>
    <x v="40"/>
    <n v="0"/>
    <n v="90"/>
    <s v="Released"/>
    <n v="5.7"/>
    <n v="3"/>
    <s v="Ken Duken, Nicole Beharie, Reg E. Cathey, Marlene Forte, Laith Nakli"/>
    <s v="Stefan C. Schaefer"/>
    <n v="-1000000"/>
  </r>
  <r>
    <n v="0"/>
    <s v="Comedy, Romance"/>
    <n v="21283"/>
    <x v="4413"/>
    <s v="en"/>
    <n v="0.32849800000000001"/>
    <s v="Triumphant Pictures"/>
    <x v="0"/>
    <x v="3086"/>
    <n v="0"/>
    <n v="85"/>
    <s v="Released"/>
    <n v="5"/>
    <n v="4"/>
    <s v="Wesley Jonathan, Chrystee Pharris, Anthony Anderson"/>
    <s v="Michael Taliferro"/>
    <n v="0"/>
  </r>
  <r>
    <n v="1000000"/>
    <s v="Western"/>
    <n v="272724"/>
    <x v="4414"/>
    <s v="en"/>
    <n v="0.45939999999999998"/>
    <s v="Rapid Heart Pictures"/>
    <x v="0"/>
    <x v="3087"/>
    <n v="0"/>
    <n v="84"/>
    <s v="Released"/>
    <n v="3.2"/>
    <n v="3"/>
    <s v="Tom Berenger, Ashley Hayes, Eric Roberts, Bart Voitila, Oliver Rayon"/>
    <s v="David DeCoteau"/>
    <n v="-1000000"/>
  </r>
  <r>
    <n v="0"/>
    <s v="Thriller, Horror"/>
    <n v="84178"/>
    <x v="4415"/>
    <s v="en"/>
    <n v="7.2070509999999999"/>
    <s v="Submarine Entertainment Distributors"/>
    <x v="0"/>
    <x v="3088"/>
    <n v="0"/>
    <n v="83"/>
    <s v="Released"/>
    <n v="4.9000000000000004"/>
    <n v="78"/>
    <s v="Kate Bosworth, Lake Bell, Jay Paulson, Katie Aselton, Will Bouvier"/>
    <s v="Katie Aselton"/>
    <n v="0"/>
  </r>
  <r>
    <n v="0"/>
    <s v="Horror, Thriller, Mystery"/>
    <n v="101179"/>
    <x v="4416"/>
    <s v="en"/>
    <n v="6.6799540000000004"/>
    <s v="Corona Pictures"/>
    <x v="1"/>
    <x v="3089"/>
    <n v="0"/>
    <n v="95"/>
    <s v="Released"/>
    <n v="5.7"/>
    <n v="117"/>
    <s v="Liam Boyle, Jack Gordon, Florence Hall, David Oakes, Jennie Jacques"/>
    <s v="Robert Heath"/>
    <n v="0"/>
  </r>
  <r>
    <n v="0"/>
    <s v="Drama, Thriller"/>
    <n v="52462"/>
    <x v="4417"/>
    <s v="en"/>
    <n v="1.2847409999999999"/>
    <s v="Paramount Pictures"/>
    <x v="0"/>
    <x v="192"/>
    <n v="0"/>
    <n v="94"/>
    <s v="Released"/>
    <n v="5.3"/>
    <n v="3"/>
    <s v="Pierre Dulat, Andrea Edmondson, Summer Nguyen, Lydia McLane, Steven Wollenberg"/>
    <s v="D. Stevens"/>
    <n v="0"/>
  </r>
  <r>
    <n v="1000000"/>
    <s v="Science Fiction, Drama, Music"/>
    <n v="269057"/>
    <x v="4418"/>
    <s v="en"/>
    <n v="0.97332300000000005"/>
    <s v="JoBro Productions &amp; Film Finance"/>
    <x v="6"/>
    <x v="3090"/>
    <n v="0"/>
    <n v="90"/>
    <s v="Released"/>
    <n v="6.6"/>
    <n v="8"/>
    <s v="Jane Levy, Peter Stormare, Justin Chatwin, David Reale, Kristian Bruun"/>
    <s v="Jeffrey St. Jules"/>
    <n v="-1000000"/>
  </r>
  <r>
    <n v="1"/>
    <s v="Horror"/>
    <n v="287524"/>
    <x v="4419"/>
    <s v="en"/>
    <n v="1.8599650000000001"/>
    <s v="Dry County Films"/>
    <x v="0"/>
    <x v="1625"/>
    <n v="0"/>
    <n v="95"/>
    <s v="Released"/>
    <n v="4"/>
    <n v="42"/>
    <s v="Thomas Dekker, Robert Englund, Cleopatra Coleman, Fiona Dourif, Kevin Gage"/>
    <s v="Robert Hall"/>
    <n v="-1"/>
  </r>
  <r>
    <n v="0"/>
    <s v="Comedy, Action, Science Fiction, Thriller"/>
    <n v="206213"/>
    <x v="4420"/>
    <s v="en"/>
    <n v="3.4183720000000002"/>
    <s v="Arrowstorm Entertainment"/>
    <x v="0"/>
    <x v="1864"/>
    <n v="0"/>
    <n v="93"/>
    <s v="Released"/>
    <n v="3.5"/>
    <n v="34"/>
    <s v="Martin Copping, Danny Trejo, Clare Niederpruem, Terry Guthrie, Jason Regier"/>
    <s v="Kevin King"/>
    <n v="0"/>
  </r>
  <r>
    <n v="0"/>
    <s v="Drama"/>
    <n v="248402"/>
    <x v="4421"/>
    <s v="en"/>
    <n v="0.65434000000000003"/>
    <s v="Paramount Pictures"/>
    <x v="0"/>
    <x v="38"/>
    <n v="0"/>
    <n v="90"/>
    <s v="Released"/>
    <n v="4.0999999999999996"/>
    <n v="7"/>
    <s v="Luke Perry, Anna Claire Sneed, Leonor Varela"/>
    <s v="Jonathan Meyers"/>
    <n v="0"/>
  </r>
  <r>
    <n v="950000"/>
    <s v="Drama, Romance, Science Fiction"/>
    <n v="29146"/>
    <x v="4422"/>
    <s v="en"/>
    <n v="0.17868899999999999"/>
    <s v="ABC Pictures"/>
    <x v="0"/>
    <x v="3091"/>
    <n v="814666"/>
    <n v="103"/>
    <s v="Released"/>
    <n v="6.6"/>
    <n v="28"/>
    <s v="Cliff Robertson, Claire Bloom, Lilia Skala, Leon Janney, Ruth White"/>
    <s v="Ralph Nelson"/>
    <n v="-135334"/>
  </r>
  <r>
    <n v="950000"/>
    <s v="Horror, Thriller"/>
    <n v="207769"/>
    <x v="4423"/>
    <s v="en"/>
    <n v="7.3108789999999999"/>
    <s v="Before the Door Pictures"/>
    <x v="0"/>
    <x v="3092"/>
    <n v="0"/>
    <n v="87"/>
    <s v="Released"/>
    <n v="5.7"/>
    <n v="92"/>
    <s v="Ted Levine, Katia Winter, Michael McMillian, Monique Candelaria, Jenny Gabrielle"/>
    <s v="Blair Erickson"/>
    <n v="-950000"/>
  </r>
  <r>
    <n v="950000"/>
    <s v="Drama, Mystery, Thriller"/>
    <n v="271185"/>
    <x v="4424"/>
    <s v="en"/>
    <n v="8.9761279999999992"/>
    <s v="Decipher Entertainment"/>
    <x v="0"/>
    <x v="3093"/>
    <n v="0"/>
    <n v="100"/>
    <s v="Released"/>
    <n v="5.5"/>
    <n v="155"/>
    <s v="Britt Robertson, Christian Slater, Justin Long, Martin Sheen, Andy Buckley"/>
    <s v="Allison Burnett"/>
    <n v="-950000"/>
  </r>
  <r>
    <n v="0"/>
    <s v="Comedy, Romance"/>
    <n v="29731"/>
    <x v="4425"/>
    <s v="en"/>
    <n v="0.280829"/>
    <s v="Paramount Pictures"/>
    <x v="0"/>
    <x v="2034"/>
    <n v="0"/>
    <n v="90"/>
    <s v="Released"/>
    <n v="5"/>
    <n v="1"/>
    <s v="Kevin Daniels, Michael Boatman, Jeremy Gumbs, Eartha Kitt, Vanessa Williams"/>
    <s v="Richard Schenkman"/>
    <n v="0"/>
  </r>
  <r>
    <n v="910000"/>
    <s v="Crime, Drama"/>
    <n v="654"/>
    <x v="4426"/>
    <s v="en"/>
    <n v="16.015599000000002"/>
    <s v="Columbia Pictures"/>
    <x v="0"/>
    <x v="3094"/>
    <n v="9600000"/>
    <n v="108"/>
    <s v="Released"/>
    <n v="8"/>
    <n v="357"/>
    <s v="Marlon Brando, Karl Malden, Lee J. Cobb, Rod Steiger, Pat Henning"/>
    <s v="Elia Kazan"/>
    <n v="8690000"/>
  </r>
  <r>
    <n v="930000"/>
    <s v="Comedy"/>
    <n v="91070"/>
    <x v="4427"/>
    <s v="en"/>
    <n v="5.9741559999999998"/>
    <s v="Stardust Pictures"/>
    <x v="6"/>
    <x v="3095"/>
    <n v="30905"/>
    <n v="100"/>
    <s v="Released"/>
    <n v="5.3"/>
    <n v="66"/>
    <s v="Krysten Ritter, Kate Bosworth, Rachel Bilson, Geoff Stults, Justin Kirk"/>
    <s v="Kat Coiro"/>
    <n v="-899095"/>
  </r>
  <r>
    <n v="852510"/>
    <s v="Drama"/>
    <n v="2009"/>
    <x v="4428"/>
    <s v="ro"/>
    <n v="9.2701329999999995"/>
    <s v="Saga Film"/>
    <x v="14"/>
    <x v="1583"/>
    <n v="1185783"/>
    <n v="113"/>
    <s v="Released"/>
    <n v="7.3"/>
    <n v="156"/>
    <s v="Anamaria Marinca, Laura Vasiliu, Vlad Ivanov, Alexandru Potocean, Lumini?a Gheorghiu"/>
    <s v="Cristian Mungiu"/>
    <n v="333273"/>
  </r>
  <r>
    <n v="0"/>
    <s v="Horror"/>
    <n v="323270"/>
    <x v="4429"/>
    <s v="en"/>
    <n v="0.39265800000000001"/>
    <s v="Paramount Pictures"/>
    <x v="0"/>
    <x v="2666"/>
    <n v="0"/>
    <n v="107"/>
    <s v="Released"/>
    <n v="5"/>
    <n v="2"/>
    <s v="Nick Frangione, Artem Mishin, Jan Cornet, Brian Dorton, Javier Botet"/>
    <s v="Joseph Graham"/>
    <n v="0"/>
  </r>
  <r>
    <n v="950000"/>
    <s v="Drama, Thriller"/>
    <n v="2652"/>
    <x v="4430"/>
    <s v="en"/>
    <n v="25.918006999999999"/>
    <s v="Vulcan Productions Inc."/>
    <x v="0"/>
    <x v="942"/>
    <n v="7022209"/>
    <n v="103"/>
    <s v="Released"/>
    <n v="6.8"/>
    <n v="701"/>
    <s v="Patrick Wilson, Ellen Page, Sandra Oh, Odessa Rae, G.J. Echternkamp"/>
    <s v="David Slade"/>
    <n v="6072209"/>
  </r>
  <r>
    <n v="900000"/>
    <s v="Drama, Thriller"/>
    <n v="9813"/>
    <x v="4431"/>
    <s v="en"/>
    <n v="4.0971000000000002"/>
    <s v="Destination Films"/>
    <x v="0"/>
    <x v="1974"/>
    <n v="381420"/>
    <n v="96"/>
    <s v="Released"/>
    <n v="6.1"/>
    <n v="73"/>
    <s v="Elisha Cuthbert, Camilla Belle, Edie Falco, Martin Donovan, Shawn Ashmore"/>
    <s v="Jamie Babbit"/>
    <n v="-518580"/>
  </r>
  <r>
    <n v="0"/>
    <s v="Drama"/>
    <n v="60421"/>
    <x v="4432"/>
    <s v="fa"/>
    <n v="2.34239"/>
    <s v="A Space Between"/>
    <x v="9"/>
    <x v="2616"/>
    <n v="0"/>
    <n v="107"/>
    <s v="Released"/>
    <n v="7.4"/>
    <n v="23"/>
    <s v="Nikohl Boosheri, Sarah Kazemy, Reza Sixo Safai, Soheil Parsa, Nasrin Pakkho"/>
    <s v="Maryam Keshavarz"/>
    <n v="0"/>
  </r>
  <r>
    <n v="0"/>
    <s v="Drama"/>
    <n v="157354"/>
    <x v="4433"/>
    <s v="en"/>
    <n v="20.967146"/>
    <s v="Forest Whitaker's Significant Productions"/>
    <x v="0"/>
    <x v="1864"/>
    <n v="17385830"/>
    <n v="85"/>
    <s v="Released"/>
    <n v="7.3"/>
    <n v="390"/>
    <s v="Michael B. Jordan, Octavia Spencer, Melonie Diaz, Ahna O'Reilly, Kevin Durand"/>
    <s v="Ryan Coogler"/>
    <n v="17385830"/>
  </r>
  <r>
    <n v="0"/>
    <s v="Comedy, Fantasy, Thriller"/>
    <n v="127867"/>
    <x v="4434"/>
    <s v="en"/>
    <n v="10.639773999999999"/>
    <s v="Laundry Films"/>
    <x v="0"/>
    <x v="1702"/>
    <n v="0"/>
    <n v="100"/>
    <s v="Released"/>
    <n v="5.8"/>
    <n v="160"/>
    <s v="Juno Temple, Michael Angarano, Alexis Bledel, Billy Magnussen, Alia Shawkat"/>
    <s v="Ramaa Mosley"/>
    <n v="0"/>
  </r>
  <r>
    <n v="858000"/>
    <s v="Animation, Drama, Family"/>
    <n v="3170"/>
    <x v="4435"/>
    <s v="en"/>
    <n v="47.651878000000004"/>
    <s v="Walt Disney Productions"/>
    <x v="0"/>
    <x v="3096"/>
    <n v="267447150"/>
    <n v="70"/>
    <s v="Released"/>
    <n v="6.8"/>
    <n v="1405"/>
    <s v="Donnie Dunagan, Peter Behn, Stan Alexander, Cammie King, Will Wright"/>
    <s v="David Hand"/>
    <n v="266589150"/>
  </r>
  <r>
    <n v="0"/>
    <s v="Comedy"/>
    <n v="14014"/>
    <x v="4436"/>
    <s v="en"/>
    <n v="0.95702200000000004"/>
    <s v="Bentley Filmgroup"/>
    <x v="0"/>
    <x v="3097"/>
    <n v="0"/>
    <n v="88"/>
    <s v="Released"/>
    <n v="6.5"/>
    <n v="15"/>
    <s v="Adam Carolla, Oswaldo Castillo, Harold House Moore, Christopher Darga, Jonathan Hernandez"/>
    <s v="Charles Herman-Wurmfeld"/>
    <n v="0"/>
  </r>
  <r>
    <n v="850000"/>
    <s v="Drama, Comedy, Romance"/>
    <n v="15708"/>
    <x v="4437"/>
    <s v="en"/>
    <n v="5.4249159999999996"/>
    <s v="TLA Releasing"/>
    <x v="0"/>
    <x v="3098"/>
    <n v="819939"/>
    <n v="107"/>
    <s v="Released"/>
    <n v="6.7"/>
    <n v="56"/>
    <s v="Steve Sandvoss, Wes Ramsey, Jacqueline Bisset, Joseph Gordon-Levitt, Rebekah Johnson"/>
    <s v="C. Jay Cox"/>
    <n v="-30061"/>
  </r>
  <r>
    <n v="0"/>
    <s v="Drama"/>
    <n v="146882"/>
    <x v="4438"/>
    <s v="fr"/>
    <n v="7.254E-3"/>
    <s v="France Télévision"/>
    <x v="63"/>
    <x v="1071"/>
    <n v="0"/>
    <n v="78"/>
    <s v="Released"/>
    <n v="0"/>
    <n v="0"/>
    <s v="Stana Roumillac, Vincent Byrd Le Sage, Christophe Cherki"/>
    <s v="Mariette Monpierre"/>
    <n v="0"/>
  </r>
  <r>
    <n v="1000000"/>
    <s v="Drama"/>
    <n v="215918"/>
    <x v="4439"/>
    <s v="en"/>
    <n v="0.17588500000000001"/>
    <s v="Paramount Pictures"/>
    <x v="0"/>
    <x v="3099"/>
    <n v="0"/>
    <n v="90"/>
    <s v="Released"/>
    <n v="5"/>
    <n v="1"/>
    <s v="Bokeem Woodbine, Sharon Leal, Wayne Brady, Quinton Aaron, Hill Harper"/>
    <s v="Tommy Oliver"/>
    <n v="-1000000"/>
  </r>
  <r>
    <n v="850000"/>
    <s v="Comedy"/>
    <n v="84200"/>
    <x v="4440"/>
    <s v="en"/>
    <n v="14.238376000000001"/>
    <s v="AdScott Pictures"/>
    <x v="0"/>
    <x v="3072"/>
    <n v="1243961"/>
    <n v="85"/>
    <s v="Released"/>
    <n v="5.8"/>
    <n v="110"/>
    <s v="Ari Graynor, Lauren Miller, Mark Webber, Justin Long, Mimi Rogers"/>
    <s v="Jamie Travis"/>
    <n v="393961"/>
  </r>
  <r>
    <n v="0"/>
    <s v="Comedy, Drama, Romance"/>
    <n v="84184"/>
    <x v="4441"/>
    <s v="en"/>
    <n v="9.4364310000000007"/>
    <s v="Team Todd"/>
    <x v="0"/>
    <x v="669"/>
    <n v="3094813"/>
    <n v="91"/>
    <s v="Released"/>
    <n v="6.4"/>
    <n v="163"/>
    <s v="Rashida Jones, Andy Samberg, Elijah Wood, Emma Roberts, Ari Graynor"/>
    <s v="Lee Toland Krieger"/>
    <n v="3094813"/>
  </r>
  <r>
    <n v="0"/>
    <s v="Comedy, Drama, Family, Science Fiction"/>
    <n v="45767"/>
    <x v="4442"/>
    <s v="en"/>
    <n v="0.33975699999999998"/>
    <s v="Christiano Film Group"/>
    <x v="0"/>
    <x v="1584"/>
    <n v="0"/>
    <n v="95"/>
    <s v="Released"/>
    <n v="5.2"/>
    <n v="9"/>
    <s v="D. David Morin, Gavin MacLeod, Hal Linden, Jennifer O'Neill, Paul Rodríguez"/>
    <s v="Rich Christiano"/>
    <n v="0"/>
  </r>
  <r>
    <n v="0"/>
    <s v="Crime, Drama, Thriller"/>
    <n v="14823"/>
    <x v="4443"/>
    <s v="en"/>
    <n v="3.0606849999999999"/>
    <s v="Steel Mill Pictures"/>
    <x v="1"/>
    <x v="1221"/>
    <n v="0"/>
    <n v="85"/>
    <s v="Released"/>
    <n v="6.5"/>
    <n v="34"/>
    <s v="Georgia Groome, Johnny Harris, Sam Spruell, Lorraine Stanley, Alexander Morton"/>
    <s v="Paul Andrew Williams"/>
    <n v="0"/>
  </r>
  <r>
    <n v="0"/>
    <s v="Action, Comedy, Science Fiction"/>
    <n v="367551"/>
    <x v="4444"/>
    <s v="en"/>
    <n v="5.023091"/>
    <s v="Screen Media Films"/>
    <x v="0"/>
    <x v="725"/>
    <n v="0"/>
    <n v="86"/>
    <s v="Released"/>
    <n v="5"/>
    <n v="62"/>
    <s v="Stephen Dorff, Eddie Griffin, Bill Billions, Jonathan Billions"/>
    <s v="Nick Love"/>
    <n v="0"/>
  </r>
  <r>
    <n v="0"/>
    <s v="Thriller, Mystery"/>
    <n v="343409"/>
    <x v="4445"/>
    <s v="en"/>
    <n v="0.504251"/>
    <s v="Absinthe Productions"/>
    <x v="0"/>
    <x v="1731"/>
    <n v="0"/>
    <n v="90"/>
    <s v="Released"/>
    <n v="2"/>
    <n v="1"/>
    <s v="Samaire Armstrong, Anna Gurji, Matt Cohen, Kyan DuBois"/>
    <s v="Natalie Bible'"/>
    <n v="0"/>
  </r>
  <r>
    <n v="800000"/>
    <s v="Drama"/>
    <n v="60243"/>
    <x v="4446"/>
    <s v="fa"/>
    <n v="12.049372999999999"/>
    <s v="Asghar Farhadi Productions"/>
    <x v="64"/>
    <x v="1141"/>
    <n v="0"/>
    <n v="123"/>
    <s v="Released"/>
    <n v="7.7"/>
    <n v="469"/>
    <s v="Leila Hatami, Kimia Hosseini, Merila Zarei, ????? ?????, Sareh Bayat"/>
    <s v="Asghar Farhadi"/>
    <n v="-800000"/>
  </r>
  <r>
    <n v="0"/>
    <s v="Comedy, Drama, Thriller"/>
    <n v="57294"/>
    <x v="4447"/>
    <s v="en"/>
    <n v="0.108135"/>
    <s v="Scottish Screen"/>
    <x v="1"/>
    <x v="1015"/>
    <n v="0"/>
    <n v="93"/>
    <s v="Rumored"/>
    <n v="7"/>
    <n v="1"/>
    <s v="Stephen McCole, Malcolm Shields, Andrew Neil, Jo Hartley"/>
    <s v="Justin Molotnikov"/>
    <n v="0"/>
  </r>
  <r>
    <n v="0"/>
    <s v="Comedy, Drama"/>
    <n v="11446"/>
    <x v="4448"/>
    <s v="en"/>
    <n v="5.8703190000000003"/>
    <s v="Paramount Pictures"/>
    <x v="0"/>
    <x v="519"/>
    <n v="0"/>
    <n v="88"/>
    <s v="Released"/>
    <n v="6.9"/>
    <n v="103"/>
    <s v="Heather Matarazzo, Victoria Davis, Christina Brucato, Christina Vidal, Siri Howard"/>
    <s v="Todd Solondz"/>
    <n v="0"/>
  </r>
  <r>
    <n v="800000"/>
    <s v="Drama, Romance"/>
    <n v="47889"/>
    <x v="4449"/>
    <s v="en"/>
    <n v="0.59423999999999999"/>
    <s v="Ruby in Paradise"/>
    <x v="0"/>
    <x v="1602"/>
    <n v="1001437"/>
    <n v="114"/>
    <s v="Released"/>
    <n v="5.6"/>
    <n v="10"/>
    <s v="Ashley Judd, Todd Field, Bentley Mitchum, Dorothy Lyman, Allison Dean"/>
    <s v="Victor Nunez"/>
    <n v="201437"/>
  </r>
  <r>
    <n v="800000"/>
    <s v="Drama, Romance"/>
    <n v="25461"/>
    <x v="4450"/>
    <s v="en"/>
    <n v="3.643662"/>
    <s v="Paramount Pictures"/>
    <x v="0"/>
    <x v="3100"/>
    <n v="2816116"/>
    <n v="88"/>
    <s v="Released"/>
    <n v="7.8"/>
    <n v="13"/>
    <s v="Victor Rasuk, Judy Marte, Melonie Diaz, Altagracia Guzman, Silvestre Rasuk"/>
    <s v="Peter Sollett"/>
    <n v="2016116"/>
  </r>
  <r>
    <n v="0"/>
    <s v="Drama, Thriller, Romance"/>
    <n v="905"/>
    <x v="4451"/>
    <s v="de"/>
    <n v="1.824184"/>
    <s v="Nero Films"/>
    <x v="7"/>
    <x v="3101"/>
    <n v="0"/>
    <n v="109"/>
    <s v="Released"/>
    <n v="7.6"/>
    <n v="45"/>
    <s v="Louise Brooks, Fritz Kortner, Francis Lederer, Carl Goetz, Krafft-Raschig"/>
    <s v="G.W. Pabst"/>
    <n v="0"/>
  </r>
  <r>
    <n v="0"/>
    <s v="Drama"/>
    <n v="279759"/>
    <x v="4452"/>
    <s v="en"/>
    <n v="6.9430000000000004E-3"/>
    <s v="Paramount Pictures"/>
    <x v="0"/>
    <x v="2099"/>
    <n v="0"/>
    <n v="107"/>
    <s v="Released"/>
    <n v="0"/>
    <n v="0"/>
    <s v="William Shatner, Leonard Nimoy, DeForest Kelley, James Doohan, George Takei"/>
    <s v="Steven Spielberg"/>
    <n v="0"/>
  </r>
  <r>
    <n v="0"/>
    <s v="Drama, Foreign"/>
    <n v="78705"/>
    <x v="4453"/>
    <s v="en"/>
    <n v="3.8705999999999997E-2"/>
    <s v="Libido Cine"/>
    <x v="41"/>
    <x v="3102"/>
    <n v="0"/>
    <n v="83"/>
    <s v="Released"/>
    <n v="7.8"/>
    <n v="3"/>
    <s v="Norma Aleandro, Norma Argentina , Marcos Mundstock, Claudia Lapacó, Elsa Berenguer"/>
    <s v="Jorge Gaggero"/>
    <n v="0"/>
  </r>
  <r>
    <n v="0"/>
    <s v="Action, Drama, Mystery, Thriller"/>
    <n v="25212"/>
    <x v="4454"/>
    <s v="en"/>
    <n v="2.1712880000000001"/>
    <s v="Battleplan Productions"/>
    <x v="0"/>
    <x v="356"/>
    <n v="0"/>
    <n v="101"/>
    <s v="Released"/>
    <n v="6.1"/>
    <n v="7"/>
    <s v="Kevin Pollak, Timothy Hutton, Sheryl Lee Ralph, Clotilde Courau, Sean Astin"/>
    <s v="Rod Lurie"/>
    <n v="0"/>
  </r>
  <r>
    <n v="800000"/>
    <s v="Drama"/>
    <n v="26899"/>
    <x v="4455"/>
    <s v="en"/>
    <n v="5.2925360000000001"/>
    <s v="Paramount Pictures"/>
    <x v="0"/>
    <x v="663"/>
    <n v="62852"/>
    <n v="94"/>
    <s v="Released"/>
    <n v="7.3"/>
    <n v="23"/>
    <s v="Emile Hirsch, Tom Guiry, Richard Jenkins, Pablo Schreiber, Zachary Knighton"/>
    <s v="Michael Burke"/>
    <n v="-737148"/>
  </r>
  <r>
    <n v="0"/>
    <s v="Drama"/>
    <n v="146269"/>
    <x v="4456"/>
    <s v="en"/>
    <n v="4.9220000000000002E-3"/>
    <s v="Paramount Pictures"/>
    <x v="0"/>
    <x v="3103"/>
    <n v="0"/>
    <n v="87"/>
    <s v="Released"/>
    <n v="0"/>
    <n v="0"/>
    <s v="Devon Gummersall, Arly Jover, Eion Bailey, Leslie Bibb, Dale Godboldo"/>
    <s v="Catherine Jelski"/>
    <n v="0"/>
  </r>
  <r>
    <n v="0"/>
    <s v="Comedy"/>
    <n v="292483"/>
    <x v="4457"/>
    <s v="en"/>
    <n v="1.186971"/>
    <s v="Steeltown Entertainment"/>
    <x v="0"/>
    <x v="3104"/>
    <n v="0"/>
    <n v="90"/>
    <s v="Released"/>
    <n v="3.7"/>
    <n v="25"/>
    <s v="Shane Dawson, Cherami Leigh, Drew Monson, Michelle Veintimilla, Lisa Schwartz"/>
    <s v="Shane Dawson"/>
    <n v="0"/>
  </r>
  <r>
    <n v="800000"/>
    <s v="Horror, Comedy"/>
    <n v="14451"/>
    <x v="4458"/>
    <s v="no"/>
    <n v="11.205726"/>
    <s v="Euforia Film"/>
    <x v="16"/>
    <x v="1355"/>
    <n v="1984662"/>
    <n v="91"/>
    <s v="Released"/>
    <n v="6.1"/>
    <n v="311"/>
    <s v="Charlotte Frogner, Stig Frode Henriksen, Vegar Hoel, Jeppe Beck Laursen, Evy Kasseth Røsten"/>
    <s v="Tommy Wirkola"/>
    <n v="1184662"/>
  </r>
  <r>
    <n v="780000"/>
    <s v="Action, Adventure, Drama, History, War"/>
    <n v="10105"/>
    <x v="4459"/>
    <s v="en"/>
    <n v="6.0034179999999999"/>
    <s v="Excel Entertainment"/>
    <x v="0"/>
    <x v="1449"/>
    <n v="0"/>
    <n v="90"/>
    <s v="Released"/>
    <n v="6.6"/>
    <n v="98"/>
    <s v="Larry Bagby, Alexander Polinsky, Kirby Heyborne, Corbin Allred, Ethan Vincent"/>
    <s v="Ryan Little"/>
    <n v="-780000"/>
  </r>
  <r>
    <n v="0"/>
    <s v="Horror, Science Fiction"/>
    <n v="211557"/>
    <x v="4460"/>
    <s v="en"/>
    <n v="0.32255299999999998"/>
    <s v="Baker's Dozen Productions"/>
    <x v="0"/>
    <x v="3105"/>
    <n v="0"/>
    <n v="14"/>
    <s v="Released"/>
    <n v="5.9"/>
    <n v="8"/>
    <s v="Brandon Bales, Brandy Maasch, Julie Mintz, Walter Phelan, Taylor Pigeon"/>
    <s v="Clark Baker"/>
    <n v="0"/>
  </r>
  <r>
    <n v="777000"/>
    <s v="Comedy, Drama"/>
    <n v="838"/>
    <x v="4461"/>
    <s v="en"/>
    <n v="19.326115000000001"/>
    <s v="Lucasfilm"/>
    <x v="0"/>
    <x v="3106"/>
    <n v="140000000"/>
    <n v="110"/>
    <s v="Released"/>
    <n v="6.9"/>
    <n v="324"/>
    <s v="Richard Dreyfuss, Ron Howard, Paul Le Mat, Charles Martin Smith, Cindy Williams"/>
    <s v="George Lucas"/>
    <n v="139223000"/>
  </r>
  <r>
    <n v="0"/>
    <s v="Documentary"/>
    <n v="40862"/>
    <x v="4462"/>
    <s v="en"/>
    <n v="1.517771"/>
    <s v="Paramount Pictures"/>
    <x v="0"/>
    <x v="2775"/>
    <n v="0"/>
    <n v="75"/>
    <s v="Released"/>
    <n v="8"/>
    <n v="6"/>
    <s v="Shereef Akeel"/>
    <s v="Robert Greenwald"/>
    <n v="0"/>
  </r>
  <r>
    <n v="0"/>
    <s v="Animation, Comedy"/>
    <n v="13158"/>
    <x v="4463"/>
    <s v="en"/>
    <n v="1.453146"/>
    <s v="Warner Bros."/>
    <x v="0"/>
    <x v="3107"/>
    <n v="0"/>
    <n v="86"/>
    <s v="Released"/>
    <n v="6.5"/>
    <n v="35"/>
    <s v="Dana Snyder, Carey Means, Dave Willis, Andy Merrill, Bruce Campbell"/>
    <s v="Dave Willis"/>
    <n v="0"/>
  </r>
  <r>
    <n v="750000"/>
    <s v="Comedy, Romance, Science Fiction, Drama"/>
    <n v="84332"/>
    <x v="4464"/>
    <s v="en"/>
    <n v="25.186001999999998"/>
    <s v="Duplass Brothers Productions"/>
    <x v="0"/>
    <x v="3108"/>
    <n v="4007792"/>
    <n v="85"/>
    <s v="Released"/>
    <n v="6.8"/>
    <n v="556"/>
    <s v="Aubrey Plaza, Mark Duplass, Jake Johnson, Karan Soni, Jenica Bergere"/>
    <s v="Colin Trevorrow"/>
    <n v="3257792"/>
  </r>
  <r>
    <n v="0"/>
    <s v="Comedy, Documentary"/>
    <n v="74510"/>
    <x v="4465"/>
    <s v="en"/>
    <n v="5.4988340000000004"/>
    <s v="Comedy Central Films"/>
    <x v="0"/>
    <x v="1600"/>
    <n v="0"/>
    <n v="89"/>
    <s v="Released"/>
    <n v="7.7"/>
    <n v="43"/>
    <s v="Kevin Hart, Na'im Lynn"/>
    <s v="Tim Story"/>
    <n v="0"/>
  </r>
  <r>
    <n v="500000"/>
    <s v="Horror, Thriller, Crime"/>
    <n v="74725"/>
    <x v="4466"/>
    <s v="en"/>
    <n v="12.203041000000001"/>
    <s v="Rook Films"/>
    <x v="1"/>
    <x v="1592"/>
    <n v="171760"/>
    <n v="95"/>
    <s v="Released"/>
    <n v="6"/>
    <n v="210"/>
    <s v="Neil Maskell, MyAnna Buring, Harry Simpson, Michael Smiley, Struan Rodger"/>
    <s v="Ben Wheatley"/>
    <n v="-328240"/>
  </r>
  <r>
    <n v="750000"/>
    <s v="Horror, Thriller"/>
    <n v="58428"/>
    <x v="4467"/>
    <s v="en"/>
    <n v="14.386806999999999"/>
    <s v="Glass Eye Pix"/>
    <x v="0"/>
    <x v="3109"/>
    <n v="78396"/>
    <n v="102"/>
    <s v="Released"/>
    <n v="5.4"/>
    <n v="219"/>
    <s v="Sara Paxton, Pat Healy, Kelly McGillis, George Riddle, Lena Dunham"/>
    <s v="Ti West"/>
    <n v="-671604"/>
  </r>
  <r>
    <n v="750000"/>
    <s v="Drama"/>
    <n v="8416"/>
    <x v="4468"/>
    <s v="it"/>
    <n v="8.4292949999999998"/>
    <s v="Paramount Pictures"/>
    <x v="11"/>
    <x v="3110"/>
    <n v="0"/>
    <n v="107"/>
    <s v="Released"/>
    <n v="7.6"/>
    <n v="127"/>
    <s v="Jean-Louis Trintignant, Stefania Sandrelli, Gastone Moschin, Dominique Sanda, Enzo Tarascio"/>
    <s v="Bernardo Bertolucci"/>
    <n v="-750000"/>
  </r>
  <r>
    <n v="500000"/>
    <s v="Drama, Thriller"/>
    <n v="36584"/>
    <x v="4469"/>
    <s v="en"/>
    <n v="0.47126400000000002"/>
    <s v="Magnolia Pictures"/>
    <x v="0"/>
    <x v="3111"/>
    <n v="0"/>
    <n v="88"/>
    <s v="Released"/>
    <n v="5.6"/>
    <n v="5"/>
    <s v="Dylan Haggerty, Renee Faia, Dennis Lau, Raymond J. Barry, Kelsey Kemper"/>
    <s v="Neil Burger"/>
    <n v="-500000"/>
  </r>
  <r>
    <n v="0"/>
    <s v="Horror, Drama, Thriller, Crime"/>
    <n v="13429"/>
    <x v="4470"/>
    <s v="en"/>
    <n v="3.2838859999999999"/>
    <s v="Warp X"/>
    <x v="1"/>
    <x v="2402"/>
    <n v="0"/>
    <n v="99"/>
    <s v="Released"/>
    <n v="4.5"/>
    <n v="52"/>
    <s v="Nichola Burley, Sian Breckin, Jaime Winstone, Robert Boulter, Tom Burke"/>
    <s v="Olly Blackburn"/>
    <n v="0"/>
  </r>
  <r>
    <n v="750000"/>
    <s v="Horror, Mystery, Thriller"/>
    <n v="9022"/>
    <x v="4471"/>
    <s v="en"/>
    <n v="12.284939"/>
    <s v="Occupant Films"/>
    <x v="0"/>
    <x v="2544"/>
    <n v="0"/>
    <n v="90"/>
    <s v="Released"/>
    <n v="5.7"/>
    <n v="209"/>
    <s v="Amber Heard, Anson Mount, Michael Welch, Whitney Able, Edwin Hodge"/>
    <s v="Jonathan Levine"/>
    <n v="-750000"/>
  </r>
  <r>
    <n v="0"/>
    <s v="Horror"/>
    <n v="22530"/>
    <x v="4472"/>
    <s v="en"/>
    <n v="1.0391490000000001"/>
    <s v="Paramount Pictures"/>
    <x v="0"/>
    <x v="2099"/>
    <n v="0"/>
    <n v="95"/>
    <s v="Released"/>
    <n v="3.8"/>
    <n v="4"/>
    <s v="Sarah Farooqui, Chris Ivan Cevic, Alex Petrovitch, Michele Morrow, Ivan L. Moody"/>
    <s v="Christopher Hutson"/>
    <n v="0"/>
  </r>
  <r>
    <n v="730000"/>
    <s v="Western"/>
    <n v="288"/>
    <x v="4473"/>
    <s v="en"/>
    <n v="18.644023000000001"/>
    <s v="United Artists"/>
    <x v="0"/>
    <x v="3112"/>
    <n v="8000000"/>
    <n v="85"/>
    <s v="Released"/>
    <n v="7.6"/>
    <n v="334"/>
    <s v="Gary Cooper, Grace Kelly, Thomas Mitchell, Lloyd Bridges, Katy Jurado"/>
    <s v="Fred Zinnemann"/>
    <n v="7270000"/>
  </r>
  <r>
    <n v="700000"/>
    <s v="Documentary"/>
    <n v="14275"/>
    <x v="4474"/>
    <s v="en"/>
    <n v="9.1884309999999996"/>
    <s v="Fine Line Features"/>
    <x v="0"/>
    <x v="3113"/>
    <n v="7830611"/>
    <n v="171"/>
    <s v="Released"/>
    <n v="7.7"/>
    <n v="87"/>
    <s v="William Gates, Arthur Agee, Steve James"/>
    <s v="Steve James"/>
    <n v="7130611"/>
  </r>
  <r>
    <n v="0"/>
    <s v="Documentary"/>
    <n v="2287"/>
    <x v="4475"/>
    <s v="en"/>
    <n v="1.623769"/>
    <s v="David LaChapelle Studios"/>
    <x v="0"/>
    <x v="950"/>
    <n v="0"/>
    <n v="86"/>
    <s v="Released"/>
    <n v="5.9"/>
    <n v="13"/>
    <s v="Christopher Toler, Tommy the Clown, Miss Prissy, Dragon, Ceasare Willis"/>
    <s v="David LaChapelle"/>
    <n v="0"/>
  </r>
  <r>
    <n v="700000"/>
    <s v="Drama"/>
    <n v="18734"/>
    <x v="4476"/>
    <s v="en"/>
    <n v="7.7310639999999999"/>
    <s v="Paramount Pictures"/>
    <x v="0"/>
    <x v="3114"/>
    <n v="1667192"/>
    <n v="97"/>
    <s v="Released"/>
    <n v="6.7"/>
    <n v="31"/>
    <s v="Paul Dano, Bruce Altman, Brian Cox, Billy Kay, James Costa"/>
    <s v="Michael Cuesta"/>
    <n v="967192"/>
  </r>
  <r>
    <n v="0"/>
    <s v="Mystery, Drama, Thriller"/>
    <n v="206197"/>
    <x v="4477"/>
    <s v="en"/>
    <n v="2.8689420000000001"/>
    <s v="Paramount Pictures"/>
    <x v="0"/>
    <x v="2228"/>
    <n v="0"/>
    <n v="104"/>
    <s v="Released"/>
    <n v="6.5"/>
    <n v="31"/>
    <s v="Kara Hayward, Georgie Henley, Olivia DeJonge, Laura Fraser, Kal Penn"/>
    <s v="Caryn Waechter"/>
    <n v="0"/>
  </r>
  <r>
    <n v="0"/>
    <s v="Crime, Drama, Music"/>
    <n v="26837"/>
    <x v="4478"/>
    <s v="en"/>
    <n v="0.63157099999999999"/>
    <s v="Two Camels Films"/>
    <x v="0"/>
    <x v="2793"/>
    <n v="0"/>
    <n v="84"/>
    <s v="Released"/>
    <n v="5.5"/>
    <n v="7"/>
    <s v="Julie 'Jules' Urich, Missy Yager, Wesley Jonathan, Drew Sidora, Aimee Garcia"/>
    <s v="Emily Dell"/>
    <n v="0"/>
  </r>
  <r>
    <n v="700000"/>
    <s v="Drama"/>
    <n v="7859"/>
    <x v="4479"/>
    <s v="en"/>
    <n v="12.378031"/>
    <s v="Thinkfilm"/>
    <x v="0"/>
    <x v="1258"/>
    <n v="4911725"/>
    <n v="107"/>
    <s v="Released"/>
    <n v="6.5"/>
    <n v="240"/>
    <s v="Ryan Gosling, Jeff Lima, Shareeka Epps, Nathan Corbett, Tyra Kwao-Vovo"/>
    <s v="Ryan Fleck"/>
    <n v="4211725"/>
  </r>
  <r>
    <n v="700000"/>
    <s v="Drama"/>
    <n v="302579"/>
    <x v="4480"/>
    <s v="en"/>
    <n v="0.57879800000000003"/>
    <s v="Red-horse Native"/>
    <x v="0"/>
    <x v="623"/>
    <n v="10508"/>
    <n v="107"/>
    <s v="Released"/>
    <n v="0"/>
    <n v="0"/>
    <s v="Valerie Red-Horse, Yvonne Russo, Irene Bedard, Kimberly Guerrero, Pato Hoffmann"/>
    <s v="Valerie Red-Horse"/>
    <n v="-689492"/>
  </r>
  <r>
    <n v="0"/>
    <s v="Action, Comedy, Romance, Science Fiction, Thriller"/>
    <n v="51955"/>
    <x v="4481"/>
    <s v="en"/>
    <n v="3.1419999999999998E-3"/>
    <s v="Paramount Pictures"/>
    <x v="0"/>
    <x v="2018"/>
    <n v="0"/>
    <n v="92"/>
    <s v="Released"/>
    <n v="0"/>
    <n v="0"/>
    <s v="Christopher Scott Cherot, Chenoa Maxwell, Tammi Katherine Jones, Robinne Lee, Reginald James"/>
    <s v="Christopher Scott Cherot"/>
    <n v="0"/>
  </r>
  <r>
    <n v="750000"/>
    <s v="Thriller, Crime, Drama"/>
    <n v="376004"/>
    <x v="4482"/>
    <s v="en"/>
    <n v="1.471139"/>
    <s v="Paramount Pictures"/>
    <x v="0"/>
    <x v="3115"/>
    <n v="0"/>
    <n v="80"/>
    <s v="Released"/>
    <n v="5.2"/>
    <n v="16"/>
    <s v="Sean Faris, Danielle Savre, Mehcad Brooks, Stephanie Charles, Steffinnie Phrommany"/>
    <s v="H.M. Coakley"/>
    <n v="-750000"/>
  </r>
  <r>
    <n v="650"/>
    <s v="Horror, Fantasy"/>
    <n v="158752"/>
    <x v="4483"/>
    <s v="en"/>
    <n v="1.352222"/>
    <s v="Mankurt Media"/>
    <x v="0"/>
    <x v="1533"/>
    <n v="0"/>
    <n v="90"/>
    <s v="Released"/>
    <n v="4.8"/>
    <n v="87"/>
    <s v="Roy Abramsohn, Elena Schuber, Katelynn Rodriguez, Danielle Safady, Alison Lees-Taylor"/>
    <s v="Randy Moore"/>
    <n v="-650"/>
  </r>
  <r>
    <n v="0"/>
    <s v="Documentary, Foreign"/>
    <n v="40658"/>
    <x v="4484"/>
    <s v="en"/>
    <n v="0.42908299999999999"/>
    <s v="Paramount Pictures"/>
    <x v="0"/>
    <x v="1430"/>
    <n v="0"/>
    <n v="103"/>
    <s v="Released"/>
    <n v="6.2"/>
    <n v="5"/>
    <s v="Ellis Cashmore, Max Clifford, Richard Curtis, Josef d'Bache-Kane, Nick Davies"/>
    <s v="Chris Atkins"/>
    <n v="0"/>
  </r>
  <r>
    <n v="0"/>
    <s v="Documentary"/>
    <n v="296943"/>
    <x v="4485"/>
    <s v="en"/>
    <n v="4.5648000000000001E-2"/>
    <s v="Paramount Pictures"/>
    <x v="0"/>
    <x v="1625"/>
    <n v="0"/>
    <n v="70"/>
    <s v="Released"/>
    <n v="0"/>
    <n v="0"/>
    <s v="William Shatner, Leonard Nimoy, DeForest Kelley, James Doohan, George Takei"/>
    <s v="Bill Benenson"/>
    <n v="0"/>
  </r>
  <r>
    <n v="0"/>
    <s v="Mystery, Thriller"/>
    <n v="118612"/>
    <x v="4486"/>
    <s v="en"/>
    <n v="4.5961569999999998"/>
    <s v="Seabourne Pictures"/>
    <x v="0"/>
    <x v="3116"/>
    <n v="0"/>
    <n v="90"/>
    <s v="Released"/>
    <n v="5.6"/>
    <n v="63"/>
    <s v="Steven Strait, Karolina Wydra, Sandra Ellis Lafferty, Ric Reitz, Jackson Walker"/>
    <s v="Ryan Smith"/>
    <n v="0"/>
  </r>
  <r>
    <n v="625000"/>
    <s v="Drama"/>
    <n v="138976"/>
    <x v="4487"/>
    <s v="en"/>
    <n v="0.28305900000000001"/>
    <s v="Paramount Pictures"/>
    <x v="0"/>
    <x v="3117"/>
    <n v="0"/>
    <n v="68"/>
    <s v="Released"/>
    <n v="4.8"/>
    <n v="5"/>
    <s v="Matthew Ziff, Michael Biehn, Sarah Butler, Caitlin Keats"/>
    <s v="Travis Romero"/>
    <n v="-625000"/>
  </r>
  <r>
    <n v="700000"/>
    <s v="Drama, Comedy"/>
    <n v="323967"/>
    <x v="4488"/>
    <s v="en"/>
    <n v="2.6590060000000002"/>
    <s v="Paramount Pictures"/>
    <x v="0"/>
    <x v="2787"/>
    <n v="0"/>
    <n v="87"/>
    <s v="Released"/>
    <n v="5.3"/>
    <n v="26"/>
    <s v="Andrew J. West, Justin Kirk, Virginia Madsen, William H. Macy, Milo Ventimiglia"/>
    <s v="Anna Mastro"/>
    <n v="-700000"/>
  </r>
  <r>
    <n v="609000"/>
    <s v="Comedy, Music, Romance"/>
    <n v="3080"/>
    <x v="4489"/>
    <s v="en"/>
    <n v="3.898498"/>
    <s v="RKO Radio Pictures"/>
    <x v="0"/>
    <x v="3118"/>
    <n v="3202000"/>
    <n v="101"/>
    <s v="Released"/>
    <n v="7.4"/>
    <n v="59"/>
    <s v="Fred Astaire, Ginger Rogers, Edward Everett Horton, Helen Broderick, Erik Rhodes"/>
    <s v="Mark Sandrich"/>
    <n v="2593000"/>
  </r>
  <r>
    <n v="60000"/>
    <s v="Horror, Mystery"/>
    <n v="2667"/>
    <x v="4490"/>
    <s v="en"/>
    <n v="41.690578000000002"/>
    <s v="Artisan Entertainment"/>
    <x v="0"/>
    <x v="604"/>
    <n v="248000000"/>
    <n v="81"/>
    <s v="Released"/>
    <n v="6.3"/>
    <n v="1055"/>
    <s v="Michael C. Williams, Heather Donahue, Joshua Leonard, Bob Griffith, Jim King"/>
    <s v="Daniel Myrick"/>
    <n v="247940000"/>
  </r>
  <r>
    <n v="600000"/>
    <s v="History, Documentary, Music"/>
    <n v="9459"/>
    <x v="4491"/>
    <s v="en"/>
    <n v="3.409764"/>
    <s v="Wadleigh-Maurice"/>
    <x v="0"/>
    <x v="3119"/>
    <n v="34505110"/>
    <n v="225"/>
    <s v="Released"/>
    <n v="7.1"/>
    <n v="66"/>
    <s v="Joe Cocker, Richie Havens, Joan Baez, Arlo Guthrie, Ten Years After"/>
    <s v="Michael Wadleigh"/>
    <n v="33905110"/>
  </r>
  <r>
    <n v="600000"/>
    <s v="Comedy"/>
    <n v="11598"/>
    <x v="4492"/>
    <s v="en"/>
    <n v="10.861167"/>
    <s v="Kentucky Fried Theatre"/>
    <x v="0"/>
    <x v="3120"/>
    <n v="0"/>
    <n v="83"/>
    <s v="Released"/>
    <n v="6.4"/>
    <n v="66"/>
    <s v="Evan C. Kim, Bong Soo Han, Marilyn Joi, Saul Kahan, Marcy Goldman"/>
    <s v="John Landis"/>
    <n v="-600000"/>
  </r>
  <r>
    <n v="0"/>
    <s v="Action, Adventure, Drama"/>
    <n v="26916"/>
    <x v="4493"/>
    <s v="en"/>
    <n v="9.9902000000000005E-2"/>
    <s v="Paramount Pictures"/>
    <x v="0"/>
    <x v="3121"/>
    <n v="0"/>
    <n v="106"/>
    <s v="Released"/>
    <n v="5.5"/>
    <n v="2"/>
    <s v="Eric Roberts, David A.R. White, Cynthia Watros, Lawrence Taylor, Stacy Keach"/>
    <s v="Jon Gunn"/>
    <n v="0"/>
  </r>
  <r>
    <n v="0"/>
    <s v="Thriller, Mystery"/>
    <n v="181940"/>
    <x v="4494"/>
    <s v="en"/>
    <n v="6.0689999999999997E-3"/>
    <s v="The Picture Factory"/>
    <x v="0"/>
    <x v="3122"/>
    <n v="0"/>
    <n v="103"/>
    <s v="Released"/>
    <n v="0"/>
    <n v="0"/>
    <s v="Erik Allen, Randy Baranczyk, Chris Carlson, Ben Coler, Nancy Crocker"/>
    <s v="Gene Teigland"/>
    <n v="0"/>
  </r>
  <r>
    <n v="0"/>
    <s v="Drama"/>
    <n v="125263"/>
    <x v="4495"/>
    <s v="en"/>
    <n v="6.9277000000000005E-2"/>
    <s v="Paramount Pictures"/>
    <x v="0"/>
    <x v="3123"/>
    <n v="0"/>
    <n v="90"/>
    <s v="Released"/>
    <n v="6"/>
    <n v="2"/>
    <s v="Todd Field, Jason London, Roxana Zal, Susan Traylor, James Hong"/>
    <s v="Scott Ziehl"/>
    <n v="0"/>
  </r>
  <r>
    <n v="0"/>
    <s v="Crime, Drama"/>
    <n v="263503"/>
    <x v="4496"/>
    <s v="en"/>
    <n v="0.35055700000000001"/>
    <s v="Paramount Pictures"/>
    <x v="0"/>
    <x v="3124"/>
    <n v="0"/>
    <n v="107"/>
    <s v="Released"/>
    <n v="3"/>
    <n v="1"/>
    <s v="Enrique Murciano, Nicholas Gonzalez, Clancy Brown, Yvette Yates, Rafael Agustin"/>
    <s v="Richard Montoya"/>
    <n v="0"/>
  </r>
  <r>
    <n v="522360"/>
    <s v="Music, Documentary"/>
    <n v="324322"/>
    <x v="4497"/>
    <s v="fr"/>
    <n v="7.1348999999999996E-2"/>
    <s v="Spring Films"/>
    <x v="1"/>
    <x v="3125"/>
    <n v="0"/>
    <n v="105"/>
    <s v="Released"/>
    <n v="5"/>
    <n v="1"/>
    <s v="Aliou Touré, Oumar Touré, Garba Touré, Nathanael Dembélé, Khaira Arby"/>
    <s v="Johanna Schwartz"/>
    <n v="-522360"/>
  </r>
  <r>
    <n v="0"/>
    <s v="Drama"/>
    <n v="331493"/>
    <x v="4498"/>
    <s v="en"/>
    <n v="1.2942E-2"/>
    <s v="Paramount Pictures"/>
    <x v="0"/>
    <x v="2606"/>
    <n v="0"/>
    <n v="107"/>
    <s v="Released"/>
    <n v="0"/>
    <n v="0"/>
    <s v="William Shatner, Leonard Nimoy, DeForest Kelley, James Doohan, George Takei"/>
    <s v="Steven Spielberg"/>
    <n v="0"/>
  </r>
  <r>
    <n v="0"/>
    <s v="Drama, Comedy"/>
    <n v="375950"/>
    <x v="4499"/>
    <s v="fr"/>
    <n v="2.6513040000000001"/>
    <s v="France 2 Cinéma"/>
    <x v="9"/>
    <x v="9"/>
    <n v="0"/>
    <n v="102"/>
    <s v="Released"/>
    <n v="6"/>
    <n v="63"/>
    <s v="François Cluzet, Marianne Denicourt, Isabelle Sadoyan, Félix Moati, Christophe Odent"/>
    <s v="Thomas Lilti"/>
    <n v="0"/>
  </r>
  <r>
    <n v="0"/>
    <s v="Thriller"/>
    <n v="278348"/>
    <x v="4500"/>
    <s v="en"/>
    <n v="1.5016879999999999"/>
    <s v="Paramount Pictures"/>
    <x v="0"/>
    <x v="3126"/>
    <n v="0"/>
    <n v="98"/>
    <s v="Released"/>
    <n v="4.8"/>
    <n v="4"/>
    <s v="Paula Garcés, Annabella Sciorra, Bill Camp, Philip Ettinger, Julio C. Peña"/>
    <s v="Michael Walker"/>
    <n v="0"/>
  </r>
  <r>
    <n v="560000"/>
    <s v="Comedy, Music"/>
    <n v="704"/>
    <x v="4501"/>
    <s v="en"/>
    <n v="10.730055999999999"/>
    <s v="Proscenium Films"/>
    <x v="1"/>
    <x v="3127"/>
    <n v="12299668"/>
    <n v="88"/>
    <s v="Released"/>
    <n v="7.3"/>
    <n v="168"/>
    <s v="John Lennon, Paul McCartney, George Harrison, Ringo Starr, Wilfrid Brambell"/>
    <s v="Richard Lester"/>
    <n v="11739668"/>
  </r>
  <r>
    <n v="56000"/>
    <s v="Documentary"/>
    <n v="70875"/>
    <x v="4502"/>
    <s v="en"/>
    <n v="1.0909E-2"/>
    <s v="Paramount Pictures"/>
    <x v="0"/>
    <x v="241"/>
    <n v="0"/>
    <n v="80"/>
    <s v="Rumored"/>
    <n v="0"/>
    <n v="0"/>
    <s v="William Shatner, Leonard Nimoy, DeForest Kelley, James Doohan, George Takei"/>
    <s v="U. Roberto Romano"/>
    <n v="-56000"/>
  </r>
  <r>
    <n v="550000"/>
    <s v="Drama, Thriller"/>
    <n v="75986"/>
    <x v="4503"/>
    <s v="en"/>
    <n v="1.586E-3"/>
    <s v="New World Pictures"/>
    <x v="0"/>
    <x v="3128"/>
    <n v="0"/>
    <n v="98"/>
    <s v="Released"/>
    <n v="4.5999999999999996"/>
    <n v="4"/>
    <s v="Jamie Lee Curtis, Bonnie Bartlett, Matt Clark, James Keach, Amy Madigan"/>
    <s v="Amy Holden Jones"/>
    <n v="-550000"/>
  </r>
  <r>
    <n v="0"/>
    <s v="Comedy, Drama"/>
    <n v="385636"/>
    <x v="4504"/>
    <s v="sl"/>
    <n v="6.1247999999999997E-2"/>
    <s v="Perfo Production"/>
    <x v="65"/>
    <x v="1372"/>
    <n v="0"/>
    <n v="83"/>
    <s v="Released"/>
    <n v="6"/>
    <n v="1"/>
    <s v="Dario Noži? Serini, Jan Gerl Korenc, Špela Colja, Katja Škofi?, Ana Dolinar"/>
    <s v="Blaž Završnik"/>
    <n v="0"/>
  </r>
  <r>
    <n v="500000"/>
    <s v="Drama"/>
    <n v="14438"/>
    <x v="4505"/>
    <s v="en"/>
    <n v="6.0939889999999997"/>
    <s v="Carmel Entertainment"/>
    <x v="0"/>
    <x v="2102"/>
    <n v="33456317"/>
    <n v="122"/>
    <s v="Released"/>
    <n v="7"/>
    <n v="100"/>
    <s v="Kirk Cameron, Erin Bethea, Ken Bevel, Stephen Dervan, Eric Young"/>
    <s v="Alex Kendrick"/>
    <n v="32956317"/>
  </r>
  <r>
    <n v="550000"/>
    <s v="Documentary, Drama"/>
    <n v="211086"/>
    <x v="4506"/>
    <s v="hi"/>
    <n v="0.48087999999999997"/>
    <s v="Jungle Book Entertainment"/>
    <x v="9"/>
    <x v="3129"/>
    <n v="0"/>
    <n v="115"/>
    <s v="Released"/>
    <n v="4.2"/>
    <n v="3"/>
    <s v="Bhole Baba, Hatha Yogi Baba, Pant Shirt Baba, Baby Bajrangi, Shriman Umeshanad Brahmachari"/>
    <s v="Pan Nalin"/>
    <n v="-550000"/>
  </r>
  <r>
    <n v="0"/>
    <s v="Adventure, Family, Romance"/>
    <n v="23069"/>
    <x v="4507"/>
    <s v="en"/>
    <n v="2.6514180000000001"/>
    <s v="Paramount Pictures"/>
    <x v="0"/>
    <x v="3130"/>
    <n v="0"/>
    <n v="86"/>
    <s v="Released"/>
    <n v="6.1"/>
    <n v="35"/>
    <s v="Patsy Garrett, Allen Fiuzat, Cynthia Smith, Peter Breck, Frances Bavier"/>
    <s v="Joe Camp"/>
    <n v="0"/>
  </r>
  <r>
    <n v="130000"/>
    <s v="Drama, Thriller"/>
    <n v="83"/>
    <x v="4508"/>
    <s v="en"/>
    <n v="15.611857000000001"/>
    <s v="Plunge Pictures LLC"/>
    <x v="0"/>
    <x v="932"/>
    <n v="54667954"/>
    <n v="79"/>
    <s v="Released"/>
    <n v="5.4"/>
    <n v="315"/>
    <s v="Blanchard Ryan, Daniel Travis, Saul Stein, Michael E. Williamson, Christina Zenato"/>
    <s v="Chris Kentis"/>
    <n v="54537954"/>
  </r>
  <r>
    <n v="0"/>
    <s v="Comedy"/>
    <n v="89857"/>
    <x v="4509"/>
    <s v="en"/>
    <n v="1.292948"/>
    <s v="Paramount Pictures"/>
    <x v="0"/>
    <x v="3131"/>
    <n v="0"/>
    <n v="87"/>
    <s v="Released"/>
    <n v="5.8"/>
    <n v="22"/>
    <s v="Kathryn Burns, Lizzy Caplan, Michael Coleman, Andrew Daly, Rich Fulcher"/>
    <s v="Matt Walsh"/>
    <n v="0"/>
  </r>
  <r>
    <n v="500000"/>
    <s v="Horror, Science Fiction"/>
    <n v="30315"/>
    <x v="4510"/>
    <s v="en"/>
    <n v="2.537032"/>
    <s v="Arachnid Productions Ltd."/>
    <x v="0"/>
    <x v="3132"/>
    <n v="17000000"/>
    <n v="97"/>
    <s v="Released"/>
    <n v="5.7"/>
    <n v="30"/>
    <s v="William Shatner, Tiffany Bolling, Woody Strode, Lieux Dressler, David McLean"/>
    <s v="John 'Bud' Cardos"/>
    <n v="16500000"/>
  </r>
  <r>
    <n v="0"/>
    <s v="Documentary, Family"/>
    <n v="14358"/>
    <x v="4511"/>
    <s v="en"/>
    <n v="0.77266800000000002"/>
    <s v="Paramount Pictures"/>
    <x v="0"/>
    <x v="937"/>
    <n v="0"/>
    <n v="105"/>
    <s v="Released"/>
    <n v="7.2"/>
    <n v="8"/>
    <s v="William Shatner, Leonard Nimoy, DeForest Kelley, James Doohan, George Takei"/>
    <s v="Marilyn Agrelo"/>
    <n v="0"/>
  </r>
  <r>
    <n v="500000"/>
    <s v="Drama, Comedy"/>
    <n v="2056"/>
    <x v="4512"/>
    <s v="en"/>
    <n v="11.578545"/>
    <s v="Next Wednesday Productions"/>
    <x v="0"/>
    <x v="3133"/>
    <n v="8679814"/>
    <n v="88"/>
    <s v="Released"/>
    <n v="7.4"/>
    <n v="210"/>
    <s v="Peter Dinklage, Patricia Clarkson, Bobby Cannavale, Michelle Williams, Raven Goodwin"/>
    <s v="Tom McCarthy"/>
    <n v="8179814"/>
  </r>
  <r>
    <n v="0"/>
    <s v="Drama"/>
    <n v="41144"/>
    <x v="4513"/>
    <s v="en"/>
    <n v="5.0209999999999998E-2"/>
    <s v="Paramount Pictures"/>
    <x v="0"/>
    <x v="2397"/>
    <n v="0"/>
    <n v="120"/>
    <s v="Released"/>
    <n v="6.2"/>
    <n v="21"/>
    <s v="Randy Wayne, Deja Kreutzberg, Joshua Weigel, Steven Crowder, Kim Hidalgo"/>
    <s v="Brian Baugh"/>
    <n v="0"/>
  </r>
  <r>
    <n v="0"/>
    <s v="Documentary"/>
    <n v="35199"/>
    <x v="4514"/>
    <s v="en"/>
    <n v="0.90609600000000001"/>
    <s v="Paramount Pictures"/>
    <x v="0"/>
    <x v="3134"/>
    <n v="0"/>
    <n v="94"/>
    <s v="Released"/>
    <n v="7.3"/>
    <n v="10"/>
    <s v="Will Shortz, Merl Reagle, Tyler Hinman, Trip Payne, Al Sanders"/>
    <s v="Patrick Creadon"/>
    <n v="0"/>
  </r>
  <r>
    <n v="2053648"/>
    <s v="Documentary"/>
    <n v="14271"/>
    <x v="4515"/>
    <s v="en"/>
    <n v="2.7786330000000001"/>
    <s v="Imagine Entertainment"/>
    <x v="0"/>
    <x v="1305"/>
    <n v="500000"/>
    <n v="102"/>
    <s v="Released"/>
    <n v="7.8"/>
    <n v="17"/>
    <s v="Mick Foley, Terry Funk, Vince McMahon, Dwayne Johnson, Jake Roberts"/>
    <s v="Barry W. Blaustein"/>
    <n v="-1553648"/>
  </r>
  <r>
    <n v="0"/>
    <s v="Comedy, Drama, Family, Romance"/>
    <n v="16653"/>
    <x v="4516"/>
    <s v="en"/>
    <n v="0.92059100000000005"/>
    <s v="Halestorm entertainment"/>
    <x v="0"/>
    <x v="3135"/>
    <n v="0"/>
    <n v="102"/>
    <s v="Released"/>
    <n v="7.5"/>
    <n v="4"/>
    <s v="Will Swenson, Connie Young, Daryn Tufts, Michael Birkeland, Lincoln Hoppe"/>
    <s v="Kurt Hale"/>
    <n v="0"/>
  </r>
  <r>
    <n v="46000"/>
    <s v="Drama"/>
    <n v="14757"/>
    <x v="4517"/>
    <s v="ps"/>
    <n v="1.4477340000000001"/>
    <s v="Hubert Bals Fund"/>
    <x v="66"/>
    <x v="3136"/>
    <n v="0"/>
    <n v="83"/>
    <s v="Released"/>
    <n v="6.3"/>
    <n v="32"/>
    <s v="Marina Golbahari, Arif Herati, Zubaida Sahar, Mohammad Nadir Khwaja"/>
    <s v="Siddiq Barmak"/>
    <n v="-46000"/>
  </r>
  <r>
    <n v="500000"/>
    <s v="Documentary"/>
    <n v="84401"/>
    <x v="4518"/>
    <s v="en"/>
    <n v="0.109579"/>
    <s v="Paramount Pictures"/>
    <x v="0"/>
    <x v="2163"/>
    <n v="845188"/>
    <n v="93"/>
    <s v="Released"/>
    <n v="7"/>
    <n v="2"/>
    <s v="Rachel Dratch, Hillel Halkin, Jason Kravitz, Dan Miron, Peter Riegert"/>
    <s v="Joseph Dorman"/>
    <n v="345188"/>
  </r>
  <r>
    <n v="0"/>
    <s v="Drama, Music, Romance"/>
    <n v="23655"/>
    <x v="4519"/>
    <s v="en"/>
    <n v="1.0945400000000001"/>
    <s v="Paramount Pictures"/>
    <x v="0"/>
    <x v="3137"/>
    <n v="0"/>
    <n v="86"/>
    <s v="Released"/>
    <n v="5.6"/>
    <n v="6"/>
    <s v="Hamish Linklater, Denny Kirkwood, Mackenzie Firgens, Lola Glaudini, Steve Van Wormer"/>
    <s v="Greg Harrison"/>
    <n v="0"/>
  </r>
  <r>
    <n v="0"/>
    <s v="Comedy, Crime, Family"/>
    <n v="36825"/>
    <x v="4520"/>
    <s v="en"/>
    <n v="8.2977999999999996E-2"/>
    <s v="Halestorm entertainment"/>
    <x v="0"/>
    <x v="1509"/>
    <n v="0"/>
    <n v="101"/>
    <s v="Released"/>
    <n v="4.8"/>
    <n v="4"/>
    <s v="Kirby Heyborne"/>
    <s v="Kurt Hale"/>
    <n v="0"/>
  </r>
  <r>
    <n v="0"/>
    <s v="Drama, Romance"/>
    <n v="33430"/>
    <x v="4521"/>
    <s v="en"/>
    <n v="0.61913600000000002"/>
    <s v="Paramount Pictures"/>
    <x v="0"/>
    <x v="527"/>
    <n v="0"/>
    <n v="111"/>
    <s v="Released"/>
    <n v="7"/>
    <n v="11"/>
    <s v="Mark Polish, Michael Polish, Michele Hicks, Jon Gries, Patrick Bauchau"/>
    <s v="Michael Polish"/>
    <n v="0"/>
  </r>
  <r>
    <n v="500000"/>
    <s v="Crime, Drama"/>
    <n v="12281"/>
    <x v="4522"/>
    <s v="en"/>
    <n v="8.5192019999999999"/>
    <s v="Whitewater Films"/>
    <x v="0"/>
    <x v="2384"/>
    <n v="603943"/>
    <n v="90"/>
    <s v="Released"/>
    <n v="6.9"/>
    <n v="106"/>
    <s v="Rory Culkin, Scott Mechlowicz, Trevor Morgan, Josh Peck, Ryan Kelley"/>
    <s v="Jacob Aaron Estes"/>
    <n v="103943"/>
  </r>
  <r>
    <n v="0"/>
    <s v="Romance, Crime, Drama"/>
    <n v="125052"/>
    <x v="4523"/>
    <s v="en"/>
    <n v="0.36447000000000002"/>
    <s v="United Artists"/>
    <x v="0"/>
    <x v="3138"/>
    <n v="0"/>
    <n v="86"/>
    <s v="Released"/>
    <n v="4.8"/>
    <n v="4"/>
    <s v="Brendan Sexton III, Antoine McLean, Mtume Gant, Carlo Alban, David Roland Frank"/>
    <s v="Morgan J. Freeman"/>
    <n v="0"/>
  </r>
  <r>
    <n v="0"/>
    <s v="Comedy, Romance"/>
    <n v="96238"/>
    <x v="4524"/>
    <s v="en"/>
    <n v="3.9077000000000001E-2"/>
    <s v="Paramount Pictures"/>
    <x v="0"/>
    <x v="417"/>
    <n v="0"/>
    <n v="98"/>
    <s v="Released"/>
    <n v="4"/>
    <n v="3"/>
    <s v="Jeffrey Tambor, Jill Clayburgh, Caroline Aaron, Bill Duke, Sandy Duncan"/>
    <s v="Eric Schaeffer"/>
    <n v="0"/>
  </r>
  <r>
    <n v="0"/>
    <s v="Crime, Drama, Thriller"/>
    <n v="30246"/>
    <x v="4525"/>
    <s v="en"/>
    <n v="0.66551199999999999"/>
    <s v="Paramount Pictures"/>
    <x v="0"/>
    <x v="1506"/>
    <n v="0"/>
    <n v="95"/>
    <s v="Released"/>
    <n v="5.3"/>
    <n v="4"/>
    <s v="LisaRaye McCoy, N'Bushe Wright, Monica Calhoun, Clifton Powell, Yasiin Bey"/>
    <s v="Neema Barnette"/>
    <n v="0"/>
  </r>
  <r>
    <n v="0"/>
    <s v="Comedy, Drama, Romance"/>
    <n v="7301"/>
    <x v="4526"/>
    <s v="en"/>
    <n v="3.4336250000000001"/>
    <s v="Plum Pictures"/>
    <x v="0"/>
    <x v="3139"/>
    <n v="0"/>
    <n v="91"/>
    <s v="Released"/>
    <n v="6.4"/>
    <n v="26"/>
    <s v="Casey Affleck, Kevin Corrigan, Liv Tyler, Mary Kay Place, Seymour Cassel"/>
    <s v="Steve Buscemi"/>
    <n v="0"/>
  </r>
  <r>
    <n v="0"/>
    <s v="Romance, Drama"/>
    <n v="172533"/>
    <x v="4527"/>
    <s v="en"/>
    <n v="17.378454999999999"/>
    <s v="Burn Later Productions"/>
    <x v="0"/>
    <x v="3140"/>
    <n v="343341"/>
    <n v="90"/>
    <s v="Released"/>
    <n v="6"/>
    <n v="356"/>
    <s v="Olivia Wilde, Jake Johnson, Anna Kendrick, Ron Livingston, Ti West"/>
    <s v="Joe Swanberg"/>
    <n v="343341"/>
  </r>
  <r>
    <n v="500000"/>
    <s v="Documentary"/>
    <n v="180383"/>
    <x v="4528"/>
    <s v="en"/>
    <n v="0.42519499999999999"/>
    <s v="Kino Lorber"/>
    <x v="0"/>
    <x v="1131"/>
    <n v="0"/>
    <n v="88"/>
    <s v="Released"/>
    <n v="7.1"/>
    <n v="17"/>
    <s v="Ricky Jay, Dick Cavett, Winston Simon, David Mamet, Persi Diaconis"/>
    <s v="Molly Bernstein"/>
    <n v="-500000"/>
  </r>
  <r>
    <n v="2000000"/>
    <s v="Action, Drama"/>
    <n v="346"/>
    <x v="4529"/>
    <s v="ja"/>
    <n v="39.756748000000002"/>
    <s v="Toho Company"/>
    <x v="8"/>
    <x v="3141"/>
    <n v="271841"/>
    <n v="207"/>
    <s v="Released"/>
    <n v="8.1999999999999993"/>
    <n v="878"/>
    <s v="Toshir? Mifune, Takashi Shimura, Yoshio Inaba, Seiji Miyaguchi, Minoru Chiaki"/>
    <s v="Akira Kurosawa"/>
    <n v="-1728159"/>
  </r>
  <r>
    <n v="0"/>
    <s v="Documentary"/>
    <n v="84318"/>
    <x v="4530"/>
    <s v="en"/>
    <n v="0.388401"/>
    <s v="Paramount Pictures"/>
    <x v="0"/>
    <x v="1845"/>
    <n v="0"/>
    <n v="89"/>
    <s v="Released"/>
    <n v="6.9"/>
    <n v="7"/>
    <s v="Greg Speirs, Jim Lampley, Bill Walton, Dan Majerle, Mickey Hart"/>
    <s v="Marius Markevicius"/>
    <n v="0"/>
  </r>
  <r>
    <n v="500000"/>
    <s v="Comedy, Romance"/>
    <n v="45145"/>
    <x v="4531"/>
    <s v="en"/>
    <n v="1.354816"/>
    <s v="Vega Film"/>
    <x v="27"/>
    <x v="3142"/>
    <n v="0"/>
    <n v="97"/>
    <s v="Released"/>
    <n v="4.7"/>
    <n v="13"/>
    <s v="Brad Pitt, Calvin Levels, Catherine Keener, Nick Cave, Alison Moir"/>
    <s v="Tom DiCillo"/>
    <n v="-500000"/>
  </r>
  <r>
    <n v="0"/>
    <s v="Comedy"/>
    <n v="13983"/>
    <x v="4532"/>
    <s v="en"/>
    <n v="0.45962500000000001"/>
    <s v="Paramount Pictures"/>
    <x v="0"/>
    <x v="3143"/>
    <n v="0"/>
    <n v="84"/>
    <s v="Released"/>
    <n v="4.9000000000000004"/>
    <n v="8"/>
    <s v="Roger Fan, Sung Kang, Monique Gabriela Curnen, Meredith Scott Lynn, Sam Bottoms"/>
    <s v="Justin Lin"/>
    <n v="0"/>
  </r>
  <r>
    <n v="500000"/>
    <s v="Comedy, Drama, Fantasy, Horror, Mystery"/>
    <n v="45649"/>
    <x v="4533"/>
    <s v="en"/>
    <n v="9.1089490000000009"/>
    <s v="Canal+"/>
    <x v="9"/>
    <x v="2718"/>
    <n v="98017"/>
    <n v="85"/>
    <s v="Released"/>
    <n v="5.7"/>
    <n v="251"/>
    <s v="Thomas F. Duffy, David Bowe, Stephen Spinella, Roxane Mesquida, Jack Plotnick"/>
    <s v="Quentin Dupieux"/>
    <n v="-401983"/>
  </r>
  <r>
    <n v="0"/>
    <s v="Drama, Comedy, Romance"/>
    <n v="19844"/>
    <x v="4534"/>
    <s v="en"/>
    <n v="1.6542600000000001"/>
    <s v="Paramount Pictures"/>
    <x v="0"/>
    <x v="2034"/>
    <n v="0"/>
    <n v="100"/>
    <s v="Released"/>
    <n v="4.2"/>
    <n v="11"/>
    <s v="Tori Spelling, Les Williams"/>
    <s v="C. Jay Cox"/>
    <n v="0"/>
  </r>
  <r>
    <n v="0"/>
    <s v="Drama"/>
    <n v="21801"/>
    <x v="4535"/>
    <s v="en"/>
    <n v="1.390909"/>
    <s v="Paramount Pictures"/>
    <x v="0"/>
    <x v="1896"/>
    <n v="0"/>
    <n v="112"/>
    <s v="Released"/>
    <n v="6.2"/>
    <n v="9"/>
    <s v="Ryan Gosling, David Morse, Clea DuVall, Amy Adams, David Cale"/>
    <s v="Alex Smith"/>
    <n v="0"/>
  </r>
  <r>
    <n v="500000"/>
    <s v="Drama, Thriller, Science Fiction"/>
    <n v="43933"/>
    <x v="4536"/>
    <s v="en"/>
    <n v="26.406001"/>
    <s v="Vertigo Entertainment"/>
    <x v="1"/>
    <x v="922"/>
    <n v="4242978"/>
    <n v="94"/>
    <s v="Released"/>
    <n v="6.2"/>
    <n v="587"/>
    <s v="Whitney Able, Scoot McNairy, Annalee Jefferies, Kevon Kane, Fernando Lara"/>
    <s v="Gareth Edwards"/>
    <n v="3742978"/>
  </r>
  <r>
    <n v="0"/>
    <s v="Drama, Comedy"/>
    <n v="73511"/>
    <x v="4537"/>
    <s v="en"/>
    <n v="0.21873600000000001"/>
    <s v="Parker Film Company"/>
    <x v="0"/>
    <x v="1553"/>
    <n v="0"/>
    <n v="91"/>
    <s v="Released"/>
    <n v="4"/>
    <n v="1"/>
    <s v="Noah Wyle, Illeana Douglas, Kate Mara, Cloris Leachman, Joanne Whalley"/>
    <s v="Jonathan Parker"/>
    <n v="0"/>
  </r>
  <r>
    <n v="0"/>
    <s v="Comedy"/>
    <n v="43653"/>
    <x v="4538"/>
    <s v="en"/>
    <n v="0.38344200000000001"/>
    <s v="Paramount Pictures"/>
    <x v="0"/>
    <x v="2034"/>
    <n v="0"/>
    <n v="91"/>
    <s v="Released"/>
    <n v="5"/>
    <n v="1"/>
    <s v="Jesse Eisenberg, Mike O'Connell, Jim Gaffigan, Ann Dowd, Colombe Jacobsen-Derstine"/>
    <s v="Sol Tryon"/>
    <n v="0"/>
  </r>
  <r>
    <n v="500000"/>
    <s v="Comedy, Horror"/>
    <n v="139715"/>
    <x v="4539"/>
    <s v="en"/>
    <n v="2.3918469999999998"/>
    <s v="Gala Film"/>
    <x v="0"/>
    <x v="1395"/>
    <n v="0"/>
    <n v="87"/>
    <s v="Released"/>
    <n v="4.5"/>
    <n v="34"/>
    <s v="Jacob Zachar, Alexa Nikolas, Christa Brittany  Allen, Jayson Blair, Justin Chon"/>
    <s v="Alex Craig Mann"/>
    <n v="-500000"/>
  </r>
  <r>
    <n v="0"/>
    <s v="Action, Comedy"/>
    <n v="45380"/>
    <x v="4540"/>
    <s v="zh"/>
    <n v="1.68502"/>
    <s v="Paramount Pictures"/>
    <x v="5"/>
    <x v="2775"/>
    <n v="0"/>
    <n v="98"/>
    <s v="Released"/>
    <n v="6.9"/>
    <n v="22"/>
    <s v="Guo Tao, Liu Hua, Liu Gang, Xu Zheng, Huang Bo"/>
    <s v="Ning Hao"/>
    <n v="0"/>
  </r>
  <r>
    <n v="0"/>
    <s v="Documentary, Music"/>
    <n v="30867"/>
    <x v="4541"/>
    <s v="en"/>
    <n v="0.60778200000000004"/>
    <s v="Paramount Pictures"/>
    <x v="9"/>
    <x v="3144"/>
    <n v="0"/>
    <n v="95"/>
    <s v="Released"/>
    <n v="7"/>
    <n v="8"/>
    <s v="Scott Walker, Damon Albarn, David Bowie, Jarvis Cocker, Marc Almond"/>
    <s v="Stephen Kijak"/>
    <n v="0"/>
  </r>
  <r>
    <n v="500000"/>
    <s v="Drama"/>
    <n v="81220"/>
    <x v="4542"/>
    <s v="en"/>
    <n v="4.6903E-2"/>
    <s v="Furst Films"/>
    <x v="0"/>
    <x v="893"/>
    <n v="0"/>
    <n v="87"/>
    <s v="Released"/>
    <n v="5"/>
    <n v="2"/>
    <s v="Radha Mitchell, Megan Mullally, Catherine Lloyd Burns, Jacqueline Heinze, Alan Ruck"/>
    <s v="Marc Forster"/>
    <n v="-500000"/>
  </r>
  <r>
    <n v="0"/>
    <s v="Action, Drama, Thriller"/>
    <n v="253626"/>
    <x v="4543"/>
    <s v="en"/>
    <n v="10.924272999999999"/>
    <s v="Voltage Pictures"/>
    <x v="0"/>
    <x v="1272"/>
    <n v="316472"/>
    <n v="104"/>
    <s v="Released"/>
    <n v="5.9"/>
    <n v="208"/>
    <s v="Ethan Hawke, January Jones, Zoë Kravitz, Jake Abel, Bruce Greenwood"/>
    <s v="Andrew Niccol"/>
    <n v="316472"/>
  </r>
  <r>
    <n v="0"/>
    <s v="Drama"/>
    <n v="294550"/>
    <x v="4544"/>
    <s v="en"/>
    <n v="2.1419000000000001E-2"/>
    <s v="Paramount Pictures"/>
    <x v="0"/>
    <x v="3124"/>
    <n v="0"/>
    <n v="96"/>
    <s v="Released"/>
    <n v="0"/>
    <n v="0"/>
    <s v="William Shatner, Leonard Nimoy, DeForest Kelley, James Doohan, George Takei"/>
    <s v="William Gazecki"/>
    <n v="0"/>
  </r>
  <r>
    <n v="0"/>
    <s v="Drama, Romance"/>
    <n v="90369"/>
    <x v="4545"/>
    <s v="en"/>
    <n v="14.142073"/>
    <s v="Goldcrest Pictures"/>
    <x v="1"/>
    <x v="3145"/>
    <n v="0"/>
    <n v="103"/>
    <s v="Released"/>
    <n v="7.3"/>
    <n v="371"/>
    <s v="Dakota Fanning, Jeremy Irvine, Kaya Scodelario, Olivia Williams, Paddy Considine"/>
    <s v="Ol Parker"/>
    <n v="0"/>
  </r>
  <r>
    <n v="500000"/>
    <s v="Horror, Comedy"/>
    <n v="117942"/>
    <x v="4546"/>
    <s v="en"/>
    <n v="1.600171"/>
    <s v="Spy Global Media"/>
    <x v="0"/>
    <x v="3146"/>
    <n v="0"/>
    <n v="104"/>
    <s v="Released"/>
    <n v="3.5"/>
    <n v="14"/>
    <s v="Katie Peterson, Shea Stewart, Brandy Whitford, Caley Hayes, Ryan Keely"/>
    <s v="Michael Hoffman Jr."/>
    <n v="-500000"/>
  </r>
  <r>
    <n v="0"/>
    <s v="Action, Thriller, Mystery"/>
    <n v="322194"/>
    <x v="4547"/>
    <s v="en"/>
    <n v="0.39732299999999998"/>
    <s v="Rainsworth Productions"/>
    <x v="0"/>
    <x v="3147"/>
    <n v="0"/>
    <n v="110"/>
    <s v="Released"/>
    <n v="3.4"/>
    <n v="4"/>
    <s v="Tim Abell, Naomi Brockwell, Aleisha Force, Tom Stedham, Cambridge Jones"/>
    <s v="Georgia Hilton"/>
    <n v="0"/>
  </r>
  <r>
    <n v="0"/>
    <s v="Mystery, Science Fiction, Thriller"/>
    <n v="98568"/>
    <x v="4548"/>
    <s v="en"/>
    <n v="3.6378569999999999"/>
    <s v="Caliber Media Company"/>
    <x v="0"/>
    <x v="3035"/>
    <n v="0"/>
    <n v="90"/>
    <s v="Released"/>
    <n v="6.5"/>
    <n v="49"/>
    <s v="Katherine Waterston, Scott Eastwood, Sara Paxton, Shaun Sipos, Christopher Denham"/>
    <s v="Jack Heller"/>
    <n v="0"/>
  </r>
  <r>
    <n v="500"/>
    <s v="Crime, Drama"/>
    <n v="119657"/>
    <x v="4549"/>
    <s v="en"/>
    <n v="8.0104999999999996E-2"/>
    <s v="Paramount Pictures"/>
    <x v="67"/>
    <x v="2169"/>
    <n v="0"/>
    <n v="101"/>
    <s v="Released"/>
    <n v="0"/>
    <n v="0"/>
    <s v="Manny Pérez, Luz Garcia, Sergio Carlo, Juan Maria Almonte, Rafael Estephan"/>
    <s v="Fernando Baez Mella"/>
    <n v="-500"/>
  </r>
  <r>
    <n v="0"/>
    <s v="Romance, Action"/>
    <n v="380733"/>
    <x v="4550"/>
    <s v="en"/>
    <n v="0.251828"/>
    <s v="Triple D Productions"/>
    <x v="0"/>
    <x v="3148"/>
    <n v="0"/>
    <n v="94"/>
    <s v="Released"/>
    <n v="5.2"/>
    <n v="3"/>
    <s v="Jennifer Hale, Evan Hannemann, Tonya Kay, Anna Ross, Tamara Rey"/>
    <s v="Warren Sheppard"/>
    <n v="0"/>
  </r>
  <r>
    <n v="0"/>
    <s v="Music, Horror"/>
    <n v="285743"/>
    <x v="4551"/>
    <s v="en"/>
    <n v="0.67439800000000005"/>
    <s v="Limb from Limb Pictures"/>
    <x v="0"/>
    <x v="3149"/>
    <n v="0"/>
    <n v="107"/>
    <s v="Released"/>
    <n v="6"/>
    <n v="2"/>
    <s v="Terrance Zdunich, Paul Sorvino, Marc Senter, Emilie Autumn, Nivek Ogre"/>
    <s v="Darren Lynn Bousman"/>
    <n v="0"/>
  </r>
  <r>
    <n v="0"/>
    <s v="Thriller, Comedy, Mystery"/>
    <n v="362765"/>
    <x v="4552"/>
    <s v="en"/>
    <n v="7.2359000000000007E-2"/>
    <s v="Veracity Productions"/>
    <x v="0"/>
    <x v="3150"/>
    <n v="0"/>
    <n v="90"/>
    <s v="Released"/>
    <n v="0"/>
    <n v="0"/>
    <s v="Joseph E. Murray, Alex Anfanger, Rhomeyn Johnson, Mary Kate Wiles"/>
    <s v="Justin Paul Miller"/>
    <n v="0"/>
  </r>
  <r>
    <n v="0"/>
    <s v="Family"/>
    <n v="379532"/>
    <x v="4553"/>
    <s v="en"/>
    <n v="8.7573999999999999E-2"/>
    <s v="Be Your Own Hollywood"/>
    <x v="0"/>
    <x v="3115"/>
    <n v="0"/>
    <n v="108"/>
    <s v="Released"/>
    <n v="5.5"/>
    <n v="1"/>
    <s v="Kevin Sorbo, Sophie Bolen, Derek Brandon, Carrie Bradstreet, Tiffany Burns"/>
    <s v="Joel Paul Reisig"/>
    <n v="0"/>
  </r>
  <r>
    <n v="0"/>
    <s v="Documentary"/>
    <n v="253261"/>
    <x v="4554"/>
    <s v="en"/>
    <n v="6.9244E-2"/>
    <s v="Paramount Pictures"/>
    <x v="0"/>
    <x v="3151"/>
    <n v="0"/>
    <n v="82"/>
    <s v="Released"/>
    <n v="5"/>
    <n v="1"/>
    <s v="Elizabeth Streb, Fabio Tavares, Sarah Callan, Jaclyn Carlson, Leonardo Giron"/>
    <s v="Catherine Gund"/>
    <n v="0"/>
  </r>
  <r>
    <n v="500000"/>
    <s v="Drama"/>
    <n v="297100"/>
    <x v="4555"/>
    <s v="en"/>
    <n v="7.3079000000000005E-2"/>
    <s v="Paramount Pictures"/>
    <x v="0"/>
    <x v="2351"/>
    <n v="0"/>
    <n v="84"/>
    <s v="Released"/>
    <n v="2"/>
    <n v="1"/>
    <s v="William Shatner, Leonard Nimoy, DeForest Kelley, James Doohan, George Takei"/>
    <s v="Steven Spielberg"/>
    <n v="-500000"/>
  </r>
  <r>
    <n v="0"/>
    <s v="Science Fiction, Action, Comedy, Horror"/>
    <n v="15239"/>
    <x v="4556"/>
    <s v="en"/>
    <n v="6.6720079999999999"/>
    <s v="Troma Entertainment"/>
    <x v="0"/>
    <x v="3152"/>
    <n v="0"/>
    <n v="82"/>
    <s v="Released"/>
    <n v="6.3"/>
    <n v="113"/>
    <s v="Mitch Cohen, Andree Maranda, Jennifer Prichard, Cindy Manion, Robert Prichard"/>
    <s v="Lloyd Kaufman"/>
    <n v="0"/>
  </r>
  <r>
    <n v="0"/>
    <s v="Drama"/>
    <n v="94072"/>
    <x v="4557"/>
    <s v="en"/>
    <n v="0.16151699999999999"/>
    <s v="Paramount Pictures"/>
    <x v="0"/>
    <x v="3153"/>
    <n v="0"/>
    <n v="107"/>
    <s v="Released"/>
    <n v="4.3"/>
    <n v="4"/>
    <s v="William Shatner, Leonard Nimoy, DeForest Kelley, James Doohan, George Takei"/>
    <s v="Matty Rich"/>
    <n v="0"/>
  </r>
  <r>
    <n v="0"/>
    <s v="Action, Adventure, Drama, History"/>
    <n v="4107"/>
    <x v="4558"/>
    <s v="en"/>
    <n v="7.3306909999999998"/>
    <s v="Portman Entertainment Group"/>
    <x v="17"/>
    <x v="3080"/>
    <n v="773228"/>
    <n v="107"/>
    <s v="Released"/>
    <n v="7.2"/>
    <n v="53"/>
    <s v="James Nesbitt, Allan Gildea, Gerard Crossan, Mary Moulds, Carmel McCallion"/>
    <s v="Paul Greengrass"/>
    <n v="773228"/>
  </r>
  <r>
    <n v="0"/>
    <s v="Drama"/>
    <n v="325579"/>
    <x v="4559"/>
    <s v="en"/>
    <n v="0.16525699999999999"/>
    <s v="Paramount Pictures"/>
    <x v="0"/>
    <x v="2905"/>
    <n v="0"/>
    <n v="107"/>
    <s v="Released"/>
    <n v="2.4"/>
    <n v="4"/>
    <s v="William Shatner, Leonard Nimoy, DeForest Kelley, James Doohan, George Takei"/>
    <s v="Steven Spielberg"/>
    <n v="0"/>
  </r>
  <r>
    <n v="450000"/>
    <s v="Drama, Romance"/>
    <n v="15624"/>
    <x v="4560"/>
    <s v="en"/>
    <n v="4.4423550000000001"/>
    <s v="Prophecy Pictures Ltd."/>
    <x v="1"/>
    <x v="3154"/>
    <n v="973525"/>
    <n v="84"/>
    <s v="Released"/>
    <n v="6.2"/>
    <n v="38"/>
    <s v="Helena Bonham Carter, Aaron Eckhart, Yury Tsykun, Brian Geraghty, Brianna Brown"/>
    <s v="Hans Canosa"/>
    <n v="523525"/>
  </r>
  <r>
    <n v="0"/>
    <s v="Horror, Comedy"/>
    <n v="17287"/>
    <x v="4561"/>
    <s v="en"/>
    <n v="3.9058769999999998"/>
    <s v="Troma Entertainment"/>
    <x v="0"/>
    <x v="3155"/>
    <n v="0"/>
    <n v="103"/>
    <s v="Released"/>
    <n v="5.9"/>
    <n v="41"/>
    <s v="Jason Yachanin, Kate Graham, Allyson Sereboff, Robin L. Watkins, Joshua Olatunde"/>
    <s v="Lloyd Kaufman"/>
    <n v="0"/>
  </r>
  <r>
    <n v="0"/>
    <s v="Drama"/>
    <n v="198370"/>
    <x v="4562"/>
    <s v="en"/>
    <n v="0.13672100000000001"/>
    <s v="Paramount Pictures"/>
    <x v="0"/>
    <x v="3156"/>
    <n v="0"/>
    <n v="107"/>
    <s v="Released"/>
    <n v="0"/>
    <n v="0"/>
    <s v="Caitlin Fitzgerald, Cheyenne Jackson, Peter Scanavino, Michael Stahl-David, Christina Cole"/>
    <s v="Matthew Watts"/>
    <n v="0"/>
  </r>
  <r>
    <n v="439000"/>
    <s v="Music, Comedy, Romance"/>
    <n v="3062"/>
    <x v="4563"/>
    <s v="en"/>
    <n v="1.9333659999999999"/>
    <s v="Warner Bros."/>
    <x v="0"/>
    <x v="3157"/>
    <n v="2281000"/>
    <n v="89"/>
    <s v="Released"/>
    <n v="6.1"/>
    <n v="37"/>
    <s v="Warner Baxter, Bebe Daniels, George Brent, Ruby Keeler, Guy Kibbee"/>
    <s v="Lloyd Bacon"/>
    <n v="1842000"/>
  </r>
  <r>
    <n v="0"/>
    <s v="Drama"/>
    <n v="328307"/>
    <x v="4564"/>
    <s v="en"/>
    <n v="5.2942000000000003E-2"/>
    <s v="Paramount Pictures"/>
    <x v="0"/>
    <x v="3158"/>
    <n v="0"/>
    <n v="107"/>
    <s v="Released"/>
    <n v="8"/>
    <n v="1"/>
    <s v="William Shatner, Leonard Nimoy, DeForest Kelley, James Doohan, George Takei"/>
    <s v="Steven Spielberg"/>
    <n v="0"/>
  </r>
  <r>
    <n v="225000"/>
    <s v="Comedy, Drama"/>
    <n v="15389"/>
    <x v="4565"/>
    <s v="en"/>
    <n v="1.014966"/>
    <s v="Allagash Films"/>
    <x v="0"/>
    <x v="2285"/>
    <n v="0"/>
    <n v="98"/>
    <s v="Released"/>
    <n v="7"/>
    <n v="38"/>
    <s v="Edward Clements, Chris Eigeman, Taylor Nichols, Carolyn Farina, Isabel Gillies"/>
    <s v="Whit Stillman"/>
    <n v="-225000"/>
  </r>
  <r>
    <n v="0"/>
    <s v="Romance, Drama, Comedy, Music"/>
    <n v="464"/>
    <x v="4566"/>
    <s v="sv"/>
    <n v="4.3212489999999999"/>
    <s v="GF Studios AB"/>
    <x v="45"/>
    <x v="1409"/>
    <n v="0"/>
    <n v="132"/>
    <s v="Released"/>
    <n v="6.9"/>
    <n v="42"/>
    <s v="Michael Nyqvist, Frida Hallgren, Helen Sjöholm, Lennart Jähkel, Ingela Olsson"/>
    <s v="Kay Pollak"/>
    <n v="0"/>
  </r>
  <r>
    <n v="0"/>
    <s v="Horror, Drama"/>
    <n v="308467"/>
    <x v="4567"/>
    <s v="en"/>
    <n v="0.16023399999999999"/>
    <s v="Paramount Pictures"/>
    <x v="0"/>
    <x v="2127"/>
    <n v="0"/>
    <n v="90"/>
    <s v="Released"/>
    <n v="4.2"/>
    <n v="5"/>
    <s v="Ace Marrero, Katie Stegeman"/>
    <s v="Eric England"/>
    <n v="0"/>
  </r>
  <r>
    <n v="400000"/>
    <s v="Comedy"/>
    <n v="8193"/>
    <x v="4568"/>
    <s v="en"/>
    <n v="23.603514000000001"/>
    <s v="Paramount Pictures"/>
    <x v="0"/>
    <x v="212"/>
    <n v="46118097"/>
    <n v="95"/>
    <s v="Released"/>
    <n v="6.7"/>
    <n v="554"/>
    <s v="Jon Heder, Aaron Ruell, Jon Gries, Efren Ramirez, Shondrella Avery"/>
    <s v="Jared Hess"/>
    <n v="45718097"/>
  </r>
  <r>
    <n v="0"/>
    <s v="Crime, Thriller"/>
    <n v="188166"/>
    <x v="4569"/>
    <s v="en"/>
    <n v="25.349758000000001"/>
    <s v="Film Science"/>
    <x v="0"/>
    <x v="3159"/>
    <n v="258384"/>
    <n v="90"/>
    <s v="Released"/>
    <n v="6.9"/>
    <n v="462"/>
    <s v="Macon Blair, Devin Ratray, Amy Hargreaves, Kevin Kolack, Eve Plumb"/>
    <s v="Jeremy Saulnier"/>
    <n v="258384"/>
  </r>
  <r>
    <n v="15000"/>
    <s v="Horror, Mystery"/>
    <n v="23827"/>
    <x v="4570"/>
    <s v="en"/>
    <n v="47.456823"/>
    <s v="Blumhouse Productions"/>
    <x v="0"/>
    <x v="876"/>
    <n v="193355800"/>
    <n v="86"/>
    <s v="Released"/>
    <n v="5.9"/>
    <n v="1316"/>
    <s v="Katie Featherston, Micah Sloat, Mark Fredrichs, Amber Armstrong, Ashley Palmer"/>
    <s v="Oren Peli"/>
    <n v="193340800"/>
  </r>
  <r>
    <n v="0"/>
    <s v="Documentary"/>
    <n v="1282"/>
    <x v="4571"/>
    <s v="en"/>
    <n v="3.2916089999999998"/>
    <s v="Agi Orsi Productions"/>
    <x v="0"/>
    <x v="2691"/>
    <n v="0"/>
    <n v="91"/>
    <s v="Released"/>
    <n v="7.2"/>
    <n v="52"/>
    <s v="Sean Penn, Jay Adams, Henry Rollins, Steve Caballero, Tony Hawk"/>
    <s v="Stacy Peralta"/>
    <n v="0"/>
  </r>
  <r>
    <n v="400000"/>
    <s v="Adventure, Comedy, Fantasy"/>
    <n v="762"/>
    <x v="4572"/>
    <s v="en"/>
    <n v="64.782983999999999"/>
    <s v="Python (Monty) Pictures Limited"/>
    <x v="1"/>
    <x v="3160"/>
    <n v="5028948"/>
    <n v="91"/>
    <s v="Released"/>
    <n v="7.8"/>
    <n v="1708"/>
    <s v="Graham Chapman, John Cleese, Terry Gilliam, Eric Idle, Terry Jones"/>
    <s v="Terry Gilliam"/>
    <n v="4628948"/>
  </r>
  <r>
    <n v="0"/>
    <s v="Drama"/>
    <n v="64499"/>
    <x v="4573"/>
    <s v="it"/>
    <n v="3.4134999999999999E-2"/>
    <s v="Paramount Pictures"/>
    <x v="0"/>
    <x v="3161"/>
    <n v="0"/>
    <n v="90"/>
    <s v="Released"/>
    <n v="7"/>
    <n v="7"/>
    <s v="Emily Rios, Jesse Garcia, Chalo González, David W. Ross, Ramiro Iniguez"/>
    <s v="Richard Glatzer"/>
    <n v="0"/>
  </r>
  <r>
    <n v="0"/>
    <s v="Drama"/>
    <n v="281189"/>
    <x v="4574"/>
    <s v="en"/>
    <n v="3.3883000000000003E-2"/>
    <s v="Paramount Pictures"/>
    <x v="0"/>
    <x v="117"/>
    <n v="0"/>
    <n v="107"/>
    <s v="Released"/>
    <n v="1"/>
    <n v="1"/>
    <s v="William Shatner, Leonard Nimoy, DeForest Kelley, James Doohan, George Takei"/>
    <s v="Sue Corcoran"/>
    <n v="0"/>
  </r>
  <r>
    <n v="218"/>
    <s v="Documentary, Drama"/>
    <n v="1435"/>
    <x v="4575"/>
    <s v="en"/>
    <n v="1.063439"/>
    <s v="Paramount Pictures"/>
    <x v="0"/>
    <x v="3162"/>
    <n v="1162014"/>
    <n v="91"/>
    <s v="Released"/>
    <n v="7.5"/>
    <n v="22"/>
    <s v="Renee Leblanc, Adolph Davis, Jonathan Caouette, Rosemary Davis, David Sanin Paz"/>
    <s v="Jonathan Caouette"/>
    <n v="1161796"/>
  </r>
  <r>
    <n v="0"/>
    <s v="Documentary"/>
    <n v="47546"/>
    <x v="4576"/>
    <s v="en"/>
    <n v="8.4344000000000002E-2"/>
    <s v="Paramount Pictures"/>
    <x v="0"/>
    <x v="2430"/>
    <n v="0"/>
    <n v="92"/>
    <s v="Released"/>
    <n v="3.8"/>
    <n v="5"/>
    <s v="William Shatner, Leonard Nimoy, DeForest Kelley, James Doohan, George Takei"/>
    <s v="Steven Spielberg"/>
    <n v="0"/>
  </r>
  <r>
    <n v="0"/>
    <s v="Horror, Comedy"/>
    <n v="189711"/>
    <x v="4577"/>
    <s v="en"/>
    <n v="0.13361899999999999"/>
    <s v="Red Cube Picture"/>
    <x v="0"/>
    <x v="3151"/>
    <n v="0"/>
    <n v="107"/>
    <s v="Released"/>
    <n v="5"/>
    <n v="2"/>
    <s v="Kane Hodder, Doug Jones, Gena Shaw, Marissa Skell, Michael McShane"/>
    <s v="Matt Jackson"/>
    <n v="0"/>
  </r>
  <r>
    <n v="0"/>
    <s v="Horror"/>
    <n v="19204"/>
    <x v="4578"/>
    <s v="it"/>
    <n v="8.0221219999999995"/>
    <s v="Fulvia Film"/>
    <x v="11"/>
    <x v="3163"/>
    <n v="0"/>
    <n v="87"/>
    <s v="Released"/>
    <n v="6.6"/>
    <n v="117"/>
    <s v="Catriona MacColl, David Warbeck, Cinzia Monreale, Antoine Saint-John, Veronica Lazar"/>
    <s v="Lucio Fulci"/>
    <n v="0"/>
  </r>
  <r>
    <n v="35000000"/>
    <s v="Comedy, Romance"/>
    <n v="9029"/>
    <x v="4579"/>
    <s v="da"/>
    <n v="38.100487999999999"/>
    <s v="Twentieth Century Fox Film Corporation"/>
    <x v="0"/>
    <x v="2146"/>
    <n v="170000000"/>
    <n v="99"/>
    <s v="Released"/>
    <n v="5.8"/>
    <n v="923"/>
    <s v="Ashton Kutcher, Cameron Diaz, Lake Bell, Queen Latifah, Treat Williams"/>
    <s v="Tom Vaughan"/>
    <n v="135000000"/>
  </r>
  <r>
    <n v="500000"/>
    <s v="Horror, Science Fiction, Thriller"/>
    <n v="18045"/>
    <x v="4580"/>
    <s v="en"/>
    <n v="1.4284829999999999"/>
    <s v="Calder Road Film"/>
    <x v="6"/>
    <x v="683"/>
    <n v="0"/>
    <n v="80"/>
    <s v="Released"/>
    <n v="5.5"/>
    <n v="22"/>
    <s v="Kate Greenhouse, Aidan Devine, Gordon Currie, Iris Graham, Dov Tiefenbach"/>
    <s v="Paul Fox"/>
    <n v="-500000"/>
  </r>
  <r>
    <n v="860000"/>
    <s v="Romance, Drama, Comedy"/>
    <n v="11240"/>
    <x v="4581"/>
    <s v="en"/>
    <n v="3.7030050000000001"/>
    <s v="Channel Four Films"/>
    <x v="1"/>
    <x v="3164"/>
    <n v="2451545"/>
    <n v="97"/>
    <s v="Released"/>
    <n v="6.6"/>
    <n v="51"/>
    <s v="Gordon Warnecke, Daniel Day-Lewis, Roshan Seth, Saeed Jaffrey, Derrick Branche"/>
    <s v="Stephen Frears"/>
    <n v="1591545"/>
  </r>
  <r>
    <n v="0"/>
    <s v="Drama, Mystery, Thriller"/>
    <n v="43743"/>
    <x v="4582"/>
    <s v="en"/>
    <n v="3.3519999999999999E-3"/>
    <s v="Paramount Pictures"/>
    <x v="0"/>
    <x v="1896"/>
    <n v="0"/>
    <n v="84"/>
    <s v="Released"/>
    <n v="0"/>
    <n v="0"/>
    <s v="William Shatner, Leonard Nimoy, DeForest Kelley, James Doohan, George Takei"/>
    <s v="Steven Spielberg"/>
    <n v="0"/>
  </r>
  <r>
    <n v="0"/>
    <s v="Drama, Thriller"/>
    <n v="157909"/>
    <x v="4583"/>
    <s v="en"/>
    <n v="0.231297"/>
    <s v="Feature Film Project"/>
    <x v="6"/>
    <x v="3165"/>
    <n v="0"/>
    <n v="97"/>
    <s v="Released"/>
    <n v="5.6"/>
    <n v="4"/>
    <s v="Michelle Nolden, Katharine Isabelle, Kett Turton, Gabriel Hogan, Allegra Fulton"/>
    <s v="Cassandra Nicolaou"/>
    <n v="0"/>
  </r>
  <r>
    <n v="0"/>
    <s v="Drama"/>
    <n v="10238"/>
    <x v="4584"/>
    <s v="sv"/>
    <n v="11.347854999999999"/>
    <s v="Cinematograph AB"/>
    <x v="45"/>
    <x v="3166"/>
    <n v="0"/>
    <n v="91"/>
    <s v="Released"/>
    <n v="7.8"/>
    <n v="115"/>
    <s v="Harriet Andersson, Ingrid Thulin, Kari Sylwan, Liv Ullmann, Erland Josephson"/>
    <s v="Ingmar Bergman"/>
    <n v="0"/>
  </r>
  <r>
    <n v="385907"/>
    <s v="Drama"/>
    <n v="3059"/>
    <x v="4585"/>
    <s v="en"/>
    <n v="3.2324470000000001"/>
    <s v="Triangle Film Corporation"/>
    <x v="0"/>
    <x v="3167"/>
    <n v="8394751"/>
    <n v="197"/>
    <s v="Released"/>
    <n v="7.4"/>
    <n v="60"/>
    <s v="Lillian Gish, Mae Marsh, Robert Harron, F.A. Turner, Sam De Grasse"/>
    <s v="D.W. Griffith"/>
    <n v="8008844"/>
  </r>
  <r>
    <n v="0"/>
    <s v="Documentary"/>
    <n v="15800"/>
    <x v="4586"/>
    <s v="en"/>
    <n v="2.7775400000000001"/>
    <s v="Paramount Pictures"/>
    <x v="0"/>
    <x v="3168"/>
    <n v="0"/>
    <n v="86"/>
    <s v="Released"/>
    <n v="6.3"/>
    <n v="22"/>
    <s v="Denise Crosby, Barbara Adams, Majel Barrett, James Doohan, DeForest Kelley"/>
    <s v="Roger Nygard"/>
    <n v="0"/>
  </r>
  <r>
    <n v="379000"/>
    <s v="Drama, Music, Romance"/>
    <n v="65203"/>
    <x v="4587"/>
    <s v="en"/>
    <n v="0.96886499999999998"/>
    <s v="Metro-Goldwyn-Mayer (MGM)"/>
    <x v="0"/>
    <x v="3169"/>
    <n v="4358000"/>
    <n v="100"/>
    <s v="Released"/>
    <n v="5"/>
    <n v="19"/>
    <s v="Charles King, Anita Page, Bessie Love, Nacio Herb Brown, Mary Doran"/>
    <s v="Harry Beaumont"/>
    <n v="3979000"/>
  </r>
  <r>
    <n v="350000"/>
    <s v="Horror"/>
    <n v="764"/>
    <x v="4588"/>
    <s v="en"/>
    <n v="35.037624999999998"/>
    <s v="Renaissance Pictures"/>
    <x v="0"/>
    <x v="3170"/>
    <n v="29400000"/>
    <n v="85"/>
    <s v="Released"/>
    <n v="7.3"/>
    <n v="894"/>
    <s v="Bruce Campbell, Ellen Sandweiss, Richard DeManincor, Betsy Baker, Theresa Tilly"/>
    <s v="Sam Raimi"/>
    <n v="29050000"/>
  </r>
  <r>
    <n v="6000000"/>
    <s v="Horror"/>
    <n v="103620"/>
    <x v="4589"/>
    <s v="en"/>
    <n v="19.331883999999999"/>
    <s v="La Petite Reine"/>
    <x v="9"/>
    <x v="3171"/>
    <n v="31081"/>
    <n v="89"/>
    <s v="Released"/>
    <n v="6"/>
    <n v="316"/>
    <s v="Elijah Wood, America Olivo, Nora Arnezeder, Zoe Aggeliki, Jan Broberg"/>
    <s v="Franck Khalfoun"/>
    <n v="-5968919"/>
  </r>
  <r>
    <n v="0"/>
    <s v="History, Documentary"/>
    <n v="319069"/>
    <x v="4590"/>
    <s v="en"/>
    <n v="0.59458"/>
    <s v="kNow Productions"/>
    <x v="7"/>
    <x v="3172"/>
    <n v="0"/>
    <n v="84"/>
    <s v="Released"/>
    <n v="5.0999999999999996"/>
    <n v="8"/>
    <s v="Amos Oz"/>
    <s v="Mor Loushy"/>
    <n v="0"/>
  </r>
  <r>
    <n v="300000"/>
    <s v="Documentary"/>
    <n v="14278"/>
    <x v="4591"/>
    <s v="en"/>
    <n v="1.085909"/>
    <s v="Thinkfilm"/>
    <x v="0"/>
    <x v="2479"/>
    <n v="1750211"/>
    <n v="88"/>
    <s v="Released"/>
    <n v="6.9"/>
    <n v="23"/>
    <s v="Joe Bishop, Keith Cavill, Andy Cohn, Scott Hogsett, Christopher Igoe"/>
    <s v="Henry Alex Rubin"/>
    <n v="1450211"/>
  </r>
  <r>
    <n v="0"/>
    <s v="Action, Adventure, Drama"/>
    <n v="25678"/>
    <x v="4592"/>
    <s v="en"/>
    <n v="5.0611069999999998"/>
    <s v="Cannon Group"/>
    <x v="0"/>
    <x v="2312"/>
    <n v="0"/>
    <n v="90"/>
    <s v="Released"/>
    <n v="4.9000000000000004"/>
    <n v="49"/>
    <s v="Michael Dudikoff, Steve James, Larry Poindexter, Gary Conway, Jeff Celentano"/>
    <s v="Sam Firstenberg"/>
    <n v="0"/>
  </r>
  <r>
    <n v="0"/>
    <s v="Documentary"/>
    <n v="79161"/>
    <x v="4593"/>
    <s v="en"/>
    <n v="4.9921E-2"/>
    <s v="Copacetic Pictures"/>
    <x v="0"/>
    <x v="795"/>
    <n v="0"/>
    <n v="90"/>
    <s v="Released"/>
    <n v="6.8"/>
    <n v="6"/>
    <s v="Carol Block, Doug Block, Ellen Block"/>
    <s v="Doug Block"/>
    <n v="0"/>
  </r>
  <r>
    <n v="350000"/>
    <s v="Science Fiction, Family"/>
    <n v="371690"/>
    <x v="4594"/>
    <s v="en"/>
    <n v="0.24956100000000001"/>
    <s v="StoneKap Productions Ltd."/>
    <x v="0"/>
    <x v="2226"/>
    <n v="0"/>
    <n v="98"/>
    <s v="Released"/>
    <n v="4.7"/>
    <n v="3"/>
    <s v="Christian Kapper, Natalie Welch, Tom E. Nicholson, Steve Moses, Patrick Casteel"/>
    <s v="Chad Kapper"/>
    <n v="-350000"/>
  </r>
  <r>
    <n v="350000"/>
    <s v="Drama"/>
    <n v="389"/>
    <x v="4595"/>
    <s v="en"/>
    <n v="59.259203999999997"/>
    <s v="United Artists"/>
    <x v="0"/>
    <x v="3173"/>
    <n v="1000000"/>
    <n v="96"/>
    <s v="Released"/>
    <n v="8.1999999999999993"/>
    <n v="2078"/>
    <s v="Henry Fonda, Martin Balsam, John Fiedler, Lee J. Cobb, E.G. Marshall"/>
    <s v="Sidney Lumet"/>
    <n v="650000"/>
  </r>
  <r>
    <n v="0"/>
    <s v="Animation, Comedy, Drama"/>
    <n v="52032"/>
    <x v="4596"/>
    <s v="en"/>
    <n v="1.1702570000000001"/>
    <s v="Norman Twain Productions"/>
    <x v="0"/>
    <x v="1873"/>
    <n v="246574"/>
    <n v="83"/>
    <s v="Released"/>
    <n v="7.6"/>
    <n v="9"/>
    <s v="Christopher Plummer, Lynn Redgrave, Isabella Rossellini, Peter Gerety, Brian Murray"/>
    <s v="Paul Fierlinger"/>
    <n v="246574"/>
  </r>
  <r>
    <n v="325000"/>
    <s v="Comedy, Romance"/>
    <n v="3078"/>
    <x v="4597"/>
    <s v="en"/>
    <n v="11.871423999999999"/>
    <s v="Columbia Pictures Corporation"/>
    <x v="0"/>
    <x v="3174"/>
    <n v="4500000"/>
    <n v="105"/>
    <s v="Released"/>
    <n v="7.7"/>
    <n v="275"/>
    <s v="Clark Gable, Claudette Colbert, Walter Connolly, Roscoe Karns, Jameson Thomas"/>
    <s v="Frank Capra"/>
    <n v="4175000"/>
  </r>
  <r>
    <n v="0"/>
    <s v="Drama"/>
    <n v="38810"/>
    <x v="4598"/>
    <s v="el"/>
    <n v="28.858238"/>
    <s v="Greek Film Center"/>
    <x v="44"/>
    <x v="1015"/>
    <n v="110197"/>
    <n v="94"/>
    <s v="Released"/>
    <n v="6.9"/>
    <n v="332"/>
    <s v="Hristos Passalis, Angeliki Papoulia, Mary Tsoni, Christos Stergioglou, Michele Valley"/>
    <s v="Yorgos Lanthimos"/>
    <n v="110197"/>
  </r>
  <r>
    <n v="300000"/>
    <s v="Music, Documentary"/>
    <n v="21525"/>
    <x v="4599"/>
    <s v="en"/>
    <n v="1.314576"/>
    <s v="Paramount Pictures"/>
    <x v="0"/>
    <x v="3175"/>
    <n v="7808524"/>
    <n v="112"/>
    <s v="Released"/>
    <n v="8"/>
    <n v="26"/>
    <s v="Tupac Amaru Shakur"/>
    <s v="Lauren Lazin"/>
    <n v="7508524"/>
  </r>
  <r>
    <n v="312000"/>
    <s v="Comedy, Drama"/>
    <n v="55123"/>
    <x v="4600"/>
    <s v="en"/>
    <n v="1.505703"/>
    <s v="Fine Line Features"/>
    <x v="0"/>
    <x v="3176"/>
    <n v="1281176"/>
    <n v="102"/>
    <s v="Released"/>
    <n v="6.2"/>
    <n v="11"/>
    <s v="Janet McTeer, Kimberly J. Brown, Jennifer Paige"/>
    <s v="Gavin O'Connor"/>
    <n v="969176"/>
  </r>
  <r>
    <n v="8"/>
    <s v="Fantasy, Horror, Thriller"/>
    <n v="11980"/>
    <x v="4601"/>
    <s v="en"/>
    <n v="11.818333000000001"/>
    <s v="Dimension Films"/>
    <x v="0"/>
    <x v="3177"/>
    <n v="16"/>
    <n v="98"/>
    <s v="Released"/>
    <n v="6.4"/>
    <n v="138"/>
    <s v="Christopher Walken, Elias Koteas, Virginia Madsen, Eric Stoltz, Adam Goldberg"/>
    <s v="Gregory Widen"/>
    <n v="8"/>
  </r>
  <r>
    <n v="0"/>
    <s v="Comedy"/>
    <n v="11956"/>
    <x v="4602"/>
    <s v="fr"/>
    <n v="1.4103870000000001"/>
    <s v="Vertigo Productions"/>
    <x v="9"/>
    <x v="2133"/>
    <n v="0"/>
    <n v="91"/>
    <s v="Released"/>
    <n v="6.1"/>
    <n v="16"/>
    <s v="Garance Clavel, Zinedine Soualem, Renée Le Calm, Olivier Py, Simon Abkarian"/>
    <s v="Cédric Klapisch"/>
    <n v="0"/>
  </r>
  <r>
    <n v="300000"/>
    <s v="Comedy, Drama"/>
    <n v="1550"/>
    <x v="4603"/>
    <s v="en"/>
    <n v="4.2705960000000003"/>
    <s v="Kalkaska Productions"/>
    <x v="0"/>
    <x v="3178"/>
    <n v="0"/>
    <n v="81"/>
    <s v="Released"/>
    <n v="6.4"/>
    <n v="64"/>
    <s v="Katie Holmes, Derek Luke, Patricia Clarkson, Oliver Platt, Alison Pill"/>
    <s v="Peter Hedges"/>
    <n v="-300000"/>
  </r>
  <r>
    <n v="0"/>
    <s v="Drama"/>
    <n v="162396"/>
    <x v="4604"/>
    <s v="en"/>
    <n v="0.62776299999999996"/>
    <s v="Paramount Pictures"/>
    <x v="0"/>
    <x v="3179"/>
    <n v="0"/>
    <n v="107"/>
    <s v="Released"/>
    <n v="0"/>
    <n v="0"/>
    <s v="Mark Adams, Mark Caven, Allison Egan, Jackie Sawiris, Kevin Howarth"/>
    <s v="Niall Johnson"/>
    <n v="0"/>
  </r>
  <r>
    <n v="300000"/>
    <s v="Drama"/>
    <n v="26518"/>
    <x v="4605"/>
    <s v="en"/>
    <n v="1.673208"/>
    <s v="Film Science"/>
    <x v="0"/>
    <x v="2775"/>
    <n v="0"/>
    <n v="73"/>
    <s v="Released"/>
    <n v="6.3"/>
    <n v="36"/>
    <s v="Daniel London, Will Oldham, Tanya Smith, Robin Rosenberg, Keri Moran"/>
    <s v="Kelly Reichardt"/>
    <n v="-300000"/>
  </r>
  <r>
    <n v="200000"/>
    <s v="Drama"/>
    <n v="8942"/>
    <x v="4606"/>
    <s v="en"/>
    <n v="0.71390600000000004"/>
    <s v="Glass Eye Pix"/>
    <x v="0"/>
    <x v="3180"/>
    <n v="0"/>
    <n v="80"/>
    <s v="Released"/>
    <n v="6.4"/>
    <n v="64"/>
    <s v="Michelle Williams, Will Patton, Will Oldham, John Robinson"/>
    <s v="Kelly Reichardt"/>
    <n v="-200000"/>
  </r>
  <r>
    <n v="0"/>
    <s v="Drama"/>
    <n v="68412"/>
    <x v="4607"/>
    <s v="en"/>
    <n v="0.17817"/>
    <s v="Caruso / Mendelsohn Productions"/>
    <x v="0"/>
    <x v="2504"/>
    <n v="0"/>
    <n v="88"/>
    <s v="Released"/>
    <n v="4.8"/>
    <n v="4"/>
    <s v="Edie Falco, Embeth Davidtz, Elias Koteas, Rachel Resheff, Kathryn Erbe"/>
    <s v="Eric Mendelsohn"/>
    <n v="0"/>
  </r>
  <r>
    <n v="300000"/>
    <s v="Drama, Thriller"/>
    <n v="2786"/>
    <x v="4608"/>
    <s v="fr"/>
    <n v="7.7918979999999998"/>
    <s v="Dino de Laurentiis Cinematografica"/>
    <x v="9"/>
    <x v="3181"/>
    <n v="0"/>
    <n v="110"/>
    <s v="Released"/>
    <n v="7.6"/>
    <n v="127"/>
    <s v="Jean-Paul Belmondo, Anna Karina, Graziella Galvani, Dirk Sanders, Jimmy Karoubi"/>
    <s v="Jean-Luc Godard"/>
    <n v="-300000"/>
  </r>
  <r>
    <n v="0"/>
    <s v="Documentary"/>
    <n v="87943"/>
    <x v="4609"/>
    <s v="en"/>
    <n v="2.5211000000000001E-2"/>
    <s v="Vixen Films"/>
    <x v="68"/>
    <x v="2349"/>
    <n v="0"/>
    <n v="104"/>
    <s v="Released"/>
    <n v="7.3"/>
    <n v="2"/>
    <s v="William Shatner, Leonard Nimoy, DeForest Kelley, James Doohan, George Takei"/>
    <s v="Kim Longinotto"/>
    <n v="0"/>
  </r>
  <r>
    <n v="300000"/>
    <s v="Documentary"/>
    <n v="73981"/>
    <x v="4610"/>
    <s v="en"/>
    <n v="5.5868000000000001E-2"/>
    <s v="Pandora Filmproduktion"/>
    <x v="13"/>
    <x v="3182"/>
    <n v="2074000"/>
    <n v="101"/>
    <s v="Released"/>
    <n v="5.5"/>
    <n v="3"/>
    <s v="William Shatner, Leonard Nimoy, DeForest Kelley, James Doohan, George Takei"/>
    <s v="Pan Nalin"/>
    <n v="1774000"/>
  </r>
  <r>
    <n v="0"/>
    <s v="Drama"/>
    <n v="91721"/>
    <x v="4611"/>
    <s v="en"/>
    <n v="8.4530000000000004E-3"/>
    <s v="DuArt Film and Video"/>
    <x v="0"/>
    <x v="3183"/>
    <n v="0"/>
    <n v="95"/>
    <s v="Released"/>
    <n v="7"/>
    <n v="2"/>
    <s v="Ivan Dixon, Abbey Lincoln, Julius Harris, Gloria Foster, Martin Priest"/>
    <s v="Michael Roemer"/>
    <n v="0"/>
  </r>
  <r>
    <n v="300000"/>
    <s v="Drama"/>
    <n v="118452"/>
    <x v="4612"/>
    <s v="en"/>
    <n v="0.37429099999999998"/>
    <s v="Forensic Films"/>
    <x v="0"/>
    <x v="512"/>
    <n v="40542"/>
    <n v="94"/>
    <s v="Released"/>
    <n v="3"/>
    <n v="1"/>
    <s v="Giovanni Ribisi, Natasha Gregson Wagner, Donal Logue, Robert John Burke, Jeannetta Arnette"/>
    <s v="Jesse Peretz"/>
    <n v="-259458"/>
  </r>
  <r>
    <n v="0"/>
    <s v="Action, Adventure, Drama"/>
    <n v="47534"/>
    <x v="4613"/>
    <s v="en"/>
    <n v="4.5428999999999997E-2"/>
    <s v="Paramount Pictures"/>
    <x v="0"/>
    <x v="3184"/>
    <n v="0"/>
    <n v="107"/>
    <s v="Released"/>
    <n v="5.3"/>
    <n v="4"/>
    <s v="J.P. Davis, Eddie Jones, Christina Chambers, Diane Tayler"/>
    <s v="Eddie O'Flaherty"/>
    <n v="0"/>
  </r>
  <r>
    <n v="0"/>
    <s v="Action, Thriller"/>
    <n v="40914"/>
    <x v="4614"/>
    <s v="en"/>
    <n v="1.0885009999999999"/>
    <s v="21st Century Film Production"/>
    <x v="0"/>
    <x v="1343"/>
    <n v="0"/>
    <n v="90"/>
    <s v="Released"/>
    <n v="2.8"/>
    <n v="6"/>
    <s v="Pat Morita, Eric Roberts, Gail Kim, Lalaine, Alexander Wraith"/>
    <s v="Babar Ahmed"/>
    <n v="0"/>
  </r>
  <r>
    <n v="0"/>
    <s v="Drama"/>
    <n v="365052"/>
    <x v="4615"/>
    <s v="en"/>
    <n v="6.2978999999999993E-2"/>
    <s v="Filmacres"/>
    <x v="0"/>
    <x v="3185"/>
    <n v="0"/>
    <n v="110"/>
    <s v="Released"/>
    <n v="7"/>
    <n v="1"/>
    <s v="Dorothy Tristan, Jace Casey, Jace Casey, Harry Musselwhite, Elizabeth Stenholt"/>
    <s v="John D. Hancock"/>
    <n v="0"/>
  </r>
  <r>
    <n v="300000"/>
    <s v="Action, Comedy, Science Fiction"/>
    <n v="13282"/>
    <x v="4616"/>
    <s v="en"/>
    <n v="6.4736669999999998"/>
    <s v="New World Pictures"/>
    <x v="0"/>
    <x v="3186"/>
    <n v="8000000"/>
    <n v="80"/>
    <s v="Released"/>
    <n v="5.9"/>
    <n v="124"/>
    <s v="David Carradine, Simone Griffeth, Sylvester Stallone, Mary Woronov, Roberta Collins"/>
    <s v="Paul Bartel"/>
    <n v="7700000"/>
  </r>
  <r>
    <n v="0"/>
    <s v="Horror, Drama, Thriller"/>
    <n v="250184"/>
    <x v="4617"/>
    <s v="en"/>
    <n v="1.905197"/>
    <s v="Paramount Pictures"/>
    <x v="0"/>
    <x v="3187"/>
    <n v="0"/>
    <n v="90"/>
    <s v="Released"/>
    <n v="6.8"/>
    <n v="3"/>
    <s v="Ricky Schroder, Jon Gries, Tatyana Ali, Jason Marsden, Rick Hoffman"/>
    <s v="Jason Marsden"/>
    <n v="0"/>
  </r>
  <r>
    <n v="0"/>
    <s v="Horror"/>
    <n v="426067"/>
    <x v="4618"/>
    <s v="en"/>
    <n v="1.389E-3"/>
    <s v="Paramount Pictures"/>
    <x v="0"/>
    <x v="3188"/>
    <n v="0"/>
    <n v="94"/>
    <s v="Released"/>
    <n v="0"/>
    <n v="0"/>
    <s v="Lisa Hart Carroll, Michael Des Barres, Paul Drake, Laura Harrington, Thom Mathews"/>
    <s v="Pece Dingo"/>
    <n v="0"/>
  </r>
  <r>
    <n v="300000"/>
    <s v="Romance, Comedy, Drama"/>
    <n v="324352"/>
    <x v="4619"/>
    <s v="en"/>
    <n v="6.3229999999999996E-3"/>
    <s v="Illumination Pictures"/>
    <x v="0"/>
    <x v="884"/>
    <n v="0"/>
    <n v="98"/>
    <s v="Released"/>
    <n v="0"/>
    <n v="0"/>
    <s v="Joanna Cassidy, Joyce Guy, Bill Moseley, Jerome Elston Scott, Alan Blumenfeld"/>
    <s v="Jerome Elston Scott"/>
    <n v="-300000"/>
  </r>
  <r>
    <n v="0"/>
    <s v="Drama, Romance"/>
    <n v="318040"/>
    <x v="4620"/>
    <s v="en"/>
    <n v="0.58344600000000002"/>
    <s v="Eivissa Productions"/>
    <x v="0"/>
    <x v="3189"/>
    <n v="0"/>
    <n v="99"/>
    <s v="Released"/>
    <n v="6.2"/>
    <n v="11"/>
    <s v="Pierre Prieur, Adrian James, Raquel Nave, Rebekah Underhill, Charlie Himmelstein"/>
    <s v="Étienne Faure"/>
    <n v="0"/>
  </r>
  <r>
    <n v="0"/>
    <s v="Horror"/>
    <n v="27420"/>
    <x v="4621"/>
    <s v="en"/>
    <n v="1.452199"/>
    <s v="Paramount Pictures"/>
    <x v="0"/>
    <x v="3013"/>
    <n v="0"/>
    <n v="96"/>
    <s v="Released"/>
    <n v="5"/>
    <n v="22"/>
    <s v="Christopher George, Billy Hufsey, Patch Mackenzie, E. Danny Murphy, E. J. Peaker"/>
    <s v="Herb Freed"/>
    <n v="0"/>
  </r>
  <r>
    <n v="300000"/>
    <s v="Comedy, Horror, Thriller"/>
    <n v="80468"/>
    <x v="4622"/>
    <s v="en"/>
    <n v="2.7337250000000002"/>
    <s v="Paramount Pictures"/>
    <x v="0"/>
    <x v="2211"/>
    <n v="0"/>
    <n v="97"/>
    <s v="Released"/>
    <n v="5.7"/>
    <n v="45"/>
    <s v="Kevin Corrigan, Barry Bostwick, Karen Black, Leo Fitzpatrick, Ariel Gade"/>
    <s v="Jack Perez"/>
    <n v="-300000"/>
  </r>
  <r>
    <n v="0"/>
    <s v="Drama, Thriller, Crime"/>
    <n v="84188"/>
    <x v="4623"/>
    <s v="en"/>
    <n v="8.9422029999999992"/>
    <s v="Muskat Filmed Properties"/>
    <x v="0"/>
    <x v="1934"/>
    <n v="319285"/>
    <n v="90"/>
    <s v="Released"/>
    <n v="6.3"/>
    <n v="221"/>
    <s v="Ann Dowd, Dreama Walker, Pat Healy, Philip Ettinger, James McCaffrey"/>
    <s v="Craig Zobel"/>
    <n v="319285"/>
  </r>
  <r>
    <n v="250000"/>
    <s v="Comedy, Drama, Romance"/>
    <n v="2255"/>
    <x v="4624"/>
    <s v="en"/>
    <n v="20.601483000000002"/>
    <s v="Miramax Films"/>
    <x v="0"/>
    <x v="3190"/>
    <n v="12021272"/>
    <n v="113"/>
    <s v="Released"/>
    <n v="6.7"/>
    <n v="433"/>
    <s v="Ben Affleck, Joey Lauren Adams, Jason Lee, Dwight Ewell, Jason Mewes"/>
    <s v="Kevin Smith"/>
    <n v="11771272"/>
  </r>
  <r>
    <n v="250000"/>
    <s v="Comedy, Drama, Romance"/>
    <n v="50035"/>
    <x v="4625"/>
    <s v="en"/>
    <n v="1.4591700000000001"/>
    <s v="Paramount Pictures"/>
    <x v="0"/>
    <x v="2234"/>
    <n v="4186931"/>
    <n v="91"/>
    <s v="Released"/>
    <n v="6.3"/>
    <n v="23"/>
    <s v="Catherine Keener, Brenda Blethyn, Emily Mortimer, Jake Gyllenhaal, James Le Gros"/>
    <s v="Nicole Holofcener"/>
    <n v="3936931"/>
  </r>
  <r>
    <n v="0"/>
    <s v="Drama"/>
    <n v="300327"/>
    <x v="4626"/>
    <s v="en"/>
    <n v="5.8830000000000002E-3"/>
    <s v="Paramount Pictures"/>
    <x v="0"/>
    <x v="1313"/>
    <n v="0"/>
    <n v="107"/>
    <s v="Released"/>
    <n v="0"/>
    <n v="0"/>
    <s v="William Shatner, Leonard Nimoy, DeForest Kelley, James Doohan, George Takei"/>
    <s v="Steven Spielberg"/>
    <n v="0"/>
  </r>
  <r>
    <n v="0"/>
    <s v="Crime, Drama"/>
    <n v="14290"/>
    <x v="4627"/>
    <s v="en"/>
    <n v="3.8770359999999999"/>
    <s v="Paramount Pictures"/>
    <x v="0"/>
    <x v="2422"/>
    <n v="0"/>
    <n v="101"/>
    <s v="Released"/>
    <n v="6.5"/>
    <n v="27"/>
    <s v="Parry Shen, Jason Tobin, Sung Kang, Karin Anna Cheung, Roger Fan"/>
    <s v="Justin Lin"/>
    <n v="0"/>
  </r>
  <r>
    <n v="0"/>
    <s v="Comedy, Drama, Romance"/>
    <n v="29371"/>
    <x v="4628"/>
    <s v="en"/>
    <n v="1.7081900000000001"/>
    <s v="Paramount Pictures"/>
    <x v="0"/>
    <x v="3191"/>
    <n v="0"/>
    <n v="94"/>
    <s v="Released"/>
    <n v="5.7"/>
    <n v="13"/>
    <s v="Laurel Holloman, Maggie Moore, Kate Stafford, Nicole Ari Parker, Toby Poser"/>
    <s v="Maria Maggenti"/>
    <n v="0"/>
  </r>
  <r>
    <n v="0"/>
    <s v="Comedy, Drama"/>
    <n v="44490"/>
    <x v="4629"/>
    <s v="en"/>
    <n v="0.81285499999999999"/>
    <s v="Paramount Pictures"/>
    <x v="0"/>
    <x v="2368"/>
    <n v="0"/>
    <n v="96"/>
    <s v="Released"/>
    <n v="5.7"/>
    <n v="16"/>
    <s v="Mike White, Chris Weitz, Lupe Ontiveros, Maya Rudolph, Paul Weitz"/>
    <s v="Miguel Arteta"/>
    <n v="0"/>
  </r>
  <r>
    <n v="250000"/>
    <s v="Drama, Comedy, Romance"/>
    <n v="32222"/>
    <x v="4630"/>
    <s v="en"/>
    <n v="0.126304"/>
    <s v="Paramount Pictures"/>
    <x v="0"/>
    <x v="2585"/>
    <n v="0"/>
    <n v="100"/>
    <s v="Released"/>
    <n v="5"/>
    <n v="4"/>
    <s v="Kal Penn, Purva Bedi, Deep Katdare, Ronobir Lahiri, Rizwan Manji"/>
    <s v="Piyush Dinker Pandya"/>
    <n v="-250000"/>
  </r>
  <r>
    <n v="300000"/>
    <s v="Drama, Action, Crime"/>
    <n v="378237"/>
    <x v="4631"/>
    <s v="en"/>
    <n v="1.8086999999999999E-2"/>
    <s v="Daniel Columbie Films &amp; Productions"/>
    <x v="0"/>
    <x v="3192"/>
    <n v="0"/>
    <n v="90"/>
    <s v="Released"/>
    <n v="0"/>
    <n v="0"/>
    <s v="William Shatner, Leonard Nimoy, DeForest Kelley, James Doohan, George Takei"/>
    <s v="Steven Spielberg"/>
    <n v="-300000"/>
  </r>
  <r>
    <n v="250000"/>
    <s v="Thriller, Science Fiction, Mystery"/>
    <n v="431"/>
    <x v="4632"/>
    <s v="en"/>
    <n v="44.656151000000001"/>
    <s v="Téléfilm Canada"/>
    <x v="6"/>
    <x v="3193"/>
    <n v="501818"/>
    <n v="90"/>
    <s v="Released"/>
    <n v="6.9"/>
    <n v="1069"/>
    <s v="Nicole de Boer, Nicky Guadagni, David Hewlett, Andrew Miller, Julian Richings"/>
    <s v="Vincenzo Natali"/>
    <n v="251818"/>
  </r>
  <r>
    <n v="0"/>
    <s v="Comedy, Romance"/>
    <n v="76996"/>
    <x v="4633"/>
    <s v="it"/>
    <n v="0.61934800000000001"/>
    <s v="Paramount Pictures"/>
    <x v="10"/>
    <x v="3194"/>
    <n v="0"/>
    <n v="78"/>
    <s v="Released"/>
    <n v="5.8"/>
    <n v="9"/>
    <s v="Matt Day, Matthew Dyktynski, Alice Garner, Frances O'Connor, Radha Mitchell"/>
    <s v="Emma-Kate Croghan"/>
    <n v="0"/>
  </r>
  <r>
    <n v="250"/>
    <s v="Drama, Comedy, Animation"/>
    <n v="51942"/>
    <x v="4634"/>
    <s v="en"/>
    <n v="0.29364899999999999"/>
    <s v="Bill Plympton Studios"/>
    <x v="0"/>
    <x v="2126"/>
    <n v="203"/>
    <n v="72"/>
    <s v="Released"/>
    <n v="7.5"/>
    <n v="12"/>
    <s v="Charis Michelsen, Tom Larson, Richard Spore"/>
    <s v="Bill Plympton"/>
    <n v="-47"/>
  </r>
  <r>
    <n v="0"/>
    <s v="Drama, Mystery, Thriller"/>
    <n v="1424"/>
    <x v="4635"/>
    <s v="en"/>
    <n v="5.7423590000000004"/>
    <s v="IFC Productions"/>
    <x v="0"/>
    <x v="288"/>
    <n v="0"/>
    <n v="73"/>
    <s v="Released"/>
    <n v="4.9000000000000004"/>
    <n v="11"/>
    <s v="Courteney Cox, James Le Gros, Michael Ealy, Nora Dunn, Nick Offerman"/>
    <s v="Greg Harrison"/>
    <n v="0"/>
  </r>
  <r>
    <n v="250000"/>
    <s v="Drama, Romance"/>
    <n v="60420"/>
    <x v="4636"/>
    <s v="en"/>
    <n v="21.825564"/>
    <s v="Paramount Vantage"/>
    <x v="0"/>
    <x v="179"/>
    <n v="3542353"/>
    <n v="90"/>
    <s v="Released"/>
    <n v="6.4"/>
    <n v="381"/>
    <s v="Anton Yelchin, Felicity Jones, Jennifer Lawrence, Charlie Bewley, Alex Kingston"/>
    <s v="Drake Doremus"/>
    <n v="3292353"/>
  </r>
  <r>
    <n v="0"/>
    <s v="Horror"/>
    <n v="325123"/>
    <x v="4637"/>
    <s v="en"/>
    <n v="5.5324999999999999E-2"/>
    <s v="Paramount Pictures"/>
    <x v="0"/>
    <x v="3147"/>
    <n v="0"/>
    <n v="96"/>
    <s v="Released"/>
    <n v="3"/>
    <n v="1"/>
    <s v="Glenn Plummer, Michelle Van Der Water, Danielle Vega, Greg Eagles"/>
    <s v="Steven Spielberg"/>
    <n v="0"/>
  </r>
  <r>
    <n v="0"/>
    <s v="Comedy"/>
    <n v="142132"/>
    <x v="4638"/>
    <s v="en"/>
    <n v="0.37542300000000001"/>
    <s v="Channel Four Films"/>
    <x v="1"/>
    <x v="860"/>
    <n v="0"/>
    <n v="92"/>
    <s v="Released"/>
    <n v="5.5"/>
    <n v="2"/>
    <s v="John Taylor, Michael Des Barres, Martin Kemp, Jade Gordon, Larry Klein"/>
    <s v="Allison Anders"/>
    <n v="0"/>
  </r>
  <r>
    <n v="0"/>
    <s v="Drama, Comedy"/>
    <n v="20520"/>
    <x v="4639"/>
    <s v="en"/>
    <n v="0.120505"/>
    <s v="Paramount Pictures"/>
    <x v="0"/>
    <x v="1813"/>
    <n v="0"/>
    <n v="75"/>
    <s v="Released"/>
    <n v="7"/>
    <n v="3"/>
    <s v="Jeffrey Chyau, Sung Kang, Jade Wu, Samantha Futerman, Alexis Chang"/>
    <s v="Michael Kang"/>
    <n v="0"/>
  </r>
  <r>
    <n v="250000"/>
    <s v="Thriller, Drama"/>
    <n v="109729"/>
    <x v="4640"/>
    <s v="en"/>
    <n v="6.9789070000000004"/>
    <s v="Filmworks/FX"/>
    <x v="0"/>
    <x v="3195"/>
    <n v="56825"/>
    <n v="99"/>
    <s v="Released"/>
    <n v="4.0999999999999996"/>
    <n v="75"/>
    <s v="Lindsay Lohan, James Deen, Gus Van Sant, Nolan Gerard Funk, Amanda Brooks"/>
    <s v="Paul Schrader"/>
    <n v="-193175"/>
  </r>
  <r>
    <n v="0"/>
    <s v="Drama"/>
    <n v="78307"/>
    <x v="4641"/>
    <s v="en"/>
    <n v="0.49322300000000002"/>
    <s v="Youth House Productions"/>
    <x v="0"/>
    <x v="1908"/>
    <n v="0"/>
    <n v="86"/>
    <s v="Released"/>
    <n v="5.9"/>
    <n v="6"/>
    <s v="Judy Marte, Paola Mendoza, Flaco Navaja, Dominic Colón, Edward O'Blenis"/>
    <s v="Lori Silverbush"/>
    <n v="0"/>
  </r>
  <r>
    <n v="0"/>
    <s v="Drama, Thriller"/>
    <n v="12247"/>
    <x v="4642"/>
    <s v="en"/>
    <n v="5.2511429999999999"/>
    <s v="Upload Films"/>
    <x v="0"/>
    <x v="1804"/>
    <n v="0"/>
    <n v="92"/>
    <s v="Released"/>
    <n v="6.9"/>
    <n v="57"/>
    <s v="Michael Shannon, Glenda Pannell, Lynnsee Provence, Douglas Ligon, Barlow Jacobs"/>
    <s v="Jeff Nichols"/>
    <n v="0"/>
  </r>
  <r>
    <n v="0"/>
    <s v="Thriller, Mystery"/>
    <n v="29917"/>
    <x v="4643"/>
    <s v="en"/>
    <n v="20.265518"/>
    <s v="Hazeldine Films"/>
    <x v="1"/>
    <x v="35"/>
    <n v="0"/>
    <n v="101"/>
    <s v="Released"/>
    <n v="6.6"/>
    <n v="523"/>
    <s v="Luke Mably, Adar Beck, Chris Carey, Gemma Chan, Nathalie Cox"/>
    <s v="Stuart Hazeldine"/>
    <n v="0"/>
  </r>
  <r>
    <n v="250000"/>
    <s v="Science Fiction, Drama"/>
    <n v="70687"/>
    <x v="4644"/>
    <s v="en"/>
    <n v="0.13016900000000001"/>
    <s v="Paramount Pictures"/>
    <x v="0"/>
    <x v="3196"/>
    <n v="0"/>
    <n v="90"/>
    <s v="Released"/>
    <n v="4.8"/>
    <n v="3"/>
    <s v="Terumi Matthews, Nicole Zaray, Belinda Becker, James Urbaniak, Thomas Pasley"/>
    <s v="Hilary Brougher"/>
    <n v="-250000"/>
  </r>
  <r>
    <n v="0"/>
    <s v="Music"/>
    <n v="60463"/>
    <x v="4645"/>
    <s v="en"/>
    <n v="0.46049000000000001"/>
    <s v="The Asylum"/>
    <x v="0"/>
    <x v="3197"/>
    <n v="0"/>
    <n v="93"/>
    <s v="Released"/>
    <n v="5.5"/>
    <n v="4"/>
    <s v="Chris Chatman, Candise Lakota, Krystle Connor, Robert Acinapura, Amy Ganser"/>
    <s v="Rachel Goldenberg"/>
    <n v="0"/>
  </r>
  <r>
    <n v="0"/>
    <s v="Drama"/>
    <n v="46252"/>
    <x v="4646"/>
    <s v="en"/>
    <n v="0.39949099999999999"/>
    <s v="Paramount Pictures"/>
    <x v="0"/>
    <x v="1432"/>
    <n v="0"/>
    <n v="94"/>
    <s v="Released"/>
    <n v="0"/>
    <n v="0"/>
    <s v="Corbin Bernsen, Frank Gallacher, Lloyd Warner, Audrey Lynn Tennent"/>
    <s v="Corbin Bernsen"/>
    <n v="0"/>
  </r>
  <r>
    <n v="250000"/>
    <s v="Action, Fantasy"/>
    <n v="24869"/>
    <x v="4647"/>
    <s v="en"/>
    <n v="5.2170019999999999"/>
    <s v="Double Edge Films"/>
    <x v="0"/>
    <x v="3198"/>
    <n v="0"/>
    <n v="106"/>
    <s v="Released"/>
    <n v="6.4"/>
    <n v="101"/>
    <s v="Chris Kelly, Jessica Duffy, Quinn Hunchar, Jeremy Make, Jennifer Batter"/>
    <s v="Jamin Winans"/>
    <n v="-250000"/>
  </r>
  <r>
    <n v="250000"/>
    <s v="Drama, Family"/>
    <n v="77934"/>
    <x v="4648"/>
    <s v="en"/>
    <n v="6.5102999999999994E-2"/>
    <s v="Honey Creek Pictures"/>
    <x v="0"/>
    <x v="3199"/>
    <n v="0"/>
    <n v="96"/>
    <s v="Released"/>
    <n v="5.7"/>
    <n v="7"/>
    <s v="Sophie Bolen, Madeline Vail , Colby French, Florence Henderson, Charles Beale "/>
    <s v="Tom Seidman "/>
    <n v="-250000"/>
  </r>
  <r>
    <n v="0"/>
    <s v="Crime, Drama"/>
    <n v="34697"/>
    <x v="4649"/>
    <s v="en"/>
    <n v="1.063615"/>
    <s v="Par-Par Productions"/>
    <x v="0"/>
    <x v="3200"/>
    <n v="0"/>
    <n v="107"/>
    <s v="Released"/>
    <n v="5"/>
    <n v="12"/>
    <s v="Stacy Keach, Pia Zadora, Orson Welles, Ed McMahon, June Lockhart"/>
    <s v="Matt Cimber"/>
    <n v="0"/>
  </r>
  <r>
    <n v="0"/>
    <s v="Drama"/>
    <n v="320435"/>
    <x v="4650"/>
    <s v="en"/>
    <n v="1.0607E-2"/>
    <s v="Paramount Pictures"/>
    <x v="0"/>
    <x v="2396"/>
    <n v="0"/>
    <n v="107"/>
    <s v="Released"/>
    <n v="0"/>
    <n v="0"/>
    <s v="William Shatner, Leonard Nimoy, DeForest Kelley, James Doohan, George Takei"/>
    <s v="Steven Spielberg"/>
    <n v="0"/>
  </r>
  <r>
    <n v="0"/>
    <s v="Horror, Thriller"/>
    <n v="150211"/>
    <x v="4651"/>
    <s v="en"/>
    <n v="1.084387"/>
    <s v="Paramount Pictures"/>
    <x v="0"/>
    <x v="1772"/>
    <n v="0"/>
    <n v="107"/>
    <s v="Released"/>
    <n v="4.2"/>
    <n v="14"/>
    <s v="Brit Morgan, Noah Segan"/>
    <s v="Andrew Hyatt"/>
    <n v="0"/>
  </r>
  <r>
    <n v="0"/>
    <s v="Family, Drama"/>
    <n v="306667"/>
    <x v="4652"/>
    <s v="en"/>
    <n v="0.17229900000000001"/>
    <s v="Be Your Own Hollywood"/>
    <x v="0"/>
    <x v="3201"/>
    <n v="0"/>
    <n v="108"/>
    <s v="Released"/>
    <n v="5.5"/>
    <n v="2"/>
    <s v="Jordan Trovillion, Dean Cain, Sherryl Despres, Dana Blackstone, Annelyse Ahmad"/>
    <s v="Joel Paul Reisig"/>
    <n v="0"/>
  </r>
  <r>
    <n v="0"/>
    <s v="Documentary"/>
    <n v="274758"/>
    <x v="4653"/>
    <s v="en"/>
    <n v="0.27898099999999998"/>
    <s v="Paramount Pictures"/>
    <x v="0"/>
    <x v="3202"/>
    <n v="0"/>
    <n v="90"/>
    <s v="Released"/>
    <n v="0"/>
    <n v="0"/>
    <s v="Katie Cleary, Robert Davi, Carole Davis, Alison Eastwood, Tippi Hedren"/>
    <s v="Kristin Rizzo"/>
    <n v="0"/>
  </r>
  <r>
    <n v="245000"/>
    <s v="Drama, Romance, War"/>
    <n v="3060"/>
    <x v="4654"/>
    <s v="en"/>
    <n v="0.785744"/>
    <s v="Metro-Goldwyn-Mayer (MGM)"/>
    <x v="0"/>
    <x v="3203"/>
    <n v="22000000"/>
    <n v="151"/>
    <s v="Released"/>
    <n v="7"/>
    <n v="21"/>
    <s v="John Gilbert, Renée Adorée, Hobart Bosworth, Claire McDowell, Claire Adams"/>
    <s v="King Vidor"/>
    <n v="21755000"/>
  </r>
  <r>
    <n v="0"/>
    <s v="Comedy"/>
    <n v="40963"/>
    <x v="4655"/>
    <s v="en"/>
    <n v="9.2100000000000001E-2"/>
    <s v="Fly High Films"/>
    <x v="0"/>
    <x v="2775"/>
    <n v="0"/>
    <n v="0"/>
    <s v="Rumored"/>
    <n v="10"/>
    <n v="1"/>
    <s v="Sid Haig, Richard Riehle, Mel England, Jacob Zachar, Travis Betz"/>
    <s v="Steven Spielberg"/>
    <n v="0"/>
  </r>
  <r>
    <n v="250"/>
    <s v="Romance, Comedy, Music"/>
    <n v="173224"/>
    <x v="4656"/>
    <s v="en"/>
    <n v="0.166655"/>
    <s v="Metakwon Filmworks"/>
    <x v="0"/>
    <x v="2201"/>
    <n v="0"/>
    <n v="118"/>
    <s v="Released"/>
    <n v="7.7"/>
    <n v="3"/>
    <s v="Michael Madsen, Iman Crosson, Lazar Ristovski"/>
    <s v="Zoran Lisinac"/>
    <n v="-250"/>
  </r>
  <r>
    <n v="230000"/>
    <s v="Drama, Action, Crime"/>
    <n v="18533"/>
    <x v="4657"/>
    <s v="en"/>
    <n v="18.450613000000001"/>
    <s v="EM Media"/>
    <x v="1"/>
    <x v="3204"/>
    <n v="2260712"/>
    <n v="92"/>
    <s v="Released"/>
    <n v="6.9"/>
    <n v="733"/>
    <s v="Tom Hardy, Matt King, James Lance, Kelly Adams, Katy Barker"/>
    <s v="Nicolas Winding Refn"/>
    <n v="2030712"/>
  </r>
  <r>
    <n v="0"/>
    <s v="Western"/>
    <n v="376010"/>
    <x v="4658"/>
    <s v="en"/>
    <n v="0.58953999999999995"/>
    <s v="3rd Partner Productions"/>
    <x v="0"/>
    <x v="1876"/>
    <n v="0"/>
    <n v="106"/>
    <s v="Released"/>
    <n v="0"/>
    <n v="0"/>
    <s v="Peter Shinkoda, Merik Tadros, Peter Sherayko, Miles Szanto, Jonathan Erickson Eisley"/>
    <s v="James O'Brien"/>
    <n v="0"/>
  </r>
  <r>
    <n v="225000"/>
    <s v="Foreign, Documentary"/>
    <n v="139948"/>
    <x v="4659"/>
    <s v="en"/>
    <n v="0.12667600000000001"/>
    <s v="Apostle Productions"/>
    <x v="0"/>
    <x v="87"/>
    <n v="111300"/>
    <n v="86"/>
    <s v="Released"/>
    <n v="6.9"/>
    <n v="6"/>
    <s v="Donald Austin, Brendan 'Doogie' Milewski, Dave Parnell"/>
    <s v="Tom Putnam"/>
    <n v="-113700"/>
  </r>
  <r>
    <n v="0"/>
    <s v="Romance, Drama"/>
    <n v="77332"/>
    <x v="4660"/>
    <s v="en"/>
    <n v="6.5155000000000005E-2"/>
    <s v="Paramount Pictures"/>
    <x v="0"/>
    <x v="3205"/>
    <n v="0"/>
    <n v="103"/>
    <s v="Released"/>
    <n v="5.2"/>
    <n v="10"/>
    <s v="Dan Futterman, Matt Keeslar, Samuel Ball, Lothaire Bluteau, Alan Cumming"/>
    <s v="Jon Matthews"/>
    <n v="0"/>
  </r>
  <r>
    <n v="100000"/>
    <s v="Comedy"/>
    <n v="70478"/>
    <x v="4661"/>
    <s v="en"/>
    <n v="1.1838919999999999"/>
    <s v="Paramount Pictures"/>
    <x v="0"/>
    <x v="3206"/>
    <n v="27000000"/>
    <n v="69"/>
    <s v="Released"/>
    <n v="4.3"/>
    <n v="5"/>
    <s v="Christina Hart, Ronald South, William Condos, Anita de Moulin, Paula Erikson"/>
    <s v="Al Silliman Jr."/>
    <n v="26900000"/>
  </r>
  <r>
    <n v="210000"/>
    <s v="Adventure, Horror, Science Fiction"/>
    <n v="35073"/>
    <x v="4662"/>
    <s v="en"/>
    <n v="2.0436610000000002"/>
    <s v="Jack Dietz Productions"/>
    <x v="0"/>
    <x v="3207"/>
    <n v="5000000"/>
    <n v="80"/>
    <s v="Released"/>
    <n v="6.7"/>
    <n v="41"/>
    <s v="Paul Hubschmid, Paula Raymond, Cecil Kellaway, Kenneth Tobey, Donald Woods"/>
    <s v="Eugène Lourié"/>
    <n v="4790000"/>
  </r>
  <r>
    <n v="400000"/>
    <s v="Adventure, Action, Thriller, Science Fiction"/>
    <n v="9659"/>
    <x v="4663"/>
    <s v="en"/>
    <n v="33.142184999999998"/>
    <s v="Kennedy Miller Productions"/>
    <x v="10"/>
    <x v="3208"/>
    <n v="100000000"/>
    <n v="93"/>
    <s v="Released"/>
    <n v="6.6"/>
    <n v="1213"/>
    <s v="Mel Gibson, Joanne Samuel, Hugh Keays-Byrne, Steve Bisley, Tim Burns"/>
    <s v="George Miller"/>
    <n v="99600000"/>
  </r>
  <r>
    <n v="200000"/>
    <s v="Comedy, Romance"/>
    <n v="10218"/>
    <x v="4664"/>
    <s v="en"/>
    <n v="13.971674"/>
    <s v="Miramax Films"/>
    <x v="0"/>
    <x v="981"/>
    <n v="4505922"/>
    <n v="94"/>
    <s v="Released"/>
    <n v="6.8"/>
    <n v="253"/>
    <s v="Jon Favreau, Vince Vaughn, Ron Livingston, Patrick Van Horn, Alex Désert"/>
    <s v="Doug Liman"/>
    <n v="4305922"/>
  </r>
  <r>
    <n v="200000"/>
    <s v="Western"/>
    <n v="391"/>
    <x v="4665"/>
    <s v="it"/>
    <n v="38.771062000000001"/>
    <s v="United Artists"/>
    <x v="11"/>
    <x v="3209"/>
    <n v="14500000"/>
    <n v="99"/>
    <s v="Released"/>
    <n v="7.6"/>
    <n v="883"/>
    <s v="Clint Eastwood, Marianne Koch, Gian Maria Volonté, Wolfgang Lukschy, José Calvo"/>
    <s v="Sergio Leone"/>
    <n v="14300000"/>
  </r>
  <r>
    <n v="200000"/>
    <s v="Comedy"/>
    <n v="43595"/>
    <x v="4666"/>
    <s v="en"/>
    <n v="0.62275199999999997"/>
    <s v="Paramount Pictures"/>
    <x v="0"/>
    <x v="3210"/>
    <n v="2200000"/>
    <n v="66"/>
    <s v="Released"/>
    <n v="5.0999999999999996"/>
    <n v="27"/>
    <s v="Mae West, Cary Grant, Owen Moore, Gilbert Roland, Noah Beery"/>
    <s v="Lowell Sherman"/>
    <n v="2000000"/>
  </r>
  <r>
    <n v="0"/>
    <s v="Drama"/>
    <n v="194588"/>
    <x v="4667"/>
    <s v="en"/>
    <n v="4.9979999999999998E-3"/>
    <s v="Paramount Pictures"/>
    <x v="0"/>
    <x v="3211"/>
    <n v="0"/>
    <n v="85"/>
    <s v="Released"/>
    <n v="0"/>
    <n v="0"/>
    <s v="William Shatner, Leonard Nimoy, DeForest Kelley, James Doohan, George Takei"/>
    <s v="Steven Spielberg"/>
    <n v="0"/>
  </r>
  <r>
    <n v="200000"/>
    <s v="Drama"/>
    <n v="54897"/>
    <x v="4668"/>
    <s v="en"/>
    <n v="0.61628300000000003"/>
    <s v="GraceWorks Pictures"/>
    <x v="0"/>
    <x v="576"/>
    <n v="2295733"/>
    <n v="101"/>
    <s v="Released"/>
    <n v="6.5"/>
    <n v="10"/>
    <s v="Michael Joiner, Michael Higgenbottom, Louis Gossett, Jr., Cindy Hodge"/>
    <s v="David Evans "/>
    <n v="2095733"/>
  </r>
  <r>
    <n v="0"/>
    <s v="Drama"/>
    <n v="83588"/>
    <x v="4669"/>
    <s v="en"/>
    <n v="2.8365369999999999"/>
    <s v="Paramount Pictures"/>
    <x v="0"/>
    <x v="2307"/>
    <n v="0"/>
    <n v="101"/>
    <s v="Released"/>
    <n v="6.6"/>
    <n v="7"/>
    <s v="David Oyelowo, Maya Gilbert, Sharon Lawrence, Emayatzy Corinealdi, Dondre Whitfield"/>
    <s v="Ava DuVernay"/>
    <n v="0"/>
  </r>
  <r>
    <n v="0"/>
    <s v="Romance, Drama, Comedy"/>
    <n v="53256"/>
    <x v="4670"/>
    <s v="de"/>
    <n v="5.937602"/>
    <s v="X-Filme Creative Pool"/>
    <x v="7"/>
    <x v="3212"/>
    <n v="2611555"/>
    <n v="119"/>
    <s v="Released"/>
    <n v="6.3"/>
    <n v="31"/>
    <s v="Sophie Rois, Sebastian Schipper, Devid Striesow, Annedore Kleist, Alexander Hörbe"/>
    <s v="Tom Tykwer"/>
    <n v="2611555"/>
  </r>
  <r>
    <n v="200000"/>
    <s v="Music, Drama"/>
    <n v="40920"/>
    <x v="4671"/>
    <s v="en"/>
    <n v="6.1039999999999997E-2"/>
    <s v="FallsApart Productions"/>
    <x v="0"/>
    <x v="2456"/>
    <n v="0"/>
    <n v="103"/>
    <s v="Released"/>
    <n v="8"/>
    <n v="2"/>
    <s v="Evan Adams, Michelle St. John, Gene Tagaban, Swil Kanim, Rebecca Carroll"/>
    <s v="Sherman Alexie"/>
    <n v="-200000"/>
  </r>
  <r>
    <n v="0"/>
    <s v="Documentary"/>
    <n v="287815"/>
    <x v="4672"/>
    <s v="en"/>
    <n v="6.2088999999999998E-2"/>
    <s v="Paramount Pictures"/>
    <x v="0"/>
    <x v="579"/>
    <n v="0"/>
    <n v="86"/>
    <s v="Released"/>
    <n v="8"/>
    <n v="1"/>
    <s v="William Shatner, Leonard Nimoy, DeForest Kelley, James Doohan, George Takei"/>
    <s v="Justin Dillon"/>
    <n v="0"/>
  </r>
  <r>
    <n v="450000"/>
    <s v="Crime, Horror, Thriller"/>
    <n v="54702"/>
    <x v="4673"/>
    <s v="en"/>
    <n v="1.077321"/>
    <s v="Paramount Pictures"/>
    <x v="0"/>
    <x v="854"/>
    <n v="0"/>
    <n v="90"/>
    <s v="Released"/>
    <n v="4.9000000000000004"/>
    <n v="14"/>
    <s v="Samantha Dark, Heather Magee, Richard Glover, R. Brandon Johnson"/>
    <s v="Stevan Mena"/>
    <n v="-450000"/>
  </r>
  <r>
    <n v="0"/>
    <s v="Drama"/>
    <n v="176074"/>
    <x v="4674"/>
    <s v="en"/>
    <n v="0.47212300000000001"/>
    <s v="Campbell Grobman Films"/>
    <x v="0"/>
    <x v="2905"/>
    <n v="0"/>
    <n v="92"/>
    <s v="Released"/>
    <n v="5.5"/>
    <n v="2"/>
    <s v="Adam Rifkin, Kelley Menighan Hensley, Kendra Sue Waldman, Scott Anderson"/>
    <s v="Adam Rifkin"/>
    <n v="0"/>
  </r>
  <r>
    <n v="13000000"/>
    <s v="Horror"/>
    <n v="69270"/>
    <x v="4675"/>
    <s v="en"/>
    <n v="4.009379"/>
    <s v="TADORA Filmproduktions"/>
    <x v="7"/>
    <x v="2504"/>
    <n v="0"/>
    <n v="95"/>
    <s v="Released"/>
    <n v="4.5999999999999996"/>
    <n v="24"/>
    <s v="Shannon Beckner, Oded Fehr, Ryan Kennedy, Adrien Dorval, Duncan Fisher"/>
    <s v="Eric Valette"/>
    <n v="-13000000"/>
  </r>
  <r>
    <n v="0"/>
    <s v="Drama, Comedy, Horror"/>
    <n v="5759"/>
    <x v="4676"/>
    <s v="en"/>
    <n v="3.2993450000000002"/>
    <s v="Duplass Brothers Productions"/>
    <x v="0"/>
    <x v="2377"/>
    <n v="0"/>
    <n v="84"/>
    <s v="Released"/>
    <n v="5.8"/>
    <n v="23"/>
    <s v="Ross Partridge, Steve Zissis, Greta Gerwig, Elise Muller, Jett Garner"/>
    <s v="Jay Duplass"/>
    <n v="0"/>
  </r>
  <r>
    <n v="0"/>
    <s v="Horror"/>
    <n v="402515"/>
    <x v="4677"/>
    <s v="pt"/>
    <n v="1.8716E-2"/>
    <s v="Gravitas Ventures"/>
    <x v="0"/>
    <x v="3213"/>
    <n v="0"/>
    <n v="89"/>
    <s v="Released"/>
    <n v="0"/>
    <n v="0"/>
    <s v="Armin Habibovich, Victoria Lachelle, Livingston Oden, Taylor Scott Olson"/>
    <s v="Livingston Oden"/>
    <n v="0"/>
  </r>
  <r>
    <n v="0"/>
    <s v="Documentary"/>
    <n v="126141"/>
    <x v="4678"/>
    <s v="en"/>
    <n v="9.2562000000000005E-2"/>
    <s v="Les Films du Jeudi"/>
    <x v="9"/>
    <x v="3214"/>
    <n v="0"/>
    <n v="59"/>
    <s v="Released"/>
    <n v="7.7"/>
    <n v="3"/>
    <s v="William Shatner, Leonard Nimoy, DeForest Kelley, James Doohan, George Takei"/>
    <s v="Chris Marker"/>
    <n v="0"/>
  </r>
  <r>
    <n v="0"/>
    <s v="Drama"/>
    <n v="48035"/>
    <x v="4679"/>
    <s v="da"/>
    <n v="3.2251889999999999"/>
    <s v="Palladium Film"/>
    <x v="23"/>
    <x v="3215"/>
    <n v="0"/>
    <n v="126"/>
    <s v="Released"/>
    <n v="7.8"/>
    <n v="65"/>
    <s v="Birgitte Federspiel, Preben Lerdorff Rye, Henrik Malberg, Emil Hass Christensen, Ejner Federspiel"/>
    <s v="Carl Theodor Dreyer"/>
    <n v="0"/>
  </r>
  <r>
    <n v="0"/>
    <s v="Comedy, Drama, Romance"/>
    <n v="14758"/>
    <x v="4680"/>
    <s v="en"/>
    <n v="1.9484349999999999"/>
    <s v="Good Dick"/>
    <x v="0"/>
    <x v="1719"/>
    <n v="0"/>
    <n v="86"/>
    <s v="Released"/>
    <n v="6.1"/>
    <n v="34"/>
    <s v="Marianna Palka, Jason Ritter, Eric Edelstein, Martin Starr, Mark Webber"/>
    <s v="Marianna Palka"/>
    <n v="0"/>
  </r>
  <r>
    <n v="0"/>
    <s v="Science Fiction, Drama"/>
    <n v="13363"/>
    <x v="4681"/>
    <s v="en"/>
    <n v="31.339015"/>
    <s v="Falling Sky Entertainment"/>
    <x v="0"/>
    <x v="3216"/>
    <n v="0"/>
    <n v="87"/>
    <s v="Released"/>
    <n v="7.7"/>
    <n v="687"/>
    <s v="David Lee Smith, Tony Todd, John Billingsley, Ellen Crawford, Annika Peterson"/>
    <s v="Richard Schenkman"/>
    <n v="0"/>
  </r>
  <r>
    <n v="0"/>
    <s v="Documentary"/>
    <n v="37985"/>
    <x v="4682"/>
    <s v="en"/>
    <n v="0.15065999999999999"/>
    <s v="Paramount Pictures"/>
    <x v="0"/>
    <x v="1756"/>
    <n v="0"/>
    <n v="106"/>
    <s v="Released"/>
    <n v="6.8"/>
    <n v="4"/>
    <s v="William Shatner, Leonard Nimoy, DeForest Kelley, James Doohan, George Takei"/>
    <s v="Ricki Stern"/>
    <n v="0"/>
  </r>
  <r>
    <n v="0"/>
    <s v="Drama, Family"/>
    <n v="25786"/>
    <x v="4683"/>
    <s v="en"/>
    <n v="4.9805849999999996"/>
    <s v="Paramount Pictures"/>
    <x v="0"/>
    <x v="3217"/>
    <n v="0"/>
    <n v="86"/>
    <s v="Released"/>
    <n v="4.5999999999999996"/>
    <n v="9"/>
    <s v="Mia Farrow, AnnaSophia Robb, Olivia Ballantyne, Kelsey Lewis, Jordan Bridges"/>
    <s v="Nadia Tass"/>
    <n v="0"/>
  </r>
  <r>
    <n v="0"/>
    <s v="Drama, Mystery, Science Fiction, Thriller"/>
    <n v="36549"/>
    <x v="4684"/>
    <s v="en"/>
    <n v="0.145014"/>
    <s v="Paramount Pictures"/>
    <x v="0"/>
    <x v="2099"/>
    <n v="0"/>
    <n v="89"/>
    <s v="Released"/>
    <n v="6"/>
    <n v="4"/>
    <s v="Chase Masterson, John Newton, Kipleigh Brown, Mik Scriba, Nathan Mobley"/>
    <s v="James Kerwin"/>
    <n v="0"/>
  </r>
  <r>
    <n v="0"/>
    <s v="Music, Comedy, Drama"/>
    <n v="361398"/>
    <x v="4685"/>
    <s v="en"/>
    <n v="3.6532000000000002E-2"/>
    <s v="Garden Thieves Pictures"/>
    <x v="0"/>
    <x v="3218"/>
    <n v="0"/>
    <n v="105"/>
    <s v="Released"/>
    <n v="0"/>
    <n v="0"/>
    <s v="Edie McClurg, C. Fraser Press, Richard Poe, Robert Turano, Matthew Gumley"/>
    <s v="Darren Press"/>
    <n v="0"/>
  </r>
  <r>
    <n v="0"/>
    <s v="Thriller, Drama, Science Fiction"/>
    <n v="289180"/>
    <x v="4686"/>
    <s v="en"/>
    <n v="1.045623"/>
    <s v="Paramount Pictures"/>
    <x v="0"/>
    <x v="1906"/>
    <n v="0"/>
    <n v="93"/>
    <s v="Released"/>
    <n v="6.5"/>
    <n v="4"/>
    <s v="Robin Bartlett, Rebecca Dayan, Will Janowitz, Julian Gamble"/>
    <s v="Rania Attieh"/>
    <n v="0"/>
  </r>
  <r>
    <n v="0"/>
    <s v="Drama"/>
    <n v="288927"/>
    <x v="4687"/>
    <s v="en"/>
    <n v="0.25465900000000002"/>
    <s v="Paramount Pictures"/>
    <x v="0"/>
    <x v="1168"/>
    <n v="0"/>
    <n v="94"/>
    <s v="Released"/>
    <n v="0"/>
    <n v="0"/>
    <s v="Sally Kirkland, Victoria Clark, James Murtaugh, Karl Geary, Mary Testa"/>
    <s v="Sharon Greytak"/>
    <n v="0"/>
  </r>
  <r>
    <n v="180000"/>
    <s v="Drama, Comedy, Family"/>
    <n v="21334"/>
    <x v="4688"/>
    <s v="fa"/>
    <n v="7.0721179999999997"/>
    <s v="The Institute for the Intellectual Development of Children &amp; Young Adults"/>
    <x v="64"/>
    <x v="2809"/>
    <n v="900000"/>
    <n v="89"/>
    <s v="Released"/>
    <n v="7.8"/>
    <n v="112"/>
    <s v="Mohammad Amir Naji, Amir Farrokh Hashemian, Bahare Seddiqi"/>
    <s v="Majid Majidi"/>
    <n v="720000"/>
  </r>
  <r>
    <n v="8000"/>
    <s v="Drama, Romance"/>
    <n v="79120"/>
    <x v="4689"/>
    <s v="en"/>
    <n v="1.0412539999999999"/>
    <s v="EM Media"/>
    <x v="1"/>
    <x v="829"/>
    <n v="469947"/>
    <n v="96"/>
    <s v="Released"/>
    <n v="7.4"/>
    <n v="163"/>
    <s v="Tom Cullen, Chris New, Jonathan Race, Laura Freeman, Loreto Murray"/>
    <s v="Andrew Haigh"/>
    <n v="461947"/>
  </r>
  <r>
    <n v="0"/>
    <s v="Comedy, Romance"/>
    <n v="27995"/>
    <x v="4690"/>
    <s v="en"/>
    <n v="6.722213"/>
    <s v="40 Acres &amp; A Mule Filmworks"/>
    <x v="0"/>
    <x v="3219"/>
    <n v="0"/>
    <n v="84"/>
    <s v="Released"/>
    <n v="6.1"/>
    <n v="25"/>
    <s v="Tracy Camilla Johns, Tommy Redmond Hicks, John Canada Terrell, Spike Lee, Raye Dowell"/>
    <s v="Spike Lee"/>
    <n v="0"/>
  </r>
  <r>
    <n v="0"/>
    <s v="Documentary"/>
    <n v="253290"/>
    <x v="4691"/>
    <s v="en"/>
    <n v="1.5188999999999999E-2"/>
    <s v="Paramount Pictures"/>
    <x v="0"/>
    <x v="3220"/>
    <n v="0"/>
    <n v="77"/>
    <s v="Released"/>
    <n v="0"/>
    <n v="0"/>
    <s v="William Shatner, Leonard Nimoy, DeForest Kelley, James Doohan, George Takei"/>
    <s v="Cary Bell"/>
    <n v="0"/>
  </r>
  <r>
    <n v="0"/>
    <s v="Drama"/>
    <n v="344466"/>
    <x v="4692"/>
    <s v="ro"/>
    <n v="0.32762200000000002"/>
    <s v="Paramount Pictures"/>
    <x v="36"/>
    <x v="2781"/>
    <n v="0"/>
    <n v="104"/>
    <s v="Released"/>
    <n v="0"/>
    <n v="0"/>
    <s v="Ana Maria Guran, Iulia Ciochina, Oana Rusu, Ana Vatamanu, Florin Hritcu"/>
    <s v="Nicolae Constantin Tanase"/>
    <n v="0"/>
  </r>
  <r>
    <n v="100000"/>
    <s v="Drama, Science Fiction"/>
    <n v="55420"/>
    <x v="4693"/>
    <s v="en"/>
    <n v="25.402697"/>
    <s v="Artists Public Domain"/>
    <x v="0"/>
    <x v="162"/>
    <n v="1776935"/>
    <n v="92"/>
    <s v="Released"/>
    <n v="6.8"/>
    <n v="527"/>
    <s v="William Mapother, Brit Marling, Matthew-Lee Erlbach, DJ Flava, Meggan Lennon"/>
    <s v="Mike Cahill"/>
    <n v="1676935"/>
  </r>
  <r>
    <n v="150000"/>
    <s v="Action, Drama, Romance"/>
    <n v="5822"/>
    <x v="4694"/>
    <s v="en"/>
    <n v="0.132878"/>
    <s v="Yeah"/>
    <x v="0"/>
    <x v="3221"/>
    <n v="15200000"/>
    <n v="97"/>
    <s v="Released"/>
    <n v="4.5999999999999996"/>
    <n v="18"/>
    <s v="Simon Chuckster, Melvin Van Peebles, Hubert Scales, Mario Van Peebles, John Dullaghan"/>
    <s v="Melvin Van Peebles"/>
    <n v="15050000"/>
  </r>
  <r>
    <n v="200"/>
    <s v="Drama"/>
    <n v="408429"/>
    <x v="4695"/>
    <s v="en"/>
    <n v="5.0978000000000002E-2"/>
    <s v="Paramount Pictures"/>
    <x v="0"/>
    <x v="3222"/>
    <n v="0"/>
    <n v="109"/>
    <s v="Released"/>
    <n v="5"/>
    <n v="1"/>
    <s v="Ken Roht, Jeffrey Watkins, William Nicol, Sharon Bollum, Paul Sutherland"/>
    <s v="Ken Roht"/>
    <n v="-200"/>
  </r>
  <r>
    <n v="150000"/>
    <s v="Comedy, Drama, Romance"/>
    <n v="39141"/>
    <x v="4696"/>
    <s v="en"/>
    <n v="8.5703279999999999"/>
    <s v="IFC Productions"/>
    <x v="0"/>
    <x v="1920"/>
    <n v="2891288"/>
    <n v="78"/>
    <s v="Released"/>
    <n v="5.5"/>
    <n v="19"/>
    <s v="Aaron Stanford, Kate Mara, Bebe Neuwirth, John Ritter, Sigourney Weaver"/>
    <s v="Gary Winick"/>
    <n v="2741288"/>
  </r>
  <r>
    <n v="160000"/>
    <s v="Drama, Music, Romance"/>
    <n v="5723"/>
    <x v="4697"/>
    <s v="en"/>
    <n v="19.052178999999999"/>
    <s v="Summit Entertainment"/>
    <x v="17"/>
    <x v="1200"/>
    <n v="20710513"/>
    <n v="85"/>
    <s v="Released"/>
    <n v="7.3"/>
    <n v="453"/>
    <s v="Glen Hansard, Markéta Irglová, Hugh Walsh, Gerard Hendrick, Alaistair Foley"/>
    <s v="John Carney"/>
    <n v="20550513"/>
  </r>
  <r>
    <n v="0"/>
    <s v="Drama"/>
    <n v="28666"/>
    <x v="4698"/>
    <s v="en"/>
    <n v="0.61997899999999995"/>
    <s v="Paramount Pictures"/>
    <x v="0"/>
    <x v="623"/>
    <n v="0"/>
    <n v="90"/>
    <s v="Released"/>
    <n v="4.9000000000000004"/>
    <n v="4"/>
    <s v="Patrick Warburton, Eugene Roche, Ron Morgan, Emily Newman, Paul Malevich"/>
    <s v="Robinson Devor"/>
    <n v="0"/>
  </r>
  <r>
    <n v="0"/>
    <s v="Documentary"/>
    <n v="30979"/>
    <x v="4699"/>
    <s v="en"/>
    <n v="0.46540399999999998"/>
    <s v="Paramount Pictures"/>
    <x v="0"/>
    <x v="1611"/>
    <n v="0"/>
    <n v="93"/>
    <s v="Released"/>
    <n v="5.5"/>
    <n v="2"/>
    <s v="Simon Baron-Cohen, Temple Grandin, Roy Richard Grinker, Rowan Isaacson, Rupert Isaacson"/>
    <s v="Michel O. Scott"/>
    <n v="0"/>
  </r>
  <r>
    <n v="0"/>
    <s v="Thriller, Drama, Horror"/>
    <n v="50497"/>
    <x v="4700"/>
    <s v="en"/>
    <n v="2.8053509999999999"/>
    <s v="Kintop Pictures"/>
    <x v="1"/>
    <x v="3223"/>
    <n v="0"/>
    <n v="86"/>
    <s v="Released"/>
    <n v="5.8"/>
    <n v="49"/>
    <s v="Kate Ashfield, Jo Hartley, Martin Compston, Steven Waddington, Craig Parkinson"/>
    <s v="Pat Holden"/>
    <n v="0"/>
  </r>
  <r>
    <n v="0"/>
    <s v="Action, Drama"/>
    <n v="354624"/>
    <x v="4701"/>
    <s v="en"/>
    <n v="7.6647000000000007E-2"/>
    <s v="Blue Trail Entertainment"/>
    <x v="0"/>
    <x v="794"/>
    <n v="0"/>
    <n v="98"/>
    <s v="Released"/>
    <n v="0"/>
    <n v="0"/>
    <s v="Joel Moody, William Martinez, Vivienne VanHorn"/>
    <s v="Eric Bugbee"/>
    <n v="0"/>
  </r>
  <r>
    <n v="0"/>
    <s v="Animation, Family, Comedy, TV Movie"/>
    <n v="13187"/>
    <x v="4702"/>
    <s v="en"/>
    <n v="8.7011830000000003"/>
    <s v="Warner Bros. Home Video"/>
    <x v="0"/>
    <x v="3224"/>
    <n v="0"/>
    <n v="25"/>
    <s v="Released"/>
    <n v="7.5"/>
    <n v="153"/>
    <s v="Ann Altieri, Chris Doran, Sally Dryer, Bill Melendez, Karen Mendelson"/>
    <s v="Bill Melendez"/>
    <n v="0"/>
  </r>
  <r>
    <n v="0"/>
    <s v="Documentary"/>
    <n v="335244"/>
    <x v="4703"/>
    <s v="en"/>
    <n v="2.1392000000000001E-2"/>
    <s v="Paramount Pictures"/>
    <x v="0"/>
    <x v="3048"/>
    <n v="0"/>
    <n v="72"/>
    <s v="Released"/>
    <n v="0"/>
    <n v="0"/>
    <s v="William Shatner, Leonard Nimoy, DeForest Kelley, James Doohan, George Takei"/>
    <s v="Dena Seidel"/>
    <n v="0"/>
  </r>
  <r>
    <n v="0"/>
    <s v="Documentary"/>
    <n v="178862"/>
    <x v="4704"/>
    <s v="en"/>
    <n v="2.557258"/>
    <s v="Cherry On Top"/>
    <x v="0"/>
    <x v="3225"/>
    <n v="0"/>
    <n v="73"/>
    <s v="Released"/>
    <n v="7.2"/>
    <n v="11"/>
    <s v="Lisa Ann, Kayden Kross, Belladonna, Katsuni, Teagan Presley"/>
    <s v="Deborah Anderson"/>
    <n v="0"/>
  </r>
  <r>
    <n v="0"/>
    <s v="Documentary"/>
    <n v="331745"/>
    <x v="4705"/>
    <s v="en"/>
    <n v="0.52312199999999998"/>
    <s v="Paramount Pictures"/>
    <x v="0"/>
    <x v="3226"/>
    <n v="0"/>
    <n v="80"/>
    <s v="Released"/>
    <n v="6.8"/>
    <n v="6"/>
    <s v="William Shatner, Leonard Nimoy, DeForest Kelley, James Doohan, George Takei"/>
    <s v="Sara Newens"/>
    <n v="0"/>
  </r>
  <r>
    <n v="160000"/>
    <s v="Documentary, History"/>
    <n v="1779"/>
    <x v="4706"/>
    <s v="en"/>
    <n v="3.2849029999999999"/>
    <s v="Warner Bros."/>
    <x v="0"/>
    <x v="3227"/>
    <n v="6706368"/>
    <n v="91"/>
    <s v="Released"/>
    <n v="7.4"/>
    <n v="90"/>
    <s v="Michael Moore, Roger B. Smith, Rhonda Britton, Fred Ross"/>
    <s v="Michael Moore"/>
    <n v="6546368"/>
  </r>
  <r>
    <n v="0"/>
    <s v="Drama"/>
    <n v="282128"/>
    <x v="4707"/>
    <s v="en"/>
    <n v="1.5696999999999999E-2"/>
    <s v="Paramount Pictures"/>
    <x v="0"/>
    <x v="3071"/>
    <n v="0"/>
    <n v="89"/>
    <s v="Released"/>
    <n v="0"/>
    <n v="0"/>
    <s v="J.D. Williams, Hassan Johnson, Anil Raman, Richard Carroll Jr., Richard Carroll Jr."/>
    <s v="Sai Varadan"/>
    <n v="0"/>
  </r>
  <r>
    <n v="0"/>
    <s v="Science Fiction, Drama, Mystery"/>
    <n v="86812"/>
    <x v="4708"/>
    <s v="en"/>
    <n v="6.1923830000000004"/>
    <s v="Skyscraper Films"/>
    <x v="0"/>
    <x v="3228"/>
    <n v="0"/>
    <n v="85"/>
    <s v="Released"/>
    <n v="6.3"/>
    <n v="108"/>
    <s v="Brit Marling, Christopher Denham, Nicole Vicius, Davenia McFadden, Kandice Stroh"/>
    <s v="Zal Batmanglij"/>
    <n v="0"/>
  </r>
  <r>
    <n v="0"/>
    <s v="Drama"/>
    <n v="38786"/>
    <x v="4709"/>
    <s v="en"/>
    <n v="5.2560000000000003E-3"/>
    <s v="Paramount Pictures"/>
    <x v="0"/>
    <x v="3229"/>
    <n v="0"/>
    <n v="90"/>
    <s v="Released"/>
    <n v="0"/>
    <n v="0"/>
    <s v="William Shatner, Leonard Nimoy, DeForest Kelley, James Doohan, George Takei"/>
    <s v="Steven Spielberg"/>
    <n v="0"/>
  </r>
  <r>
    <n v="125000"/>
    <s v="Drama, Comedy"/>
    <n v="84355"/>
    <x v="4710"/>
    <s v="en"/>
    <n v="12.833247"/>
    <s v="Ada Films"/>
    <x v="0"/>
    <x v="3030"/>
    <n v="3200000"/>
    <n v="90"/>
    <s v="Released"/>
    <n v="6.5"/>
    <n v="137"/>
    <s v="Mark Duplass, Emily Blunt, Rosemarie DeWitt, Mike Birbiglia, Kate Bayley"/>
    <s v="Lynn Shelton"/>
    <n v="3075000"/>
  </r>
  <r>
    <n v="120000"/>
    <s v="Comedy"/>
    <n v="18632"/>
    <x v="4711"/>
    <s v="en"/>
    <n v="2.213889"/>
    <s v="Kibble Productions"/>
    <x v="6"/>
    <x v="3230"/>
    <n v="0"/>
    <n v="88"/>
    <s v="Released"/>
    <n v="5.9"/>
    <n v="24"/>
    <s v="David Hewlett, Kate Hewlett, Paul McGillion, Christopher Judge, Rachel Luttrell"/>
    <s v="David Hewlett"/>
    <n v="-120000"/>
  </r>
  <r>
    <n v="120000"/>
    <s v="Drama, Romance"/>
    <n v="40652"/>
    <x v="4712"/>
    <s v="fr"/>
    <n v="1.112792"/>
    <s v="Orsay Films"/>
    <x v="9"/>
    <x v="3231"/>
    <n v="0"/>
    <n v="95"/>
    <s v="Released"/>
    <n v="7.1"/>
    <n v="20"/>
    <s v="Macha Méril, Bernard Noël, Philippe Leroy, Christophe Bourseiller, Roger Leenhardt"/>
    <s v="Jean-Luc Godard"/>
    <n v="-120000"/>
  </r>
  <r>
    <n v="8500000"/>
    <s v="Drama"/>
    <n v="339408"/>
    <x v="4713"/>
    <s v="en"/>
    <n v="9.4528079999999992"/>
    <s v="Phantom Four"/>
    <x v="0"/>
    <x v="2416"/>
    <n v="15861566"/>
    <n v="120"/>
    <s v="Released"/>
    <n v="6.5"/>
    <n v="178"/>
    <s v="Nate Parker, Armie Hammer, Aja Naomi King, Jackie Earle Haley, Penelope Ann Miller"/>
    <s v="Nate Parker"/>
    <n v="7361566"/>
  </r>
  <r>
    <n v="0"/>
    <s v="Comedy"/>
    <n v="266857"/>
    <x v="4714"/>
    <s v="en"/>
    <n v="2.3879999999999999E-3"/>
    <s v="Paramount Pictures"/>
    <x v="0"/>
    <x v="1176"/>
    <n v="0"/>
    <n v="70"/>
    <s v="Released"/>
    <n v="0"/>
    <n v="0"/>
    <s v="Kirby Heyborne, Christopher Robin Miller, Eric Artell"/>
    <s v="Nathan Smith Jones"/>
    <n v="0"/>
  </r>
  <r>
    <n v="100000"/>
    <s v="Drama"/>
    <n v="18925"/>
    <x v="4715"/>
    <s v="en"/>
    <n v="4.5636979999999996"/>
    <s v="Destination Films"/>
    <x v="0"/>
    <x v="378"/>
    <n v="10178331"/>
    <n v="111"/>
    <s v="Released"/>
    <n v="6.6"/>
    <n v="64"/>
    <s v="James Blackwell, Alex Kendrick, Shannen Fields, Chris WIllis, Tracy Goode"/>
    <s v="Alex Kendrick"/>
    <n v="10078331"/>
  </r>
  <r>
    <n v="100000"/>
    <s v="Horror, Thriller"/>
    <n v="299245"/>
    <x v="4716"/>
    <s v="en"/>
    <n v="18.045781999999999"/>
    <s v="New Line Cinema"/>
    <x v="0"/>
    <x v="1128"/>
    <n v="42664410"/>
    <n v="87"/>
    <s v="Released"/>
    <n v="4.9000000000000004"/>
    <n v="361"/>
    <s v="Cassidy Gifford, Ryan Shoos, Pfeifer Brown, Reese Mishler, Price T. Morgan"/>
    <s v="Travis Cluff"/>
    <n v="42564410"/>
  </r>
  <r>
    <n v="10000"/>
    <s v="Drama, Fantasy, Horror, Science Fiction"/>
    <n v="985"/>
    <x v="4717"/>
    <s v="en"/>
    <n v="20.399578000000002"/>
    <s v="American Film Institute (AFI)"/>
    <x v="0"/>
    <x v="3232"/>
    <n v="7000000"/>
    <n v="89"/>
    <s v="Released"/>
    <n v="7.5"/>
    <n v="485"/>
    <s v="Jack Nance, Charlotte Stewart, Allen Joseph, Jeanne Bates, Judith Roberts"/>
    <s v="David Lynch"/>
    <n v="6990000"/>
  </r>
  <r>
    <n v="0"/>
    <s v="Comedy"/>
    <n v="34101"/>
    <x v="4718"/>
    <s v="en"/>
    <n v="2.3534830000000002"/>
    <s v="Paramount Pictures"/>
    <x v="0"/>
    <x v="3233"/>
    <n v="0"/>
    <n v="78"/>
    <s v="Released"/>
    <n v="5.7"/>
    <n v="19"/>
    <s v="Robert Townsend, Craigus R. Johnson, Helen Martin, Starletta DuPois, Keenen Ivory Wayans"/>
    <s v="Robert Townsend"/>
    <n v="0"/>
  </r>
  <r>
    <n v="0"/>
    <s v="Comedy, Drama"/>
    <n v="9821"/>
    <x v="4719"/>
    <s v="en"/>
    <n v="5.4976820000000002"/>
    <s v="Miramax Films"/>
    <x v="0"/>
    <x v="506"/>
    <n v="0"/>
    <n v="100"/>
    <s v="Released"/>
    <n v="7.1"/>
    <n v="51"/>
    <s v="Sharon Stone, Elden Henson, Kieran Culkin, Gena Rowlands, Harry Dean Stanton"/>
    <s v="Peter Chelsom"/>
    <n v="0"/>
  </r>
  <r>
    <n v="0"/>
    <s v="Action, Drama"/>
    <n v="65448"/>
    <x v="4720"/>
    <s v="en"/>
    <n v="1.1169999999999999E-3"/>
    <s v="Paramount Pictures"/>
    <x v="0"/>
    <x v="3234"/>
    <n v="0"/>
    <n v="99"/>
    <s v="Released"/>
    <n v="4.9000000000000004"/>
    <n v="8"/>
    <s v="Wilbur 'Hi-Fi' White, Leon Isaac Kennedy, Thommy Pollard , Hazel Spears , Donovan Womack "/>
    <s v="Jamaa Fanaka"/>
    <n v="0"/>
  </r>
  <r>
    <n v="0"/>
    <s v="Comedy, Horror, Science Fiction"/>
    <n v="18841"/>
    <x v="4721"/>
    <s v="en"/>
    <n v="1.680525"/>
    <s v="Fragmighty"/>
    <x v="0"/>
    <x v="3235"/>
    <n v="0"/>
    <n v="90"/>
    <s v="Released"/>
    <n v="6.5"/>
    <n v="30"/>
    <s v="Fay Masterson, Andrew Parks, Susan McConnell, Brian Howe, Jennifer Blaire"/>
    <s v="Larry Blamire"/>
    <n v="0"/>
  </r>
  <r>
    <n v="0"/>
    <s v="Family"/>
    <n v="272726"/>
    <x v="4722"/>
    <s v="en"/>
    <n v="0.28397"/>
    <s v="Paramount Pictures"/>
    <x v="0"/>
    <x v="153"/>
    <n v="0"/>
    <n v="107"/>
    <s v="Released"/>
    <n v="0"/>
    <n v="0"/>
    <s v="Gabriela Castillo, Trish Cook, Alexander G. Eckert, Kevin Farley, Dan Glenn"/>
    <s v="Stephen Langford"/>
    <n v="0"/>
  </r>
  <r>
    <n v="0"/>
    <s v="Drama, Comedy, Crime"/>
    <n v="175291"/>
    <x v="4723"/>
    <s v="en"/>
    <n v="10.826252999999999"/>
    <s v="New Artists Alliance"/>
    <x v="0"/>
    <x v="1422"/>
    <n v="0"/>
    <n v="85"/>
    <s v="Released"/>
    <n v="6.3"/>
    <n v="155"/>
    <s v="Pat Healy, Ethan Embry, Sara Paxton, David Koechner, Amanda Fuller"/>
    <s v="E.L. Katz"/>
    <n v="0"/>
  </r>
  <r>
    <n v="0"/>
    <s v="Documentary"/>
    <n v="80215"/>
    <x v="4724"/>
    <s v="en"/>
    <n v="7.6766769999999998"/>
    <s v="BlinkWorks Media"/>
    <x v="6"/>
    <x v="3236"/>
    <n v="0"/>
    <n v="96"/>
    <s v="Released"/>
    <n v="7.4"/>
    <n v="203"/>
    <s v="Jonathan Blow, Phil Fish, Edmund McMillen, Tommy Refenes"/>
    <s v="Lisanne Pajot"/>
    <n v="0"/>
  </r>
  <r>
    <n v="0"/>
    <s v="Thriller"/>
    <n v="13538"/>
    <x v="4725"/>
    <s v="en"/>
    <n v="8.3029510000000002"/>
    <s v="Ingenious Film Partners"/>
    <x v="1"/>
    <x v="2459"/>
    <n v="0"/>
    <n v="88"/>
    <s v="Released"/>
    <n v="5.2"/>
    <n v="40"/>
    <s v="Gillian Anderson, Danny Dyer, Adam Rayner, Antony Byrne, Anthony Calf"/>
    <s v="Dan Reed"/>
    <n v="0"/>
  </r>
  <r>
    <n v="0"/>
    <s v="Crime, Mystery, Thriller"/>
    <n v="51130"/>
    <x v="4726"/>
    <s v="en"/>
    <n v="0.18640100000000001"/>
    <s v="Marathon Pictures"/>
    <x v="0"/>
    <x v="3237"/>
    <n v="0"/>
    <n v="68"/>
    <s v="Released"/>
    <n v="7"/>
    <n v="2"/>
    <s v="John Ireland, Jane Randolph, Sheldon Leonard, Roman Bohnen, George Tyne"/>
    <s v="John Reinhardt"/>
    <n v="0"/>
  </r>
  <r>
    <n v="0"/>
    <s v="Thriller, Action, Drama, Science Fiction"/>
    <n v="270554"/>
    <x v="4727"/>
    <s v="en"/>
    <n v="5.3754999999999997E-2"/>
    <s v="30 Something Productions"/>
    <x v="0"/>
    <x v="1840"/>
    <n v="0"/>
    <n v="85"/>
    <s v="Released"/>
    <n v="5"/>
    <n v="1"/>
    <s v="Johnathan Hurley, Jordan Savage, Dane Bowman, Claire Gordon-Harper"/>
    <s v="Patrick Ryan Sims"/>
    <n v="0"/>
  </r>
  <r>
    <n v="0"/>
    <s v="Crime, Horror"/>
    <n v="72086"/>
    <x v="4728"/>
    <s v="en"/>
    <n v="7.4005000000000001E-2"/>
    <s v="Hemisphere Pictures"/>
    <x v="45"/>
    <x v="3238"/>
    <n v="0"/>
    <n v="106"/>
    <s v="Released"/>
    <n v="7.3"/>
    <n v="6"/>
    <s v="Max von Sydow, Trevor Howard, Liv Ullmann, Per Oscarsson, Rupert Davies"/>
    <s v="László Benedek"/>
    <n v="0"/>
  </r>
  <r>
    <n v="100"/>
    <s v="Documentary, Music"/>
    <n v="268917"/>
    <x v="4729"/>
    <s v="en"/>
    <n v="0.39457500000000001"/>
    <s v="Wrecking Crew"/>
    <x v="0"/>
    <x v="2894"/>
    <n v="0"/>
    <n v="77"/>
    <s v="Released"/>
    <n v="5.5"/>
    <n v="2"/>
    <s v="Dottie Alexander, Derek Almstead, David Barnes, Kevin Barnes, Nina Barnes"/>
    <s v="Jason Miller"/>
    <n v="-100"/>
  </r>
  <r>
    <n v="0"/>
    <s v="Documentary"/>
    <n v="64973"/>
    <x v="4730"/>
    <s v="en"/>
    <n v="2.0167999999999998E-2"/>
    <s v="Paramount Pictures"/>
    <x v="0"/>
    <x v="1800"/>
    <n v="0"/>
    <n v="80"/>
    <s v="Released"/>
    <n v="6.4"/>
    <n v="4"/>
    <s v="William Shatner, Leonard Nimoy, DeForest Kelley, James Doohan, George Takei"/>
    <s v="Sut Jhally"/>
    <n v="0"/>
  </r>
  <r>
    <n v="60000"/>
    <s v="Mystery, Drama, Thriller"/>
    <n v="473"/>
    <x v="4731"/>
    <s v="en"/>
    <n v="27.788067000000002"/>
    <s v="Truth and Soul Pictures Inc"/>
    <x v="0"/>
    <x v="157"/>
    <n v="3221152"/>
    <n v="84"/>
    <s v="Released"/>
    <n v="7.1"/>
    <n v="586"/>
    <s v="Sean Gullette, Mark Margolis, Ben Shenkman, Samia Shoaib, Pamela Hart"/>
    <s v="Darren Aronofsky"/>
    <n v="3161152"/>
  </r>
  <r>
    <n v="0"/>
    <s v="Comedy, Romance"/>
    <n v="90414"/>
    <x v="4732"/>
    <s v="fr"/>
    <n v="2.0839E-2"/>
    <s v="Paramount Pictures"/>
    <x v="0"/>
    <x v="3138"/>
    <n v="0"/>
    <n v="86"/>
    <s v="Released"/>
    <n v="6"/>
    <n v="1"/>
    <s v="Marla Schaffel, Mitchell Whitfield, Michael Harris, Meredith Scott Lynn, Jack McGee"/>
    <s v="Julie Davis"/>
    <n v="0"/>
  </r>
  <r>
    <n v="0"/>
    <s v="Romance, Comedy"/>
    <n v="111794"/>
    <x v="4733"/>
    <s v="en"/>
    <n v="0.40807300000000002"/>
    <s v="Fox Searchlight Pictures"/>
    <x v="0"/>
    <x v="2029"/>
    <n v="0"/>
    <n v="87"/>
    <s v="Released"/>
    <n v="3.7"/>
    <n v="3"/>
    <s v="Myles Berkowitz, Tia Carrere, Elisabeth Wagner, Richard Arlook, Robert McKee"/>
    <s v="Myles Berkowitz"/>
    <n v="0"/>
  </r>
  <r>
    <n v="75000"/>
    <s v="Science Fiction"/>
    <n v="360188"/>
    <x v="4734"/>
    <s v="en"/>
    <n v="0.140989"/>
    <s v="Polonia Brothers Entertainment"/>
    <x v="0"/>
    <x v="2700"/>
    <n v="0"/>
    <n v="90"/>
    <s v="Released"/>
    <n v="3.3"/>
    <n v="3"/>
    <s v="Michelle Simone Miller, Kathryn Metz, A.J. DeLucia, Steve Diasparra, Danielle Donahue"/>
    <s v="Brett Piper"/>
    <n v="-75000"/>
  </r>
  <r>
    <n v="65000"/>
    <s v="Documentary, Comedy, Drama"/>
    <n v="9372"/>
    <x v="4735"/>
    <s v="en"/>
    <n v="10.400603"/>
    <s v="Kathbur Pictures"/>
    <x v="0"/>
    <x v="3239"/>
    <n v="28575078"/>
    <n v="100"/>
    <s v="Released"/>
    <n v="6.6"/>
    <n v="506"/>
    <s v="Morgan Spurlock, Daryl Isaacs, Lisa Ganjhu, Stephen Siegel, Bridget Bennett"/>
    <s v="Morgan Spurlock"/>
    <n v="28510078"/>
  </r>
  <r>
    <n v="0"/>
    <s v="Comedy"/>
    <n v="85860"/>
    <x v="4736"/>
    <s v="en"/>
    <n v="0.83895699999999995"/>
    <s v="Drafthouse Films"/>
    <x v="0"/>
    <x v="2842"/>
    <n v="0"/>
    <n v="82"/>
    <s v="Released"/>
    <n v="4.5"/>
    <n v="11"/>
    <s v="Jason Trost, Lee Valmassy, Art Hsu, Caitlyn Folley, Brandon Barrera"/>
    <s v="Brandon Trost"/>
    <n v="0"/>
  </r>
  <r>
    <n v="0"/>
    <s v="Comedy, Drama"/>
    <n v="244534"/>
    <x v="4737"/>
    <s v="en"/>
    <n v="7.052422"/>
    <s v="Lucky Coffee Productions"/>
    <x v="0"/>
    <x v="80"/>
    <n v="0"/>
    <n v="82"/>
    <s v="Released"/>
    <n v="5.2"/>
    <n v="58"/>
    <s v="Anna Kendrick, Melanie Lynskey, Mark Webber, Lena Dunham, Joe Swanberg"/>
    <s v="Joe Swanberg"/>
    <n v="0"/>
  </r>
  <r>
    <n v="62000"/>
    <s v="Horror, Science Fiction"/>
    <n v="33468"/>
    <x v="4738"/>
    <s v="en"/>
    <n v="2.4070480000000001"/>
    <s v="Rex Carlton Productions"/>
    <x v="0"/>
    <x v="3240"/>
    <n v="0"/>
    <n v="82"/>
    <s v="Released"/>
    <n v="4.4000000000000004"/>
    <n v="32"/>
    <s v="Jason Evers, Virginia Leith, Doris Brent, Audrey Devereal, Eddie Carmel"/>
    <s v="Joseph Green"/>
    <n v="-62000"/>
  </r>
  <r>
    <n v="0"/>
    <s v="Drama"/>
    <n v="294086"/>
    <x v="4739"/>
    <s v="en"/>
    <n v="0.17637700000000001"/>
    <s v="Paramount Pictures"/>
    <x v="0"/>
    <x v="3241"/>
    <n v="0"/>
    <n v="75"/>
    <s v="Released"/>
    <n v="6.4"/>
    <n v="4"/>
    <s v="Mark Strano, Frankie Valenti, Johnny Hazzard, Darryl Stephens, Gregory Marcel"/>
    <s v="Wade Gasque"/>
    <n v="0"/>
  </r>
  <r>
    <n v="0"/>
    <s v="Drama, Comedy"/>
    <n v="139998"/>
    <x v="4740"/>
    <s v="en"/>
    <n v="0.62055400000000005"/>
    <s v="Paramount Pictures"/>
    <x v="0"/>
    <x v="3242"/>
    <n v="0"/>
    <n v="87"/>
    <s v="Released"/>
    <n v="6.7"/>
    <n v="10"/>
    <s v="Alex Karpovsky, Tarik Lowe, Arielle Kebbel, Melonie Diaz, Kevin Corrigan"/>
    <s v="Daniel Schechter"/>
    <n v="0"/>
  </r>
  <r>
    <n v="70000"/>
    <s v="Mystery, Horror, Thriller"/>
    <n v="74777"/>
    <x v="4741"/>
    <s v="en"/>
    <n v="6.328665"/>
    <s v="Blue Dot Productions"/>
    <x v="0"/>
    <x v="811"/>
    <n v="0"/>
    <n v="92"/>
    <s v="Released"/>
    <n v="5.8"/>
    <n v="121"/>
    <s v="Katie Parker, Courtney Bell, Morgan Peter Brown, Dave Levine, Justin Gordon"/>
    <s v="Mike Flanagan"/>
    <n v="-70000"/>
  </r>
  <r>
    <n v="0"/>
    <s v="Comedy, Drama, Romance"/>
    <n v="16388"/>
    <x v="4742"/>
    <s v="en"/>
    <n v="1.5789029999999999"/>
    <s v="Fox Searchlight Pictures"/>
    <x v="0"/>
    <x v="3243"/>
    <n v="0"/>
    <n v="98"/>
    <s v="Released"/>
    <n v="6.3"/>
    <n v="23"/>
    <s v="Shari Albert, Maxine Bahns, Catharine Bolz, Connie Britton, Edward Burns"/>
    <s v="Edward Burns"/>
    <n v="0"/>
  </r>
  <r>
    <n v="0"/>
    <s v="Drama"/>
    <n v="159770"/>
    <x v="4743"/>
    <s v="en"/>
    <n v="0.83393700000000004"/>
    <s v="XYZ Films"/>
    <x v="6"/>
    <x v="2971"/>
    <n v="0"/>
    <n v="83"/>
    <s v="Released"/>
    <n v="6"/>
    <n v="42"/>
    <s v="Matt Johnson, Owen Williams, Krista Madison, Brandon Wickens, Jay McCarroll"/>
    <s v="Matt Johnson"/>
    <n v="0"/>
  </r>
  <r>
    <n v="0"/>
    <s v="Drama, Romance"/>
    <n v="42109"/>
    <x v="4744"/>
    <s v="pt"/>
    <n v="0.55760200000000004"/>
    <s v="United Artists"/>
    <x v="31"/>
    <x v="3244"/>
    <n v="0"/>
    <n v="99"/>
    <s v="Released"/>
    <n v="6"/>
    <n v="2"/>
    <s v="Sônia Braga, Marcello Mastroianni, Antonio Cantafora, Paulo Goulart, Tania Boscoli"/>
    <s v="Bruno Barreto"/>
    <n v="0"/>
  </r>
  <r>
    <n v="65000"/>
    <s v="Romance, Comedy, Drama"/>
    <n v="47607"/>
    <x v="4745"/>
    <s v="en"/>
    <n v="2.3803320000000001"/>
    <s v="Tiny Ponies"/>
    <x v="0"/>
    <x v="3245"/>
    <n v="416498"/>
    <n v="99"/>
    <s v="Released"/>
    <n v="5.6"/>
    <n v="59"/>
    <s v="Lena Dunham, Laurie Simmons, Grace Dunham, Rachel Howe, Merritt Wever"/>
    <s v="Lena Dunham"/>
    <n v="351498"/>
  </r>
  <r>
    <n v="60000"/>
    <s v="Thriller, Horror"/>
    <n v="193603"/>
    <x v="4746"/>
    <s v="en"/>
    <n v="0.41234199999999999"/>
    <s v="Paramount Pictures"/>
    <x v="0"/>
    <x v="3246"/>
    <n v="0"/>
    <n v="93"/>
    <s v="Released"/>
    <n v="5.0999999999999996"/>
    <n v="6"/>
    <s v="Richard Tyson, Sherri Eakin, Jeremy Ivy, Jeremy Sande, Corlandos Scott "/>
    <s v="Terron R. Parsons"/>
    <n v="-60000"/>
  </r>
  <r>
    <n v="0"/>
    <s v="Drama, Comedy, Family"/>
    <n v="84659"/>
    <x v="4747"/>
    <s v="en"/>
    <n v="7.7576999999999993E-2"/>
    <s v="Paramount Pictures"/>
    <x v="0"/>
    <x v="3247"/>
    <n v="0"/>
    <n v="110"/>
    <s v="Rumored"/>
    <n v="5"/>
    <n v="1"/>
    <s v="Josh Wise, Chelse Swain, Sean Shanks, Amanda MacDonald, Corbin Bernsen"/>
    <s v="Daniel Mellitz"/>
    <n v="0"/>
  </r>
  <r>
    <n v="50000"/>
    <s v="Documentary"/>
    <n v="322745"/>
    <x v="4748"/>
    <s v="en"/>
    <n v="0.29358699999999999"/>
    <s v="Paramount Pictures"/>
    <x v="0"/>
    <x v="3248"/>
    <n v="0"/>
    <n v="111"/>
    <s v="Released"/>
    <n v="8.3000000000000007"/>
    <n v="3"/>
    <s v="William Shatner, Leonard Nimoy, DeForest Kelley, James Doohan, George Takei"/>
    <s v="Jem Cohen"/>
    <n v="-50000"/>
  </r>
  <r>
    <n v="50000"/>
    <s v="Horror, Thriller, Fantasy"/>
    <n v="20981"/>
    <x v="4749"/>
    <s v="en"/>
    <n v="1.7771479999999999"/>
    <s v="HPLHS"/>
    <x v="1"/>
    <x v="1813"/>
    <n v="0"/>
    <n v="47"/>
    <s v="Released"/>
    <n v="6.9"/>
    <n v="41"/>
    <s v="Matt Foyer, John Bolen, Ralph Lucas, Chad Fifer, Susan Zucker"/>
    <s v="Andrew Leman"/>
    <n v="-50000"/>
  </r>
  <r>
    <n v="0"/>
    <s v="Documentary"/>
    <n v="174362"/>
    <x v="4750"/>
    <s v="en"/>
    <n v="4.8725999999999998E-2"/>
    <s v="Paramount Pictures"/>
    <x v="0"/>
    <x v="3249"/>
    <n v="0"/>
    <n v="93"/>
    <s v="Released"/>
    <n v="5"/>
    <n v="1"/>
    <s v="William Shatner, Leonard Nimoy, DeForest Kelley, James Doohan, George Takei"/>
    <s v="Dave Carroll"/>
    <n v="0"/>
  </r>
  <r>
    <n v="4000000"/>
    <s v="Thriller, Science Fiction"/>
    <n v="242095"/>
    <x v="4751"/>
    <s v="en"/>
    <n v="27.662696"/>
    <s v="Automatik Entertainment"/>
    <x v="0"/>
    <x v="3250"/>
    <n v="600896"/>
    <n v="95"/>
    <s v="Released"/>
    <n v="5.8"/>
    <n v="631"/>
    <s v="Brenton Thwaites, Olivia Cooke, Beau Knapp, Laurence Fishburne, Robert Longstreet"/>
    <s v="William Eubank"/>
    <n v="-3399104"/>
  </r>
  <r>
    <n v="50000"/>
    <s v="Documentary"/>
    <n v="250902"/>
    <x v="4752"/>
    <s v="en"/>
    <n v="0.54561999999999999"/>
    <s v="Respect Films"/>
    <x v="0"/>
    <x v="3129"/>
    <n v="0"/>
    <n v="81"/>
    <s v="Released"/>
    <n v="5.7"/>
    <n v="3"/>
    <s v="Todd McFarlane, Rob Liefeld, Jim Lee, Marc Silvestri, Erik Larsen"/>
    <s v="Patrick Meaney"/>
    <n v="-50000"/>
  </r>
  <r>
    <n v="0"/>
    <s v="Drama"/>
    <n v="158895"/>
    <x v="4753"/>
    <s v="en"/>
    <n v="0.76368000000000003"/>
    <s v="Paramount Pictures"/>
    <x v="0"/>
    <x v="3251"/>
    <n v="0"/>
    <n v="83"/>
    <s v="Released"/>
    <n v="6.6"/>
    <n v="4"/>
    <s v="Paul Eenhoorn, Richmond Arquette, Sam Buchanan, Robert Longstreet, Kristin Slaysman"/>
    <s v="Chad Hartigan"/>
    <n v="0"/>
  </r>
  <r>
    <n v="0"/>
    <s v="Comedy"/>
    <n v="222250"/>
    <x v="4754"/>
    <s v="en"/>
    <n v="0.97035099999999996"/>
    <s v="Team Awesome Films"/>
    <x v="0"/>
    <x v="3252"/>
    <n v="0"/>
    <n v="96"/>
    <s v="Released"/>
    <n v="6.8"/>
    <n v="2"/>
    <s v="Katrina Bowden, Jon Gries, Malcolm Goodwin, Cameron Fife, Tyler McGee"/>
    <s v="Malcolm Goodwin"/>
    <n v="0"/>
  </r>
  <r>
    <n v="0"/>
    <s v="Drama"/>
    <n v="18292"/>
    <x v="4755"/>
    <s v="en"/>
    <n v="2.0588340000000001"/>
    <s v="Paramount Pictures"/>
    <x v="0"/>
    <x v="1980"/>
    <n v="0"/>
    <n v="89"/>
    <s v="Released"/>
    <n v="6.4"/>
    <n v="36"/>
    <s v="Candace Evanofski, Donald Holden, Damian Jewan Lee, Curtis Cotton III, Rachael Handy"/>
    <s v="David Gordon Green"/>
    <n v="0"/>
  </r>
  <r>
    <n v="0"/>
    <s v="Comedy, Romance"/>
    <n v="125537"/>
    <x v="4756"/>
    <s v="en"/>
    <n v="7.3400000000000002E-3"/>
    <s v="Paramount Pictures"/>
    <x v="0"/>
    <x v="2043"/>
    <n v="0"/>
    <n v="90"/>
    <s v="Released"/>
    <n v="7"/>
    <n v="1"/>
    <s v="Derick Martini, Amy Hathaway, Steven Martini"/>
    <s v="Kevin Jordan"/>
    <n v="0"/>
  </r>
  <r>
    <n v="0"/>
    <s v="Thriller, Drama, Science Fiction"/>
    <n v="326576"/>
    <x v="4757"/>
    <s v="en"/>
    <n v="4.9468999999999999E-2"/>
    <s v="Paramount Pictures"/>
    <x v="0"/>
    <x v="3253"/>
    <n v="0"/>
    <n v="95"/>
    <s v="Released"/>
    <n v="2"/>
    <n v="1"/>
    <s v="Barry Corbin, Brooke Coleman, Kurt Cole, Brandon Smith, Alan Pietruszewski"/>
    <s v="Kirk Loudon"/>
    <n v="0"/>
  </r>
  <r>
    <n v="0"/>
    <s v="Horror"/>
    <n v="228550"/>
    <x v="4758"/>
    <s v="en"/>
    <n v="0.16077900000000001"/>
    <s v="Paramount Pictures"/>
    <x v="0"/>
    <x v="3254"/>
    <n v="0"/>
    <n v="83"/>
    <s v="Released"/>
    <n v="3.2"/>
    <n v="8"/>
    <s v="Kyle Hoskins, Elissa Dowling, Linda Cieslik, Steven Lee Edwards, Valerie Meachum"/>
    <s v="Travis Legge"/>
    <n v="0"/>
  </r>
  <r>
    <n v="0"/>
    <s v="Documentary, Music"/>
    <n v="13963"/>
    <x v="4759"/>
    <s v="en"/>
    <n v="3.2772869999999998"/>
    <s v="FM Productions"/>
    <x v="0"/>
    <x v="3255"/>
    <n v="321952"/>
    <n v="117"/>
    <s v="Released"/>
    <n v="7.9"/>
    <n v="64"/>
    <s v="Robbie Robertson, Rick Danko, Levon Helm, Richard Manuel, Garth Hudson"/>
    <s v="Martin Scorsese"/>
    <n v="321952"/>
  </r>
  <r>
    <n v="50000"/>
    <s v="Thriller, Horror"/>
    <n v="290391"/>
    <x v="4760"/>
    <s v="en"/>
    <n v="0.59580900000000003"/>
    <s v="Little Big Film Company"/>
    <x v="0"/>
    <x v="3256"/>
    <n v="0"/>
    <n v="75"/>
    <s v="Released"/>
    <n v="3.5"/>
    <n v="2"/>
    <s v="Alison Monda, Alicia Mendez, Ivey Bronwen, Tabitha Bastien, Keiko Green"/>
    <s v="Collin Joseph Neal"/>
    <n v="-50000"/>
  </r>
  <r>
    <n v="0"/>
    <s v="Drama, Romance"/>
    <n v="44770"/>
    <x v="4761"/>
    <s v="en"/>
    <n v="0.61108099999999999"/>
    <s v="Paramount Pictures"/>
    <x v="0"/>
    <x v="1662"/>
    <n v="0"/>
    <n v="80"/>
    <s v="Released"/>
    <n v="6.4"/>
    <n v="15"/>
    <s v="Zoe Kazan, Mark Rendall, Maryann Urbano, Hunter Canning, Franklin Pipp"/>
    <s v="Bradley Rust Gray"/>
    <n v="0"/>
  </r>
  <r>
    <n v="0"/>
    <s v="Action, Western"/>
    <n v="69382"/>
    <x v="4762"/>
    <s v="en"/>
    <n v="3.5820000000000001E-3"/>
    <s v="Paramount Pictures"/>
    <x v="0"/>
    <x v="3257"/>
    <n v="0"/>
    <n v="78"/>
    <s v="Released"/>
    <n v="0"/>
    <n v="0"/>
    <s v="Robert Bones, Kirpatrick Thomas, Dave Koenig, Julie Patterson"/>
    <s v="Mike Bruce"/>
    <n v="0"/>
  </r>
  <r>
    <n v="500000"/>
    <s v="Drama, Comedy"/>
    <n v="40769"/>
    <x v="4763"/>
    <s v="en"/>
    <n v="0.123068"/>
    <s v="Paramount Pictures"/>
    <x v="0"/>
    <x v="3258"/>
    <n v="0"/>
    <n v="109"/>
    <s v="Released"/>
    <n v="6.1"/>
    <n v="8"/>
    <s v="Justin Rice, Rachel Clift, Andrew Bujalski"/>
    <s v="Andrew Bujalski"/>
    <n v="-500000"/>
  </r>
  <r>
    <n v="0"/>
    <s v="Horror"/>
    <n v="220490"/>
    <x v="4764"/>
    <s v="en"/>
    <n v="5.6459000000000002E-2"/>
    <s v="Paramount Pictures"/>
    <x v="0"/>
    <x v="3016"/>
    <n v="0"/>
    <n v="89"/>
    <s v="Released"/>
    <n v="0"/>
    <n v="0"/>
    <s v="Nichole Ceballos, James Ezrin, Everardo Guzman, Parker Riggs, Gabrielle Santamauro"/>
    <s v="Damir Catic"/>
    <n v="0"/>
  </r>
  <r>
    <n v="31192"/>
    <s v="Drama, Action, Comedy"/>
    <n v="42151"/>
    <x v="4765"/>
    <s v="en"/>
    <n v="1.330379"/>
    <s v="Paramount Pictures"/>
    <x v="1"/>
    <x v="3259"/>
    <n v="10000"/>
    <n v="89"/>
    <s v="Released"/>
    <n v="6.3"/>
    <n v="26"/>
    <s v="Robert Hill, Robin Hill, Julia Deakin, David Schaal, Tony Way"/>
    <s v="Ben Wheatley"/>
    <n v="-21192"/>
  </r>
  <r>
    <n v="27000"/>
    <s v="Comedy"/>
    <n v="2292"/>
    <x v="4766"/>
    <s v="en"/>
    <n v="19.748657999999999"/>
    <s v="Miramax Films"/>
    <x v="0"/>
    <x v="3260"/>
    <n v="3151130"/>
    <n v="92"/>
    <s v="Released"/>
    <n v="7.4"/>
    <n v="755"/>
    <s v="Brian O'Halloran, Jeff Anderson, Jason Mewes, Kevin Smith, Lisa Spoonhauer"/>
    <s v="Kevin Smith"/>
    <n v="3124130"/>
  </r>
  <r>
    <n v="27000"/>
    <s v="Drama, Romance"/>
    <n v="42497"/>
    <x v="4767"/>
    <s v="en"/>
    <n v="2.7810999999999999E-2"/>
    <s v="Strand Releasing"/>
    <x v="0"/>
    <x v="3238"/>
    <n v="0"/>
    <n v="64"/>
    <s v="Released"/>
    <n v="6"/>
    <n v="9"/>
    <s v="Bobby Kendall, Donald L. Brooks, Charles Ludlam"/>
    <s v="James Bidgood"/>
    <n v="-27000"/>
  </r>
  <r>
    <n v="0"/>
    <s v="Drama, Comedy"/>
    <n v="33693"/>
    <x v="4768"/>
    <s v="en"/>
    <n v="0.36263299999999998"/>
    <s v="Paramount Pictures"/>
    <x v="0"/>
    <x v="559"/>
    <n v="76901"/>
    <n v="85"/>
    <s v="Released"/>
    <n v="6.3"/>
    <n v="8"/>
    <s v="Kate Dollenmayer, Mark Herlehy, Christian Rudder, Jennifer L. Schaper, Myles Paige"/>
    <s v="Andrew Bujalski"/>
    <n v="76901"/>
  </r>
  <r>
    <n v="0"/>
    <s v="Comedy, Drama"/>
    <n v="14585"/>
    <x v="4769"/>
    <s v="en"/>
    <n v="2.634007"/>
    <s v="Alliance Atlantis Communications"/>
    <x v="6"/>
    <x v="3261"/>
    <n v="0"/>
    <n v="97"/>
    <s v="Released"/>
    <n v="6.8"/>
    <n v="44"/>
    <s v="Aaron Eckhart, Stacy Edwards, Matt Malloy, Michael Martin, Mark Rector"/>
    <s v="Neil LaBute"/>
    <n v="0"/>
  </r>
  <r>
    <n v="0"/>
    <s v="Drama"/>
    <n v="185465"/>
    <x v="4770"/>
    <s v="en"/>
    <n v="3.9264E-2"/>
    <s v="Paramount Pictures"/>
    <x v="0"/>
    <x v="3262"/>
    <n v="0"/>
    <n v="78"/>
    <s v="Released"/>
    <n v="5.5"/>
    <n v="2"/>
    <s v="Franky G, Leo Minaya, Manuel Cabral, Jessica Morales, Julissa Lopez"/>
    <s v="Eric Eason"/>
    <n v="0"/>
  </r>
  <r>
    <n v="0"/>
    <s v="Action, Drama, Crime, Thriller"/>
    <n v="38780"/>
    <x v="4771"/>
    <s v="en"/>
    <n v="7.101197"/>
    <s v="Boll Kino Beteiligungs GmbH &amp; Co. KG"/>
    <x v="6"/>
    <x v="1129"/>
    <n v="0"/>
    <n v="85"/>
    <s v="Released"/>
    <n v="6"/>
    <n v="131"/>
    <s v="Brendan Fletcher, Shaun Sipos, Michael Paré, Lynda Boyd, Matt Frewer"/>
    <s v="Uwe Boll"/>
    <n v="0"/>
  </r>
  <r>
    <n v="0"/>
    <s v="Comedy"/>
    <n v="14022"/>
    <x v="4772"/>
    <s v="en"/>
    <n v="3.3206220000000002"/>
    <s v="Paramount Pictures"/>
    <x v="0"/>
    <x v="3263"/>
    <n v="0"/>
    <n v="97"/>
    <s v="Released"/>
    <n v="6.4"/>
    <n v="77"/>
    <s v="Richard Linklater, Mark James"/>
    <s v="Richard Linklater"/>
    <n v="0"/>
  </r>
  <r>
    <n v="0"/>
    <s v="Thriller, Crime, Drama"/>
    <n v="366967"/>
    <x v="4773"/>
    <s v="en"/>
    <n v="3.8143000000000003E-2"/>
    <s v="Paramount Pictures"/>
    <x v="0"/>
    <x v="1792"/>
    <n v="0"/>
    <n v="90"/>
    <s v="Released"/>
    <n v="0"/>
    <n v="0"/>
    <s v="R.L. Mann, Tama Filianga, Mikaal Bates, Celestine Rae, Lodric D. Collins"/>
    <s v="Joseph Mazzella"/>
    <n v="0"/>
  </r>
  <r>
    <n v="22000"/>
    <s v="Comedy, Romance"/>
    <n v="255266"/>
    <x v="4774"/>
    <s v="en"/>
    <n v="4.8947999999999998E-2"/>
    <s v="Paramount Pictures"/>
    <x v="0"/>
    <x v="1056"/>
    <n v="0"/>
    <n v="90"/>
    <s v="Released"/>
    <n v="6"/>
    <n v="1"/>
    <s v="Suzi Lorraine, Jared Degado, Heather Dorff, Rachael Robbins, Kris Eivers"/>
    <s v="Travis Legge"/>
    <n v="-22000"/>
  </r>
  <r>
    <n v="0"/>
    <s v="Drama, Family"/>
    <n v="17345"/>
    <x v="4775"/>
    <s v="en"/>
    <n v="1.048524"/>
    <s v="Paramount Pictures"/>
    <x v="0"/>
    <x v="1176"/>
    <n v="0"/>
    <n v="120"/>
    <s v="Released"/>
    <n v="6.8"/>
    <n v="19"/>
    <s v="Alex Kendrick"/>
    <s v="Alex Kendrick"/>
    <n v="0"/>
  </r>
  <r>
    <n v="0"/>
    <s v="Thriller, Horror"/>
    <n v="226458"/>
    <x v="4776"/>
    <s v="en"/>
    <n v="3.619167"/>
    <s v="GO Productions"/>
    <x v="0"/>
    <x v="3264"/>
    <n v="0"/>
    <n v="91"/>
    <s v="Released"/>
    <n v="4.7"/>
    <n v="79"/>
    <s v="Stephen Lang, Kelly Blatz, Brittany Curran, Gage Golightly, Nick Nicotera"/>
    <s v="Marcus Nispel"/>
    <n v="0"/>
  </r>
  <r>
    <n v="0"/>
    <s v="Drama, Comedy, Romance"/>
    <n v="24055"/>
    <x v="4777"/>
    <s v="en"/>
    <n v="1.2439549999999999"/>
    <s v="Paramount Pictures"/>
    <x v="0"/>
    <x v="3265"/>
    <n v="0"/>
    <n v="85"/>
    <s v="Released"/>
    <n v="6.2"/>
    <n v="15"/>
    <s v="Mark Duplass, Katie Aselton, Rhett Wilkins"/>
    <s v="Jay Duplass"/>
    <n v="0"/>
  </r>
  <r>
    <n v="0"/>
    <s v="Drama"/>
    <n v="287625"/>
    <x v="4778"/>
    <s v="en"/>
    <n v="0.32779399999999997"/>
    <s v="Paramount Pictures"/>
    <x v="69"/>
    <x v="2703"/>
    <n v="0"/>
    <n v="60"/>
    <s v="Released"/>
    <n v="0"/>
    <n v="0"/>
    <s v="Louis Brooke, Allan Bryan Weku, Judy Gichohi, Kelly Gichohi, Olwenya Maina"/>
    <s v="Jim Chuchu"/>
    <n v="0"/>
  </r>
  <r>
    <n v="0"/>
    <s v="Comedy, Romance"/>
    <n v="44990"/>
    <x v="4779"/>
    <s v="en"/>
    <n v="0.67457"/>
    <s v="Paramount Pictures"/>
    <x v="0"/>
    <x v="3266"/>
    <n v="0"/>
    <n v="88"/>
    <s v="Released"/>
    <n v="5.6"/>
    <n v="12"/>
    <s v="Zoe Lister-Jones, Daryl Wein, Julie White, Andrea Martin, Peter Friedman"/>
    <s v="Daryl Wein"/>
    <n v="0"/>
  </r>
  <r>
    <n v="0"/>
    <s v="Science Fiction, Thriller"/>
    <n v="86304"/>
    <x v="4780"/>
    <s v="en"/>
    <n v="3.5459909999999999"/>
    <s v="Grindfest"/>
    <x v="0"/>
    <x v="3267"/>
    <n v="0"/>
    <n v="78"/>
    <s v="Released"/>
    <n v="4.2"/>
    <n v="13"/>
    <s v="Jason Trost, Lucas Till, James Remar, Sophie Merkley, Nick Principe"/>
    <s v="Jason Trost"/>
    <n v="0"/>
  </r>
  <r>
    <n v="12000"/>
    <s v="Horror, Comedy, Crime"/>
    <n v="692"/>
    <x v="4781"/>
    <s v="en"/>
    <n v="4.5536440000000002"/>
    <s v="Dreamland Productions"/>
    <x v="0"/>
    <x v="3268"/>
    <n v="6000000"/>
    <n v="93"/>
    <s v="Released"/>
    <n v="6.2"/>
    <n v="110"/>
    <s v="Divine, David Lochary, Mary Vivian Pearce, Mink Stole, Danny Mills"/>
    <s v="John Waters"/>
    <n v="5988000"/>
  </r>
  <r>
    <n v="0"/>
    <s v="Drama"/>
    <n v="39851"/>
    <x v="4782"/>
    <s v="en"/>
    <n v="1.464566"/>
    <s v="Paramount Pictures"/>
    <x v="1"/>
    <x v="1665"/>
    <n v="0"/>
    <n v="111"/>
    <s v="Released"/>
    <n v="6.7"/>
    <n v="17"/>
    <s v="Maggie Cheung, Nick Nolte, Béatrice Dalle, Jeanne Balibar, Don McKellar"/>
    <s v="Olivier Assayas"/>
    <n v="0"/>
  </r>
  <r>
    <n v="0"/>
    <s v="Drama, Foreign"/>
    <n v="13898"/>
    <x v="4783"/>
    <s v="fa"/>
    <n v="1.1937789999999999"/>
    <s v="Jafar Panahi Film Productions"/>
    <x v="64"/>
    <x v="1280"/>
    <n v="0"/>
    <n v="90"/>
    <s v="Released"/>
    <n v="6.6"/>
    <n v="17"/>
    <s v="Nargess Mamizadeh, Maryiam Palvin Almani, Mojgan Faramarzi, Elham Saboktakin, Monir Arab"/>
    <s v="Jafar Panahi"/>
    <n v="0"/>
  </r>
  <r>
    <n v="13"/>
    <s v="Horror"/>
    <n v="157185"/>
    <x v="4784"/>
    <s v="en"/>
    <n v="0.332679"/>
    <s v="Park Films"/>
    <x v="17"/>
    <x v="2034"/>
    <n v="0"/>
    <n v="84"/>
    <s v="Released"/>
    <n v="2"/>
    <n v="1"/>
    <s v="Michael Parle, Emma Eliza Regan, Patrick O'Donnell, Kreeta Taponen"/>
    <s v="Ivan Kavanagh"/>
    <n v="-13"/>
  </r>
  <r>
    <n v="20000"/>
    <s v="Crime, Horror, Mystery, Thriller"/>
    <n v="36095"/>
    <x v="4785"/>
    <s v="ja"/>
    <n v="0.21244299999999999"/>
    <s v="Daiei Studios"/>
    <x v="8"/>
    <x v="285"/>
    <n v="99000"/>
    <n v="111"/>
    <s v="Released"/>
    <n v="7.4"/>
    <n v="63"/>
    <s v="Koji Yakusho, Masato Hagiwara, Tsuyoshi Ujiki, Anna Nakagawa, Yukijiro Hotaru"/>
    <s v="Kiyoshi Kurosawa"/>
    <n v="79000"/>
  </r>
  <r>
    <n v="0"/>
    <s v="Drama"/>
    <n v="182291"/>
    <x v="4786"/>
    <s v="en"/>
    <n v="2.9756999999999999E-2"/>
    <s v="Iconoclast Films"/>
    <x v="0"/>
    <x v="3269"/>
    <n v="0"/>
    <n v="90"/>
    <s v="Released"/>
    <n v="6"/>
    <n v="2"/>
    <s v="Tony Sancho, Michael Cortez, Donato Cruz, Felipe Camacho, Carmen Cenko"/>
    <s v="Tadeo Garcia"/>
    <n v="0"/>
  </r>
  <r>
    <n v="0"/>
    <s v="Thriller, Horror, Comedy"/>
    <n v="286939"/>
    <x v="4787"/>
    <s v="en"/>
    <n v="0.16651299999999999"/>
    <s v="Gold Lion Films"/>
    <x v="0"/>
    <x v="3270"/>
    <n v="0"/>
    <n v="82"/>
    <s v="Released"/>
    <n v="0"/>
    <n v="0"/>
    <s v="Sasha Ramos, Erin Cline, Emily Rogers, Anthony Rutowicz, Joe Coffey"/>
    <s v="Thomas L. Phillips"/>
    <n v="0"/>
  </r>
  <r>
    <n v="0"/>
    <s v="Drama"/>
    <n v="124606"/>
    <x v="4788"/>
    <s v="en"/>
    <n v="0.91811600000000004"/>
    <s v="Asylum Films"/>
    <x v="0"/>
    <x v="3271"/>
    <n v="0"/>
    <n v="98"/>
    <s v="Released"/>
    <n v="6"/>
    <n v="1"/>
    <s v="Darling Narita, Peter Greene, Michael Newland, Erik Schrody, Michael Artura"/>
    <s v="Ash Baron-Cohen"/>
    <n v="0"/>
  </r>
  <r>
    <n v="7000"/>
    <s v="Science Fiction, Drama, Thriller"/>
    <n v="14337"/>
    <x v="4789"/>
    <s v="en"/>
    <n v="23.307949000000001"/>
    <s v="Thinkfilm"/>
    <x v="0"/>
    <x v="3272"/>
    <n v="424760"/>
    <n v="77"/>
    <s v="Released"/>
    <n v="6.9"/>
    <n v="658"/>
    <s v="Shane Carruth, David Sullivan, Casey Gooden, Anand Upadhyaya, Carrie Crawford"/>
    <s v="Shane Carruth"/>
    <n v="417760"/>
  </r>
  <r>
    <n v="0"/>
    <s v="Foreign, Thriller"/>
    <n v="67238"/>
    <x v="4790"/>
    <s v="en"/>
    <n v="2.2172999999999998E-2"/>
    <s v="Paramount Pictures"/>
    <x v="0"/>
    <x v="3273"/>
    <n v="0"/>
    <n v="80"/>
    <s v="Released"/>
    <n v="7.5"/>
    <n v="2"/>
    <s v="William Shatner, Leonard Nimoy, DeForest Kelley, James Doohan, George Takei"/>
    <s v="Neill Dela Llana"/>
    <n v="0"/>
  </r>
  <r>
    <n v="220000"/>
    <s v="Action, Crime, Thriller"/>
    <n v="9367"/>
    <x v="4791"/>
    <s v="es"/>
    <n v="14.269792000000001"/>
    <s v="Columbia Pictures"/>
    <x v="19"/>
    <x v="3274"/>
    <n v="2040920"/>
    <n v="81"/>
    <s v="Released"/>
    <n v="6.6"/>
    <n v="238"/>
    <s v="Carlos Gallardo, Jaime de Hoyos, Peter Marquardt, Reinol Martinez, Ramiro Gomez"/>
    <s v="Robert Rodriguez"/>
    <n v="1820920"/>
  </r>
  <r>
    <n v="9000"/>
    <s v="Comedy, Romance"/>
    <n v="72766"/>
    <x v="4792"/>
    <s v="en"/>
    <n v="0.64255200000000001"/>
    <s v="Paramount Pictures"/>
    <x v="0"/>
    <x v="3275"/>
    <n v="0"/>
    <n v="85"/>
    <s v="Released"/>
    <n v="5.9"/>
    <n v="5"/>
    <s v="Edward Burns, Kerry Bishé, Marsha Dietlein, Caitlin Fitzgerald, Daniella Pineda"/>
    <s v="Edward Burns"/>
    <n v="-9000"/>
  </r>
  <r>
    <n v="0"/>
    <s v="Comedy, Drama, Romance, TV Movie"/>
    <n v="231617"/>
    <x v="4793"/>
    <s v="en"/>
    <n v="1.4444760000000001"/>
    <s v="Front Street Pictures"/>
    <x v="0"/>
    <x v="3276"/>
    <n v="0"/>
    <n v="120"/>
    <s v="Released"/>
    <n v="7"/>
    <n v="6"/>
    <s v="Eric Mabius, Kristin Booth, Crystal Lowe, Geoff Gustafson, Benjamin Hollingsworth"/>
    <s v="Scott Smith"/>
    <n v="0"/>
  </r>
  <r>
    <n v="0"/>
    <s v="Drama"/>
    <n v="126186"/>
    <x v="4794"/>
    <s v="en"/>
    <n v="0.85700799999999999"/>
    <s v="Paramount Pictures"/>
    <x v="0"/>
    <x v="3277"/>
    <n v="0"/>
    <n v="98"/>
    <s v="Released"/>
    <n v="5.7"/>
    <n v="7"/>
    <s v="Daniel Henney, Eliza Coupe, Bill Paxton, Alan Ruck, Zhu Shimao"/>
    <s v="Daniel Hsia"/>
    <n v="0"/>
  </r>
  <r>
    <n v="0"/>
    <s v="Documentary"/>
    <n v="25975"/>
    <x v="4795"/>
    <s v="en"/>
    <n v="1.929883"/>
    <s v="rusty bear entertainment"/>
    <x v="0"/>
    <x v="802"/>
    <n v="0"/>
    <n v="90"/>
    <s v="Released"/>
    <n v="6.3"/>
    <n v="16"/>
    <s v="Drew Barrymore, Brian Herzlinger, Corey Feldman, Eric Roberts, Griffin Dunne"/>
    <s v="Brian Herzlinger"/>
    <n v="0"/>
  </r>
  <r>
    <n v="15000000"/>
    <s v="Drama"/>
    <n v="370980"/>
    <x v="4796"/>
    <s v="it"/>
    <n v="0.73864600000000002"/>
    <s v="Taodue Film"/>
    <x v="11"/>
    <x v="293"/>
    <n v="0"/>
    <n v="107"/>
    <s v="Released"/>
    <n v="7.3"/>
    <n v="12"/>
    <s v="Rodrigo de la Serna"/>
    <s v="Daniele Luchetti"/>
    <n v="-15000000"/>
  </r>
  <r>
    <n v="2"/>
    <s v="Documentary"/>
    <n v="459488"/>
    <x v="4797"/>
    <s v="en"/>
    <n v="5.0625000000000003E-2"/>
    <s v="Eyeline Entertainment"/>
    <x v="1"/>
    <x v="3278"/>
    <n v="0"/>
    <n v="107"/>
    <s v="Released"/>
    <n v="0"/>
    <n v="0"/>
    <s v="Tony Oppedisano"/>
    <s v="Simon Napier-Bell"/>
    <n v="-2"/>
  </r>
  <r>
    <n v="913000"/>
    <s v="Documentary"/>
    <n v="292539"/>
    <x v="4798"/>
    <s v="de"/>
    <n v="0.79569800000000002"/>
    <s v="Paramount Pictures"/>
    <x v="0"/>
    <x v="3279"/>
    <n v="0"/>
    <n v="83"/>
    <s v="Released"/>
    <n v="7.4"/>
    <n v="8"/>
    <s v="William Shatner, Leonard Nimoy, DeForest Kelley, James Doohan, George Takei"/>
    <s v="Sanjay Rawal"/>
    <n v="-913000"/>
  </r>
  <r>
    <n v="0"/>
    <s v="Drama"/>
    <n v="380097"/>
    <x v="4799"/>
    <s v="en"/>
    <n v="0"/>
    <s v="Paramount Pictures"/>
    <x v="0"/>
    <x v="2775"/>
    <n v="0"/>
    <n v="107"/>
    <s v="Released"/>
    <n v="0"/>
    <n v="0"/>
    <s v="William Shatner, Leonard Nimoy, DeForest Kelley, James Doohan, George Takei"/>
    <s v="Steven Spielberg"/>
    <n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2F82104-94B1-473D-A17B-F63A532261F0}"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G16:H27" firstHeaderRow="1" firstDataRow="1" firstDataCol="1"/>
  <pivotFields count="17">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measureFilter="1" sortType="descending">
      <items count="73">
        <item x="71"/>
        <item x="64"/>
        <item x="68"/>
        <item x="61"/>
        <item x="55"/>
        <item x="62"/>
        <item x="47"/>
        <item x="26"/>
        <item x="33"/>
        <item x="29"/>
        <item x="32"/>
        <item x="23"/>
        <item x="27"/>
        <item x="3"/>
        <item x="17"/>
        <item x="6"/>
        <item x="7"/>
        <item x="0"/>
        <item x="14"/>
        <item x="10"/>
        <item x="1"/>
        <item x="20"/>
        <item x="19"/>
        <item x="16"/>
        <item x="11"/>
        <item x="12"/>
        <item x="2"/>
        <item x="13"/>
        <item x="4"/>
        <item x="21"/>
        <item x="5"/>
        <item x="15"/>
        <item x="8"/>
        <item x="24"/>
        <item x="18"/>
        <item x="9"/>
        <item x="28"/>
        <item x="25"/>
        <item x="22"/>
        <item x="35"/>
        <item x="31"/>
        <item x="30"/>
        <item x="34"/>
        <item x="46"/>
        <item x="44"/>
        <item x="37"/>
        <item x="43"/>
        <item x="36"/>
        <item x="38"/>
        <item x="49"/>
        <item x="42"/>
        <item x="53"/>
        <item x="39"/>
        <item x="40"/>
        <item x="48"/>
        <item x="45"/>
        <item x="58"/>
        <item x="51"/>
        <item x="57"/>
        <item x="41"/>
        <item x="54"/>
        <item x="67"/>
        <item x="63"/>
        <item x="69"/>
        <item x="70"/>
        <item x="50"/>
        <item x="59"/>
        <item x="66"/>
        <item x="56"/>
        <item x="65"/>
        <item x="60"/>
        <item x="52"/>
        <item t="default"/>
      </items>
    </pivotField>
    <pivotField showAll="0"/>
    <pivotField showAll="0"/>
    <pivotField showAll="0"/>
    <pivotField showAll="0"/>
  </pivotFields>
  <rowFields count="1">
    <field x="12"/>
  </rowFields>
  <rowItems count="11">
    <i>
      <x v="22"/>
    </i>
    <i>
      <x v="23"/>
    </i>
    <i>
      <x v="24"/>
    </i>
    <i>
      <x v="25"/>
    </i>
    <i>
      <x v="26"/>
    </i>
    <i>
      <x v="27"/>
    </i>
    <i>
      <x v="28"/>
    </i>
    <i>
      <x v="29"/>
    </i>
    <i>
      <x v="30"/>
    </i>
    <i>
      <x v="31"/>
    </i>
    <i t="grand">
      <x/>
    </i>
  </rowItems>
  <colItems count="1">
    <i/>
  </colItems>
  <dataFields count="1">
    <dataField name="Count of vote_average" fld="12" subtotal="count" baseField="12" baseItem="0"/>
  </dataFields>
  <pivotTableStyleInfo name="PivotStyleLight16" showRowHeaders="1" showColHeaders="1" showRowStripes="0" showColStripes="0" showLastColumn="1"/>
  <filters count="1">
    <filter fld="12"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B8CF407-7505-492E-83D7-538F285352C9}" name="PivotTable5"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20:B21" firstHeaderRow="1" firstDataRow="1" firstDataCol="0"/>
  <pivotFields count="20">
    <pivotField numFmtId="165" showAll="0"/>
    <pivotField showAll="0"/>
    <pivotField showAll="0"/>
    <pivotField showAll="0"/>
    <pivotField showAll="0"/>
    <pivotField showAll="0"/>
    <pivotField showAll="0"/>
    <pivotField showAll="0"/>
    <pivotField numFmtId="14" showAll="0">
      <items count="3281">
        <item x="3167"/>
        <item x="3203"/>
        <item x="2052"/>
        <item x="3101"/>
        <item x="3169"/>
        <item x="2747"/>
        <item x="2634"/>
        <item x="3157"/>
        <item x="3210"/>
        <item x="3174"/>
        <item x="3118"/>
        <item x="2991"/>
        <item x="3034"/>
        <item x="2145"/>
        <item x="3001"/>
        <item x="2921"/>
        <item x="2968"/>
        <item x="2856"/>
        <item x="2979"/>
        <item x="2752"/>
        <item x="3026"/>
        <item x="984"/>
        <item x="2916"/>
        <item x="2893"/>
        <item x="3012"/>
        <item x="3019"/>
        <item x="3096"/>
        <item x="3043"/>
        <item x="2860"/>
        <item x="2888"/>
        <item x="2897"/>
        <item x="2687"/>
        <item x="3014"/>
        <item x="2982"/>
        <item x="2799"/>
        <item x="2900"/>
        <item x="2540"/>
        <item x="2919"/>
        <item x="2940"/>
        <item x="2653"/>
        <item x="3237"/>
        <item x="2821"/>
        <item x="2757"/>
        <item x="2970"/>
        <item x="3061"/>
        <item x="2755"/>
        <item x="2890"/>
        <item x="2401"/>
        <item x="2955"/>
        <item x="2960"/>
        <item x="3112"/>
        <item x="2713"/>
        <item x="2865"/>
        <item x="3018"/>
        <item x="2969"/>
        <item x="3207"/>
        <item x="2601"/>
        <item x="3141"/>
        <item x="3094"/>
        <item x="2620"/>
        <item x="2605"/>
        <item x="3024"/>
        <item x="3215"/>
        <item x="2717"/>
        <item x="2685"/>
        <item x="3059"/>
        <item x="2811"/>
        <item x="3173"/>
        <item x="2807"/>
        <item x="2854"/>
        <item x="2767"/>
        <item x="2632"/>
        <item x="2814"/>
        <item x="1766"/>
        <item x="2818"/>
        <item x="2722"/>
        <item x="2819"/>
        <item x="2915"/>
        <item x="2536"/>
        <item x="2851"/>
        <item x="3240"/>
        <item x="3051"/>
        <item x="2792"/>
        <item x="780"/>
        <item x="2255"/>
        <item x="2002"/>
        <item x="2911"/>
        <item x="2870"/>
        <item x="1921"/>
        <item x="3047"/>
        <item x="2720"/>
        <item x="2356"/>
        <item x="2907"/>
        <item x="998"/>
        <item x="3183"/>
        <item x="2956"/>
        <item x="1843"/>
        <item x="3231"/>
        <item x="3127"/>
        <item x="2534"/>
        <item x="2797"/>
        <item x="2571"/>
        <item x="1912"/>
        <item x="3209"/>
        <item x="2407"/>
        <item x="1780"/>
        <item x="3084"/>
        <item x="2754"/>
        <item x="3181"/>
        <item x="3224"/>
        <item x="2364"/>
        <item x="2217"/>
        <item x="2768"/>
        <item x="2816"/>
        <item x="3005"/>
        <item x="2948"/>
        <item x="2750"/>
        <item x="3027"/>
        <item x="2946"/>
        <item x="2846"/>
        <item x="2352"/>
        <item x="2766"/>
        <item x="2711"/>
        <item x="949"/>
        <item x="3003"/>
        <item x="2959"/>
        <item x="3091"/>
        <item x="2259"/>
        <item x="2244"/>
        <item x="2392"/>
        <item x="2791"/>
        <item x="2640"/>
        <item x="1794"/>
        <item x="2239"/>
        <item x="2759"/>
        <item x="2555"/>
        <item x="2975"/>
        <item x="3206"/>
        <item x="2533"/>
        <item x="1748"/>
        <item x="2418"/>
        <item x="2727"/>
        <item x="1689"/>
        <item x="2808"/>
        <item x="2170"/>
        <item x="1571"/>
        <item x="2236"/>
        <item x="3119"/>
        <item x="2765"/>
        <item x="3037"/>
        <item x="1869"/>
        <item x="3058"/>
        <item x="3110"/>
        <item x="1624"/>
        <item x="3238"/>
        <item x="2363"/>
        <item x="3221"/>
        <item x="2938"/>
        <item x="2869"/>
        <item x="2826"/>
        <item x="1727"/>
        <item x="2523"/>
        <item x="2465"/>
        <item x="2466"/>
        <item x="916"/>
        <item x="2769"/>
        <item x="2910"/>
        <item x="2966"/>
        <item x="3045"/>
        <item x="2746"/>
        <item x="3268"/>
        <item x="3166"/>
        <item x="3106"/>
        <item x="1090"/>
        <item x="2579"/>
        <item x="2471"/>
        <item x="2675"/>
        <item x="2957"/>
        <item x="2909"/>
        <item x="2575"/>
        <item x="2153"/>
        <item x="2362"/>
        <item x="2475"/>
        <item x="2861"/>
        <item x="2974"/>
        <item x="3130"/>
        <item x="2857"/>
        <item x="2110"/>
        <item x="3160"/>
        <item x="3186"/>
        <item x="2602"/>
        <item x="2154"/>
        <item x="2699"/>
        <item x="2227"/>
        <item x="2751"/>
        <item x="1545"/>
        <item x="2701"/>
        <item x="2474"/>
        <item x="3049"/>
        <item x="1218"/>
        <item x="2813"/>
        <item x="2638"/>
        <item x="3046"/>
        <item x="2561"/>
        <item x="3232"/>
        <item x="2712"/>
        <item x="2216"/>
        <item x="1507"/>
        <item x="2084"/>
        <item x="2089"/>
        <item x="1695"/>
        <item x="2079"/>
        <item x="2498"/>
        <item x="3132"/>
        <item x="3120"/>
        <item x="1933"/>
        <item x="2664"/>
        <item x="1714"/>
        <item x="2783"/>
        <item x="3255"/>
        <item x="2639"/>
        <item x="2100"/>
        <item x="2224"/>
        <item x="2179"/>
        <item x="1718"/>
        <item x="2531"/>
        <item x="2796"/>
        <item x="1997"/>
        <item x="2829"/>
        <item x="1642"/>
        <item x="1915"/>
        <item x="2483"/>
        <item x="739"/>
        <item x="2176"/>
        <item x="3234"/>
        <item x="2556"/>
        <item x="2361"/>
        <item x="2404"/>
        <item x="1187"/>
        <item x="2411"/>
        <item x="1318"/>
        <item x="2391"/>
        <item x="1312"/>
        <item x="2858"/>
        <item x="1958"/>
        <item x="3208"/>
        <item x="1300"/>
        <item x="1739"/>
        <item x="388"/>
        <item x="1110"/>
        <item x="2652"/>
        <item x="1230"/>
        <item x="2761"/>
        <item x="2592"/>
        <item x="788"/>
        <item x="2682"/>
        <item x="1647"/>
        <item x="1831"/>
        <item x="2581"/>
        <item x="1987"/>
        <item x="1484"/>
        <item x="1808"/>
        <item x="2520"/>
        <item x="1988"/>
        <item x="2537"/>
        <item x="1868"/>
        <item x="2535"/>
        <item x="1871"/>
        <item x="985"/>
        <item x="2287"/>
        <item x="3013"/>
        <item x="3050"/>
        <item x="2621"/>
        <item x="2185"/>
        <item x="926"/>
        <item x="1264"/>
        <item x="3163"/>
        <item x="2576"/>
        <item x="2519"/>
        <item x="1458"/>
        <item x="2250"/>
        <item x="1886"/>
        <item x="2357"/>
        <item x="2168"/>
        <item x="1880"/>
        <item x="1769"/>
        <item x="1878"/>
        <item x="2187"/>
        <item x="2615"/>
        <item x="3170"/>
        <item x="2315"/>
        <item x="2197"/>
        <item x="1712"/>
        <item x="1929"/>
        <item x="2140"/>
        <item x="2304"/>
        <item x="2912"/>
        <item x="1276"/>
        <item x="2613"/>
        <item x="360"/>
        <item x="2245"/>
        <item x="2159"/>
        <item x="1212"/>
        <item x="3200"/>
        <item x="1699"/>
        <item x="1150"/>
        <item x="1710"/>
        <item x="1941"/>
        <item x="2684"/>
        <item x="2631"/>
        <item x="2644"/>
        <item x="915"/>
        <item x="1676"/>
        <item x="395"/>
        <item x="1978"/>
        <item x="3128"/>
        <item x="2161"/>
        <item x="3244"/>
        <item x="2271"/>
        <item x="2567"/>
        <item x="2467"/>
        <item x="2434"/>
        <item x="1477"/>
        <item x="1285"/>
        <item x="1134"/>
        <item x="2268"/>
        <item x="2370"/>
        <item x="1166"/>
        <item x="1990"/>
        <item x="1247"/>
        <item x="2496"/>
        <item x="1554"/>
        <item x="3006"/>
        <item x="1488"/>
        <item x="2273"/>
        <item x="2167"/>
        <item x="3152"/>
        <item x="1421"/>
        <item x="1635"/>
        <item x="2985"/>
        <item x="2375"/>
        <item x="2681"/>
        <item x="1839"/>
        <item x="2862"/>
        <item x="1490"/>
        <item x="1447"/>
        <item x="1855"/>
        <item x="1013"/>
        <item x="1870"/>
        <item x="2215"/>
        <item x="1612"/>
        <item x="3015"/>
        <item x="2408"/>
        <item x="609"/>
        <item x="2298"/>
        <item x="1859"/>
        <item x="2022"/>
        <item x="1196"/>
        <item x="1976"/>
        <item x="909"/>
        <item x="2702"/>
        <item x="2031"/>
        <item x="1832"/>
        <item x="2263"/>
        <item x="3009"/>
        <item x="2266"/>
        <item x="1770"/>
        <item x="1872"/>
        <item x="2530"/>
        <item x="982"/>
        <item x="1363"/>
        <item x="1594"/>
        <item x="1492"/>
        <item x="2508"/>
        <item x="2262"/>
        <item x="3164"/>
        <item x="1901"/>
        <item x="2162"/>
        <item x="1903"/>
        <item x="2279"/>
        <item x="2929"/>
        <item x="1513"/>
        <item x="2817"/>
        <item x="2803"/>
        <item x="2804"/>
        <item x="1984"/>
        <item x="1316"/>
        <item x="2225"/>
        <item x="1406"/>
        <item x="2050"/>
        <item x="1885"/>
        <item x="2628"/>
        <item x="2689"/>
        <item x="1862"/>
        <item x="1979"/>
        <item x="1598"/>
        <item x="1059"/>
        <item x="1961"/>
        <item x="2254"/>
        <item x="1911"/>
        <item x="3219"/>
        <item x="2410"/>
        <item x="2951"/>
        <item x="1927"/>
        <item x="2383"/>
        <item x="1895"/>
        <item x="1629"/>
        <item x="2157"/>
        <item x="2532"/>
        <item x="1382"/>
        <item x="2924"/>
        <item x="2736"/>
        <item x="2312"/>
        <item x="1953"/>
        <item x="1538"/>
        <item x="2598"/>
        <item x="2773"/>
        <item x="3233"/>
        <item x="1444"/>
        <item x="1100"/>
        <item x="1715"/>
        <item x="1668"/>
        <item x="1057"/>
        <item x="1657"/>
        <item x="1924"/>
        <item x="2518"/>
        <item x="2389"/>
        <item x="2892"/>
        <item x="2007"/>
        <item x="3040"/>
        <item x="1937"/>
        <item x="1555"/>
        <item x="1858"/>
        <item x="2073"/>
        <item x="1381"/>
        <item x="2822"/>
        <item x="1977"/>
        <item x="2108"/>
        <item x="1586"/>
        <item x="2978"/>
        <item x="1992"/>
        <item x="1853"/>
        <item x="2738"/>
        <item x="2672"/>
        <item x="2855"/>
        <item x="2075"/>
        <item x="723"/>
        <item x="1450"/>
        <item x="2443"/>
        <item x="1380"/>
        <item x="2823"/>
        <item x="2366"/>
        <item x="2111"/>
        <item x="1955"/>
        <item x="2355"/>
        <item x="2541"/>
        <item x="2627"/>
        <item x="1528"/>
        <item x="2151"/>
        <item x="1291"/>
        <item x="2719"/>
        <item x="2476"/>
        <item x="2113"/>
        <item x="1627"/>
        <item x="2732"/>
        <item x="2486"/>
        <item x="3227"/>
        <item x="1939"/>
        <item x="2221"/>
        <item x="2258"/>
        <item x="2908"/>
        <item x="1884"/>
        <item x="2212"/>
        <item x="2372"/>
        <item x="2269"/>
        <item x="897"/>
        <item x="1179"/>
        <item x="2584"/>
        <item x="1002"/>
        <item x="1940"/>
        <item x="2622"/>
        <item x="3021"/>
        <item x="1361"/>
        <item x="545"/>
        <item x="1828"/>
        <item x="1369"/>
        <item x="2028"/>
        <item x="2451"/>
        <item x="2539"/>
        <item x="1017"/>
        <item x="2543"/>
        <item x="2452"/>
        <item x="1420"/>
        <item x="2076"/>
        <item x="755"/>
        <item x="3188"/>
        <item x="197"/>
        <item x="2286"/>
        <item x="2378"/>
        <item x="1331"/>
        <item x="533"/>
        <item x="2285"/>
        <item x="2393"/>
        <item x="2074"/>
        <item x="2812"/>
        <item x="1726"/>
        <item x="1029"/>
        <item x="851"/>
        <item x="650"/>
        <item x="3263"/>
        <item x="1320"/>
        <item x="1826"/>
        <item x="1760"/>
        <item x="894"/>
        <item x="1227"/>
        <item x="1669"/>
        <item x="1551"/>
        <item x="1504"/>
        <item x="785"/>
        <item x="1716"/>
        <item x="1073"/>
        <item x="266"/>
        <item x="1249"/>
        <item x="2235"/>
        <item x="1537"/>
        <item x="2603"/>
        <item x="1482"/>
        <item x="1610"/>
        <item x="617"/>
        <item x="3153"/>
        <item x="812"/>
        <item x="1649"/>
        <item x="1737"/>
        <item x="2557"/>
        <item x="3142"/>
        <item x="1660"/>
        <item x="1636"/>
        <item x="1951"/>
        <item x="2871"/>
        <item x="2612"/>
        <item x="532"/>
        <item x="1189"/>
        <item x="1334"/>
        <item x="1935"/>
        <item x="2517"/>
        <item x="1043"/>
        <item x="1345"/>
        <item x="2490"/>
        <item x="1023"/>
        <item x="2256"/>
        <item x="2709"/>
        <item x="1717"/>
        <item x="1260"/>
        <item x="1103"/>
        <item x="2219"/>
        <item x="936"/>
        <item x="3274"/>
        <item x="2267"/>
        <item x="1181"/>
        <item x="762"/>
        <item x="404"/>
        <item x="997"/>
        <item x="1066"/>
        <item x="2070"/>
        <item x="756"/>
        <item x="2646"/>
        <item x="2230"/>
        <item x="2143"/>
        <item x="1038"/>
        <item x="2190"/>
        <item x="2172"/>
        <item x="1277"/>
        <item x="1031"/>
        <item x="1204"/>
        <item x="1713"/>
        <item x="1446"/>
        <item x="1234"/>
        <item x="2827"/>
        <item x="2934"/>
        <item x="1297"/>
        <item x="2499"/>
        <item x="2521"/>
        <item x="1701"/>
        <item x="2114"/>
        <item x="2958"/>
        <item x="1688"/>
        <item x="1261"/>
        <item x="2017"/>
        <item x="2134"/>
        <item x="2469"/>
        <item x="2764"/>
        <item x="598"/>
        <item x="979"/>
        <item x="382"/>
        <item x="992"/>
        <item x="2417"/>
        <item x="1460"/>
        <item x="2082"/>
        <item x="1602"/>
        <item x="2815"/>
        <item x="2552"/>
        <item x="2000"/>
        <item x="2141"/>
        <item x="2308"/>
        <item x="1268"/>
        <item x="1644"/>
        <item x="2509"/>
        <item x="2077"/>
        <item x="2065"/>
        <item x="628"/>
        <item x="1527"/>
        <item x="1531"/>
        <item x="933"/>
        <item x="2232"/>
        <item x="1956"/>
        <item x="1543"/>
        <item x="882"/>
        <item x="1580"/>
        <item x="2247"/>
        <item x="856"/>
        <item x="2278"/>
        <item x="2913"/>
        <item x="1091"/>
        <item x="630"/>
        <item x="1362"/>
        <item x="2160"/>
        <item x="2563"/>
        <item x="2124"/>
        <item x="2425"/>
        <item x="2374"/>
        <item x="2090"/>
        <item x="850"/>
        <item x="927"/>
        <item x="1789"/>
        <item x="735"/>
        <item x="542"/>
        <item x="462"/>
        <item x="629"/>
        <item x="947"/>
        <item x="269"/>
        <item x="934"/>
        <item x="1852"/>
        <item x="2403"/>
        <item x="2683"/>
        <item x="1327"/>
        <item x="1815"/>
        <item x="750"/>
        <item x="3260"/>
        <item x="1459"/>
        <item x="1574"/>
        <item x="2983"/>
        <item x="1887"/>
        <item x="955"/>
        <item x="1671"/>
        <item x="2419"/>
        <item x="1785"/>
        <item x="1121"/>
        <item x="1127"/>
        <item x="820"/>
        <item x="1139"/>
        <item x="2270"/>
        <item x="1519"/>
        <item x="3113"/>
        <item x="1346"/>
        <item x="1067"/>
        <item x="1994"/>
        <item x="1219"/>
        <item x="3177"/>
        <item x="2054"/>
        <item x="2181"/>
        <item x="2873"/>
        <item x="2453"/>
        <item x="1775"/>
        <item x="2724"/>
        <item x="1616"/>
        <item x="1392"/>
        <item x="1463"/>
        <item x="1098"/>
        <item x="2763"/>
        <item x="339"/>
        <item x="1763"/>
        <item x="519"/>
        <item x="746"/>
        <item x="1674"/>
        <item x="284"/>
        <item x="864"/>
        <item x="738"/>
        <item x="3191"/>
        <item x="591"/>
        <item x="1648"/>
        <item x="500"/>
        <item x="674"/>
        <item x="956"/>
        <item x="1349"/>
        <item x="2104"/>
        <item x="74"/>
        <item x="1722"/>
        <item x="2473"/>
        <item x="1303"/>
        <item x="824"/>
        <item x="3243"/>
        <item x="3271"/>
        <item x="2729"/>
        <item x="1119"/>
        <item x="1265"/>
        <item x="1097"/>
        <item x="2624"/>
        <item x="830"/>
        <item x="1335"/>
        <item x="883"/>
        <item x="1322"/>
        <item x="1746"/>
        <item x="1326"/>
        <item x="641"/>
        <item x="634"/>
        <item x="572"/>
        <item x="805"/>
        <item x="748"/>
        <item x="1938"/>
        <item x="324"/>
        <item x="1314"/>
        <item x="671"/>
        <item x="3194"/>
        <item x="1773"/>
        <item x="2577"/>
        <item x="2149"/>
        <item x="2733"/>
        <item x="983"/>
        <item x="772"/>
        <item x="1096"/>
        <item x="2649"/>
        <item x="918"/>
        <item x="2133"/>
        <item x="2014"/>
        <item x="1520"/>
        <item x="758"/>
        <item x="2859"/>
        <item x="2193"/>
        <item x="1137"/>
        <item x="2413"/>
        <item x="923"/>
        <item x="963"/>
        <item x="1607"/>
        <item x="1289"/>
        <item x="1524"/>
        <item x="402"/>
        <item x="1867"/>
        <item x="731"/>
        <item x="480"/>
        <item x="1308"/>
        <item x="2365"/>
        <item x="450"/>
        <item x="273"/>
        <item x="475"/>
        <item x="740"/>
        <item x="861"/>
        <item x="3067"/>
        <item x="964"/>
        <item x="1021"/>
        <item x="1587"/>
        <item x="530"/>
        <item x="773"/>
        <item x="948"/>
        <item x="1086"/>
        <item x="2771"/>
        <item x="2669"/>
        <item x="599"/>
        <item x="871"/>
        <item x="2650"/>
        <item x="1590"/>
        <item x="1336"/>
        <item x="1147"/>
        <item x="363"/>
        <item x="913"/>
        <item x="2118"/>
        <item x="2884"/>
        <item x="981"/>
        <item x="1601"/>
        <item x="2067"/>
        <item x="2825"/>
        <item x="613"/>
        <item x="1193"/>
        <item x="425"/>
        <item x="921"/>
        <item x="1753"/>
        <item x="445"/>
        <item x="763"/>
        <item x="2164"/>
        <item x="1658"/>
        <item x="1171"/>
        <item x="1890"/>
        <item x="2707"/>
        <item x="419"/>
        <item x="2809"/>
        <item x="3261"/>
        <item x="3138"/>
        <item x="2433"/>
        <item x="975"/>
        <item x="1165"/>
        <item x="326"/>
        <item x="1262"/>
        <item x="843"/>
        <item x="1210"/>
        <item x="354"/>
        <item x="1483"/>
        <item x="1065"/>
        <item x="2292"/>
        <item x="924"/>
        <item x="1310"/>
        <item x="3190"/>
        <item x="2693"/>
        <item x="2828"/>
        <item x="358"/>
        <item x="1441"/>
        <item x="2642"/>
        <item x="476"/>
        <item x="3196"/>
        <item x="2183"/>
        <item x="447"/>
        <item x="285"/>
        <item x="246"/>
        <item x="919"/>
        <item x="200"/>
        <item x="415"/>
        <item x="229"/>
        <item x="307"/>
        <item x="428"/>
        <item x="1173"/>
        <item x="881"/>
        <item x="742"/>
        <item x="1521"/>
        <item x="367"/>
        <item x="1050"/>
        <item x="299"/>
        <item x="2760"/>
        <item x="702"/>
        <item x="844"/>
        <item x="1791"/>
        <item x="2931"/>
        <item x="777"/>
        <item x="3193"/>
        <item x="2614"/>
        <item x="1631"/>
        <item x="1194"/>
        <item x="853"/>
        <item x="1882"/>
        <item x="694"/>
        <item x="1195"/>
        <item x="2328"/>
        <item x="2326"/>
        <item x="729"/>
        <item x="3168"/>
        <item x="1152"/>
        <item x="944"/>
        <item x="349"/>
        <item x="2018"/>
        <item x="233"/>
        <item x="670"/>
        <item x="25"/>
        <item x="791"/>
        <item x="1232"/>
        <item x="423"/>
        <item x="359"/>
        <item x="1806"/>
        <item x="550"/>
        <item x="678"/>
        <item x="814"/>
        <item x="2165"/>
        <item x="454"/>
        <item x="2148"/>
        <item x="2029"/>
        <item x="2037"/>
        <item x="1579"/>
        <item x="142"/>
        <item x="1917"/>
        <item x="560"/>
        <item x="2984"/>
        <item x="2772"/>
        <item x="969"/>
        <item x="442"/>
        <item x="513"/>
        <item x="2336"/>
        <item x="1491"/>
        <item x="434"/>
        <item x="2502"/>
        <item x="610"/>
        <item x="1493"/>
        <item x="1643"/>
        <item x="643"/>
        <item x="1254"/>
        <item x="1765"/>
        <item x="2011"/>
        <item x="3123"/>
        <item x="436"/>
        <item x="2542"/>
        <item x="2117"/>
        <item x="668"/>
        <item x="2550"/>
        <item x="655"/>
        <item x="1093"/>
        <item x="2837"/>
        <item x="3007"/>
        <item x="2323"/>
        <item x="1849"/>
        <item x="2770"/>
        <item x="1354"/>
        <item x="1400"/>
        <item x="2033"/>
        <item x="548"/>
        <item x="336"/>
        <item x="582"/>
        <item x="523"/>
        <item x="2741"/>
        <item x="912"/>
        <item x="512"/>
        <item x="2191"/>
        <item x="3070"/>
        <item x="1670"/>
        <item x="595"/>
        <item x="584"/>
        <item x="848"/>
        <item x="1505"/>
        <item x="2617"/>
        <item x="408"/>
        <item x="719"/>
        <item x="1736"/>
        <item x="3077"/>
        <item x="2963"/>
        <item x="941"/>
        <item x="2126"/>
        <item x="1570"/>
        <item x="2801"/>
        <item x="914"/>
        <item x="2280"/>
        <item x="1391"/>
        <item x="3078"/>
        <item x="764"/>
        <item x="751"/>
        <item x="157"/>
        <item x="2302"/>
        <item x="539"/>
        <item x="681"/>
        <item x="506"/>
        <item x="2184"/>
        <item x="1816"/>
        <item x="3179"/>
        <item x="1620"/>
        <item x="1502"/>
        <item x="1637"/>
        <item x="376"/>
        <item x="455"/>
        <item x="2688"/>
        <item x="1198"/>
        <item x="430"/>
        <item x="386"/>
        <item x="644"/>
        <item x="593"/>
        <item x="439"/>
        <item x="2740"/>
        <item x="2774"/>
        <item x="1270"/>
        <item x="1468"/>
        <item x="1095"/>
        <item x="2506"/>
        <item x="2096"/>
        <item x="2831"/>
        <item x="1085"/>
        <item x="1684"/>
        <item x="1900"/>
        <item x="2914"/>
        <item x="2207"/>
        <item x="2296"/>
        <item x="1360"/>
        <item x="1072"/>
        <item x="1797"/>
        <item x="1659"/>
        <item x="2198"/>
        <item x="1697"/>
        <item x="2088"/>
        <item x="711"/>
        <item x="590"/>
        <item x="768"/>
        <item x="2125"/>
        <item x="2021"/>
        <item x="900"/>
        <item x="1711"/>
        <item x="2242"/>
        <item x="1957"/>
        <item x="2549"/>
        <item x="1284"/>
        <item x="581"/>
        <item x="2045"/>
        <item x="823"/>
        <item x="1341"/>
        <item x="1111"/>
        <item x="2874"/>
        <item x="994"/>
        <item x="2824"/>
        <item x="2309"/>
        <item x="222"/>
        <item x="2654"/>
        <item x="575"/>
        <item x="642"/>
        <item x="1324"/>
        <item x="69"/>
        <item x="1700"/>
        <item x="604"/>
        <item x="1486"/>
        <item x="2538"/>
        <item x="424"/>
        <item x="660"/>
        <item x="527"/>
        <item x="1178"/>
        <item x="623"/>
        <item x="163"/>
        <item x="1161"/>
        <item x="1605"/>
        <item x="1077"/>
        <item x="2589"/>
        <item x="1146"/>
        <item x="2481"/>
        <item x="1273"/>
        <item x="198"/>
        <item x="2522"/>
        <item x="2155"/>
        <item x="2922"/>
        <item x="1981"/>
        <item x="2043"/>
        <item x="860"/>
        <item x="1016"/>
        <item x="903"/>
        <item x="2119"/>
        <item x="2511"/>
        <item x="1293"/>
        <item x="640"/>
        <item x="866"/>
        <item x="615"/>
        <item x="878"/>
        <item x="2841"/>
        <item x="1305"/>
        <item x="577"/>
        <item x="1833"/>
        <item x="327"/>
        <item x="687"/>
        <item x="1411"/>
        <item x="3054"/>
        <item x="281"/>
        <item x="1497"/>
        <item x="3176"/>
        <item x="1229"/>
        <item x="1108"/>
        <item x="2820"/>
        <item x="753"/>
        <item x="3025"/>
        <item x="1654"/>
        <item x="501"/>
        <item x="255"/>
        <item x="1640"/>
        <item x="804"/>
        <item x="940"/>
        <item x="1034"/>
        <item x="2131"/>
        <item x="3068"/>
        <item x="2721"/>
        <item x="261"/>
        <item x="2026"/>
        <item x="1980"/>
        <item x="706"/>
        <item x="2368"/>
        <item x="3205"/>
        <item x="1174"/>
        <item x="334"/>
        <item x="1075"/>
        <item x="1634"/>
        <item x="1238"/>
        <item x="1169"/>
        <item x="1028"/>
        <item x="890"/>
        <item x="204"/>
        <item x="1650"/>
        <item x="817"/>
        <item x="1544"/>
        <item x="2030"/>
        <item x="309"/>
        <item x="2318"/>
        <item x="350"/>
        <item x="2421"/>
        <item x="1440"/>
        <item x="633"/>
        <item x="2013"/>
        <item x="1810"/>
        <item x="722"/>
        <item x="1274"/>
        <item x="2526"/>
        <item x="3073"/>
        <item x="2426"/>
        <item x="2147"/>
        <item x="2610"/>
        <item x="185"/>
        <item x="203"/>
        <item x="757"/>
        <item x="1278"/>
        <item x="989"/>
        <item x="2739"/>
        <item x="2545"/>
        <item x="737"/>
        <item x="790"/>
        <item x="504"/>
        <item x="995"/>
        <item x="807"/>
        <item x="234"/>
        <item x="471"/>
        <item x="1638"/>
        <item x="600"/>
        <item x="846"/>
        <item x="373"/>
        <item x="479"/>
        <item x="2041"/>
        <item x="330"/>
        <item x="1837"/>
        <item x="392"/>
        <item x="945"/>
        <item x="597"/>
        <item x="3137"/>
        <item x="2810"/>
        <item x="1280"/>
        <item x="489"/>
        <item x="1197"/>
        <item x="2800"/>
        <item x="1655"/>
        <item x="1084"/>
        <item x="2251"/>
        <item x="1510"/>
        <item x="2986"/>
        <item x="260"/>
        <item x="1959"/>
        <item x="275"/>
        <item x="1294"/>
        <item x="1344"/>
        <item x="698"/>
        <item x="2019"/>
        <item x="2427"/>
        <item x="2311"/>
        <item x="1330"/>
        <item x="356"/>
        <item x="451"/>
        <item x="443"/>
        <item x="1466"/>
        <item x="908"/>
        <item x="618"/>
        <item x="3121"/>
        <item x="857"/>
        <item x="1068"/>
        <item x="2608"/>
        <item x="967"/>
        <item x="509"/>
        <item x="201"/>
        <item x="2106"/>
        <item x="2350"/>
        <item x="3103"/>
        <item x="1874"/>
        <item x="1078"/>
        <item x="653"/>
        <item x="930"/>
        <item x="586"/>
        <item x="988"/>
        <item x="364"/>
        <item x="449"/>
        <item x="896"/>
        <item x="2135"/>
        <item x="2585"/>
        <item x="2276"/>
        <item x="1004"/>
        <item x="1675"/>
        <item x="2257"/>
        <item x="2457"/>
        <item x="220"/>
        <item x="2691"/>
        <item x="2107"/>
        <item x="3114"/>
        <item x="1973"/>
        <item x="1454"/>
        <item x="2261"/>
        <item x="2094"/>
        <item x="1947"/>
        <item x="342"/>
        <item x="161"/>
        <item x="1910"/>
        <item x="2830"/>
        <item x="893"/>
        <item x="1088"/>
        <item x="508"/>
        <item x="329"/>
        <item x="1113"/>
        <item x="380"/>
        <item x="2902"/>
        <item x="1183"/>
        <item x="1143"/>
        <item x="1652"/>
        <item x="1359"/>
        <item x="647"/>
        <item x="1148"/>
        <item x="1541"/>
        <item x="2024"/>
        <item x="2981"/>
        <item x="1104"/>
        <item x="259"/>
        <item x="300"/>
        <item x="1522"/>
        <item x="939"/>
        <item x="1145"/>
        <item x="810"/>
        <item x="107"/>
        <item x="1386"/>
        <item x="1115"/>
        <item x="1560"/>
        <item x="2098"/>
        <item x="2901"/>
        <item x="97"/>
        <item x="1948"/>
        <item x="347"/>
        <item x="440"/>
        <item x="561"/>
        <item x="1087"/>
        <item x="1861"/>
        <item x="368"/>
        <item x="570"/>
        <item x="2330"/>
        <item x="920"/>
        <item x="318"/>
        <item x="1838"/>
        <item x="2092"/>
        <item x="265"/>
        <item x="905"/>
        <item x="2295"/>
        <item x="2625"/>
        <item x="2056"/>
        <item x="734"/>
        <item x="1685"/>
        <item x="1470"/>
        <item x="3023"/>
        <item x="2234"/>
        <item x="965"/>
        <item x="1682"/>
        <item x="792"/>
        <item x="1686"/>
        <item x="3182"/>
        <item x="2395"/>
        <item x="837"/>
        <item x="1950"/>
        <item x="1325"/>
        <item x="2196"/>
        <item x="535"/>
        <item x="2061"/>
        <item x="705"/>
        <item x="906"/>
        <item x="1875"/>
        <item x="1830"/>
        <item x="793"/>
        <item x="1975"/>
        <item x="1879"/>
        <item x="1009"/>
        <item x="317"/>
        <item x="2714"/>
        <item x="251"/>
        <item x="188"/>
        <item x="1048"/>
        <item x="355"/>
        <item x="1217"/>
        <item x="2554"/>
        <item x="1153"/>
        <item x="1419"/>
        <item x="1614"/>
        <item x="1575"/>
        <item x="2325"/>
        <item x="3235"/>
        <item x="499"/>
        <item x="1467"/>
        <item x="2580"/>
        <item x="249"/>
        <item x="522"/>
        <item x="907"/>
        <item x="2696"/>
        <item x="305"/>
        <item x="1896"/>
        <item x="2231"/>
        <item x="538"/>
        <item x="2158"/>
        <item x="152"/>
        <item x="2694"/>
        <item x="2006"/>
        <item x="2806"/>
        <item x="2105"/>
        <item x="2035"/>
        <item x="1920"/>
        <item x="2964"/>
        <item x="2456"/>
        <item x="3262"/>
        <item x="3080"/>
        <item x="1290"/>
        <item x="1051"/>
        <item x="1000"/>
        <item x="3135"/>
        <item x="524"/>
        <item x="1436"/>
        <item x="1705"/>
        <item x="2101"/>
        <item x="1729"/>
        <item x="556"/>
        <item x="703"/>
        <item x="3041"/>
        <item x="999"/>
        <item x="1960"/>
        <item x="143"/>
        <item x="1211"/>
        <item x="1512"/>
        <item x="782"/>
        <item x="1672"/>
        <item x="887"/>
        <item x="901"/>
        <item x="781"/>
        <item x="2489"/>
        <item x="438"/>
        <item x="869"/>
        <item x="2081"/>
        <item x="657"/>
        <item x="863"/>
        <item x="1102"/>
        <item x="2786"/>
        <item x="973"/>
        <item x="2300"/>
        <item x="2412"/>
        <item x="219"/>
        <item x="3100"/>
        <item x="2036"/>
        <item x="1972"/>
        <item x="2587"/>
        <item x="432"/>
        <item x="568"/>
        <item x="387"/>
        <item x="1094"/>
        <item x="1263"/>
        <item x="695"/>
        <item x="225"/>
        <item x="262"/>
        <item x="406"/>
        <item x="815"/>
        <item x="943"/>
        <item x="552"/>
        <item x="1138"/>
        <item x="1401"/>
        <item x="210"/>
        <item x="626"/>
        <item x="2429"/>
        <item x="558"/>
        <item x="2083"/>
        <item x="1376"/>
        <item x="1242"/>
        <item x="1007"/>
        <item x="296"/>
        <item x="1443"/>
        <item x="2171"/>
        <item x="1787"/>
        <item x="2173"/>
        <item x="3111"/>
        <item x="3069"/>
        <item x="528"/>
        <item x="1708"/>
        <item x="2802"/>
        <item x="1591"/>
        <item x="559"/>
        <item x="1220"/>
        <item x="1135"/>
        <item x="673"/>
        <item x="465"/>
        <item x="1226"/>
        <item x="587"/>
        <item x="839"/>
        <item x="1604"/>
        <item x="2492"/>
        <item x="2595"/>
        <item x="1584"/>
        <item x="554"/>
        <item x="2730"/>
        <item x="2572"/>
        <item x="1952"/>
        <item x="263"/>
        <item x="1585"/>
        <item x="140"/>
        <item x="1818"/>
        <item x="1786"/>
        <item x="290"/>
        <item x="1114"/>
        <item x="2422"/>
        <item x="991"/>
        <item x="417"/>
        <item x="690"/>
        <item x="301"/>
        <item x="2686"/>
        <item x="315"/>
        <item x="648"/>
        <item x="1558"/>
        <item x="797"/>
        <item x="1323"/>
        <item x="1566"/>
        <item x="1442"/>
        <item x="1176"/>
        <item x="743"/>
        <item x="314"/>
        <item x="663"/>
        <item x="3178"/>
        <item x="3175"/>
        <item x="2470"/>
        <item x="3133"/>
        <item x="2705"/>
        <item x="1509"/>
        <item x="2322"/>
        <item x="91"/>
        <item x="691"/>
        <item x="776"/>
        <item x="1565"/>
        <item x="1423"/>
        <item x="645"/>
        <item x="1501"/>
        <item x="855"/>
        <item x="1552"/>
        <item x="3029"/>
        <item x="588"/>
        <item x="1563"/>
        <item x="391"/>
        <item x="1170"/>
        <item x="1807"/>
        <item x="868"/>
        <item x="2731"/>
        <item x="194"/>
        <item x="1456"/>
        <item x="1860"/>
        <item x="468"/>
        <item x="1256"/>
        <item x="2976"/>
        <item x="117"/>
        <item x="149"/>
        <item x="119"/>
        <item x="2562"/>
        <item x="2450"/>
        <item x="3136"/>
        <item x="2637"/>
        <item x="400"/>
        <item x="313"/>
        <item x="834"/>
        <item x="959"/>
        <item x="2583"/>
        <item x="1778"/>
        <item x="1389"/>
        <item x="1408"/>
        <item x="2853"/>
        <item x="158"/>
        <item x="2192"/>
        <item x="2057"/>
        <item x="209"/>
        <item x="818"/>
        <item x="495"/>
        <item x="946"/>
        <item x="1339"/>
        <item x="178"/>
        <item x="352"/>
        <item x="362"/>
        <item x="1020"/>
        <item x="534"/>
        <item x="1010"/>
        <item x="2918"/>
        <item x="2086"/>
        <item x="1809"/>
        <item x="1892"/>
        <item x="1506"/>
        <item x="2186"/>
        <item x="1836"/>
        <item x="2528"/>
        <item x="505"/>
        <item x="190"/>
        <item x="2194"/>
        <item x="1288"/>
        <item x="1374"/>
        <item x="381"/>
        <item x="2001"/>
        <item x="3098"/>
        <item x="752"/>
        <item x="769"/>
        <item x="3162"/>
        <item x="715"/>
        <item x="929"/>
        <item x="2514"/>
        <item x="767"/>
        <item x="2482"/>
        <item x="2917"/>
        <item x="473"/>
        <item x="1449"/>
        <item x="164"/>
        <item x="2604"/>
        <item x="252"/>
        <item x="1866"/>
        <item x="348"/>
        <item x="453"/>
        <item x="2927"/>
        <item x="411"/>
        <item x="602"/>
        <item x="421"/>
        <item x="541"/>
        <item x="1645"/>
        <item x="1105"/>
        <item x="1665"/>
        <item x="658"/>
        <item x="1223"/>
        <item x="2310"/>
        <item x="2384"/>
        <item x="996"/>
        <item x="3239"/>
        <item x="2794"/>
        <item x="1857"/>
        <item x="2636"/>
        <item x="2115"/>
        <item x="1641"/>
        <item x="889"/>
        <item x="242"/>
        <item x="2027"/>
        <item x="2840"/>
        <item x="482"/>
        <item x="2010"/>
        <item x="1133"/>
        <item x="1518"/>
        <item x="1526"/>
        <item x="2406"/>
        <item x="1409"/>
        <item x="1515"/>
        <item x="2582"/>
        <item x="1453"/>
        <item x="1534"/>
        <item x="1213"/>
        <item x="1311"/>
        <item x="1304"/>
        <item x="656"/>
        <item x="2229"/>
        <item x="1356"/>
        <item x="1281"/>
        <item x="754"/>
        <item x="666"/>
        <item x="2839"/>
        <item x="1413"/>
        <item x="2152"/>
        <item x="466"/>
        <item x="323"/>
        <item x="3214"/>
        <item x="138"/>
        <item x="2371"/>
        <item x="2678"/>
        <item x="525"/>
        <item x="2202"/>
        <item x="202"/>
        <item x="858"/>
        <item x="1965"/>
        <item x="2369"/>
        <item x="182"/>
        <item x="1452"/>
        <item x="3002"/>
        <item x="932"/>
        <item x="958"/>
        <item x="1396"/>
        <item x="250"/>
        <item x="487"/>
        <item x="1333"/>
        <item x="1723"/>
        <item x="30"/>
        <item x="2708"/>
        <item x="322"/>
        <item x="1498"/>
        <item x="253"/>
        <item x="1812"/>
        <item x="288"/>
        <item x="366"/>
        <item x="2872"/>
        <item x="435"/>
        <item x="1801"/>
        <item x="3272"/>
        <item x="608"/>
        <item x="484"/>
        <item x="1567"/>
        <item x="1495"/>
        <item x="1414"/>
        <item x="2645"/>
        <item x="1236"/>
        <item x="1550"/>
        <item x="2053"/>
        <item x="235"/>
        <item x="1244"/>
        <item x="2329"/>
        <item x="1691"/>
        <item x="564"/>
        <item x="491"/>
        <item x="3102"/>
        <item x="3165"/>
        <item x="1126"/>
        <item x="3039"/>
        <item x="2525"/>
        <item x="1776"/>
        <item x="304"/>
        <item x="1829"/>
        <item x="2032"/>
        <item x="854"/>
        <item x="1744"/>
        <item x="88"/>
        <item x="872"/>
        <item x="2655"/>
        <item x="1049"/>
        <item x="1547"/>
        <item x="1106"/>
        <item x="779"/>
        <item x="1039"/>
        <item x="2488"/>
        <item x="3269"/>
        <item x="3211"/>
        <item x="212"/>
        <item x="1908"/>
        <item x="1445"/>
        <item x="1338"/>
        <item x="276"/>
        <item x="109"/>
        <item x="3217"/>
        <item x="828"/>
        <item x="1060"/>
        <item x="536"/>
        <item x="2875"/>
        <item x="732"/>
        <item x="951"/>
        <item x="1340"/>
        <item x="237"/>
        <item x="639"/>
        <item x="1511"/>
        <item x="1813"/>
        <item x="2448"/>
        <item x="3258"/>
        <item x="1040"/>
        <item x="1559"/>
        <item x="2376"/>
        <item x="2997"/>
        <item x="621"/>
        <item x="942"/>
        <item x="950"/>
        <item x="3265"/>
        <item x="1399"/>
        <item x="1720"/>
        <item x="2442"/>
        <item x="2178"/>
        <item x="2735"/>
        <item x="2784"/>
        <item x="1549"/>
        <item x="1800"/>
        <item x="990"/>
        <item x="361"/>
        <item x="1302"/>
        <item x="1613"/>
        <item x="2294"/>
        <item x="294"/>
        <item x="874"/>
        <item x="254"/>
        <item x="1596"/>
        <item x="2438"/>
        <item x="2349"/>
        <item x="827"/>
        <item x="2388"/>
        <item x="1192"/>
        <item x="1730"/>
        <item x="493"/>
        <item x="1508"/>
        <item x="1364"/>
        <item x="520"/>
        <item x="1846"/>
        <item x="1577"/>
        <item x="700"/>
        <item x="1222"/>
        <item x="2085"/>
        <item x="802"/>
        <item x="2044"/>
        <item x="2980"/>
        <item x="111"/>
        <item x="937"/>
        <item x="459"/>
        <item x="2071"/>
        <item x="218"/>
        <item x="409"/>
        <item x="477"/>
        <item x="1366"/>
        <item x="160"/>
        <item x="3184"/>
        <item x="1282"/>
        <item x="1680"/>
        <item x="786"/>
        <item x="614"/>
        <item x="383"/>
        <item x="2284"/>
        <item x="836"/>
        <item x="1847"/>
        <item x="710"/>
        <item x="177"/>
        <item x="2253"/>
        <item x="236"/>
        <item x="1619"/>
        <item x="62"/>
        <item x="113"/>
        <item x="1123"/>
        <item x="258"/>
        <item x="1209"/>
        <item x="2479"/>
        <item x="155"/>
        <item x="1062"/>
        <item x="351"/>
        <item x="2512"/>
        <item x="2477"/>
        <item x="1793"/>
        <item x="1424"/>
        <item x="2505"/>
        <item x="2833"/>
        <item x="1132"/>
        <item x="444"/>
        <item x="1525"/>
        <item x="503"/>
        <item x="1371"/>
        <item x="1083"/>
        <item x="3010"/>
        <item x="1439"/>
        <item x="721"/>
        <item x="749"/>
        <item x="620"/>
        <item x="877"/>
        <item x="741"/>
        <item x="414"/>
        <item x="115"/>
        <item x="1301"/>
        <item x="2676"/>
        <item x="2795"/>
        <item x="553"/>
        <item x="1553"/>
        <item x="1618"/>
        <item x="441"/>
        <item x="2445"/>
        <item x="2015"/>
        <item x="2594"/>
        <item x="1963"/>
        <item x="1774"/>
        <item x="683"/>
        <item x="1352"/>
        <item x="2923"/>
        <item x="1678"/>
        <item x="3139"/>
        <item x="2042"/>
        <item x="841"/>
        <item x="3229"/>
        <item x="775"/>
        <item x="1404"/>
        <item x="3273"/>
        <item x="2291"/>
        <item x="717"/>
        <item x="1974"/>
        <item x="1615"/>
        <item x="24"/>
        <item x="1426"/>
        <item x="1907"/>
        <item x="148"/>
        <item x="494"/>
        <item x="3056"/>
        <item x="966"/>
        <item x="2775"/>
        <item x="961"/>
        <item x="799"/>
        <item x="1475"/>
        <item x="1854"/>
        <item x="1221"/>
        <item x="954"/>
        <item x="426"/>
        <item x="2706"/>
        <item x="3060"/>
        <item x="1044"/>
        <item x="3079"/>
        <item x="2394"/>
        <item x="2758"/>
        <item x="1036"/>
        <item x="2441"/>
        <item x="3008"/>
        <item x="1487"/>
        <item x="1996"/>
        <item x="1398"/>
        <item x="132"/>
        <item x="384"/>
        <item x="1425"/>
        <item x="833"/>
        <item x="1902"/>
        <item x="1385"/>
        <item x="481"/>
        <item x="1759"/>
        <item x="565"/>
        <item x="2313"/>
        <item x="1919"/>
        <item x="1923"/>
        <item x="518"/>
        <item x="1027"/>
        <item x="688"/>
        <item x="845"/>
        <item x="405"/>
        <item x="2880"/>
        <item x="2990"/>
        <item x="1865"/>
        <item x="2673"/>
        <item x="2038"/>
        <item x="3161"/>
        <item x="2093"/>
        <item x="335"/>
        <item x="1931"/>
        <item x="2128"/>
        <item x="192"/>
        <item x="2399"/>
        <item x="2332"/>
        <item x="2925"/>
        <item x="33"/>
        <item x="1799"/>
        <item x="1946"/>
        <item x="1926"/>
        <item x="2973"/>
        <item x="2423"/>
        <item x="1279"/>
        <item x="1269"/>
        <item x="1944"/>
        <item x="699"/>
        <item x="1061"/>
        <item x="12"/>
        <item x="394"/>
        <item x="2320"/>
        <item x="3134"/>
        <item x="10"/>
        <item x="1186"/>
        <item x="2776"/>
        <item x="1208"/>
        <item x="3154"/>
        <item x="1427"/>
        <item x="2788"/>
        <item x="282"/>
        <item x="787"/>
        <item x="2241"/>
        <item x="498"/>
        <item x="2409"/>
        <item x="960"/>
        <item x="3082"/>
        <item x="526"/>
        <item x="902"/>
        <item x="1742"/>
        <item x="375"/>
        <item x="1928"/>
        <item x="1914"/>
        <item x="1936"/>
        <item x="632"/>
        <item x="667"/>
        <item x="2277"/>
        <item x="601"/>
        <item x="1259"/>
        <item x="1738"/>
        <item x="638"/>
        <item x="625"/>
        <item x="917"/>
        <item x="704"/>
        <item x="3247"/>
        <item x="478"/>
        <item x="378"/>
        <item x="2560"/>
        <item x="835"/>
        <item x="826"/>
        <item x="789"/>
        <item x="1735"/>
        <item x="1609"/>
        <item x="2122"/>
        <item x="795"/>
        <item x="1054"/>
        <item x="231"/>
        <item x="135"/>
        <item x="2097"/>
        <item x="3144"/>
        <item x="1258"/>
        <item x="264"/>
        <item x="365"/>
        <item x="2728"/>
        <item x="808"/>
        <item x="986"/>
        <item x="2723"/>
        <item x="102"/>
        <item x="2886"/>
        <item x="2680"/>
        <item x="616"/>
        <item x="457"/>
        <item x="277"/>
        <item x="407"/>
        <item x="2121"/>
        <item x="1630"/>
        <item x="971"/>
        <item x="492"/>
        <item x="3155"/>
        <item x="2493"/>
        <item x="2034"/>
        <item x="3031"/>
        <item x="3097"/>
        <item x="5"/>
        <item x="1478"/>
        <item x="2972"/>
        <item x="1804"/>
        <item x="2373"/>
        <item x="3143"/>
        <item x="2206"/>
        <item x="1732"/>
        <item x="2046"/>
        <item x="1696"/>
        <item x="1130"/>
        <item x="399"/>
        <item x="1428"/>
        <item x="268"/>
        <item x="1403"/>
        <item x="207"/>
        <item x="1298"/>
        <item x="3230"/>
        <item x="172"/>
        <item x="1120"/>
        <item x="2091"/>
        <item x="679"/>
        <item x="1200"/>
        <item x="2398"/>
        <item x="636"/>
        <item x="1207"/>
        <item x="974"/>
        <item x="23"/>
        <item x="3107"/>
        <item x="2246"/>
        <item x="583"/>
        <item x="2012"/>
        <item x="2459"/>
        <item x="2436"/>
        <item x="1703"/>
        <item x="1089"/>
        <item x="2048"/>
        <item x="2432"/>
        <item x="144"/>
        <item x="2464"/>
        <item x="2078"/>
        <item x="104"/>
        <item x="2367"/>
        <item x="1"/>
        <item x="2095"/>
        <item x="2460"/>
        <item x="1465"/>
        <item x="865"/>
        <item x="796"/>
        <item x="910"/>
        <item x="205"/>
        <item x="2129"/>
        <item x="1756"/>
        <item x="248"/>
        <item x="114"/>
        <item x="108"/>
        <item x="110"/>
        <item x="377"/>
        <item x="2939"/>
        <item x="1481"/>
        <item x="2864"/>
        <item x="483"/>
        <item x="3122"/>
        <item x="2444"/>
        <item x="521"/>
        <item x="1820"/>
        <item x="1307"/>
        <item x="303"/>
        <item x="3257"/>
        <item x="57"/>
        <item x="2205"/>
        <item x="1539"/>
        <item x="470"/>
        <item x="517"/>
        <item x="1583"/>
        <item x="2725"/>
        <item x="1367"/>
        <item x="1661"/>
        <item x="1069"/>
        <item x="72"/>
        <item x="549"/>
        <item x="774"/>
        <item x="2899"/>
        <item x="876"/>
        <item x="952"/>
        <item x="1564"/>
        <item x="1962"/>
        <item x="2949"/>
        <item x="1673"/>
        <item x="2903"/>
        <item x="3216"/>
        <item x="1777"/>
        <item x="1377"/>
        <item x="2051"/>
        <item x="1248"/>
        <item x="2252"/>
        <item x="129"/>
        <item x="1433"/>
        <item x="1768"/>
        <item x="1771"/>
        <item x="1365"/>
        <item x="2876"/>
        <item x="371"/>
        <item x="1569"/>
        <item x="2116"/>
        <item x="2387"/>
        <item x="714"/>
        <item x="1118"/>
        <item x="1667"/>
        <item x="2203"/>
        <item x="1993"/>
        <item x="1122"/>
        <item x="736"/>
        <item x="112"/>
        <item x="1155"/>
        <item x="490"/>
        <item x="1250"/>
        <item x="935"/>
        <item x="2008"/>
        <item x="1557"/>
        <item x="2099"/>
        <item x="1041"/>
        <item x="2941"/>
        <item x="70"/>
        <item x="1707"/>
        <item x="2878"/>
        <item x="224"/>
        <item x="1536"/>
        <item x="1693"/>
        <item x="2049"/>
        <item x="1790"/>
        <item x="2377"/>
        <item x="1228"/>
        <item x="1379"/>
        <item x="1925"/>
        <item x="771"/>
        <item x="1588"/>
        <item x="1064"/>
        <item x="2283"/>
        <item x="1473"/>
        <item x="320"/>
        <item x="2544"/>
        <item x="1529"/>
        <item x="2199"/>
        <item x="770"/>
        <item x="1451"/>
        <item x="1160"/>
        <item x="800"/>
        <item x="1719"/>
        <item x="1286"/>
        <item x="1932"/>
        <item x="1079"/>
        <item x="2414"/>
        <item x="724"/>
        <item x="2379"/>
        <item x="1190"/>
        <item x="1603"/>
        <item x="1752"/>
        <item x="1706"/>
        <item x="173"/>
        <item x="2062"/>
        <item x="1889"/>
        <item x="2058"/>
        <item x="1351"/>
        <item x="760"/>
        <item x="1353"/>
        <item x="2993"/>
        <item x="2166"/>
        <item x="2324"/>
        <item x="67"/>
        <item x="345"/>
        <item x="1159"/>
        <item x="1898"/>
        <item x="1257"/>
        <item x="1617"/>
        <item x="15"/>
        <item x="52"/>
        <item x="3180"/>
        <item x="1485"/>
        <item x="2896"/>
        <item x="3044"/>
        <item x="410"/>
        <item x="635"/>
        <item x="56"/>
        <item x="2926"/>
        <item x="515"/>
        <item x="2989"/>
        <item x="2491"/>
        <item x="2146"/>
        <item x="2060"/>
        <item x="1803"/>
        <item x="1154"/>
        <item x="1109"/>
        <item x="64"/>
        <item x="1175"/>
        <item x="2402"/>
        <item x="1271"/>
        <item x="1235"/>
        <item x="594"/>
        <item x="1480"/>
        <item x="709"/>
        <item x="2342"/>
        <item x="1225"/>
        <item x="962"/>
        <item x="972"/>
        <item x="612"/>
        <item x="2548"/>
        <item x="1782"/>
        <item x="1966"/>
        <item x="214"/>
        <item x="337"/>
        <item x="1407"/>
        <item x="3204"/>
        <item x="821"/>
        <item x="970"/>
        <item x="2223"/>
        <item x="1639"/>
        <item x="1734"/>
        <item x="1825"/>
        <item x="420"/>
        <item x="2102"/>
        <item x="2778"/>
        <item x="1342"/>
        <item x="397"/>
        <item x="1755"/>
        <item x="931"/>
        <item x="2341"/>
        <item x="579"/>
        <item x="427"/>
        <item x="1214"/>
        <item x="1841"/>
        <item x="1499"/>
        <item x="3197"/>
        <item x="2218"/>
        <item x="2238"/>
        <item x="1805"/>
        <item x="2881"/>
        <item x="11"/>
        <item x="2626"/>
        <item x="2025"/>
        <item x="2936"/>
        <item x="2461"/>
        <item x="2440"/>
        <item x="665"/>
        <item x="398"/>
        <item x="696"/>
        <item x="712"/>
        <item x="2879"/>
        <item x="2569"/>
        <item x="183"/>
        <item x="2195"/>
        <item x="1164"/>
        <item x="123"/>
        <item x="98"/>
        <item x="413"/>
        <item x="1743"/>
        <item x="2651"/>
        <item x="2072"/>
        <item x="167"/>
        <item x="1764"/>
        <item x="1116"/>
        <item x="1983"/>
        <item x="783"/>
        <item x="672"/>
        <item x="416"/>
        <item x="344"/>
        <item x="1873"/>
        <item x="895"/>
        <item x="1015"/>
        <item x="267"/>
        <item x="3259"/>
        <item x="1416"/>
        <item x="1500"/>
        <item x="488"/>
        <item x="2558"/>
        <item x="2139"/>
        <item x="2863"/>
        <item x="2338"/>
        <item x="1206"/>
        <item x="3198"/>
        <item x="1514"/>
        <item x="2420"/>
        <item x="2484"/>
        <item x="1905"/>
        <item x="2658"/>
        <item x="892"/>
        <item x="2380"/>
        <item x="870"/>
        <item x="2348"/>
        <item x="885"/>
        <item x="452"/>
        <item x="2005"/>
        <item x="3266"/>
        <item x="809"/>
        <item x="2935"/>
        <item x="2381"/>
        <item x="66"/>
        <item x="1042"/>
        <item x="2424"/>
        <item x="2064"/>
        <item x="2132"/>
        <item x="2529"/>
        <item x="1251"/>
        <item x="75"/>
        <item x="507"/>
        <item x="59"/>
        <item x="1783"/>
        <item x="1784"/>
        <item x="686"/>
        <item x="1662"/>
        <item x="697"/>
        <item x="2337"/>
        <item x="116"/>
        <item x="664"/>
        <item x="156"/>
        <item x="1967"/>
        <item x="291"/>
        <item x="1337"/>
        <item x="1347"/>
        <item x="2397"/>
        <item x="65"/>
        <item x="1899"/>
        <item x="2382"/>
        <item x="574"/>
        <item x="3086"/>
        <item x="43"/>
        <item x="1893"/>
        <item x="1573"/>
        <item x="2345"/>
        <item x="1757"/>
        <item x="1026"/>
        <item x="2546"/>
        <item x="151"/>
        <item x="1985"/>
        <item x="1032"/>
        <item x="1779"/>
        <item x="1405"/>
        <item x="1149"/>
        <item x="1969"/>
        <item x="685"/>
        <item x="35"/>
        <item x="1479"/>
        <item x="332"/>
        <item x="2213"/>
        <item x="8"/>
        <item x="2150"/>
        <item x="1646"/>
        <item x="2497"/>
        <item x="2468"/>
        <item x="124"/>
        <item x="1136"/>
        <item x="2793"/>
        <item x="516"/>
        <item x="2087"/>
        <item x="1001"/>
        <item x="1112"/>
        <item x="256"/>
        <item x="1494"/>
        <item x="1129"/>
        <item x="531"/>
        <item x="1387"/>
        <item x="2331"/>
        <item x="1762"/>
        <item x="1046"/>
        <item x="2003"/>
        <item x="1355"/>
        <item x="2435"/>
        <item x="2516"/>
        <item x="1252"/>
        <item x="1850"/>
        <item x="2204"/>
        <item x="2573"/>
        <item x="331"/>
        <item x="1679"/>
        <item x="649"/>
        <item x="448"/>
        <item x="2501"/>
        <item x="859"/>
        <item x="1430"/>
        <item x="1664"/>
        <item x="1343"/>
        <item x="2930"/>
        <item x="1877"/>
        <item x="58"/>
        <item x="0"/>
        <item x="627"/>
        <item x="278"/>
        <item x="458"/>
        <item x="2487"/>
        <item x="2495"/>
        <item x="2222"/>
        <item x="1101"/>
        <item x="2103"/>
        <item x="661"/>
        <item x="2455"/>
        <item x="1045"/>
        <item x="270"/>
        <item x="1622"/>
        <item x="2566"/>
        <item x="2463"/>
        <item x="2208"/>
        <item x="2527"/>
        <item x="689"/>
        <item x="1182"/>
        <item x="1205"/>
        <item x="1611"/>
        <item x="832"/>
        <item x="2641"/>
        <item x="2756"/>
        <item x="2390"/>
        <item x="726"/>
        <item x="1666"/>
        <item x="537"/>
        <item x="340"/>
        <item x="2954"/>
        <item x="312"/>
        <item x="2504"/>
        <item x="325"/>
        <item x="196"/>
        <item x="993"/>
        <item x="3076"/>
        <item x="2503"/>
        <item x="1313"/>
        <item x="1788"/>
        <item x="2210"/>
        <item x="2264"/>
        <item x="422"/>
        <item x="1469"/>
        <item x="1329"/>
        <item x="2485"/>
        <item x="693"/>
        <item x="1245"/>
        <item x="546"/>
        <item x="1006"/>
        <item x="2059"/>
        <item x="412"/>
        <item x="2144"/>
        <item x="1162"/>
        <item x="32"/>
        <item x="1058"/>
        <item x="401"/>
        <item x="2500"/>
        <item x="2904"/>
        <item x="1814"/>
        <item x="2850"/>
        <item x="980"/>
        <item x="1306"/>
        <item x="1989"/>
        <item x="1461"/>
        <item x="1167"/>
        <item x="1724"/>
        <item x="1581"/>
        <item x="496"/>
        <item x="1375"/>
        <item x="2513"/>
        <item x="328"/>
        <item x="2385"/>
        <item x="2866"/>
        <item x="1216"/>
        <item x="77"/>
        <item x="2248"/>
        <item x="806"/>
        <item x="90"/>
        <item x="2928"/>
        <item x="1704"/>
        <item x="3042"/>
        <item x="1368"/>
        <item x="2339"/>
        <item x="84"/>
        <item x="2643"/>
        <item x="49"/>
        <item x="884"/>
        <item x="2299"/>
        <item x="2047"/>
        <item x="308"/>
        <item x="2710"/>
        <item x="2430"/>
        <item x="272"/>
        <item x="1982"/>
        <item x="1582"/>
        <item x="216"/>
        <item x="42"/>
        <item x="2439"/>
        <item x="922"/>
        <item x="569"/>
        <item x="486"/>
        <item x="131"/>
        <item x="2344"/>
        <item x="1432"/>
        <item x="101"/>
        <item x="94"/>
        <item x="2142"/>
        <item x="2574"/>
        <item x="180"/>
        <item x="2016"/>
        <item x="390"/>
        <item x="396"/>
        <item x="1842"/>
        <item x="745"/>
        <item x="3011"/>
        <item x="571"/>
        <item x="1589"/>
        <item x="280"/>
        <item x="106"/>
        <item x="1741"/>
        <item x="1199"/>
        <item x="1295"/>
        <item x="2953"/>
        <item x="1740"/>
        <item x="2346"/>
        <item x="2697"/>
        <item x="2695"/>
        <item x="2718"/>
        <item x="728"/>
        <item x="2237"/>
        <item x="1157"/>
        <item x="2068"/>
        <item x="1761"/>
        <item x="1754"/>
        <item x="1025"/>
        <item x="801"/>
        <item x="287"/>
        <item x="1595"/>
        <item x="39"/>
        <item x="654"/>
        <item x="862"/>
        <item x="1266"/>
        <item x="1916"/>
        <item x="1417"/>
        <item x="187"/>
        <item x="2333"/>
        <item x="128"/>
        <item x="297"/>
        <item x="1751"/>
        <item x="1835"/>
        <item x="2920"/>
        <item x="2431"/>
        <item x="2281"/>
        <item x="431"/>
        <item x="1397"/>
        <item x="1402"/>
        <item x="778"/>
        <item x="6"/>
        <item x="3199"/>
        <item x="1082"/>
        <item x="968"/>
        <item x="1954"/>
        <item x="21"/>
        <item x="652"/>
        <item x="3245"/>
        <item x="2647"/>
        <item x="215"/>
        <item x="271"/>
        <item x="1185"/>
        <item x="3212"/>
        <item x="238"/>
        <item x="3055"/>
        <item x="2109"/>
        <item x="2209"/>
        <item x="1758"/>
        <item x="3109"/>
        <item x="551"/>
        <item x="1542"/>
        <item x="3228"/>
        <item x="1172"/>
        <item x="170"/>
        <item x="2565"/>
        <item x="1592"/>
        <item x="2524"/>
        <item x="374"/>
        <item x="1070"/>
        <item x="1053"/>
        <item x="840"/>
        <item x="385"/>
        <item x="891"/>
        <item x="576"/>
        <item x="1394"/>
        <item x="811"/>
        <item x="357"/>
        <item x="3017"/>
        <item x="1429"/>
        <item x="319"/>
        <item x="2842"/>
        <item x="1141"/>
        <item x="1817"/>
        <item x="1052"/>
        <item x="2692"/>
        <item x="511"/>
        <item x="1180"/>
        <item x="3254"/>
        <item x="637"/>
        <item x="1949"/>
        <item x="1844"/>
        <item x="2360"/>
        <item x="1750"/>
        <item x="1388"/>
        <item x="2211"/>
        <item x="195"/>
        <item x="122"/>
        <item x="2593"/>
        <item x="1292"/>
        <item x="1415"/>
        <item x="701"/>
        <item x="803"/>
        <item x="2889"/>
        <item x="17"/>
        <item x="1942"/>
        <item x="1827"/>
        <item x="2586"/>
        <item x="1253"/>
        <item x="99"/>
        <item x="130"/>
        <item x="2359"/>
        <item x="2472"/>
        <item x="433"/>
        <item x="2009"/>
        <item x="2386"/>
        <item x="1656"/>
        <item x="41"/>
        <item x="759"/>
        <item x="3095"/>
        <item x="2317"/>
        <item x="51"/>
        <item x="2677"/>
        <item x="1384"/>
        <item x="1383"/>
        <item x="2547"/>
        <item x="146"/>
        <item x="2559"/>
        <item x="2629"/>
        <item x="1201"/>
        <item x="162"/>
        <item x="1092"/>
        <item x="241"/>
        <item x="540"/>
        <item x="879"/>
        <item x="816"/>
        <item x="1184"/>
        <item x="662"/>
        <item x="1516"/>
        <item x="2670"/>
        <item x="1410"/>
        <item x="2734"/>
        <item x="2616"/>
        <item x="369"/>
        <item x="134"/>
        <item x="2745"/>
        <item x="2785"/>
        <item x="1532"/>
        <item x="1600"/>
        <item x="1224"/>
        <item x="1572"/>
        <item x="2306"/>
        <item x="3032"/>
        <item x="976"/>
        <item x="1608"/>
        <item x="829"/>
        <item x="557"/>
        <item x="1651"/>
        <item x="244"/>
        <item x="880"/>
        <item x="418"/>
        <item x="2340"/>
        <item x="2321"/>
        <item x="502"/>
        <item x="733"/>
        <item x="1012"/>
        <item x="2657"/>
        <item x="2290"/>
        <item x="2597"/>
        <item x="1489"/>
        <item x="3035"/>
        <item x="181"/>
        <item x="3267"/>
        <item x="1215"/>
        <item x="179"/>
        <item x="3064"/>
        <item x="1709"/>
        <item x="1003"/>
        <item x="1071"/>
        <item x="1357"/>
        <item x="40"/>
        <item x="1462"/>
        <item x="3030"/>
        <item x="467"/>
        <item x="166"/>
        <item x="2744"/>
        <item x="68"/>
        <item x="2671"/>
        <item x="2260"/>
        <item x="239"/>
        <item x="2137"/>
        <item x="1076"/>
        <item x="1125"/>
        <item x="2662"/>
        <item x="338"/>
        <item x="302"/>
        <item x="2182"/>
        <item x="2458"/>
        <item x="825"/>
        <item x="2138"/>
        <item x="1081"/>
        <item x="543"/>
        <item x="3275"/>
        <item x="2080"/>
        <item x="3036"/>
        <item x="1995"/>
        <item x="2169"/>
        <item x="2249"/>
        <item x="2354"/>
        <item x="2319"/>
        <item x="87"/>
        <item x="1011"/>
        <item x="463"/>
        <item x="3270"/>
        <item x="3088"/>
        <item x="3242"/>
        <item x="1005"/>
        <item x="3223"/>
        <item x="1107"/>
        <item x="1904"/>
        <item x="3063"/>
        <item x="2737"/>
        <item x="1683"/>
        <item x="1317"/>
        <item x="607"/>
        <item x="1287"/>
        <item x="2163"/>
        <item x="2962"/>
        <item x="3277"/>
        <item x="669"/>
        <item x="389"/>
        <item x="3085"/>
        <item x="125"/>
        <item x="3146"/>
        <item x="2805"/>
        <item x="847"/>
        <item x="1131"/>
        <item x="1370"/>
        <item x="1283"/>
        <item x="1546"/>
        <item x="1698"/>
        <item x="2570"/>
        <item x="16"/>
        <item x="1395"/>
        <item x="2665"/>
        <item x="1328"/>
        <item x="1821"/>
        <item x="3089"/>
        <item x="1246"/>
        <item x="603"/>
        <item x="1943"/>
        <item x="1158"/>
        <item x="3236"/>
        <item x="2937"/>
        <item x="1628"/>
        <item x="18"/>
        <item x="3052"/>
        <item x="3145"/>
        <item x="78"/>
        <item x="3057"/>
        <item x="3131"/>
        <item x="2836"/>
        <item x="139"/>
        <item x="957"/>
        <item x="2838"/>
        <item x="898"/>
        <item x="555"/>
        <item x="730"/>
        <item x="977"/>
        <item x="580"/>
        <item x="54"/>
        <item x="2301"/>
        <item x="310"/>
        <item x="20"/>
        <item x="2174"/>
        <item x="813"/>
        <item x="4"/>
        <item x="1350"/>
        <item x="393"/>
        <item x="2437"/>
        <item x="2868"/>
        <item x="3"/>
        <item x="2749"/>
        <item x="766"/>
        <item x="126"/>
        <item x="3108"/>
        <item x="199"/>
        <item x="1702"/>
        <item x="2564"/>
        <item x="1063"/>
        <item x="2877"/>
        <item x="2275"/>
        <item x="1692"/>
        <item x="1934"/>
        <item x="1240"/>
        <item x="1968"/>
        <item x="3116"/>
        <item x="2789"/>
        <item x="1811"/>
        <item x="1606"/>
        <item x="3072"/>
        <item x="372"/>
        <item x="1517"/>
        <item x="2987"/>
        <item x="306"/>
        <item x="1099"/>
        <item x="589"/>
        <item x="2188"/>
        <item x="2798"/>
        <item x="370"/>
        <item x="692"/>
        <item x="2040"/>
        <item x="1348"/>
        <item x="928"/>
        <item x="1845"/>
        <item x="2240"/>
        <item x="2942"/>
        <item x="2590"/>
        <item x="2995"/>
        <item x="1772"/>
        <item x="3246"/>
        <item x="2600"/>
        <item x="1231"/>
        <item x="29"/>
        <item x="286"/>
        <item x="2748"/>
        <item x="3105"/>
        <item x="1599"/>
        <item x="27"/>
        <item x="2704"/>
        <item x="978"/>
        <item x="165"/>
        <item x="206"/>
        <item x="147"/>
        <item x="96"/>
        <item x="1275"/>
        <item x="1556"/>
        <item x="403"/>
        <item x="1378"/>
        <item x="611"/>
        <item x="2307"/>
        <item x="2156"/>
        <item x="2887"/>
        <item x="592"/>
        <item x="798"/>
        <item x="659"/>
        <item x="274"/>
        <item x="3171"/>
        <item x="1621"/>
        <item x="2396"/>
        <item x="2127"/>
        <item x="2288"/>
        <item x="3038"/>
        <item x="1124"/>
        <item x="2177"/>
        <item x="2845"/>
        <item x="2947"/>
        <item x="838"/>
        <item x="1239"/>
        <item x="1243"/>
        <item x="2623"/>
        <item x="784"/>
        <item x="646"/>
        <item x="1151"/>
        <item x="886"/>
        <item x="1056"/>
        <item x="2715"/>
        <item x="3225"/>
        <item x="1998"/>
        <item x="47"/>
        <item x="2201"/>
        <item x="1745"/>
        <item x="2742"/>
        <item x="2334"/>
        <item x="13"/>
        <item x="1309"/>
        <item x="223"/>
        <item x="2130"/>
        <item x="867"/>
        <item x="159"/>
        <item x="1964"/>
        <item x="2971"/>
        <item x="1970"/>
        <item x="31"/>
        <item x="3016"/>
        <item x="3249"/>
        <item x="1296"/>
        <item x="2944"/>
        <item x="1922"/>
        <item x="46"/>
        <item x="3074"/>
        <item x="2588"/>
        <item x="1653"/>
        <item x="279"/>
        <item x="3117"/>
        <item x="2832"/>
        <item x="2200"/>
        <item x="485"/>
        <item x="184"/>
        <item x="2400"/>
        <item x="321"/>
        <item x="2611"/>
        <item x="2303"/>
        <item x="2233"/>
        <item x="82"/>
        <item x="562"/>
        <item x="3066"/>
        <item x="34"/>
        <item x="474"/>
        <item x="133"/>
        <item x="3251"/>
        <item x="1188"/>
        <item x="37"/>
        <item x="727"/>
        <item x="211"/>
        <item x="1455"/>
        <item x="1474"/>
        <item x="189"/>
        <item x="2599"/>
        <item x="221"/>
        <item x="2988"/>
        <item x="1864"/>
        <item x="2578"/>
        <item x="3195"/>
        <item x="245"/>
        <item x="1140"/>
        <item x="1422"/>
        <item x="2609"/>
        <item x="1840"/>
        <item x="1332"/>
        <item x="708"/>
        <item x="1568"/>
        <item x="3140"/>
        <item x="3092"/>
        <item x="2289"/>
        <item x="1881"/>
        <item x="2343"/>
        <item x="2039"/>
        <item x="2943"/>
        <item x="3081"/>
        <item x="566"/>
        <item x="2679"/>
        <item x="2447"/>
        <item x="938"/>
        <item x="2967"/>
        <item x="3252"/>
        <item x="1795"/>
        <item x="1418"/>
        <item x="1897"/>
        <item x="464"/>
        <item x="228"/>
        <item x="2347"/>
        <item x="684"/>
        <item x="1848"/>
        <item x="217"/>
        <item x="48"/>
        <item x="3022"/>
        <item x="2945"/>
        <item x="744"/>
        <item x="3276"/>
        <item x="1299"/>
        <item x="1725"/>
        <item x="1991"/>
        <item x="247"/>
        <item x="1623"/>
        <item x="3033"/>
        <item x="120"/>
        <item x="761"/>
        <item x="1457"/>
        <item x="2867"/>
        <item x="2847"/>
        <item x="1747"/>
        <item x="50"/>
        <item x="2243"/>
        <item x="1533"/>
        <item x="22"/>
        <item x="175"/>
        <item x="1203"/>
        <item x="3129"/>
        <item x="2494"/>
        <item x="118"/>
        <item x="2998"/>
        <item x="1412"/>
        <item x="1033"/>
        <item x="14"/>
        <item x="1796"/>
        <item x="1014"/>
        <item x="1548"/>
        <item x="333"/>
        <item x="1022"/>
        <item x="283"/>
        <item x="1576"/>
        <item x="1888"/>
        <item x="2965"/>
        <item x="3099"/>
        <item x="2606"/>
        <item x="2743"/>
        <item x="3087"/>
        <item x="1393"/>
        <item x="1390"/>
        <item x="547"/>
        <item x="3192"/>
        <item x="675"/>
        <item x="1358"/>
        <item x="2551"/>
        <item x="2568"/>
        <item x="3083"/>
        <item x="619"/>
        <item x="544"/>
        <item x="831"/>
        <item x="2415"/>
        <item x="213"/>
        <item x="3124"/>
        <item x="1721"/>
        <item x="2515"/>
        <item x="707"/>
        <item x="1464"/>
        <item x="460"/>
        <item x="1319"/>
        <item x="1677"/>
        <item x="2753"/>
        <item x="1694"/>
        <item x="1856"/>
        <item x="2933"/>
        <item x="150"/>
        <item x="585"/>
        <item x="379"/>
        <item x="3250"/>
        <item x="193"/>
        <item x="83"/>
        <item x="2690"/>
        <item x="1255"/>
        <item x="3187"/>
        <item x="2780"/>
        <item x="2848"/>
        <item x="292"/>
        <item x="2996"/>
        <item x="2663"/>
        <item x="3156"/>
        <item x="38"/>
        <item x="2726"/>
        <item x="3093"/>
        <item x="2446"/>
        <item x="1476"/>
        <item x="3159"/>
        <item x="3279"/>
        <item x="2353"/>
        <item x="240"/>
        <item x="3253"/>
        <item x="819"/>
        <item x="2891"/>
        <item x="2703"/>
        <item x="93"/>
        <item x="2004"/>
        <item x="1435"/>
        <item x="45"/>
        <item x="2175"/>
        <item x="1971"/>
        <item x="1142"/>
        <item x="953"/>
        <item x="1080"/>
        <item x="2220"/>
        <item x="73"/>
        <item x="79"/>
        <item x="2782"/>
        <item x="682"/>
        <item x="3065"/>
        <item x="849"/>
        <item x="1535"/>
        <item x="2698"/>
        <item x="2120"/>
        <item x="2894"/>
        <item x="1434"/>
        <item x="1633"/>
        <item x="3020"/>
        <item x="3202"/>
        <item x="36"/>
        <item x="80"/>
        <item x="2844"/>
        <item x="1540"/>
        <item x="137"/>
        <item x="2335"/>
        <item x="227"/>
        <item x="2591"/>
        <item x="2327"/>
        <item x="3222"/>
        <item x="1018"/>
        <item x="1074"/>
        <item x="3071"/>
        <item x="1883"/>
        <item x="2507"/>
        <item x="289"/>
        <item x="2023"/>
        <item x="3241"/>
        <item x="92"/>
        <item x="2478"/>
        <item x="3151"/>
        <item x="1851"/>
        <item x="3126"/>
        <item x="3090"/>
        <item x="852"/>
        <item x="2790"/>
        <item x="1913"/>
        <item x="2618"/>
        <item x="2660"/>
        <item x="622"/>
        <item x="2069"/>
        <item x="1909"/>
        <item x="1863"/>
        <item x="1906"/>
        <item x="2454"/>
        <item x="1561"/>
        <item x="2063"/>
        <item x="1503"/>
        <item x="2834"/>
        <item x="3104"/>
        <item x="747"/>
        <item x="2999"/>
        <item x="567"/>
        <item x="3220"/>
        <item x="680"/>
        <item x="2619"/>
        <item x="19"/>
        <item x="429"/>
        <item x="1530"/>
        <item x="2659"/>
        <item x="3150"/>
        <item x="3213"/>
        <item x="2405"/>
        <item x="86"/>
        <item x="1625"/>
        <item x="3004"/>
        <item x="1593"/>
        <item x="1822"/>
        <item x="1562"/>
        <item x="2351"/>
        <item x="1930"/>
        <item x="720"/>
        <item x="1986"/>
        <item x="3226"/>
        <item x="191"/>
        <item x="3158"/>
        <item x="171"/>
        <item x="1055"/>
        <item x="765"/>
        <item x="1767"/>
        <item x="1626"/>
        <item x="153"/>
        <item x="1168"/>
        <item x="1035"/>
        <item x="316"/>
        <item x="911"/>
        <item x="186"/>
        <item x="605"/>
        <item x="2674"/>
        <item x="2297"/>
        <item x="596"/>
        <item x="1802"/>
        <item x="2905"/>
        <item x="44"/>
        <item x="2066"/>
        <item x="3256"/>
        <item x="1819"/>
        <item x="563"/>
        <item x="1431"/>
        <item x="3264"/>
        <item x="713"/>
        <item x="2716"/>
        <item x="3172"/>
        <item x="2607"/>
        <item x="2189"/>
        <item x="1792"/>
        <item x="81"/>
        <item x="1117"/>
        <item x="631"/>
        <item x="1918"/>
        <item x="606"/>
        <item x="2282"/>
        <item x="2358"/>
        <item x="2316"/>
        <item x="2882"/>
        <item x="1690"/>
        <item x="293"/>
        <item x="2787"/>
        <item x="904"/>
        <item x="176"/>
        <item x="2305"/>
        <item x="2895"/>
        <item x="1030"/>
        <item x="60"/>
        <item x="899"/>
        <item x="2265"/>
        <item x="794"/>
        <item x="2661"/>
        <item x="1144"/>
        <item x="3048"/>
        <item x="7"/>
        <item x="1798"/>
        <item x="2952"/>
        <item x="529"/>
        <item x="1267"/>
        <item x="2781"/>
        <item x="230"/>
        <item x="298"/>
        <item x="121"/>
        <item x="2656"/>
        <item x="85"/>
        <item x="1824"/>
        <item x="232"/>
        <item x="2992"/>
        <item x="1597"/>
        <item x="1733"/>
        <item x="1373"/>
        <item x="510"/>
        <item x="2180"/>
        <item x="2480"/>
        <item x="105"/>
        <item x="573"/>
        <item x="1731"/>
        <item x="3189"/>
        <item x="1438"/>
        <item x="2994"/>
        <item x="2849"/>
        <item x="174"/>
        <item x="346"/>
        <item x="1191"/>
        <item x="127"/>
        <item x="2136"/>
        <item x="1321"/>
        <item x="469"/>
        <item x="2293"/>
        <item x="3075"/>
        <item x="3028"/>
        <item x="1008"/>
        <item x="1241"/>
        <item x="2668"/>
        <item x="497"/>
        <item x="2852"/>
        <item x="2274"/>
        <item x="2950"/>
        <item x="2630"/>
        <item x="2055"/>
        <item x="2214"/>
        <item x="2885"/>
        <item x="2762"/>
        <item x="2553"/>
        <item x="3248"/>
        <item x="1272"/>
        <item x="28"/>
        <item x="2906"/>
        <item x="651"/>
        <item x="1876"/>
        <item x="446"/>
        <item x="1663"/>
        <item x="1372"/>
        <item x="2932"/>
        <item x="437"/>
        <item x="136"/>
        <item x="3218"/>
        <item x="2700"/>
        <item x="257"/>
        <item x="3201"/>
        <item x="1523"/>
        <item x="3147"/>
        <item x="2228"/>
        <item x="1128"/>
        <item x="624"/>
        <item x="987"/>
        <item x="3125"/>
        <item x="1781"/>
        <item x="1047"/>
        <item x="2123"/>
        <item x="2226"/>
        <item x="456"/>
        <item x="2898"/>
        <item x="3185"/>
        <item x="2"/>
        <item x="2666"/>
        <item x="461"/>
        <item x="1019"/>
        <item x="875"/>
        <item x="1471"/>
        <item x="725"/>
        <item x="1233"/>
        <item x="53"/>
        <item x="100"/>
        <item x="295"/>
        <item x="1156"/>
        <item x="1999"/>
        <item x="2843"/>
        <item x="311"/>
        <item x="1237"/>
        <item x="3278"/>
        <item x="343"/>
        <item x="1177"/>
        <item x="676"/>
        <item x="169"/>
        <item x="2428"/>
        <item x="1632"/>
        <item x="3053"/>
        <item x="168"/>
        <item x="842"/>
        <item x="1037"/>
        <item x="1163"/>
        <item x="716"/>
        <item x="145"/>
        <item x="578"/>
        <item x="2633"/>
        <item x="3148"/>
        <item x="677"/>
        <item x="353"/>
        <item x="71"/>
        <item x="2883"/>
        <item x="2510"/>
        <item x="1891"/>
        <item x="1749"/>
        <item x="154"/>
        <item x="1578"/>
        <item x="1894"/>
        <item x="2112"/>
        <item x="9"/>
        <item x="3149"/>
        <item x="2835"/>
        <item x="1472"/>
        <item x="2961"/>
        <item x="1202"/>
        <item x="1315"/>
        <item x="2648"/>
        <item x="2020"/>
        <item x="26"/>
        <item x="2779"/>
        <item x="3115"/>
        <item x="1687"/>
        <item x="1681"/>
        <item x="1024"/>
        <item x="63"/>
        <item x="3062"/>
        <item x="103"/>
        <item x="888"/>
        <item x="226"/>
        <item x="1448"/>
        <item x="822"/>
        <item x="472"/>
        <item x="89"/>
        <item x="873"/>
        <item x="61"/>
        <item x="2314"/>
        <item x="76"/>
        <item x="55"/>
        <item x="925"/>
        <item x="141"/>
        <item x="2596"/>
        <item x="1834"/>
        <item x="208"/>
        <item x="1728"/>
        <item x="95"/>
        <item x="2777"/>
        <item x="2462"/>
        <item x="2667"/>
        <item x="341"/>
        <item x="1823"/>
        <item x="718"/>
        <item x="243"/>
        <item x="2416"/>
        <item x="2449"/>
        <item x="1945"/>
        <item x="2272"/>
        <item x="2635"/>
        <item x="514"/>
        <item x="1437"/>
        <item x="2977"/>
        <item x="1496"/>
        <item x="3000"/>
        <item t="default"/>
      </items>
    </pivotField>
    <pivotField numFmtId="165" showAll="0"/>
    <pivotField showAll="0"/>
    <pivotField showAll="0"/>
    <pivotField showAll="0"/>
    <pivotField showAll="0"/>
    <pivotField showAll="0"/>
    <pivotField showAll="0"/>
    <pivotField dataField="1"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10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t="default"/>
      </items>
    </pivotField>
  </pivotFields>
  <rowItems count="1">
    <i/>
  </rowItems>
  <colItems count="1">
    <i/>
  </colItems>
  <dataFields count="1">
    <dataField name="Sum of profit" fld="16" baseField="0" baseItem="0" numFmtId="165"/>
  </dataFields>
  <formats count="2">
    <format dxfId="1">
      <pivotArea grandRow="1" outline="0" collapsedLevelsAreSubtotals="1" fieldPosition="0"/>
    </format>
    <format dxfId="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3D0322F-F1C0-4E33-BB26-A99933DE9153}" name="PivotTable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H6:I17" firstHeaderRow="1" firstDataRow="1" firstDataCol="1"/>
  <pivotFields count="20">
    <pivotField numFmtId="165" showAll="0"/>
    <pivotField showAll="0"/>
    <pivotField showAll="0"/>
    <pivotField axis="axisRow" showAll="0" measureFilter="1">
      <items count="4801">
        <item x="4186"/>
        <item x="3860"/>
        <item x="3824"/>
        <item x="4635"/>
        <item x="4253"/>
        <item x="3337"/>
        <item x="4063"/>
        <item x="3522"/>
        <item x="3850"/>
        <item x="3502"/>
        <item x="3554"/>
        <item x="2901"/>
        <item x="2738"/>
        <item x="393"/>
        <item x="3291"/>
        <item x="4595"/>
        <item x="2207"/>
        <item x="2105"/>
        <item x="2348"/>
        <item x="1578"/>
        <item x="941"/>
        <item x="2014"/>
        <item x="1133"/>
        <item x="1082"/>
        <item x="4391"/>
        <item x="1184"/>
        <item x="3799"/>
        <item x="1672"/>
        <item x="1510"/>
        <item x="4439"/>
        <item x="500"/>
        <item x="700"/>
        <item x="4733"/>
        <item x="4358"/>
        <item x="3566"/>
        <item x="3471"/>
        <item x="2964"/>
        <item x="59"/>
        <item x="4006"/>
        <item x="2882"/>
        <item x="1370"/>
        <item x="2767"/>
        <item x="2187"/>
        <item x="1119"/>
        <item x="911"/>
        <item x="4118"/>
        <item x="3696"/>
        <item x="1560"/>
        <item x="1113"/>
        <item x="3238"/>
        <item x="2561"/>
        <item x="4607"/>
        <item x="1727"/>
        <item x="2209"/>
        <item x="3753"/>
        <item x="1019"/>
        <item x="1604"/>
        <item x="1721"/>
        <item x="3961"/>
        <item x="687"/>
        <item x="253"/>
        <item x="683"/>
        <item x="4428"/>
        <item x="2414"/>
        <item x="1169"/>
        <item x="4563"/>
        <item x="84"/>
        <item x="2899"/>
        <item x="515"/>
        <item x="3243"/>
        <item x="4593"/>
        <item x="2764"/>
        <item x="2429"/>
        <item x="4048"/>
        <item x="3927"/>
        <item x="1141"/>
        <item x="3271"/>
        <item x="4026"/>
        <item x="1639"/>
        <item x="1220"/>
        <item x="1617"/>
        <item x="3630"/>
        <item x="493"/>
        <item x="4182"/>
        <item x="3082"/>
        <item x="1787"/>
        <item x="1062"/>
        <item x="4702"/>
        <item x="60"/>
        <item x="3868"/>
        <item x="2281"/>
        <item x="729"/>
        <item x="3676"/>
        <item x="2234"/>
        <item x="3375"/>
        <item x="4711"/>
        <item x="3609"/>
        <item x="1478"/>
        <item x="4421"/>
        <item x="4665"/>
        <item x="4149"/>
        <item x="337"/>
        <item x="1454"/>
        <item x="3993"/>
        <item x="2189"/>
        <item x="4501"/>
        <item x="4005"/>
        <item x="3759"/>
        <item x="1512"/>
        <item x="3432"/>
        <item x="1143"/>
        <item x="1159"/>
        <item x="4382"/>
        <item x="3796"/>
        <item x="1887"/>
        <item x="3006"/>
        <item x="1843"/>
        <item x="1347"/>
        <item x="3808"/>
        <item x="2610"/>
        <item x="3462"/>
        <item x="1229"/>
        <item x="1287"/>
        <item x="2240"/>
        <item x="2588"/>
        <item x="2415"/>
        <item x="1378"/>
        <item x="3559"/>
        <item x="2732"/>
        <item x="3453"/>
        <item x="3890"/>
        <item x="1747"/>
        <item x="2687"/>
        <item x="3017"/>
        <item x="3545"/>
        <item x="3891"/>
        <item x="2235"/>
        <item x="4446"/>
        <item x="3360"/>
        <item x="3506"/>
        <item x="2424"/>
        <item x="1734"/>
        <item x="3364"/>
        <item x="490"/>
        <item x="4168"/>
        <item x="2908"/>
        <item x="3242"/>
        <item x="1276"/>
        <item x="1156"/>
        <item x="4754"/>
        <item x="1947"/>
        <item x="2144"/>
        <item x="861"/>
        <item x="1586"/>
        <item x="1781"/>
        <item x="2702"/>
        <item x="2923"/>
        <item x="2894"/>
        <item x="363"/>
        <item x="1924"/>
        <item x="4164"/>
        <item x="4162"/>
        <item x="1425"/>
        <item x="3433"/>
        <item x="1756"/>
        <item x="2737"/>
        <item x="1566"/>
        <item x="2861"/>
        <item x="624"/>
        <item x="4741"/>
        <item x="944"/>
        <item x="1806"/>
        <item x="2815"/>
        <item x="1550"/>
        <item x="1080"/>
        <item x="2818"/>
        <item x="3350"/>
        <item x="3876"/>
        <item x="3128"/>
        <item x="2307"/>
        <item x="3585"/>
        <item x="2770"/>
        <item x="3789"/>
        <item x="4482"/>
        <item x="3137"/>
        <item x="854"/>
        <item x="4486"/>
        <item x="193"/>
        <item x="804"/>
        <item x="3714"/>
        <item x="1295"/>
        <item x="4187"/>
        <item x="1848"/>
        <item x="1797"/>
        <item x="617"/>
        <item x="3408"/>
        <item x="3897"/>
        <item x="387"/>
        <item x="4310"/>
        <item x="3719"/>
        <item x="3822"/>
        <item x="4372"/>
        <item x="3252"/>
        <item x="3294"/>
        <item x="1695"/>
        <item x="1741"/>
        <item x="3323"/>
        <item x="3642"/>
        <item x="1646"/>
        <item x="1417"/>
        <item x="112"/>
        <item x="1723"/>
        <item x="4091"/>
        <item x="1262"/>
        <item x="264"/>
        <item x="32"/>
        <item x="105"/>
        <item x="3156"/>
        <item x="3359"/>
        <item x="740"/>
        <item x="838"/>
        <item x="2403"/>
        <item x="1086"/>
        <item x="1213"/>
        <item x="1507"/>
        <item x="2566"/>
        <item x="2682"/>
        <item x="2260"/>
        <item x="3687"/>
        <item x="4146"/>
        <item x="3222"/>
        <item x="3192"/>
        <item x="4780"/>
        <item x="409"/>
        <item x="4471"/>
        <item x="872"/>
        <item x="1090"/>
        <item x="2650"/>
        <item x="4368"/>
        <item x="256"/>
        <item x="4551"/>
        <item x="765"/>
        <item x="3293"/>
        <item x="1348"/>
        <item x="2237"/>
        <item x="4392"/>
        <item x="1699"/>
        <item x="1122"/>
        <item x="4656"/>
        <item x="2162"/>
        <item x="3401"/>
        <item x="810"/>
        <item x="435"/>
        <item x="359"/>
        <item x="578"/>
        <item x="2328"/>
        <item x="1260"/>
        <item x="2710"/>
        <item x="4799"/>
        <item x="4677"/>
        <item x="2516"/>
        <item x="4630"/>
        <item x="2432"/>
        <item x="281"/>
        <item x="4461"/>
        <item x="3140"/>
        <item x="4444"/>
        <item x="3055"/>
        <item x="1149"/>
        <item x="4592"/>
        <item x="1443"/>
        <item x="2809"/>
        <item x="1540"/>
        <item x="3255"/>
        <item x="949"/>
        <item x="790"/>
        <item x="4084"/>
        <item x="817"/>
        <item x="1032"/>
        <item x="4631"/>
        <item x="4240"/>
        <item x="1211"/>
        <item x="3975"/>
        <item x="3788"/>
        <item x="4086"/>
        <item x="3143"/>
        <item x="3113"/>
        <item x="2228"/>
        <item x="2685"/>
        <item x="4707"/>
        <item x="3311"/>
        <item x="3787"/>
        <item x="2961"/>
        <item x="4345"/>
        <item x="1657"/>
        <item x="1059"/>
        <item x="1872"/>
        <item x="760"/>
        <item x="1558"/>
        <item x="874"/>
        <item x="4028"/>
        <item x="906"/>
        <item x="1846"/>
        <item x="2362"/>
        <item x="4425"/>
        <item x="4619"/>
        <item x="1311"/>
        <item x="1912"/>
        <item x="128"/>
        <item x="3880"/>
        <item x="3542"/>
        <item x="1676"/>
        <item x="536"/>
        <item x="1007"/>
        <item x="3416"/>
        <item x="3720"/>
        <item x="651"/>
        <item x="3813"/>
        <item x="3736"/>
        <item x="3269"/>
        <item x="1760"/>
        <item x="4693"/>
        <item x="3795"/>
        <item x="3270"/>
        <item x="4703"/>
        <item x="4381"/>
        <item x="4033"/>
        <item x="1661"/>
        <item x="3882"/>
        <item x="182"/>
        <item x="2787"/>
        <item x="704"/>
        <item x="712"/>
        <item x="2376"/>
        <item x="2000"/>
        <item x="1525"/>
        <item x="1199"/>
        <item x="635"/>
        <item x="3602"/>
        <item x="2168"/>
        <item x="3599"/>
        <item x="4463"/>
        <item x="2845"/>
        <item x="1534"/>
        <item x="2505"/>
        <item x="2863"/>
        <item x="4687"/>
        <item x="2097"/>
        <item x="3654"/>
        <item x="1102"/>
        <item x="2063"/>
        <item x="149"/>
        <item x="2195"/>
        <item x="2942"/>
        <item x="2474"/>
        <item x="263"/>
        <item x="4704"/>
        <item x="488"/>
        <item x="406"/>
        <item x="3584"/>
        <item x="904"/>
        <item x="4566"/>
        <item x="4424"/>
        <item x="969"/>
        <item x="1634"/>
        <item x="235"/>
        <item x="674"/>
        <item x="1248"/>
        <item x="2421"/>
        <item x="358"/>
        <item x="3070"/>
        <item x="3640"/>
        <item x="1590"/>
        <item x="2780"/>
        <item x="1874"/>
        <item x="1885"/>
        <item x="673"/>
        <item x="2324"/>
        <item x="1358"/>
        <item x="192"/>
        <item x="3376"/>
        <item x="2654"/>
        <item x="1215"/>
        <item x="0"/>
        <item x="7"/>
        <item x="577"/>
        <item x="3205"/>
        <item x="2077"/>
        <item x="3967"/>
        <item x="4610"/>
        <item x="1290"/>
        <item x="1570"/>
        <item x="485"/>
        <item x="2133"/>
        <item x="2467"/>
        <item x="2745"/>
        <item x="1574"/>
        <item x="1083"/>
        <item x="989"/>
        <item x="3946"/>
        <item x="2285"/>
        <item x="1152"/>
        <item x="1165"/>
        <item x="4776"/>
        <item x="1991"/>
        <item x="186"/>
        <item x="594"/>
        <item x="2528"/>
        <item x="2112"/>
        <item x="2323"/>
        <item x="2279"/>
        <item x="3061"/>
        <item x="3211"/>
        <item x="4676"/>
        <item x="1437"/>
        <item x="602"/>
        <item x="4435"/>
        <item x="3078"/>
        <item x="4137"/>
        <item x="1463"/>
        <item x="534"/>
        <item x="2238"/>
        <item x="4788"/>
        <item x="4418"/>
        <item x="1096"/>
        <item x="4423"/>
        <item x="3212"/>
        <item x="3191"/>
        <item x="2813"/>
        <item x="2322"/>
        <item x="2601"/>
        <item x="1659"/>
        <item x="896"/>
        <item x="2934"/>
        <item x="3970"/>
        <item x="973"/>
        <item x="608"/>
        <item x="3931"/>
        <item x="4040"/>
        <item x="2652"/>
        <item x="1359"/>
        <item x="210"/>
        <item x="119"/>
        <item x="299"/>
        <item x="428"/>
        <item x="9"/>
        <item x="3851"/>
        <item x="3426"/>
        <item x="4172"/>
        <item x="2227"/>
        <item x="582"/>
        <item x="480"/>
        <item x="27"/>
        <item x="527"/>
        <item x="2210"/>
        <item x="2416"/>
        <item x="3492"/>
        <item x="4171"/>
        <item x="3125"/>
        <item x="995"/>
        <item x="1862"/>
        <item x="2820"/>
        <item x="1292"/>
        <item x="2563"/>
        <item x="2450"/>
        <item x="1017"/>
        <item x="443"/>
        <item x="136"/>
        <item x="3998"/>
        <item x="2408"/>
        <item x="2530"/>
        <item x="2056"/>
        <item x="3915"/>
        <item x="4014"/>
        <item x="4085"/>
        <item x="3280"/>
        <item x="3878"/>
        <item x="1188"/>
        <item x="2752"/>
        <item x="2364"/>
        <item x="3869"/>
        <item x="881"/>
        <item x="4308"/>
        <item x="3518"/>
        <item x="4750"/>
        <item x="3203"/>
        <item x="3896"/>
        <item x="357"/>
        <item x="4507"/>
        <item x="151"/>
        <item x="3468"/>
        <item x="3457"/>
        <item x="4627"/>
        <item x="3320"/>
        <item x="2095"/>
        <item x="2510"/>
        <item x="2089"/>
        <item x="952"/>
        <item x="785"/>
        <item x="4320"/>
        <item x="3363"/>
        <item x="4515"/>
        <item x="1982"/>
        <item x="4343"/>
        <item x="4478"/>
        <item x="375"/>
        <item x="2314"/>
        <item x="1539"/>
        <item x="3045"/>
        <item x="2535"/>
        <item x="583"/>
        <item x="88"/>
        <item x="1263"/>
        <item x="1480"/>
        <item x="1182"/>
        <item x="1505"/>
        <item x="1097"/>
        <item x="1918"/>
        <item x="2127"/>
        <item x="2989"/>
        <item x="3574"/>
        <item x="2334"/>
        <item x="2239"/>
        <item x="2766"/>
        <item x="1462"/>
        <item x="4620"/>
        <item x="2052"/>
        <item x="3173"/>
        <item x="320"/>
        <item x="1402"/>
        <item x="877"/>
        <item x="2399"/>
        <item x="3324"/>
        <item x="3064"/>
        <item x="1592"/>
        <item x="4415"/>
        <item x="2608"/>
        <item x="2729"/>
        <item x="1464"/>
        <item x="606"/>
        <item x="3712"/>
        <item x="1056"/>
        <item x="864"/>
        <item x="1725"/>
        <item x="654"/>
        <item x="685"/>
        <item x="1414"/>
        <item x="3994"/>
        <item x="4472"/>
        <item x="4313"/>
        <item x="1071"/>
        <item x="1236"/>
        <item x="1938"/>
        <item x="3120"/>
        <item x="2628"/>
        <item x="1803"/>
        <item x="297"/>
        <item x="3110"/>
        <item x="1873"/>
        <item x="974"/>
        <item x="1939"/>
        <item x="4211"/>
        <item x="4558"/>
        <item x="1581"/>
        <item x="2359"/>
        <item x="4370"/>
        <item x="1602"/>
        <item x="2335"/>
        <item x="4299"/>
        <item x="4569"/>
        <item x="1339"/>
        <item x="4340"/>
        <item x="2612"/>
        <item x="2696"/>
        <item x="2436"/>
        <item x="3048"/>
        <item x="622"/>
        <item x="2013"/>
        <item x="1519"/>
        <item x="3171"/>
        <item x="130"/>
        <item x="3257"/>
        <item x="2248"/>
        <item x="2117"/>
        <item x="2572"/>
        <item x="2567"/>
        <item x="4081"/>
        <item x="1123"/>
        <item x="2315"/>
        <item x="3665"/>
        <item x="2670"/>
        <item x="4554"/>
        <item x="3641"/>
        <item x="3627"/>
        <item x="3697"/>
        <item x="1456"/>
        <item x="829"/>
        <item x="3888"/>
        <item x="3750"/>
        <item x="3974"/>
        <item x="2475"/>
        <item x="4076"/>
        <item x="3418"/>
        <item x="3417"/>
        <item x="55"/>
        <item x="3947"/>
        <item x="556"/>
        <item x="2605"/>
        <item x="1342"/>
        <item x="2893"/>
        <item x="3174"/>
        <item x="4779"/>
        <item x="4018"/>
        <item x="1742"/>
        <item x="3367"/>
        <item x="1876"/>
        <item x="1576"/>
        <item x="1499"/>
        <item x="1187"/>
        <item x="1841"/>
        <item x="957"/>
        <item x="1831"/>
        <item x="4365"/>
        <item x="1899"/>
        <item x="3220"/>
        <item x="2955"/>
        <item x="2977"/>
        <item x="2090"/>
        <item x="1516"/>
        <item x="2716"/>
        <item x="1925"/>
        <item x="645"/>
        <item x="1429"/>
        <item x="2669"/>
        <item x="4495"/>
        <item x="4657"/>
        <item x="2933"/>
        <item x="3282"/>
        <item x="2428"/>
        <item x="2886"/>
        <item x="4165"/>
        <item x="1796"/>
        <item x="3241"/>
        <item x="423"/>
        <item x="1130"/>
        <item x="4363"/>
        <item x="2765"/>
        <item x="3077"/>
        <item x="4219"/>
        <item x="2642"/>
        <item x="866"/>
        <item x="894"/>
        <item x="2201"/>
        <item x="4060"/>
        <item x="1622"/>
        <item x="4158"/>
        <item x="860"/>
        <item x="4659"/>
        <item x="1330"/>
        <item x="2215"/>
        <item x="4293"/>
        <item x="3445"/>
        <item x="4649"/>
        <item x="4691"/>
        <item x="2269"/>
        <item x="2257"/>
        <item x="4279"/>
        <item x="3395"/>
        <item x="4209"/>
        <item x="3449"/>
        <item x="2865"/>
        <item x="4672"/>
        <item x="3684"/>
        <item x="3009"/>
        <item x="2249"/>
        <item x="1369"/>
        <item x="2191"/>
        <item x="3346"/>
        <item x="3666"/>
        <item x="26"/>
        <item x="169"/>
        <item x="85"/>
        <item x="806"/>
        <item x="818"/>
        <item x="4097"/>
        <item x="4202"/>
        <item x="2707"/>
        <item x="3727"/>
        <item x="2384"/>
        <item x="1940"/>
        <item x="4494"/>
        <item x="1613"/>
        <item x="542"/>
        <item x="566"/>
        <item x="40"/>
        <item x="3473"/>
        <item x="4324"/>
        <item x="1766"/>
        <item x="892"/>
        <item x="2803"/>
        <item x="277"/>
        <item x="820"/>
        <item x="384"/>
        <item x="3895"/>
        <item x="2793"/>
        <item x="2703"/>
        <item x="883"/>
        <item x="2352"/>
        <item x="2341"/>
        <item x="701"/>
        <item x="418"/>
        <item x="1521"/>
        <item x="303"/>
        <item x="4790"/>
        <item x="3088"/>
        <item x="3054"/>
        <item x="2869"/>
        <item x="4441"/>
        <item x="1076"/>
        <item x="4590"/>
        <item x="2350"/>
        <item x="914"/>
        <item x="3971"/>
        <item x="2645"/>
        <item x="4302"/>
        <item x="3951"/>
        <item x="3823"/>
        <item x="850"/>
        <item x="3387"/>
        <item x="849"/>
        <item x="1058"/>
        <item x="1008"/>
        <item x="3705"/>
        <item x="3525"/>
        <item x="117"/>
        <item x="2878"/>
        <item x="1117"/>
        <item x="524"/>
        <item x="350"/>
        <item x="219"/>
        <item x="431"/>
        <item x="4422"/>
        <item x="4624"/>
        <item x="1655"/>
        <item x="2236"/>
        <item x="3177"/>
        <item x="4723"/>
        <item x="1157"/>
        <item x="707"/>
        <item x="4252"/>
        <item x="2011"/>
        <item x="4335"/>
        <item x="4796"/>
        <item x="1538"/>
        <item x="3969"/>
        <item x="692"/>
        <item x="1121"/>
        <item x="4056"/>
        <item x="1013"/>
        <item x="4408"/>
        <item x="4688"/>
        <item x="510"/>
        <item x="3165"/>
        <item x="2748"/>
        <item x="1469"/>
        <item x="2772"/>
        <item x="1832"/>
        <item x="4384"/>
        <item x="3861"/>
        <item x="3662"/>
        <item x="4031"/>
        <item x="927"/>
        <item x="2823"/>
        <item x="4629"/>
        <item x="3111"/>
        <item x="326"/>
        <item x="380"/>
        <item x="4128"/>
        <item x="4432"/>
        <item x="1266"/>
        <item x="1942"/>
        <item x="1247"/>
        <item x="1250"/>
        <item x="3474"/>
        <item x="827"/>
        <item x="1322"/>
        <item x="2401"/>
        <item x="3863"/>
        <item x="2896"/>
        <item x="4525"/>
        <item x="2262"/>
        <item x="206"/>
        <item x="3870"/>
        <item x="3273"/>
        <item x="4782"/>
        <item x="677"/>
        <item x="1125"/>
        <item x="4766"/>
        <item x="3573"/>
        <item x="416"/>
        <item x="644"/>
        <item x="1794"/>
        <item x="4109"/>
        <item x="2087"/>
        <item x="3973"/>
        <item x="1408"/>
        <item x="4249"/>
        <item x="301"/>
        <item x="347"/>
        <item x="496"/>
        <item x="1826"/>
        <item x="3233"/>
        <item x="2717"/>
        <item x="1057"/>
        <item x="2524"/>
        <item x="2009"/>
        <item x="3321"/>
        <item x="2222"/>
        <item x="3304"/>
        <item x="4144"/>
        <item x="448"/>
        <item x="714"/>
        <item x="408"/>
        <item x="3476"/>
        <item x="1245"/>
        <item x="3497"/>
        <item x="3889"/>
        <item x="2994"/>
        <item x="3940"/>
        <item x="4623"/>
        <item x="446"/>
        <item x="379"/>
        <item x="2343"/>
        <item x="1424"/>
        <item x="1688"/>
        <item x="2559"/>
        <item x="2597"/>
        <item x="920"/>
        <item x="2223"/>
        <item x="4189"/>
        <item x="455"/>
        <item x="365"/>
        <item x="720"/>
        <item x="4066"/>
        <item x="1853"/>
        <item x="3436"/>
        <item x="4560"/>
        <item x="2671"/>
        <item x="2543"/>
        <item x="1334"/>
        <item x="2138"/>
        <item x="2954"/>
        <item x="722"/>
        <item x="3102"/>
        <item x="2929"/>
        <item x="1594"/>
        <item x="4311"/>
        <item x="4748"/>
        <item x="2580"/>
        <item x="705"/>
        <item x="1036"/>
        <item x="4079"/>
        <item x="1060"/>
        <item x="1868"/>
        <item x="1522"/>
        <item x="2852"/>
        <item x="2200"/>
        <item x="3073"/>
        <item x="3209"/>
        <item x="2634"/>
        <item x="4540"/>
        <item x="925"/>
        <item x="2755"/>
        <item x="4393"/>
        <item x="3945"/>
        <item x="1327"/>
        <item x="417"/>
        <item x="3826"/>
        <item x="4584"/>
        <item x="1528"/>
        <item x="3407"/>
        <item x="823"/>
        <item x="2888"/>
        <item x="3200"/>
        <item x="2668"/>
        <item x="1882"/>
        <item x="2693"/>
        <item x="3520"/>
        <item x="2826"/>
        <item x="2515"/>
        <item x="4309"/>
        <item x="2925"/>
        <item x="1691"/>
        <item x="4338"/>
        <item x="4447"/>
        <item x="4632"/>
        <item x="4785"/>
        <item x="934"/>
        <item x="1095"/>
        <item x="1430"/>
        <item x="340"/>
        <item x="2895"/>
        <item x="3374"/>
        <item x="3845"/>
        <item x="4284"/>
        <item x="3460"/>
        <item x="699"/>
        <item x="916"/>
        <item x="3569"/>
        <item x="2444"/>
        <item x="3944"/>
        <item x="1880"/>
        <item x="2798"/>
        <item x="4042"/>
        <item x="2278"/>
        <item x="2904"/>
        <item x="1957"/>
        <item x="3067"/>
        <item x="240"/>
        <item x="2609"/>
        <item x="1762"/>
        <item x="133"/>
        <item x="779"/>
        <item x="2963"/>
        <item x="3340"/>
        <item x="2890"/>
        <item x="2048"/>
        <item x="2859"/>
        <item x="2113"/>
        <item x="819"/>
        <item x="3906"/>
        <item x="4757"/>
        <item x="1707"/>
        <item x="82"/>
        <item x="2387"/>
        <item x="2157"/>
        <item x="478"/>
        <item x="3928"/>
        <item x="706"/>
        <item x="3404"/>
        <item x="3657"/>
        <item x="1664"/>
        <item x="2689"/>
        <item x="2924"/>
        <item x="4315"/>
        <item x="2453"/>
        <item x="4458"/>
        <item x="3505"/>
        <item x="4180"/>
        <item x="788"/>
        <item x="3686"/>
        <item x="1891"/>
        <item x="3292"/>
        <item x="2068"/>
        <item x="832"/>
        <item x="4626"/>
        <item x="658"/>
        <item x="4616"/>
        <item x="2218"/>
        <item x="996"/>
        <item x="4528"/>
        <item x="897"/>
        <item x="2213"/>
        <item x="3650"/>
        <item x="718"/>
        <item x="432"/>
        <item x="1093"/>
        <item x="2853"/>
        <item x="4271"/>
        <item x="3816"/>
        <item x="3343"/>
        <item x="463"/>
        <item x="1277"/>
        <item x="1627"/>
        <item x="2034"/>
        <item x="2599"/>
        <item x="3955"/>
        <item x="4349"/>
        <item x="2030"/>
        <item x="3649"/>
        <item x="3811"/>
        <item x="4303"/>
        <item x="3347"/>
        <item x="614"/>
        <item x="506"/>
        <item x="3161"/>
        <item x="4539"/>
        <item x="4454"/>
        <item x="2489"/>
        <item x="2033"/>
        <item x="2319"/>
        <item x="3060"/>
        <item x="2996"/>
        <item x="3353"/>
        <item x="4559"/>
        <item x="3334"/>
        <item x="3526"/>
        <item x="2525"/>
        <item x="2037"/>
        <item x="2326"/>
        <item x="3985"/>
        <item x="2762"/>
        <item x="1024"/>
        <item x="2418"/>
        <item x="797"/>
        <item x="147"/>
        <item x="1702"/>
        <item x="573"/>
        <item x="355"/>
        <item x="3611"/>
        <item x="4206"/>
        <item x="3600"/>
        <item x="623"/>
        <item x="4108"/>
        <item x="194"/>
        <item x="2911"/>
        <item x="3050"/>
        <item x="2760"/>
        <item x="2194"/>
        <item x="826"/>
        <item x="1554"/>
        <item x="2639"/>
        <item x="1280"/>
        <item x="2581"/>
        <item x="400"/>
        <item x="1751"/>
        <item x="287"/>
        <item x="3536"/>
        <item x="4052"/>
        <item x="1670"/>
        <item x="4414"/>
        <item x="563"/>
        <item x="2912"/>
        <item x="1548"/>
        <item x="3002"/>
        <item x="4598"/>
        <item x="4571"/>
        <item x="1336"/>
        <item x="1345"/>
        <item x="3469"/>
        <item x="3389"/>
        <item x="876"/>
        <item x="992"/>
        <item x="3528"/>
        <item x="1890"/>
        <item x="3504"/>
        <item x="4470"/>
        <item x="1394"/>
        <item x="3703"/>
        <item x="3991"/>
        <item x="1893"/>
        <item x="936"/>
        <item x="2226"/>
        <item x="595"/>
        <item x="1491"/>
        <item x="3356"/>
        <item x="2470"/>
        <item x="1151"/>
        <item x="1973"/>
        <item x="2135"/>
        <item x="3578"/>
        <item x="4300"/>
        <item x="3281"/>
        <item x="4765"/>
        <item x="1569"/>
        <item x="3168"/>
        <item x="2723"/>
        <item x="555"/>
        <item x="4334"/>
        <item x="4169"/>
        <item x="1167"/>
        <item x="1722"/>
        <item x="589"/>
        <item x="4318"/>
        <item x="1913"/>
        <item x="1598"/>
        <item x="678"/>
        <item x="2443"/>
        <item x="1306"/>
        <item x="1518"/>
        <item x="1652"/>
        <item x="771"/>
        <item x="803"/>
        <item x="2366"/>
        <item x="987"/>
        <item x="4369"/>
        <item x="632"/>
        <item x="1511"/>
        <item x="526"/>
        <item x="3872"/>
        <item x="415"/>
        <item x="3421"/>
        <item x="1228"/>
        <item x="4527"/>
        <item x="2558"/>
        <item x="1000"/>
        <item x="2919"/>
        <item x="3251"/>
        <item x="560"/>
        <item x="3679"/>
        <item x="3305"/>
        <item x="3044"/>
        <item x="2478"/>
        <item x="2106"/>
        <item x="4774"/>
        <item x="863"/>
        <item x="4722"/>
        <item x="2734"/>
        <item x="2049"/>
        <item x="641"/>
        <item x="3456"/>
        <item x="2487"/>
        <item x="3551"/>
        <item x="2884"/>
        <item x="2454"/>
        <item x="1171"/>
        <item x="1621"/>
        <item x="1079"/>
        <item x="2655"/>
        <item x="1267"/>
        <item x="751"/>
        <item x="4773"/>
        <item x="2272"/>
        <item x="3664"/>
        <item x="2264"/>
        <item x="4184"/>
        <item x="3935"/>
        <item x="2965"/>
        <item x="447"/>
        <item x="1023"/>
        <item x="2754"/>
        <item x="3921"/>
        <item x="983"/>
        <item x="3261"/>
        <item x="3724"/>
        <item x="2706"/>
        <item x="709"/>
        <item x="4727"/>
        <item x="4177"/>
        <item x="2368"/>
        <item x="1888"/>
        <item x="4269"/>
        <item x="4055"/>
        <item x="4129"/>
        <item x="758"/>
        <item x="74"/>
        <item x="3107"/>
        <item x="780"/>
        <item x="2108"/>
        <item x="1172"/>
        <item x="1637"/>
        <item x="4791"/>
        <item x="4549"/>
        <item x="3214"/>
        <item x="668"/>
        <item x="1494"/>
        <item x="3415"/>
        <item x="1875"/>
        <item x="853"/>
        <item x="868"/>
        <item x="1423"/>
        <item x="4061"/>
        <item x="3910"/>
        <item x="3112"/>
        <item x="222"/>
        <item x="4438"/>
        <item x="3508"/>
        <item x="3008"/>
        <item x="391"/>
        <item x="296"/>
        <item x="3041"/>
        <item x="2545"/>
        <item x="260"/>
        <item x="2172"/>
        <item x="401"/>
        <item x="396"/>
        <item x="1308"/>
        <item x="3260"/>
        <item x="4548"/>
        <item x="3965"/>
        <item x="2499"/>
        <item x="625"/>
        <item x="2199"/>
        <item x="294"/>
        <item x="2122"/>
        <item x="2253"/>
        <item x="292"/>
        <item x="286"/>
        <item x="4717"/>
        <item x="909"/>
        <item x="2810"/>
        <item x="3240"/>
        <item x="976"/>
        <item x="3458"/>
        <item x="1198"/>
        <item x="4009"/>
        <item x="4483"/>
        <item x="609"/>
        <item x="2441"/>
        <item x="2152"/>
        <item x="3123"/>
        <item x="1896"/>
        <item x="73"/>
        <item x="770"/>
        <item x="1784"/>
        <item x="671"/>
        <item x="2219"/>
        <item x="2217"/>
        <item x="3631"/>
        <item x="4542"/>
        <item x="4072"/>
        <item x="3586"/>
        <item x="2430"/>
        <item x="3838"/>
        <item x="4015"/>
        <item x="839"/>
        <item x="474"/>
        <item x="2751"/>
        <item x="4643"/>
        <item x="2776"/>
        <item x="834"/>
        <item x="3711"/>
        <item x="2084"/>
        <item x="1479"/>
        <item x="157"/>
        <item x="2684"/>
        <item x="517"/>
        <item x="4218"/>
        <item x="3318"/>
        <item x="1544"/>
        <item x="1314"/>
        <item x="4306"/>
        <item x="1273"/>
        <item x="1231"/>
        <item x="2150"/>
        <item x="2584"/>
        <item x="4025"/>
        <item x="650"/>
        <item x="2931"/>
        <item x="4582"/>
        <item x="442"/>
        <item x="4715"/>
        <item x="3377"/>
        <item x="3444"/>
        <item x="923"/>
        <item x="991"/>
        <item x="4506"/>
        <item x="4319"/>
        <item x="2773"/>
        <item x="3721"/>
        <item x="2347"/>
        <item x="3902"/>
        <item x="4047"/>
        <item x="465"/>
        <item x="215"/>
        <item x="242"/>
        <item x="1257"/>
        <item x="2718"/>
        <item x="3308"/>
        <item x="3658"/>
        <item x="3653"/>
        <item x="204"/>
        <item x="3694"/>
        <item x="1986"/>
        <item x="1069"/>
        <item x="4004"/>
        <item x="2666"/>
        <item x="2892"/>
        <item x="2310"/>
        <item x="4419"/>
        <item x="1265"/>
        <item x="3879"/>
        <item x="2637"/>
        <item x="1458"/>
        <item x="4247"/>
        <item x="1227"/>
        <item x="3159"/>
        <item x="3286"/>
        <item x="3126"/>
        <item x="3607"/>
        <item x="1154"/>
        <item x="662"/>
        <item x="4550"/>
        <item x="2288"/>
        <item x="4613"/>
        <item x="4280"/>
        <item x="1993"/>
        <item x="1789"/>
        <item x="1839"/>
        <item x="1224"/>
        <item x="168"/>
        <item x="2774"/>
        <item x="1112"/>
        <item x="328"/>
        <item x="1842"/>
        <item x="4532"/>
        <item x="2066"/>
        <item x="4505"/>
        <item x="2586"/>
        <item x="2295"/>
        <item x="943"/>
        <item x="1027"/>
        <item x="535"/>
        <item x="4612"/>
        <item x="3943"/>
        <item x="4366"/>
        <item x="878"/>
        <item x="3195"/>
        <item x="1415"/>
        <item x="2242"/>
        <item x="3336"/>
        <item x="1786"/>
        <item x="1772"/>
        <item x="1636"/>
        <item x="2574"/>
        <item x="1530"/>
        <item x="1440"/>
        <item x="544"/>
        <item x="825"/>
        <item x="2715"/>
        <item x="1807"/>
        <item x="3354"/>
        <item x="1700"/>
        <item x="450"/>
        <item x="142"/>
        <item x="1919"/>
        <item x="773"/>
        <item x="3659"/>
        <item x="4775"/>
        <item x="652"/>
        <item x="4798"/>
        <item x="4351"/>
        <item x="1101"/>
        <item x="4200"/>
        <item x="551"/>
        <item x="1965"/>
        <item x="4440"/>
        <item x="2073"/>
        <item x="2971"/>
        <item x="964"/>
        <item x="2868"/>
        <item x="1713"/>
        <item x="1822"/>
        <item x="3616"/>
        <item x="4275"/>
        <item x="1572"/>
        <item x="809"/>
        <item x="2010"/>
        <item x="3950"/>
        <item x="2867"/>
        <item x="4239"/>
        <item x="1573"/>
        <item x="440"/>
        <item x="3814"/>
        <item x="3763"/>
        <item x="3964"/>
        <item x="3693"/>
        <item x="2939"/>
        <item x="3932"/>
        <item x="1293"/>
        <item x="4404"/>
        <item x="3976"/>
        <item x="3513"/>
        <item x="1778"/>
        <item x="2589"/>
        <item x="1823"/>
        <item x="3564"/>
        <item x="837"/>
        <item x="979"/>
        <item x="3117"/>
        <item x="2662"/>
        <item x="2072"/>
        <item x="3392"/>
        <item x="3941"/>
        <item x="4133"/>
        <item x="3831"/>
        <item x="1535"/>
        <item x="2835"/>
        <item x="2997"/>
        <item x="4277"/>
        <item x="4049"/>
        <item x="3899"/>
        <item x="3982"/>
        <item x="3590"/>
        <item x="4050"/>
        <item x="3995"/>
        <item x="1384"/>
        <item x="3424"/>
        <item x="1648"/>
        <item x="4316"/>
        <item x="2181"/>
        <item x="1063"/>
        <item x="4197"/>
        <item x="2871"/>
        <item x="893"/>
        <item x="4068"/>
        <item x="1687"/>
        <item x="124"/>
        <item x="4357"/>
        <item x="4433"/>
        <item x="4023"/>
        <item x="3715"/>
        <item x="4098"/>
        <item x="2698"/>
        <item x="155"/>
        <item x="2635"/>
        <item x="4768"/>
        <item x="552"/>
        <item x="2447"/>
        <item x="44"/>
        <item x="1436"/>
        <item x="456"/>
        <item x="3794"/>
        <item x="945"/>
        <item x="166"/>
        <item x="76"/>
        <item x="4744"/>
        <item x="3532"/>
        <item x="1053"/>
        <item x="994"/>
        <item x="2024"/>
        <item x="3643"/>
        <item x="316"/>
        <item x="747"/>
        <item x="4132"/>
        <item x="4013"/>
        <item x="926"/>
        <item x="766"/>
        <item x="1352"/>
        <item x="4088"/>
        <item x="3149"/>
        <item x="1524"/>
        <item x="816"/>
        <item x="4755"/>
        <item x="2173"/>
        <item x="3390"/>
        <item x="1254"/>
        <item x="1166"/>
        <item x="1189"/>
        <item x="3361"/>
        <item x="4034"/>
        <item x="1623"/>
        <item x="3042"/>
        <item x="1233"/>
        <item x="1537"/>
        <item x="437"/>
        <item x="2360"/>
        <item x="1922"/>
        <item x="131"/>
        <item x="2017"/>
        <item x="4095"/>
        <item x="217"/>
        <item x="805"/>
        <item x="2143"/>
        <item x="2206"/>
        <item x="3530"/>
        <item x="148"/>
        <item x="1735"/>
        <item x="1349"/>
        <item x="871"/>
        <item x="2872"/>
        <item x="2858"/>
        <item x="1974"/>
        <item x="4260"/>
        <item x="4546"/>
        <item x="4653"/>
        <item x="274"/>
        <item x="3188"/>
        <item x="2791"/>
        <item x="3217"/>
        <item x="1662"/>
        <item x="1595"/>
        <item x="3423"/>
        <item x="4041"/>
        <item x="1487"/>
        <item x="3484"/>
        <item x="855"/>
        <item x="3835"/>
        <item x="4337"/>
        <item x="161"/>
        <item x="1654"/>
        <item x="4339"/>
        <item x="1526"/>
        <item x="695"/>
        <item x="3881"/>
        <item x="693"/>
        <item x="273"/>
        <item x="3810"/>
        <item x="2498"/>
        <item x="2410"/>
        <item x="3438"/>
        <item x="2676"/>
        <item x="4680"/>
        <item x="3133"/>
        <item x="4543"/>
        <item x="1867"/>
        <item x="2726"/>
        <item x="3345"/>
        <item x="2973"/>
        <item x="1677"/>
        <item x="1847"/>
        <item x="791"/>
        <item x="4574"/>
        <item x="2332"/>
        <item x="2701"/>
        <item x="1210"/>
        <item x="3547"/>
        <item x="1679"/>
        <item x="4199"/>
        <item x="3183"/>
        <item x="4621"/>
        <item x="1813"/>
        <item x="4305"/>
        <item x="3618"/>
        <item x="4134"/>
        <item x="239"/>
        <item x="3442"/>
        <item x="41"/>
        <item x="3638"/>
        <item x="3302"/>
        <item x="312"/>
        <item x="2909"/>
        <item x="953"/>
        <item x="1615"/>
        <item x="3978"/>
        <item x="880"/>
        <item x="4519"/>
        <item x="2565"/>
        <item x="2658"/>
        <item x="4251"/>
        <item x="520"/>
        <item x="436"/>
        <item x="1297"/>
        <item x="94"/>
        <item x="1372"/>
        <item x="4379"/>
        <item x="251"/>
        <item x="3084"/>
        <item x="3136"/>
        <item x="3785"/>
        <item x="4686"/>
        <item x="2501"/>
        <item x="1281"/>
        <item x="2041"/>
        <item x="516"/>
        <item x="3253"/>
        <item x="4479"/>
        <item x="1897"/>
        <item x="619"/>
        <item x="2409"/>
        <item x="3598"/>
        <item x="3467"/>
        <item x="2551"/>
        <item x="4008"/>
        <item x="2555"/>
        <item x="3593"/>
        <item x="2373"/>
        <item x="3185"/>
        <item x="115"/>
        <item x="2273"/>
        <item x="4179"/>
        <item x="1223"/>
        <item x="1610"/>
        <item x="1561"/>
        <item x="970"/>
        <item x="937"/>
        <item x="3741"/>
        <item x="1029"/>
        <item x="3934"/>
        <item x="4737"/>
        <item x="385"/>
        <item x="173"/>
        <item x="2987"/>
        <item x="4192"/>
        <item x="4430"/>
        <item x="603"/>
        <item x="3394"/>
        <item x="2070"/>
        <item x="4383"/>
        <item x="2007"/>
        <item x="2822"/>
        <item x="3169"/>
        <item x="3830"/>
        <item x="2747"/>
        <item x="4452"/>
        <item x="3330"/>
        <item x="276"/>
        <item x="114"/>
        <item x="8"/>
        <item x="113"/>
        <item x="197"/>
        <item x="191"/>
        <item x="4096"/>
        <item x="599"/>
        <item x="3537"/>
        <item x="4233"/>
        <item x="4481"/>
        <item x="4746"/>
        <item x="2002"/>
        <item x="1889"/>
        <item x="1355"/>
        <item x="2697"/>
        <item x="3546"/>
        <item x="3063"/>
        <item x="1309"/>
        <item x="1533"/>
        <item x="2902"/>
        <item x="3629"/>
        <item x="1109"/>
        <item x="3148"/>
        <item x="3482"/>
        <item x="1419"/>
        <item x="3266"/>
        <item x="4399"/>
        <item x="728"/>
        <item x="420"/>
        <item x="4336"/>
        <item x="3801"/>
        <item x="3661"/>
        <item x="3175"/>
        <item x="1997"/>
        <item x="4764"/>
        <item x="935"/>
        <item x="304"/>
        <item x="1126"/>
        <item x="2604"/>
        <item x="967"/>
        <item x="1136"/>
        <item x="4701"/>
        <item x="1162"/>
        <item x="3388"/>
        <item x="3036"/>
        <item x="498"/>
        <item x="4411"/>
        <item x="1845"/>
        <item x="3857"/>
        <item x="1127"/>
        <item x="2148"/>
        <item x="3104"/>
        <item x="4473"/>
        <item x="3529"/>
        <item x="4509"/>
        <item x="3728"/>
        <item x="3405"/>
        <item x="2914"/>
        <item x="3977"/>
        <item x="4174"/>
        <item x="2490"/>
        <item x="2592"/>
        <item x="1802"/>
        <item x="4142"/>
        <item x="2927"/>
        <item x="2054"/>
        <item x="815"/>
        <item x="2398"/>
        <item x="4402"/>
        <item x="3939"/>
        <item x="1718"/>
        <item x="1421"/>
        <item x="2103"/>
        <item x="366"/>
        <item x="2488"/>
        <item x="540"/>
        <item x="4718"/>
        <item x="789"/>
        <item x="3779"/>
        <item x="184"/>
        <item x="2511"/>
        <item x="2086"/>
        <item x="2183"/>
        <item x="2603"/>
        <item x="255"/>
        <item x="4294"/>
        <item x="2043"/>
        <item x="2337"/>
        <item x="1656"/>
        <item x="2396"/>
        <item x="572"/>
        <item x="4474"/>
        <item x="2615"/>
        <item x="686"/>
        <item x="1575"/>
        <item x="1571"/>
        <item x="1364"/>
        <item x="1197"/>
        <item x="4652"/>
        <item x="538"/>
        <item x="3675"/>
        <item x="3310"/>
        <item x="2471"/>
        <item x="1432"/>
        <item x="1910"/>
        <item x="1344"/>
        <item x="2719"/>
        <item x="522"/>
        <item x="2397"/>
        <item x="390"/>
        <item x="464"/>
        <item x="4262"/>
        <item x="3411"/>
        <item x="3358"/>
        <item x="4112"/>
        <item x="2862"/>
        <item x="2452"/>
        <item x="1407"/>
        <item x="2286"/>
        <item x="3576"/>
        <item x="4245"/>
        <item x="2969"/>
        <item x="226"/>
        <item x="4283"/>
        <item x="2833"/>
        <item x="2434"/>
        <item x="2126"/>
        <item x="211"/>
        <item x="1335"/>
        <item x="2481"/>
        <item x="3806"/>
        <item x="910"/>
        <item x="1739"/>
        <item x="92"/>
        <item x="160"/>
        <item x="1643"/>
        <item x="3268"/>
        <item x="1987"/>
        <item x="4010"/>
        <item x="664"/>
        <item x="69"/>
        <item x="165"/>
        <item x="4115"/>
        <item x="3864"/>
        <item x="4523"/>
        <item x="3980"/>
        <item x="116"/>
        <item x="3069"/>
        <item x="939"/>
        <item x="2027"/>
        <item x="2388"/>
        <item x="2287"/>
        <item x="2385"/>
        <item x="1980"/>
        <item x="1474"/>
        <item x="3833"/>
        <item x="2045"/>
        <item x="3386"/>
        <item x="2405"/>
        <item x="2785"/>
        <item x="2355"/>
        <item x="4732"/>
        <item x="1179"/>
        <item x="4208"/>
        <item x="4634"/>
        <item x="4374"/>
        <item x="3671"/>
        <item x="4191"/>
        <item x="596"/>
        <item x="1968"/>
        <item x="2694"/>
        <item x="4231"/>
        <item x="4576"/>
        <item x="666"/>
        <item x="266"/>
        <item x="631"/>
        <item x="325"/>
        <item x="348"/>
        <item x="514"/>
        <item x="1886"/>
        <item x="3996"/>
        <item x="1711"/>
        <item x="1368"/>
        <item x="4036"/>
        <item x="2626"/>
        <item x="2593"/>
        <item x="2918"/>
        <item x="3179"/>
        <item x="3968"/>
        <item x="3094"/>
        <item x="2243"/>
        <item x="3103"/>
        <item x="3299"/>
        <item x="857"/>
        <item x="537"/>
        <item x="4053"/>
        <item x="1272"/>
        <item x="1376"/>
        <item x="2616"/>
        <item x="3828"/>
        <item x="1651"/>
        <item x="1793"/>
        <item x="4397"/>
        <item x="4190"/>
        <item x="4769"/>
        <item x="2873"/>
        <item x="310"/>
        <item x="2781"/>
        <item x="2966"/>
        <item x="3853"/>
        <item x="784"/>
        <item x="4105"/>
        <item x="2008"/>
        <item x="1399"/>
        <item x="3357"/>
        <item x="3412"/>
        <item x="96"/>
        <item x="1039"/>
        <item x="4258"/>
        <item x="507"/>
        <item x="91"/>
        <item x="4183"/>
        <item x="53"/>
        <item x="1006"/>
        <item x="1697"/>
        <item x="4724"/>
        <item x="2305"/>
        <item x="3800"/>
        <item x="2777"/>
        <item x="571"/>
        <item x="2225"/>
        <item x="4647"/>
        <item x="781"/>
        <item x="4107"/>
        <item x="4093"/>
        <item x="2949"/>
        <item x="918"/>
        <item x="77"/>
        <item x="4220"/>
        <item x="3552"/>
        <item x="2998"/>
        <item x="1033"/>
        <item x="518"/>
        <item x="845"/>
        <item x="3560"/>
        <item x="249"/>
        <item x="95"/>
        <item x="4469"/>
        <item x="912"/>
        <item x="984"/>
        <item x="3151"/>
        <item x="951"/>
        <item x="2178"/>
        <item x="917"/>
        <item x="756"/>
        <item x="4585"/>
        <item x="2932"/>
        <item x="3019"/>
        <item x="749"/>
        <item x="1357"/>
        <item x="3843"/>
        <item x="4462"/>
        <item x="3531"/>
        <item x="68"/>
        <item x="79"/>
        <item x="31"/>
        <item x="1953"/>
        <item x="3539"/>
        <item x="1256"/>
        <item x="1353"/>
        <item x="4071"/>
        <item x="4597"/>
        <item x="3146"/>
        <item x="3130"/>
        <item x="3883"/>
        <item x="4116"/>
        <item x="397"/>
        <item x="3274"/>
        <item x="1409"/>
        <item x="3155"/>
        <item x="499"/>
        <item x="4058"/>
        <item x="717"/>
        <item x="737"/>
        <item x="48"/>
        <item x="2093"/>
        <item x="2916"/>
        <item x="3555"/>
        <item x="2821"/>
        <item x="993"/>
        <item x="2624"/>
        <item x="1962"/>
        <item x="3119"/>
        <item x="557"/>
        <item x="218"/>
        <item x="3904"/>
        <item x="2695"/>
        <item x="3930"/>
        <item x="2808"/>
        <item x="2094"/>
        <item x="2003"/>
        <item x="2039"/>
        <item x="2988"/>
        <item x="1866"/>
        <item x="3068"/>
        <item x="2705"/>
        <item x="3628"/>
        <item x="2477"/>
        <item x="902"/>
        <item x="1208"/>
        <item x="1416"/>
        <item x="4016"/>
        <item x="1181"/>
        <item x="4403"/>
        <item x="1825"/>
        <item x="2959"/>
        <item x="727"/>
        <item x="3780"/>
        <item x="2469"/>
        <item x="1312"/>
        <item x="4"/>
        <item x="1338"/>
        <item x="1077"/>
        <item x="1100"/>
        <item x="4531"/>
        <item x="2832"/>
        <item x="1035"/>
        <item x="2680"/>
        <item x="2042"/>
        <item x="495"/>
        <item x="4267"/>
        <item x="3990"/>
        <item x="1044"/>
        <item x="738"/>
        <item x="1998"/>
        <item x="2053"/>
        <item x="1755"/>
        <item x="3911"/>
        <item x="3499"/>
        <item x="1168"/>
        <item x="4504"/>
        <item x="419"/>
        <item x="3344"/>
        <item x="3127"/>
        <item x="3332"/>
        <item x="61"/>
        <item x="675"/>
        <item x="334"/>
        <item x="28"/>
        <item x="445"/>
        <item x="792"/>
        <item x="3952"/>
        <item x="2290"/>
        <item x="1731"/>
        <item x="1274"/>
        <item x="2855"/>
        <item x="2728"/>
        <item x="2504"/>
        <item x="378"/>
        <item x="2960"/>
        <item x="3923"/>
        <item x="721"/>
        <item x="2304"/>
        <item x="4400"/>
        <item x="1016"/>
        <item x="2836"/>
        <item x="2579"/>
        <item x="1685"/>
        <item x="3623"/>
        <item x="4465"/>
        <item x="4011"/>
        <item x="3521"/>
        <item x="2653"/>
        <item x="1720"/>
        <item x="1740"/>
        <item x="4216"/>
        <item x="1067"/>
        <item x="3247"/>
        <item x="4213"/>
        <item x="828"/>
        <item x="830"/>
        <item x="4466"/>
        <item x="3635"/>
        <item x="600"/>
        <item x="3089"/>
        <item x="530"/>
        <item x="2587"/>
        <item x="4226"/>
        <item x="1782"/>
        <item x="24"/>
        <item x="267"/>
        <item x="4510"/>
        <item x="1883"/>
        <item x="1937"/>
        <item x="2941"/>
        <item x="2625"/>
        <item x="1253"/>
        <item x="1860"/>
        <item x="4534"/>
        <item x="1752"/>
        <item x="4215"/>
        <item x="3024"/>
        <item x="3152"/>
        <item x="227"/>
        <item x="1447"/>
        <item x="2596"/>
        <item x="1744"/>
        <item x="922"/>
        <item x="1015"/>
        <item x="2540"/>
        <item x="3087"/>
        <item x="1438"/>
        <item x="3908"/>
        <item x="1738"/>
        <item x="2184"/>
        <item x="1955"/>
        <item x="181"/>
        <item x="137"/>
        <item x="152"/>
        <item x="3027"/>
        <item x="4427"/>
        <item x="1374"/>
        <item x="4476"/>
        <item x="3419"/>
        <item x="2369"/>
        <item x="716"/>
        <item x="576"/>
        <item x="3678"/>
        <item x="2175"/>
        <item x="3986"/>
        <item x="4325"/>
        <item x="3501"/>
        <item x="1757"/>
        <item x="2124"/>
        <item x="2308"/>
        <item x="306"/>
        <item x="369"/>
        <item x="332"/>
        <item x="1612"/>
        <item x="2426"/>
        <item x="2796"/>
        <item x="403"/>
        <item x="1072"/>
        <item x="4248"/>
        <item x="2875"/>
        <item x="1712"/>
        <item x="4437"/>
        <item x="879"/>
        <item x="2550"/>
        <item x="1515"/>
        <item x="3429"/>
        <item x="3538"/>
        <item x="2299"/>
        <item x="795"/>
        <item x="3740"/>
        <item x="2320"/>
        <item x="1202"/>
        <item x="2316"/>
        <item x="1833"/>
        <item x="1909"/>
        <item x="2897"/>
        <item x="302"/>
        <item x="605"/>
        <item x="1564"/>
        <item x="1791"/>
        <item x="637"/>
        <item x="4131"/>
        <item x="2208"/>
        <item x="1361"/>
        <item x="164"/>
        <item x="2406"/>
        <item x="3762"/>
        <item x="3680"/>
        <item x="2756"/>
        <item x="3938"/>
        <item x="1591"/>
        <item x="1037"/>
        <item x="1131"/>
        <item x="1391"/>
        <item x="4064"/>
        <item x="2353"/>
        <item x="3707"/>
        <item x="216"/>
        <item x="1258"/>
        <item x="1914"/>
        <item x="4498"/>
        <item x="2763"/>
        <item x="3634"/>
        <item x="3556"/>
        <item x="4636"/>
        <item x="1584"/>
        <item x="430"/>
        <item x="3713"/>
        <item x="3223"/>
        <item x="633"/>
        <item x="1459"/>
        <item x="1439"/>
        <item x="4380"/>
        <item x="2636"/>
        <item x="4655"/>
        <item x="1629"/>
        <item x="2233"/>
        <item x="2700"/>
        <item x="284"/>
        <item x="679"/>
        <item x="3236"/>
        <item x="1673"/>
        <item x="471"/>
        <item x="1609"/>
        <item x="3478"/>
        <item x="1948"/>
        <item x="2532"/>
        <item x="3341"/>
        <item x="261"/>
        <item x="4453"/>
        <item x="2854"/>
        <item x="4263"/>
        <item x="4617"/>
        <item x="2198"/>
        <item x="3348"/>
        <item x="2958"/>
        <item x="862"/>
        <item x="4126"/>
        <item x="739"/>
        <item x="4443"/>
        <item x="3597"/>
        <item x="1158"/>
        <item x="3601"/>
        <item x="4526"/>
        <item x="481"/>
        <item x="1568"/>
        <item x="3162"/>
        <item x="1135"/>
        <item x="1916"/>
        <item x="3856"/>
        <item x="2190"/>
        <item x="3381"/>
        <item x="461"/>
        <item x="3735"/>
        <item x="1729"/>
        <item x="2420"/>
        <item x="2564"/>
        <item x="1638"/>
        <item x="1061"/>
        <item x="3729"/>
        <item x="4633"/>
        <item x="2345"/>
        <item x="1098"/>
        <item x="4577"/>
        <item x="3039"/>
        <item x="4503"/>
        <item x="4344"/>
        <item x="1949"/>
        <item x="3768"/>
        <item x="2351"/>
        <item x="4625"/>
        <item x="3647"/>
        <item x="3942"/>
        <item x="4401"/>
        <item x="3498"/>
        <item x="1758"/>
        <item x="665"/>
        <item x="882"/>
        <item x="1153"/>
        <item x="3049"/>
        <item x="2802"/>
        <item x="2229"/>
        <item x="2957"/>
        <item x="1675"/>
        <item x="988"/>
        <item x="4511"/>
        <item x="4663"/>
        <item x="4074"/>
        <item x="2993"/>
        <item x="127"/>
        <item x="2055"/>
        <item x="2906"/>
        <item x="509"/>
        <item x="146"/>
        <item x="120"/>
        <item x="3621"/>
        <item x="3275"/>
        <item x="1207"/>
        <item x="2393"/>
        <item x="2982"/>
        <item x="2110"/>
        <item x="2506"/>
        <item x="3739"/>
        <item x="3339"/>
        <item x="2659"/>
        <item x="1333"/>
        <item x="822"/>
        <item x="3812"/>
        <item x="2920"/>
        <item x="1387"/>
        <item x="81"/>
        <item x="4673"/>
        <item x="2548"/>
        <item x="3441"/>
        <item x="3075"/>
        <item x="2526"/>
        <item x="3534"/>
        <item x="886"/>
        <item x="14"/>
        <item x="981"/>
        <item x="2128"/>
        <item x="1146"/>
        <item x="724"/>
        <item x="891"/>
        <item x="4163"/>
        <item x="1476"/>
        <item x="2664"/>
        <item x="4589"/>
        <item x="4770"/>
        <item x="2374"/>
        <item x="3858"/>
        <item x="3383"/>
        <item x="2252"/>
        <item x="2713"/>
        <item x="3859"/>
        <item x="3877"/>
        <item x="1252"/>
        <item x="689"/>
        <item x="966"/>
        <item x="2883"/>
        <item x="473"/>
        <item x="141"/>
        <item x="4355"/>
        <item x="1768"/>
        <item x="3894"/>
        <item x="2004"/>
        <item x="3446"/>
        <item x="1030"/>
        <item x="3319"/>
        <item x="171"/>
        <item x="2569"/>
        <item x="3997"/>
        <item x="2121"/>
        <item x="2850"/>
        <item x="1398"/>
        <item x="1907"/>
        <item x="708"/>
        <item x="2419"/>
        <item x="1944"/>
        <item x="4092"/>
        <item x="2109"/>
        <item x="4243"/>
        <item x="895"/>
        <item x="4522"/>
        <item x="2330"/>
        <item x="3710"/>
        <item x="1243"/>
        <item x="1212"/>
        <item x="4106"/>
        <item x="778"/>
        <item x="407"/>
        <item x="1983"/>
        <item x="688"/>
        <item x="811"/>
        <item x="1606"/>
        <item x="2372"/>
        <item x="196"/>
        <item x="2047"/>
        <item x="3153"/>
        <item x="3571"/>
        <item x="404"/>
        <item x="1259"/>
        <item x="342"/>
        <item x="18"/>
        <item x="150"/>
        <item x="1502"/>
        <item x="3503"/>
        <item x="3315"/>
        <item x="3825"/>
        <item x="762"/>
        <item x="4493"/>
        <item x="1582"/>
        <item x="2382"/>
        <item x="2486"/>
        <item x="2638"/>
        <item x="4565"/>
        <item x="4062"/>
        <item x="2061"/>
        <item x="1921"/>
        <item x="3352"/>
        <item x="1225"/>
        <item x="1140"/>
        <item x="4669"/>
        <item x="4618"/>
        <item x="3820"/>
        <item x="1579"/>
        <item x="1418"/>
        <item x="1607"/>
        <item x="2375"/>
        <item x="467"/>
        <item x="2141"/>
        <item x="1863"/>
        <item x="1557"/>
        <item x="1773"/>
        <item x="546"/>
        <item x="275"/>
        <item x="1706"/>
        <item x="1094"/>
        <item x="2733"/>
        <item x="410"/>
        <item x="3772"/>
        <item x="1410"/>
        <item x="2974"/>
        <item x="1043"/>
        <item x="745"/>
        <item x="3549"/>
        <item x="3479"/>
        <item x="1668"/>
        <item x="373"/>
        <item x="425"/>
        <item x="153"/>
        <item x="134"/>
        <item x="213"/>
        <item x="139"/>
        <item x="4207"/>
        <item x="3026"/>
        <item x="3695"/>
        <item x="3246"/>
        <item x="4234"/>
        <item x="2059"/>
        <item x="2081"/>
        <item x="3580"/>
        <item x="3702"/>
        <item x="648"/>
        <item x="3791"/>
        <item x="1770"/>
        <item x="1854"/>
        <item x="615"/>
        <item x="928"/>
        <item x="2370"/>
        <item x="543"/>
        <item x="4290"/>
        <item x="3565"/>
        <item x="533"/>
        <item x="1050"/>
        <item x="4536"/>
        <item x="3738"/>
        <item x="34"/>
        <item x="67"/>
        <item x="231"/>
        <item x="2159"/>
        <item x="4572"/>
        <item x="3622"/>
        <item x="2079"/>
        <item x="1531"/>
        <item x="2461"/>
        <item x="4232"/>
        <item x="1232"/>
        <item x="2100"/>
        <item x="1611"/>
        <item x="783"/>
        <item x="3491"/>
        <item x="3382"/>
        <item x="3116"/>
        <item x="875"/>
        <item x="3051"/>
        <item x="3709"/>
        <item x="248"/>
        <item x="1631"/>
        <item x="1871"/>
        <item x="3300"/>
        <item x="907"/>
        <item x="1527"/>
        <item x="3461"/>
        <item x="144"/>
        <item x="835"/>
        <item x="4212"/>
        <item x="2708"/>
        <item x="2211"/>
        <item x="1811"/>
        <item x="1927"/>
        <item x="3248"/>
        <item x="3032"/>
        <item x="352"/>
        <item x="2627"/>
        <item x="1085"/>
        <item x="1692"/>
        <item x="528"/>
        <item x="1976"/>
        <item x="858"/>
        <item x="968"/>
        <item x="4591"/>
        <item x="1216"/>
        <item x="1393"/>
        <item x="4250"/>
        <item x="4763"/>
        <item x="4562"/>
        <item x="2251"/>
        <item x="2847"/>
        <item x="4581"/>
        <item x="2171"/>
        <item x="1031"/>
        <item x="3591"/>
        <item x="2325"/>
        <item x="3956"/>
        <item x="2672"/>
        <item x="3093"/>
        <item x="2686"/>
        <item x="2917"/>
        <item x="4795"/>
        <item x="3342"/>
        <item x="4596"/>
        <item x="2404"/>
        <item x="752"/>
        <item x="2062"/>
        <item x="2446"/>
        <item x="4412"/>
        <item x="2431"/>
        <item x="4020"/>
        <item x="3298"/>
        <item x="4236"/>
        <item x="3221"/>
        <item x="4012"/>
        <item x="1745"/>
        <item x="1905"/>
        <item x="2482"/>
        <item x="4193"/>
        <item x="1626"/>
        <item x="3037"/>
        <item x="618"/>
        <item x="1732"/>
        <item x="3463"/>
        <item x="1556"/>
        <item x="1498"/>
        <item x="3224"/>
        <item x="2156"/>
        <item x="1849"/>
        <item x="1420"/>
        <item x="4568"/>
        <item x="3314"/>
        <item x="3454"/>
        <item x="2740"/>
        <item x="2527"/>
        <item x="291"/>
        <item x="4480"/>
        <item x="3670"/>
        <item x="4273"/>
        <item x="2848"/>
        <item x="629"/>
        <item x="2312"/>
        <item x="1385"/>
        <item x="2167"/>
        <item x="3809"/>
        <item x="4524"/>
        <item x="2075"/>
        <item x="3962"/>
        <item x="2630"/>
        <item x="1343"/>
        <item x="3254"/>
        <item x="3250"/>
        <item x="1798"/>
        <item x="1261"/>
        <item x="2600"/>
        <item x="2692"/>
        <item x="4792"/>
        <item x="3909"/>
        <item x="3139"/>
        <item x="4353"/>
        <item x="4282"/>
        <item x="3085"/>
        <item x="3001"/>
        <item x="243"/>
        <item x="121"/>
        <item x="195"/>
        <item x="3734"/>
        <item x="3730"/>
        <item x="3232"/>
        <item x="3589"/>
        <item x="1331"/>
        <item x="482"/>
        <item x="2365"/>
        <item x="4136"/>
        <item x="4222"/>
        <item x="963"/>
        <item x="1091"/>
        <item x="1829"/>
        <item x="4103"/>
        <item x="3604"/>
        <item x="2749"/>
        <item x="4141"/>
        <item x="1719"/>
        <item x="1835"/>
        <item x="189"/>
        <item x="1285"/>
        <item x="930"/>
        <item x="1640"/>
        <item x="4156"/>
        <item x="2544"/>
        <item x="4457"/>
        <item x="3608"/>
        <item x="1748"/>
        <item x="3797"/>
        <item x="4611"/>
        <item x="1851"/>
        <item x="1120"/>
        <item x="3486"/>
        <item x="4545"/>
        <item x="519"/>
        <item x="370"/>
        <item x="4167"/>
        <item x="3427"/>
        <item x="2573"/>
        <item x="4201"/>
        <item x="3135"/>
        <item x="1971"/>
        <item x="413"/>
        <item x="2950"/>
        <item x="1790"/>
        <item x="228"/>
        <item x="2342"/>
        <item x="4356"/>
        <item x="489"/>
        <item x="388"/>
        <item x="398"/>
        <item x="247"/>
        <item x="4352"/>
        <item x="1743"/>
        <item x="3572"/>
        <item x="3626"/>
        <item x="3129"/>
        <item x="3043"/>
        <item x="1389"/>
        <item x="4605"/>
        <item x="1966"/>
        <item x="3937"/>
        <item x="667"/>
        <item x="2990"/>
        <item x="580"/>
        <item x="959"/>
        <item x="3249"/>
        <item x="4786"/>
        <item x="3065"/>
        <item x="4641"/>
        <item x="1958"/>
        <item x="4426"/>
        <item x="4697"/>
        <item x="4378"/>
        <item x="1663"/>
        <item x="1701"/>
        <item x="3620"/>
        <item x="2885"/>
        <item x="2594"/>
        <item x="3034"/>
        <item x="3716"/>
        <item x="1137"/>
        <item x="2829"/>
        <item x="2386"/>
        <item x="2149"/>
        <item x="2202"/>
        <item x="4161"/>
        <item x="1624"/>
        <item x="2644"/>
        <item x="3683"/>
        <item x="3483"/>
        <item x="3194"/>
        <item x="1785"/>
        <item x="3959"/>
        <item x="399"/>
        <item x="4726"/>
        <item x="4508"/>
        <item x="2783"/>
        <item x="4679"/>
        <item x="3447"/>
        <item x="4367"/>
        <item x="1799"/>
        <item x="2120"/>
        <item x="4517"/>
        <item x="2799"/>
        <item x="604"/>
        <item x="3558"/>
        <item x="1736"/>
        <item x="2688"/>
        <item x="3581"/>
        <item x="2035"/>
        <item x="2935"/>
        <item x="1529"/>
        <item x="2309"/>
        <item x="1021"/>
        <item x="3645"/>
        <item x="4203"/>
        <item x="2060"/>
        <item x="958"/>
        <item x="929"/>
        <item x="3322"/>
        <item x="3366"/>
        <item x="3052"/>
        <item x="429"/>
        <item x="3091"/>
        <item x="37"/>
        <item x="1588"/>
        <item x="3726"/>
        <item x="51"/>
        <item x="842"/>
        <item x="1792"/>
        <item x="2140"/>
        <item x="3402"/>
        <item x="4371"/>
        <item x="143"/>
        <item x="2657"/>
        <item x="4451"/>
        <item x="1271"/>
        <item x="1010"/>
        <item x="2465"/>
        <item x="2188"/>
        <item x="2846"/>
        <item x="4570"/>
        <item x="3886"/>
        <item x="3557"/>
        <item x="3561"/>
        <item x="3567"/>
        <item x="730"/>
        <item x="1834"/>
        <item x="2768"/>
        <item x="1434"/>
        <item x="3132"/>
        <item x="3637"/>
        <item x="2241"/>
        <item x="3682"/>
        <item x="905"/>
        <item x="3289"/>
        <item x="1049"/>
        <item x="2828"/>
        <item x="1217"/>
        <item x="1777"/>
        <item x="1310"/>
        <item x="1226"/>
        <item x="919"/>
        <item x="732"/>
        <item x="3180"/>
        <item x="4730"/>
        <item x="3076"/>
        <item x="110"/>
        <item x="2617"/>
        <item x="2333"/>
        <item x="179"/>
        <item x="4720"/>
        <item x="2265"/>
        <item x="341"/>
        <item x="368"/>
        <item x="4695"/>
        <item x="672"/>
        <item x="3414"/>
        <item x="3326"/>
        <item x="2905"/>
        <item x="3011"/>
        <item x="3917"/>
        <item x="3914"/>
        <item x="1495"/>
        <item x="2483"/>
        <item x="2842"/>
        <item x="2922"/>
        <item x="4731"/>
        <item x="4603"/>
        <item x="4608"/>
        <item x="1783"/>
        <item x="4781"/>
        <item x="4767"/>
        <item x="4301"/>
        <item x="1108"/>
        <item x="1981"/>
        <item x="1"/>
        <item x="12"/>
        <item x="17"/>
        <item x="199"/>
        <item x="1995"/>
        <item x="2422"/>
        <item x="1683"/>
        <item x="362"/>
        <item x="754"/>
        <item x="278"/>
        <item x="3142"/>
        <item x="3443"/>
        <item x="1979"/>
        <item x="1475"/>
        <item x="3924"/>
        <item x="4130"/>
        <item x="812"/>
        <item x="3972"/>
        <item x="2681"/>
        <item x="3963"/>
        <item x="308"/>
        <item x="3898"/>
        <item x="3691"/>
        <item x="3109"/>
        <item x="3204"/>
        <item x="3470"/>
        <item x="1396"/>
        <item x="3144"/>
        <item x="491"/>
        <item x="4241"/>
        <item x="1471"/>
        <item x="2182"/>
        <item x="3777"/>
        <item x="3839"/>
        <item x="3732"/>
        <item x="104"/>
        <item x="2619"/>
        <item x="4561"/>
        <item x="3333"/>
        <item x="743"/>
        <item x="1316"/>
        <item x="2327"/>
        <item x="1412"/>
        <item x="1201"/>
        <item x="3277"/>
        <item x="1431"/>
        <item x="2118"/>
        <item x="2667"/>
        <item x="1724"/>
        <item x="1644"/>
        <item x="1737"/>
        <item x="768"/>
        <item x="656"/>
        <item x="4789"/>
        <item x="50"/>
        <item x="3193"/>
        <item x="2247"/>
        <item x="3782"/>
        <item x="1051"/>
        <item x="2523"/>
        <item x="2864"/>
        <item x="2827"/>
        <item x="3264"/>
        <item x="2329"/>
        <item x="220"/>
        <item x="2620"/>
        <item x="660"/>
        <item x="2840"/>
        <item x="4406"/>
        <item x="2170"/>
        <item x="3783"/>
        <item x="280"/>
        <item x="3230"/>
        <item x="2088"/>
        <item x="1895"/>
        <item x="1450"/>
        <item x="3802"/>
        <item x="1489"/>
        <item x="187"/>
        <item x="11"/>
        <item x="2830"/>
        <item x="2937"/>
        <item x="4734"/>
        <item x="1411"/>
        <item x="4270"/>
        <item x="1246"/>
        <item x="2786"/>
        <item x="2161"/>
        <item x="2720"/>
        <item x="4573"/>
        <item x="3227"/>
        <item x="198"/>
        <item x="3717"/>
        <item x="3540"/>
        <item x="3636"/>
        <item x="3368"/>
        <item x="3582"/>
        <item x="931"/>
        <item x="2856"/>
        <item x="1589"/>
        <item x="1383"/>
        <item x="2479"/>
        <item x="1455"/>
        <item x="2344"/>
        <item x="2085"/>
        <item x="1812"/>
        <item x="1269"/>
        <item x="2606"/>
        <item x="2930"/>
        <item x="962"/>
        <item x="4450"/>
        <item x="2271"/>
        <item x="794"/>
        <item x="1106"/>
        <item x="2570"/>
        <item x="4771"/>
        <item x="670"/>
        <item x="3541"/>
        <item x="178"/>
        <item x="570"/>
        <item x="2261"/>
        <item x="1014"/>
        <item x="118"/>
        <item x="2877"/>
        <item x="1176"/>
        <item x="4758"/>
        <item x="1978"/>
        <item x="257"/>
        <item x="3919"/>
        <item x="4674"/>
        <item x="4276"/>
        <item x="2992"/>
        <item x="711"/>
        <item x="433"/>
        <item x="1298"/>
        <item x="655"/>
        <item x="3154"/>
        <item x="497"/>
        <item x="1788"/>
        <item x="2391"/>
        <item x="487"/>
        <item x="1132"/>
        <item x="3197"/>
        <item x="3913"/>
        <item x="1956"/>
        <item x="2390"/>
        <item x="3771"/>
        <item x="800"/>
        <item x="3652"/>
        <item x="3373"/>
        <item x="4044"/>
        <item x="1477"/>
        <item x="2267"/>
        <item x="2711"/>
        <item x="746"/>
        <item x="2177"/>
        <item x="1346"/>
        <item x="3145"/>
        <item x="4022"/>
        <item x="2480"/>
        <item x="3413"/>
        <item x="1545"/>
        <item x="2389"/>
        <item x="1244"/>
        <item x="1749"/>
        <item x="3033"/>
        <item x="1235"/>
        <item x="4221"/>
        <item x="1517"/>
        <item x="3228"/>
        <item x="3698"/>
        <item x="3066"/>
        <item x="4295"/>
        <item x="1395"/>
        <item x="799"/>
        <item x="956"/>
        <item x="1070"/>
        <item x="657"/>
        <item x="3283"/>
        <item x="2379"/>
        <item x="2769"/>
        <item x="1490"/>
        <item x="4125"/>
        <item x="1969"/>
        <item x="2114"/>
        <item x="1764"/>
        <item x="2951"/>
        <item x="1081"/>
        <item x="1214"/>
        <item x="3150"/>
        <item x="1319"/>
        <item x="1830"/>
        <item x="1174"/>
        <item x="1461"/>
        <item x="3999"/>
        <item x="1026"/>
        <item x="761"/>
        <item x="374"/>
        <item x="202"/>
        <item x="1681"/>
        <item x="4564"/>
        <item x="154"/>
        <item x="335"/>
        <item x="2142"/>
        <item x="4155"/>
        <item x="4475"/>
        <item x="4238"/>
        <item x="3005"/>
        <item x="444"/>
        <item x="2457"/>
        <item x="4567"/>
        <item x="4120"/>
        <item x="2439"/>
        <item x="1726"/>
        <item x="3614"/>
        <item x="21"/>
        <item x="901"/>
        <item x="224"/>
        <item x="2046"/>
        <item x="4019"/>
        <item x="441"/>
        <item x="598"/>
        <item x="1315"/>
        <item x="4139"/>
        <item x="4326"/>
        <item x="2371"/>
        <item x="4328"/>
        <item x="1960"/>
        <item x="4553"/>
        <item x="4706"/>
        <item x="1703"/>
        <item x="3020"/>
        <item x="601"/>
        <item x="2953"/>
        <item x="2660"/>
        <item x="3071"/>
        <item x="1837"/>
        <item x="840"/>
        <item x="2759"/>
        <item x="3874"/>
        <item x="3100"/>
        <item x="4594"/>
        <item x="2838"/>
        <item x="4614"/>
        <item x="4533"/>
        <item x="4449"/>
        <item x="3660"/>
        <item x="1857"/>
        <item x="1562"/>
        <item x="3307"/>
        <item x="982"/>
        <item x="4185"/>
        <item x="3062"/>
        <item x="4760"/>
        <item x="567"/>
        <item x="1660"/>
        <item x="3668"/>
        <item x="2435"/>
        <item x="2870"/>
        <item x="1332"/>
        <item x="345"/>
        <item x="58"/>
        <item x="3021"/>
        <item x="4646"/>
        <item x="574"/>
        <item x="1448"/>
        <item x="1488"/>
        <item x="1717"/>
        <item x="392"/>
        <item x="4387"/>
        <item x="4464"/>
        <item x="167"/>
        <item x="4117"/>
        <item x="3548"/>
        <item x="4459"/>
        <item x="188"/>
        <item x="2381"/>
        <item x="3701"/>
        <item x="3543"/>
        <item x="4683"/>
        <item x="3773"/>
        <item x="244"/>
        <item x="4787"/>
        <item x="1628"/>
        <item x="4346"/>
        <item x="2661"/>
        <item x="3989"/>
        <item x="1682"/>
        <item x="3690"/>
        <item x="1075"/>
        <item x="2731"/>
        <item x="3612"/>
        <item x="4017"/>
        <item x="1386"/>
        <item x="3704"/>
        <item x="628"/>
        <item x="2036"/>
        <item x="1680"/>
        <item x="4286"/>
        <item x="3553"/>
        <item x="2975"/>
        <item x="2980"/>
        <item x="2956"/>
        <item x="2926"/>
        <item x="2413"/>
        <item x="1934"/>
        <item x="1850"/>
        <item x="1054"/>
        <item x="1042"/>
        <item x="1163"/>
        <item x="2139"/>
        <item x="1818"/>
        <item x="3459"/>
        <item x="2179"/>
        <item x="2099"/>
        <item x="414"/>
        <item x="1821"/>
        <item x="3751"/>
        <item x="411"/>
        <item x="4541"/>
        <item x="2282"/>
        <item x="1961"/>
        <item x="1164"/>
        <item x="1219"/>
        <item x="2866"/>
        <item x="1497"/>
        <item x="1553"/>
        <item x="2280"/>
        <item x="3624"/>
        <item x="382"/>
        <item x="1600"/>
        <item x="2193"/>
        <item x="1203"/>
        <item x="1381"/>
        <item x="3764"/>
        <item x="2466"/>
        <item x="1693"/>
        <item x="3053"/>
        <item x="2131"/>
        <item x="1808"/>
        <item x="2115"/>
        <item x="847"/>
        <item x="2449"/>
        <item x="2970"/>
        <item x="1714"/>
        <item x="1294"/>
        <item x="2761"/>
        <item x="1689"/>
        <item x="4230"/>
        <item x="3163"/>
        <item x="865"/>
        <item x="2721"/>
        <item x="4529"/>
        <item x="592"/>
        <item x="331"/>
        <item x="3106"/>
        <item x="323"/>
        <item x="2298"/>
        <item x="1222"/>
        <item x="4317"/>
        <item x="4285"/>
        <item x="3723"/>
        <item x="1301"/>
        <item x="3410"/>
        <item x="1099"/>
        <item x="3263"/>
        <item x="2032"/>
        <item x="873"/>
        <item x="1780"/>
        <item x="4257"/>
        <item x="1190"/>
        <item x="1180"/>
        <item x="3428"/>
        <item x="4794"/>
        <item x="933"/>
        <item x="833"/>
        <item x="2437"/>
        <item x="3097"/>
        <item x="4154"/>
        <item x="1911"/>
        <item x="525"/>
        <item x="3840"/>
        <item x="4065"/>
        <item x="3485"/>
        <item x="3595"/>
        <item x="4666"/>
        <item x="4198"/>
        <item x="1932"/>
        <item x="356"/>
        <item x="205"/>
        <item x="4127"/>
        <item x="2979"/>
        <item x="4690"/>
        <item x="2158"/>
        <item x="1870"/>
        <item x="3834"/>
        <item x="97"/>
        <item x="3527"/>
        <item x="4347"/>
        <item x="2656"/>
        <item x="3213"/>
        <item x="4518"/>
        <item x="741"/>
        <item x="3781"/>
        <item x="3312"/>
        <item x="4667"/>
        <item x="4100"/>
        <item x="2165"/>
        <item x="4642"/>
        <item x="3667"/>
        <item x="4043"/>
        <item x="4583"/>
        <item x="3272"/>
        <item x="1251"/>
        <item x="899"/>
        <item x="565"/>
        <item x="86"/>
        <item x="106"/>
        <item x="3244"/>
        <item x="439"/>
        <item x="1596"/>
        <item x="3166"/>
        <item x="1618"/>
        <item x="2407"/>
        <item x="4793"/>
        <item x="564"/>
        <item x="947"/>
        <item x="2180"/>
        <item x="4077"/>
        <item x="3718"/>
        <item x="4327"/>
        <item x="2646"/>
        <item x="3219"/>
        <item x="2071"/>
        <item x="4001"/>
        <item x="1795"/>
        <item x="2176"/>
        <item x="3481"/>
        <item x="1177"/>
        <item x="669"/>
        <item x="769"/>
        <item x="4003"/>
        <item x="3893"/>
        <item x="3013"/>
        <item x="4609"/>
        <item x="457"/>
        <item x="4114"/>
        <item x="3207"/>
        <item x="607"/>
        <item x="1375"/>
        <item x="29"/>
        <item x="3022"/>
        <item x="4772"/>
        <item x="4150"/>
        <item x="2943"/>
        <item x="4364"/>
        <item x="4029"/>
        <item x="3655"/>
        <item x="4070"/>
        <item x="1105"/>
        <item x="3047"/>
        <item x="3464"/>
        <item x="3673"/>
        <item x="2509"/>
        <item x="2507"/>
        <item x="3907"/>
        <item x="2665"/>
        <item x="3619"/>
        <item x="4143"/>
        <item x="1191"/>
        <item x="2349"/>
        <item x="4756"/>
        <item x="1457"/>
        <item x="4083"/>
        <item x="2412"/>
        <item x="548"/>
        <item x="1484"/>
        <item x="2903"/>
        <item x="2539"/>
        <item x="4228"/>
        <item x="2743"/>
        <item x="1496"/>
        <item x="1350"/>
        <item x="3496"/>
        <item x="80"/>
        <item x="4255"/>
        <item x="4410"/>
        <item x="1804"/>
        <item x="1286"/>
        <item x="1028"/>
        <item x="541"/>
        <item x="2801"/>
        <item x="3606"/>
        <item x="4622"/>
        <item x="3981"/>
        <item x="1996"/>
        <item x="1401"/>
        <item x="3966"/>
        <item x="438"/>
        <item x="3385"/>
        <item x="3550"/>
        <item x="2028"/>
        <item x="309"/>
        <item x="3511"/>
        <item x="4173"/>
        <item x="2057"/>
        <item x="2860"/>
        <item x="2794"/>
        <item x="3306"/>
        <item x="3672"/>
        <item x="1268"/>
        <item x="2496"/>
        <item x="2340"/>
        <item x="2704"/>
        <item x="4708"/>
        <item x="1506"/>
        <item x="2067"/>
        <item x="2442"/>
        <item x="1597"/>
        <item x="2898"/>
        <item x="1354"/>
        <item x="643"/>
        <item x="1951"/>
        <item x="452"/>
        <item x="1709"/>
        <item x="2015"/>
        <item x="3901"/>
        <item x="532"/>
        <item x="3014"/>
        <item x="4395"/>
        <item x="1192"/>
        <item x="4394"/>
        <item x="1377"/>
        <item x="2"/>
        <item x="1542"/>
        <item x="259"/>
        <item x="225"/>
        <item x="4388"/>
        <item x="4217"/>
        <item x="549"/>
        <item x="3080"/>
        <item x="1878"/>
        <item x="3083"/>
        <item x="159"/>
        <item x="30"/>
        <item x="5"/>
        <item x="459"/>
        <item x="2294"/>
        <item x="3235"/>
        <item x="1642"/>
        <item x="3370"/>
        <item x="2123"/>
        <item x="3592"/>
        <item x="3706"/>
        <item x="372"/>
        <item x="2338"/>
        <item x="1363"/>
        <item x="1302"/>
        <item x="1155"/>
        <item x="1769"/>
        <item x="2921"/>
        <item x="2736"/>
        <item x="3792"/>
        <item x="2714"/>
        <item x="3237"/>
        <item x="3644"/>
        <item x="3523"/>
        <item x="158"/>
        <item x="56"/>
        <item x="2814"/>
        <item x="2317"/>
        <item x="47"/>
        <item x="1959"/>
        <item x="1583"/>
        <item x="1750"/>
        <item x="1034"/>
        <item x="1303"/>
        <item x="581"/>
        <item x="755"/>
        <item x="1367"/>
        <item x="2910"/>
        <item x="3206"/>
        <item x="233"/>
        <item x="230"/>
        <item x="229"/>
        <item x="591"/>
        <item x="3403"/>
        <item x="300"/>
        <item x="726"/>
        <item x="4484"/>
        <item x="3699"/>
        <item x="750"/>
        <item x="2160"/>
        <item x="1908"/>
        <item x="162"/>
        <item x="2258"/>
        <item x="2492"/>
        <item x="639"/>
        <item x="2819"/>
        <item x="2395"/>
        <item x="1601"/>
        <item x="1483"/>
        <item x="915"/>
        <item x="4413"/>
        <item x="2354"/>
        <item x="2164"/>
        <item x="3517"/>
        <item x="1501"/>
        <item x="3587"/>
        <item x="2841"/>
        <item x="4135"/>
        <item x="2881"/>
        <item x="1470"/>
        <item x="4235"/>
        <item x="2673"/>
        <item x="2058"/>
        <item x="1930"/>
        <item x="4119"/>
        <item x="1923"/>
        <item x="4778"/>
        <item x="1279"/>
        <item x="4148"/>
        <item x="4557"/>
        <item x="1696"/>
        <item x="4725"/>
        <item x="3855"/>
        <item x="2231"/>
        <item x="1603"/>
        <item x="3118"/>
        <item x="1928"/>
        <item x="1404"/>
        <item x="1001"/>
        <item x="2154"/>
        <item x="2976"/>
        <item x="965"/>
        <item x="268"/>
        <item x="221"/>
        <item x="846"/>
        <item x="4032"/>
        <item x="4547"/>
        <item x="4181"/>
        <item x="4159"/>
        <item x="4111"/>
        <item x="547"/>
        <item x="3018"/>
        <item x="4638"/>
        <item x="72"/>
        <item x="2423"/>
        <item x="2038"/>
        <item x="3949"/>
        <item x="4645"/>
        <item x="1275"/>
        <item x="3603"/>
        <item x="3519"/>
        <item x="4030"/>
        <item x="908"/>
        <item x="4675"/>
        <item x="1134"/>
        <item x="4735"/>
        <item x="4287"/>
        <item x="2220"/>
        <item x="2392"/>
        <item x="4138"/>
        <item x="1667"/>
        <item x="1428"/>
        <item x="813"/>
        <item x="870"/>
        <item x="1296"/>
        <item x="2433"/>
        <item x="10"/>
        <item x="775"/>
        <item x="2678"/>
        <item x="4740"/>
        <item x="3500"/>
        <item x="318"/>
        <item x="476"/>
        <item x="3733"/>
        <item x="2274"/>
        <item x="1767"/>
        <item x="2224"/>
        <item x="1299"/>
        <item x="1241"/>
        <item x="4694"/>
        <item x="3297"/>
        <item x="3095"/>
        <item x="3007"/>
        <item x="3301"/>
        <item x="2078"/>
        <item x="4664"/>
        <item x="1320"/>
        <item x="468"/>
        <item x="2451"/>
        <item x="3708"/>
        <item x="2246"/>
        <item x="940"/>
        <item x="3325"/>
        <item x="4696"/>
        <item x="2805"/>
        <item x="2301"/>
        <item x="3677"/>
        <item x="1614"/>
        <item x="1815"/>
        <item x="1041"/>
        <item x="1020"/>
        <item x="1503"/>
        <item x="1705"/>
        <item x="2849"/>
        <item x="3465"/>
        <item x="3766"/>
        <item x="554"/>
        <item x="2098"/>
        <item x="6"/>
        <item x="3700"/>
        <item x="831"/>
        <item x="1936"/>
        <item x="3958"/>
        <item x="4575"/>
        <item x="4332"/>
        <item x="4377"/>
        <item x="3848"/>
        <item x="2690"/>
        <item x="3057"/>
        <item x="2136"/>
        <item x="529"/>
        <item x="903"/>
        <item x="616"/>
        <item x="3916"/>
        <item x="238"/>
        <item x="1827"/>
        <item x="2069"/>
        <item x="241"/>
        <item x="4113"/>
        <item x="4637"/>
        <item x="279"/>
        <item x="93"/>
        <item x="108"/>
        <item x="43"/>
        <item x="2137"/>
        <item x="1321"/>
        <item x="3309"/>
        <item x="3245"/>
        <item x="4007"/>
        <item x="802"/>
        <item x="208"/>
        <item x="1917"/>
        <item x="1779"/>
        <item x="4274"/>
        <item x="1771"/>
        <item x="3493"/>
        <item x="1326"/>
        <item x="422"/>
        <item x="587"/>
        <item x="4376"/>
        <item x="1549"/>
        <item x="900"/>
        <item x="1999"/>
        <item x="2427"/>
        <item x="1003"/>
        <item x="3422"/>
        <item x="1900"/>
        <item x="311"/>
        <item x="503"/>
        <item x="960"/>
        <item x="190"/>
        <item x="1599"/>
        <item x="1467"/>
        <item x="338"/>
        <item x="4288"/>
        <item x="4289"/>
        <item x="20"/>
        <item x="38"/>
        <item x="2130"/>
        <item x="681"/>
        <item x="2306"/>
        <item x="3425"/>
        <item x="550"/>
        <item x="2023"/>
        <item x="1078"/>
        <item x="3903"/>
        <item x="3579"/>
        <item x="2445"/>
        <item x="3775"/>
        <item x="1234"/>
        <item x="2459"/>
        <item x="2641"/>
        <item x="1671"/>
        <item x="2757"/>
        <item x="1473"/>
        <item x="16"/>
        <item x="250"/>
        <item x="3674"/>
        <item x="2277"/>
        <item x="1400"/>
        <item x="1946"/>
        <item x="1403"/>
        <item x="3827"/>
        <item x="4264"/>
        <item x="4224"/>
        <item x="3003"/>
        <item x="2151"/>
        <item x="3613"/>
        <item x="3774"/>
        <item x="4268"/>
        <item x="4375"/>
        <item x="961"/>
        <item x="4662"/>
        <item x="3605"/>
        <item x="2082"/>
        <item x="2972"/>
        <item x="4227"/>
        <item x="1392"/>
        <item x="2991"/>
        <item x="2083"/>
        <item x="3164"/>
        <item x="2411"/>
        <item x="1816"/>
        <item x="1945"/>
        <item x="4059"/>
        <item x="3847"/>
        <item x="4578"/>
        <item x="175"/>
        <item x="998"/>
        <item x="2746"/>
        <item x="2607"/>
        <item x="4654"/>
        <item x="1704"/>
        <item x="4604"/>
        <item x="3784"/>
        <item x="1504"/>
        <item x="1147"/>
        <item x="4713"/>
        <item x="772"/>
        <item x="2129"/>
        <item x="3988"/>
        <item x="4304"/>
        <item x="4490"/>
        <item x="1362"/>
        <item x="3303"/>
        <item x="4709"/>
        <item x="4296"/>
        <item x="2967"/>
        <item x="3692"/>
        <item x="4261"/>
        <item x="1753"/>
        <item x="1004"/>
        <item x="1817"/>
        <item x="1009"/>
        <item x="449"/>
        <item x="942"/>
        <item x="4102"/>
        <item x="2297"/>
        <item x="3397"/>
        <item x="3258"/>
        <item x="1686"/>
        <item x="1690"/>
        <item x="2296"/>
        <item x="1104"/>
        <item x="694"/>
        <item x="209"/>
        <item x="386"/>
        <item x="180"/>
        <item x="1902"/>
        <item x="742"/>
        <item x="2995"/>
        <item x="2797"/>
        <item x="3743"/>
        <item x="2844"/>
        <item x="4738"/>
        <item x="4434"/>
        <item x="4046"/>
        <item x="885"/>
        <item x="1985"/>
        <item x="3900"/>
        <item x="2022"/>
        <item x="4587"/>
        <item x="4362"/>
        <item x="3450"/>
        <item x="2245"/>
        <item x="472"/>
        <item x="4742"/>
        <item x="3092"/>
        <item x="3098"/>
        <item x="4204"/>
        <item x="1048"/>
        <item x="4671"/>
        <item x="3487"/>
        <item x="1547"/>
        <item x="2742"/>
        <item x="1605"/>
        <item x="1022"/>
        <item x="4537"/>
        <item x="2782"/>
        <item x="4749"/>
        <item x="4045"/>
        <item x="321"/>
        <item x="4640"/>
        <item x="4678"/>
        <item x="265"/>
        <item x="1645"/>
        <item x="2722"/>
        <item x="4265"/>
        <item x="1379"/>
        <item x="3101"/>
        <item x="890"/>
        <item x="4307"/>
        <item x="2254"/>
        <item x="3533"/>
        <item x="4648"/>
        <item x="3379"/>
        <item x="15"/>
        <item x="63"/>
        <item x="109"/>
        <item x="223"/>
        <item x="3409"/>
        <item x="4783"/>
        <item x="3259"/>
        <item x="2778"/>
        <item x="2633"/>
        <item x="3873"/>
        <item x="1047"/>
        <item x="2244"/>
        <item x="3056"/>
        <item x="2983"/>
        <item x="2520"/>
        <item x="2631"/>
        <item x="4468"/>
        <item x="2096"/>
        <item x="1160"/>
        <item x="1915"/>
        <item x="1809"/>
        <item x="3170"/>
        <item x="4205"/>
        <item x="2485"/>
        <item x="3754"/>
        <item x="412"/>
        <item x="3031"/>
        <item x="3656"/>
        <item x="1018"/>
        <item x="1952"/>
        <item x="1193"/>
        <item x="2185"/>
        <item x="4499"/>
        <item x="2163"/>
        <item x="2568"/>
        <item x="2293"/>
        <item x="2001"/>
        <item x="4170"/>
        <item x="2784"/>
        <item x="234"/>
        <item x="1289"/>
        <item x="2907"/>
        <item x="3731"/>
        <item x="100"/>
        <item x="4153"/>
        <item x="1805"/>
        <item x="1587"/>
        <item x="201"/>
        <item x="3439"/>
        <item x="2880"/>
        <item x="4580"/>
        <item x="65"/>
        <item x="3"/>
        <item x="1482"/>
        <item x="212"/>
        <item x="454"/>
        <item x="3866"/>
        <item x="4322"/>
        <item x="3012"/>
        <item x="3295"/>
        <item x="2147"/>
        <item x="1264"/>
        <item x="2536"/>
        <item x="351"/>
        <item x="3957"/>
        <item x="2102"/>
        <item x="3351"/>
        <item x="4342"/>
        <item x="1366"/>
        <item x="801"/>
        <item x="2291"/>
        <item x="377"/>
        <item x="3355"/>
        <item x="3131"/>
        <item x="4104"/>
        <item x="649"/>
        <item x="593"/>
        <item x="4743"/>
        <item x="3953"/>
        <item x="2699"/>
        <item x="4259"/>
        <item x="1221"/>
        <item x="3992"/>
        <item x="1763"/>
        <item x="3216"/>
        <item x="888"/>
        <item x="3431"/>
        <item x="3954"/>
        <item x="475"/>
        <item x="3588"/>
        <item x="3568"/>
        <item x="2788"/>
        <item x="289"/>
        <item x="1990"/>
        <item x="2006"/>
        <item x="1373"/>
        <item x="821"/>
        <item x="4588"/>
        <item x="2318"/>
        <item x="2807"/>
        <item x="424"/>
        <item x="290"/>
        <item x="307"/>
        <item x="4761"/>
        <item x="1325"/>
        <item x="3393"/>
        <item x="2831"/>
        <item x="1824"/>
        <item x="2541"/>
        <item x="2300"/>
        <item x="710"/>
        <item x="2321"/>
        <item x="851"/>
        <item x="99"/>
        <item x="405"/>
        <item x="2837"/>
        <item x="322"/>
        <item x="1820"/>
        <item x="2915"/>
        <item x="1186"/>
        <item x="621"/>
        <item x="1116"/>
        <item x="3490"/>
        <item x="1552"/>
        <item x="1967"/>
        <item x="1630"/>
        <item x="1040"/>
        <item x="793"/>
        <item x="3494"/>
        <item x="317"/>
        <item x="2339"/>
        <item x="836"/>
        <item x="3079"/>
        <item x="3615"/>
        <item x="1468"/>
        <item x="1433"/>
        <item x="3420"/>
        <item x="3016"/>
        <item x="4736"/>
        <item x="2111"/>
        <item x="3742"/>
        <item x="4651"/>
        <item x="2275"/>
        <item x="1103"/>
        <item x="3821"/>
        <item x="2800"/>
        <item x="4716"/>
        <item x="1884"/>
        <item x="946"/>
        <item x="2259"/>
        <item x="2021"/>
        <item x="4223"/>
        <item x="696"/>
        <item x="3798"/>
        <item x="4145"/>
        <item x="841"/>
        <item x="1092"/>
        <item x="3040"/>
        <item x="1906"/>
        <item x="3198"/>
        <item x="354"/>
        <item x="1864"/>
        <item x="2040"/>
        <item x="1084"/>
        <item x="3335"/>
        <item x="2730"/>
        <item x="867"/>
        <item x="2811"/>
        <item x="23"/>
        <item x="54"/>
        <item x="1523"/>
        <item x="3256"/>
        <item x="3115"/>
        <item x="3818"/>
        <item x="2651"/>
        <item x="1666"/>
        <item x="4297"/>
        <item x="3134"/>
        <item x="3035"/>
        <item x="4668"/>
        <item x="1532"/>
        <item x="1304"/>
        <item x="2879"/>
        <item x="2557"/>
        <item x="3747"/>
        <item x="49"/>
        <item x="787"/>
        <item x="3495"/>
        <item x="1901"/>
        <item x="4176"/>
        <item x="3737"/>
        <item x="2192"/>
        <item x="252"/>
        <item x="4348"/>
        <item x="690"/>
        <item x="1844"/>
        <item x="2986"/>
        <item x="2125"/>
        <item x="3475"/>
        <item x="1218"/>
        <item x="1278"/>
        <item x="2947"/>
        <item x="4485"/>
        <item x="4436"/>
        <item x="1356"/>
        <item x="427"/>
        <item x="723"/>
        <item x="4502"/>
        <item x="684"/>
        <item x="364"/>
        <item x="451"/>
        <item x="3218"/>
        <item x="3596"/>
        <item x="3391"/>
        <item x="1124"/>
        <item x="4272"/>
        <item x="4396"/>
        <item x="1819"/>
        <item x="3805"/>
        <item x="2417"/>
        <item x="2575"/>
        <item x="3819"/>
        <item x="3507"/>
        <item x="1068"/>
        <item x="1929"/>
        <item x="98"/>
        <item x="19"/>
        <item x="22"/>
        <item x="3327"/>
        <item x="395"/>
        <item x="4256"/>
        <item x="2503"/>
        <item x="4429"/>
        <item x="4699"/>
        <item x="713"/>
        <item x="1460"/>
        <item x="972"/>
        <item x="3313"/>
        <item x="1869"/>
        <item x="1861"/>
        <item x="3074"/>
        <item x="3815"/>
        <item x="4385"/>
        <item x="4333"/>
        <item x="1283"/>
        <item x="288"/>
        <item x="2025"/>
        <item x="426"/>
        <item x="183"/>
        <item x="200"/>
        <item x="102"/>
        <item x="3867"/>
        <item x="1546"/>
        <item x="844"/>
        <item x="1282"/>
        <item x="237"/>
        <item x="1307"/>
        <item x="2585"/>
        <item x="4080"/>
        <item x="3202"/>
        <item x="3182"/>
        <item x="2361"/>
        <item x="3086"/>
        <item x="1994"/>
        <item x="2438"/>
        <item x="4752"/>
        <item x="1658"/>
        <item x="2522"/>
        <item x="2493"/>
        <item x="2613"/>
        <item x="1255"/>
        <item x="2622"/>
        <item x="1520"/>
        <item x="174"/>
        <item x="339"/>
        <item x="4628"/>
        <item x="1074"/>
        <item x="1038"/>
        <item x="2031"/>
        <item x="2383"/>
        <item x="1341"/>
        <item x="3262"/>
        <item x="4467"/>
        <item x="620"/>
        <item x="1173"/>
        <item x="975"/>
        <item x="798"/>
        <item x="367"/>
        <item x="1138"/>
        <item x="502"/>
        <item x="2311"/>
        <item x="977"/>
        <item x="2679"/>
        <item x="271"/>
        <item x="1238"/>
        <item x="702"/>
        <item x="731"/>
        <item x="1694"/>
        <item x="3757"/>
        <item x="4398"/>
        <item x="3090"/>
        <item x="954"/>
        <item x="78"/>
        <item x="2116"/>
        <item x="1107"/>
        <item x="1148"/>
        <item x="4492"/>
        <item x="646"/>
        <item x="3745"/>
        <item x="2792"/>
        <item x="553"/>
        <item x="2517"/>
        <item x="2186"/>
        <item x="2936"/>
        <item x="4140"/>
        <item x="1397"/>
        <item x="1204"/>
        <item x="2804"/>
        <item x="3285"/>
        <item x="138"/>
        <item x="4389"/>
        <item x="774"/>
        <item x="2962"/>
        <item x="2999"/>
        <item x="1852"/>
        <item x="4166"/>
        <item x="3749"/>
        <item x="4123"/>
        <item x="2727"/>
        <item x="2553"/>
        <item x="3466"/>
        <item x="627"/>
        <item x="1175"/>
        <item x="156"/>
        <item x="1288"/>
        <item x="4051"/>
        <item x="2104"/>
        <item x="1653"/>
        <item x="2367"/>
        <item x="3365"/>
        <item x="3793"/>
        <item x="4759"/>
        <item x="486"/>
        <item x="3000"/>
        <item x="3570"/>
        <item x="505"/>
        <item x="764"/>
        <item x="4075"/>
        <item x="4762"/>
        <item x="4151"/>
        <item x="610"/>
        <item x="3189"/>
        <item x="62"/>
        <item x="2357"/>
        <item x="469"/>
        <item x="744"/>
        <item x="2051"/>
        <item x="978"/>
        <item x="2889"/>
        <item x="980"/>
        <item x="3072"/>
        <item x="1194"/>
        <item x="494"/>
        <item x="4281"/>
        <item x="4555"/>
        <item x="501"/>
        <item x="2044"/>
        <item x="4078"/>
        <item x="1200"/>
        <item x="4538"/>
        <item x="2538"/>
        <item x="13"/>
        <item x="659"/>
        <item x="3030"/>
        <item x="2984"/>
        <item x="1472"/>
        <item x="434"/>
        <item x="2005"/>
        <item x="4615"/>
        <item x="262"/>
        <item x="329"/>
        <item x="330"/>
        <item x="4244"/>
        <item x="1892"/>
        <item x="3778"/>
        <item x="3208"/>
        <item x="3138"/>
        <item x="4122"/>
        <item x="4721"/>
        <item x="4278"/>
        <item x="508"/>
        <item x="682"/>
        <item x="2614"/>
        <item x="3804"/>
        <item x="327"/>
        <item x="83"/>
        <item x="1840"/>
        <item x="2712"/>
        <item x="4194"/>
        <item x="3633"/>
        <item x="1776"/>
        <item x="4500"/>
        <item x="559"/>
        <item x="2221"/>
        <item x="4681"/>
        <item x="3577"/>
        <item x="531"/>
        <item x="1380"/>
        <item x="2196"/>
        <item x="3875"/>
        <item x="3349"/>
        <item x="2602"/>
        <item x="462"/>
        <item x="2578"/>
        <item x="4157"/>
        <item x="4712"/>
        <item x="270"/>
        <item x="2313"/>
        <item x="640"/>
        <item x="3846"/>
        <item x="1323"/>
        <item x="2464"/>
        <item x="3038"/>
        <item x="634"/>
        <item x="125"/>
        <item x="123"/>
        <item x="1465"/>
        <item x="1118"/>
        <item x="1144"/>
        <item x="1972"/>
        <item x="1665"/>
        <item x="3434"/>
        <item x="985"/>
        <item x="1183"/>
        <item x="2647"/>
        <item x="4719"/>
        <item x="2985"/>
        <item x="3380"/>
        <item x="1128"/>
        <item x="3755"/>
        <item x="4124"/>
        <item x="2750"/>
        <item x="2952"/>
        <item x="786"/>
        <item x="586"/>
        <item x="777"/>
        <item x="4639"/>
        <item x="1129"/>
        <item x="4455"/>
        <item x="315"/>
        <item x="71"/>
        <item x="2834"/>
        <item x="3231"/>
        <item x="1055"/>
        <item x="2598"/>
        <item x="1239"/>
        <item x="4747"/>
        <item x="1992"/>
        <item x="1585"/>
        <item x="3688"/>
        <item x="3215"/>
        <item x="1406"/>
        <item x="950"/>
        <item x="3329"/>
        <item x="2026"/>
        <item x="1761"/>
        <item x="2739"/>
        <item x="1649"/>
        <item x="1765"/>
        <item x="1904"/>
        <item x="1632"/>
        <item x="3756"/>
        <item x="4728"/>
        <item x="1313"/>
        <item x="1559"/>
        <item x="2583"/>
        <item x="1508"/>
        <item x="3829"/>
        <item x="1580"/>
        <item x="2303"/>
        <item x="381"/>
        <item x="814"/>
        <item x="2560"/>
        <item x="1206"/>
        <item x="3639"/>
        <item x="3331"/>
        <item x="1838"/>
        <item x="1002"/>
        <item x="2256"/>
        <item x="3114"/>
        <item x="3871"/>
        <item x="1449"/>
        <item x="3885"/>
        <item x="3758"/>
        <item x="1240"/>
        <item x="3841"/>
        <item x="4530"/>
        <item x="4027"/>
        <item x="285"/>
        <item x="3371"/>
        <item x="1185"/>
        <item x="2402"/>
        <item x="1237"/>
        <item x="4544"/>
        <item x="3010"/>
        <item x="3121"/>
        <item x="807"/>
        <item x="2276"/>
        <item x="3265"/>
        <item x="4405"/>
        <item x="1810"/>
        <item x="4729"/>
        <item x="246"/>
        <item x="955"/>
        <item x="313"/>
        <item x="1046"/>
        <item x="2948"/>
        <item x="2806"/>
        <item x="4386"/>
        <item x="3025"/>
        <item x="3610"/>
        <item x="214"/>
        <item x="3807"/>
        <item x="2775"/>
        <item x="4417"/>
        <item x="1089"/>
        <item x="852"/>
        <item x="1405"/>
        <item x="3338"/>
        <item x="453"/>
        <item x="3817"/>
        <item x="848"/>
        <item x="2582"/>
        <item x="3583"/>
        <item x="1087"/>
        <item x="4407"/>
        <item x="90"/>
        <item x="1926"/>
        <item x="484"/>
        <item x="2857"/>
        <item x="1196"/>
        <item x="2400"/>
        <item x="1619"/>
        <item x="698"/>
        <item x="1563"/>
        <item x="269"/>
        <item x="2556"/>
        <item x="1551"/>
        <item x="1045"/>
        <item x="2795"/>
        <item x="1088"/>
        <item x="1669"/>
        <item x="4601"/>
        <item x="1150"/>
        <item x="2250"/>
        <item x="3516"/>
        <item x="4777"/>
        <item x="1486"/>
        <item x="3892"/>
        <item x="3167"/>
        <item x="2978"/>
        <item x="2876"/>
        <item x="824"/>
        <item x="2529"/>
        <item x="1514"/>
        <item x="4431"/>
        <item x="2203"/>
        <item x="4520"/>
        <item x="2076"/>
        <item x="4321"/>
        <item x="2377"/>
        <item x="1209"/>
        <item x="1800"/>
        <item x="1492"/>
        <item x="3765"/>
        <item x="1242"/>
        <item x="3058"/>
        <item x="3122"/>
        <item x="759"/>
        <item x="2571"/>
        <item x="1635"/>
        <item x="948"/>
        <item x="2643"/>
        <item x="3440"/>
        <item x="3563"/>
        <item x="176"/>
        <item x="796"/>
        <item x="1759"/>
        <item x="924"/>
        <item x="4037"/>
        <item x="1351"/>
        <item x="1073"/>
        <item x="1931"/>
        <item x="324"/>
        <item x="3562"/>
        <item x="513"/>
        <item x="2618"/>
        <item x="3296"/>
        <item x="2020"/>
        <item x="2468"/>
        <item x="3210"/>
        <item x="1710"/>
        <item x="1698"/>
        <item x="1903"/>
        <item x="3760"/>
        <item x="3158"/>
        <item x="402"/>
        <item x="1608"/>
        <item x="371"/>
        <item x="4237"/>
        <item x="2019"/>
        <item x="636"/>
        <item x="3176"/>
        <item x="990"/>
        <item x="613"/>
        <item x="715"/>
        <item x="2724"/>
        <item x="3023"/>
        <item x="4298"/>
        <item x="3849"/>
        <item x="3836"/>
        <item x="2928"/>
        <item x="504"/>
        <item x="349"/>
        <item x="3279"/>
        <item x="753"/>
        <item x="4350"/>
        <item x="1230"/>
        <item x="725"/>
        <item x="2741"/>
        <item x="1881"/>
        <item x="2284"/>
        <item x="1442"/>
        <item x="590"/>
        <item x="4751"/>
        <item x="2091"/>
        <item x="558"/>
        <item x="3284"/>
        <item x="4516"/>
        <item x="4477"/>
        <item x="1859"/>
        <item x="1754"/>
        <item x="1879"/>
        <item x="1145"/>
        <item x="1205"/>
        <item x="4354"/>
        <item x="2546"/>
        <item x="4535"/>
        <item x="4329"/>
        <item x="254"/>
        <item x="258"/>
        <item x="3400"/>
        <item x="1161"/>
        <item x="763"/>
        <item x="2649"/>
        <item x="103"/>
        <item x="4552"/>
        <item x="3234"/>
        <item x="3510"/>
        <item x="314"/>
        <item x="1064"/>
        <item x="4390"/>
        <item x="4021"/>
        <item x="336"/>
        <item x="782"/>
        <item x="569"/>
        <item x="1555"/>
        <item x="1733"/>
        <item x="2674"/>
        <item x="4160"/>
        <item x="4214"/>
        <item x="1775"/>
        <item x="4512"/>
        <item x="2146"/>
        <item x="319"/>
        <item x="4661"/>
        <item x="4644"/>
        <item x="3524"/>
        <item x="971"/>
        <item x="3059"/>
        <item x="611"/>
        <item x="3722"/>
        <item x="3625"/>
        <item x="1115"/>
        <item x="3099"/>
        <item x="2289"/>
        <item x="2358"/>
        <item x="283"/>
        <item x="734"/>
        <item x="1170"/>
        <item x="2266"/>
        <item x="3544"/>
        <item x="521"/>
        <item x="3437"/>
        <item x="3157"/>
        <item x="3681"/>
        <item x="2462"/>
        <item x="2547"/>
        <item x="1984"/>
        <item x="889"/>
        <item x="1318"/>
        <item x="2484"/>
        <item x="1025"/>
        <item x="2623"/>
        <item x="389"/>
        <item x="1593"/>
        <item x="2119"/>
        <item x="4067"/>
        <item x="466"/>
        <item x="1291"/>
        <item x="4225"/>
        <item x="1011"/>
        <item x="4147"/>
        <item x="295"/>
        <item x="1328"/>
        <item x="4556"/>
        <item x="4069"/>
        <item x="3514"/>
        <item x="2074"/>
        <item x="2050"/>
        <item x="1446"/>
        <item x="4682"/>
        <item x="4082"/>
        <item x="4292"/>
        <item x="1950"/>
        <item x="697"/>
        <item x="735"/>
        <item x="172"/>
        <item x="612"/>
        <item x="898"/>
        <item x="1300"/>
        <item x="3181"/>
        <item x="2460"/>
        <item x="1828"/>
        <item x="2843"/>
        <item x="3452"/>
        <item x="4054"/>
        <item x="4323"/>
        <item x="2779"/>
        <item x="3803"/>
        <item x="3790"/>
        <item x="2456"/>
        <item x="562"/>
        <item x="3477"/>
        <item x="4110"/>
        <item x="3651"/>
        <item x="3384"/>
        <item x="2263"/>
        <item x="2945"/>
        <item x="1543"/>
        <item x="3489"/>
        <item x="3187"/>
        <item x="1452"/>
        <item x="4152"/>
        <item x="1284"/>
        <item x="1139"/>
        <item x="3752"/>
        <item x="843"/>
        <item x="1485"/>
        <item x="2016"/>
        <item x="1989"/>
        <item x="3328"/>
        <item x="3178"/>
        <item x="3575"/>
        <item x="2204"/>
        <item x="2554"/>
        <item x="1708"/>
        <item x="3287"/>
        <item x="2494"/>
        <item x="2378"/>
        <item x="1964"/>
        <item x="1641"/>
        <item x="3278"/>
        <item x="4312"/>
        <item x="2771"/>
        <item x="3488"/>
        <item x="1856"/>
        <item x="3225"/>
        <item x="3832"/>
        <item x="1977"/>
        <item x="3983"/>
        <item x="298"/>
        <item x="135"/>
        <item x="232"/>
        <item x="4698"/>
        <item x="2533"/>
        <item x="2472"/>
        <item x="3451"/>
        <item x="3472"/>
        <item x="3317"/>
        <item x="3430"/>
        <item x="4714"/>
        <item x="4692"/>
        <item x="170"/>
        <item x="2155"/>
        <item x="1935"/>
        <item x="2380"/>
        <item x="3455"/>
        <item x="626"/>
        <item x="1422"/>
        <item x="2255"/>
        <item x="2519"/>
        <item x="1509"/>
        <item x="2463"/>
        <item x="4456"/>
        <item x="1444"/>
        <item x="1360"/>
        <item x="2968"/>
        <item x="1855"/>
        <item x="4057"/>
        <item x="2018"/>
        <item x="4685"/>
        <item x="2425"/>
        <item x="3960"/>
        <item x="3746"/>
        <item x="4497"/>
        <item x="2640"/>
        <item x="2491"/>
        <item x="2812"/>
        <item x="1963"/>
        <item x="2691"/>
        <item x="2283"/>
        <item x="4087"/>
        <item x="3929"/>
        <item x="477"/>
        <item x="2744"/>
        <item x="1388"/>
        <item x="4038"/>
        <item x="719"/>
        <item x="4753"/>
        <item x="1500"/>
        <item x="2134"/>
        <item x="653"/>
        <item x="4121"/>
        <item x="2292"/>
        <item x="129"/>
        <item x="126"/>
        <item x="4035"/>
        <item x="4670"/>
        <item x="2268"/>
        <item x="1012"/>
        <item x="2512"/>
        <item x="2214"/>
        <item x="3770"/>
        <item x="1481"/>
        <item x="3160"/>
        <item x="859"/>
        <item x="2521"/>
        <item x="4739"/>
        <item x="3948"/>
        <item x="4002"/>
        <item x="2825"/>
        <item x="4442"/>
        <item x="3852"/>
        <item x="1715"/>
        <item x="4000"/>
        <item x="483"/>
        <item x="4784"/>
        <item x="1065"/>
        <item x="2080"/>
        <item x="4745"/>
        <item x="539"/>
        <item x="25"/>
        <item x="1382"/>
        <item x="4797"/>
        <item x="2166"/>
        <item x="4073"/>
        <item x="2065"/>
        <item x="4513"/>
        <item x="3865"/>
        <item x="4330"/>
        <item x="1836"/>
        <item x="2938"/>
        <item x="245"/>
        <item x="87"/>
        <item x="2513"/>
        <item x="492"/>
        <item x="2839"/>
        <item x="2514"/>
        <item x="4489"/>
        <item x="4705"/>
        <item x="3761"/>
        <item x="2232"/>
        <item x="1877"/>
        <item x="3905"/>
        <item x="1249"/>
        <item x="207"/>
        <item x="4090"/>
        <item x="394"/>
        <item x="272"/>
        <item x="1541"/>
        <item x="343"/>
        <item x="42"/>
        <item x="3435"/>
        <item x="2891"/>
        <item x="3515"/>
        <item x="3172"/>
        <item x="1005"/>
        <item x="3837"/>
        <item x="1052"/>
        <item x="3884"/>
        <item x="1371"/>
        <item x="2495"/>
        <item x="4341"/>
        <item x="333"/>
        <item x="111"/>
        <item x="36"/>
        <item x="52"/>
        <item x="35"/>
        <item x="1513"/>
        <item x="2632"/>
        <item x="3744"/>
        <item x="2913"/>
        <item x="4178"/>
        <item x="4487"/>
        <item x="3689"/>
        <item x="305"/>
        <item x="4266"/>
        <item x="4586"/>
        <item x="3028"/>
        <item x="2900"/>
        <item x="2212"/>
        <item x="3912"/>
        <item x="3842"/>
        <item x="39"/>
        <item x="2363"/>
        <item x="353"/>
        <item x="757"/>
        <item x="145"/>
        <item x="4242"/>
        <item x="1365"/>
        <item x="282"/>
        <item x="2789"/>
        <item x="3786"/>
        <item x="3184"/>
        <item x="4416"/>
        <item x="3933"/>
        <item x="2577"/>
        <item x="3646"/>
        <item x="4600"/>
        <item x="4599"/>
        <item x="177"/>
        <item x="856"/>
        <item x="3936"/>
        <item x="1337"/>
        <item x="3004"/>
        <item x="4521"/>
        <item x="2518"/>
        <item x="383"/>
        <item x="3399"/>
        <item x="561"/>
        <item x="2753"/>
        <item x="3190"/>
        <item x="4359"/>
        <item x="2874"/>
        <item x="3406"/>
        <item x="703"/>
        <item x="3648"/>
        <item x="4039"/>
        <item x="2591"/>
        <item x="680"/>
        <item x="3617"/>
        <item x="3987"/>
        <item x="3201"/>
        <item x="1633"/>
        <item x="1898"/>
        <item x="545"/>
        <item x="642"/>
        <item x="736"/>
        <item x="2174"/>
        <item x="4188"/>
        <item x="2725"/>
        <item x="2331"/>
        <item x="1933"/>
        <item x="1858"/>
        <item x="2064"/>
        <item x="2029"/>
        <item x="597"/>
        <item x="1110"/>
        <item x="1390"/>
        <item x="3196"/>
        <item x="2205"/>
        <item x="4650"/>
        <item x="938"/>
        <item x="1466"/>
        <item x="2663"/>
        <item x="4331"/>
        <item x="2336"/>
        <item x="1678"/>
        <item x="1270"/>
        <item x="1195"/>
        <item x="1114"/>
        <item x="3979"/>
        <item x="344"/>
        <item x="4229"/>
        <item x="1413"/>
        <item x="66"/>
        <item x="733"/>
        <item x="1565"/>
        <item x="2675"/>
        <item x="2576"/>
        <item x="4660"/>
        <item x="932"/>
        <item x="4175"/>
        <item x="1536"/>
        <item x="3015"/>
        <item x="887"/>
        <item x="1426"/>
        <item x="360"/>
        <item x="4024"/>
        <item x="3229"/>
        <item x="2683"/>
        <item x="2169"/>
        <item x="2132"/>
        <item x="2500"/>
        <item x="575"/>
        <item x="2012"/>
        <item x="1178"/>
        <item x="2458"/>
        <item x="3372"/>
        <item x="2590"/>
        <item x="3186"/>
        <item x="2946"/>
        <item x="2440"/>
        <item x="3199"/>
        <item x="523"/>
        <item x="3046"/>
        <item x="4460"/>
        <item x="2473"/>
        <item x="1111"/>
        <item x="3509"/>
        <item x="1324"/>
        <item x="1625"/>
        <item x="376"/>
        <item x="3147"/>
        <item x="1814"/>
        <item x="2537"/>
        <item x="3396"/>
        <item x="3767"/>
        <item x="4314"/>
        <item x="4210"/>
        <item x="3887"/>
        <item x="1441"/>
        <item x="1684"/>
        <item x="4360"/>
        <item x="808"/>
        <item x="479"/>
        <item x="2448"/>
        <item x="588"/>
        <item x="57"/>
        <item x="4246"/>
        <item x="4488"/>
        <item x="4101"/>
        <item x="1493"/>
        <item x="512"/>
        <item x="1894"/>
        <item x="585"/>
        <item x="185"/>
        <item x="3096"/>
        <item x="107"/>
        <item x="2816"/>
        <item x="3362"/>
        <item x="3926"/>
        <item x="1567"/>
        <item x="1920"/>
        <item x="1453"/>
        <item x="2508"/>
        <item x="163"/>
        <item x="3920"/>
        <item x="4496"/>
        <item x="1305"/>
        <item x="1954"/>
        <item x="75"/>
        <item x="2092"/>
        <item x="663"/>
        <item x="4094"/>
        <item x="921"/>
        <item x="3663"/>
        <item x="3378"/>
        <item x="1728"/>
        <item x="579"/>
        <item x="4689"/>
        <item x="1746"/>
        <item x="2887"/>
        <item x="1801"/>
        <item x="4448"/>
        <item x="3108"/>
        <item x="2497"/>
        <item x="4606"/>
        <item x="2216"/>
        <item x="1340"/>
        <item x="3448"/>
        <item x="4658"/>
        <item x="3725"/>
        <item x="1865"/>
        <item x="470"/>
        <item x="4579"/>
        <item x="1774"/>
        <item x="346"/>
        <item x="999"/>
        <item x="3748"/>
        <item x="1329"/>
        <item x="630"/>
        <item x="2611"/>
        <item x="2621"/>
        <item x="2944"/>
        <item x="2542"/>
        <item x="1616"/>
        <item x="2197"/>
        <item x="2534"/>
        <item x="3276"/>
        <item x="2455"/>
        <item x="4602"/>
        <item x="2562"/>
        <item x="4700"/>
        <item x="2549"/>
        <item x="1941"/>
        <item x="293"/>
        <item x="3081"/>
        <item x="2595"/>
        <item x="3862"/>
        <item x="3922"/>
        <item x="2101"/>
        <item x="2677"/>
        <item x="140"/>
        <item x="2981"/>
        <item x="3124"/>
        <item x="2476"/>
        <item x="1317"/>
        <item x="1445"/>
        <item x="4361"/>
        <item x="3369"/>
        <item x="2107"/>
        <item x="2531"/>
        <item x="1142"/>
        <item x="3854"/>
        <item x="1647"/>
        <item x="2552"/>
        <item x="1674"/>
        <item x="2709"/>
        <item x="691"/>
        <item x="3288"/>
        <item x="2145"/>
        <item x="70"/>
        <item x="2230"/>
        <item x="3925"/>
        <item x="1435"/>
        <item x="1975"/>
        <item x="4254"/>
        <item x="4445"/>
        <item x="236"/>
        <item x="1650"/>
        <item x="1730"/>
        <item x="2648"/>
        <item x="1620"/>
        <item x="3512"/>
        <item x="3844"/>
        <item x="4089"/>
        <item x="776"/>
        <item x="3480"/>
        <item x="4099"/>
        <item x="1577"/>
        <item x="1943"/>
        <item x="3685"/>
        <item x="3316"/>
        <item x="2817"/>
        <item x="584"/>
        <item x="2394"/>
        <item x="2940"/>
        <item x="3267"/>
        <item x="3918"/>
        <item x="2790"/>
        <item x="1427"/>
        <item x="3535"/>
        <item x="2302"/>
        <item x="2758"/>
        <item x="4491"/>
        <item x="4514"/>
        <item x="647"/>
        <item x="45"/>
        <item x="3105"/>
        <item x="132"/>
        <item x="89"/>
        <item x="4373"/>
        <item x="3029"/>
        <item x="3290"/>
        <item x="676"/>
        <item x="203"/>
        <item x="511"/>
        <item x="122"/>
        <item x="64"/>
        <item x="46"/>
        <item x="101"/>
        <item x="33"/>
        <item x="568"/>
        <item x="767"/>
        <item x="3594"/>
        <item x="748"/>
        <item x="3226"/>
        <item x="2824"/>
        <item x="4195"/>
        <item x="913"/>
        <item x="4684"/>
        <item x="3669"/>
        <item x="458"/>
        <item x="2153"/>
        <item x="4291"/>
        <item x="4196"/>
        <item x="361"/>
        <item x="3239"/>
        <item x="3769"/>
        <item x="3141"/>
        <item x="2629"/>
        <item x="869"/>
        <item x="2851"/>
        <item x="3984"/>
        <item x="2735"/>
        <item x="2346"/>
        <item x="986"/>
        <item x="4710"/>
        <item x="1066"/>
        <item x="2356"/>
        <item x="638"/>
        <item x="3398"/>
        <item x="1970"/>
        <item x="2270"/>
        <item x="661"/>
        <item x="884"/>
        <item x="3632"/>
        <item x="3776"/>
        <item x="4409"/>
        <item x="421"/>
        <item x="4420"/>
        <item x="1988"/>
        <item x="460"/>
        <item x="1716"/>
        <item x="997"/>
        <item x="1451"/>
        <item x="2502"/>
        <item t="default"/>
      </items>
    </pivotField>
    <pivotField showAll="0"/>
    <pivotField showAll="0"/>
    <pivotField showAll="0"/>
    <pivotField showAll="0"/>
    <pivotField numFmtId="14" showAll="0">
      <items count="3281">
        <item x="3167"/>
        <item x="3203"/>
        <item x="2052"/>
        <item x="3101"/>
        <item x="3169"/>
        <item x="2747"/>
        <item x="2634"/>
        <item x="3157"/>
        <item x="3210"/>
        <item x="3174"/>
        <item x="3118"/>
        <item x="2991"/>
        <item x="3034"/>
        <item x="2145"/>
        <item x="3001"/>
        <item x="2921"/>
        <item x="2968"/>
        <item x="2856"/>
        <item x="2979"/>
        <item x="2752"/>
        <item x="3026"/>
        <item x="984"/>
        <item x="2916"/>
        <item x="2893"/>
        <item x="3012"/>
        <item x="3019"/>
        <item x="3096"/>
        <item x="3043"/>
        <item x="2860"/>
        <item x="2888"/>
        <item x="2897"/>
        <item x="2687"/>
        <item x="3014"/>
        <item x="2982"/>
        <item x="2799"/>
        <item x="2900"/>
        <item x="2540"/>
        <item x="2919"/>
        <item x="2940"/>
        <item x="2653"/>
        <item x="3237"/>
        <item x="2821"/>
        <item x="2757"/>
        <item x="2970"/>
        <item x="3061"/>
        <item x="2755"/>
        <item x="2890"/>
        <item x="2401"/>
        <item x="2955"/>
        <item x="2960"/>
        <item x="3112"/>
        <item x="2713"/>
        <item x="2865"/>
        <item x="3018"/>
        <item x="2969"/>
        <item x="3207"/>
        <item x="2601"/>
        <item x="3141"/>
        <item x="3094"/>
        <item x="2620"/>
        <item x="2605"/>
        <item x="3024"/>
        <item x="3215"/>
        <item x="2717"/>
        <item x="2685"/>
        <item x="3059"/>
        <item x="2811"/>
        <item x="3173"/>
        <item x="2807"/>
        <item x="2854"/>
        <item x="2767"/>
        <item x="2632"/>
        <item x="2814"/>
        <item x="1766"/>
        <item x="2818"/>
        <item x="2722"/>
        <item x="2819"/>
        <item x="2915"/>
        <item x="2536"/>
        <item x="2851"/>
        <item x="3240"/>
        <item x="3051"/>
        <item x="2792"/>
        <item x="780"/>
        <item x="2255"/>
        <item x="2002"/>
        <item x="2911"/>
        <item x="2870"/>
        <item x="1921"/>
        <item x="3047"/>
        <item x="2720"/>
        <item x="2356"/>
        <item x="2907"/>
        <item x="998"/>
        <item x="3183"/>
        <item x="2956"/>
        <item x="1843"/>
        <item x="3231"/>
        <item x="3127"/>
        <item x="2534"/>
        <item x="2797"/>
        <item x="2571"/>
        <item x="1912"/>
        <item x="3209"/>
        <item x="2407"/>
        <item x="1780"/>
        <item x="3084"/>
        <item x="2754"/>
        <item x="3181"/>
        <item x="3224"/>
        <item x="2364"/>
        <item x="2217"/>
        <item x="2768"/>
        <item x="2816"/>
        <item x="3005"/>
        <item x="2948"/>
        <item x="2750"/>
        <item x="3027"/>
        <item x="2946"/>
        <item x="2846"/>
        <item x="2352"/>
        <item x="2766"/>
        <item x="2711"/>
        <item x="949"/>
        <item x="3003"/>
        <item x="2959"/>
        <item x="3091"/>
        <item x="2259"/>
        <item x="2244"/>
        <item x="2392"/>
        <item x="2791"/>
        <item x="2640"/>
        <item x="1794"/>
        <item x="2239"/>
        <item x="2759"/>
        <item x="2555"/>
        <item x="2975"/>
        <item x="3206"/>
        <item x="2533"/>
        <item x="1748"/>
        <item x="2418"/>
        <item x="2727"/>
        <item x="1689"/>
        <item x="2808"/>
        <item x="2170"/>
        <item x="1571"/>
        <item x="2236"/>
        <item x="3119"/>
        <item x="2765"/>
        <item x="3037"/>
        <item x="1869"/>
        <item x="3058"/>
        <item x="3110"/>
        <item x="1624"/>
        <item x="3238"/>
        <item x="2363"/>
        <item x="3221"/>
        <item x="2938"/>
        <item x="2869"/>
        <item x="2826"/>
        <item x="1727"/>
        <item x="2523"/>
        <item x="2465"/>
        <item x="2466"/>
        <item x="916"/>
        <item x="2769"/>
        <item x="2910"/>
        <item x="2966"/>
        <item x="3045"/>
        <item x="2746"/>
        <item x="3268"/>
        <item x="3166"/>
        <item x="3106"/>
        <item x="1090"/>
        <item x="2579"/>
        <item x="2471"/>
        <item x="2675"/>
        <item x="2957"/>
        <item x="2909"/>
        <item x="2575"/>
        <item x="2153"/>
        <item x="2362"/>
        <item x="2475"/>
        <item x="2861"/>
        <item x="2974"/>
        <item x="3130"/>
        <item x="2857"/>
        <item x="2110"/>
        <item x="3160"/>
        <item x="3186"/>
        <item x="2602"/>
        <item x="2154"/>
        <item x="2699"/>
        <item x="2227"/>
        <item x="2751"/>
        <item x="1545"/>
        <item x="2701"/>
        <item x="2474"/>
        <item x="3049"/>
        <item x="1218"/>
        <item x="2813"/>
        <item x="2638"/>
        <item x="3046"/>
        <item x="2561"/>
        <item x="3232"/>
        <item x="2712"/>
        <item x="2216"/>
        <item x="1507"/>
        <item x="2084"/>
        <item x="2089"/>
        <item x="1695"/>
        <item x="2079"/>
        <item x="2498"/>
        <item x="3132"/>
        <item x="3120"/>
        <item x="1933"/>
        <item x="2664"/>
        <item x="1714"/>
        <item x="2783"/>
        <item x="3255"/>
        <item x="2639"/>
        <item x="2100"/>
        <item x="2224"/>
        <item x="2179"/>
        <item x="1718"/>
        <item x="2531"/>
        <item x="2796"/>
        <item x="1997"/>
        <item x="2829"/>
        <item x="1642"/>
        <item x="1915"/>
        <item x="2483"/>
        <item x="739"/>
        <item x="2176"/>
        <item x="3234"/>
        <item x="2556"/>
        <item x="2361"/>
        <item x="2404"/>
        <item x="1187"/>
        <item x="2411"/>
        <item x="1318"/>
        <item x="2391"/>
        <item x="1312"/>
        <item x="2858"/>
        <item x="1958"/>
        <item x="3208"/>
        <item x="1300"/>
        <item x="1739"/>
        <item x="388"/>
        <item x="1110"/>
        <item x="2652"/>
        <item x="1230"/>
        <item x="2761"/>
        <item x="2592"/>
        <item x="788"/>
        <item x="2682"/>
        <item x="1647"/>
        <item x="1831"/>
        <item x="2581"/>
        <item x="1987"/>
        <item x="1484"/>
        <item x="1808"/>
        <item x="2520"/>
        <item x="1988"/>
        <item x="2537"/>
        <item x="1868"/>
        <item x="2535"/>
        <item x="1871"/>
        <item x="985"/>
        <item x="2287"/>
        <item x="3013"/>
        <item x="3050"/>
        <item x="2621"/>
        <item x="2185"/>
        <item x="926"/>
        <item x="1264"/>
        <item x="3163"/>
        <item x="2576"/>
        <item x="2519"/>
        <item x="1458"/>
        <item x="2250"/>
        <item x="1886"/>
        <item x="2357"/>
        <item x="2168"/>
        <item x="1880"/>
        <item x="1769"/>
        <item x="1878"/>
        <item x="2187"/>
        <item x="2615"/>
        <item x="3170"/>
        <item x="2315"/>
        <item x="2197"/>
        <item x="1712"/>
        <item x="1929"/>
        <item x="2140"/>
        <item x="2304"/>
        <item x="2912"/>
        <item x="1276"/>
        <item x="2613"/>
        <item x="360"/>
        <item x="2245"/>
        <item x="2159"/>
        <item x="1212"/>
        <item x="3200"/>
        <item x="1699"/>
        <item x="1150"/>
        <item x="1710"/>
        <item x="1941"/>
        <item x="2684"/>
        <item x="2631"/>
        <item x="2644"/>
        <item x="915"/>
        <item x="1676"/>
        <item x="395"/>
        <item x="1978"/>
        <item x="3128"/>
        <item x="2161"/>
        <item x="3244"/>
        <item x="2271"/>
        <item x="2567"/>
        <item x="2467"/>
        <item x="2434"/>
        <item x="1477"/>
        <item x="1285"/>
        <item x="1134"/>
        <item x="2268"/>
        <item x="2370"/>
        <item x="1166"/>
        <item x="1990"/>
        <item x="1247"/>
        <item x="2496"/>
        <item x="1554"/>
        <item x="3006"/>
        <item x="1488"/>
        <item x="2273"/>
        <item x="2167"/>
        <item x="3152"/>
        <item x="1421"/>
        <item x="1635"/>
        <item x="2985"/>
        <item x="2375"/>
        <item x="2681"/>
        <item x="1839"/>
        <item x="2862"/>
        <item x="1490"/>
        <item x="1447"/>
        <item x="1855"/>
        <item x="1013"/>
        <item x="1870"/>
        <item x="2215"/>
        <item x="1612"/>
        <item x="3015"/>
        <item x="2408"/>
        <item x="609"/>
        <item x="2298"/>
        <item x="1859"/>
        <item x="2022"/>
        <item x="1196"/>
        <item x="1976"/>
        <item x="909"/>
        <item x="2702"/>
        <item x="2031"/>
        <item x="1832"/>
        <item x="2263"/>
        <item x="3009"/>
        <item x="2266"/>
        <item x="1770"/>
        <item x="1872"/>
        <item x="2530"/>
        <item x="982"/>
        <item x="1363"/>
        <item x="1594"/>
        <item x="1492"/>
        <item x="2508"/>
        <item x="2262"/>
        <item x="3164"/>
        <item x="1901"/>
        <item x="2162"/>
        <item x="1903"/>
        <item x="2279"/>
        <item x="2929"/>
        <item x="1513"/>
        <item x="2817"/>
        <item x="2803"/>
        <item x="2804"/>
        <item x="1984"/>
        <item x="1316"/>
        <item x="2225"/>
        <item x="1406"/>
        <item x="2050"/>
        <item x="1885"/>
        <item x="2628"/>
        <item x="2689"/>
        <item x="1862"/>
        <item x="1979"/>
        <item x="1598"/>
        <item x="1059"/>
        <item x="1961"/>
        <item x="2254"/>
        <item x="1911"/>
        <item x="3219"/>
        <item x="2410"/>
        <item x="2951"/>
        <item x="1927"/>
        <item x="2383"/>
        <item x="1895"/>
        <item x="1629"/>
        <item x="2157"/>
        <item x="2532"/>
        <item x="1382"/>
        <item x="2924"/>
        <item x="2736"/>
        <item x="2312"/>
        <item x="1953"/>
        <item x="1538"/>
        <item x="2598"/>
        <item x="2773"/>
        <item x="3233"/>
        <item x="1444"/>
        <item x="1100"/>
        <item x="1715"/>
        <item x="1668"/>
        <item x="1057"/>
        <item x="1657"/>
        <item x="1924"/>
        <item x="2518"/>
        <item x="2389"/>
        <item x="2892"/>
        <item x="2007"/>
        <item x="3040"/>
        <item x="1937"/>
        <item x="1555"/>
        <item x="1858"/>
        <item x="2073"/>
        <item x="1381"/>
        <item x="2822"/>
        <item x="1977"/>
        <item x="2108"/>
        <item x="1586"/>
        <item x="2978"/>
        <item x="1992"/>
        <item x="1853"/>
        <item x="2738"/>
        <item x="2672"/>
        <item x="2855"/>
        <item x="2075"/>
        <item x="723"/>
        <item x="1450"/>
        <item x="2443"/>
        <item x="1380"/>
        <item x="2823"/>
        <item x="2366"/>
        <item x="2111"/>
        <item x="1955"/>
        <item x="2355"/>
        <item x="2541"/>
        <item x="2627"/>
        <item x="1528"/>
        <item x="2151"/>
        <item x="1291"/>
        <item x="2719"/>
        <item x="2476"/>
        <item x="2113"/>
        <item x="1627"/>
        <item x="2732"/>
        <item x="2486"/>
        <item x="3227"/>
        <item x="1939"/>
        <item x="2221"/>
        <item x="2258"/>
        <item x="2908"/>
        <item x="1884"/>
        <item x="2212"/>
        <item x="2372"/>
        <item x="2269"/>
        <item x="897"/>
        <item x="1179"/>
        <item x="2584"/>
        <item x="1002"/>
        <item x="1940"/>
        <item x="2622"/>
        <item x="3021"/>
        <item x="1361"/>
        <item x="545"/>
        <item x="1828"/>
        <item x="1369"/>
        <item x="2028"/>
        <item x="2451"/>
        <item x="2539"/>
        <item x="1017"/>
        <item x="2543"/>
        <item x="2452"/>
        <item x="1420"/>
        <item x="2076"/>
        <item x="755"/>
        <item x="3188"/>
        <item x="197"/>
        <item x="2286"/>
        <item x="2378"/>
        <item x="1331"/>
        <item x="533"/>
        <item x="2285"/>
        <item x="2393"/>
        <item x="2074"/>
        <item x="2812"/>
        <item x="1726"/>
        <item x="1029"/>
        <item x="851"/>
        <item x="650"/>
        <item x="3263"/>
        <item x="1320"/>
        <item x="1826"/>
        <item x="1760"/>
        <item x="894"/>
        <item x="1227"/>
        <item x="1669"/>
        <item x="1551"/>
        <item x="1504"/>
        <item x="785"/>
        <item x="1716"/>
        <item x="1073"/>
        <item x="266"/>
        <item x="1249"/>
        <item x="2235"/>
        <item x="1537"/>
        <item x="2603"/>
        <item x="1482"/>
        <item x="1610"/>
        <item x="617"/>
        <item x="3153"/>
        <item x="812"/>
        <item x="1649"/>
        <item x="1737"/>
        <item x="2557"/>
        <item x="3142"/>
        <item x="1660"/>
        <item x="1636"/>
        <item x="1951"/>
        <item x="2871"/>
        <item x="2612"/>
        <item x="532"/>
        <item x="1189"/>
        <item x="1334"/>
        <item x="1935"/>
        <item x="2517"/>
        <item x="1043"/>
        <item x="1345"/>
        <item x="2490"/>
        <item x="1023"/>
        <item x="2256"/>
        <item x="2709"/>
        <item x="1717"/>
        <item x="1260"/>
        <item x="1103"/>
        <item x="2219"/>
        <item x="936"/>
        <item x="3274"/>
        <item x="2267"/>
        <item x="1181"/>
        <item x="762"/>
        <item x="404"/>
        <item x="997"/>
        <item x="1066"/>
        <item x="2070"/>
        <item x="756"/>
        <item x="2646"/>
        <item x="2230"/>
        <item x="2143"/>
        <item x="1038"/>
        <item x="2190"/>
        <item x="2172"/>
        <item x="1277"/>
        <item x="1031"/>
        <item x="1204"/>
        <item x="1713"/>
        <item x="1446"/>
        <item x="1234"/>
        <item x="2827"/>
        <item x="2934"/>
        <item x="1297"/>
        <item x="2499"/>
        <item x="2521"/>
        <item x="1701"/>
        <item x="2114"/>
        <item x="2958"/>
        <item x="1688"/>
        <item x="1261"/>
        <item x="2017"/>
        <item x="2134"/>
        <item x="2469"/>
        <item x="2764"/>
        <item x="598"/>
        <item x="979"/>
        <item x="382"/>
        <item x="992"/>
        <item x="2417"/>
        <item x="1460"/>
        <item x="2082"/>
        <item x="1602"/>
        <item x="2815"/>
        <item x="2552"/>
        <item x="2000"/>
        <item x="2141"/>
        <item x="2308"/>
        <item x="1268"/>
        <item x="1644"/>
        <item x="2509"/>
        <item x="2077"/>
        <item x="2065"/>
        <item x="628"/>
        <item x="1527"/>
        <item x="1531"/>
        <item x="933"/>
        <item x="2232"/>
        <item x="1956"/>
        <item x="1543"/>
        <item x="882"/>
        <item x="1580"/>
        <item x="2247"/>
        <item x="856"/>
        <item x="2278"/>
        <item x="2913"/>
        <item x="1091"/>
        <item x="630"/>
        <item x="1362"/>
        <item x="2160"/>
        <item x="2563"/>
        <item x="2124"/>
        <item x="2425"/>
        <item x="2374"/>
        <item x="2090"/>
        <item x="850"/>
        <item x="927"/>
        <item x="1789"/>
        <item x="735"/>
        <item x="542"/>
        <item x="462"/>
        <item x="629"/>
        <item x="947"/>
        <item x="269"/>
        <item x="934"/>
        <item x="1852"/>
        <item x="2403"/>
        <item x="2683"/>
        <item x="1327"/>
        <item x="1815"/>
        <item x="750"/>
        <item x="3260"/>
        <item x="1459"/>
        <item x="1574"/>
        <item x="2983"/>
        <item x="1887"/>
        <item x="955"/>
        <item x="1671"/>
        <item x="2419"/>
        <item x="1785"/>
        <item x="1121"/>
        <item x="1127"/>
        <item x="820"/>
        <item x="1139"/>
        <item x="2270"/>
        <item x="1519"/>
        <item x="3113"/>
        <item x="1346"/>
        <item x="1067"/>
        <item x="1994"/>
        <item x="1219"/>
        <item x="3177"/>
        <item x="2054"/>
        <item x="2181"/>
        <item x="2873"/>
        <item x="2453"/>
        <item x="1775"/>
        <item x="2724"/>
        <item x="1616"/>
        <item x="1392"/>
        <item x="1463"/>
        <item x="1098"/>
        <item x="2763"/>
        <item x="339"/>
        <item x="1763"/>
        <item x="519"/>
        <item x="746"/>
        <item x="1674"/>
        <item x="284"/>
        <item x="864"/>
        <item x="738"/>
        <item x="3191"/>
        <item x="591"/>
        <item x="1648"/>
        <item x="500"/>
        <item x="674"/>
        <item x="956"/>
        <item x="1349"/>
        <item x="2104"/>
        <item x="74"/>
        <item x="1722"/>
        <item x="2473"/>
        <item x="1303"/>
        <item x="824"/>
        <item x="3243"/>
        <item x="3271"/>
        <item x="2729"/>
        <item x="1119"/>
        <item x="1265"/>
        <item x="1097"/>
        <item x="2624"/>
        <item x="830"/>
        <item x="1335"/>
        <item x="883"/>
        <item x="1322"/>
        <item x="1746"/>
        <item x="1326"/>
        <item x="641"/>
        <item x="634"/>
        <item x="572"/>
        <item x="805"/>
        <item x="748"/>
        <item x="1938"/>
        <item x="324"/>
        <item x="1314"/>
        <item x="671"/>
        <item x="3194"/>
        <item x="1773"/>
        <item x="2577"/>
        <item x="2149"/>
        <item x="2733"/>
        <item x="983"/>
        <item x="772"/>
        <item x="1096"/>
        <item x="2649"/>
        <item x="918"/>
        <item x="2133"/>
        <item x="2014"/>
        <item x="1520"/>
        <item x="758"/>
        <item x="2859"/>
        <item x="2193"/>
        <item x="1137"/>
        <item x="2413"/>
        <item x="923"/>
        <item x="963"/>
        <item x="1607"/>
        <item x="1289"/>
        <item x="1524"/>
        <item x="402"/>
        <item x="1867"/>
        <item x="731"/>
        <item x="480"/>
        <item x="1308"/>
        <item x="2365"/>
        <item x="450"/>
        <item x="273"/>
        <item x="475"/>
        <item x="740"/>
        <item x="861"/>
        <item x="3067"/>
        <item x="964"/>
        <item x="1021"/>
        <item x="1587"/>
        <item x="530"/>
        <item x="773"/>
        <item x="948"/>
        <item x="1086"/>
        <item x="2771"/>
        <item x="2669"/>
        <item x="599"/>
        <item x="871"/>
        <item x="2650"/>
        <item x="1590"/>
        <item x="1336"/>
        <item x="1147"/>
        <item x="363"/>
        <item x="913"/>
        <item x="2118"/>
        <item x="2884"/>
        <item x="981"/>
        <item x="1601"/>
        <item x="2067"/>
        <item x="2825"/>
        <item x="613"/>
        <item x="1193"/>
        <item x="425"/>
        <item x="921"/>
        <item x="1753"/>
        <item x="445"/>
        <item x="763"/>
        <item x="2164"/>
        <item x="1658"/>
        <item x="1171"/>
        <item x="1890"/>
        <item x="2707"/>
        <item x="419"/>
        <item x="2809"/>
        <item x="3261"/>
        <item x="3138"/>
        <item x="2433"/>
        <item x="975"/>
        <item x="1165"/>
        <item x="326"/>
        <item x="1262"/>
        <item x="843"/>
        <item x="1210"/>
        <item x="354"/>
        <item x="1483"/>
        <item x="1065"/>
        <item x="2292"/>
        <item x="924"/>
        <item x="1310"/>
        <item x="3190"/>
        <item x="2693"/>
        <item x="2828"/>
        <item x="358"/>
        <item x="1441"/>
        <item x="2642"/>
        <item x="476"/>
        <item x="3196"/>
        <item x="2183"/>
        <item x="447"/>
        <item x="285"/>
        <item x="246"/>
        <item x="919"/>
        <item x="200"/>
        <item x="415"/>
        <item x="229"/>
        <item x="307"/>
        <item x="428"/>
        <item x="1173"/>
        <item x="881"/>
        <item x="742"/>
        <item x="1521"/>
        <item x="367"/>
        <item x="1050"/>
        <item x="299"/>
        <item x="2760"/>
        <item x="702"/>
        <item x="844"/>
        <item x="1791"/>
        <item x="2931"/>
        <item x="777"/>
        <item x="3193"/>
        <item x="2614"/>
        <item x="1631"/>
        <item x="1194"/>
        <item x="853"/>
        <item x="1882"/>
        <item x="694"/>
        <item x="1195"/>
        <item x="2328"/>
        <item x="2326"/>
        <item x="729"/>
        <item x="3168"/>
        <item x="1152"/>
        <item x="944"/>
        <item x="349"/>
        <item x="2018"/>
        <item x="233"/>
        <item x="670"/>
        <item x="25"/>
        <item x="791"/>
        <item x="1232"/>
        <item x="423"/>
        <item x="359"/>
        <item x="1806"/>
        <item x="550"/>
        <item x="678"/>
        <item x="814"/>
        <item x="2165"/>
        <item x="454"/>
        <item x="2148"/>
        <item x="2029"/>
        <item x="2037"/>
        <item x="1579"/>
        <item x="142"/>
        <item x="1917"/>
        <item x="560"/>
        <item x="2984"/>
        <item x="2772"/>
        <item x="969"/>
        <item x="442"/>
        <item x="513"/>
        <item x="2336"/>
        <item x="1491"/>
        <item x="434"/>
        <item x="2502"/>
        <item x="610"/>
        <item x="1493"/>
        <item x="1643"/>
        <item x="643"/>
        <item x="1254"/>
        <item x="1765"/>
        <item x="2011"/>
        <item x="3123"/>
        <item x="436"/>
        <item x="2542"/>
        <item x="2117"/>
        <item x="668"/>
        <item x="2550"/>
        <item x="655"/>
        <item x="1093"/>
        <item x="2837"/>
        <item x="3007"/>
        <item x="2323"/>
        <item x="1849"/>
        <item x="2770"/>
        <item x="1354"/>
        <item x="1400"/>
        <item x="2033"/>
        <item x="548"/>
        <item x="336"/>
        <item x="582"/>
        <item x="523"/>
        <item x="2741"/>
        <item x="912"/>
        <item x="512"/>
        <item x="2191"/>
        <item x="3070"/>
        <item x="1670"/>
        <item x="595"/>
        <item x="584"/>
        <item x="848"/>
        <item x="1505"/>
        <item x="2617"/>
        <item x="408"/>
        <item x="719"/>
        <item x="1736"/>
        <item x="3077"/>
        <item x="2963"/>
        <item x="941"/>
        <item x="2126"/>
        <item x="1570"/>
        <item x="2801"/>
        <item x="914"/>
        <item x="2280"/>
        <item x="1391"/>
        <item x="3078"/>
        <item x="764"/>
        <item x="751"/>
        <item x="157"/>
        <item x="2302"/>
        <item x="539"/>
        <item x="681"/>
        <item x="506"/>
        <item x="2184"/>
        <item x="1816"/>
        <item x="3179"/>
        <item x="1620"/>
        <item x="1502"/>
        <item x="1637"/>
        <item x="376"/>
        <item x="455"/>
        <item x="2688"/>
        <item x="1198"/>
        <item x="430"/>
        <item x="386"/>
        <item x="644"/>
        <item x="593"/>
        <item x="439"/>
        <item x="2740"/>
        <item x="2774"/>
        <item x="1270"/>
        <item x="1468"/>
        <item x="1095"/>
        <item x="2506"/>
        <item x="2096"/>
        <item x="2831"/>
        <item x="1085"/>
        <item x="1684"/>
        <item x="1900"/>
        <item x="2914"/>
        <item x="2207"/>
        <item x="2296"/>
        <item x="1360"/>
        <item x="1072"/>
        <item x="1797"/>
        <item x="1659"/>
        <item x="2198"/>
        <item x="1697"/>
        <item x="2088"/>
        <item x="711"/>
        <item x="590"/>
        <item x="768"/>
        <item x="2125"/>
        <item x="2021"/>
        <item x="900"/>
        <item x="1711"/>
        <item x="2242"/>
        <item x="1957"/>
        <item x="2549"/>
        <item x="1284"/>
        <item x="581"/>
        <item x="2045"/>
        <item x="823"/>
        <item x="1341"/>
        <item x="1111"/>
        <item x="2874"/>
        <item x="994"/>
        <item x="2824"/>
        <item x="2309"/>
        <item x="222"/>
        <item x="2654"/>
        <item x="575"/>
        <item x="642"/>
        <item x="1324"/>
        <item x="69"/>
        <item x="1700"/>
        <item x="604"/>
        <item x="1486"/>
        <item x="2538"/>
        <item x="424"/>
        <item x="660"/>
        <item x="527"/>
        <item x="1178"/>
        <item x="623"/>
        <item x="163"/>
        <item x="1161"/>
        <item x="1605"/>
        <item x="1077"/>
        <item x="2589"/>
        <item x="1146"/>
        <item x="2481"/>
        <item x="1273"/>
        <item x="198"/>
        <item x="2522"/>
        <item x="2155"/>
        <item x="2922"/>
        <item x="1981"/>
        <item x="2043"/>
        <item x="860"/>
        <item x="1016"/>
        <item x="903"/>
        <item x="2119"/>
        <item x="2511"/>
        <item x="1293"/>
        <item x="640"/>
        <item x="866"/>
        <item x="615"/>
        <item x="878"/>
        <item x="2841"/>
        <item x="1305"/>
        <item x="577"/>
        <item x="1833"/>
        <item x="327"/>
        <item x="687"/>
        <item x="1411"/>
        <item x="3054"/>
        <item x="281"/>
        <item x="1497"/>
        <item x="3176"/>
        <item x="1229"/>
        <item x="1108"/>
        <item x="2820"/>
        <item x="753"/>
        <item x="3025"/>
        <item x="1654"/>
        <item x="501"/>
        <item x="255"/>
        <item x="1640"/>
        <item x="804"/>
        <item x="940"/>
        <item x="1034"/>
        <item x="2131"/>
        <item x="3068"/>
        <item x="2721"/>
        <item x="261"/>
        <item x="2026"/>
        <item x="1980"/>
        <item x="706"/>
        <item x="2368"/>
        <item x="3205"/>
        <item x="1174"/>
        <item x="334"/>
        <item x="1075"/>
        <item x="1634"/>
        <item x="1238"/>
        <item x="1169"/>
        <item x="1028"/>
        <item x="890"/>
        <item x="204"/>
        <item x="1650"/>
        <item x="817"/>
        <item x="1544"/>
        <item x="2030"/>
        <item x="309"/>
        <item x="2318"/>
        <item x="350"/>
        <item x="2421"/>
        <item x="1440"/>
        <item x="633"/>
        <item x="2013"/>
        <item x="1810"/>
        <item x="722"/>
        <item x="1274"/>
        <item x="2526"/>
        <item x="3073"/>
        <item x="2426"/>
        <item x="2147"/>
        <item x="2610"/>
        <item x="185"/>
        <item x="203"/>
        <item x="757"/>
        <item x="1278"/>
        <item x="989"/>
        <item x="2739"/>
        <item x="2545"/>
        <item x="737"/>
        <item x="790"/>
        <item x="504"/>
        <item x="995"/>
        <item x="807"/>
        <item x="234"/>
        <item x="471"/>
        <item x="1638"/>
        <item x="600"/>
        <item x="846"/>
        <item x="373"/>
        <item x="479"/>
        <item x="2041"/>
        <item x="330"/>
        <item x="1837"/>
        <item x="392"/>
        <item x="945"/>
        <item x="597"/>
        <item x="3137"/>
        <item x="2810"/>
        <item x="1280"/>
        <item x="489"/>
        <item x="1197"/>
        <item x="2800"/>
        <item x="1655"/>
        <item x="1084"/>
        <item x="2251"/>
        <item x="1510"/>
        <item x="2986"/>
        <item x="260"/>
        <item x="1959"/>
        <item x="275"/>
        <item x="1294"/>
        <item x="1344"/>
        <item x="698"/>
        <item x="2019"/>
        <item x="2427"/>
        <item x="2311"/>
        <item x="1330"/>
        <item x="356"/>
        <item x="451"/>
        <item x="443"/>
        <item x="1466"/>
        <item x="908"/>
        <item x="618"/>
        <item x="3121"/>
        <item x="857"/>
        <item x="1068"/>
        <item x="2608"/>
        <item x="967"/>
        <item x="509"/>
        <item x="201"/>
        <item x="2106"/>
        <item x="2350"/>
        <item x="3103"/>
        <item x="1874"/>
        <item x="1078"/>
        <item x="653"/>
        <item x="930"/>
        <item x="586"/>
        <item x="988"/>
        <item x="364"/>
        <item x="449"/>
        <item x="896"/>
        <item x="2135"/>
        <item x="2585"/>
        <item x="2276"/>
        <item x="1004"/>
        <item x="1675"/>
        <item x="2257"/>
        <item x="2457"/>
        <item x="220"/>
        <item x="2691"/>
        <item x="2107"/>
        <item x="3114"/>
        <item x="1973"/>
        <item x="1454"/>
        <item x="2261"/>
        <item x="2094"/>
        <item x="1947"/>
        <item x="342"/>
        <item x="161"/>
        <item x="1910"/>
        <item x="2830"/>
        <item x="893"/>
        <item x="1088"/>
        <item x="508"/>
        <item x="329"/>
        <item x="1113"/>
        <item x="380"/>
        <item x="2902"/>
        <item x="1183"/>
        <item x="1143"/>
        <item x="1652"/>
        <item x="1359"/>
        <item x="647"/>
        <item x="1148"/>
        <item x="1541"/>
        <item x="2024"/>
        <item x="2981"/>
        <item x="1104"/>
        <item x="259"/>
        <item x="300"/>
        <item x="1522"/>
        <item x="939"/>
        <item x="1145"/>
        <item x="810"/>
        <item x="107"/>
        <item x="1386"/>
        <item x="1115"/>
        <item x="1560"/>
        <item x="2098"/>
        <item x="2901"/>
        <item x="97"/>
        <item x="1948"/>
        <item x="347"/>
        <item x="440"/>
        <item x="561"/>
        <item x="1087"/>
        <item x="1861"/>
        <item x="368"/>
        <item x="570"/>
        <item x="2330"/>
        <item x="920"/>
        <item x="318"/>
        <item x="1838"/>
        <item x="2092"/>
        <item x="265"/>
        <item x="905"/>
        <item x="2295"/>
        <item x="2625"/>
        <item x="2056"/>
        <item x="734"/>
        <item x="1685"/>
        <item x="1470"/>
        <item x="3023"/>
        <item x="2234"/>
        <item x="965"/>
        <item x="1682"/>
        <item x="792"/>
        <item x="1686"/>
        <item x="3182"/>
        <item x="2395"/>
        <item x="837"/>
        <item x="1950"/>
        <item x="1325"/>
        <item x="2196"/>
        <item x="535"/>
        <item x="2061"/>
        <item x="705"/>
        <item x="906"/>
        <item x="1875"/>
        <item x="1830"/>
        <item x="793"/>
        <item x="1975"/>
        <item x="1879"/>
        <item x="1009"/>
        <item x="317"/>
        <item x="2714"/>
        <item x="251"/>
        <item x="188"/>
        <item x="1048"/>
        <item x="355"/>
        <item x="1217"/>
        <item x="2554"/>
        <item x="1153"/>
        <item x="1419"/>
        <item x="1614"/>
        <item x="1575"/>
        <item x="2325"/>
        <item x="3235"/>
        <item x="499"/>
        <item x="1467"/>
        <item x="2580"/>
        <item x="249"/>
        <item x="522"/>
        <item x="907"/>
        <item x="2696"/>
        <item x="305"/>
        <item x="1896"/>
        <item x="2231"/>
        <item x="538"/>
        <item x="2158"/>
        <item x="152"/>
        <item x="2694"/>
        <item x="2006"/>
        <item x="2806"/>
        <item x="2105"/>
        <item x="2035"/>
        <item x="1920"/>
        <item x="2964"/>
        <item x="2456"/>
        <item x="3262"/>
        <item x="3080"/>
        <item x="1290"/>
        <item x="1051"/>
        <item x="1000"/>
        <item x="3135"/>
        <item x="524"/>
        <item x="1436"/>
        <item x="1705"/>
        <item x="2101"/>
        <item x="1729"/>
        <item x="556"/>
        <item x="703"/>
        <item x="3041"/>
        <item x="999"/>
        <item x="1960"/>
        <item x="143"/>
        <item x="1211"/>
        <item x="1512"/>
        <item x="782"/>
        <item x="1672"/>
        <item x="887"/>
        <item x="901"/>
        <item x="781"/>
        <item x="2489"/>
        <item x="438"/>
        <item x="869"/>
        <item x="2081"/>
        <item x="657"/>
        <item x="863"/>
        <item x="1102"/>
        <item x="2786"/>
        <item x="973"/>
        <item x="2300"/>
        <item x="2412"/>
        <item x="219"/>
        <item x="3100"/>
        <item x="2036"/>
        <item x="1972"/>
        <item x="2587"/>
        <item x="432"/>
        <item x="568"/>
        <item x="387"/>
        <item x="1094"/>
        <item x="1263"/>
        <item x="695"/>
        <item x="225"/>
        <item x="262"/>
        <item x="406"/>
        <item x="815"/>
        <item x="943"/>
        <item x="552"/>
        <item x="1138"/>
        <item x="1401"/>
        <item x="210"/>
        <item x="626"/>
        <item x="2429"/>
        <item x="558"/>
        <item x="2083"/>
        <item x="1376"/>
        <item x="1242"/>
        <item x="1007"/>
        <item x="296"/>
        <item x="1443"/>
        <item x="2171"/>
        <item x="1787"/>
        <item x="2173"/>
        <item x="3111"/>
        <item x="3069"/>
        <item x="528"/>
        <item x="1708"/>
        <item x="2802"/>
        <item x="1591"/>
        <item x="559"/>
        <item x="1220"/>
        <item x="1135"/>
        <item x="673"/>
        <item x="465"/>
        <item x="1226"/>
        <item x="587"/>
        <item x="839"/>
        <item x="1604"/>
        <item x="2492"/>
        <item x="2595"/>
        <item x="1584"/>
        <item x="554"/>
        <item x="2730"/>
        <item x="2572"/>
        <item x="1952"/>
        <item x="263"/>
        <item x="1585"/>
        <item x="140"/>
        <item x="1818"/>
        <item x="1786"/>
        <item x="290"/>
        <item x="1114"/>
        <item x="2422"/>
        <item x="991"/>
        <item x="417"/>
        <item x="690"/>
        <item x="301"/>
        <item x="2686"/>
        <item x="315"/>
        <item x="648"/>
        <item x="1558"/>
        <item x="797"/>
        <item x="1323"/>
        <item x="1566"/>
        <item x="1442"/>
        <item x="1176"/>
        <item x="743"/>
        <item x="314"/>
        <item x="663"/>
        <item x="3178"/>
        <item x="3175"/>
        <item x="2470"/>
        <item x="3133"/>
        <item x="2705"/>
        <item x="1509"/>
        <item x="2322"/>
        <item x="91"/>
        <item x="691"/>
        <item x="776"/>
        <item x="1565"/>
        <item x="1423"/>
        <item x="645"/>
        <item x="1501"/>
        <item x="855"/>
        <item x="1552"/>
        <item x="3029"/>
        <item x="588"/>
        <item x="1563"/>
        <item x="391"/>
        <item x="1170"/>
        <item x="1807"/>
        <item x="868"/>
        <item x="2731"/>
        <item x="194"/>
        <item x="1456"/>
        <item x="1860"/>
        <item x="468"/>
        <item x="1256"/>
        <item x="2976"/>
        <item x="117"/>
        <item x="149"/>
        <item x="119"/>
        <item x="2562"/>
        <item x="2450"/>
        <item x="3136"/>
        <item x="2637"/>
        <item x="400"/>
        <item x="313"/>
        <item x="834"/>
        <item x="959"/>
        <item x="2583"/>
        <item x="1778"/>
        <item x="1389"/>
        <item x="1408"/>
        <item x="2853"/>
        <item x="158"/>
        <item x="2192"/>
        <item x="2057"/>
        <item x="209"/>
        <item x="818"/>
        <item x="495"/>
        <item x="946"/>
        <item x="1339"/>
        <item x="178"/>
        <item x="352"/>
        <item x="362"/>
        <item x="1020"/>
        <item x="534"/>
        <item x="1010"/>
        <item x="2918"/>
        <item x="2086"/>
        <item x="1809"/>
        <item x="1892"/>
        <item x="1506"/>
        <item x="2186"/>
        <item x="1836"/>
        <item x="2528"/>
        <item x="505"/>
        <item x="190"/>
        <item x="2194"/>
        <item x="1288"/>
        <item x="1374"/>
        <item x="381"/>
        <item x="2001"/>
        <item x="3098"/>
        <item x="752"/>
        <item x="769"/>
        <item x="3162"/>
        <item x="715"/>
        <item x="929"/>
        <item x="2514"/>
        <item x="767"/>
        <item x="2482"/>
        <item x="2917"/>
        <item x="473"/>
        <item x="1449"/>
        <item x="164"/>
        <item x="2604"/>
        <item x="252"/>
        <item x="1866"/>
        <item x="348"/>
        <item x="453"/>
        <item x="2927"/>
        <item x="411"/>
        <item x="602"/>
        <item x="421"/>
        <item x="541"/>
        <item x="1645"/>
        <item x="1105"/>
        <item x="1665"/>
        <item x="658"/>
        <item x="1223"/>
        <item x="2310"/>
        <item x="2384"/>
        <item x="996"/>
        <item x="3239"/>
        <item x="2794"/>
        <item x="1857"/>
        <item x="2636"/>
        <item x="2115"/>
        <item x="1641"/>
        <item x="889"/>
        <item x="242"/>
        <item x="2027"/>
        <item x="2840"/>
        <item x="482"/>
        <item x="2010"/>
        <item x="1133"/>
        <item x="1518"/>
        <item x="1526"/>
        <item x="2406"/>
        <item x="1409"/>
        <item x="1515"/>
        <item x="2582"/>
        <item x="1453"/>
        <item x="1534"/>
        <item x="1213"/>
        <item x="1311"/>
        <item x="1304"/>
        <item x="656"/>
        <item x="2229"/>
        <item x="1356"/>
        <item x="1281"/>
        <item x="754"/>
        <item x="666"/>
        <item x="2839"/>
        <item x="1413"/>
        <item x="2152"/>
        <item x="466"/>
        <item x="323"/>
        <item x="3214"/>
        <item x="138"/>
        <item x="2371"/>
        <item x="2678"/>
        <item x="525"/>
        <item x="2202"/>
        <item x="202"/>
        <item x="858"/>
        <item x="1965"/>
        <item x="2369"/>
        <item x="182"/>
        <item x="1452"/>
        <item x="3002"/>
        <item x="932"/>
        <item x="958"/>
        <item x="1396"/>
        <item x="250"/>
        <item x="487"/>
        <item x="1333"/>
        <item x="1723"/>
        <item x="30"/>
        <item x="2708"/>
        <item x="322"/>
        <item x="1498"/>
        <item x="253"/>
        <item x="1812"/>
        <item x="288"/>
        <item x="366"/>
        <item x="2872"/>
        <item x="435"/>
        <item x="1801"/>
        <item x="3272"/>
        <item x="608"/>
        <item x="484"/>
        <item x="1567"/>
        <item x="1495"/>
        <item x="1414"/>
        <item x="2645"/>
        <item x="1236"/>
        <item x="1550"/>
        <item x="2053"/>
        <item x="235"/>
        <item x="1244"/>
        <item x="2329"/>
        <item x="1691"/>
        <item x="564"/>
        <item x="491"/>
        <item x="3102"/>
        <item x="3165"/>
        <item x="1126"/>
        <item x="3039"/>
        <item x="2525"/>
        <item x="1776"/>
        <item x="304"/>
        <item x="1829"/>
        <item x="2032"/>
        <item x="854"/>
        <item x="1744"/>
        <item x="88"/>
        <item x="872"/>
        <item x="2655"/>
        <item x="1049"/>
        <item x="1547"/>
        <item x="1106"/>
        <item x="779"/>
        <item x="1039"/>
        <item x="2488"/>
        <item x="3269"/>
        <item x="3211"/>
        <item x="212"/>
        <item x="1908"/>
        <item x="1445"/>
        <item x="1338"/>
        <item x="276"/>
        <item x="109"/>
        <item x="3217"/>
        <item x="828"/>
        <item x="1060"/>
        <item x="536"/>
        <item x="2875"/>
        <item x="732"/>
        <item x="951"/>
        <item x="1340"/>
        <item x="237"/>
        <item x="639"/>
        <item x="1511"/>
        <item x="1813"/>
        <item x="2448"/>
        <item x="3258"/>
        <item x="1040"/>
        <item x="1559"/>
        <item x="2376"/>
        <item x="2997"/>
        <item x="621"/>
        <item x="942"/>
        <item x="950"/>
        <item x="3265"/>
        <item x="1399"/>
        <item x="1720"/>
        <item x="2442"/>
        <item x="2178"/>
        <item x="2735"/>
        <item x="2784"/>
        <item x="1549"/>
        <item x="1800"/>
        <item x="990"/>
        <item x="361"/>
        <item x="1302"/>
        <item x="1613"/>
        <item x="2294"/>
        <item x="294"/>
        <item x="874"/>
        <item x="254"/>
        <item x="1596"/>
        <item x="2438"/>
        <item x="2349"/>
        <item x="827"/>
        <item x="2388"/>
        <item x="1192"/>
        <item x="1730"/>
        <item x="493"/>
        <item x="1508"/>
        <item x="1364"/>
        <item x="520"/>
        <item x="1846"/>
        <item x="1577"/>
        <item x="700"/>
        <item x="1222"/>
        <item x="2085"/>
        <item x="802"/>
        <item x="2044"/>
        <item x="2980"/>
        <item x="111"/>
        <item x="937"/>
        <item x="459"/>
        <item x="2071"/>
        <item x="218"/>
        <item x="409"/>
        <item x="477"/>
        <item x="1366"/>
        <item x="160"/>
        <item x="3184"/>
        <item x="1282"/>
        <item x="1680"/>
        <item x="786"/>
        <item x="614"/>
        <item x="383"/>
        <item x="2284"/>
        <item x="836"/>
        <item x="1847"/>
        <item x="710"/>
        <item x="177"/>
        <item x="2253"/>
        <item x="236"/>
        <item x="1619"/>
        <item x="62"/>
        <item x="113"/>
        <item x="1123"/>
        <item x="258"/>
        <item x="1209"/>
        <item x="2479"/>
        <item x="155"/>
        <item x="1062"/>
        <item x="351"/>
        <item x="2512"/>
        <item x="2477"/>
        <item x="1793"/>
        <item x="1424"/>
        <item x="2505"/>
        <item x="2833"/>
        <item x="1132"/>
        <item x="444"/>
        <item x="1525"/>
        <item x="503"/>
        <item x="1371"/>
        <item x="1083"/>
        <item x="3010"/>
        <item x="1439"/>
        <item x="721"/>
        <item x="749"/>
        <item x="620"/>
        <item x="877"/>
        <item x="741"/>
        <item x="414"/>
        <item x="115"/>
        <item x="1301"/>
        <item x="2676"/>
        <item x="2795"/>
        <item x="553"/>
        <item x="1553"/>
        <item x="1618"/>
        <item x="441"/>
        <item x="2445"/>
        <item x="2015"/>
        <item x="2594"/>
        <item x="1963"/>
        <item x="1774"/>
        <item x="683"/>
        <item x="1352"/>
        <item x="2923"/>
        <item x="1678"/>
        <item x="3139"/>
        <item x="2042"/>
        <item x="841"/>
        <item x="3229"/>
        <item x="775"/>
        <item x="1404"/>
        <item x="3273"/>
        <item x="2291"/>
        <item x="717"/>
        <item x="1974"/>
        <item x="1615"/>
        <item x="24"/>
        <item x="1426"/>
        <item x="1907"/>
        <item x="148"/>
        <item x="494"/>
        <item x="3056"/>
        <item x="966"/>
        <item x="2775"/>
        <item x="961"/>
        <item x="799"/>
        <item x="1475"/>
        <item x="1854"/>
        <item x="1221"/>
        <item x="954"/>
        <item x="426"/>
        <item x="2706"/>
        <item x="3060"/>
        <item x="1044"/>
        <item x="3079"/>
        <item x="2394"/>
        <item x="2758"/>
        <item x="1036"/>
        <item x="2441"/>
        <item x="3008"/>
        <item x="1487"/>
        <item x="1996"/>
        <item x="1398"/>
        <item x="132"/>
        <item x="384"/>
        <item x="1425"/>
        <item x="833"/>
        <item x="1902"/>
        <item x="1385"/>
        <item x="481"/>
        <item x="1759"/>
        <item x="565"/>
        <item x="2313"/>
        <item x="1919"/>
        <item x="1923"/>
        <item x="518"/>
        <item x="1027"/>
        <item x="688"/>
        <item x="845"/>
        <item x="405"/>
        <item x="2880"/>
        <item x="2990"/>
        <item x="1865"/>
        <item x="2673"/>
        <item x="2038"/>
        <item x="3161"/>
        <item x="2093"/>
        <item x="335"/>
        <item x="1931"/>
        <item x="2128"/>
        <item x="192"/>
        <item x="2399"/>
        <item x="2332"/>
        <item x="2925"/>
        <item x="33"/>
        <item x="1799"/>
        <item x="1946"/>
        <item x="1926"/>
        <item x="2973"/>
        <item x="2423"/>
        <item x="1279"/>
        <item x="1269"/>
        <item x="1944"/>
        <item x="699"/>
        <item x="1061"/>
        <item x="12"/>
        <item x="394"/>
        <item x="2320"/>
        <item x="3134"/>
        <item x="10"/>
        <item x="1186"/>
        <item x="2776"/>
        <item x="1208"/>
        <item x="3154"/>
        <item x="1427"/>
        <item x="2788"/>
        <item x="282"/>
        <item x="787"/>
        <item x="2241"/>
        <item x="498"/>
        <item x="2409"/>
        <item x="960"/>
        <item x="3082"/>
        <item x="526"/>
        <item x="902"/>
        <item x="1742"/>
        <item x="375"/>
        <item x="1928"/>
        <item x="1914"/>
        <item x="1936"/>
        <item x="632"/>
        <item x="667"/>
        <item x="2277"/>
        <item x="601"/>
        <item x="1259"/>
        <item x="1738"/>
        <item x="638"/>
        <item x="625"/>
        <item x="917"/>
        <item x="704"/>
        <item x="3247"/>
        <item x="478"/>
        <item x="378"/>
        <item x="2560"/>
        <item x="835"/>
        <item x="826"/>
        <item x="789"/>
        <item x="1735"/>
        <item x="1609"/>
        <item x="2122"/>
        <item x="795"/>
        <item x="1054"/>
        <item x="231"/>
        <item x="135"/>
        <item x="2097"/>
        <item x="3144"/>
        <item x="1258"/>
        <item x="264"/>
        <item x="365"/>
        <item x="2728"/>
        <item x="808"/>
        <item x="986"/>
        <item x="2723"/>
        <item x="102"/>
        <item x="2886"/>
        <item x="2680"/>
        <item x="616"/>
        <item x="457"/>
        <item x="277"/>
        <item x="407"/>
        <item x="2121"/>
        <item x="1630"/>
        <item x="971"/>
        <item x="492"/>
        <item x="3155"/>
        <item x="2493"/>
        <item x="2034"/>
        <item x="3031"/>
        <item x="3097"/>
        <item x="5"/>
        <item x="1478"/>
        <item x="2972"/>
        <item x="1804"/>
        <item x="2373"/>
        <item x="3143"/>
        <item x="2206"/>
        <item x="1732"/>
        <item x="2046"/>
        <item x="1696"/>
        <item x="1130"/>
        <item x="399"/>
        <item x="1428"/>
        <item x="268"/>
        <item x="1403"/>
        <item x="207"/>
        <item x="1298"/>
        <item x="3230"/>
        <item x="172"/>
        <item x="1120"/>
        <item x="2091"/>
        <item x="679"/>
        <item x="1200"/>
        <item x="2398"/>
        <item x="636"/>
        <item x="1207"/>
        <item x="974"/>
        <item x="23"/>
        <item x="3107"/>
        <item x="2246"/>
        <item x="583"/>
        <item x="2012"/>
        <item x="2459"/>
        <item x="2436"/>
        <item x="1703"/>
        <item x="1089"/>
        <item x="2048"/>
        <item x="2432"/>
        <item x="144"/>
        <item x="2464"/>
        <item x="2078"/>
        <item x="104"/>
        <item x="2367"/>
        <item x="1"/>
        <item x="2095"/>
        <item x="2460"/>
        <item x="1465"/>
        <item x="865"/>
        <item x="796"/>
        <item x="910"/>
        <item x="205"/>
        <item x="2129"/>
        <item x="1756"/>
        <item x="248"/>
        <item x="114"/>
        <item x="108"/>
        <item x="110"/>
        <item x="377"/>
        <item x="2939"/>
        <item x="1481"/>
        <item x="2864"/>
        <item x="483"/>
        <item x="3122"/>
        <item x="2444"/>
        <item x="521"/>
        <item x="1820"/>
        <item x="1307"/>
        <item x="303"/>
        <item x="3257"/>
        <item x="57"/>
        <item x="2205"/>
        <item x="1539"/>
        <item x="470"/>
        <item x="517"/>
        <item x="1583"/>
        <item x="2725"/>
        <item x="1367"/>
        <item x="1661"/>
        <item x="1069"/>
        <item x="72"/>
        <item x="549"/>
        <item x="774"/>
        <item x="2899"/>
        <item x="876"/>
        <item x="952"/>
        <item x="1564"/>
        <item x="1962"/>
        <item x="2949"/>
        <item x="1673"/>
        <item x="2903"/>
        <item x="3216"/>
        <item x="1777"/>
        <item x="1377"/>
        <item x="2051"/>
        <item x="1248"/>
        <item x="2252"/>
        <item x="129"/>
        <item x="1433"/>
        <item x="1768"/>
        <item x="1771"/>
        <item x="1365"/>
        <item x="2876"/>
        <item x="371"/>
        <item x="1569"/>
        <item x="2116"/>
        <item x="2387"/>
        <item x="714"/>
        <item x="1118"/>
        <item x="1667"/>
        <item x="2203"/>
        <item x="1993"/>
        <item x="1122"/>
        <item x="736"/>
        <item x="112"/>
        <item x="1155"/>
        <item x="490"/>
        <item x="1250"/>
        <item x="935"/>
        <item x="2008"/>
        <item x="1557"/>
        <item x="2099"/>
        <item x="1041"/>
        <item x="2941"/>
        <item x="70"/>
        <item x="1707"/>
        <item x="2878"/>
        <item x="224"/>
        <item x="1536"/>
        <item x="1693"/>
        <item x="2049"/>
        <item x="1790"/>
        <item x="2377"/>
        <item x="1228"/>
        <item x="1379"/>
        <item x="1925"/>
        <item x="771"/>
        <item x="1588"/>
        <item x="1064"/>
        <item x="2283"/>
        <item x="1473"/>
        <item x="320"/>
        <item x="2544"/>
        <item x="1529"/>
        <item x="2199"/>
        <item x="770"/>
        <item x="1451"/>
        <item x="1160"/>
        <item x="800"/>
        <item x="1719"/>
        <item x="1286"/>
        <item x="1932"/>
        <item x="1079"/>
        <item x="2414"/>
        <item x="724"/>
        <item x="2379"/>
        <item x="1190"/>
        <item x="1603"/>
        <item x="1752"/>
        <item x="1706"/>
        <item x="173"/>
        <item x="2062"/>
        <item x="1889"/>
        <item x="2058"/>
        <item x="1351"/>
        <item x="760"/>
        <item x="1353"/>
        <item x="2993"/>
        <item x="2166"/>
        <item x="2324"/>
        <item x="67"/>
        <item x="345"/>
        <item x="1159"/>
        <item x="1898"/>
        <item x="1257"/>
        <item x="1617"/>
        <item x="15"/>
        <item x="52"/>
        <item x="3180"/>
        <item x="1485"/>
        <item x="2896"/>
        <item x="3044"/>
        <item x="410"/>
        <item x="635"/>
        <item x="56"/>
        <item x="2926"/>
        <item x="515"/>
        <item x="2989"/>
        <item x="2491"/>
        <item x="2146"/>
        <item x="2060"/>
        <item x="1803"/>
        <item x="1154"/>
        <item x="1109"/>
        <item x="64"/>
        <item x="1175"/>
        <item x="2402"/>
        <item x="1271"/>
        <item x="1235"/>
        <item x="594"/>
        <item x="1480"/>
        <item x="709"/>
        <item x="2342"/>
        <item x="1225"/>
        <item x="962"/>
        <item x="972"/>
        <item x="612"/>
        <item x="2548"/>
        <item x="1782"/>
        <item x="1966"/>
        <item x="214"/>
        <item x="337"/>
        <item x="1407"/>
        <item x="3204"/>
        <item x="821"/>
        <item x="970"/>
        <item x="2223"/>
        <item x="1639"/>
        <item x="1734"/>
        <item x="1825"/>
        <item x="420"/>
        <item x="2102"/>
        <item x="2778"/>
        <item x="1342"/>
        <item x="397"/>
        <item x="1755"/>
        <item x="931"/>
        <item x="2341"/>
        <item x="579"/>
        <item x="427"/>
        <item x="1214"/>
        <item x="1841"/>
        <item x="1499"/>
        <item x="3197"/>
        <item x="2218"/>
        <item x="2238"/>
        <item x="1805"/>
        <item x="2881"/>
        <item x="11"/>
        <item x="2626"/>
        <item x="2025"/>
        <item x="2936"/>
        <item x="2461"/>
        <item x="2440"/>
        <item x="665"/>
        <item x="398"/>
        <item x="696"/>
        <item x="712"/>
        <item x="2879"/>
        <item x="2569"/>
        <item x="183"/>
        <item x="2195"/>
        <item x="1164"/>
        <item x="123"/>
        <item x="98"/>
        <item x="413"/>
        <item x="1743"/>
        <item x="2651"/>
        <item x="2072"/>
        <item x="167"/>
        <item x="1764"/>
        <item x="1116"/>
        <item x="1983"/>
        <item x="783"/>
        <item x="672"/>
        <item x="416"/>
        <item x="344"/>
        <item x="1873"/>
        <item x="895"/>
        <item x="1015"/>
        <item x="267"/>
        <item x="3259"/>
        <item x="1416"/>
        <item x="1500"/>
        <item x="488"/>
        <item x="2558"/>
        <item x="2139"/>
        <item x="2863"/>
        <item x="2338"/>
        <item x="1206"/>
        <item x="3198"/>
        <item x="1514"/>
        <item x="2420"/>
        <item x="2484"/>
        <item x="1905"/>
        <item x="2658"/>
        <item x="892"/>
        <item x="2380"/>
        <item x="870"/>
        <item x="2348"/>
        <item x="885"/>
        <item x="452"/>
        <item x="2005"/>
        <item x="3266"/>
        <item x="809"/>
        <item x="2935"/>
        <item x="2381"/>
        <item x="66"/>
        <item x="1042"/>
        <item x="2424"/>
        <item x="2064"/>
        <item x="2132"/>
        <item x="2529"/>
        <item x="1251"/>
        <item x="75"/>
        <item x="507"/>
        <item x="59"/>
        <item x="1783"/>
        <item x="1784"/>
        <item x="686"/>
        <item x="1662"/>
        <item x="697"/>
        <item x="2337"/>
        <item x="116"/>
        <item x="664"/>
        <item x="156"/>
        <item x="1967"/>
        <item x="291"/>
        <item x="1337"/>
        <item x="1347"/>
        <item x="2397"/>
        <item x="65"/>
        <item x="1899"/>
        <item x="2382"/>
        <item x="574"/>
        <item x="3086"/>
        <item x="43"/>
        <item x="1893"/>
        <item x="1573"/>
        <item x="2345"/>
        <item x="1757"/>
        <item x="1026"/>
        <item x="2546"/>
        <item x="151"/>
        <item x="1985"/>
        <item x="1032"/>
        <item x="1779"/>
        <item x="1405"/>
        <item x="1149"/>
        <item x="1969"/>
        <item x="685"/>
        <item x="35"/>
        <item x="1479"/>
        <item x="332"/>
        <item x="2213"/>
        <item x="8"/>
        <item x="2150"/>
        <item x="1646"/>
        <item x="2497"/>
        <item x="2468"/>
        <item x="124"/>
        <item x="1136"/>
        <item x="2793"/>
        <item x="516"/>
        <item x="2087"/>
        <item x="1001"/>
        <item x="1112"/>
        <item x="256"/>
        <item x="1494"/>
        <item x="1129"/>
        <item x="531"/>
        <item x="1387"/>
        <item x="2331"/>
        <item x="1762"/>
        <item x="1046"/>
        <item x="2003"/>
        <item x="1355"/>
        <item x="2435"/>
        <item x="2516"/>
        <item x="1252"/>
        <item x="1850"/>
        <item x="2204"/>
        <item x="2573"/>
        <item x="331"/>
        <item x="1679"/>
        <item x="649"/>
        <item x="448"/>
        <item x="2501"/>
        <item x="859"/>
        <item x="1430"/>
        <item x="1664"/>
        <item x="1343"/>
        <item x="2930"/>
        <item x="1877"/>
        <item x="58"/>
        <item x="0"/>
        <item x="627"/>
        <item x="278"/>
        <item x="458"/>
        <item x="2487"/>
        <item x="2495"/>
        <item x="2222"/>
        <item x="1101"/>
        <item x="2103"/>
        <item x="661"/>
        <item x="2455"/>
        <item x="1045"/>
        <item x="270"/>
        <item x="1622"/>
        <item x="2566"/>
        <item x="2463"/>
        <item x="2208"/>
        <item x="2527"/>
        <item x="689"/>
        <item x="1182"/>
        <item x="1205"/>
        <item x="1611"/>
        <item x="832"/>
        <item x="2641"/>
        <item x="2756"/>
        <item x="2390"/>
        <item x="726"/>
        <item x="1666"/>
        <item x="537"/>
        <item x="340"/>
        <item x="2954"/>
        <item x="312"/>
        <item x="2504"/>
        <item x="325"/>
        <item x="196"/>
        <item x="993"/>
        <item x="3076"/>
        <item x="2503"/>
        <item x="1313"/>
        <item x="1788"/>
        <item x="2210"/>
        <item x="2264"/>
        <item x="422"/>
        <item x="1469"/>
        <item x="1329"/>
        <item x="2485"/>
        <item x="693"/>
        <item x="1245"/>
        <item x="546"/>
        <item x="1006"/>
        <item x="2059"/>
        <item x="412"/>
        <item x="2144"/>
        <item x="1162"/>
        <item x="32"/>
        <item x="1058"/>
        <item x="401"/>
        <item x="2500"/>
        <item x="2904"/>
        <item x="1814"/>
        <item x="2850"/>
        <item x="980"/>
        <item x="1306"/>
        <item x="1989"/>
        <item x="1461"/>
        <item x="1167"/>
        <item x="1724"/>
        <item x="1581"/>
        <item x="496"/>
        <item x="1375"/>
        <item x="2513"/>
        <item x="328"/>
        <item x="2385"/>
        <item x="2866"/>
        <item x="1216"/>
        <item x="77"/>
        <item x="2248"/>
        <item x="806"/>
        <item x="90"/>
        <item x="2928"/>
        <item x="1704"/>
        <item x="3042"/>
        <item x="1368"/>
        <item x="2339"/>
        <item x="84"/>
        <item x="2643"/>
        <item x="49"/>
        <item x="884"/>
        <item x="2299"/>
        <item x="2047"/>
        <item x="308"/>
        <item x="2710"/>
        <item x="2430"/>
        <item x="272"/>
        <item x="1982"/>
        <item x="1582"/>
        <item x="216"/>
        <item x="42"/>
        <item x="2439"/>
        <item x="922"/>
        <item x="569"/>
        <item x="486"/>
        <item x="131"/>
        <item x="2344"/>
        <item x="1432"/>
        <item x="101"/>
        <item x="94"/>
        <item x="2142"/>
        <item x="2574"/>
        <item x="180"/>
        <item x="2016"/>
        <item x="390"/>
        <item x="396"/>
        <item x="1842"/>
        <item x="745"/>
        <item x="3011"/>
        <item x="571"/>
        <item x="1589"/>
        <item x="280"/>
        <item x="106"/>
        <item x="1741"/>
        <item x="1199"/>
        <item x="1295"/>
        <item x="2953"/>
        <item x="1740"/>
        <item x="2346"/>
        <item x="2697"/>
        <item x="2695"/>
        <item x="2718"/>
        <item x="728"/>
        <item x="2237"/>
        <item x="1157"/>
        <item x="2068"/>
        <item x="1761"/>
        <item x="1754"/>
        <item x="1025"/>
        <item x="801"/>
        <item x="287"/>
        <item x="1595"/>
        <item x="39"/>
        <item x="654"/>
        <item x="862"/>
        <item x="1266"/>
        <item x="1916"/>
        <item x="1417"/>
        <item x="187"/>
        <item x="2333"/>
        <item x="128"/>
        <item x="297"/>
        <item x="1751"/>
        <item x="1835"/>
        <item x="2920"/>
        <item x="2431"/>
        <item x="2281"/>
        <item x="431"/>
        <item x="1397"/>
        <item x="1402"/>
        <item x="778"/>
        <item x="6"/>
        <item x="3199"/>
        <item x="1082"/>
        <item x="968"/>
        <item x="1954"/>
        <item x="21"/>
        <item x="652"/>
        <item x="3245"/>
        <item x="2647"/>
        <item x="215"/>
        <item x="271"/>
        <item x="1185"/>
        <item x="3212"/>
        <item x="238"/>
        <item x="3055"/>
        <item x="2109"/>
        <item x="2209"/>
        <item x="1758"/>
        <item x="3109"/>
        <item x="551"/>
        <item x="1542"/>
        <item x="3228"/>
        <item x="1172"/>
        <item x="170"/>
        <item x="2565"/>
        <item x="1592"/>
        <item x="2524"/>
        <item x="374"/>
        <item x="1070"/>
        <item x="1053"/>
        <item x="840"/>
        <item x="385"/>
        <item x="891"/>
        <item x="576"/>
        <item x="1394"/>
        <item x="811"/>
        <item x="357"/>
        <item x="3017"/>
        <item x="1429"/>
        <item x="319"/>
        <item x="2842"/>
        <item x="1141"/>
        <item x="1817"/>
        <item x="1052"/>
        <item x="2692"/>
        <item x="511"/>
        <item x="1180"/>
        <item x="3254"/>
        <item x="637"/>
        <item x="1949"/>
        <item x="1844"/>
        <item x="2360"/>
        <item x="1750"/>
        <item x="1388"/>
        <item x="2211"/>
        <item x="195"/>
        <item x="122"/>
        <item x="2593"/>
        <item x="1292"/>
        <item x="1415"/>
        <item x="701"/>
        <item x="803"/>
        <item x="2889"/>
        <item x="17"/>
        <item x="1942"/>
        <item x="1827"/>
        <item x="2586"/>
        <item x="1253"/>
        <item x="99"/>
        <item x="130"/>
        <item x="2359"/>
        <item x="2472"/>
        <item x="433"/>
        <item x="2009"/>
        <item x="2386"/>
        <item x="1656"/>
        <item x="41"/>
        <item x="759"/>
        <item x="3095"/>
        <item x="2317"/>
        <item x="51"/>
        <item x="2677"/>
        <item x="1384"/>
        <item x="1383"/>
        <item x="2547"/>
        <item x="146"/>
        <item x="2559"/>
        <item x="2629"/>
        <item x="1201"/>
        <item x="162"/>
        <item x="1092"/>
        <item x="241"/>
        <item x="540"/>
        <item x="879"/>
        <item x="816"/>
        <item x="1184"/>
        <item x="662"/>
        <item x="1516"/>
        <item x="2670"/>
        <item x="1410"/>
        <item x="2734"/>
        <item x="2616"/>
        <item x="369"/>
        <item x="134"/>
        <item x="2745"/>
        <item x="2785"/>
        <item x="1532"/>
        <item x="1600"/>
        <item x="1224"/>
        <item x="1572"/>
        <item x="2306"/>
        <item x="3032"/>
        <item x="976"/>
        <item x="1608"/>
        <item x="829"/>
        <item x="557"/>
        <item x="1651"/>
        <item x="244"/>
        <item x="880"/>
        <item x="418"/>
        <item x="2340"/>
        <item x="2321"/>
        <item x="502"/>
        <item x="733"/>
        <item x="1012"/>
        <item x="2657"/>
        <item x="2290"/>
        <item x="2597"/>
        <item x="1489"/>
        <item x="3035"/>
        <item x="181"/>
        <item x="3267"/>
        <item x="1215"/>
        <item x="179"/>
        <item x="3064"/>
        <item x="1709"/>
        <item x="1003"/>
        <item x="1071"/>
        <item x="1357"/>
        <item x="40"/>
        <item x="1462"/>
        <item x="3030"/>
        <item x="467"/>
        <item x="166"/>
        <item x="2744"/>
        <item x="68"/>
        <item x="2671"/>
        <item x="2260"/>
        <item x="239"/>
        <item x="2137"/>
        <item x="1076"/>
        <item x="1125"/>
        <item x="2662"/>
        <item x="338"/>
        <item x="302"/>
        <item x="2182"/>
        <item x="2458"/>
        <item x="825"/>
        <item x="2138"/>
        <item x="1081"/>
        <item x="543"/>
        <item x="3275"/>
        <item x="2080"/>
        <item x="3036"/>
        <item x="1995"/>
        <item x="2169"/>
        <item x="2249"/>
        <item x="2354"/>
        <item x="2319"/>
        <item x="87"/>
        <item x="1011"/>
        <item x="463"/>
        <item x="3270"/>
        <item x="3088"/>
        <item x="3242"/>
        <item x="1005"/>
        <item x="3223"/>
        <item x="1107"/>
        <item x="1904"/>
        <item x="3063"/>
        <item x="2737"/>
        <item x="1683"/>
        <item x="1317"/>
        <item x="607"/>
        <item x="1287"/>
        <item x="2163"/>
        <item x="2962"/>
        <item x="3277"/>
        <item x="669"/>
        <item x="389"/>
        <item x="3085"/>
        <item x="125"/>
        <item x="3146"/>
        <item x="2805"/>
        <item x="847"/>
        <item x="1131"/>
        <item x="1370"/>
        <item x="1283"/>
        <item x="1546"/>
        <item x="1698"/>
        <item x="2570"/>
        <item x="16"/>
        <item x="1395"/>
        <item x="2665"/>
        <item x="1328"/>
        <item x="1821"/>
        <item x="3089"/>
        <item x="1246"/>
        <item x="603"/>
        <item x="1943"/>
        <item x="1158"/>
        <item x="3236"/>
        <item x="2937"/>
        <item x="1628"/>
        <item x="18"/>
        <item x="3052"/>
        <item x="3145"/>
        <item x="78"/>
        <item x="3057"/>
        <item x="3131"/>
        <item x="2836"/>
        <item x="139"/>
        <item x="957"/>
        <item x="2838"/>
        <item x="898"/>
        <item x="555"/>
        <item x="730"/>
        <item x="977"/>
        <item x="580"/>
        <item x="54"/>
        <item x="2301"/>
        <item x="310"/>
        <item x="20"/>
        <item x="2174"/>
        <item x="813"/>
        <item x="4"/>
        <item x="1350"/>
        <item x="393"/>
        <item x="2437"/>
        <item x="2868"/>
        <item x="3"/>
        <item x="2749"/>
        <item x="766"/>
        <item x="126"/>
        <item x="3108"/>
        <item x="199"/>
        <item x="1702"/>
        <item x="2564"/>
        <item x="1063"/>
        <item x="2877"/>
        <item x="2275"/>
        <item x="1692"/>
        <item x="1934"/>
        <item x="1240"/>
        <item x="1968"/>
        <item x="3116"/>
        <item x="2789"/>
        <item x="1811"/>
        <item x="1606"/>
        <item x="3072"/>
        <item x="372"/>
        <item x="1517"/>
        <item x="2987"/>
        <item x="306"/>
        <item x="1099"/>
        <item x="589"/>
        <item x="2188"/>
        <item x="2798"/>
        <item x="370"/>
        <item x="692"/>
        <item x="2040"/>
        <item x="1348"/>
        <item x="928"/>
        <item x="1845"/>
        <item x="2240"/>
        <item x="2942"/>
        <item x="2590"/>
        <item x="2995"/>
        <item x="1772"/>
        <item x="3246"/>
        <item x="2600"/>
        <item x="1231"/>
        <item x="29"/>
        <item x="286"/>
        <item x="2748"/>
        <item x="3105"/>
        <item x="1599"/>
        <item x="27"/>
        <item x="2704"/>
        <item x="978"/>
        <item x="165"/>
        <item x="206"/>
        <item x="147"/>
        <item x="96"/>
        <item x="1275"/>
        <item x="1556"/>
        <item x="403"/>
        <item x="1378"/>
        <item x="611"/>
        <item x="2307"/>
        <item x="2156"/>
        <item x="2887"/>
        <item x="592"/>
        <item x="798"/>
        <item x="659"/>
        <item x="274"/>
        <item x="3171"/>
        <item x="1621"/>
        <item x="2396"/>
        <item x="2127"/>
        <item x="2288"/>
        <item x="3038"/>
        <item x="1124"/>
        <item x="2177"/>
        <item x="2845"/>
        <item x="2947"/>
        <item x="838"/>
        <item x="1239"/>
        <item x="1243"/>
        <item x="2623"/>
        <item x="784"/>
        <item x="646"/>
        <item x="1151"/>
        <item x="886"/>
        <item x="1056"/>
        <item x="2715"/>
        <item x="3225"/>
        <item x="1998"/>
        <item x="47"/>
        <item x="2201"/>
        <item x="1745"/>
        <item x="2742"/>
        <item x="2334"/>
        <item x="13"/>
        <item x="1309"/>
        <item x="223"/>
        <item x="2130"/>
        <item x="867"/>
        <item x="159"/>
        <item x="1964"/>
        <item x="2971"/>
        <item x="1970"/>
        <item x="31"/>
        <item x="3016"/>
        <item x="3249"/>
        <item x="1296"/>
        <item x="2944"/>
        <item x="1922"/>
        <item x="46"/>
        <item x="3074"/>
        <item x="2588"/>
        <item x="1653"/>
        <item x="279"/>
        <item x="3117"/>
        <item x="2832"/>
        <item x="2200"/>
        <item x="485"/>
        <item x="184"/>
        <item x="2400"/>
        <item x="321"/>
        <item x="2611"/>
        <item x="2303"/>
        <item x="2233"/>
        <item x="82"/>
        <item x="562"/>
        <item x="3066"/>
        <item x="34"/>
        <item x="474"/>
        <item x="133"/>
        <item x="3251"/>
        <item x="1188"/>
        <item x="37"/>
        <item x="727"/>
        <item x="211"/>
        <item x="1455"/>
        <item x="1474"/>
        <item x="189"/>
        <item x="2599"/>
        <item x="221"/>
        <item x="2988"/>
        <item x="1864"/>
        <item x="2578"/>
        <item x="3195"/>
        <item x="245"/>
        <item x="1140"/>
        <item x="1422"/>
        <item x="2609"/>
        <item x="1840"/>
        <item x="1332"/>
        <item x="708"/>
        <item x="1568"/>
        <item x="3140"/>
        <item x="3092"/>
        <item x="2289"/>
        <item x="1881"/>
        <item x="2343"/>
        <item x="2039"/>
        <item x="2943"/>
        <item x="3081"/>
        <item x="566"/>
        <item x="2679"/>
        <item x="2447"/>
        <item x="938"/>
        <item x="2967"/>
        <item x="3252"/>
        <item x="1795"/>
        <item x="1418"/>
        <item x="1897"/>
        <item x="464"/>
        <item x="228"/>
        <item x="2347"/>
        <item x="684"/>
        <item x="1848"/>
        <item x="217"/>
        <item x="48"/>
        <item x="3022"/>
        <item x="2945"/>
        <item x="744"/>
        <item x="3276"/>
        <item x="1299"/>
        <item x="1725"/>
        <item x="1991"/>
        <item x="247"/>
        <item x="1623"/>
        <item x="3033"/>
        <item x="120"/>
        <item x="761"/>
        <item x="1457"/>
        <item x="2867"/>
        <item x="2847"/>
        <item x="1747"/>
        <item x="50"/>
        <item x="2243"/>
        <item x="1533"/>
        <item x="22"/>
        <item x="175"/>
        <item x="1203"/>
        <item x="3129"/>
        <item x="2494"/>
        <item x="118"/>
        <item x="2998"/>
        <item x="1412"/>
        <item x="1033"/>
        <item x="14"/>
        <item x="1796"/>
        <item x="1014"/>
        <item x="1548"/>
        <item x="333"/>
        <item x="1022"/>
        <item x="283"/>
        <item x="1576"/>
        <item x="1888"/>
        <item x="2965"/>
        <item x="3099"/>
        <item x="2606"/>
        <item x="2743"/>
        <item x="3087"/>
        <item x="1393"/>
        <item x="1390"/>
        <item x="547"/>
        <item x="3192"/>
        <item x="675"/>
        <item x="1358"/>
        <item x="2551"/>
        <item x="2568"/>
        <item x="3083"/>
        <item x="619"/>
        <item x="544"/>
        <item x="831"/>
        <item x="2415"/>
        <item x="213"/>
        <item x="3124"/>
        <item x="1721"/>
        <item x="2515"/>
        <item x="707"/>
        <item x="1464"/>
        <item x="460"/>
        <item x="1319"/>
        <item x="1677"/>
        <item x="2753"/>
        <item x="1694"/>
        <item x="1856"/>
        <item x="2933"/>
        <item x="150"/>
        <item x="585"/>
        <item x="379"/>
        <item x="3250"/>
        <item x="193"/>
        <item x="83"/>
        <item x="2690"/>
        <item x="1255"/>
        <item x="3187"/>
        <item x="2780"/>
        <item x="2848"/>
        <item x="292"/>
        <item x="2996"/>
        <item x="2663"/>
        <item x="3156"/>
        <item x="38"/>
        <item x="2726"/>
        <item x="3093"/>
        <item x="2446"/>
        <item x="1476"/>
        <item x="3159"/>
        <item x="3279"/>
        <item x="2353"/>
        <item x="240"/>
        <item x="3253"/>
        <item x="819"/>
        <item x="2891"/>
        <item x="2703"/>
        <item x="93"/>
        <item x="2004"/>
        <item x="1435"/>
        <item x="45"/>
        <item x="2175"/>
        <item x="1971"/>
        <item x="1142"/>
        <item x="953"/>
        <item x="1080"/>
        <item x="2220"/>
        <item x="73"/>
        <item x="79"/>
        <item x="2782"/>
        <item x="682"/>
        <item x="3065"/>
        <item x="849"/>
        <item x="1535"/>
        <item x="2698"/>
        <item x="2120"/>
        <item x="2894"/>
        <item x="1434"/>
        <item x="1633"/>
        <item x="3020"/>
        <item x="3202"/>
        <item x="36"/>
        <item x="80"/>
        <item x="2844"/>
        <item x="1540"/>
        <item x="137"/>
        <item x="2335"/>
        <item x="227"/>
        <item x="2591"/>
        <item x="2327"/>
        <item x="3222"/>
        <item x="1018"/>
        <item x="1074"/>
        <item x="3071"/>
        <item x="1883"/>
        <item x="2507"/>
        <item x="289"/>
        <item x="2023"/>
        <item x="3241"/>
        <item x="92"/>
        <item x="2478"/>
        <item x="3151"/>
        <item x="1851"/>
        <item x="3126"/>
        <item x="3090"/>
        <item x="852"/>
        <item x="2790"/>
        <item x="1913"/>
        <item x="2618"/>
        <item x="2660"/>
        <item x="622"/>
        <item x="2069"/>
        <item x="1909"/>
        <item x="1863"/>
        <item x="1906"/>
        <item x="2454"/>
        <item x="1561"/>
        <item x="2063"/>
        <item x="1503"/>
        <item x="2834"/>
        <item x="3104"/>
        <item x="747"/>
        <item x="2999"/>
        <item x="567"/>
        <item x="3220"/>
        <item x="680"/>
        <item x="2619"/>
        <item x="19"/>
        <item x="429"/>
        <item x="1530"/>
        <item x="2659"/>
        <item x="3150"/>
        <item x="3213"/>
        <item x="2405"/>
        <item x="86"/>
        <item x="1625"/>
        <item x="3004"/>
        <item x="1593"/>
        <item x="1822"/>
        <item x="1562"/>
        <item x="2351"/>
        <item x="1930"/>
        <item x="720"/>
        <item x="1986"/>
        <item x="3226"/>
        <item x="191"/>
        <item x="3158"/>
        <item x="171"/>
        <item x="1055"/>
        <item x="765"/>
        <item x="1767"/>
        <item x="1626"/>
        <item x="153"/>
        <item x="1168"/>
        <item x="1035"/>
        <item x="316"/>
        <item x="911"/>
        <item x="186"/>
        <item x="605"/>
        <item x="2674"/>
        <item x="2297"/>
        <item x="596"/>
        <item x="1802"/>
        <item x="2905"/>
        <item x="44"/>
        <item x="2066"/>
        <item x="3256"/>
        <item x="1819"/>
        <item x="563"/>
        <item x="1431"/>
        <item x="3264"/>
        <item x="713"/>
        <item x="2716"/>
        <item x="3172"/>
        <item x="2607"/>
        <item x="2189"/>
        <item x="1792"/>
        <item x="81"/>
        <item x="1117"/>
        <item x="631"/>
        <item x="1918"/>
        <item x="606"/>
        <item x="2282"/>
        <item x="2358"/>
        <item x="2316"/>
        <item x="2882"/>
        <item x="1690"/>
        <item x="293"/>
        <item x="2787"/>
        <item x="904"/>
        <item x="176"/>
        <item x="2305"/>
        <item x="2895"/>
        <item x="1030"/>
        <item x="60"/>
        <item x="899"/>
        <item x="2265"/>
        <item x="794"/>
        <item x="2661"/>
        <item x="1144"/>
        <item x="3048"/>
        <item x="7"/>
        <item x="1798"/>
        <item x="2952"/>
        <item x="529"/>
        <item x="1267"/>
        <item x="2781"/>
        <item x="230"/>
        <item x="298"/>
        <item x="121"/>
        <item x="2656"/>
        <item x="85"/>
        <item x="1824"/>
        <item x="232"/>
        <item x="2992"/>
        <item x="1597"/>
        <item x="1733"/>
        <item x="1373"/>
        <item x="510"/>
        <item x="2180"/>
        <item x="2480"/>
        <item x="105"/>
        <item x="573"/>
        <item x="1731"/>
        <item x="3189"/>
        <item x="1438"/>
        <item x="2994"/>
        <item x="2849"/>
        <item x="174"/>
        <item x="346"/>
        <item x="1191"/>
        <item x="127"/>
        <item x="2136"/>
        <item x="1321"/>
        <item x="469"/>
        <item x="2293"/>
        <item x="3075"/>
        <item x="3028"/>
        <item x="1008"/>
        <item x="1241"/>
        <item x="2668"/>
        <item x="497"/>
        <item x="2852"/>
        <item x="2274"/>
        <item x="2950"/>
        <item x="2630"/>
        <item x="2055"/>
        <item x="2214"/>
        <item x="2885"/>
        <item x="2762"/>
        <item x="2553"/>
        <item x="3248"/>
        <item x="1272"/>
        <item x="28"/>
        <item x="2906"/>
        <item x="651"/>
        <item x="1876"/>
        <item x="446"/>
        <item x="1663"/>
        <item x="1372"/>
        <item x="2932"/>
        <item x="437"/>
        <item x="136"/>
        <item x="3218"/>
        <item x="2700"/>
        <item x="257"/>
        <item x="3201"/>
        <item x="1523"/>
        <item x="3147"/>
        <item x="2228"/>
        <item x="1128"/>
        <item x="624"/>
        <item x="987"/>
        <item x="3125"/>
        <item x="1781"/>
        <item x="1047"/>
        <item x="2123"/>
        <item x="2226"/>
        <item x="456"/>
        <item x="2898"/>
        <item x="3185"/>
        <item x="2"/>
        <item x="2666"/>
        <item x="461"/>
        <item x="1019"/>
        <item x="875"/>
        <item x="1471"/>
        <item x="725"/>
        <item x="1233"/>
        <item x="53"/>
        <item x="100"/>
        <item x="295"/>
        <item x="1156"/>
        <item x="1999"/>
        <item x="2843"/>
        <item x="311"/>
        <item x="1237"/>
        <item x="3278"/>
        <item x="343"/>
        <item x="1177"/>
        <item x="676"/>
        <item x="169"/>
        <item x="2428"/>
        <item x="1632"/>
        <item x="3053"/>
        <item x="168"/>
        <item x="842"/>
        <item x="1037"/>
        <item x="1163"/>
        <item x="716"/>
        <item x="145"/>
        <item x="578"/>
        <item x="2633"/>
        <item x="3148"/>
        <item x="677"/>
        <item x="353"/>
        <item x="71"/>
        <item x="2883"/>
        <item x="2510"/>
        <item x="1891"/>
        <item x="1749"/>
        <item x="154"/>
        <item x="1578"/>
        <item x="1894"/>
        <item x="2112"/>
        <item x="9"/>
        <item x="3149"/>
        <item x="2835"/>
        <item x="1472"/>
        <item x="2961"/>
        <item x="1202"/>
        <item x="1315"/>
        <item x="2648"/>
        <item x="2020"/>
        <item x="26"/>
        <item x="2779"/>
        <item x="3115"/>
        <item x="1687"/>
        <item x="1681"/>
        <item x="1024"/>
        <item x="63"/>
        <item x="3062"/>
        <item x="103"/>
        <item x="888"/>
        <item x="226"/>
        <item x="1448"/>
        <item x="822"/>
        <item x="472"/>
        <item x="89"/>
        <item x="873"/>
        <item x="61"/>
        <item x="2314"/>
        <item x="76"/>
        <item x="55"/>
        <item x="925"/>
        <item x="141"/>
        <item x="2596"/>
        <item x="1834"/>
        <item x="208"/>
        <item x="1728"/>
        <item x="95"/>
        <item x="2777"/>
        <item x="2462"/>
        <item x="2667"/>
        <item x="341"/>
        <item x="1823"/>
        <item x="718"/>
        <item x="243"/>
        <item x="2416"/>
        <item x="2449"/>
        <item x="1945"/>
        <item x="2272"/>
        <item x="2635"/>
        <item x="514"/>
        <item x="1437"/>
        <item x="2977"/>
        <item x="1496"/>
        <item x="3000"/>
        <item t="default"/>
      </items>
    </pivotField>
    <pivotField numFmtId="165" showAll="0"/>
    <pivotField showAll="0"/>
    <pivotField showAll="0"/>
    <pivotField dataField="1"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10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t="default"/>
      </items>
    </pivotField>
  </pivotFields>
  <rowFields count="1">
    <field x="3"/>
  </rowFields>
  <rowItems count="11">
    <i>
      <x v="913"/>
    </i>
    <i>
      <x v="2086"/>
    </i>
    <i>
      <x v="2233"/>
    </i>
    <i>
      <x v="2538"/>
    </i>
    <i>
      <x v="2938"/>
    </i>
    <i>
      <x v="3258"/>
    </i>
    <i>
      <x v="3725"/>
    </i>
    <i>
      <x v="4110"/>
    </i>
    <i>
      <x v="4191"/>
    </i>
    <i>
      <x v="4368"/>
    </i>
    <i t="grand">
      <x/>
    </i>
  </rowItems>
  <colItems count="1">
    <i/>
  </colItems>
  <dataFields count="1">
    <dataField name="Max of vote_average" fld="12" subtotal="max" baseField="3" baseItem="440"/>
  </dataFields>
  <formats count="1">
    <format dxfId="2">
      <pivotArea grandRow="1" outline="0" collapsedLevelsAreSubtotals="1" fieldPosition="0"/>
    </format>
  </formats>
  <chartFormats count="10">
    <chartFormat chart="4" format="2" series="1">
      <pivotArea type="data" outline="0" fieldPosition="0">
        <references count="1">
          <reference field="4294967294" count="1" selected="0">
            <x v="0"/>
          </reference>
        </references>
      </pivotArea>
    </chartFormat>
    <chartFormat chart="4" format="3">
      <pivotArea type="data" outline="0" fieldPosition="0">
        <references count="2">
          <reference field="4294967294" count="1" selected="0">
            <x v="0"/>
          </reference>
          <reference field="3" count="1" selected="0">
            <x v="3725"/>
          </reference>
        </references>
      </pivotArea>
    </chartFormat>
    <chartFormat chart="4" format="4">
      <pivotArea type="data" outline="0" fieldPosition="0">
        <references count="2">
          <reference field="4294967294" count="1" selected="0">
            <x v="0"/>
          </reference>
          <reference field="3" count="1" selected="0">
            <x v="2938"/>
          </reference>
        </references>
      </pivotArea>
    </chartFormat>
    <chartFormat chart="4" format="5">
      <pivotArea type="data" outline="0" fieldPosition="0">
        <references count="2">
          <reference field="4294967294" count="1" selected="0">
            <x v="0"/>
          </reference>
          <reference field="3" count="1" selected="0">
            <x v="2086"/>
          </reference>
        </references>
      </pivotArea>
    </chartFormat>
    <chartFormat chart="4" format="6">
      <pivotArea type="data" outline="0" fieldPosition="0">
        <references count="2">
          <reference field="4294967294" count="1" selected="0">
            <x v="0"/>
          </reference>
          <reference field="3" count="1" selected="0">
            <x v="2233"/>
          </reference>
        </references>
      </pivotArea>
    </chartFormat>
    <chartFormat chart="4" format="7">
      <pivotArea type="data" outline="0" fieldPosition="0">
        <references count="2">
          <reference field="4294967294" count="1" selected="0">
            <x v="0"/>
          </reference>
          <reference field="3" count="1" selected="0">
            <x v="2538"/>
          </reference>
        </references>
      </pivotArea>
    </chartFormat>
    <chartFormat chart="4" format="8">
      <pivotArea type="data" outline="0" fieldPosition="0">
        <references count="2">
          <reference field="4294967294" count="1" selected="0">
            <x v="0"/>
          </reference>
          <reference field="3" count="1" selected="0">
            <x v="3258"/>
          </reference>
        </references>
      </pivotArea>
    </chartFormat>
    <chartFormat chart="4" format="9">
      <pivotArea type="data" outline="0" fieldPosition="0">
        <references count="2">
          <reference field="4294967294" count="1" selected="0">
            <x v="0"/>
          </reference>
          <reference field="3" count="1" selected="0">
            <x v="4110"/>
          </reference>
        </references>
      </pivotArea>
    </chartFormat>
    <chartFormat chart="4" format="10">
      <pivotArea type="data" outline="0" fieldPosition="0">
        <references count="2">
          <reference field="4294967294" count="1" selected="0">
            <x v="0"/>
          </reference>
          <reference field="3" count="1" selected="0">
            <x v="4191"/>
          </reference>
        </references>
      </pivotArea>
    </chartFormat>
    <chartFormat chart="4" format="11">
      <pivotArea type="data" outline="0" fieldPosition="0">
        <references count="2">
          <reference field="4294967294" count="1" selected="0">
            <x v="0"/>
          </reference>
          <reference field="3" count="1" selected="0">
            <x v="4368"/>
          </reference>
        </references>
      </pivotArea>
    </chartFormat>
  </chartFormats>
  <pivotTableStyleInfo name="PivotStyleLight16" showRowHeaders="1" showColHeaders="1" showRowStripes="0" showColStripes="0" showLastColumn="1"/>
  <filters count="1">
    <filter fld="3" type="count" evalOrder="-1" id="3"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562953E-FF01-4EAA-B2C7-1963C24A8BE2}" name="PivotTable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E6:F17" firstHeaderRow="1" firstDataRow="1" firstDataCol="1"/>
  <pivotFields count="20">
    <pivotField numFmtId="165" showAll="0"/>
    <pivotField showAll="0"/>
    <pivotField showAll="0"/>
    <pivotField showAll="0"/>
    <pivotField showAll="0"/>
    <pivotField showAll="0"/>
    <pivotField showAll="0"/>
    <pivotField axis="axisRow" showAll="0" measureFilter="1">
      <items count="71">
        <item x="66"/>
        <item x="59"/>
        <item x="41"/>
        <item x="38"/>
        <item x="10"/>
        <item x="43"/>
        <item x="48"/>
        <item x="14"/>
        <item x="56"/>
        <item x="51"/>
        <item x="34"/>
        <item x="31"/>
        <item x="26"/>
        <item x="68"/>
        <item x="6"/>
        <item x="5"/>
        <item x="50"/>
        <item x="3"/>
        <item x="23"/>
        <item x="67"/>
        <item x="53"/>
        <item x="47"/>
        <item x="21"/>
        <item x="9"/>
        <item x="7"/>
        <item x="44"/>
        <item x="63"/>
        <item x="61"/>
        <item x="15"/>
        <item x="40"/>
        <item x="22"/>
        <item x="13"/>
        <item x="60"/>
        <item x="64"/>
        <item x="17"/>
        <item x="55"/>
        <item x="11"/>
        <item x="2"/>
        <item x="8"/>
        <item x="69"/>
        <item x="58"/>
        <item x="57"/>
        <item x="39"/>
        <item x="35"/>
        <item x="20"/>
        <item x="29"/>
        <item x="19"/>
        <item x="52"/>
        <item x="33"/>
        <item x="4"/>
        <item x="16"/>
        <item x="62"/>
        <item x="42"/>
        <item x="32"/>
        <item x="24"/>
        <item x="54"/>
        <item x="36"/>
        <item x="25"/>
        <item x="37"/>
        <item x="65"/>
        <item x="18"/>
        <item x="30"/>
        <item x="12"/>
        <item x="45"/>
        <item x="27"/>
        <item x="46"/>
        <item x="49"/>
        <item x="28"/>
        <item x="1"/>
        <item x="0"/>
        <item t="default"/>
      </items>
    </pivotField>
    <pivotField numFmtId="14" showAll="0">
      <items count="3281">
        <item x="3167"/>
        <item x="3203"/>
        <item x="2052"/>
        <item x="3101"/>
        <item x="3169"/>
        <item x="2747"/>
        <item x="2634"/>
        <item x="3157"/>
        <item x="3210"/>
        <item x="3174"/>
        <item x="3118"/>
        <item x="2991"/>
        <item x="3034"/>
        <item x="2145"/>
        <item x="3001"/>
        <item x="2921"/>
        <item x="2968"/>
        <item x="2856"/>
        <item x="2979"/>
        <item x="2752"/>
        <item x="3026"/>
        <item x="984"/>
        <item x="2916"/>
        <item x="2893"/>
        <item x="3012"/>
        <item x="3019"/>
        <item x="3096"/>
        <item x="3043"/>
        <item x="2860"/>
        <item x="2888"/>
        <item x="2897"/>
        <item x="2687"/>
        <item x="3014"/>
        <item x="2982"/>
        <item x="2799"/>
        <item x="2900"/>
        <item x="2540"/>
        <item x="2919"/>
        <item x="2940"/>
        <item x="2653"/>
        <item x="3237"/>
        <item x="2821"/>
        <item x="2757"/>
        <item x="2970"/>
        <item x="3061"/>
        <item x="2755"/>
        <item x="2890"/>
        <item x="2401"/>
        <item x="2955"/>
        <item x="2960"/>
        <item x="3112"/>
        <item x="2713"/>
        <item x="2865"/>
        <item x="3018"/>
        <item x="2969"/>
        <item x="3207"/>
        <item x="2601"/>
        <item x="3141"/>
        <item x="3094"/>
        <item x="2620"/>
        <item x="2605"/>
        <item x="3024"/>
        <item x="3215"/>
        <item x="2717"/>
        <item x="2685"/>
        <item x="3059"/>
        <item x="2811"/>
        <item x="3173"/>
        <item x="2807"/>
        <item x="2854"/>
        <item x="2767"/>
        <item x="2632"/>
        <item x="2814"/>
        <item x="1766"/>
        <item x="2818"/>
        <item x="2722"/>
        <item x="2819"/>
        <item x="2915"/>
        <item x="2536"/>
        <item x="2851"/>
        <item x="3240"/>
        <item x="3051"/>
        <item x="2792"/>
        <item x="780"/>
        <item x="2255"/>
        <item x="2002"/>
        <item x="2911"/>
        <item x="2870"/>
        <item x="1921"/>
        <item x="3047"/>
        <item x="2720"/>
        <item x="2356"/>
        <item x="2907"/>
        <item x="998"/>
        <item x="3183"/>
        <item x="2956"/>
        <item x="1843"/>
        <item x="3231"/>
        <item x="3127"/>
        <item x="2534"/>
        <item x="2797"/>
        <item x="2571"/>
        <item x="1912"/>
        <item x="3209"/>
        <item x="2407"/>
        <item x="1780"/>
        <item x="3084"/>
        <item x="2754"/>
        <item x="3181"/>
        <item x="3224"/>
        <item x="2364"/>
        <item x="2217"/>
        <item x="2768"/>
        <item x="2816"/>
        <item x="3005"/>
        <item x="2948"/>
        <item x="2750"/>
        <item x="3027"/>
        <item x="2946"/>
        <item x="2846"/>
        <item x="2352"/>
        <item x="2766"/>
        <item x="2711"/>
        <item x="949"/>
        <item x="3003"/>
        <item x="2959"/>
        <item x="3091"/>
        <item x="2259"/>
        <item x="2244"/>
        <item x="2392"/>
        <item x="2791"/>
        <item x="2640"/>
        <item x="1794"/>
        <item x="2239"/>
        <item x="2759"/>
        <item x="2555"/>
        <item x="2975"/>
        <item x="3206"/>
        <item x="2533"/>
        <item x="1748"/>
        <item x="2418"/>
        <item x="2727"/>
        <item x="1689"/>
        <item x="2808"/>
        <item x="2170"/>
        <item x="1571"/>
        <item x="2236"/>
        <item x="3119"/>
        <item x="2765"/>
        <item x="3037"/>
        <item x="1869"/>
        <item x="3058"/>
        <item x="3110"/>
        <item x="1624"/>
        <item x="3238"/>
        <item x="2363"/>
        <item x="3221"/>
        <item x="2938"/>
        <item x="2869"/>
        <item x="2826"/>
        <item x="1727"/>
        <item x="2523"/>
        <item x="2465"/>
        <item x="2466"/>
        <item x="916"/>
        <item x="2769"/>
        <item x="2910"/>
        <item x="2966"/>
        <item x="3045"/>
        <item x="2746"/>
        <item x="3268"/>
        <item x="3166"/>
        <item x="3106"/>
        <item x="1090"/>
        <item x="2579"/>
        <item x="2471"/>
        <item x="2675"/>
        <item x="2957"/>
        <item x="2909"/>
        <item x="2575"/>
        <item x="2153"/>
        <item x="2362"/>
        <item x="2475"/>
        <item x="2861"/>
        <item x="2974"/>
        <item x="3130"/>
        <item x="2857"/>
        <item x="2110"/>
        <item x="3160"/>
        <item x="3186"/>
        <item x="2602"/>
        <item x="2154"/>
        <item x="2699"/>
        <item x="2227"/>
        <item x="2751"/>
        <item x="1545"/>
        <item x="2701"/>
        <item x="2474"/>
        <item x="3049"/>
        <item x="1218"/>
        <item x="2813"/>
        <item x="2638"/>
        <item x="3046"/>
        <item x="2561"/>
        <item x="3232"/>
        <item x="2712"/>
        <item x="2216"/>
        <item x="1507"/>
        <item x="2084"/>
        <item x="2089"/>
        <item x="1695"/>
        <item x="2079"/>
        <item x="2498"/>
        <item x="3132"/>
        <item x="3120"/>
        <item x="1933"/>
        <item x="2664"/>
        <item x="1714"/>
        <item x="2783"/>
        <item x="3255"/>
        <item x="2639"/>
        <item x="2100"/>
        <item x="2224"/>
        <item x="2179"/>
        <item x="1718"/>
        <item x="2531"/>
        <item x="2796"/>
        <item x="1997"/>
        <item x="2829"/>
        <item x="1642"/>
        <item x="1915"/>
        <item x="2483"/>
        <item x="739"/>
        <item x="2176"/>
        <item x="3234"/>
        <item x="2556"/>
        <item x="2361"/>
        <item x="2404"/>
        <item x="1187"/>
        <item x="2411"/>
        <item x="1318"/>
        <item x="2391"/>
        <item x="1312"/>
        <item x="2858"/>
        <item x="1958"/>
        <item x="3208"/>
        <item x="1300"/>
        <item x="1739"/>
        <item x="388"/>
        <item x="1110"/>
        <item x="2652"/>
        <item x="1230"/>
        <item x="2761"/>
        <item x="2592"/>
        <item x="788"/>
        <item x="2682"/>
        <item x="1647"/>
        <item x="1831"/>
        <item x="2581"/>
        <item x="1987"/>
        <item x="1484"/>
        <item x="1808"/>
        <item x="2520"/>
        <item x="1988"/>
        <item x="2537"/>
        <item x="1868"/>
        <item x="2535"/>
        <item x="1871"/>
        <item x="985"/>
        <item x="2287"/>
        <item x="3013"/>
        <item x="3050"/>
        <item x="2621"/>
        <item x="2185"/>
        <item x="926"/>
        <item x="1264"/>
        <item x="3163"/>
        <item x="2576"/>
        <item x="2519"/>
        <item x="1458"/>
        <item x="2250"/>
        <item x="1886"/>
        <item x="2357"/>
        <item x="2168"/>
        <item x="1880"/>
        <item x="1769"/>
        <item x="1878"/>
        <item x="2187"/>
        <item x="2615"/>
        <item x="3170"/>
        <item x="2315"/>
        <item x="2197"/>
        <item x="1712"/>
        <item x="1929"/>
        <item x="2140"/>
        <item x="2304"/>
        <item x="2912"/>
        <item x="1276"/>
        <item x="2613"/>
        <item x="360"/>
        <item x="2245"/>
        <item x="2159"/>
        <item x="1212"/>
        <item x="3200"/>
        <item x="1699"/>
        <item x="1150"/>
        <item x="1710"/>
        <item x="1941"/>
        <item x="2684"/>
        <item x="2631"/>
        <item x="2644"/>
        <item x="915"/>
        <item x="1676"/>
        <item x="395"/>
        <item x="1978"/>
        <item x="3128"/>
        <item x="2161"/>
        <item x="3244"/>
        <item x="2271"/>
        <item x="2567"/>
        <item x="2467"/>
        <item x="2434"/>
        <item x="1477"/>
        <item x="1285"/>
        <item x="1134"/>
        <item x="2268"/>
        <item x="2370"/>
        <item x="1166"/>
        <item x="1990"/>
        <item x="1247"/>
        <item x="2496"/>
        <item x="1554"/>
        <item x="3006"/>
        <item x="1488"/>
        <item x="2273"/>
        <item x="2167"/>
        <item x="3152"/>
        <item x="1421"/>
        <item x="1635"/>
        <item x="2985"/>
        <item x="2375"/>
        <item x="2681"/>
        <item x="1839"/>
        <item x="2862"/>
        <item x="1490"/>
        <item x="1447"/>
        <item x="1855"/>
        <item x="1013"/>
        <item x="1870"/>
        <item x="2215"/>
        <item x="1612"/>
        <item x="3015"/>
        <item x="2408"/>
        <item x="609"/>
        <item x="2298"/>
        <item x="1859"/>
        <item x="2022"/>
        <item x="1196"/>
        <item x="1976"/>
        <item x="909"/>
        <item x="2702"/>
        <item x="2031"/>
        <item x="1832"/>
        <item x="2263"/>
        <item x="3009"/>
        <item x="2266"/>
        <item x="1770"/>
        <item x="1872"/>
        <item x="2530"/>
        <item x="982"/>
        <item x="1363"/>
        <item x="1594"/>
        <item x="1492"/>
        <item x="2508"/>
        <item x="2262"/>
        <item x="3164"/>
        <item x="1901"/>
        <item x="2162"/>
        <item x="1903"/>
        <item x="2279"/>
        <item x="2929"/>
        <item x="1513"/>
        <item x="2817"/>
        <item x="2803"/>
        <item x="2804"/>
        <item x="1984"/>
        <item x="1316"/>
        <item x="2225"/>
        <item x="1406"/>
        <item x="2050"/>
        <item x="1885"/>
        <item x="2628"/>
        <item x="2689"/>
        <item x="1862"/>
        <item x="1979"/>
        <item x="1598"/>
        <item x="1059"/>
        <item x="1961"/>
        <item x="2254"/>
        <item x="1911"/>
        <item x="3219"/>
        <item x="2410"/>
        <item x="2951"/>
        <item x="1927"/>
        <item x="2383"/>
        <item x="1895"/>
        <item x="1629"/>
        <item x="2157"/>
        <item x="2532"/>
        <item x="1382"/>
        <item x="2924"/>
        <item x="2736"/>
        <item x="2312"/>
        <item x="1953"/>
        <item x="1538"/>
        <item x="2598"/>
        <item x="2773"/>
        <item x="3233"/>
        <item x="1444"/>
        <item x="1100"/>
        <item x="1715"/>
        <item x="1668"/>
        <item x="1057"/>
        <item x="1657"/>
        <item x="1924"/>
        <item x="2518"/>
        <item x="2389"/>
        <item x="2892"/>
        <item x="2007"/>
        <item x="3040"/>
        <item x="1937"/>
        <item x="1555"/>
        <item x="1858"/>
        <item x="2073"/>
        <item x="1381"/>
        <item x="2822"/>
        <item x="1977"/>
        <item x="2108"/>
        <item x="1586"/>
        <item x="2978"/>
        <item x="1992"/>
        <item x="1853"/>
        <item x="2738"/>
        <item x="2672"/>
        <item x="2855"/>
        <item x="2075"/>
        <item x="723"/>
        <item x="1450"/>
        <item x="2443"/>
        <item x="1380"/>
        <item x="2823"/>
        <item x="2366"/>
        <item x="2111"/>
        <item x="1955"/>
        <item x="2355"/>
        <item x="2541"/>
        <item x="2627"/>
        <item x="1528"/>
        <item x="2151"/>
        <item x="1291"/>
        <item x="2719"/>
        <item x="2476"/>
        <item x="2113"/>
        <item x="1627"/>
        <item x="2732"/>
        <item x="2486"/>
        <item x="3227"/>
        <item x="1939"/>
        <item x="2221"/>
        <item x="2258"/>
        <item x="2908"/>
        <item x="1884"/>
        <item x="2212"/>
        <item x="2372"/>
        <item x="2269"/>
        <item x="897"/>
        <item x="1179"/>
        <item x="2584"/>
        <item x="1002"/>
        <item x="1940"/>
        <item x="2622"/>
        <item x="3021"/>
        <item x="1361"/>
        <item x="545"/>
        <item x="1828"/>
        <item x="1369"/>
        <item x="2028"/>
        <item x="2451"/>
        <item x="2539"/>
        <item x="1017"/>
        <item x="2543"/>
        <item x="2452"/>
        <item x="1420"/>
        <item x="2076"/>
        <item x="755"/>
        <item x="3188"/>
        <item x="197"/>
        <item x="2286"/>
        <item x="2378"/>
        <item x="1331"/>
        <item x="533"/>
        <item x="2285"/>
        <item x="2393"/>
        <item x="2074"/>
        <item x="2812"/>
        <item x="1726"/>
        <item x="1029"/>
        <item x="851"/>
        <item x="650"/>
        <item x="3263"/>
        <item x="1320"/>
        <item x="1826"/>
        <item x="1760"/>
        <item x="894"/>
        <item x="1227"/>
        <item x="1669"/>
        <item x="1551"/>
        <item x="1504"/>
        <item x="785"/>
        <item x="1716"/>
        <item x="1073"/>
        <item x="266"/>
        <item x="1249"/>
        <item x="2235"/>
        <item x="1537"/>
        <item x="2603"/>
        <item x="1482"/>
        <item x="1610"/>
        <item x="617"/>
        <item x="3153"/>
        <item x="812"/>
        <item x="1649"/>
        <item x="1737"/>
        <item x="2557"/>
        <item x="3142"/>
        <item x="1660"/>
        <item x="1636"/>
        <item x="1951"/>
        <item x="2871"/>
        <item x="2612"/>
        <item x="532"/>
        <item x="1189"/>
        <item x="1334"/>
        <item x="1935"/>
        <item x="2517"/>
        <item x="1043"/>
        <item x="1345"/>
        <item x="2490"/>
        <item x="1023"/>
        <item x="2256"/>
        <item x="2709"/>
        <item x="1717"/>
        <item x="1260"/>
        <item x="1103"/>
        <item x="2219"/>
        <item x="936"/>
        <item x="3274"/>
        <item x="2267"/>
        <item x="1181"/>
        <item x="762"/>
        <item x="404"/>
        <item x="997"/>
        <item x="1066"/>
        <item x="2070"/>
        <item x="756"/>
        <item x="2646"/>
        <item x="2230"/>
        <item x="2143"/>
        <item x="1038"/>
        <item x="2190"/>
        <item x="2172"/>
        <item x="1277"/>
        <item x="1031"/>
        <item x="1204"/>
        <item x="1713"/>
        <item x="1446"/>
        <item x="1234"/>
        <item x="2827"/>
        <item x="2934"/>
        <item x="1297"/>
        <item x="2499"/>
        <item x="2521"/>
        <item x="1701"/>
        <item x="2114"/>
        <item x="2958"/>
        <item x="1688"/>
        <item x="1261"/>
        <item x="2017"/>
        <item x="2134"/>
        <item x="2469"/>
        <item x="2764"/>
        <item x="598"/>
        <item x="979"/>
        <item x="382"/>
        <item x="992"/>
        <item x="2417"/>
        <item x="1460"/>
        <item x="2082"/>
        <item x="1602"/>
        <item x="2815"/>
        <item x="2552"/>
        <item x="2000"/>
        <item x="2141"/>
        <item x="2308"/>
        <item x="1268"/>
        <item x="1644"/>
        <item x="2509"/>
        <item x="2077"/>
        <item x="2065"/>
        <item x="628"/>
        <item x="1527"/>
        <item x="1531"/>
        <item x="933"/>
        <item x="2232"/>
        <item x="1956"/>
        <item x="1543"/>
        <item x="882"/>
        <item x="1580"/>
        <item x="2247"/>
        <item x="856"/>
        <item x="2278"/>
        <item x="2913"/>
        <item x="1091"/>
        <item x="630"/>
        <item x="1362"/>
        <item x="2160"/>
        <item x="2563"/>
        <item x="2124"/>
        <item x="2425"/>
        <item x="2374"/>
        <item x="2090"/>
        <item x="850"/>
        <item x="927"/>
        <item x="1789"/>
        <item x="735"/>
        <item x="542"/>
        <item x="462"/>
        <item x="629"/>
        <item x="947"/>
        <item x="269"/>
        <item x="934"/>
        <item x="1852"/>
        <item x="2403"/>
        <item x="2683"/>
        <item x="1327"/>
        <item x="1815"/>
        <item x="750"/>
        <item x="3260"/>
        <item x="1459"/>
        <item x="1574"/>
        <item x="2983"/>
        <item x="1887"/>
        <item x="955"/>
        <item x="1671"/>
        <item x="2419"/>
        <item x="1785"/>
        <item x="1121"/>
        <item x="1127"/>
        <item x="820"/>
        <item x="1139"/>
        <item x="2270"/>
        <item x="1519"/>
        <item x="3113"/>
        <item x="1346"/>
        <item x="1067"/>
        <item x="1994"/>
        <item x="1219"/>
        <item x="3177"/>
        <item x="2054"/>
        <item x="2181"/>
        <item x="2873"/>
        <item x="2453"/>
        <item x="1775"/>
        <item x="2724"/>
        <item x="1616"/>
        <item x="1392"/>
        <item x="1463"/>
        <item x="1098"/>
        <item x="2763"/>
        <item x="339"/>
        <item x="1763"/>
        <item x="519"/>
        <item x="746"/>
        <item x="1674"/>
        <item x="284"/>
        <item x="864"/>
        <item x="738"/>
        <item x="3191"/>
        <item x="591"/>
        <item x="1648"/>
        <item x="500"/>
        <item x="674"/>
        <item x="956"/>
        <item x="1349"/>
        <item x="2104"/>
        <item x="74"/>
        <item x="1722"/>
        <item x="2473"/>
        <item x="1303"/>
        <item x="824"/>
        <item x="3243"/>
        <item x="3271"/>
        <item x="2729"/>
        <item x="1119"/>
        <item x="1265"/>
        <item x="1097"/>
        <item x="2624"/>
        <item x="830"/>
        <item x="1335"/>
        <item x="883"/>
        <item x="1322"/>
        <item x="1746"/>
        <item x="1326"/>
        <item x="641"/>
        <item x="634"/>
        <item x="572"/>
        <item x="805"/>
        <item x="748"/>
        <item x="1938"/>
        <item x="324"/>
        <item x="1314"/>
        <item x="671"/>
        <item x="3194"/>
        <item x="1773"/>
        <item x="2577"/>
        <item x="2149"/>
        <item x="2733"/>
        <item x="983"/>
        <item x="772"/>
        <item x="1096"/>
        <item x="2649"/>
        <item x="918"/>
        <item x="2133"/>
        <item x="2014"/>
        <item x="1520"/>
        <item x="758"/>
        <item x="2859"/>
        <item x="2193"/>
        <item x="1137"/>
        <item x="2413"/>
        <item x="923"/>
        <item x="963"/>
        <item x="1607"/>
        <item x="1289"/>
        <item x="1524"/>
        <item x="402"/>
        <item x="1867"/>
        <item x="731"/>
        <item x="480"/>
        <item x="1308"/>
        <item x="2365"/>
        <item x="450"/>
        <item x="273"/>
        <item x="475"/>
        <item x="740"/>
        <item x="861"/>
        <item x="3067"/>
        <item x="964"/>
        <item x="1021"/>
        <item x="1587"/>
        <item x="530"/>
        <item x="773"/>
        <item x="948"/>
        <item x="1086"/>
        <item x="2771"/>
        <item x="2669"/>
        <item x="599"/>
        <item x="871"/>
        <item x="2650"/>
        <item x="1590"/>
        <item x="1336"/>
        <item x="1147"/>
        <item x="363"/>
        <item x="913"/>
        <item x="2118"/>
        <item x="2884"/>
        <item x="981"/>
        <item x="1601"/>
        <item x="2067"/>
        <item x="2825"/>
        <item x="613"/>
        <item x="1193"/>
        <item x="425"/>
        <item x="921"/>
        <item x="1753"/>
        <item x="445"/>
        <item x="763"/>
        <item x="2164"/>
        <item x="1658"/>
        <item x="1171"/>
        <item x="1890"/>
        <item x="2707"/>
        <item x="419"/>
        <item x="2809"/>
        <item x="3261"/>
        <item x="3138"/>
        <item x="2433"/>
        <item x="975"/>
        <item x="1165"/>
        <item x="326"/>
        <item x="1262"/>
        <item x="843"/>
        <item x="1210"/>
        <item x="354"/>
        <item x="1483"/>
        <item x="1065"/>
        <item x="2292"/>
        <item x="924"/>
        <item x="1310"/>
        <item x="3190"/>
        <item x="2693"/>
        <item x="2828"/>
        <item x="358"/>
        <item x="1441"/>
        <item x="2642"/>
        <item x="476"/>
        <item x="3196"/>
        <item x="2183"/>
        <item x="447"/>
        <item x="285"/>
        <item x="246"/>
        <item x="919"/>
        <item x="200"/>
        <item x="415"/>
        <item x="229"/>
        <item x="307"/>
        <item x="428"/>
        <item x="1173"/>
        <item x="881"/>
        <item x="742"/>
        <item x="1521"/>
        <item x="367"/>
        <item x="1050"/>
        <item x="299"/>
        <item x="2760"/>
        <item x="702"/>
        <item x="844"/>
        <item x="1791"/>
        <item x="2931"/>
        <item x="777"/>
        <item x="3193"/>
        <item x="2614"/>
        <item x="1631"/>
        <item x="1194"/>
        <item x="853"/>
        <item x="1882"/>
        <item x="694"/>
        <item x="1195"/>
        <item x="2328"/>
        <item x="2326"/>
        <item x="729"/>
        <item x="3168"/>
        <item x="1152"/>
        <item x="944"/>
        <item x="349"/>
        <item x="2018"/>
        <item x="233"/>
        <item x="670"/>
        <item x="25"/>
        <item x="791"/>
        <item x="1232"/>
        <item x="423"/>
        <item x="359"/>
        <item x="1806"/>
        <item x="550"/>
        <item x="678"/>
        <item x="814"/>
        <item x="2165"/>
        <item x="454"/>
        <item x="2148"/>
        <item x="2029"/>
        <item x="2037"/>
        <item x="1579"/>
        <item x="142"/>
        <item x="1917"/>
        <item x="560"/>
        <item x="2984"/>
        <item x="2772"/>
        <item x="969"/>
        <item x="442"/>
        <item x="513"/>
        <item x="2336"/>
        <item x="1491"/>
        <item x="434"/>
        <item x="2502"/>
        <item x="610"/>
        <item x="1493"/>
        <item x="1643"/>
        <item x="643"/>
        <item x="1254"/>
        <item x="1765"/>
        <item x="2011"/>
        <item x="3123"/>
        <item x="436"/>
        <item x="2542"/>
        <item x="2117"/>
        <item x="668"/>
        <item x="2550"/>
        <item x="655"/>
        <item x="1093"/>
        <item x="2837"/>
        <item x="3007"/>
        <item x="2323"/>
        <item x="1849"/>
        <item x="2770"/>
        <item x="1354"/>
        <item x="1400"/>
        <item x="2033"/>
        <item x="548"/>
        <item x="336"/>
        <item x="582"/>
        <item x="523"/>
        <item x="2741"/>
        <item x="912"/>
        <item x="512"/>
        <item x="2191"/>
        <item x="3070"/>
        <item x="1670"/>
        <item x="595"/>
        <item x="584"/>
        <item x="848"/>
        <item x="1505"/>
        <item x="2617"/>
        <item x="408"/>
        <item x="719"/>
        <item x="1736"/>
        <item x="3077"/>
        <item x="2963"/>
        <item x="941"/>
        <item x="2126"/>
        <item x="1570"/>
        <item x="2801"/>
        <item x="914"/>
        <item x="2280"/>
        <item x="1391"/>
        <item x="3078"/>
        <item x="764"/>
        <item x="751"/>
        <item x="157"/>
        <item x="2302"/>
        <item x="539"/>
        <item x="681"/>
        <item x="506"/>
        <item x="2184"/>
        <item x="1816"/>
        <item x="3179"/>
        <item x="1620"/>
        <item x="1502"/>
        <item x="1637"/>
        <item x="376"/>
        <item x="455"/>
        <item x="2688"/>
        <item x="1198"/>
        <item x="430"/>
        <item x="386"/>
        <item x="644"/>
        <item x="593"/>
        <item x="439"/>
        <item x="2740"/>
        <item x="2774"/>
        <item x="1270"/>
        <item x="1468"/>
        <item x="1095"/>
        <item x="2506"/>
        <item x="2096"/>
        <item x="2831"/>
        <item x="1085"/>
        <item x="1684"/>
        <item x="1900"/>
        <item x="2914"/>
        <item x="2207"/>
        <item x="2296"/>
        <item x="1360"/>
        <item x="1072"/>
        <item x="1797"/>
        <item x="1659"/>
        <item x="2198"/>
        <item x="1697"/>
        <item x="2088"/>
        <item x="711"/>
        <item x="590"/>
        <item x="768"/>
        <item x="2125"/>
        <item x="2021"/>
        <item x="900"/>
        <item x="1711"/>
        <item x="2242"/>
        <item x="1957"/>
        <item x="2549"/>
        <item x="1284"/>
        <item x="581"/>
        <item x="2045"/>
        <item x="823"/>
        <item x="1341"/>
        <item x="1111"/>
        <item x="2874"/>
        <item x="994"/>
        <item x="2824"/>
        <item x="2309"/>
        <item x="222"/>
        <item x="2654"/>
        <item x="575"/>
        <item x="642"/>
        <item x="1324"/>
        <item x="69"/>
        <item x="1700"/>
        <item x="604"/>
        <item x="1486"/>
        <item x="2538"/>
        <item x="424"/>
        <item x="660"/>
        <item x="527"/>
        <item x="1178"/>
        <item x="623"/>
        <item x="163"/>
        <item x="1161"/>
        <item x="1605"/>
        <item x="1077"/>
        <item x="2589"/>
        <item x="1146"/>
        <item x="2481"/>
        <item x="1273"/>
        <item x="198"/>
        <item x="2522"/>
        <item x="2155"/>
        <item x="2922"/>
        <item x="1981"/>
        <item x="2043"/>
        <item x="860"/>
        <item x="1016"/>
        <item x="903"/>
        <item x="2119"/>
        <item x="2511"/>
        <item x="1293"/>
        <item x="640"/>
        <item x="866"/>
        <item x="615"/>
        <item x="878"/>
        <item x="2841"/>
        <item x="1305"/>
        <item x="577"/>
        <item x="1833"/>
        <item x="327"/>
        <item x="687"/>
        <item x="1411"/>
        <item x="3054"/>
        <item x="281"/>
        <item x="1497"/>
        <item x="3176"/>
        <item x="1229"/>
        <item x="1108"/>
        <item x="2820"/>
        <item x="753"/>
        <item x="3025"/>
        <item x="1654"/>
        <item x="501"/>
        <item x="255"/>
        <item x="1640"/>
        <item x="804"/>
        <item x="940"/>
        <item x="1034"/>
        <item x="2131"/>
        <item x="3068"/>
        <item x="2721"/>
        <item x="261"/>
        <item x="2026"/>
        <item x="1980"/>
        <item x="706"/>
        <item x="2368"/>
        <item x="3205"/>
        <item x="1174"/>
        <item x="334"/>
        <item x="1075"/>
        <item x="1634"/>
        <item x="1238"/>
        <item x="1169"/>
        <item x="1028"/>
        <item x="890"/>
        <item x="204"/>
        <item x="1650"/>
        <item x="817"/>
        <item x="1544"/>
        <item x="2030"/>
        <item x="309"/>
        <item x="2318"/>
        <item x="350"/>
        <item x="2421"/>
        <item x="1440"/>
        <item x="633"/>
        <item x="2013"/>
        <item x="1810"/>
        <item x="722"/>
        <item x="1274"/>
        <item x="2526"/>
        <item x="3073"/>
        <item x="2426"/>
        <item x="2147"/>
        <item x="2610"/>
        <item x="185"/>
        <item x="203"/>
        <item x="757"/>
        <item x="1278"/>
        <item x="989"/>
        <item x="2739"/>
        <item x="2545"/>
        <item x="737"/>
        <item x="790"/>
        <item x="504"/>
        <item x="995"/>
        <item x="807"/>
        <item x="234"/>
        <item x="471"/>
        <item x="1638"/>
        <item x="600"/>
        <item x="846"/>
        <item x="373"/>
        <item x="479"/>
        <item x="2041"/>
        <item x="330"/>
        <item x="1837"/>
        <item x="392"/>
        <item x="945"/>
        <item x="597"/>
        <item x="3137"/>
        <item x="2810"/>
        <item x="1280"/>
        <item x="489"/>
        <item x="1197"/>
        <item x="2800"/>
        <item x="1655"/>
        <item x="1084"/>
        <item x="2251"/>
        <item x="1510"/>
        <item x="2986"/>
        <item x="260"/>
        <item x="1959"/>
        <item x="275"/>
        <item x="1294"/>
        <item x="1344"/>
        <item x="698"/>
        <item x="2019"/>
        <item x="2427"/>
        <item x="2311"/>
        <item x="1330"/>
        <item x="356"/>
        <item x="451"/>
        <item x="443"/>
        <item x="1466"/>
        <item x="908"/>
        <item x="618"/>
        <item x="3121"/>
        <item x="857"/>
        <item x="1068"/>
        <item x="2608"/>
        <item x="967"/>
        <item x="509"/>
        <item x="201"/>
        <item x="2106"/>
        <item x="2350"/>
        <item x="3103"/>
        <item x="1874"/>
        <item x="1078"/>
        <item x="653"/>
        <item x="930"/>
        <item x="586"/>
        <item x="988"/>
        <item x="364"/>
        <item x="449"/>
        <item x="896"/>
        <item x="2135"/>
        <item x="2585"/>
        <item x="2276"/>
        <item x="1004"/>
        <item x="1675"/>
        <item x="2257"/>
        <item x="2457"/>
        <item x="220"/>
        <item x="2691"/>
        <item x="2107"/>
        <item x="3114"/>
        <item x="1973"/>
        <item x="1454"/>
        <item x="2261"/>
        <item x="2094"/>
        <item x="1947"/>
        <item x="342"/>
        <item x="161"/>
        <item x="1910"/>
        <item x="2830"/>
        <item x="893"/>
        <item x="1088"/>
        <item x="508"/>
        <item x="329"/>
        <item x="1113"/>
        <item x="380"/>
        <item x="2902"/>
        <item x="1183"/>
        <item x="1143"/>
        <item x="1652"/>
        <item x="1359"/>
        <item x="647"/>
        <item x="1148"/>
        <item x="1541"/>
        <item x="2024"/>
        <item x="2981"/>
        <item x="1104"/>
        <item x="259"/>
        <item x="300"/>
        <item x="1522"/>
        <item x="939"/>
        <item x="1145"/>
        <item x="810"/>
        <item x="107"/>
        <item x="1386"/>
        <item x="1115"/>
        <item x="1560"/>
        <item x="2098"/>
        <item x="2901"/>
        <item x="97"/>
        <item x="1948"/>
        <item x="347"/>
        <item x="440"/>
        <item x="561"/>
        <item x="1087"/>
        <item x="1861"/>
        <item x="368"/>
        <item x="570"/>
        <item x="2330"/>
        <item x="920"/>
        <item x="318"/>
        <item x="1838"/>
        <item x="2092"/>
        <item x="265"/>
        <item x="905"/>
        <item x="2295"/>
        <item x="2625"/>
        <item x="2056"/>
        <item x="734"/>
        <item x="1685"/>
        <item x="1470"/>
        <item x="3023"/>
        <item x="2234"/>
        <item x="965"/>
        <item x="1682"/>
        <item x="792"/>
        <item x="1686"/>
        <item x="3182"/>
        <item x="2395"/>
        <item x="837"/>
        <item x="1950"/>
        <item x="1325"/>
        <item x="2196"/>
        <item x="535"/>
        <item x="2061"/>
        <item x="705"/>
        <item x="906"/>
        <item x="1875"/>
        <item x="1830"/>
        <item x="793"/>
        <item x="1975"/>
        <item x="1879"/>
        <item x="1009"/>
        <item x="317"/>
        <item x="2714"/>
        <item x="251"/>
        <item x="188"/>
        <item x="1048"/>
        <item x="355"/>
        <item x="1217"/>
        <item x="2554"/>
        <item x="1153"/>
        <item x="1419"/>
        <item x="1614"/>
        <item x="1575"/>
        <item x="2325"/>
        <item x="3235"/>
        <item x="499"/>
        <item x="1467"/>
        <item x="2580"/>
        <item x="249"/>
        <item x="522"/>
        <item x="907"/>
        <item x="2696"/>
        <item x="305"/>
        <item x="1896"/>
        <item x="2231"/>
        <item x="538"/>
        <item x="2158"/>
        <item x="152"/>
        <item x="2694"/>
        <item x="2006"/>
        <item x="2806"/>
        <item x="2105"/>
        <item x="2035"/>
        <item x="1920"/>
        <item x="2964"/>
        <item x="2456"/>
        <item x="3262"/>
        <item x="3080"/>
        <item x="1290"/>
        <item x="1051"/>
        <item x="1000"/>
        <item x="3135"/>
        <item x="524"/>
        <item x="1436"/>
        <item x="1705"/>
        <item x="2101"/>
        <item x="1729"/>
        <item x="556"/>
        <item x="703"/>
        <item x="3041"/>
        <item x="999"/>
        <item x="1960"/>
        <item x="143"/>
        <item x="1211"/>
        <item x="1512"/>
        <item x="782"/>
        <item x="1672"/>
        <item x="887"/>
        <item x="901"/>
        <item x="781"/>
        <item x="2489"/>
        <item x="438"/>
        <item x="869"/>
        <item x="2081"/>
        <item x="657"/>
        <item x="863"/>
        <item x="1102"/>
        <item x="2786"/>
        <item x="973"/>
        <item x="2300"/>
        <item x="2412"/>
        <item x="219"/>
        <item x="3100"/>
        <item x="2036"/>
        <item x="1972"/>
        <item x="2587"/>
        <item x="432"/>
        <item x="568"/>
        <item x="387"/>
        <item x="1094"/>
        <item x="1263"/>
        <item x="695"/>
        <item x="225"/>
        <item x="262"/>
        <item x="406"/>
        <item x="815"/>
        <item x="943"/>
        <item x="552"/>
        <item x="1138"/>
        <item x="1401"/>
        <item x="210"/>
        <item x="626"/>
        <item x="2429"/>
        <item x="558"/>
        <item x="2083"/>
        <item x="1376"/>
        <item x="1242"/>
        <item x="1007"/>
        <item x="296"/>
        <item x="1443"/>
        <item x="2171"/>
        <item x="1787"/>
        <item x="2173"/>
        <item x="3111"/>
        <item x="3069"/>
        <item x="528"/>
        <item x="1708"/>
        <item x="2802"/>
        <item x="1591"/>
        <item x="559"/>
        <item x="1220"/>
        <item x="1135"/>
        <item x="673"/>
        <item x="465"/>
        <item x="1226"/>
        <item x="587"/>
        <item x="839"/>
        <item x="1604"/>
        <item x="2492"/>
        <item x="2595"/>
        <item x="1584"/>
        <item x="554"/>
        <item x="2730"/>
        <item x="2572"/>
        <item x="1952"/>
        <item x="263"/>
        <item x="1585"/>
        <item x="140"/>
        <item x="1818"/>
        <item x="1786"/>
        <item x="290"/>
        <item x="1114"/>
        <item x="2422"/>
        <item x="991"/>
        <item x="417"/>
        <item x="690"/>
        <item x="301"/>
        <item x="2686"/>
        <item x="315"/>
        <item x="648"/>
        <item x="1558"/>
        <item x="797"/>
        <item x="1323"/>
        <item x="1566"/>
        <item x="1442"/>
        <item x="1176"/>
        <item x="743"/>
        <item x="314"/>
        <item x="663"/>
        <item x="3178"/>
        <item x="3175"/>
        <item x="2470"/>
        <item x="3133"/>
        <item x="2705"/>
        <item x="1509"/>
        <item x="2322"/>
        <item x="91"/>
        <item x="691"/>
        <item x="776"/>
        <item x="1565"/>
        <item x="1423"/>
        <item x="645"/>
        <item x="1501"/>
        <item x="855"/>
        <item x="1552"/>
        <item x="3029"/>
        <item x="588"/>
        <item x="1563"/>
        <item x="391"/>
        <item x="1170"/>
        <item x="1807"/>
        <item x="868"/>
        <item x="2731"/>
        <item x="194"/>
        <item x="1456"/>
        <item x="1860"/>
        <item x="468"/>
        <item x="1256"/>
        <item x="2976"/>
        <item x="117"/>
        <item x="149"/>
        <item x="119"/>
        <item x="2562"/>
        <item x="2450"/>
        <item x="3136"/>
        <item x="2637"/>
        <item x="400"/>
        <item x="313"/>
        <item x="834"/>
        <item x="959"/>
        <item x="2583"/>
        <item x="1778"/>
        <item x="1389"/>
        <item x="1408"/>
        <item x="2853"/>
        <item x="158"/>
        <item x="2192"/>
        <item x="2057"/>
        <item x="209"/>
        <item x="818"/>
        <item x="495"/>
        <item x="946"/>
        <item x="1339"/>
        <item x="178"/>
        <item x="352"/>
        <item x="362"/>
        <item x="1020"/>
        <item x="534"/>
        <item x="1010"/>
        <item x="2918"/>
        <item x="2086"/>
        <item x="1809"/>
        <item x="1892"/>
        <item x="1506"/>
        <item x="2186"/>
        <item x="1836"/>
        <item x="2528"/>
        <item x="505"/>
        <item x="190"/>
        <item x="2194"/>
        <item x="1288"/>
        <item x="1374"/>
        <item x="381"/>
        <item x="2001"/>
        <item x="3098"/>
        <item x="752"/>
        <item x="769"/>
        <item x="3162"/>
        <item x="715"/>
        <item x="929"/>
        <item x="2514"/>
        <item x="767"/>
        <item x="2482"/>
        <item x="2917"/>
        <item x="473"/>
        <item x="1449"/>
        <item x="164"/>
        <item x="2604"/>
        <item x="252"/>
        <item x="1866"/>
        <item x="348"/>
        <item x="453"/>
        <item x="2927"/>
        <item x="411"/>
        <item x="602"/>
        <item x="421"/>
        <item x="541"/>
        <item x="1645"/>
        <item x="1105"/>
        <item x="1665"/>
        <item x="658"/>
        <item x="1223"/>
        <item x="2310"/>
        <item x="2384"/>
        <item x="996"/>
        <item x="3239"/>
        <item x="2794"/>
        <item x="1857"/>
        <item x="2636"/>
        <item x="2115"/>
        <item x="1641"/>
        <item x="889"/>
        <item x="242"/>
        <item x="2027"/>
        <item x="2840"/>
        <item x="482"/>
        <item x="2010"/>
        <item x="1133"/>
        <item x="1518"/>
        <item x="1526"/>
        <item x="2406"/>
        <item x="1409"/>
        <item x="1515"/>
        <item x="2582"/>
        <item x="1453"/>
        <item x="1534"/>
        <item x="1213"/>
        <item x="1311"/>
        <item x="1304"/>
        <item x="656"/>
        <item x="2229"/>
        <item x="1356"/>
        <item x="1281"/>
        <item x="754"/>
        <item x="666"/>
        <item x="2839"/>
        <item x="1413"/>
        <item x="2152"/>
        <item x="466"/>
        <item x="323"/>
        <item x="3214"/>
        <item x="138"/>
        <item x="2371"/>
        <item x="2678"/>
        <item x="525"/>
        <item x="2202"/>
        <item x="202"/>
        <item x="858"/>
        <item x="1965"/>
        <item x="2369"/>
        <item x="182"/>
        <item x="1452"/>
        <item x="3002"/>
        <item x="932"/>
        <item x="958"/>
        <item x="1396"/>
        <item x="250"/>
        <item x="487"/>
        <item x="1333"/>
        <item x="1723"/>
        <item x="30"/>
        <item x="2708"/>
        <item x="322"/>
        <item x="1498"/>
        <item x="253"/>
        <item x="1812"/>
        <item x="288"/>
        <item x="366"/>
        <item x="2872"/>
        <item x="435"/>
        <item x="1801"/>
        <item x="3272"/>
        <item x="608"/>
        <item x="484"/>
        <item x="1567"/>
        <item x="1495"/>
        <item x="1414"/>
        <item x="2645"/>
        <item x="1236"/>
        <item x="1550"/>
        <item x="2053"/>
        <item x="235"/>
        <item x="1244"/>
        <item x="2329"/>
        <item x="1691"/>
        <item x="564"/>
        <item x="491"/>
        <item x="3102"/>
        <item x="3165"/>
        <item x="1126"/>
        <item x="3039"/>
        <item x="2525"/>
        <item x="1776"/>
        <item x="304"/>
        <item x="1829"/>
        <item x="2032"/>
        <item x="854"/>
        <item x="1744"/>
        <item x="88"/>
        <item x="872"/>
        <item x="2655"/>
        <item x="1049"/>
        <item x="1547"/>
        <item x="1106"/>
        <item x="779"/>
        <item x="1039"/>
        <item x="2488"/>
        <item x="3269"/>
        <item x="3211"/>
        <item x="212"/>
        <item x="1908"/>
        <item x="1445"/>
        <item x="1338"/>
        <item x="276"/>
        <item x="109"/>
        <item x="3217"/>
        <item x="828"/>
        <item x="1060"/>
        <item x="536"/>
        <item x="2875"/>
        <item x="732"/>
        <item x="951"/>
        <item x="1340"/>
        <item x="237"/>
        <item x="639"/>
        <item x="1511"/>
        <item x="1813"/>
        <item x="2448"/>
        <item x="3258"/>
        <item x="1040"/>
        <item x="1559"/>
        <item x="2376"/>
        <item x="2997"/>
        <item x="621"/>
        <item x="942"/>
        <item x="950"/>
        <item x="3265"/>
        <item x="1399"/>
        <item x="1720"/>
        <item x="2442"/>
        <item x="2178"/>
        <item x="2735"/>
        <item x="2784"/>
        <item x="1549"/>
        <item x="1800"/>
        <item x="990"/>
        <item x="361"/>
        <item x="1302"/>
        <item x="1613"/>
        <item x="2294"/>
        <item x="294"/>
        <item x="874"/>
        <item x="254"/>
        <item x="1596"/>
        <item x="2438"/>
        <item x="2349"/>
        <item x="827"/>
        <item x="2388"/>
        <item x="1192"/>
        <item x="1730"/>
        <item x="493"/>
        <item x="1508"/>
        <item x="1364"/>
        <item x="520"/>
        <item x="1846"/>
        <item x="1577"/>
        <item x="700"/>
        <item x="1222"/>
        <item x="2085"/>
        <item x="802"/>
        <item x="2044"/>
        <item x="2980"/>
        <item x="111"/>
        <item x="937"/>
        <item x="459"/>
        <item x="2071"/>
        <item x="218"/>
        <item x="409"/>
        <item x="477"/>
        <item x="1366"/>
        <item x="160"/>
        <item x="3184"/>
        <item x="1282"/>
        <item x="1680"/>
        <item x="786"/>
        <item x="614"/>
        <item x="383"/>
        <item x="2284"/>
        <item x="836"/>
        <item x="1847"/>
        <item x="710"/>
        <item x="177"/>
        <item x="2253"/>
        <item x="236"/>
        <item x="1619"/>
        <item x="62"/>
        <item x="113"/>
        <item x="1123"/>
        <item x="258"/>
        <item x="1209"/>
        <item x="2479"/>
        <item x="155"/>
        <item x="1062"/>
        <item x="351"/>
        <item x="2512"/>
        <item x="2477"/>
        <item x="1793"/>
        <item x="1424"/>
        <item x="2505"/>
        <item x="2833"/>
        <item x="1132"/>
        <item x="444"/>
        <item x="1525"/>
        <item x="503"/>
        <item x="1371"/>
        <item x="1083"/>
        <item x="3010"/>
        <item x="1439"/>
        <item x="721"/>
        <item x="749"/>
        <item x="620"/>
        <item x="877"/>
        <item x="741"/>
        <item x="414"/>
        <item x="115"/>
        <item x="1301"/>
        <item x="2676"/>
        <item x="2795"/>
        <item x="553"/>
        <item x="1553"/>
        <item x="1618"/>
        <item x="441"/>
        <item x="2445"/>
        <item x="2015"/>
        <item x="2594"/>
        <item x="1963"/>
        <item x="1774"/>
        <item x="683"/>
        <item x="1352"/>
        <item x="2923"/>
        <item x="1678"/>
        <item x="3139"/>
        <item x="2042"/>
        <item x="841"/>
        <item x="3229"/>
        <item x="775"/>
        <item x="1404"/>
        <item x="3273"/>
        <item x="2291"/>
        <item x="717"/>
        <item x="1974"/>
        <item x="1615"/>
        <item x="24"/>
        <item x="1426"/>
        <item x="1907"/>
        <item x="148"/>
        <item x="494"/>
        <item x="3056"/>
        <item x="966"/>
        <item x="2775"/>
        <item x="961"/>
        <item x="799"/>
        <item x="1475"/>
        <item x="1854"/>
        <item x="1221"/>
        <item x="954"/>
        <item x="426"/>
        <item x="2706"/>
        <item x="3060"/>
        <item x="1044"/>
        <item x="3079"/>
        <item x="2394"/>
        <item x="2758"/>
        <item x="1036"/>
        <item x="2441"/>
        <item x="3008"/>
        <item x="1487"/>
        <item x="1996"/>
        <item x="1398"/>
        <item x="132"/>
        <item x="384"/>
        <item x="1425"/>
        <item x="833"/>
        <item x="1902"/>
        <item x="1385"/>
        <item x="481"/>
        <item x="1759"/>
        <item x="565"/>
        <item x="2313"/>
        <item x="1919"/>
        <item x="1923"/>
        <item x="518"/>
        <item x="1027"/>
        <item x="688"/>
        <item x="845"/>
        <item x="405"/>
        <item x="2880"/>
        <item x="2990"/>
        <item x="1865"/>
        <item x="2673"/>
        <item x="2038"/>
        <item x="3161"/>
        <item x="2093"/>
        <item x="335"/>
        <item x="1931"/>
        <item x="2128"/>
        <item x="192"/>
        <item x="2399"/>
        <item x="2332"/>
        <item x="2925"/>
        <item x="33"/>
        <item x="1799"/>
        <item x="1946"/>
        <item x="1926"/>
        <item x="2973"/>
        <item x="2423"/>
        <item x="1279"/>
        <item x="1269"/>
        <item x="1944"/>
        <item x="699"/>
        <item x="1061"/>
        <item x="12"/>
        <item x="394"/>
        <item x="2320"/>
        <item x="3134"/>
        <item x="10"/>
        <item x="1186"/>
        <item x="2776"/>
        <item x="1208"/>
        <item x="3154"/>
        <item x="1427"/>
        <item x="2788"/>
        <item x="282"/>
        <item x="787"/>
        <item x="2241"/>
        <item x="498"/>
        <item x="2409"/>
        <item x="960"/>
        <item x="3082"/>
        <item x="526"/>
        <item x="902"/>
        <item x="1742"/>
        <item x="375"/>
        <item x="1928"/>
        <item x="1914"/>
        <item x="1936"/>
        <item x="632"/>
        <item x="667"/>
        <item x="2277"/>
        <item x="601"/>
        <item x="1259"/>
        <item x="1738"/>
        <item x="638"/>
        <item x="625"/>
        <item x="917"/>
        <item x="704"/>
        <item x="3247"/>
        <item x="478"/>
        <item x="378"/>
        <item x="2560"/>
        <item x="835"/>
        <item x="826"/>
        <item x="789"/>
        <item x="1735"/>
        <item x="1609"/>
        <item x="2122"/>
        <item x="795"/>
        <item x="1054"/>
        <item x="231"/>
        <item x="135"/>
        <item x="2097"/>
        <item x="3144"/>
        <item x="1258"/>
        <item x="264"/>
        <item x="365"/>
        <item x="2728"/>
        <item x="808"/>
        <item x="986"/>
        <item x="2723"/>
        <item x="102"/>
        <item x="2886"/>
        <item x="2680"/>
        <item x="616"/>
        <item x="457"/>
        <item x="277"/>
        <item x="407"/>
        <item x="2121"/>
        <item x="1630"/>
        <item x="971"/>
        <item x="492"/>
        <item x="3155"/>
        <item x="2493"/>
        <item x="2034"/>
        <item x="3031"/>
        <item x="3097"/>
        <item x="5"/>
        <item x="1478"/>
        <item x="2972"/>
        <item x="1804"/>
        <item x="2373"/>
        <item x="3143"/>
        <item x="2206"/>
        <item x="1732"/>
        <item x="2046"/>
        <item x="1696"/>
        <item x="1130"/>
        <item x="399"/>
        <item x="1428"/>
        <item x="268"/>
        <item x="1403"/>
        <item x="207"/>
        <item x="1298"/>
        <item x="3230"/>
        <item x="172"/>
        <item x="1120"/>
        <item x="2091"/>
        <item x="679"/>
        <item x="1200"/>
        <item x="2398"/>
        <item x="636"/>
        <item x="1207"/>
        <item x="974"/>
        <item x="23"/>
        <item x="3107"/>
        <item x="2246"/>
        <item x="583"/>
        <item x="2012"/>
        <item x="2459"/>
        <item x="2436"/>
        <item x="1703"/>
        <item x="1089"/>
        <item x="2048"/>
        <item x="2432"/>
        <item x="144"/>
        <item x="2464"/>
        <item x="2078"/>
        <item x="104"/>
        <item x="2367"/>
        <item x="1"/>
        <item x="2095"/>
        <item x="2460"/>
        <item x="1465"/>
        <item x="865"/>
        <item x="796"/>
        <item x="910"/>
        <item x="205"/>
        <item x="2129"/>
        <item x="1756"/>
        <item x="248"/>
        <item x="114"/>
        <item x="108"/>
        <item x="110"/>
        <item x="377"/>
        <item x="2939"/>
        <item x="1481"/>
        <item x="2864"/>
        <item x="483"/>
        <item x="3122"/>
        <item x="2444"/>
        <item x="521"/>
        <item x="1820"/>
        <item x="1307"/>
        <item x="303"/>
        <item x="3257"/>
        <item x="57"/>
        <item x="2205"/>
        <item x="1539"/>
        <item x="470"/>
        <item x="517"/>
        <item x="1583"/>
        <item x="2725"/>
        <item x="1367"/>
        <item x="1661"/>
        <item x="1069"/>
        <item x="72"/>
        <item x="549"/>
        <item x="774"/>
        <item x="2899"/>
        <item x="876"/>
        <item x="952"/>
        <item x="1564"/>
        <item x="1962"/>
        <item x="2949"/>
        <item x="1673"/>
        <item x="2903"/>
        <item x="3216"/>
        <item x="1777"/>
        <item x="1377"/>
        <item x="2051"/>
        <item x="1248"/>
        <item x="2252"/>
        <item x="129"/>
        <item x="1433"/>
        <item x="1768"/>
        <item x="1771"/>
        <item x="1365"/>
        <item x="2876"/>
        <item x="371"/>
        <item x="1569"/>
        <item x="2116"/>
        <item x="2387"/>
        <item x="714"/>
        <item x="1118"/>
        <item x="1667"/>
        <item x="2203"/>
        <item x="1993"/>
        <item x="1122"/>
        <item x="736"/>
        <item x="112"/>
        <item x="1155"/>
        <item x="490"/>
        <item x="1250"/>
        <item x="935"/>
        <item x="2008"/>
        <item x="1557"/>
        <item x="2099"/>
        <item x="1041"/>
        <item x="2941"/>
        <item x="70"/>
        <item x="1707"/>
        <item x="2878"/>
        <item x="224"/>
        <item x="1536"/>
        <item x="1693"/>
        <item x="2049"/>
        <item x="1790"/>
        <item x="2377"/>
        <item x="1228"/>
        <item x="1379"/>
        <item x="1925"/>
        <item x="771"/>
        <item x="1588"/>
        <item x="1064"/>
        <item x="2283"/>
        <item x="1473"/>
        <item x="320"/>
        <item x="2544"/>
        <item x="1529"/>
        <item x="2199"/>
        <item x="770"/>
        <item x="1451"/>
        <item x="1160"/>
        <item x="800"/>
        <item x="1719"/>
        <item x="1286"/>
        <item x="1932"/>
        <item x="1079"/>
        <item x="2414"/>
        <item x="724"/>
        <item x="2379"/>
        <item x="1190"/>
        <item x="1603"/>
        <item x="1752"/>
        <item x="1706"/>
        <item x="173"/>
        <item x="2062"/>
        <item x="1889"/>
        <item x="2058"/>
        <item x="1351"/>
        <item x="760"/>
        <item x="1353"/>
        <item x="2993"/>
        <item x="2166"/>
        <item x="2324"/>
        <item x="67"/>
        <item x="345"/>
        <item x="1159"/>
        <item x="1898"/>
        <item x="1257"/>
        <item x="1617"/>
        <item x="15"/>
        <item x="52"/>
        <item x="3180"/>
        <item x="1485"/>
        <item x="2896"/>
        <item x="3044"/>
        <item x="410"/>
        <item x="635"/>
        <item x="56"/>
        <item x="2926"/>
        <item x="515"/>
        <item x="2989"/>
        <item x="2491"/>
        <item x="2146"/>
        <item x="2060"/>
        <item x="1803"/>
        <item x="1154"/>
        <item x="1109"/>
        <item x="64"/>
        <item x="1175"/>
        <item x="2402"/>
        <item x="1271"/>
        <item x="1235"/>
        <item x="594"/>
        <item x="1480"/>
        <item x="709"/>
        <item x="2342"/>
        <item x="1225"/>
        <item x="962"/>
        <item x="972"/>
        <item x="612"/>
        <item x="2548"/>
        <item x="1782"/>
        <item x="1966"/>
        <item x="214"/>
        <item x="337"/>
        <item x="1407"/>
        <item x="3204"/>
        <item x="821"/>
        <item x="970"/>
        <item x="2223"/>
        <item x="1639"/>
        <item x="1734"/>
        <item x="1825"/>
        <item x="420"/>
        <item x="2102"/>
        <item x="2778"/>
        <item x="1342"/>
        <item x="397"/>
        <item x="1755"/>
        <item x="931"/>
        <item x="2341"/>
        <item x="579"/>
        <item x="427"/>
        <item x="1214"/>
        <item x="1841"/>
        <item x="1499"/>
        <item x="3197"/>
        <item x="2218"/>
        <item x="2238"/>
        <item x="1805"/>
        <item x="2881"/>
        <item x="11"/>
        <item x="2626"/>
        <item x="2025"/>
        <item x="2936"/>
        <item x="2461"/>
        <item x="2440"/>
        <item x="665"/>
        <item x="398"/>
        <item x="696"/>
        <item x="712"/>
        <item x="2879"/>
        <item x="2569"/>
        <item x="183"/>
        <item x="2195"/>
        <item x="1164"/>
        <item x="123"/>
        <item x="98"/>
        <item x="413"/>
        <item x="1743"/>
        <item x="2651"/>
        <item x="2072"/>
        <item x="167"/>
        <item x="1764"/>
        <item x="1116"/>
        <item x="1983"/>
        <item x="783"/>
        <item x="672"/>
        <item x="416"/>
        <item x="344"/>
        <item x="1873"/>
        <item x="895"/>
        <item x="1015"/>
        <item x="267"/>
        <item x="3259"/>
        <item x="1416"/>
        <item x="1500"/>
        <item x="488"/>
        <item x="2558"/>
        <item x="2139"/>
        <item x="2863"/>
        <item x="2338"/>
        <item x="1206"/>
        <item x="3198"/>
        <item x="1514"/>
        <item x="2420"/>
        <item x="2484"/>
        <item x="1905"/>
        <item x="2658"/>
        <item x="892"/>
        <item x="2380"/>
        <item x="870"/>
        <item x="2348"/>
        <item x="885"/>
        <item x="452"/>
        <item x="2005"/>
        <item x="3266"/>
        <item x="809"/>
        <item x="2935"/>
        <item x="2381"/>
        <item x="66"/>
        <item x="1042"/>
        <item x="2424"/>
        <item x="2064"/>
        <item x="2132"/>
        <item x="2529"/>
        <item x="1251"/>
        <item x="75"/>
        <item x="507"/>
        <item x="59"/>
        <item x="1783"/>
        <item x="1784"/>
        <item x="686"/>
        <item x="1662"/>
        <item x="697"/>
        <item x="2337"/>
        <item x="116"/>
        <item x="664"/>
        <item x="156"/>
        <item x="1967"/>
        <item x="291"/>
        <item x="1337"/>
        <item x="1347"/>
        <item x="2397"/>
        <item x="65"/>
        <item x="1899"/>
        <item x="2382"/>
        <item x="574"/>
        <item x="3086"/>
        <item x="43"/>
        <item x="1893"/>
        <item x="1573"/>
        <item x="2345"/>
        <item x="1757"/>
        <item x="1026"/>
        <item x="2546"/>
        <item x="151"/>
        <item x="1985"/>
        <item x="1032"/>
        <item x="1779"/>
        <item x="1405"/>
        <item x="1149"/>
        <item x="1969"/>
        <item x="685"/>
        <item x="35"/>
        <item x="1479"/>
        <item x="332"/>
        <item x="2213"/>
        <item x="8"/>
        <item x="2150"/>
        <item x="1646"/>
        <item x="2497"/>
        <item x="2468"/>
        <item x="124"/>
        <item x="1136"/>
        <item x="2793"/>
        <item x="516"/>
        <item x="2087"/>
        <item x="1001"/>
        <item x="1112"/>
        <item x="256"/>
        <item x="1494"/>
        <item x="1129"/>
        <item x="531"/>
        <item x="1387"/>
        <item x="2331"/>
        <item x="1762"/>
        <item x="1046"/>
        <item x="2003"/>
        <item x="1355"/>
        <item x="2435"/>
        <item x="2516"/>
        <item x="1252"/>
        <item x="1850"/>
        <item x="2204"/>
        <item x="2573"/>
        <item x="331"/>
        <item x="1679"/>
        <item x="649"/>
        <item x="448"/>
        <item x="2501"/>
        <item x="859"/>
        <item x="1430"/>
        <item x="1664"/>
        <item x="1343"/>
        <item x="2930"/>
        <item x="1877"/>
        <item x="58"/>
        <item x="0"/>
        <item x="627"/>
        <item x="278"/>
        <item x="458"/>
        <item x="2487"/>
        <item x="2495"/>
        <item x="2222"/>
        <item x="1101"/>
        <item x="2103"/>
        <item x="661"/>
        <item x="2455"/>
        <item x="1045"/>
        <item x="270"/>
        <item x="1622"/>
        <item x="2566"/>
        <item x="2463"/>
        <item x="2208"/>
        <item x="2527"/>
        <item x="689"/>
        <item x="1182"/>
        <item x="1205"/>
        <item x="1611"/>
        <item x="832"/>
        <item x="2641"/>
        <item x="2756"/>
        <item x="2390"/>
        <item x="726"/>
        <item x="1666"/>
        <item x="537"/>
        <item x="340"/>
        <item x="2954"/>
        <item x="312"/>
        <item x="2504"/>
        <item x="325"/>
        <item x="196"/>
        <item x="993"/>
        <item x="3076"/>
        <item x="2503"/>
        <item x="1313"/>
        <item x="1788"/>
        <item x="2210"/>
        <item x="2264"/>
        <item x="422"/>
        <item x="1469"/>
        <item x="1329"/>
        <item x="2485"/>
        <item x="693"/>
        <item x="1245"/>
        <item x="546"/>
        <item x="1006"/>
        <item x="2059"/>
        <item x="412"/>
        <item x="2144"/>
        <item x="1162"/>
        <item x="32"/>
        <item x="1058"/>
        <item x="401"/>
        <item x="2500"/>
        <item x="2904"/>
        <item x="1814"/>
        <item x="2850"/>
        <item x="980"/>
        <item x="1306"/>
        <item x="1989"/>
        <item x="1461"/>
        <item x="1167"/>
        <item x="1724"/>
        <item x="1581"/>
        <item x="496"/>
        <item x="1375"/>
        <item x="2513"/>
        <item x="328"/>
        <item x="2385"/>
        <item x="2866"/>
        <item x="1216"/>
        <item x="77"/>
        <item x="2248"/>
        <item x="806"/>
        <item x="90"/>
        <item x="2928"/>
        <item x="1704"/>
        <item x="3042"/>
        <item x="1368"/>
        <item x="2339"/>
        <item x="84"/>
        <item x="2643"/>
        <item x="49"/>
        <item x="884"/>
        <item x="2299"/>
        <item x="2047"/>
        <item x="308"/>
        <item x="2710"/>
        <item x="2430"/>
        <item x="272"/>
        <item x="1982"/>
        <item x="1582"/>
        <item x="216"/>
        <item x="42"/>
        <item x="2439"/>
        <item x="922"/>
        <item x="569"/>
        <item x="486"/>
        <item x="131"/>
        <item x="2344"/>
        <item x="1432"/>
        <item x="101"/>
        <item x="94"/>
        <item x="2142"/>
        <item x="2574"/>
        <item x="180"/>
        <item x="2016"/>
        <item x="390"/>
        <item x="396"/>
        <item x="1842"/>
        <item x="745"/>
        <item x="3011"/>
        <item x="571"/>
        <item x="1589"/>
        <item x="280"/>
        <item x="106"/>
        <item x="1741"/>
        <item x="1199"/>
        <item x="1295"/>
        <item x="2953"/>
        <item x="1740"/>
        <item x="2346"/>
        <item x="2697"/>
        <item x="2695"/>
        <item x="2718"/>
        <item x="728"/>
        <item x="2237"/>
        <item x="1157"/>
        <item x="2068"/>
        <item x="1761"/>
        <item x="1754"/>
        <item x="1025"/>
        <item x="801"/>
        <item x="287"/>
        <item x="1595"/>
        <item x="39"/>
        <item x="654"/>
        <item x="862"/>
        <item x="1266"/>
        <item x="1916"/>
        <item x="1417"/>
        <item x="187"/>
        <item x="2333"/>
        <item x="128"/>
        <item x="297"/>
        <item x="1751"/>
        <item x="1835"/>
        <item x="2920"/>
        <item x="2431"/>
        <item x="2281"/>
        <item x="431"/>
        <item x="1397"/>
        <item x="1402"/>
        <item x="778"/>
        <item x="6"/>
        <item x="3199"/>
        <item x="1082"/>
        <item x="968"/>
        <item x="1954"/>
        <item x="21"/>
        <item x="652"/>
        <item x="3245"/>
        <item x="2647"/>
        <item x="215"/>
        <item x="271"/>
        <item x="1185"/>
        <item x="3212"/>
        <item x="238"/>
        <item x="3055"/>
        <item x="2109"/>
        <item x="2209"/>
        <item x="1758"/>
        <item x="3109"/>
        <item x="551"/>
        <item x="1542"/>
        <item x="3228"/>
        <item x="1172"/>
        <item x="170"/>
        <item x="2565"/>
        <item x="1592"/>
        <item x="2524"/>
        <item x="374"/>
        <item x="1070"/>
        <item x="1053"/>
        <item x="840"/>
        <item x="385"/>
        <item x="891"/>
        <item x="576"/>
        <item x="1394"/>
        <item x="811"/>
        <item x="357"/>
        <item x="3017"/>
        <item x="1429"/>
        <item x="319"/>
        <item x="2842"/>
        <item x="1141"/>
        <item x="1817"/>
        <item x="1052"/>
        <item x="2692"/>
        <item x="511"/>
        <item x="1180"/>
        <item x="3254"/>
        <item x="637"/>
        <item x="1949"/>
        <item x="1844"/>
        <item x="2360"/>
        <item x="1750"/>
        <item x="1388"/>
        <item x="2211"/>
        <item x="195"/>
        <item x="122"/>
        <item x="2593"/>
        <item x="1292"/>
        <item x="1415"/>
        <item x="701"/>
        <item x="803"/>
        <item x="2889"/>
        <item x="17"/>
        <item x="1942"/>
        <item x="1827"/>
        <item x="2586"/>
        <item x="1253"/>
        <item x="99"/>
        <item x="130"/>
        <item x="2359"/>
        <item x="2472"/>
        <item x="433"/>
        <item x="2009"/>
        <item x="2386"/>
        <item x="1656"/>
        <item x="41"/>
        <item x="759"/>
        <item x="3095"/>
        <item x="2317"/>
        <item x="51"/>
        <item x="2677"/>
        <item x="1384"/>
        <item x="1383"/>
        <item x="2547"/>
        <item x="146"/>
        <item x="2559"/>
        <item x="2629"/>
        <item x="1201"/>
        <item x="162"/>
        <item x="1092"/>
        <item x="241"/>
        <item x="540"/>
        <item x="879"/>
        <item x="816"/>
        <item x="1184"/>
        <item x="662"/>
        <item x="1516"/>
        <item x="2670"/>
        <item x="1410"/>
        <item x="2734"/>
        <item x="2616"/>
        <item x="369"/>
        <item x="134"/>
        <item x="2745"/>
        <item x="2785"/>
        <item x="1532"/>
        <item x="1600"/>
        <item x="1224"/>
        <item x="1572"/>
        <item x="2306"/>
        <item x="3032"/>
        <item x="976"/>
        <item x="1608"/>
        <item x="829"/>
        <item x="557"/>
        <item x="1651"/>
        <item x="244"/>
        <item x="880"/>
        <item x="418"/>
        <item x="2340"/>
        <item x="2321"/>
        <item x="502"/>
        <item x="733"/>
        <item x="1012"/>
        <item x="2657"/>
        <item x="2290"/>
        <item x="2597"/>
        <item x="1489"/>
        <item x="3035"/>
        <item x="181"/>
        <item x="3267"/>
        <item x="1215"/>
        <item x="179"/>
        <item x="3064"/>
        <item x="1709"/>
        <item x="1003"/>
        <item x="1071"/>
        <item x="1357"/>
        <item x="40"/>
        <item x="1462"/>
        <item x="3030"/>
        <item x="467"/>
        <item x="166"/>
        <item x="2744"/>
        <item x="68"/>
        <item x="2671"/>
        <item x="2260"/>
        <item x="239"/>
        <item x="2137"/>
        <item x="1076"/>
        <item x="1125"/>
        <item x="2662"/>
        <item x="338"/>
        <item x="302"/>
        <item x="2182"/>
        <item x="2458"/>
        <item x="825"/>
        <item x="2138"/>
        <item x="1081"/>
        <item x="543"/>
        <item x="3275"/>
        <item x="2080"/>
        <item x="3036"/>
        <item x="1995"/>
        <item x="2169"/>
        <item x="2249"/>
        <item x="2354"/>
        <item x="2319"/>
        <item x="87"/>
        <item x="1011"/>
        <item x="463"/>
        <item x="3270"/>
        <item x="3088"/>
        <item x="3242"/>
        <item x="1005"/>
        <item x="3223"/>
        <item x="1107"/>
        <item x="1904"/>
        <item x="3063"/>
        <item x="2737"/>
        <item x="1683"/>
        <item x="1317"/>
        <item x="607"/>
        <item x="1287"/>
        <item x="2163"/>
        <item x="2962"/>
        <item x="3277"/>
        <item x="669"/>
        <item x="389"/>
        <item x="3085"/>
        <item x="125"/>
        <item x="3146"/>
        <item x="2805"/>
        <item x="847"/>
        <item x="1131"/>
        <item x="1370"/>
        <item x="1283"/>
        <item x="1546"/>
        <item x="1698"/>
        <item x="2570"/>
        <item x="16"/>
        <item x="1395"/>
        <item x="2665"/>
        <item x="1328"/>
        <item x="1821"/>
        <item x="3089"/>
        <item x="1246"/>
        <item x="603"/>
        <item x="1943"/>
        <item x="1158"/>
        <item x="3236"/>
        <item x="2937"/>
        <item x="1628"/>
        <item x="18"/>
        <item x="3052"/>
        <item x="3145"/>
        <item x="78"/>
        <item x="3057"/>
        <item x="3131"/>
        <item x="2836"/>
        <item x="139"/>
        <item x="957"/>
        <item x="2838"/>
        <item x="898"/>
        <item x="555"/>
        <item x="730"/>
        <item x="977"/>
        <item x="580"/>
        <item x="54"/>
        <item x="2301"/>
        <item x="310"/>
        <item x="20"/>
        <item x="2174"/>
        <item x="813"/>
        <item x="4"/>
        <item x="1350"/>
        <item x="393"/>
        <item x="2437"/>
        <item x="2868"/>
        <item x="3"/>
        <item x="2749"/>
        <item x="766"/>
        <item x="126"/>
        <item x="3108"/>
        <item x="199"/>
        <item x="1702"/>
        <item x="2564"/>
        <item x="1063"/>
        <item x="2877"/>
        <item x="2275"/>
        <item x="1692"/>
        <item x="1934"/>
        <item x="1240"/>
        <item x="1968"/>
        <item x="3116"/>
        <item x="2789"/>
        <item x="1811"/>
        <item x="1606"/>
        <item x="3072"/>
        <item x="372"/>
        <item x="1517"/>
        <item x="2987"/>
        <item x="306"/>
        <item x="1099"/>
        <item x="589"/>
        <item x="2188"/>
        <item x="2798"/>
        <item x="370"/>
        <item x="692"/>
        <item x="2040"/>
        <item x="1348"/>
        <item x="928"/>
        <item x="1845"/>
        <item x="2240"/>
        <item x="2942"/>
        <item x="2590"/>
        <item x="2995"/>
        <item x="1772"/>
        <item x="3246"/>
        <item x="2600"/>
        <item x="1231"/>
        <item x="29"/>
        <item x="286"/>
        <item x="2748"/>
        <item x="3105"/>
        <item x="1599"/>
        <item x="27"/>
        <item x="2704"/>
        <item x="978"/>
        <item x="165"/>
        <item x="206"/>
        <item x="147"/>
        <item x="96"/>
        <item x="1275"/>
        <item x="1556"/>
        <item x="403"/>
        <item x="1378"/>
        <item x="611"/>
        <item x="2307"/>
        <item x="2156"/>
        <item x="2887"/>
        <item x="592"/>
        <item x="798"/>
        <item x="659"/>
        <item x="274"/>
        <item x="3171"/>
        <item x="1621"/>
        <item x="2396"/>
        <item x="2127"/>
        <item x="2288"/>
        <item x="3038"/>
        <item x="1124"/>
        <item x="2177"/>
        <item x="2845"/>
        <item x="2947"/>
        <item x="838"/>
        <item x="1239"/>
        <item x="1243"/>
        <item x="2623"/>
        <item x="784"/>
        <item x="646"/>
        <item x="1151"/>
        <item x="886"/>
        <item x="1056"/>
        <item x="2715"/>
        <item x="3225"/>
        <item x="1998"/>
        <item x="47"/>
        <item x="2201"/>
        <item x="1745"/>
        <item x="2742"/>
        <item x="2334"/>
        <item x="13"/>
        <item x="1309"/>
        <item x="223"/>
        <item x="2130"/>
        <item x="867"/>
        <item x="159"/>
        <item x="1964"/>
        <item x="2971"/>
        <item x="1970"/>
        <item x="31"/>
        <item x="3016"/>
        <item x="3249"/>
        <item x="1296"/>
        <item x="2944"/>
        <item x="1922"/>
        <item x="46"/>
        <item x="3074"/>
        <item x="2588"/>
        <item x="1653"/>
        <item x="279"/>
        <item x="3117"/>
        <item x="2832"/>
        <item x="2200"/>
        <item x="485"/>
        <item x="184"/>
        <item x="2400"/>
        <item x="321"/>
        <item x="2611"/>
        <item x="2303"/>
        <item x="2233"/>
        <item x="82"/>
        <item x="562"/>
        <item x="3066"/>
        <item x="34"/>
        <item x="474"/>
        <item x="133"/>
        <item x="3251"/>
        <item x="1188"/>
        <item x="37"/>
        <item x="727"/>
        <item x="211"/>
        <item x="1455"/>
        <item x="1474"/>
        <item x="189"/>
        <item x="2599"/>
        <item x="221"/>
        <item x="2988"/>
        <item x="1864"/>
        <item x="2578"/>
        <item x="3195"/>
        <item x="245"/>
        <item x="1140"/>
        <item x="1422"/>
        <item x="2609"/>
        <item x="1840"/>
        <item x="1332"/>
        <item x="708"/>
        <item x="1568"/>
        <item x="3140"/>
        <item x="3092"/>
        <item x="2289"/>
        <item x="1881"/>
        <item x="2343"/>
        <item x="2039"/>
        <item x="2943"/>
        <item x="3081"/>
        <item x="566"/>
        <item x="2679"/>
        <item x="2447"/>
        <item x="938"/>
        <item x="2967"/>
        <item x="3252"/>
        <item x="1795"/>
        <item x="1418"/>
        <item x="1897"/>
        <item x="464"/>
        <item x="228"/>
        <item x="2347"/>
        <item x="684"/>
        <item x="1848"/>
        <item x="217"/>
        <item x="48"/>
        <item x="3022"/>
        <item x="2945"/>
        <item x="744"/>
        <item x="3276"/>
        <item x="1299"/>
        <item x="1725"/>
        <item x="1991"/>
        <item x="247"/>
        <item x="1623"/>
        <item x="3033"/>
        <item x="120"/>
        <item x="761"/>
        <item x="1457"/>
        <item x="2867"/>
        <item x="2847"/>
        <item x="1747"/>
        <item x="50"/>
        <item x="2243"/>
        <item x="1533"/>
        <item x="22"/>
        <item x="175"/>
        <item x="1203"/>
        <item x="3129"/>
        <item x="2494"/>
        <item x="118"/>
        <item x="2998"/>
        <item x="1412"/>
        <item x="1033"/>
        <item x="14"/>
        <item x="1796"/>
        <item x="1014"/>
        <item x="1548"/>
        <item x="333"/>
        <item x="1022"/>
        <item x="283"/>
        <item x="1576"/>
        <item x="1888"/>
        <item x="2965"/>
        <item x="3099"/>
        <item x="2606"/>
        <item x="2743"/>
        <item x="3087"/>
        <item x="1393"/>
        <item x="1390"/>
        <item x="547"/>
        <item x="3192"/>
        <item x="675"/>
        <item x="1358"/>
        <item x="2551"/>
        <item x="2568"/>
        <item x="3083"/>
        <item x="619"/>
        <item x="544"/>
        <item x="831"/>
        <item x="2415"/>
        <item x="213"/>
        <item x="3124"/>
        <item x="1721"/>
        <item x="2515"/>
        <item x="707"/>
        <item x="1464"/>
        <item x="460"/>
        <item x="1319"/>
        <item x="1677"/>
        <item x="2753"/>
        <item x="1694"/>
        <item x="1856"/>
        <item x="2933"/>
        <item x="150"/>
        <item x="585"/>
        <item x="379"/>
        <item x="3250"/>
        <item x="193"/>
        <item x="83"/>
        <item x="2690"/>
        <item x="1255"/>
        <item x="3187"/>
        <item x="2780"/>
        <item x="2848"/>
        <item x="292"/>
        <item x="2996"/>
        <item x="2663"/>
        <item x="3156"/>
        <item x="38"/>
        <item x="2726"/>
        <item x="3093"/>
        <item x="2446"/>
        <item x="1476"/>
        <item x="3159"/>
        <item x="3279"/>
        <item x="2353"/>
        <item x="240"/>
        <item x="3253"/>
        <item x="819"/>
        <item x="2891"/>
        <item x="2703"/>
        <item x="93"/>
        <item x="2004"/>
        <item x="1435"/>
        <item x="45"/>
        <item x="2175"/>
        <item x="1971"/>
        <item x="1142"/>
        <item x="953"/>
        <item x="1080"/>
        <item x="2220"/>
        <item x="73"/>
        <item x="79"/>
        <item x="2782"/>
        <item x="682"/>
        <item x="3065"/>
        <item x="849"/>
        <item x="1535"/>
        <item x="2698"/>
        <item x="2120"/>
        <item x="2894"/>
        <item x="1434"/>
        <item x="1633"/>
        <item x="3020"/>
        <item x="3202"/>
        <item x="36"/>
        <item x="80"/>
        <item x="2844"/>
        <item x="1540"/>
        <item x="137"/>
        <item x="2335"/>
        <item x="227"/>
        <item x="2591"/>
        <item x="2327"/>
        <item x="3222"/>
        <item x="1018"/>
        <item x="1074"/>
        <item x="3071"/>
        <item x="1883"/>
        <item x="2507"/>
        <item x="289"/>
        <item x="2023"/>
        <item x="3241"/>
        <item x="92"/>
        <item x="2478"/>
        <item x="3151"/>
        <item x="1851"/>
        <item x="3126"/>
        <item x="3090"/>
        <item x="852"/>
        <item x="2790"/>
        <item x="1913"/>
        <item x="2618"/>
        <item x="2660"/>
        <item x="622"/>
        <item x="2069"/>
        <item x="1909"/>
        <item x="1863"/>
        <item x="1906"/>
        <item x="2454"/>
        <item x="1561"/>
        <item x="2063"/>
        <item x="1503"/>
        <item x="2834"/>
        <item x="3104"/>
        <item x="747"/>
        <item x="2999"/>
        <item x="567"/>
        <item x="3220"/>
        <item x="680"/>
        <item x="2619"/>
        <item x="19"/>
        <item x="429"/>
        <item x="1530"/>
        <item x="2659"/>
        <item x="3150"/>
        <item x="3213"/>
        <item x="2405"/>
        <item x="86"/>
        <item x="1625"/>
        <item x="3004"/>
        <item x="1593"/>
        <item x="1822"/>
        <item x="1562"/>
        <item x="2351"/>
        <item x="1930"/>
        <item x="720"/>
        <item x="1986"/>
        <item x="3226"/>
        <item x="191"/>
        <item x="3158"/>
        <item x="171"/>
        <item x="1055"/>
        <item x="765"/>
        <item x="1767"/>
        <item x="1626"/>
        <item x="153"/>
        <item x="1168"/>
        <item x="1035"/>
        <item x="316"/>
        <item x="911"/>
        <item x="186"/>
        <item x="605"/>
        <item x="2674"/>
        <item x="2297"/>
        <item x="596"/>
        <item x="1802"/>
        <item x="2905"/>
        <item x="44"/>
        <item x="2066"/>
        <item x="3256"/>
        <item x="1819"/>
        <item x="563"/>
        <item x="1431"/>
        <item x="3264"/>
        <item x="713"/>
        <item x="2716"/>
        <item x="3172"/>
        <item x="2607"/>
        <item x="2189"/>
        <item x="1792"/>
        <item x="81"/>
        <item x="1117"/>
        <item x="631"/>
        <item x="1918"/>
        <item x="606"/>
        <item x="2282"/>
        <item x="2358"/>
        <item x="2316"/>
        <item x="2882"/>
        <item x="1690"/>
        <item x="293"/>
        <item x="2787"/>
        <item x="904"/>
        <item x="176"/>
        <item x="2305"/>
        <item x="2895"/>
        <item x="1030"/>
        <item x="60"/>
        <item x="899"/>
        <item x="2265"/>
        <item x="794"/>
        <item x="2661"/>
        <item x="1144"/>
        <item x="3048"/>
        <item x="7"/>
        <item x="1798"/>
        <item x="2952"/>
        <item x="529"/>
        <item x="1267"/>
        <item x="2781"/>
        <item x="230"/>
        <item x="298"/>
        <item x="121"/>
        <item x="2656"/>
        <item x="85"/>
        <item x="1824"/>
        <item x="232"/>
        <item x="2992"/>
        <item x="1597"/>
        <item x="1733"/>
        <item x="1373"/>
        <item x="510"/>
        <item x="2180"/>
        <item x="2480"/>
        <item x="105"/>
        <item x="573"/>
        <item x="1731"/>
        <item x="3189"/>
        <item x="1438"/>
        <item x="2994"/>
        <item x="2849"/>
        <item x="174"/>
        <item x="346"/>
        <item x="1191"/>
        <item x="127"/>
        <item x="2136"/>
        <item x="1321"/>
        <item x="469"/>
        <item x="2293"/>
        <item x="3075"/>
        <item x="3028"/>
        <item x="1008"/>
        <item x="1241"/>
        <item x="2668"/>
        <item x="497"/>
        <item x="2852"/>
        <item x="2274"/>
        <item x="2950"/>
        <item x="2630"/>
        <item x="2055"/>
        <item x="2214"/>
        <item x="2885"/>
        <item x="2762"/>
        <item x="2553"/>
        <item x="3248"/>
        <item x="1272"/>
        <item x="28"/>
        <item x="2906"/>
        <item x="651"/>
        <item x="1876"/>
        <item x="446"/>
        <item x="1663"/>
        <item x="1372"/>
        <item x="2932"/>
        <item x="437"/>
        <item x="136"/>
        <item x="3218"/>
        <item x="2700"/>
        <item x="257"/>
        <item x="3201"/>
        <item x="1523"/>
        <item x="3147"/>
        <item x="2228"/>
        <item x="1128"/>
        <item x="624"/>
        <item x="987"/>
        <item x="3125"/>
        <item x="1781"/>
        <item x="1047"/>
        <item x="2123"/>
        <item x="2226"/>
        <item x="456"/>
        <item x="2898"/>
        <item x="3185"/>
        <item x="2"/>
        <item x="2666"/>
        <item x="461"/>
        <item x="1019"/>
        <item x="875"/>
        <item x="1471"/>
        <item x="725"/>
        <item x="1233"/>
        <item x="53"/>
        <item x="100"/>
        <item x="295"/>
        <item x="1156"/>
        <item x="1999"/>
        <item x="2843"/>
        <item x="311"/>
        <item x="1237"/>
        <item x="3278"/>
        <item x="343"/>
        <item x="1177"/>
        <item x="676"/>
        <item x="169"/>
        <item x="2428"/>
        <item x="1632"/>
        <item x="3053"/>
        <item x="168"/>
        <item x="842"/>
        <item x="1037"/>
        <item x="1163"/>
        <item x="716"/>
        <item x="145"/>
        <item x="578"/>
        <item x="2633"/>
        <item x="3148"/>
        <item x="677"/>
        <item x="353"/>
        <item x="71"/>
        <item x="2883"/>
        <item x="2510"/>
        <item x="1891"/>
        <item x="1749"/>
        <item x="154"/>
        <item x="1578"/>
        <item x="1894"/>
        <item x="2112"/>
        <item x="9"/>
        <item x="3149"/>
        <item x="2835"/>
        <item x="1472"/>
        <item x="2961"/>
        <item x="1202"/>
        <item x="1315"/>
        <item x="2648"/>
        <item x="2020"/>
        <item x="26"/>
        <item x="2779"/>
        <item x="3115"/>
        <item x="1687"/>
        <item x="1681"/>
        <item x="1024"/>
        <item x="63"/>
        <item x="3062"/>
        <item x="103"/>
        <item x="888"/>
        <item x="226"/>
        <item x="1448"/>
        <item x="822"/>
        <item x="472"/>
        <item x="89"/>
        <item x="873"/>
        <item x="61"/>
        <item x="2314"/>
        <item x="76"/>
        <item x="55"/>
        <item x="925"/>
        <item x="141"/>
        <item x="2596"/>
        <item x="1834"/>
        <item x="208"/>
        <item x="1728"/>
        <item x="95"/>
        <item x="2777"/>
        <item x="2462"/>
        <item x="2667"/>
        <item x="341"/>
        <item x="1823"/>
        <item x="718"/>
        <item x="243"/>
        <item x="2416"/>
        <item x="2449"/>
        <item x="1945"/>
        <item x="2272"/>
        <item x="2635"/>
        <item x="514"/>
        <item x="1437"/>
        <item x="2977"/>
        <item x="1496"/>
        <item x="3000"/>
        <item t="default"/>
      </items>
    </pivotField>
    <pivotField numFmtId="165" showAll="0"/>
    <pivotField showAll="0"/>
    <pivotField showAll="0"/>
    <pivotField showAll="0"/>
    <pivotField showAll="0"/>
    <pivotField showAll="0"/>
    <pivotField showAll="0"/>
    <pivotField dataField="1"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10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t="default"/>
      </items>
    </pivotField>
  </pivotFields>
  <rowFields count="1">
    <field x="7"/>
  </rowFields>
  <rowItems count="11">
    <i>
      <x v="4"/>
    </i>
    <i>
      <x v="14"/>
    </i>
    <i>
      <x v="15"/>
    </i>
    <i>
      <x v="23"/>
    </i>
    <i>
      <x v="24"/>
    </i>
    <i>
      <x v="31"/>
    </i>
    <i>
      <x v="38"/>
    </i>
    <i>
      <x v="49"/>
    </i>
    <i>
      <x v="68"/>
    </i>
    <i>
      <x v="69"/>
    </i>
    <i t="grand">
      <x/>
    </i>
  </rowItems>
  <colItems count="1">
    <i/>
  </colItems>
  <dataFields count="1">
    <dataField name="Sum of profit" fld="16" baseField="0" baseItem="0"/>
  </dataFields>
  <formats count="2">
    <format dxfId="4">
      <pivotArea collapsedLevelsAreSubtotals="1" fieldPosition="0">
        <references count="1">
          <reference field="7" count="10">
            <x v="4"/>
            <x v="14"/>
            <x v="15"/>
            <x v="23"/>
            <x v="24"/>
            <x v="31"/>
            <x v="38"/>
            <x v="49"/>
            <x v="68"/>
            <x v="69"/>
          </reference>
        </references>
      </pivotArea>
    </format>
    <format dxfId="3">
      <pivotArea grandRow="1" outline="0" collapsedLevelsAreSubtotals="1" fieldPosition="0"/>
    </format>
  </format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7"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C6037B-33D8-4CFF-BBD1-FD25817DEA90}" name="PivotTable10"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K6:L97" firstHeaderRow="1" firstDataRow="1" firstDataCol="1"/>
  <pivotFields count="20">
    <pivotField numFmtId="165" showAll="0"/>
    <pivotField showAll="0"/>
    <pivotField showAll="0"/>
    <pivotField showAll="0"/>
    <pivotField showAll="0"/>
    <pivotField showAll="0"/>
    <pivotField showAll="0"/>
    <pivotField showAll="0"/>
    <pivotField axis="axisRow" numFmtId="14" showAll="0">
      <items count="3281">
        <item x="3167"/>
        <item x="3203"/>
        <item x="2052"/>
        <item x="3101"/>
        <item x="3169"/>
        <item x="2747"/>
        <item x="2634"/>
        <item x="3157"/>
        <item x="3210"/>
        <item x="3174"/>
        <item x="3118"/>
        <item x="2991"/>
        <item x="3034"/>
        <item x="2145"/>
        <item x="3001"/>
        <item x="2921"/>
        <item x="2968"/>
        <item x="2856"/>
        <item x="2979"/>
        <item x="2752"/>
        <item x="3026"/>
        <item x="984"/>
        <item x="2916"/>
        <item x="2893"/>
        <item x="3012"/>
        <item x="3019"/>
        <item x="3096"/>
        <item x="3043"/>
        <item x="2860"/>
        <item x="2888"/>
        <item x="2897"/>
        <item x="2687"/>
        <item x="3014"/>
        <item x="2982"/>
        <item x="2799"/>
        <item x="2900"/>
        <item x="2540"/>
        <item x="2919"/>
        <item x="2940"/>
        <item x="2653"/>
        <item x="3237"/>
        <item x="2821"/>
        <item x="2757"/>
        <item x="2970"/>
        <item x="3061"/>
        <item x="2755"/>
        <item x="2890"/>
        <item x="2401"/>
        <item x="2955"/>
        <item x="2960"/>
        <item x="3112"/>
        <item x="2713"/>
        <item x="2865"/>
        <item x="3018"/>
        <item x="2969"/>
        <item x="3207"/>
        <item x="2601"/>
        <item x="3141"/>
        <item x="3094"/>
        <item x="2620"/>
        <item x="2605"/>
        <item x="3024"/>
        <item x="3215"/>
        <item x="2717"/>
        <item x="2685"/>
        <item x="3059"/>
        <item x="2811"/>
        <item x="3173"/>
        <item x="2807"/>
        <item x="2854"/>
        <item x="2767"/>
        <item x="2632"/>
        <item x="2814"/>
        <item x="1766"/>
        <item x="2818"/>
        <item x="2722"/>
        <item x="2819"/>
        <item x="2915"/>
        <item x="2536"/>
        <item x="2851"/>
        <item x="3240"/>
        <item x="3051"/>
        <item x="2792"/>
        <item x="780"/>
        <item x="2255"/>
        <item x="2002"/>
        <item x="2911"/>
        <item x="2870"/>
        <item x="1921"/>
        <item x="3047"/>
        <item x="2720"/>
        <item x="2356"/>
        <item x="2907"/>
        <item x="998"/>
        <item x="3183"/>
        <item x="2956"/>
        <item x="1843"/>
        <item x="3231"/>
        <item x="3127"/>
        <item x="2534"/>
        <item x="2797"/>
        <item x="2571"/>
        <item x="1912"/>
        <item x="3209"/>
        <item x="2407"/>
        <item x="1780"/>
        <item x="3084"/>
        <item x="2754"/>
        <item x="3181"/>
        <item x="3224"/>
        <item x="2364"/>
        <item x="2217"/>
        <item x="2768"/>
        <item x="2816"/>
        <item x="3005"/>
        <item x="2948"/>
        <item x="2750"/>
        <item x="3027"/>
        <item x="2946"/>
        <item x="2846"/>
        <item x="2352"/>
        <item x="2766"/>
        <item x="2711"/>
        <item x="949"/>
        <item x="3003"/>
        <item x="2959"/>
        <item x="3091"/>
        <item x="2259"/>
        <item x="2244"/>
        <item x="2392"/>
        <item x="2791"/>
        <item x="2640"/>
        <item x="1794"/>
        <item x="2239"/>
        <item x="2759"/>
        <item x="2555"/>
        <item x="2975"/>
        <item x="3206"/>
        <item x="2533"/>
        <item x="1748"/>
        <item x="2418"/>
        <item x="2727"/>
        <item x="1689"/>
        <item x="2808"/>
        <item x="2170"/>
        <item x="1571"/>
        <item x="2236"/>
        <item x="3119"/>
        <item x="2765"/>
        <item x="3037"/>
        <item x="1869"/>
        <item x="3058"/>
        <item x="3110"/>
        <item x="1624"/>
        <item x="3238"/>
        <item x="2363"/>
        <item x="3221"/>
        <item x="2938"/>
        <item x="2869"/>
        <item x="2826"/>
        <item x="1727"/>
        <item x="2523"/>
        <item x="2465"/>
        <item x="2466"/>
        <item x="916"/>
        <item x="2769"/>
        <item x="2910"/>
        <item x="2966"/>
        <item x="3045"/>
        <item x="2746"/>
        <item x="3268"/>
        <item x="3166"/>
        <item x="3106"/>
        <item x="1090"/>
        <item x="2579"/>
        <item x="2471"/>
        <item x="2675"/>
        <item x="2957"/>
        <item x="2909"/>
        <item x="2575"/>
        <item x="2153"/>
        <item x="2362"/>
        <item x="2475"/>
        <item x="2861"/>
        <item x="2974"/>
        <item x="3130"/>
        <item x="2857"/>
        <item x="2110"/>
        <item x="3160"/>
        <item x="3186"/>
        <item x="2602"/>
        <item x="2154"/>
        <item x="2699"/>
        <item x="2227"/>
        <item x="2751"/>
        <item x="1545"/>
        <item x="2701"/>
        <item x="2474"/>
        <item x="3049"/>
        <item x="1218"/>
        <item x="2813"/>
        <item x="2638"/>
        <item x="3046"/>
        <item x="2561"/>
        <item x="3232"/>
        <item x="2712"/>
        <item x="2216"/>
        <item x="1507"/>
        <item x="2084"/>
        <item x="2089"/>
        <item x="1695"/>
        <item x="2079"/>
        <item x="2498"/>
        <item x="3132"/>
        <item x="3120"/>
        <item x="1933"/>
        <item x="2664"/>
        <item x="1714"/>
        <item x="2783"/>
        <item x="3255"/>
        <item x="2639"/>
        <item x="2100"/>
        <item x="2224"/>
        <item x="2179"/>
        <item x="1718"/>
        <item x="2531"/>
        <item x="2796"/>
        <item x="1997"/>
        <item x="2829"/>
        <item x="1642"/>
        <item x="1915"/>
        <item x="2483"/>
        <item x="739"/>
        <item x="2176"/>
        <item x="3234"/>
        <item x="2556"/>
        <item x="2361"/>
        <item x="2404"/>
        <item x="1187"/>
        <item x="2411"/>
        <item x="1318"/>
        <item x="2391"/>
        <item x="1312"/>
        <item x="2858"/>
        <item x="1958"/>
        <item x="3208"/>
        <item x="1300"/>
        <item x="1739"/>
        <item x="388"/>
        <item x="1110"/>
        <item x="2652"/>
        <item x="1230"/>
        <item x="2761"/>
        <item x="2592"/>
        <item x="788"/>
        <item x="2682"/>
        <item x="1647"/>
        <item x="1831"/>
        <item x="2581"/>
        <item x="1987"/>
        <item x="1484"/>
        <item x="1808"/>
        <item x="2520"/>
        <item x="1988"/>
        <item x="2537"/>
        <item x="1868"/>
        <item x="2535"/>
        <item x="1871"/>
        <item x="985"/>
        <item x="2287"/>
        <item x="3013"/>
        <item x="3050"/>
        <item x="2621"/>
        <item x="2185"/>
        <item x="926"/>
        <item x="1264"/>
        <item x="3163"/>
        <item x="2576"/>
        <item x="2519"/>
        <item x="1458"/>
        <item x="2250"/>
        <item x="1886"/>
        <item x="2357"/>
        <item x="2168"/>
        <item x="1880"/>
        <item x="1769"/>
        <item x="1878"/>
        <item x="2187"/>
        <item x="2615"/>
        <item x="3170"/>
        <item x="2315"/>
        <item x="2197"/>
        <item x="1712"/>
        <item x="1929"/>
        <item x="2140"/>
        <item x="2304"/>
        <item x="2912"/>
        <item x="1276"/>
        <item x="2613"/>
        <item x="360"/>
        <item x="2245"/>
        <item x="2159"/>
        <item x="1212"/>
        <item x="3200"/>
        <item x="1699"/>
        <item x="1150"/>
        <item x="1710"/>
        <item x="1941"/>
        <item x="2684"/>
        <item x="2631"/>
        <item x="2644"/>
        <item x="915"/>
        <item x="1676"/>
        <item x="395"/>
        <item x="1978"/>
        <item x="3128"/>
        <item x="2161"/>
        <item x="3244"/>
        <item x="2271"/>
        <item x="2567"/>
        <item x="2467"/>
        <item x="2434"/>
        <item x="1477"/>
        <item x="1285"/>
        <item x="1134"/>
        <item x="2268"/>
        <item x="2370"/>
        <item x="1166"/>
        <item x="1990"/>
        <item x="1247"/>
        <item x="2496"/>
        <item x="1554"/>
        <item x="3006"/>
        <item x="1488"/>
        <item x="2273"/>
        <item x="2167"/>
        <item x="3152"/>
        <item x="1421"/>
        <item x="1635"/>
        <item x="2985"/>
        <item x="2375"/>
        <item x="2681"/>
        <item x="1839"/>
        <item x="2862"/>
        <item x="1490"/>
        <item x="1447"/>
        <item x="1855"/>
        <item x="1013"/>
        <item x="1870"/>
        <item x="2215"/>
        <item x="1612"/>
        <item x="3015"/>
        <item x="2408"/>
        <item x="609"/>
        <item x="2298"/>
        <item x="1859"/>
        <item x="2022"/>
        <item x="1196"/>
        <item x="1976"/>
        <item x="909"/>
        <item x="2702"/>
        <item x="2031"/>
        <item x="1832"/>
        <item x="2263"/>
        <item x="3009"/>
        <item x="2266"/>
        <item x="1770"/>
        <item x="1872"/>
        <item x="2530"/>
        <item x="982"/>
        <item x="1363"/>
        <item x="1594"/>
        <item x="1492"/>
        <item x="2508"/>
        <item x="2262"/>
        <item x="3164"/>
        <item x="1901"/>
        <item x="2162"/>
        <item x="1903"/>
        <item x="2279"/>
        <item x="2929"/>
        <item x="1513"/>
        <item x="2817"/>
        <item x="2803"/>
        <item x="2804"/>
        <item x="1984"/>
        <item x="1316"/>
        <item x="2225"/>
        <item x="1406"/>
        <item x="2050"/>
        <item x="1885"/>
        <item x="2628"/>
        <item x="2689"/>
        <item x="1862"/>
        <item x="1979"/>
        <item x="1598"/>
        <item x="1059"/>
        <item x="1961"/>
        <item x="2254"/>
        <item x="1911"/>
        <item x="3219"/>
        <item x="2410"/>
        <item x="2951"/>
        <item x="1927"/>
        <item x="2383"/>
        <item x="1895"/>
        <item x="1629"/>
        <item x="2157"/>
        <item x="2532"/>
        <item x="1382"/>
        <item x="2924"/>
        <item x="2736"/>
        <item x="2312"/>
        <item x="1953"/>
        <item x="1538"/>
        <item x="2598"/>
        <item x="2773"/>
        <item x="3233"/>
        <item x="1444"/>
        <item x="1100"/>
        <item x="1715"/>
        <item x="1668"/>
        <item x="1057"/>
        <item x="1657"/>
        <item x="1924"/>
        <item x="2518"/>
        <item x="2389"/>
        <item x="2892"/>
        <item x="2007"/>
        <item x="3040"/>
        <item x="1937"/>
        <item x="1555"/>
        <item x="1858"/>
        <item x="2073"/>
        <item x="1381"/>
        <item x="2822"/>
        <item x="1977"/>
        <item x="2108"/>
        <item x="1586"/>
        <item x="2978"/>
        <item x="1992"/>
        <item x="1853"/>
        <item x="2738"/>
        <item x="2672"/>
        <item x="2855"/>
        <item x="2075"/>
        <item x="723"/>
        <item x="1450"/>
        <item x="2443"/>
        <item x="1380"/>
        <item x="2823"/>
        <item x="2366"/>
        <item x="2111"/>
        <item x="1955"/>
        <item x="2355"/>
        <item x="2541"/>
        <item x="2627"/>
        <item x="1528"/>
        <item x="2151"/>
        <item x="1291"/>
        <item x="2719"/>
        <item x="2476"/>
        <item x="2113"/>
        <item x="1627"/>
        <item x="2732"/>
        <item x="2486"/>
        <item x="3227"/>
        <item x="1939"/>
        <item x="2221"/>
        <item x="2258"/>
        <item x="2908"/>
        <item x="1884"/>
        <item x="2212"/>
        <item x="2372"/>
        <item x="2269"/>
        <item x="897"/>
        <item x="1179"/>
        <item x="2584"/>
        <item x="1002"/>
        <item x="1940"/>
        <item x="2622"/>
        <item x="3021"/>
        <item x="1361"/>
        <item x="545"/>
        <item x="1828"/>
        <item x="1369"/>
        <item x="2028"/>
        <item x="2451"/>
        <item x="2539"/>
        <item x="1017"/>
        <item x="2543"/>
        <item x="2452"/>
        <item x="1420"/>
        <item x="2076"/>
        <item x="755"/>
        <item x="3188"/>
        <item x="197"/>
        <item x="2286"/>
        <item x="2378"/>
        <item x="1331"/>
        <item x="533"/>
        <item x="2285"/>
        <item x="2393"/>
        <item x="2074"/>
        <item x="2812"/>
        <item x="1726"/>
        <item x="1029"/>
        <item x="851"/>
        <item x="650"/>
        <item x="3263"/>
        <item x="1320"/>
        <item x="1826"/>
        <item x="1760"/>
        <item x="894"/>
        <item x="1227"/>
        <item x="1669"/>
        <item x="1551"/>
        <item x="1504"/>
        <item x="785"/>
        <item x="1716"/>
        <item x="1073"/>
        <item x="266"/>
        <item x="1249"/>
        <item x="2235"/>
        <item x="1537"/>
        <item x="2603"/>
        <item x="1482"/>
        <item x="1610"/>
        <item x="617"/>
        <item x="3153"/>
        <item x="812"/>
        <item x="1649"/>
        <item x="1737"/>
        <item x="2557"/>
        <item x="3142"/>
        <item x="1660"/>
        <item x="1636"/>
        <item x="1951"/>
        <item x="2871"/>
        <item x="2612"/>
        <item x="532"/>
        <item x="1189"/>
        <item x="1334"/>
        <item x="1935"/>
        <item x="2517"/>
        <item x="1043"/>
        <item x="1345"/>
        <item x="2490"/>
        <item x="1023"/>
        <item x="2256"/>
        <item x="2709"/>
        <item x="1717"/>
        <item x="1260"/>
        <item x="1103"/>
        <item x="2219"/>
        <item x="936"/>
        <item x="3274"/>
        <item x="2267"/>
        <item x="1181"/>
        <item x="762"/>
        <item x="404"/>
        <item x="997"/>
        <item x="1066"/>
        <item x="2070"/>
        <item x="756"/>
        <item x="2646"/>
        <item x="2230"/>
        <item x="2143"/>
        <item x="1038"/>
        <item x="2190"/>
        <item x="2172"/>
        <item x="1277"/>
        <item x="1031"/>
        <item x="1204"/>
        <item x="1713"/>
        <item x="1446"/>
        <item x="1234"/>
        <item x="2827"/>
        <item x="2934"/>
        <item x="1297"/>
        <item x="2499"/>
        <item x="2521"/>
        <item x="1701"/>
        <item x="2114"/>
        <item x="2958"/>
        <item x="1688"/>
        <item x="1261"/>
        <item x="2017"/>
        <item x="2134"/>
        <item x="2469"/>
        <item x="2764"/>
        <item x="598"/>
        <item x="979"/>
        <item x="382"/>
        <item x="992"/>
        <item x="2417"/>
        <item x="1460"/>
        <item x="2082"/>
        <item x="1602"/>
        <item x="2815"/>
        <item x="2552"/>
        <item x="2000"/>
        <item x="2141"/>
        <item x="2308"/>
        <item x="1268"/>
        <item x="1644"/>
        <item x="2509"/>
        <item x="2077"/>
        <item x="2065"/>
        <item x="628"/>
        <item x="1527"/>
        <item x="1531"/>
        <item x="933"/>
        <item x="2232"/>
        <item x="1956"/>
        <item x="1543"/>
        <item x="882"/>
        <item x="1580"/>
        <item x="2247"/>
        <item x="856"/>
        <item x="2278"/>
        <item x="2913"/>
        <item x="1091"/>
        <item x="630"/>
        <item x="1362"/>
        <item x="2160"/>
        <item x="2563"/>
        <item x="2124"/>
        <item x="2425"/>
        <item x="2374"/>
        <item x="2090"/>
        <item x="850"/>
        <item x="927"/>
        <item x="1789"/>
        <item x="735"/>
        <item x="542"/>
        <item x="462"/>
        <item x="629"/>
        <item x="947"/>
        <item x="269"/>
        <item x="934"/>
        <item x="1852"/>
        <item x="2403"/>
        <item x="2683"/>
        <item x="1327"/>
        <item x="1815"/>
        <item x="750"/>
        <item x="3260"/>
        <item x="1459"/>
        <item x="1574"/>
        <item x="2983"/>
        <item x="1887"/>
        <item x="955"/>
        <item x="1671"/>
        <item x="2419"/>
        <item x="1785"/>
        <item x="1121"/>
        <item x="1127"/>
        <item x="820"/>
        <item x="1139"/>
        <item x="2270"/>
        <item x="1519"/>
        <item x="3113"/>
        <item x="1346"/>
        <item x="1067"/>
        <item x="1994"/>
        <item x="1219"/>
        <item x="3177"/>
        <item x="2054"/>
        <item x="2181"/>
        <item x="2873"/>
        <item x="2453"/>
        <item x="1775"/>
        <item x="2724"/>
        <item x="1616"/>
        <item x="1392"/>
        <item x="1463"/>
        <item x="1098"/>
        <item x="2763"/>
        <item x="339"/>
        <item x="1763"/>
        <item x="519"/>
        <item x="746"/>
        <item x="1674"/>
        <item x="284"/>
        <item x="864"/>
        <item x="738"/>
        <item x="3191"/>
        <item x="591"/>
        <item x="1648"/>
        <item x="500"/>
        <item x="674"/>
        <item x="956"/>
        <item x="1349"/>
        <item x="2104"/>
        <item x="74"/>
        <item x="1722"/>
        <item x="2473"/>
        <item x="1303"/>
        <item x="824"/>
        <item x="3243"/>
        <item x="3271"/>
        <item x="2729"/>
        <item x="1119"/>
        <item x="1265"/>
        <item x="1097"/>
        <item x="2624"/>
        <item x="830"/>
        <item x="1335"/>
        <item x="883"/>
        <item x="1322"/>
        <item x="1746"/>
        <item x="1326"/>
        <item x="641"/>
        <item x="634"/>
        <item x="572"/>
        <item x="805"/>
        <item x="748"/>
        <item x="1938"/>
        <item x="324"/>
        <item x="1314"/>
        <item x="671"/>
        <item x="3194"/>
        <item x="1773"/>
        <item x="2577"/>
        <item x="2149"/>
        <item x="2733"/>
        <item x="983"/>
        <item x="772"/>
        <item x="1096"/>
        <item x="2649"/>
        <item x="918"/>
        <item x="2133"/>
        <item x="2014"/>
        <item x="1520"/>
        <item x="758"/>
        <item x="2859"/>
        <item x="2193"/>
        <item x="1137"/>
        <item x="2413"/>
        <item x="923"/>
        <item x="963"/>
        <item x="1607"/>
        <item x="1289"/>
        <item x="1524"/>
        <item x="402"/>
        <item x="1867"/>
        <item x="731"/>
        <item x="480"/>
        <item x="1308"/>
        <item x="2365"/>
        <item x="450"/>
        <item x="273"/>
        <item x="475"/>
        <item x="740"/>
        <item x="861"/>
        <item x="3067"/>
        <item x="964"/>
        <item x="1021"/>
        <item x="1587"/>
        <item x="530"/>
        <item x="773"/>
        <item x="948"/>
        <item x="1086"/>
        <item x="2771"/>
        <item x="2669"/>
        <item x="599"/>
        <item x="871"/>
        <item x="2650"/>
        <item x="1590"/>
        <item x="1336"/>
        <item x="1147"/>
        <item x="363"/>
        <item x="913"/>
        <item x="2118"/>
        <item x="2884"/>
        <item x="981"/>
        <item x="1601"/>
        <item x="2067"/>
        <item x="2825"/>
        <item x="613"/>
        <item x="1193"/>
        <item x="425"/>
        <item x="921"/>
        <item x="1753"/>
        <item x="445"/>
        <item x="763"/>
        <item x="2164"/>
        <item x="1658"/>
        <item x="1171"/>
        <item x="1890"/>
        <item x="2707"/>
        <item x="419"/>
        <item x="2809"/>
        <item x="3261"/>
        <item x="3138"/>
        <item x="2433"/>
        <item x="975"/>
        <item x="1165"/>
        <item x="326"/>
        <item x="1262"/>
        <item x="843"/>
        <item x="1210"/>
        <item x="354"/>
        <item x="1483"/>
        <item x="1065"/>
        <item x="2292"/>
        <item x="924"/>
        <item x="1310"/>
        <item x="3190"/>
        <item x="2693"/>
        <item x="2828"/>
        <item x="358"/>
        <item x="1441"/>
        <item x="2642"/>
        <item x="476"/>
        <item x="3196"/>
        <item x="2183"/>
        <item x="447"/>
        <item x="285"/>
        <item x="246"/>
        <item x="919"/>
        <item x="200"/>
        <item x="415"/>
        <item x="229"/>
        <item x="307"/>
        <item x="428"/>
        <item x="1173"/>
        <item x="881"/>
        <item x="742"/>
        <item x="1521"/>
        <item x="367"/>
        <item x="1050"/>
        <item x="299"/>
        <item x="2760"/>
        <item x="702"/>
        <item x="844"/>
        <item x="1791"/>
        <item x="2931"/>
        <item x="777"/>
        <item x="3193"/>
        <item x="2614"/>
        <item x="1631"/>
        <item x="1194"/>
        <item x="853"/>
        <item x="1882"/>
        <item x="694"/>
        <item x="1195"/>
        <item x="2328"/>
        <item x="2326"/>
        <item x="729"/>
        <item x="3168"/>
        <item x="1152"/>
        <item x="944"/>
        <item x="349"/>
        <item x="2018"/>
        <item x="233"/>
        <item x="670"/>
        <item x="25"/>
        <item x="791"/>
        <item x="1232"/>
        <item x="423"/>
        <item x="359"/>
        <item x="1806"/>
        <item x="550"/>
        <item x="678"/>
        <item x="814"/>
        <item x="2165"/>
        <item x="454"/>
        <item x="2148"/>
        <item x="2029"/>
        <item x="2037"/>
        <item x="1579"/>
        <item x="142"/>
        <item x="1917"/>
        <item x="560"/>
        <item x="2984"/>
        <item x="2772"/>
        <item x="969"/>
        <item x="442"/>
        <item x="513"/>
        <item x="2336"/>
        <item x="1491"/>
        <item x="434"/>
        <item x="2502"/>
        <item x="610"/>
        <item x="1493"/>
        <item x="1643"/>
        <item x="643"/>
        <item x="1254"/>
        <item x="1765"/>
        <item x="2011"/>
        <item x="3123"/>
        <item x="436"/>
        <item x="2542"/>
        <item x="2117"/>
        <item x="668"/>
        <item x="2550"/>
        <item x="655"/>
        <item x="1093"/>
        <item x="2837"/>
        <item x="3007"/>
        <item x="2323"/>
        <item x="1849"/>
        <item x="2770"/>
        <item x="1354"/>
        <item x="1400"/>
        <item x="2033"/>
        <item x="548"/>
        <item x="336"/>
        <item x="582"/>
        <item x="523"/>
        <item x="2741"/>
        <item x="912"/>
        <item x="512"/>
        <item x="2191"/>
        <item x="3070"/>
        <item x="1670"/>
        <item x="595"/>
        <item x="584"/>
        <item x="848"/>
        <item x="1505"/>
        <item x="2617"/>
        <item x="408"/>
        <item x="719"/>
        <item x="1736"/>
        <item x="3077"/>
        <item x="2963"/>
        <item x="941"/>
        <item x="2126"/>
        <item x="1570"/>
        <item x="2801"/>
        <item x="914"/>
        <item x="2280"/>
        <item x="1391"/>
        <item x="3078"/>
        <item x="764"/>
        <item x="751"/>
        <item x="157"/>
        <item x="2302"/>
        <item x="539"/>
        <item x="681"/>
        <item x="506"/>
        <item x="2184"/>
        <item x="1816"/>
        <item x="3179"/>
        <item x="1620"/>
        <item x="1502"/>
        <item x="1637"/>
        <item x="376"/>
        <item x="455"/>
        <item x="2688"/>
        <item x="1198"/>
        <item x="430"/>
        <item x="386"/>
        <item x="644"/>
        <item x="593"/>
        <item x="439"/>
        <item x="2740"/>
        <item x="2774"/>
        <item x="1270"/>
        <item x="1468"/>
        <item x="1095"/>
        <item x="2506"/>
        <item x="2096"/>
        <item x="2831"/>
        <item x="1085"/>
        <item x="1684"/>
        <item x="1900"/>
        <item x="2914"/>
        <item x="2207"/>
        <item x="2296"/>
        <item x="1360"/>
        <item x="1072"/>
        <item x="1797"/>
        <item x="1659"/>
        <item x="2198"/>
        <item x="1697"/>
        <item x="2088"/>
        <item x="711"/>
        <item x="590"/>
        <item x="768"/>
        <item x="2125"/>
        <item x="2021"/>
        <item x="900"/>
        <item x="1711"/>
        <item x="2242"/>
        <item x="1957"/>
        <item x="2549"/>
        <item x="1284"/>
        <item x="581"/>
        <item x="2045"/>
        <item x="823"/>
        <item x="1341"/>
        <item x="1111"/>
        <item x="2874"/>
        <item x="994"/>
        <item x="2824"/>
        <item x="2309"/>
        <item x="222"/>
        <item x="2654"/>
        <item x="575"/>
        <item x="642"/>
        <item x="1324"/>
        <item x="69"/>
        <item x="1700"/>
        <item x="604"/>
        <item x="1486"/>
        <item x="2538"/>
        <item x="424"/>
        <item x="660"/>
        <item x="527"/>
        <item x="1178"/>
        <item x="623"/>
        <item x="163"/>
        <item x="1161"/>
        <item x="1605"/>
        <item x="1077"/>
        <item x="2589"/>
        <item x="1146"/>
        <item x="2481"/>
        <item x="1273"/>
        <item x="198"/>
        <item x="2522"/>
        <item x="2155"/>
        <item x="2922"/>
        <item x="1981"/>
        <item x="2043"/>
        <item x="860"/>
        <item x="1016"/>
        <item x="903"/>
        <item x="2119"/>
        <item x="2511"/>
        <item x="1293"/>
        <item x="640"/>
        <item x="866"/>
        <item x="615"/>
        <item x="878"/>
        <item x="2841"/>
        <item x="1305"/>
        <item x="577"/>
        <item x="1833"/>
        <item x="327"/>
        <item x="687"/>
        <item x="1411"/>
        <item x="3054"/>
        <item x="281"/>
        <item x="1497"/>
        <item x="3176"/>
        <item x="1229"/>
        <item x="1108"/>
        <item x="2820"/>
        <item x="753"/>
        <item x="3025"/>
        <item x="1654"/>
        <item x="501"/>
        <item x="255"/>
        <item x="1640"/>
        <item x="804"/>
        <item x="940"/>
        <item x="1034"/>
        <item x="2131"/>
        <item x="3068"/>
        <item x="2721"/>
        <item x="261"/>
        <item x="2026"/>
        <item x="1980"/>
        <item x="706"/>
        <item x="2368"/>
        <item x="3205"/>
        <item x="1174"/>
        <item x="334"/>
        <item x="1075"/>
        <item x="1634"/>
        <item x="1238"/>
        <item x="1169"/>
        <item x="1028"/>
        <item x="890"/>
        <item x="204"/>
        <item x="1650"/>
        <item x="817"/>
        <item x="1544"/>
        <item x="2030"/>
        <item x="309"/>
        <item x="2318"/>
        <item x="350"/>
        <item x="2421"/>
        <item x="1440"/>
        <item x="633"/>
        <item x="2013"/>
        <item x="1810"/>
        <item x="722"/>
        <item x="1274"/>
        <item x="2526"/>
        <item x="3073"/>
        <item x="2426"/>
        <item x="2147"/>
        <item x="2610"/>
        <item x="185"/>
        <item x="203"/>
        <item x="757"/>
        <item x="1278"/>
        <item x="989"/>
        <item x="2739"/>
        <item x="2545"/>
        <item x="737"/>
        <item x="790"/>
        <item x="504"/>
        <item x="995"/>
        <item x="807"/>
        <item x="234"/>
        <item x="471"/>
        <item x="1638"/>
        <item x="600"/>
        <item x="846"/>
        <item x="373"/>
        <item x="479"/>
        <item x="2041"/>
        <item x="330"/>
        <item x="1837"/>
        <item x="392"/>
        <item x="945"/>
        <item x="597"/>
        <item x="3137"/>
        <item x="2810"/>
        <item x="1280"/>
        <item x="489"/>
        <item x="1197"/>
        <item x="2800"/>
        <item x="1655"/>
        <item x="1084"/>
        <item x="2251"/>
        <item x="1510"/>
        <item x="2986"/>
        <item x="260"/>
        <item x="1959"/>
        <item x="275"/>
        <item x="1294"/>
        <item x="1344"/>
        <item x="698"/>
        <item x="2019"/>
        <item x="2427"/>
        <item x="2311"/>
        <item x="1330"/>
        <item x="356"/>
        <item x="451"/>
        <item x="443"/>
        <item x="1466"/>
        <item x="908"/>
        <item x="618"/>
        <item x="3121"/>
        <item x="857"/>
        <item x="1068"/>
        <item x="2608"/>
        <item x="967"/>
        <item x="509"/>
        <item x="201"/>
        <item x="2106"/>
        <item x="2350"/>
        <item x="3103"/>
        <item x="1874"/>
        <item x="1078"/>
        <item x="653"/>
        <item x="930"/>
        <item x="586"/>
        <item x="988"/>
        <item x="364"/>
        <item x="449"/>
        <item x="896"/>
        <item x="2135"/>
        <item x="2585"/>
        <item x="2276"/>
        <item x="1004"/>
        <item x="1675"/>
        <item x="2257"/>
        <item x="2457"/>
        <item x="220"/>
        <item x="2691"/>
        <item x="2107"/>
        <item x="3114"/>
        <item x="1973"/>
        <item x="1454"/>
        <item x="2261"/>
        <item x="2094"/>
        <item x="1947"/>
        <item x="342"/>
        <item x="161"/>
        <item x="1910"/>
        <item x="2830"/>
        <item x="893"/>
        <item x="1088"/>
        <item x="508"/>
        <item x="329"/>
        <item x="1113"/>
        <item x="380"/>
        <item x="2902"/>
        <item x="1183"/>
        <item x="1143"/>
        <item x="1652"/>
        <item x="1359"/>
        <item x="647"/>
        <item x="1148"/>
        <item x="1541"/>
        <item x="2024"/>
        <item x="2981"/>
        <item x="1104"/>
        <item x="259"/>
        <item x="300"/>
        <item x="1522"/>
        <item x="939"/>
        <item x="1145"/>
        <item x="810"/>
        <item x="107"/>
        <item x="1386"/>
        <item x="1115"/>
        <item x="1560"/>
        <item x="2098"/>
        <item x="2901"/>
        <item x="97"/>
        <item x="1948"/>
        <item x="347"/>
        <item x="440"/>
        <item x="561"/>
        <item x="1087"/>
        <item x="1861"/>
        <item x="368"/>
        <item x="570"/>
        <item x="2330"/>
        <item x="920"/>
        <item x="318"/>
        <item x="1838"/>
        <item x="2092"/>
        <item x="265"/>
        <item x="905"/>
        <item x="2295"/>
        <item x="2625"/>
        <item x="2056"/>
        <item x="734"/>
        <item x="1685"/>
        <item x="1470"/>
        <item x="3023"/>
        <item x="2234"/>
        <item x="965"/>
        <item x="1682"/>
        <item x="792"/>
        <item x="1686"/>
        <item x="3182"/>
        <item x="2395"/>
        <item x="837"/>
        <item x="1950"/>
        <item x="1325"/>
        <item x="2196"/>
        <item x="535"/>
        <item x="2061"/>
        <item x="705"/>
        <item x="906"/>
        <item x="1875"/>
        <item x="1830"/>
        <item x="793"/>
        <item x="1975"/>
        <item x="1879"/>
        <item x="1009"/>
        <item x="317"/>
        <item x="2714"/>
        <item x="251"/>
        <item x="188"/>
        <item x="1048"/>
        <item x="355"/>
        <item x="1217"/>
        <item x="2554"/>
        <item x="1153"/>
        <item x="1419"/>
        <item x="1614"/>
        <item x="1575"/>
        <item x="2325"/>
        <item x="3235"/>
        <item x="499"/>
        <item x="1467"/>
        <item x="2580"/>
        <item x="249"/>
        <item x="522"/>
        <item x="907"/>
        <item x="2696"/>
        <item x="305"/>
        <item x="1896"/>
        <item x="2231"/>
        <item x="538"/>
        <item x="2158"/>
        <item x="152"/>
        <item x="2694"/>
        <item x="2006"/>
        <item x="2806"/>
        <item x="2105"/>
        <item x="2035"/>
        <item x="1920"/>
        <item x="2964"/>
        <item x="2456"/>
        <item x="3262"/>
        <item x="3080"/>
        <item x="1290"/>
        <item x="1051"/>
        <item x="1000"/>
        <item x="3135"/>
        <item x="524"/>
        <item x="1436"/>
        <item x="1705"/>
        <item x="2101"/>
        <item x="1729"/>
        <item x="556"/>
        <item x="703"/>
        <item x="3041"/>
        <item x="999"/>
        <item x="1960"/>
        <item x="143"/>
        <item x="1211"/>
        <item x="1512"/>
        <item x="782"/>
        <item x="1672"/>
        <item x="887"/>
        <item x="901"/>
        <item x="781"/>
        <item x="2489"/>
        <item x="438"/>
        <item x="869"/>
        <item x="2081"/>
        <item x="657"/>
        <item x="863"/>
        <item x="1102"/>
        <item x="2786"/>
        <item x="973"/>
        <item x="2300"/>
        <item x="2412"/>
        <item x="219"/>
        <item x="3100"/>
        <item x="2036"/>
        <item x="1972"/>
        <item x="2587"/>
        <item x="432"/>
        <item x="568"/>
        <item x="387"/>
        <item x="1094"/>
        <item x="1263"/>
        <item x="695"/>
        <item x="225"/>
        <item x="262"/>
        <item x="406"/>
        <item x="815"/>
        <item x="943"/>
        <item x="552"/>
        <item x="1138"/>
        <item x="1401"/>
        <item x="210"/>
        <item x="626"/>
        <item x="2429"/>
        <item x="558"/>
        <item x="2083"/>
        <item x="1376"/>
        <item x="1242"/>
        <item x="1007"/>
        <item x="296"/>
        <item x="1443"/>
        <item x="2171"/>
        <item x="1787"/>
        <item x="2173"/>
        <item x="3111"/>
        <item x="3069"/>
        <item x="528"/>
        <item x="1708"/>
        <item x="2802"/>
        <item x="1591"/>
        <item x="559"/>
        <item x="1220"/>
        <item x="1135"/>
        <item x="673"/>
        <item x="465"/>
        <item x="1226"/>
        <item x="587"/>
        <item x="839"/>
        <item x="1604"/>
        <item x="2492"/>
        <item x="2595"/>
        <item x="1584"/>
        <item x="554"/>
        <item x="2730"/>
        <item x="2572"/>
        <item x="1952"/>
        <item x="263"/>
        <item x="1585"/>
        <item x="140"/>
        <item x="1818"/>
        <item x="1786"/>
        <item x="290"/>
        <item x="1114"/>
        <item x="2422"/>
        <item x="991"/>
        <item x="417"/>
        <item x="690"/>
        <item x="301"/>
        <item x="2686"/>
        <item x="315"/>
        <item x="648"/>
        <item x="1558"/>
        <item x="797"/>
        <item x="1323"/>
        <item x="1566"/>
        <item x="1442"/>
        <item x="1176"/>
        <item x="743"/>
        <item x="314"/>
        <item x="663"/>
        <item x="3178"/>
        <item x="3175"/>
        <item x="2470"/>
        <item x="3133"/>
        <item x="2705"/>
        <item x="1509"/>
        <item x="2322"/>
        <item x="91"/>
        <item x="691"/>
        <item x="776"/>
        <item x="1565"/>
        <item x="1423"/>
        <item x="645"/>
        <item x="1501"/>
        <item x="855"/>
        <item x="1552"/>
        <item x="3029"/>
        <item x="588"/>
        <item x="1563"/>
        <item x="391"/>
        <item x="1170"/>
        <item x="1807"/>
        <item x="868"/>
        <item x="2731"/>
        <item x="194"/>
        <item x="1456"/>
        <item x="1860"/>
        <item x="468"/>
        <item x="1256"/>
        <item x="2976"/>
        <item x="117"/>
        <item x="149"/>
        <item x="119"/>
        <item x="2562"/>
        <item x="2450"/>
        <item x="3136"/>
        <item x="2637"/>
        <item x="400"/>
        <item x="313"/>
        <item x="834"/>
        <item x="959"/>
        <item x="2583"/>
        <item x="1778"/>
        <item x="1389"/>
        <item x="1408"/>
        <item x="2853"/>
        <item x="158"/>
        <item x="2192"/>
        <item x="2057"/>
        <item x="209"/>
        <item x="818"/>
        <item x="495"/>
        <item x="946"/>
        <item x="1339"/>
        <item x="178"/>
        <item x="352"/>
        <item x="362"/>
        <item x="1020"/>
        <item x="534"/>
        <item x="1010"/>
        <item x="2918"/>
        <item x="2086"/>
        <item x="1809"/>
        <item x="1892"/>
        <item x="1506"/>
        <item x="2186"/>
        <item x="1836"/>
        <item x="2528"/>
        <item x="505"/>
        <item x="190"/>
        <item x="2194"/>
        <item x="1288"/>
        <item x="1374"/>
        <item x="381"/>
        <item x="2001"/>
        <item x="3098"/>
        <item x="752"/>
        <item x="769"/>
        <item x="3162"/>
        <item x="715"/>
        <item x="929"/>
        <item x="2514"/>
        <item x="767"/>
        <item x="2482"/>
        <item x="2917"/>
        <item x="473"/>
        <item x="1449"/>
        <item x="164"/>
        <item x="2604"/>
        <item x="252"/>
        <item x="1866"/>
        <item x="348"/>
        <item x="453"/>
        <item x="2927"/>
        <item x="411"/>
        <item x="602"/>
        <item x="421"/>
        <item x="541"/>
        <item x="1645"/>
        <item x="1105"/>
        <item x="1665"/>
        <item x="658"/>
        <item x="1223"/>
        <item x="2310"/>
        <item x="2384"/>
        <item x="996"/>
        <item x="3239"/>
        <item x="2794"/>
        <item x="1857"/>
        <item x="2636"/>
        <item x="2115"/>
        <item x="1641"/>
        <item x="889"/>
        <item x="242"/>
        <item x="2027"/>
        <item x="2840"/>
        <item x="482"/>
        <item x="2010"/>
        <item x="1133"/>
        <item x="1518"/>
        <item x="1526"/>
        <item x="2406"/>
        <item x="1409"/>
        <item x="1515"/>
        <item x="2582"/>
        <item x="1453"/>
        <item x="1534"/>
        <item x="1213"/>
        <item x="1311"/>
        <item x="1304"/>
        <item x="656"/>
        <item x="2229"/>
        <item x="1356"/>
        <item x="1281"/>
        <item x="754"/>
        <item x="666"/>
        <item x="2839"/>
        <item x="1413"/>
        <item x="2152"/>
        <item x="466"/>
        <item x="323"/>
        <item x="3214"/>
        <item x="138"/>
        <item x="2371"/>
        <item x="2678"/>
        <item x="525"/>
        <item x="2202"/>
        <item x="202"/>
        <item x="858"/>
        <item x="1965"/>
        <item x="2369"/>
        <item x="182"/>
        <item x="1452"/>
        <item x="3002"/>
        <item x="932"/>
        <item x="958"/>
        <item x="1396"/>
        <item x="250"/>
        <item x="487"/>
        <item x="1333"/>
        <item x="1723"/>
        <item x="30"/>
        <item x="2708"/>
        <item x="322"/>
        <item x="1498"/>
        <item x="253"/>
        <item x="1812"/>
        <item x="288"/>
        <item x="366"/>
        <item x="2872"/>
        <item x="435"/>
        <item x="1801"/>
        <item x="3272"/>
        <item x="608"/>
        <item x="484"/>
        <item x="1567"/>
        <item x="1495"/>
        <item x="1414"/>
        <item x="2645"/>
        <item x="1236"/>
        <item x="1550"/>
        <item x="2053"/>
        <item x="235"/>
        <item x="1244"/>
        <item x="2329"/>
        <item x="1691"/>
        <item x="564"/>
        <item x="491"/>
        <item x="3102"/>
        <item x="3165"/>
        <item x="1126"/>
        <item x="3039"/>
        <item x="2525"/>
        <item x="1776"/>
        <item x="304"/>
        <item x="1829"/>
        <item x="2032"/>
        <item x="854"/>
        <item x="1744"/>
        <item x="88"/>
        <item x="872"/>
        <item x="2655"/>
        <item x="1049"/>
        <item x="1547"/>
        <item x="1106"/>
        <item x="779"/>
        <item x="1039"/>
        <item x="2488"/>
        <item x="3269"/>
        <item x="3211"/>
        <item x="212"/>
        <item x="1908"/>
        <item x="1445"/>
        <item x="1338"/>
        <item x="276"/>
        <item x="109"/>
        <item x="3217"/>
        <item x="828"/>
        <item x="1060"/>
        <item x="536"/>
        <item x="2875"/>
        <item x="732"/>
        <item x="951"/>
        <item x="1340"/>
        <item x="237"/>
        <item x="639"/>
        <item x="1511"/>
        <item x="1813"/>
        <item x="2448"/>
        <item x="3258"/>
        <item x="1040"/>
        <item x="1559"/>
        <item x="2376"/>
        <item x="2997"/>
        <item x="621"/>
        <item x="942"/>
        <item x="950"/>
        <item x="3265"/>
        <item x="1399"/>
        <item x="1720"/>
        <item x="2442"/>
        <item x="2178"/>
        <item x="2735"/>
        <item x="2784"/>
        <item x="1549"/>
        <item x="1800"/>
        <item x="990"/>
        <item x="361"/>
        <item x="1302"/>
        <item x="1613"/>
        <item x="2294"/>
        <item x="294"/>
        <item x="874"/>
        <item x="254"/>
        <item x="1596"/>
        <item x="2438"/>
        <item x="2349"/>
        <item x="827"/>
        <item x="2388"/>
        <item x="1192"/>
        <item x="1730"/>
        <item x="493"/>
        <item x="1508"/>
        <item x="1364"/>
        <item x="520"/>
        <item x="1846"/>
        <item x="1577"/>
        <item x="700"/>
        <item x="1222"/>
        <item x="2085"/>
        <item x="802"/>
        <item x="2044"/>
        <item x="2980"/>
        <item x="111"/>
        <item x="937"/>
        <item x="459"/>
        <item x="2071"/>
        <item x="218"/>
        <item x="409"/>
        <item x="477"/>
        <item x="1366"/>
        <item x="160"/>
        <item x="3184"/>
        <item x="1282"/>
        <item x="1680"/>
        <item x="786"/>
        <item x="614"/>
        <item x="383"/>
        <item x="2284"/>
        <item x="836"/>
        <item x="1847"/>
        <item x="710"/>
        <item x="177"/>
        <item x="2253"/>
        <item x="236"/>
        <item x="1619"/>
        <item x="62"/>
        <item x="113"/>
        <item x="1123"/>
        <item x="258"/>
        <item x="1209"/>
        <item x="2479"/>
        <item x="155"/>
        <item x="1062"/>
        <item x="351"/>
        <item x="2512"/>
        <item x="2477"/>
        <item x="1793"/>
        <item x="1424"/>
        <item x="2505"/>
        <item x="2833"/>
        <item x="1132"/>
        <item x="444"/>
        <item x="1525"/>
        <item x="503"/>
        <item x="1371"/>
        <item x="1083"/>
        <item x="3010"/>
        <item x="1439"/>
        <item x="721"/>
        <item x="749"/>
        <item x="620"/>
        <item x="877"/>
        <item x="741"/>
        <item x="414"/>
        <item x="115"/>
        <item x="1301"/>
        <item x="2676"/>
        <item x="2795"/>
        <item x="553"/>
        <item x="1553"/>
        <item x="1618"/>
        <item x="441"/>
        <item x="2445"/>
        <item x="2015"/>
        <item x="2594"/>
        <item x="1963"/>
        <item x="1774"/>
        <item x="683"/>
        <item x="1352"/>
        <item x="2923"/>
        <item x="1678"/>
        <item x="3139"/>
        <item x="2042"/>
        <item x="841"/>
        <item x="3229"/>
        <item x="775"/>
        <item x="1404"/>
        <item x="3273"/>
        <item x="2291"/>
        <item x="717"/>
        <item x="1974"/>
        <item x="1615"/>
        <item x="24"/>
        <item x="1426"/>
        <item x="1907"/>
        <item x="148"/>
        <item x="494"/>
        <item x="3056"/>
        <item x="966"/>
        <item x="2775"/>
        <item x="961"/>
        <item x="799"/>
        <item x="1475"/>
        <item x="1854"/>
        <item x="1221"/>
        <item x="954"/>
        <item x="426"/>
        <item x="2706"/>
        <item x="3060"/>
        <item x="1044"/>
        <item x="3079"/>
        <item x="2394"/>
        <item x="2758"/>
        <item x="1036"/>
        <item x="2441"/>
        <item x="3008"/>
        <item x="1487"/>
        <item x="1996"/>
        <item x="1398"/>
        <item x="132"/>
        <item x="384"/>
        <item x="1425"/>
        <item x="833"/>
        <item x="1902"/>
        <item x="1385"/>
        <item x="481"/>
        <item x="1759"/>
        <item x="565"/>
        <item x="2313"/>
        <item x="1919"/>
        <item x="1923"/>
        <item x="518"/>
        <item x="1027"/>
        <item x="688"/>
        <item x="845"/>
        <item x="405"/>
        <item x="2880"/>
        <item x="2990"/>
        <item x="1865"/>
        <item x="2673"/>
        <item x="2038"/>
        <item x="3161"/>
        <item x="2093"/>
        <item x="335"/>
        <item x="1931"/>
        <item x="2128"/>
        <item x="192"/>
        <item x="2399"/>
        <item x="2332"/>
        <item x="2925"/>
        <item x="33"/>
        <item x="1799"/>
        <item x="1946"/>
        <item x="1926"/>
        <item x="2973"/>
        <item x="2423"/>
        <item x="1279"/>
        <item x="1269"/>
        <item x="1944"/>
        <item x="699"/>
        <item x="1061"/>
        <item x="12"/>
        <item x="394"/>
        <item x="2320"/>
        <item x="3134"/>
        <item x="10"/>
        <item x="1186"/>
        <item x="2776"/>
        <item x="1208"/>
        <item x="3154"/>
        <item x="1427"/>
        <item x="2788"/>
        <item x="282"/>
        <item x="787"/>
        <item x="2241"/>
        <item x="498"/>
        <item x="2409"/>
        <item x="960"/>
        <item x="3082"/>
        <item x="526"/>
        <item x="902"/>
        <item x="1742"/>
        <item x="375"/>
        <item x="1928"/>
        <item x="1914"/>
        <item x="1936"/>
        <item x="632"/>
        <item x="667"/>
        <item x="2277"/>
        <item x="601"/>
        <item x="1259"/>
        <item x="1738"/>
        <item x="638"/>
        <item x="625"/>
        <item x="917"/>
        <item x="704"/>
        <item x="3247"/>
        <item x="478"/>
        <item x="378"/>
        <item x="2560"/>
        <item x="835"/>
        <item x="826"/>
        <item x="789"/>
        <item x="1735"/>
        <item x="1609"/>
        <item x="2122"/>
        <item x="795"/>
        <item x="1054"/>
        <item x="231"/>
        <item x="135"/>
        <item x="2097"/>
        <item x="3144"/>
        <item x="1258"/>
        <item x="264"/>
        <item x="365"/>
        <item x="2728"/>
        <item x="808"/>
        <item x="986"/>
        <item x="2723"/>
        <item x="102"/>
        <item x="2886"/>
        <item x="2680"/>
        <item x="616"/>
        <item x="457"/>
        <item x="277"/>
        <item x="407"/>
        <item x="2121"/>
        <item x="1630"/>
        <item x="971"/>
        <item x="492"/>
        <item x="3155"/>
        <item x="2493"/>
        <item x="2034"/>
        <item x="3031"/>
        <item x="3097"/>
        <item x="5"/>
        <item x="1478"/>
        <item x="2972"/>
        <item x="1804"/>
        <item x="2373"/>
        <item x="3143"/>
        <item x="2206"/>
        <item x="1732"/>
        <item x="2046"/>
        <item x="1696"/>
        <item x="1130"/>
        <item x="399"/>
        <item x="1428"/>
        <item x="268"/>
        <item x="1403"/>
        <item x="207"/>
        <item x="1298"/>
        <item x="3230"/>
        <item x="172"/>
        <item x="1120"/>
        <item x="2091"/>
        <item x="679"/>
        <item x="1200"/>
        <item x="2398"/>
        <item x="636"/>
        <item x="1207"/>
        <item x="974"/>
        <item x="23"/>
        <item x="3107"/>
        <item x="2246"/>
        <item x="583"/>
        <item x="2012"/>
        <item x="2459"/>
        <item x="2436"/>
        <item x="1703"/>
        <item x="1089"/>
        <item x="2048"/>
        <item x="2432"/>
        <item x="144"/>
        <item x="2464"/>
        <item x="2078"/>
        <item x="104"/>
        <item x="2367"/>
        <item x="1"/>
        <item x="2095"/>
        <item x="2460"/>
        <item x="1465"/>
        <item x="865"/>
        <item x="796"/>
        <item x="910"/>
        <item x="205"/>
        <item x="2129"/>
        <item x="1756"/>
        <item x="248"/>
        <item x="114"/>
        <item x="108"/>
        <item x="110"/>
        <item x="377"/>
        <item x="2939"/>
        <item x="1481"/>
        <item x="2864"/>
        <item x="483"/>
        <item x="3122"/>
        <item x="2444"/>
        <item x="521"/>
        <item x="1820"/>
        <item x="1307"/>
        <item x="303"/>
        <item x="3257"/>
        <item x="57"/>
        <item x="2205"/>
        <item x="1539"/>
        <item x="470"/>
        <item x="517"/>
        <item x="1583"/>
        <item x="2725"/>
        <item x="1367"/>
        <item x="1661"/>
        <item x="1069"/>
        <item x="72"/>
        <item x="549"/>
        <item x="774"/>
        <item x="2899"/>
        <item x="876"/>
        <item x="952"/>
        <item x="1564"/>
        <item x="1962"/>
        <item x="2949"/>
        <item x="1673"/>
        <item x="2903"/>
        <item x="3216"/>
        <item x="1777"/>
        <item x="1377"/>
        <item x="2051"/>
        <item x="1248"/>
        <item x="2252"/>
        <item x="129"/>
        <item x="1433"/>
        <item x="1768"/>
        <item x="1771"/>
        <item x="1365"/>
        <item x="2876"/>
        <item x="371"/>
        <item x="1569"/>
        <item x="2116"/>
        <item x="2387"/>
        <item x="714"/>
        <item x="1118"/>
        <item x="1667"/>
        <item x="2203"/>
        <item x="1993"/>
        <item x="1122"/>
        <item x="736"/>
        <item x="112"/>
        <item x="1155"/>
        <item x="490"/>
        <item x="1250"/>
        <item x="935"/>
        <item x="2008"/>
        <item x="1557"/>
        <item x="2099"/>
        <item x="1041"/>
        <item x="2941"/>
        <item x="70"/>
        <item x="1707"/>
        <item x="2878"/>
        <item x="224"/>
        <item x="1536"/>
        <item x="1693"/>
        <item x="2049"/>
        <item x="1790"/>
        <item x="2377"/>
        <item x="1228"/>
        <item x="1379"/>
        <item x="1925"/>
        <item x="771"/>
        <item x="1588"/>
        <item x="1064"/>
        <item x="2283"/>
        <item x="1473"/>
        <item x="320"/>
        <item x="2544"/>
        <item x="1529"/>
        <item x="2199"/>
        <item x="770"/>
        <item x="1451"/>
        <item x="1160"/>
        <item x="800"/>
        <item x="1719"/>
        <item x="1286"/>
        <item x="1932"/>
        <item x="1079"/>
        <item x="2414"/>
        <item x="724"/>
        <item x="2379"/>
        <item x="1190"/>
        <item x="1603"/>
        <item x="1752"/>
        <item x="1706"/>
        <item x="173"/>
        <item x="2062"/>
        <item x="1889"/>
        <item x="2058"/>
        <item x="1351"/>
        <item x="760"/>
        <item x="1353"/>
        <item x="2993"/>
        <item x="2166"/>
        <item x="2324"/>
        <item x="67"/>
        <item x="345"/>
        <item x="1159"/>
        <item x="1898"/>
        <item x="1257"/>
        <item x="1617"/>
        <item x="15"/>
        <item x="52"/>
        <item x="3180"/>
        <item x="1485"/>
        <item x="2896"/>
        <item x="3044"/>
        <item x="410"/>
        <item x="635"/>
        <item x="56"/>
        <item x="2926"/>
        <item x="515"/>
        <item x="2989"/>
        <item x="2491"/>
        <item x="2146"/>
        <item x="2060"/>
        <item x="1803"/>
        <item x="1154"/>
        <item x="1109"/>
        <item x="64"/>
        <item x="1175"/>
        <item x="2402"/>
        <item x="1271"/>
        <item x="1235"/>
        <item x="594"/>
        <item x="1480"/>
        <item x="709"/>
        <item x="2342"/>
        <item x="1225"/>
        <item x="962"/>
        <item x="972"/>
        <item x="612"/>
        <item x="2548"/>
        <item x="1782"/>
        <item x="1966"/>
        <item x="214"/>
        <item x="337"/>
        <item x="1407"/>
        <item x="3204"/>
        <item x="821"/>
        <item x="970"/>
        <item x="2223"/>
        <item x="1639"/>
        <item x="1734"/>
        <item x="1825"/>
        <item x="420"/>
        <item x="2102"/>
        <item x="2778"/>
        <item x="1342"/>
        <item x="397"/>
        <item x="1755"/>
        <item x="931"/>
        <item x="2341"/>
        <item x="579"/>
        <item x="427"/>
        <item x="1214"/>
        <item x="1841"/>
        <item x="1499"/>
        <item x="3197"/>
        <item x="2218"/>
        <item x="2238"/>
        <item x="1805"/>
        <item x="2881"/>
        <item x="11"/>
        <item x="2626"/>
        <item x="2025"/>
        <item x="2936"/>
        <item x="2461"/>
        <item x="2440"/>
        <item x="665"/>
        <item x="398"/>
        <item x="696"/>
        <item x="712"/>
        <item x="2879"/>
        <item x="2569"/>
        <item x="183"/>
        <item x="2195"/>
        <item x="1164"/>
        <item x="123"/>
        <item x="98"/>
        <item x="413"/>
        <item x="1743"/>
        <item x="2651"/>
        <item x="2072"/>
        <item x="167"/>
        <item x="1764"/>
        <item x="1116"/>
        <item x="1983"/>
        <item x="783"/>
        <item x="672"/>
        <item x="416"/>
        <item x="344"/>
        <item x="1873"/>
        <item x="895"/>
        <item x="1015"/>
        <item x="267"/>
        <item x="3259"/>
        <item x="1416"/>
        <item x="1500"/>
        <item x="488"/>
        <item x="2558"/>
        <item x="2139"/>
        <item x="2863"/>
        <item x="2338"/>
        <item x="1206"/>
        <item x="3198"/>
        <item x="1514"/>
        <item x="2420"/>
        <item x="2484"/>
        <item x="1905"/>
        <item x="2658"/>
        <item x="892"/>
        <item x="2380"/>
        <item x="870"/>
        <item x="2348"/>
        <item x="885"/>
        <item x="452"/>
        <item x="2005"/>
        <item x="3266"/>
        <item x="809"/>
        <item x="2935"/>
        <item x="2381"/>
        <item x="66"/>
        <item x="1042"/>
        <item x="2424"/>
        <item x="2064"/>
        <item x="2132"/>
        <item x="2529"/>
        <item x="1251"/>
        <item x="75"/>
        <item x="507"/>
        <item x="59"/>
        <item x="1783"/>
        <item x="1784"/>
        <item x="686"/>
        <item x="1662"/>
        <item x="697"/>
        <item x="2337"/>
        <item x="116"/>
        <item x="664"/>
        <item x="156"/>
        <item x="1967"/>
        <item x="291"/>
        <item x="1337"/>
        <item x="1347"/>
        <item x="2397"/>
        <item x="65"/>
        <item x="1899"/>
        <item x="2382"/>
        <item x="574"/>
        <item x="3086"/>
        <item x="43"/>
        <item x="1893"/>
        <item x="1573"/>
        <item x="2345"/>
        <item x="1757"/>
        <item x="1026"/>
        <item x="2546"/>
        <item x="151"/>
        <item x="1985"/>
        <item x="1032"/>
        <item x="1779"/>
        <item x="1405"/>
        <item x="1149"/>
        <item x="1969"/>
        <item x="685"/>
        <item x="35"/>
        <item x="1479"/>
        <item x="332"/>
        <item x="2213"/>
        <item x="8"/>
        <item x="2150"/>
        <item x="1646"/>
        <item x="2497"/>
        <item x="2468"/>
        <item x="124"/>
        <item x="1136"/>
        <item x="2793"/>
        <item x="516"/>
        <item x="2087"/>
        <item x="1001"/>
        <item x="1112"/>
        <item x="256"/>
        <item x="1494"/>
        <item x="1129"/>
        <item x="531"/>
        <item x="1387"/>
        <item x="2331"/>
        <item x="1762"/>
        <item x="1046"/>
        <item x="2003"/>
        <item x="1355"/>
        <item x="2435"/>
        <item x="2516"/>
        <item x="1252"/>
        <item x="1850"/>
        <item x="2204"/>
        <item x="2573"/>
        <item x="331"/>
        <item x="1679"/>
        <item x="649"/>
        <item x="448"/>
        <item x="2501"/>
        <item x="859"/>
        <item x="1430"/>
        <item x="1664"/>
        <item x="1343"/>
        <item x="2930"/>
        <item x="1877"/>
        <item x="58"/>
        <item x="0"/>
        <item x="627"/>
        <item x="278"/>
        <item x="458"/>
        <item x="2487"/>
        <item x="2495"/>
        <item x="2222"/>
        <item x="1101"/>
        <item x="2103"/>
        <item x="661"/>
        <item x="2455"/>
        <item x="1045"/>
        <item x="270"/>
        <item x="1622"/>
        <item x="2566"/>
        <item x="2463"/>
        <item x="2208"/>
        <item x="2527"/>
        <item x="689"/>
        <item x="1182"/>
        <item x="1205"/>
        <item x="1611"/>
        <item x="832"/>
        <item x="2641"/>
        <item x="2756"/>
        <item x="2390"/>
        <item x="726"/>
        <item x="1666"/>
        <item x="537"/>
        <item x="340"/>
        <item x="2954"/>
        <item x="312"/>
        <item x="2504"/>
        <item x="325"/>
        <item x="196"/>
        <item x="993"/>
        <item x="3076"/>
        <item x="2503"/>
        <item x="1313"/>
        <item x="1788"/>
        <item x="2210"/>
        <item x="2264"/>
        <item x="422"/>
        <item x="1469"/>
        <item x="1329"/>
        <item x="2485"/>
        <item x="693"/>
        <item x="1245"/>
        <item x="546"/>
        <item x="1006"/>
        <item x="2059"/>
        <item x="412"/>
        <item x="2144"/>
        <item x="1162"/>
        <item x="32"/>
        <item x="1058"/>
        <item x="401"/>
        <item x="2500"/>
        <item x="2904"/>
        <item x="1814"/>
        <item x="2850"/>
        <item x="980"/>
        <item x="1306"/>
        <item x="1989"/>
        <item x="1461"/>
        <item x="1167"/>
        <item x="1724"/>
        <item x="1581"/>
        <item x="496"/>
        <item x="1375"/>
        <item x="2513"/>
        <item x="328"/>
        <item x="2385"/>
        <item x="2866"/>
        <item x="1216"/>
        <item x="77"/>
        <item x="2248"/>
        <item x="806"/>
        <item x="90"/>
        <item x="2928"/>
        <item x="1704"/>
        <item x="3042"/>
        <item x="1368"/>
        <item x="2339"/>
        <item x="84"/>
        <item x="2643"/>
        <item x="49"/>
        <item x="884"/>
        <item x="2299"/>
        <item x="2047"/>
        <item x="308"/>
        <item x="2710"/>
        <item x="2430"/>
        <item x="272"/>
        <item x="1982"/>
        <item x="1582"/>
        <item x="216"/>
        <item x="42"/>
        <item x="2439"/>
        <item x="922"/>
        <item x="569"/>
        <item x="486"/>
        <item x="131"/>
        <item x="2344"/>
        <item x="1432"/>
        <item x="101"/>
        <item x="94"/>
        <item x="2142"/>
        <item x="2574"/>
        <item x="180"/>
        <item x="2016"/>
        <item x="390"/>
        <item x="396"/>
        <item x="1842"/>
        <item x="745"/>
        <item x="3011"/>
        <item x="571"/>
        <item x="1589"/>
        <item x="280"/>
        <item x="106"/>
        <item x="1741"/>
        <item x="1199"/>
        <item x="1295"/>
        <item x="2953"/>
        <item x="1740"/>
        <item x="2346"/>
        <item x="2697"/>
        <item x="2695"/>
        <item x="2718"/>
        <item x="728"/>
        <item x="2237"/>
        <item x="1157"/>
        <item x="2068"/>
        <item x="1761"/>
        <item x="1754"/>
        <item x="1025"/>
        <item x="801"/>
        <item x="287"/>
        <item x="1595"/>
        <item x="39"/>
        <item x="654"/>
        <item x="862"/>
        <item x="1266"/>
        <item x="1916"/>
        <item x="1417"/>
        <item x="187"/>
        <item x="2333"/>
        <item x="128"/>
        <item x="297"/>
        <item x="1751"/>
        <item x="1835"/>
        <item x="2920"/>
        <item x="2431"/>
        <item x="2281"/>
        <item x="431"/>
        <item x="1397"/>
        <item x="1402"/>
        <item x="778"/>
        <item x="6"/>
        <item x="3199"/>
        <item x="1082"/>
        <item x="968"/>
        <item x="1954"/>
        <item x="21"/>
        <item x="652"/>
        <item x="3245"/>
        <item x="2647"/>
        <item x="215"/>
        <item x="271"/>
        <item x="1185"/>
        <item x="3212"/>
        <item x="238"/>
        <item x="3055"/>
        <item x="2109"/>
        <item x="2209"/>
        <item x="1758"/>
        <item x="3109"/>
        <item x="551"/>
        <item x="1542"/>
        <item x="3228"/>
        <item x="1172"/>
        <item x="170"/>
        <item x="2565"/>
        <item x="1592"/>
        <item x="2524"/>
        <item x="374"/>
        <item x="1070"/>
        <item x="1053"/>
        <item x="840"/>
        <item x="385"/>
        <item x="891"/>
        <item x="576"/>
        <item x="1394"/>
        <item x="811"/>
        <item x="357"/>
        <item x="3017"/>
        <item x="1429"/>
        <item x="319"/>
        <item x="2842"/>
        <item x="1141"/>
        <item x="1817"/>
        <item x="1052"/>
        <item x="2692"/>
        <item x="511"/>
        <item x="1180"/>
        <item x="3254"/>
        <item x="637"/>
        <item x="1949"/>
        <item x="1844"/>
        <item x="2360"/>
        <item x="1750"/>
        <item x="1388"/>
        <item x="2211"/>
        <item x="195"/>
        <item x="122"/>
        <item x="2593"/>
        <item x="1292"/>
        <item x="1415"/>
        <item x="701"/>
        <item x="803"/>
        <item x="2889"/>
        <item x="17"/>
        <item x="1942"/>
        <item x="1827"/>
        <item x="2586"/>
        <item x="1253"/>
        <item x="99"/>
        <item x="130"/>
        <item x="2359"/>
        <item x="2472"/>
        <item x="433"/>
        <item x="2009"/>
        <item x="2386"/>
        <item x="1656"/>
        <item x="41"/>
        <item x="759"/>
        <item x="3095"/>
        <item x="2317"/>
        <item x="51"/>
        <item x="2677"/>
        <item x="1384"/>
        <item x="1383"/>
        <item x="2547"/>
        <item x="146"/>
        <item x="2559"/>
        <item x="2629"/>
        <item x="1201"/>
        <item x="162"/>
        <item x="1092"/>
        <item x="241"/>
        <item x="540"/>
        <item x="879"/>
        <item x="816"/>
        <item x="1184"/>
        <item x="662"/>
        <item x="1516"/>
        <item x="2670"/>
        <item x="1410"/>
        <item x="2734"/>
        <item x="2616"/>
        <item x="369"/>
        <item x="134"/>
        <item x="2745"/>
        <item x="2785"/>
        <item x="1532"/>
        <item x="1600"/>
        <item x="1224"/>
        <item x="1572"/>
        <item x="2306"/>
        <item x="3032"/>
        <item x="976"/>
        <item x="1608"/>
        <item x="829"/>
        <item x="557"/>
        <item x="1651"/>
        <item x="244"/>
        <item x="880"/>
        <item x="418"/>
        <item x="2340"/>
        <item x="2321"/>
        <item x="502"/>
        <item x="733"/>
        <item x="1012"/>
        <item x="2657"/>
        <item x="2290"/>
        <item x="2597"/>
        <item x="1489"/>
        <item x="3035"/>
        <item x="181"/>
        <item x="3267"/>
        <item x="1215"/>
        <item x="179"/>
        <item x="3064"/>
        <item x="1709"/>
        <item x="1003"/>
        <item x="1071"/>
        <item x="1357"/>
        <item x="40"/>
        <item x="1462"/>
        <item x="3030"/>
        <item x="467"/>
        <item x="166"/>
        <item x="2744"/>
        <item x="68"/>
        <item x="2671"/>
        <item x="2260"/>
        <item x="239"/>
        <item x="2137"/>
        <item x="1076"/>
        <item x="1125"/>
        <item x="2662"/>
        <item x="338"/>
        <item x="302"/>
        <item x="2182"/>
        <item x="2458"/>
        <item x="825"/>
        <item x="2138"/>
        <item x="1081"/>
        <item x="543"/>
        <item x="3275"/>
        <item x="2080"/>
        <item x="3036"/>
        <item x="1995"/>
        <item x="2169"/>
        <item x="2249"/>
        <item x="2354"/>
        <item x="2319"/>
        <item x="87"/>
        <item x="1011"/>
        <item x="463"/>
        <item x="3270"/>
        <item x="3088"/>
        <item x="3242"/>
        <item x="1005"/>
        <item x="3223"/>
        <item x="1107"/>
        <item x="1904"/>
        <item x="3063"/>
        <item x="2737"/>
        <item x="1683"/>
        <item x="1317"/>
        <item x="607"/>
        <item x="1287"/>
        <item x="2163"/>
        <item x="2962"/>
        <item x="3277"/>
        <item x="669"/>
        <item x="389"/>
        <item x="3085"/>
        <item x="125"/>
        <item x="3146"/>
        <item x="2805"/>
        <item x="847"/>
        <item x="1131"/>
        <item x="1370"/>
        <item x="1283"/>
        <item x="1546"/>
        <item x="1698"/>
        <item x="2570"/>
        <item x="16"/>
        <item x="1395"/>
        <item x="2665"/>
        <item x="1328"/>
        <item x="1821"/>
        <item x="3089"/>
        <item x="1246"/>
        <item x="603"/>
        <item x="1943"/>
        <item x="1158"/>
        <item x="3236"/>
        <item x="2937"/>
        <item x="1628"/>
        <item x="18"/>
        <item x="3052"/>
        <item x="3145"/>
        <item x="78"/>
        <item x="3057"/>
        <item x="3131"/>
        <item x="2836"/>
        <item x="139"/>
        <item x="957"/>
        <item x="2838"/>
        <item x="898"/>
        <item x="555"/>
        <item x="730"/>
        <item x="977"/>
        <item x="580"/>
        <item x="54"/>
        <item x="2301"/>
        <item x="310"/>
        <item x="20"/>
        <item x="2174"/>
        <item x="813"/>
        <item x="4"/>
        <item x="1350"/>
        <item x="393"/>
        <item x="2437"/>
        <item x="2868"/>
        <item x="3"/>
        <item x="2749"/>
        <item x="766"/>
        <item x="126"/>
        <item x="3108"/>
        <item x="199"/>
        <item x="1702"/>
        <item x="2564"/>
        <item x="1063"/>
        <item x="2877"/>
        <item x="2275"/>
        <item x="1692"/>
        <item x="1934"/>
        <item x="1240"/>
        <item x="1968"/>
        <item x="3116"/>
        <item x="2789"/>
        <item x="1811"/>
        <item x="1606"/>
        <item x="3072"/>
        <item x="372"/>
        <item x="1517"/>
        <item x="2987"/>
        <item x="306"/>
        <item x="1099"/>
        <item x="589"/>
        <item x="2188"/>
        <item x="2798"/>
        <item x="370"/>
        <item x="692"/>
        <item x="2040"/>
        <item x="1348"/>
        <item x="928"/>
        <item x="1845"/>
        <item x="2240"/>
        <item x="2942"/>
        <item x="2590"/>
        <item x="2995"/>
        <item x="1772"/>
        <item x="3246"/>
        <item x="2600"/>
        <item x="1231"/>
        <item x="29"/>
        <item x="286"/>
        <item x="2748"/>
        <item x="3105"/>
        <item x="1599"/>
        <item x="27"/>
        <item x="2704"/>
        <item x="978"/>
        <item x="165"/>
        <item x="206"/>
        <item x="147"/>
        <item x="96"/>
        <item x="1275"/>
        <item x="1556"/>
        <item x="403"/>
        <item x="1378"/>
        <item x="611"/>
        <item x="2307"/>
        <item x="2156"/>
        <item x="2887"/>
        <item x="592"/>
        <item x="798"/>
        <item x="659"/>
        <item x="274"/>
        <item x="3171"/>
        <item x="1621"/>
        <item x="2396"/>
        <item x="2127"/>
        <item x="2288"/>
        <item x="3038"/>
        <item x="1124"/>
        <item x="2177"/>
        <item x="2845"/>
        <item x="2947"/>
        <item x="838"/>
        <item x="1239"/>
        <item x="1243"/>
        <item x="2623"/>
        <item x="784"/>
        <item x="646"/>
        <item x="1151"/>
        <item x="886"/>
        <item x="1056"/>
        <item x="2715"/>
        <item x="3225"/>
        <item x="1998"/>
        <item x="47"/>
        <item x="2201"/>
        <item x="1745"/>
        <item x="2742"/>
        <item x="2334"/>
        <item x="13"/>
        <item x="1309"/>
        <item x="223"/>
        <item x="2130"/>
        <item x="867"/>
        <item x="159"/>
        <item x="1964"/>
        <item x="2971"/>
        <item x="1970"/>
        <item x="31"/>
        <item x="3016"/>
        <item x="3249"/>
        <item x="1296"/>
        <item x="2944"/>
        <item x="1922"/>
        <item x="46"/>
        <item x="3074"/>
        <item x="2588"/>
        <item x="1653"/>
        <item x="279"/>
        <item x="3117"/>
        <item x="2832"/>
        <item x="2200"/>
        <item x="485"/>
        <item x="184"/>
        <item x="2400"/>
        <item x="321"/>
        <item x="2611"/>
        <item x="2303"/>
        <item x="2233"/>
        <item x="82"/>
        <item x="562"/>
        <item x="3066"/>
        <item x="34"/>
        <item x="474"/>
        <item x="133"/>
        <item x="3251"/>
        <item x="1188"/>
        <item x="37"/>
        <item x="727"/>
        <item x="211"/>
        <item x="1455"/>
        <item x="1474"/>
        <item x="189"/>
        <item x="2599"/>
        <item x="221"/>
        <item x="2988"/>
        <item x="1864"/>
        <item x="2578"/>
        <item x="3195"/>
        <item x="245"/>
        <item x="1140"/>
        <item x="1422"/>
        <item x="2609"/>
        <item x="1840"/>
        <item x="1332"/>
        <item x="708"/>
        <item x="1568"/>
        <item x="3140"/>
        <item x="3092"/>
        <item x="2289"/>
        <item x="1881"/>
        <item x="2343"/>
        <item x="2039"/>
        <item x="2943"/>
        <item x="3081"/>
        <item x="566"/>
        <item x="2679"/>
        <item x="2447"/>
        <item x="938"/>
        <item x="2967"/>
        <item x="3252"/>
        <item x="1795"/>
        <item x="1418"/>
        <item x="1897"/>
        <item x="464"/>
        <item x="228"/>
        <item x="2347"/>
        <item x="684"/>
        <item x="1848"/>
        <item x="217"/>
        <item x="48"/>
        <item x="3022"/>
        <item x="2945"/>
        <item x="744"/>
        <item x="3276"/>
        <item x="1299"/>
        <item x="1725"/>
        <item x="1991"/>
        <item x="247"/>
        <item x="1623"/>
        <item x="3033"/>
        <item x="120"/>
        <item x="761"/>
        <item x="1457"/>
        <item x="2867"/>
        <item x="2847"/>
        <item x="1747"/>
        <item x="50"/>
        <item x="2243"/>
        <item x="1533"/>
        <item x="22"/>
        <item x="175"/>
        <item x="1203"/>
        <item x="3129"/>
        <item x="2494"/>
        <item x="118"/>
        <item x="2998"/>
        <item x="1412"/>
        <item x="1033"/>
        <item x="14"/>
        <item x="1796"/>
        <item x="1014"/>
        <item x="1548"/>
        <item x="333"/>
        <item x="1022"/>
        <item x="283"/>
        <item x="1576"/>
        <item x="1888"/>
        <item x="2965"/>
        <item x="3099"/>
        <item x="2606"/>
        <item x="2743"/>
        <item x="3087"/>
        <item x="1393"/>
        <item x="1390"/>
        <item x="547"/>
        <item x="3192"/>
        <item x="675"/>
        <item x="1358"/>
        <item x="2551"/>
        <item x="2568"/>
        <item x="3083"/>
        <item x="619"/>
        <item x="544"/>
        <item x="831"/>
        <item x="2415"/>
        <item x="213"/>
        <item x="3124"/>
        <item x="1721"/>
        <item x="2515"/>
        <item x="707"/>
        <item x="1464"/>
        <item x="460"/>
        <item x="1319"/>
        <item x="1677"/>
        <item x="2753"/>
        <item x="1694"/>
        <item x="1856"/>
        <item x="2933"/>
        <item x="150"/>
        <item x="585"/>
        <item x="379"/>
        <item x="3250"/>
        <item x="193"/>
        <item x="83"/>
        <item x="2690"/>
        <item x="1255"/>
        <item x="3187"/>
        <item x="2780"/>
        <item x="2848"/>
        <item x="292"/>
        <item x="2996"/>
        <item x="2663"/>
        <item x="3156"/>
        <item x="38"/>
        <item x="2726"/>
        <item x="3093"/>
        <item x="2446"/>
        <item x="1476"/>
        <item x="3159"/>
        <item x="3279"/>
        <item x="2353"/>
        <item x="240"/>
        <item x="3253"/>
        <item x="819"/>
        <item x="2891"/>
        <item x="2703"/>
        <item x="93"/>
        <item x="2004"/>
        <item x="1435"/>
        <item x="45"/>
        <item x="2175"/>
        <item x="1971"/>
        <item x="1142"/>
        <item x="953"/>
        <item x="1080"/>
        <item x="2220"/>
        <item x="73"/>
        <item x="79"/>
        <item x="2782"/>
        <item x="682"/>
        <item x="3065"/>
        <item x="849"/>
        <item x="1535"/>
        <item x="2698"/>
        <item x="2120"/>
        <item x="2894"/>
        <item x="1434"/>
        <item x="1633"/>
        <item x="3020"/>
        <item x="3202"/>
        <item x="36"/>
        <item x="80"/>
        <item x="2844"/>
        <item x="1540"/>
        <item x="137"/>
        <item x="2335"/>
        <item x="227"/>
        <item x="2591"/>
        <item x="2327"/>
        <item x="3222"/>
        <item x="1018"/>
        <item x="1074"/>
        <item x="3071"/>
        <item x="1883"/>
        <item x="2507"/>
        <item x="289"/>
        <item x="2023"/>
        <item x="3241"/>
        <item x="92"/>
        <item x="2478"/>
        <item x="3151"/>
        <item x="1851"/>
        <item x="3126"/>
        <item x="3090"/>
        <item x="852"/>
        <item x="2790"/>
        <item x="1913"/>
        <item x="2618"/>
        <item x="2660"/>
        <item x="622"/>
        <item x="2069"/>
        <item x="1909"/>
        <item x="1863"/>
        <item x="1906"/>
        <item x="2454"/>
        <item x="1561"/>
        <item x="2063"/>
        <item x="1503"/>
        <item x="2834"/>
        <item x="3104"/>
        <item x="747"/>
        <item x="2999"/>
        <item x="567"/>
        <item x="3220"/>
        <item x="680"/>
        <item x="2619"/>
        <item x="19"/>
        <item x="429"/>
        <item x="1530"/>
        <item x="2659"/>
        <item x="3150"/>
        <item x="3213"/>
        <item x="2405"/>
        <item x="86"/>
        <item x="1625"/>
        <item x="3004"/>
        <item x="1593"/>
        <item x="1822"/>
        <item x="1562"/>
        <item x="2351"/>
        <item x="1930"/>
        <item x="720"/>
        <item x="1986"/>
        <item x="3226"/>
        <item x="191"/>
        <item x="3158"/>
        <item x="171"/>
        <item x="1055"/>
        <item x="765"/>
        <item x="1767"/>
        <item x="1626"/>
        <item x="153"/>
        <item x="1168"/>
        <item x="1035"/>
        <item x="316"/>
        <item x="911"/>
        <item x="186"/>
        <item x="605"/>
        <item x="2674"/>
        <item x="2297"/>
        <item x="596"/>
        <item x="1802"/>
        <item x="2905"/>
        <item x="44"/>
        <item x="2066"/>
        <item x="3256"/>
        <item x="1819"/>
        <item x="563"/>
        <item x="1431"/>
        <item x="3264"/>
        <item x="713"/>
        <item x="2716"/>
        <item x="3172"/>
        <item x="2607"/>
        <item x="2189"/>
        <item x="1792"/>
        <item x="81"/>
        <item x="1117"/>
        <item x="631"/>
        <item x="1918"/>
        <item x="606"/>
        <item x="2282"/>
        <item x="2358"/>
        <item x="2316"/>
        <item x="2882"/>
        <item x="1690"/>
        <item x="293"/>
        <item x="2787"/>
        <item x="904"/>
        <item x="176"/>
        <item x="2305"/>
        <item x="2895"/>
        <item x="1030"/>
        <item x="60"/>
        <item x="899"/>
        <item x="2265"/>
        <item x="794"/>
        <item x="2661"/>
        <item x="1144"/>
        <item x="3048"/>
        <item x="7"/>
        <item x="1798"/>
        <item x="2952"/>
        <item x="529"/>
        <item x="1267"/>
        <item x="2781"/>
        <item x="230"/>
        <item x="298"/>
        <item x="121"/>
        <item x="2656"/>
        <item x="85"/>
        <item x="1824"/>
        <item x="232"/>
        <item x="2992"/>
        <item x="1597"/>
        <item x="1733"/>
        <item x="1373"/>
        <item x="510"/>
        <item x="2180"/>
        <item x="2480"/>
        <item x="105"/>
        <item x="573"/>
        <item x="1731"/>
        <item x="3189"/>
        <item x="1438"/>
        <item x="2994"/>
        <item x="2849"/>
        <item x="174"/>
        <item x="346"/>
        <item x="1191"/>
        <item x="127"/>
        <item x="2136"/>
        <item x="1321"/>
        <item x="469"/>
        <item x="2293"/>
        <item x="3075"/>
        <item x="3028"/>
        <item x="1008"/>
        <item x="1241"/>
        <item x="2668"/>
        <item x="497"/>
        <item x="2852"/>
        <item x="2274"/>
        <item x="2950"/>
        <item x="2630"/>
        <item x="2055"/>
        <item x="2214"/>
        <item x="2885"/>
        <item x="2762"/>
        <item x="2553"/>
        <item x="3248"/>
        <item x="1272"/>
        <item x="28"/>
        <item x="2906"/>
        <item x="651"/>
        <item x="1876"/>
        <item x="446"/>
        <item x="1663"/>
        <item x="1372"/>
        <item x="2932"/>
        <item x="437"/>
        <item x="136"/>
        <item x="3218"/>
        <item x="2700"/>
        <item x="257"/>
        <item x="3201"/>
        <item x="1523"/>
        <item x="3147"/>
        <item x="2228"/>
        <item x="1128"/>
        <item x="624"/>
        <item x="987"/>
        <item x="3125"/>
        <item x="1781"/>
        <item x="1047"/>
        <item x="2123"/>
        <item x="2226"/>
        <item x="456"/>
        <item x="2898"/>
        <item x="3185"/>
        <item x="2"/>
        <item x="2666"/>
        <item x="461"/>
        <item x="1019"/>
        <item x="875"/>
        <item x="1471"/>
        <item x="725"/>
        <item x="1233"/>
        <item x="53"/>
        <item x="100"/>
        <item x="295"/>
        <item x="1156"/>
        <item x="1999"/>
        <item x="2843"/>
        <item x="311"/>
        <item x="1237"/>
        <item x="3278"/>
        <item x="343"/>
        <item x="1177"/>
        <item x="676"/>
        <item x="169"/>
        <item x="2428"/>
        <item x="1632"/>
        <item x="3053"/>
        <item x="168"/>
        <item x="842"/>
        <item x="1037"/>
        <item x="1163"/>
        <item x="716"/>
        <item x="145"/>
        <item x="578"/>
        <item x="2633"/>
        <item x="3148"/>
        <item x="677"/>
        <item x="353"/>
        <item x="71"/>
        <item x="2883"/>
        <item x="2510"/>
        <item x="1891"/>
        <item x="1749"/>
        <item x="154"/>
        <item x="1578"/>
        <item x="1894"/>
        <item x="2112"/>
        <item x="9"/>
        <item x="3149"/>
        <item x="2835"/>
        <item x="1472"/>
        <item x="2961"/>
        <item x="1202"/>
        <item x="1315"/>
        <item x="2648"/>
        <item x="2020"/>
        <item x="26"/>
        <item x="2779"/>
        <item x="3115"/>
        <item x="1687"/>
        <item x="1681"/>
        <item x="1024"/>
        <item x="63"/>
        <item x="3062"/>
        <item x="103"/>
        <item x="888"/>
        <item x="226"/>
        <item x="1448"/>
        <item x="822"/>
        <item x="472"/>
        <item x="89"/>
        <item x="873"/>
        <item x="61"/>
        <item x="2314"/>
        <item x="76"/>
        <item x="55"/>
        <item x="925"/>
        <item x="141"/>
        <item x="2596"/>
        <item x="1834"/>
        <item x="208"/>
        <item x="1728"/>
        <item x="95"/>
        <item x="2777"/>
        <item x="2462"/>
        <item x="2667"/>
        <item x="341"/>
        <item x="1823"/>
        <item x="718"/>
        <item x="243"/>
        <item x="2416"/>
        <item x="2449"/>
        <item x="1945"/>
        <item x="2272"/>
        <item x="2635"/>
        <item x="514"/>
        <item x="1437"/>
        <item x="2977"/>
        <item x="1496"/>
        <item x="3000"/>
        <item t="default"/>
      </items>
    </pivotField>
    <pivotField numFmtId="165" showAll="0"/>
    <pivotField showAll="0"/>
    <pivotField showAll="0"/>
    <pivotField showAll="0"/>
    <pivotField showAll="0"/>
    <pivotField showAll="0"/>
    <pivotField showAll="0"/>
    <pivotField dataField="1"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105">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t="default"/>
      </items>
    </pivotField>
  </pivotFields>
  <rowFields count="2">
    <field x="19"/>
    <field x="8"/>
  </rowFields>
  <rowItems count="91">
    <i>
      <x v="1"/>
    </i>
    <i>
      <x v="10"/>
    </i>
    <i>
      <x v="12"/>
    </i>
    <i>
      <x v="14"/>
    </i>
    <i>
      <x v="15"/>
    </i>
    <i>
      <x v="17"/>
    </i>
    <i>
      <x v="18"/>
    </i>
    <i>
      <x v="19"/>
    </i>
    <i>
      <x v="20"/>
    </i>
    <i>
      <x v="21"/>
    </i>
    <i>
      <x v="22"/>
    </i>
    <i>
      <x v="23"/>
    </i>
    <i>
      <x v="24"/>
    </i>
    <i>
      <x v="25"/>
    </i>
    <i>
      <x v="26"/>
    </i>
    <i>
      <x v="27"/>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t="grand">
      <x/>
    </i>
  </rowItems>
  <colItems count="1">
    <i/>
  </colItems>
  <dataFields count="1">
    <dataField name="Sum of profit" fld="16" baseField="0" baseItem="0"/>
  </dataFields>
  <formats count="10">
    <format dxfId="14">
      <pivotArea collapsedLevelsAreSubtotals="1" fieldPosition="0">
        <references count="1">
          <reference field="19" count="1">
            <x v="91"/>
          </reference>
        </references>
      </pivotArea>
    </format>
    <format dxfId="13">
      <pivotArea collapsedLevelsAreSubtotals="1" fieldPosition="0">
        <references count="1">
          <reference field="19" count="1">
            <x v="92"/>
          </reference>
        </references>
      </pivotArea>
    </format>
    <format dxfId="12">
      <pivotArea collapsedLevelsAreSubtotals="1" fieldPosition="0">
        <references count="1">
          <reference field="19" count="1">
            <x v="93"/>
          </reference>
        </references>
      </pivotArea>
    </format>
    <format dxfId="11">
      <pivotArea collapsedLevelsAreSubtotals="1" fieldPosition="0">
        <references count="1">
          <reference field="19" count="1">
            <x v="94"/>
          </reference>
        </references>
      </pivotArea>
    </format>
    <format dxfId="10">
      <pivotArea collapsedLevelsAreSubtotals="1" fieldPosition="0">
        <references count="1">
          <reference field="19" count="1">
            <x v="95"/>
          </reference>
        </references>
      </pivotArea>
    </format>
    <format dxfId="9">
      <pivotArea collapsedLevelsAreSubtotals="1" fieldPosition="0">
        <references count="1">
          <reference field="19" count="1">
            <x v="96"/>
          </reference>
        </references>
      </pivotArea>
    </format>
    <format dxfId="8">
      <pivotArea collapsedLevelsAreSubtotals="1" fieldPosition="0">
        <references count="1">
          <reference field="19" count="1">
            <x v="97"/>
          </reference>
        </references>
      </pivotArea>
    </format>
    <format dxfId="7">
      <pivotArea collapsedLevelsAreSubtotals="1" fieldPosition="0">
        <references count="1">
          <reference field="19" count="1">
            <x v="98"/>
          </reference>
        </references>
      </pivotArea>
    </format>
    <format dxfId="6">
      <pivotArea collapsedLevelsAreSubtotals="1" fieldPosition="0">
        <references count="1">
          <reference field="19" count="1">
            <x v="99"/>
          </reference>
        </references>
      </pivotArea>
    </format>
    <format dxfId="5">
      <pivotArea collapsedLevelsAreSubtotals="1" fieldPosition="0">
        <references count="1">
          <reference field="19" count="1">
            <x v="100"/>
          </reference>
        </references>
      </pivotArea>
    </format>
  </formats>
  <chartFormats count="2">
    <chartFormat chart="1"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93BB192-6EB8-45B5-ADCE-D985083C7EEA}" name="PivotTable7"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H20:H21" firstHeaderRow="1" firstDataRow="1" firstDataCol="0"/>
  <pivotFields count="20">
    <pivotField dataField="1" numFmtId="165" showAll="0"/>
    <pivotField showAll="0"/>
    <pivotField showAll="0"/>
    <pivotField showAll="0"/>
    <pivotField showAll="0"/>
    <pivotField showAll="0"/>
    <pivotField showAll="0"/>
    <pivotField showAll="0"/>
    <pivotField numFmtId="14" showAll="0">
      <items count="3281">
        <item x="3167"/>
        <item x="3203"/>
        <item x="2052"/>
        <item x="3101"/>
        <item x="3169"/>
        <item x="2747"/>
        <item x="2634"/>
        <item x="3157"/>
        <item x="3210"/>
        <item x="3174"/>
        <item x="3118"/>
        <item x="2991"/>
        <item x="3034"/>
        <item x="2145"/>
        <item x="3001"/>
        <item x="2921"/>
        <item x="2968"/>
        <item x="2856"/>
        <item x="2979"/>
        <item x="2752"/>
        <item x="3026"/>
        <item x="984"/>
        <item x="2916"/>
        <item x="2893"/>
        <item x="3012"/>
        <item x="3019"/>
        <item x="3096"/>
        <item x="3043"/>
        <item x="2860"/>
        <item x="2888"/>
        <item x="2897"/>
        <item x="2687"/>
        <item x="3014"/>
        <item x="2982"/>
        <item x="2799"/>
        <item x="2900"/>
        <item x="2540"/>
        <item x="2919"/>
        <item x="2940"/>
        <item x="2653"/>
        <item x="3237"/>
        <item x="2821"/>
        <item x="2757"/>
        <item x="2970"/>
        <item x="3061"/>
        <item x="2755"/>
        <item x="2890"/>
        <item x="2401"/>
        <item x="2955"/>
        <item x="2960"/>
        <item x="3112"/>
        <item x="2713"/>
        <item x="2865"/>
        <item x="3018"/>
        <item x="2969"/>
        <item x="3207"/>
        <item x="2601"/>
        <item x="3141"/>
        <item x="3094"/>
        <item x="2620"/>
        <item x="2605"/>
        <item x="3024"/>
        <item x="3215"/>
        <item x="2717"/>
        <item x="2685"/>
        <item x="3059"/>
        <item x="2811"/>
        <item x="3173"/>
        <item x="2807"/>
        <item x="2854"/>
        <item x="2767"/>
        <item x="2632"/>
        <item x="2814"/>
        <item x="1766"/>
        <item x="2818"/>
        <item x="2722"/>
        <item x="2819"/>
        <item x="2915"/>
        <item x="2536"/>
        <item x="2851"/>
        <item x="3240"/>
        <item x="3051"/>
        <item x="2792"/>
        <item x="780"/>
        <item x="2255"/>
        <item x="2002"/>
        <item x="2911"/>
        <item x="2870"/>
        <item x="1921"/>
        <item x="3047"/>
        <item x="2720"/>
        <item x="2356"/>
        <item x="2907"/>
        <item x="998"/>
        <item x="3183"/>
        <item x="2956"/>
        <item x="1843"/>
        <item x="3231"/>
        <item x="3127"/>
        <item x="2534"/>
        <item x="2797"/>
        <item x="2571"/>
        <item x="1912"/>
        <item x="3209"/>
        <item x="2407"/>
        <item x="1780"/>
        <item x="3084"/>
        <item x="2754"/>
        <item x="3181"/>
        <item x="3224"/>
        <item x="2364"/>
        <item x="2217"/>
        <item x="2768"/>
        <item x="2816"/>
        <item x="3005"/>
        <item x="2948"/>
        <item x="2750"/>
        <item x="3027"/>
        <item x="2946"/>
        <item x="2846"/>
        <item x="2352"/>
        <item x="2766"/>
        <item x="2711"/>
        <item x="949"/>
        <item x="3003"/>
        <item x="2959"/>
        <item x="3091"/>
        <item x="2259"/>
        <item x="2244"/>
        <item x="2392"/>
        <item x="2791"/>
        <item x="2640"/>
        <item x="1794"/>
        <item x="2239"/>
        <item x="2759"/>
        <item x="2555"/>
        <item x="2975"/>
        <item x="3206"/>
        <item x="2533"/>
        <item x="1748"/>
        <item x="2418"/>
        <item x="2727"/>
        <item x="1689"/>
        <item x="2808"/>
        <item x="2170"/>
        <item x="1571"/>
        <item x="2236"/>
        <item x="3119"/>
        <item x="2765"/>
        <item x="3037"/>
        <item x="1869"/>
        <item x="3058"/>
        <item x="3110"/>
        <item x="1624"/>
        <item x="3238"/>
        <item x="2363"/>
        <item x="3221"/>
        <item x="2938"/>
        <item x="2869"/>
        <item x="2826"/>
        <item x="1727"/>
        <item x="2523"/>
        <item x="2465"/>
        <item x="2466"/>
        <item x="916"/>
        <item x="2769"/>
        <item x="2910"/>
        <item x="2966"/>
        <item x="3045"/>
        <item x="2746"/>
        <item x="3268"/>
        <item x="3166"/>
        <item x="3106"/>
        <item x="1090"/>
        <item x="2579"/>
        <item x="2471"/>
        <item x="2675"/>
        <item x="2957"/>
        <item x="2909"/>
        <item x="2575"/>
        <item x="2153"/>
        <item x="2362"/>
        <item x="2475"/>
        <item x="2861"/>
        <item x="2974"/>
        <item x="3130"/>
        <item x="2857"/>
        <item x="2110"/>
        <item x="3160"/>
        <item x="3186"/>
        <item x="2602"/>
        <item x="2154"/>
        <item x="2699"/>
        <item x="2227"/>
        <item x="2751"/>
        <item x="1545"/>
        <item x="2701"/>
        <item x="2474"/>
        <item x="3049"/>
        <item x="1218"/>
        <item x="2813"/>
        <item x="2638"/>
        <item x="3046"/>
        <item x="2561"/>
        <item x="3232"/>
        <item x="2712"/>
        <item x="2216"/>
        <item x="1507"/>
        <item x="2084"/>
        <item x="2089"/>
        <item x="1695"/>
        <item x="2079"/>
        <item x="2498"/>
        <item x="3132"/>
        <item x="3120"/>
        <item x="1933"/>
        <item x="2664"/>
        <item x="1714"/>
        <item x="2783"/>
        <item x="3255"/>
        <item x="2639"/>
        <item x="2100"/>
        <item x="2224"/>
        <item x="2179"/>
        <item x="1718"/>
        <item x="2531"/>
        <item x="2796"/>
        <item x="1997"/>
        <item x="2829"/>
        <item x="1642"/>
        <item x="1915"/>
        <item x="2483"/>
        <item x="739"/>
        <item x="2176"/>
        <item x="3234"/>
        <item x="2556"/>
        <item x="2361"/>
        <item x="2404"/>
        <item x="1187"/>
        <item x="2411"/>
        <item x="1318"/>
        <item x="2391"/>
        <item x="1312"/>
        <item x="2858"/>
        <item x="1958"/>
        <item x="3208"/>
        <item x="1300"/>
        <item x="1739"/>
        <item x="388"/>
        <item x="1110"/>
        <item x="2652"/>
        <item x="1230"/>
        <item x="2761"/>
        <item x="2592"/>
        <item x="788"/>
        <item x="2682"/>
        <item x="1647"/>
        <item x="1831"/>
        <item x="2581"/>
        <item x="1987"/>
        <item x="1484"/>
        <item x="1808"/>
        <item x="2520"/>
        <item x="1988"/>
        <item x="2537"/>
        <item x="1868"/>
        <item x="2535"/>
        <item x="1871"/>
        <item x="985"/>
        <item x="2287"/>
        <item x="3013"/>
        <item x="3050"/>
        <item x="2621"/>
        <item x="2185"/>
        <item x="926"/>
        <item x="1264"/>
        <item x="3163"/>
        <item x="2576"/>
        <item x="2519"/>
        <item x="1458"/>
        <item x="2250"/>
        <item x="1886"/>
        <item x="2357"/>
        <item x="2168"/>
        <item x="1880"/>
        <item x="1769"/>
        <item x="1878"/>
        <item x="2187"/>
        <item x="2615"/>
        <item x="3170"/>
        <item x="2315"/>
        <item x="2197"/>
        <item x="1712"/>
        <item x="1929"/>
        <item x="2140"/>
        <item x="2304"/>
        <item x="2912"/>
        <item x="1276"/>
        <item x="2613"/>
        <item x="360"/>
        <item x="2245"/>
        <item x="2159"/>
        <item x="1212"/>
        <item x="3200"/>
        <item x="1699"/>
        <item x="1150"/>
        <item x="1710"/>
        <item x="1941"/>
        <item x="2684"/>
        <item x="2631"/>
        <item x="2644"/>
        <item x="915"/>
        <item x="1676"/>
        <item x="395"/>
        <item x="1978"/>
        <item x="3128"/>
        <item x="2161"/>
        <item x="3244"/>
        <item x="2271"/>
        <item x="2567"/>
        <item x="2467"/>
        <item x="2434"/>
        <item x="1477"/>
        <item x="1285"/>
        <item x="1134"/>
        <item x="2268"/>
        <item x="2370"/>
        <item x="1166"/>
        <item x="1990"/>
        <item x="1247"/>
        <item x="2496"/>
        <item x="1554"/>
        <item x="3006"/>
        <item x="1488"/>
        <item x="2273"/>
        <item x="2167"/>
        <item x="3152"/>
        <item x="1421"/>
        <item x="1635"/>
        <item x="2985"/>
        <item x="2375"/>
        <item x="2681"/>
        <item x="1839"/>
        <item x="2862"/>
        <item x="1490"/>
        <item x="1447"/>
        <item x="1855"/>
        <item x="1013"/>
        <item x="1870"/>
        <item x="2215"/>
        <item x="1612"/>
        <item x="3015"/>
        <item x="2408"/>
        <item x="609"/>
        <item x="2298"/>
        <item x="1859"/>
        <item x="2022"/>
        <item x="1196"/>
        <item x="1976"/>
        <item x="909"/>
        <item x="2702"/>
        <item x="2031"/>
        <item x="1832"/>
        <item x="2263"/>
        <item x="3009"/>
        <item x="2266"/>
        <item x="1770"/>
        <item x="1872"/>
        <item x="2530"/>
        <item x="982"/>
        <item x="1363"/>
        <item x="1594"/>
        <item x="1492"/>
        <item x="2508"/>
        <item x="2262"/>
        <item x="3164"/>
        <item x="1901"/>
        <item x="2162"/>
        <item x="1903"/>
        <item x="2279"/>
        <item x="2929"/>
        <item x="1513"/>
        <item x="2817"/>
        <item x="2803"/>
        <item x="2804"/>
        <item x="1984"/>
        <item x="1316"/>
        <item x="2225"/>
        <item x="1406"/>
        <item x="2050"/>
        <item x="1885"/>
        <item x="2628"/>
        <item x="2689"/>
        <item x="1862"/>
        <item x="1979"/>
        <item x="1598"/>
        <item x="1059"/>
        <item x="1961"/>
        <item x="2254"/>
        <item x="1911"/>
        <item x="3219"/>
        <item x="2410"/>
        <item x="2951"/>
        <item x="1927"/>
        <item x="2383"/>
        <item x="1895"/>
        <item x="1629"/>
        <item x="2157"/>
        <item x="2532"/>
        <item x="1382"/>
        <item x="2924"/>
        <item x="2736"/>
        <item x="2312"/>
        <item x="1953"/>
        <item x="1538"/>
        <item x="2598"/>
        <item x="2773"/>
        <item x="3233"/>
        <item x="1444"/>
        <item x="1100"/>
        <item x="1715"/>
        <item x="1668"/>
        <item x="1057"/>
        <item x="1657"/>
        <item x="1924"/>
        <item x="2518"/>
        <item x="2389"/>
        <item x="2892"/>
        <item x="2007"/>
        <item x="3040"/>
        <item x="1937"/>
        <item x="1555"/>
        <item x="1858"/>
        <item x="2073"/>
        <item x="1381"/>
        <item x="2822"/>
        <item x="1977"/>
        <item x="2108"/>
        <item x="1586"/>
        <item x="2978"/>
        <item x="1992"/>
        <item x="1853"/>
        <item x="2738"/>
        <item x="2672"/>
        <item x="2855"/>
        <item x="2075"/>
        <item x="723"/>
        <item x="1450"/>
        <item x="2443"/>
        <item x="1380"/>
        <item x="2823"/>
        <item x="2366"/>
        <item x="2111"/>
        <item x="1955"/>
        <item x="2355"/>
        <item x="2541"/>
        <item x="2627"/>
        <item x="1528"/>
        <item x="2151"/>
        <item x="1291"/>
        <item x="2719"/>
        <item x="2476"/>
        <item x="2113"/>
        <item x="1627"/>
        <item x="2732"/>
        <item x="2486"/>
        <item x="3227"/>
        <item x="1939"/>
        <item x="2221"/>
        <item x="2258"/>
        <item x="2908"/>
        <item x="1884"/>
        <item x="2212"/>
        <item x="2372"/>
        <item x="2269"/>
        <item x="897"/>
        <item x="1179"/>
        <item x="2584"/>
        <item x="1002"/>
        <item x="1940"/>
        <item x="2622"/>
        <item x="3021"/>
        <item x="1361"/>
        <item x="545"/>
        <item x="1828"/>
        <item x="1369"/>
        <item x="2028"/>
        <item x="2451"/>
        <item x="2539"/>
        <item x="1017"/>
        <item x="2543"/>
        <item x="2452"/>
        <item x="1420"/>
        <item x="2076"/>
        <item x="755"/>
        <item x="3188"/>
        <item x="197"/>
        <item x="2286"/>
        <item x="2378"/>
        <item x="1331"/>
        <item x="533"/>
        <item x="2285"/>
        <item x="2393"/>
        <item x="2074"/>
        <item x="2812"/>
        <item x="1726"/>
        <item x="1029"/>
        <item x="851"/>
        <item x="650"/>
        <item x="3263"/>
        <item x="1320"/>
        <item x="1826"/>
        <item x="1760"/>
        <item x="894"/>
        <item x="1227"/>
        <item x="1669"/>
        <item x="1551"/>
        <item x="1504"/>
        <item x="785"/>
        <item x="1716"/>
        <item x="1073"/>
        <item x="266"/>
        <item x="1249"/>
        <item x="2235"/>
        <item x="1537"/>
        <item x="2603"/>
        <item x="1482"/>
        <item x="1610"/>
        <item x="617"/>
        <item x="3153"/>
        <item x="812"/>
        <item x="1649"/>
        <item x="1737"/>
        <item x="2557"/>
        <item x="3142"/>
        <item x="1660"/>
        <item x="1636"/>
        <item x="1951"/>
        <item x="2871"/>
        <item x="2612"/>
        <item x="532"/>
        <item x="1189"/>
        <item x="1334"/>
        <item x="1935"/>
        <item x="2517"/>
        <item x="1043"/>
        <item x="1345"/>
        <item x="2490"/>
        <item x="1023"/>
        <item x="2256"/>
        <item x="2709"/>
        <item x="1717"/>
        <item x="1260"/>
        <item x="1103"/>
        <item x="2219"/>
        <item x="936"/>
        <item x="3274"/>
        <item x="2267"/>
        <item x="1181"/>
        <item x="762"/>
        <item x="404"/>
        <item x="997"/>
        <item x="1066"/>
        <item x="2070"/>
        <item x="756"/>
        <item x="2646"/>
        <item x="2230"/>
        <item x="2143"/>
        <item x="1038"/>
        <item x="2190"/>
        <item x="2172"/>
        <item x="1277"/>
        <item x="1031"/>
        <item x="1204"/>
        <item x="1713"/>
        <item x="1446"/>
        <item x="1234"/>
        <item x="2827"/>
        <item x="2934"/>
        <item x="1297"/>
        <item x="2499"/>
        <item x="2521"/>
        <item x="1701"/>
        <item x="2114"/>
        <item x="2958"/>
        <item x="1688"/>
        <item x="1261"/>
        <item x="2017"/>
        <item x="2134"/>
        <item x="2469"/>
        <item x="2764"/>
        <item x="598"/>
        <item x="979"/>
        <item x="382"/>
        <item x="992"/>
        <item x="2417"/>
        <item x="1460"/>
        <item x="2082"/>
        <item x="1602"/>
        <item x="2815"/>
        <item x="2552"/>
        <item x="2000"/>
        <item x="2141"/>
        <item x="2308"/>
        <item x="1268"/>
        <item x="1644"/>
        <item x="2509"/>
        <item x="2077"/>
        <item x="2065"/>
        <item x="628"/>
        <item x="1527"/>
        <item x="1531"/>
        <item x="933"/>
        <item x="2232"/>
        <item x="1956"/>
        <item x="1543"/>
        <item x="882"/>
        <item x="1580"/>
        <item x="2247"/>
        <item x="856"/>
        <item x="2278"/>
        <item x="2913"/>
        <item x="1091"/>
        <item x="630"/>
        <item x="1362"/>
        <item x="2160"/>
        <item x="2563"/>
        <item x="2124"/>
        <item x="2425"/>
        <item x="2374"/>
        <item x="2090"/>
        <item x="850"/>
        <item x="927"/>
        <item x="1789"/>
        <item x="735"/>
        <item x="542"/>
        <item x="462"/>
        <item x="629"/>
        <item x="947"/>
        <item x="269"/>
        <item x="934"/>
        <item x="1852"/>
        <item x="2403"/>
        <item x="2683"/>
        <item x="1327"/>
        <item x="1815"/>
        <item x="750"/>
        <item x="3260"/>
        <item x="1459"/>
        <item x="1574"/>
        <item x="2983"/>
        <item x="1887"/>
        <item x="955"/>
        <item x="1671"/>
        <item x="2419"/>
        <item x="1785"/>
        <item x="1121"/>
        <item x="1127"/>
        <item x="820"/>
        <item x="1139"/>
        <item x="2270"/>
        <item x="1519"/>
        <item x="3113"/>
        <item x="1346"/>
        <item x="1067"/>
        <item x="1994"/>
        <item x="1219"/>
        <item x="3177"/>
        <item x="2054"/>
        <item x="2181"/>
        <item x="2873"/>
        <item x="2453"/>
        <item x="1775"/>
        <item x="2724"/>
        <item x="1616"/>
        <item x="1392"/>
        <item x="1463"/>
        <item x="1098"/>
        <item x="2763"/>
        <item x="339"/>
        <item x="1763"/>
        <item x="519"/>
        <item x="746"/>
        <item x="1674"/>
        <item x="284"/>
        <item x="864"/>
        <item x="738"/>
        <item x="3191"/>
        <item x="591"/>
        <item x="1648"/>
        <item x="500"/>
        <item x="674"/>
        <item x="956"/>
        <item x="1349"/>
        <item x="2104"/>
        <item x="74"/>
        <item x="1722"/>
        <item x="2473"/>
        <item x="1303"/>
        <item x="824"/>
        <item x="3243"/>
        <item x="3271"/>
        <item x="2729"/>
        <item x="1119"/>
        <item x="1265"/>
        <item x="1097"/>
        <item x="2624"/>
        <item x="830"/>
        <item x="1335"/>
        <item x="883"/>
        <item x="1322"/>
        <item x="1746"/>
        <item x="1326"/>
        <item x="641"/>
        <item x="634"/>
        <item x="572"/>
        <item x="805"/>
        <item x="748"/>
        <item x="1938"/>
        <item x="324"/>
        <item x="1314"/>
        <item x="671"/>
        <item x="3194"/>
        <item x="1773"/>
        <item x="2577"/>
        <item x="2149"/>
        <item x="2733"/>
        <item x="983"/>
        <item x="772"/>
        <item x="1096"/>
        <item x="2649"/>
        <item x="918"/>
        <item x="2133"/>
        <item x="2014"/>
        <item x="1520"/>
        <item x="758"/>
        <item x="2859"/>
        <item x="2193"/>
        <item x="1137"/>
        <item x="2413"/>
        <item x="923"/>
        <item x="963"/>
        <item x="1607"/>
        <item x="1289"/>
        <item x="1524"/>
        <item x="402"/>
        <item x="1867"/>
        <item x="731"/>
        <item x="480"/>
        <item x="1308"/>
        <item x="2365"/>
        <item x="450"/>
        <item x="273"/>
        <item x="475"/>
        <item x="740"/>
        <item x="861"/>
        <item x="3067"/>
        <item x="964"/>
        <item x="1021"/>
        <item x="1587"/>
        <item x="530"/>
        <item x="773"/>
        <item x="948"/>
        <item x="1086"/>
        <item x="2771"/>
        <item x="2669"/>
        <item x="599"/>
        <item x="871"/>
        <item x="2650"/>
        <item x="1590"/>
        <item x="1336"/>
        <item x="1147"/>
        <item x="363"/>
        <item x="913"/>
        <item x="2118"/>
        <item x="2884"/>
        <item x="981"/>
        <item x="1601"/>
        <item x="2067"/>
        <item x="2825"/>
        <item x="613"/>
        <item x="1193"/>
        <item x="425"/>
        <item x="921"/>
        <item x="1753"/>
        <item x="445"/>
        <item x="763"/>
        <item x="2164"/>
        <item x="1658"/>
        <item x="1171"/>
        <item x="1890"/>
        <item x="2707"/>
        <item x="419"/>
        <item x="2809"/>
        <item x="3261"/>
        <item x="3138"/>
        <item x="2433"/>
        <item x="975"/>
        <item x="1165"/>
        <item x="326"/>
        <item x="1262"/>
        <item x="843"/>
        <item x="1210"/>
        <item x="354"/>
        <item x="1483"/>
        <item x="1065"/>
        <item x="2292"/>
        <item x="924"/>
        <item x="1310"/>
        <item x="3190"/>
        <item x="2693"/>
        <item x="2828"/>
        <item x="358"/>
        <item x="1441"/>
        <item x="2642"/>
        <item x="476"/>
        <item x="3196"/>
        <item x="2183"/>
        <item x="447"/>
        <item x="285"/>
        <item x="246"/>
        <item x="919"/>
        <item x="200"/>
        <item x="415"/>
        <item x="229"/>
        <item x="307"/>
        <item x="428"/>
        <item x="1173"/>
        <item x="881"/>
        <item x="742"/>
        <item x="1521"/>
        <item x="367"/>
        <item x="1050"/>
        <item x="299"/>
        <item x="2760"/>
        <item x="702"/>
        <item x="844"/>
        <item x="1791"/>
        <item x="2931"/>
        <item x="777"/>
        <item x="3193"/>
        <item x="2614"/>
        <item x="1631"/>
        <item x="1194"/>
        <item x="853"/>
        <item x="1882"/>
        <item x="694"/>
        <item x="1195"/>
        <item x="2328"/>
        <item x="2326"/>
        <item x="729"/>
        <item x="3168"/>
        <item x="1152"/>
        <item x="944"/>
        <item x="349"/>
        <item x="2018"/>
        <item x="233"/>
        <item x="670"/>
        <item x="25"/>
        <item x="791"/>
        <item x="1232"/>
        <item x="423"/>
        <item x="359"/>
        <item x="1806"/>
        <item x="550"/>
        <item x="678"/>
        <item x="814"/>
        <item x="2165"/>
        <item x="454"/>
        <item x="2148"/>
        <item x="2029"/>
        <item x="2037"/>
        <item x="1579"/>
        <item x="142"/>
        <item x="1917"/>
        <item x="560"/>
        <item x="2984"/>
        <item x="2772"/>
        <item x="969"/>
        <item x="442"/>
        <item x="513"/>
        <item x="2336"/>
        <item x="1491"/>
        <item x="434"/>
        <item x="2502"/>
        <item x="610"/>
        <item x="1493"/>
        <item x="1643"/>
        <item x="643"/>
        <item x="1254"/>
        <item x="1765"/>
        <item x="2011"/>
        <item x="3123"/>
        <item x="436"/>
        <item x="2542"/>
        <item x="2117"/>
        <item x="668"/>
        <item x="2550"/>
        <item x="655"/>
        <item x="1093"/>
        <item x="2837"/>
        <item x="3007"/>
        <item x="2323"/>
        <item x="1849"/>
        <item x="2770"/>
        <item x="1354"/>
        <item x="1400"/>
        <item x="2033"/>
        <item x="548"/>
        <item x="336"/>
        <item x="582"/>
        <item x="523"/>
        <item x="2741"/>
        <item x="912"/>
        <item x="512"/>
        <item x="2191"/>
        <item x="3070"/>
        <item x="1670"/>
        <item x="595"/>
        <item x="584"/>
        <item x="848"/>
        <item x="1505"/>
        <item x="2617"/>
        <item x="408"/>
        <item x="719"/>
        <item x="1736"/>
        <item x="3077"/>
        <item x="2963"/>
        <item x="941"/>
        <item x="2126"/>
        <item x="1570"/>
        <item x="2801"/>
        <item x="914"/>
        <item x="2280"/>
        <item x="1391"/>
        <item x="3078"/>
        <item x="764"/>
        <item x="751"/>
        <item x="157"/>
        <item x="2302"/>
        <item x="539"/>
        <item x="681"/>
        <item x="506"/>
        <item x="2184"/>
        <item x="1816"/>
        <item x="3179"/>
        <item x="1620"/>
        <item x="1502"/>
        <item x="1637"/>
        <item x="376"/>
        <item x="455"/>
        <item x="2688"/>
        <item x="1198"/>
        <item x="430"/>
        <item x="386"/>
        <item x="644"/>
        <item x="593"/>
        <item x="439"/>
        <item x="2740"/>
        <item x="2774"/>
        <item x="1270"/>
        <item x="1468"/>
        <item x="1095"/>
        <item x="2506"/>
        <item x="2096"/>
        <item x="2831"/>
        <item x="1085"/>
        <item x="1684"/>
        <item x="1900"/>
        <item x="2914"/>
        <item x="2207"/>
        <item x="2296"/>
        <item x="1360"/>
        <item x="1072"/>
        <item x="1797"/>
        <item x="1659"/>
        <item x="2198"/>
        <item x="1697"/>
        <item x="2088"/>
        <item x="711"/>
        <item x="590"/>
        <item x="768"/>
        <item x="2125"/>
        <item x="2021"/>
        <item x="900"/>
        <item x="1711"/>
        <item x="2242"/>
        <item x="1957"/>
        <item x="2549"/>
        <item x="1284"/>
        <item x="581"/>
        <item x="2045"/>
        <item x="823"/>
        <item x="1341"/>
        <item x="1111"/>
        <item x="2874"/>
        <item x="994"/>
        <item x="2824"/>
        <item x="2309"/>
        <item x="222"/>
        <item x="2654"/>
        <item x="575"/>
        <item x="642"/>
        <item x="1324"/>
        <item x="69"/>
        <item x="1700"/>
        <item x="604"/>
        <item x="1486"/>
        <item x="2538"/>
        <item x="424"/>
        <item x="660"/>
        <item x="527"/>
        <item x="1178"/>
        <item x="623"/>
        <item x="163"/>
        <item x="1161"/>
        <item x="1605"/>
        <item x="1077"/>
        <item x="2589"/>
        <item x="1146"/>
        <item x="2481"/>
        <item x="1273"/>
        <item x="198"/>
        <item x="2522"/>
        <item x="2155"/>
        <item x="2922"/>
        <item x="1981"/>
        <item x="2043"/>
        <item x="860"/>
        <item x="1016"/>
        <item x="903"/>
        <item x="2119"/>
        <item x="2511"/>
        <item x="1293"/>
        <item x="640"/>
        <item x="866"/>
        <item x="615"/>
        <item x="878"/>
        <item x="2841"/>
        <item x="1305"/>
        <item x="577"/>
        <item x="1833"/>
        <item x="327"/>
        <item x="687"/>
        <item x="1411"/>
        <item x="3054"/>
        <item x="281"/>
        <item x="1497"/>
        <item x="3176"/>
        <item x="1229"/>
        <item x="1108"/>
        <item x="2820"/>
        <item x="753"/>
        <item x="3025"/>
        <item x="1654"/>
        <item x="501"/>
        <item x="255"/>
        <item x="1640"/>
        <item x="804"/>
        <item x="940"/>
        <item x="1034"/>
        <item x="2131"/>
        <item x="3068"/>
        <item x="2721"/>
        <item x="261"/>
        <item x="2026"/>
        <item x="1980"/>
        <item x="706"/>
        <item x="2368"/>
        <item x="3205"/>
        <item x="1174"/>
        <item x="334"/>
        <item x="1075"/>
        <item x="1634"/>
        <item x="1238"/>
        <item x="1169"/>
        <item x="1028"/>
        <item x="890"/>
        <item x="204"/>
        <item x="1650"/>
        <item x="817"/>
        <item x="1544"/>
        <item x="2030"/>
        <item x="309"/>
        <item x="2318"/>
        <item x="350"/>
        <item x="2421"/>
        <item x="1440"/>
        <item x="633"/>
        <item x="2013"/>
        <item x="1810"/>
        <item x="722"/>
        <item x="1274"/>
        <item x="2526"/>
        <item x="3073"/>
        <item x="2426"/>
        <item x="2147"/>
        <item x="2610"/>
        <item x="185"/>
        <item x="203"/>
        <item x="757"/>
        <item x="1278"/>
        <item x="989"/>
        <item x="2739"/>
        <item x="2545"/>
        <item x="737"/>
        <item x="790"/>
        <item x="504"/>
        <item x="995"/>
        <item x="807"/>
        <item x="234"/>
        <item x="471"/>
        <item x="1638"/>
        <item x="600"/>
        <item x="846"/>
        <item x="373"/>
        <item x="479"/>
        <item x="2041"/>
        <item x="330"/>
        <item x="1837"/>
        <item x="392"/>
        <item x="945"/>
        <item x="597"/>
        <item x="3137"/>
        <item x="2810"/>
        <item x="1280"/>
        <item x="489"/>
        <item x="1197"/>
        <item x="2800"/>
        <item x="1655"/>
        <item x="1084"/>
        <item x="2251"/>
        <item x="1510"/>
        <item x="2986"/>
        <item x="260"/>
        <item x="1959"/>
        <item x="275"/>
        <item x="1294"/>
        <item x="1344"/>
        <item x="698"/>
        <item x="2019"/>
        <item x="2427"/>
        <item x="2311"/>
        <item x="1330"/>
        <item x="356"/>
        <item x="451"/>
        <item x="443"/>
        <item x="1466"/>
        <item x="908"/>
        <item x="618"/>
        <item x="3121"/>
        <item x="857"/>
        <item x="1068"/>
        <item x="2608"/>
        <item x="967"/>
        <item x="509"/>
        <item x="201"/>
        <item x="2106"/>
        <item x="2350"/>
        <item x="3103"/>
        <item x="1874"/>
        <item x="1078"/>
        <item x="653"/>
        <item x="930"/>
        <item x="586"/>
        <item x="988"/>
        <item x="364"/>
        <item x="449"/>
        <item x="896"/>
        <item x="2135"/>
        <item x="2585"/>
        <item x="2276"/>
        <item x="1004"/>
        <item x="1675"/>
        <item x="2257"/>
        <item x="2457"/>
        <item x="220"/>
        <item x="2691"/>
        <item x="2107"/>
        <item x="3114"/>
        <item x="1973"/>
        <item x="1454"/>
        <item x="2261"/>
        <item x="2094"/>
        <item x="1947"/>
        <item x="342"/>
        <item x="161"/>
        <item x="1910"/>
        <item x="2830"/>
        <item x="893"/>
        <item x="1088"/>
        <item x="508"/>
        <item x="329"/>
        <item x="1113"/>
        <item x="380"/>
        <item x="2902"/>
        <item x="1183"/>
        <item x="1143"/>
        <item x="1652"/>
        <item x="1359"/>
        <item x="647"/>
        <item x="1148"/>
        <item x="1541"/>
        <item x="2024"/>
        <item x="2981"/>
        <item x="1104"/>
        <item x="259"/>
        <item x="300"/>
        <item x="1522"/>
        <item x="939"/>
        <item x="1145"/>
        <item x="810"/>
        <item x="107"/>
        <item x="1386"/>
        <item x="1115"/>
        <item x="1560"/>
        <item x="2098"/>
        <item x="2901"/>
        <item x="97"/>
        <item x="1948"/>
        <item x="347"/>
        <item x="440"/>
        <item x="561"/>
        <item x="1087"/>
        <item x="1861"/>
        <item x="368"/>
        <item x="570"/>
        <item x="2330"/>
        <item x="920"/>
        <item x="318"/>
        <item x="1838"/>
        <item x="2092"/>
        <item x="265"/>
        <item x="905"/>
        <item x="2295"/>
        <item x="2625"/>
        <item x="2056"/>
        <item x="734"/>
        <item x="1685"/>
        <item x="1470"/>
        <item x="3023"/>
        <item x="2234"/>
        <item x="965"/>
        <item x="1682"/>
        <item x="792"/>
        <item x="1686"/>
        <item x="3182"/>
        <item x="2395"/>
        <item x="837"/>
        <item x="1950"/>
        <item x="1325"/>
        <item x="2196"/>
        <item x="535"/>
        <item x="2061"/>
        <item x="705"/>
        <item x="906"/>
        <item x="1875"/>
        <item x="1830"/>
        <item x="793"/>
        <item x="1975"/>
        <item x="1879"/>
        <item x="1009"/>
        <item x="317"/>
        <item x="2714"/>
        <item x="251"/>
        <item x="188"/>
        <item x="1048"/>
        <item x="355"/>
        <item x="1217"/>
        <item x="2554"/>
        <item x="1153"/>
        <item x="1419"/>
        <item x="1614"/>
        <item x="1575"/>
        <item x="2325"/>
        <item x="3235"/>
        <item x="499"/>
        <item x="1467"/>
        <item x="2580"/>
        <item x="249"/>
        <item x="522"/>
        <item x="907"/>
        <item x="2696"/>
        <item x="305"/>
        <item x="1896"/>
        <item x="2231"/>
        <item x="538"/>
        <item x="2158"/>
        <item x="152"/>
        <item x="2694"/>
        <item x="2006"/>
        <item x="2806"/>
        <item x="2105"/>
        <item x="2035"/>
        <item x="1920"/>
        <item x="2964"/>
        <item x="2456"/>
        <item x="3262"/>
        <item x="3080"/>
        <item x="1290"/>
        <item x="1051"/>
        <item x="1000"/>
        <item x="3135"/>
        <item x="524"/>
        <item x="1436"/>
        <item x="1705"/>
        <item x="2101"/>
        <item x="1729"/>
        <item x="556"/>
        <item x="703"/>
        <item x="3041"/>
        <item x="999"/>
        <item x="1960"/>
        <item x="143"/>
        <item x="1211"/>
        <item x="1512"/>
        <item x="782"/>
        <item x="1672"/>
        <item x="887"/>
        <item x="901"/>
        <item x="781"/>
        <item x="2489"/>
        <item x="438"/>
        <item x="869"/>
        <item x="2081"/>
        <item x="657"/>
        <item x="863"/>
        <item x="1102"/>
        <item x="2786"/>
        <item x="973"/>
        <item x="2300"/>
        <item x="2412"/>
        <item x="219"/>
        <item x="3100"/>
        <item x="2036"/>
        <item x="1972"/>
        <item x="2587"/>
        <item x="432"/>
        <item x="568"/>
        <item x="387"/>
        <item x="1094"/>
        <item x="1263"/>
        <item x="695"/>
        <item x="225"/>
        <item x="262"/>
        <item x="406"/>
        <item x="815"/>
        <item x="943"/>
        <item x="552"/>
        <item x="1138"/>
        <item x="1401"/>
        <item x="210"/>
        <item x="626"/>
        <item x="2429"/>
        <item x="558"/>
        <item x="2083"/>
        <item x="1376"/>
        <item x="1242"/>
        <item x="1007"/>
        <item x="296"/>
        <item x="1443"/>
        <item x="2171"/>
        <item x="1787"/>
        <item x="2173"/>
        <item x="3111"/>
        <item x="3069"/>
        <item x="528"/>
        <item x="1708"/>
        <item x="2802"/>
        <item x="1591"/>
        <item x="559"/>
        <item x="1220"/>
        <item x="1135"/>
        <item x="673"/>
        <item x="465"/>
        <item x="1226"/>
        <item x="587"/>
        <item x="839"/>
        <item x="1604"/>
        <item x="2492"/>
        <item x="2595"/>
        <item x="1584"/>
        <item x="554"/>
        <item x="2730"/>
        <item x="2572"/>
        <item x="1952"/>
        <item x="263"/>
        <item x="1585"/>
        <item x="140"/>
        <item x="1818"/>
        <item x="1786"/>
        <item x="290"/>
        <item x="1114"/>
        <item x="2422"/>
        <item x="991"/>
        <item x="417"/>
        <item x="690"/>
        <item x="301"/>
        <item x="2686"/>
        <item x="315"/>
        <item x="648"/>
        <item x="1558"/>
        <item x="797"/>
        <item x="1323"/>
        <item x="1566"/>
        <item x="1442"/>
        <item x="1176"/>
        <item x="743"/>
        <item x="314"/>
        <item x="663"/>
        <item x="3178"/>
        <item x="3175"/>
        <item x="2470"/>
        <item x="3133"/>
        <item x="2705"/>
        <item x="1509"/>
        <item x="2322"/>
        <item x="91"/>
        <item x="691"/>
        <item x="776"/>
        <item x="1565"/>
        <item x="1423"/>
        <item x="645"/>
        <item x="1501"/>
        <item x="855"/>
        <item x="1552"/>
        <item x="3029"/>
        <item x="588"/>
        <item x="1563"/>
        <item x="391"/>
        <item x="1170"/>
        <item x="1807"/>
        <item x="868"/>
        <item x="2731"/>
        <item x="194"/>
        <item x="1456"/>
        <item x="1860"/>
        <item x="468"/>
        <item x="1256"/>
        <item x="2976"/>
        <item x="117"/>
        <item x="149"/>
        <item x="119"/>
        <item x="2562"/>
        <item x="2450"/>
        <item x="3136"/>
        <item x="2637"/>
        <item x="400"/>
        <item x="313"/>
        <item x="834"/>
        <item x="959"/>
        <item x="2583"/>
        <item x="1778"/>
        <item x="1389"/>
        <item x="1408"/>
        <item x="2853"/>
        <item x="158"/>
        <item x="2192"/>
        <item x="2057"/>
        <item x="209"/>
        <item x="818"/>
        <item x="495"/>
        <item x="946"/>
        <item x="1339"/>
        <item x="178"/>
        <item x="352"/>
        <item x="362"/>
        <item x="1020"/>
        <item x="534"/>
        <item x="1010"/>
        <item x="2918"/>
        <item x="2086"/>
        <item x="1809"/>
        <item x="1892"/>
        <item x="1506"/>
        <item x="2186"/>
        <item x="1836"/>
        <item x="2528"/>
        <item x="505"/>
        <item x="190"/>
        <item x="2194"/>
        <item x="1288"/>
        <item x="1374"/>
        <item x="381"/>
        <item x="2001"/>
        <item x="3098"/>
        <item x="752"/>
        <item x="769"/>
        <item x="3162"/>
        <item x="715"/>
        <item x="929"/>
        <item x="2514"/>
        <item x="767"/>
        <item x="2482"/>
        <item x="2917"/>
        <item x="473"/>
        <item x="1449"/>
        <item x="164"/>
        <item x="2604"/>
        <item x="252"/>
        <item x="1866"/>
        <item x="348"/>
        <item x="453"/>
        <item x="2927"/>
        <item x="411"/>
        <item x="602"/>
        <item x="421"/>
        <item x="541"/>
        <item x="1645"/>
        <item x="1105"/>
        <item x="1665"/>
        <item x="658"/>
        <item x="1223"/>
        <item x="2310"/>
        <item x="2384"/>
        <item x="996"/>
        <item x="3239"/>
        <item x="2794"/>
        <item x="1857"/>
        <item x="2636"/>
        <item x="2115"/>
        <item x="1641"/>
        <item x="889"/>
        <item x="242"/>
        <item x="2027"/>
        <item x="2840"/>
        <item x="482"/>
        <item x="2010"/>
        <item x="1133"/>
        <item x="1518"/>
        <item x="1526"/>
        <item x="2406"/>
        <item x="1409"/>
        <item x="1515"/>
        <item x="2582"/>
        <item x="1453"/>
        <item x="1534"/>
        <item x="1213"/>
        <item x="1311"/>
        <item x="1304"/>
        <item x="656"/>
        <item x="2229"/>
        <item x="1356"/>
        <item x="1281"/>
        <item x="754"/>
        <item x="666"/>
        <item x="2839"/>
        <item x="1413"/>
        <item x="2152"/>
        <item x="466"/>
        <item x="323"/>
        <item x="3214"/>
        <item x="138"/>
        <item x="2371"/>
        <item x="2678"/>
        <item x="525"/>
        <item x="2202"/>
        <item x="202"/>
        <item x="858"/>
        <item x="1965"/>
        <item x="2369"/>
        <item x="182"/>
        <item x="1452"/>
        <item x="3002"/>
        <item x="932"/>
        <item x="958"/>
        <item x="1396"/>
        <item x="250"/>
        <item x="487"/>
        <item x="1333"/>
        <item x="1723"/>
        <item x="30"/>
        <item x="2708"/>
        <item x="322"/>
        <item x="1498"/>
        <item x="253"/>
        <item x="1812"/>
        <item x="288"/>
        <item x="366"/>
        <item x="2872"/>
        <item x="435"/>
        <item x="1801"/>
        <item x="3272"/>
        <item x="608"/>
        <item x="484"/>
        <item x="1567"/>
        <item x="1495"/>
        <item x="1414"/>
        <item x="2645"/>
        <item x="1236"/>
        <item x="1550"/>
        <item x="2053"/>
        <item x="235"/>
        <item x="1244"/>
        <item x="2329"/>
        <item x="1691"/>
        <item x="564"/>
        <item x="491"/>
        <item x="3102"/>
        <item x="3165"/>
        <item x="1126"/>
        <item x="3039"/>
        <item x="2525"/>
        <item x="1776"/>
        <item x="304"/>
        <item x="1829"/>
        <item x="2032"/>
        <item x="854"/>
        <item x="1744"/>
        <item x="88"/>
        <item x="872"/>
        <item x="2655"/>
        <item x="1049"/>
        <item x="1547"/>
        <item x="1106"/>
        <item x="779"/>
        <item x="1039"/>
        <item x="2488"/>
        <item x="3269"/>
        <item x="3211"/>
        <item x="212"/>
        <item x="1908"/>
        <item x="1445"/>
        <item x="1338"/>
        <item x="276"/>
        <item x="109"/>
        <item x="3217"/>
        <item x="828"/>
        <item x="1060"/>
        <item x="536"/>
        <item x="2875"/>
        <item x="732"/>
        <item x="951"/>
        <item x="1340"/>
        <item x="237"/>
        <item x="639"/>
        <item x="1511"/>
        <item x="1813"/>
        <item x="2448"/>
        <item x="3258"/>
        <item x="1040"/>
        <item x="1559"/>
        <item x="2376"/>
        <item x="2997"/>
        <item x="621"/>
        <item x="942"/>
        <item x="950"/>
        <item x="3265"/>
        <item x="1399"/>
        <item x="1720"/>
        <item x="2442"/>
        <item x="2178"/>
        <item x="2735"/>
        <item x="2784"/>
        <item x="1549"/>
        <item x="1800"/>
        <item x="990"/>
        <item x="361"/>
        <item x="1302"/>
        <item x="1613"/>
        <item x="2294"/>
        <item x="294"/>
        <item x="874"/>
        <item x="254"/>
        <item x="1596"/>
        <item x="2438"/>
        <item x="2349"/>
        <item x="827"/>
        <item x="2388"/>
        <item x="1192"/>
        <item x="1730"/>
        <item x="493"/>
        <item x="1508"/>
        <item x="1364"/>
        <item x="520"/>
        <item x="1846"/>
        <item x="1577"/>
        <item x="700"/>
        <item x="1222"/>
        <item x="2085"/>
        <item x="802"/>
        <item x="2044"/>
        <item x="2980"/>
        <item x="111"/>
        <item x="937"/>
        <item x="459"/>
        <item x="2071"/>
        <item x="218"/>
        <item x="409"/>
        <item x="477"/>
        <item x="1366"/>
        <item x="160"/>
        <item x="3184"/>
        <item x="1282"/>
        <item x="1680"/>
        <item x="786"/>
        <item x="614"/>
        <item x="383"/>
        <item x="2284"/>
        <item x="836"/>
        <item x="1847"/>
        <item x="710"/>
        <item x="177"/>
        <item x="2253"/>
        <item x="236"/>
        <item x="1619"/>
        <item x="62"/>
        <item x="113"/>
        <item x="1123"/>
        <item x="258"/>
        <item x="1209"/>
        <item x="2479"/>
        <item x="155"/>
        <item x="1062"/>
        <item x="351"/>
        <item x="2512"/>
        <item x="2477"/>
        <item x="1793"/>
        <item x="1424"/>
        <item x="2505"/>
        <item x="2833"/>
        <item x="1132"/>
        <item x="444"/>
        <item x="1525"/>
        <item x="503"/>
        <item x="1371"/>
        <item x="1083"/>
        <item x="3010"/>
        <item x="1439"/>
        <item x="721"/>
        <item x="749"/>
        <item x="620"/>
        <item x="877"/>
        <item x="741"/>
        <item x="414"/>
        <item x="115"/>
        <item x="1301"/>
        <item x="2676"/>
        <item x="2795"/>
        <item x="553"/>
        <item x="1553"/>
        <item x="1618"/>
        <item x="441"/>
        <item x="2445"/>
        <item x="2015"/>
        <item x="2594"/>
        <item x="1963"/>
        <item x="1774"/>
        <item x="683"/>
        <item x="1352"/>
        <item x="2923"/>
        <item x="1678"/>
        <item x="3139"/>
        <item x="2042"/>
        <item x="841"/>
        <item x="3229"/>
        <item x="775"/>
        <item x="1404"/>
        <item x="3273"/>
        <item x="2291"/>
        <item x="717"/>
        <item x="1974"/>
        <item x="1615"/>
        <item x="24"/>
        <item x="1426"/>
        <item x="1907"/>
        <item x="148"/>
        <item x="494"/>
        <item x="3056"/>
        <item x="966"/>
        <item x="2775"/>
        <item x="961"/>
        <item x="799"/>
        <item x="1475"/>
        <item x="1854"/>
        <item x="1221"/>
        <item x="954"/>
        <item x="426"/>
        <item x="2706"/>
        <item x="3060"/>
        <item x="1044"/>
        <item x="3079"/>
        <item x="2394"/>
        <item x="2758"/>
        <item x="1036"/>
        <item x="2441"/>
        <item x="3008"/>
        <item x="1487"/>
        <item x="1996"/>
        <item x="1398"/>
        <item x="132"/>
        <item x="384"/>
        <item x="1425"/>
        <item x="833"/>
        <item x="1902"/>
        <item x="1385"/>
        <item x="481"/>
        <item x="1759"/>
        <item x="565"/>
        <item x="2313"/>
        <item x="1919"/>
        <item x="1923"/>
        <item x="518"/>
        <item x="1027"/>
        <item x="688"/>
        <item x="845"/>
        <item x="405"/>
        <item x="2880"/>
        <item x="2990"/>
        <item x="1865"/>
        <item x="2673"/>
        <item x="2038"/>
        <item x="3161"/>
        <item x="2093"/>
        <item x="335"/>
        <item x="1931"/>
        <item x="2128"/>
        <item x="192"/>
        <item x="2399"/>
        <item x="2332"/>
        <item x="2925"/>
        <item x="33"/>
        <item x="1799"/>
        <item x="1946"/>
        <item x="1926"/>
        <item x="2973"/>
        <item x="2423"/>
        <item x="1279"/>
        <item x="1269"/>
        <item x="1944"/>
        <item x="699"/>
        <item x="1061"/>
        <item x="12"/>
        <item x="394"/>
        <item x="2320"/>
        <item x="3134"/>
        <item x="10"/>
        <item x="1186"/>
        <item x="2776"/>
        <item x="1208"/>
        <item x="3154"/>
        <item x="1427"/>
        <item x="2788"/>
        <item x="282"/>
        <item x="787"/>
        <item x="2241"/>
        <item x="498"/>
        <item x="2409"/>
        <item x="960"/>
        <item x="3082"/>
        <item x="526"/>
        <item x="902"/>
        <item x="1742"/>
        <item x="375"/>
        <item x="1928"/>
        <item x="1914"/>
        <item x="1936"/>
        <item x="632"/>
        <item x="667"/>
        <item x="2277"/>
        <item x="601"/>
        <item x="1259"/>
        <item x="1738"/>
        <item x="638"/>
        <item x="625"/>
        <item x="917"/>
        <item x="704"/>
        <item x="3247"/>
        <item x="478"/>
        <item x="378"/>
        <item x="2560"/>
        <item x="835"/>
        <item x="826"/>
        <item x="789"/>
        <item x="1735"/>
        <item x="1609"/>
        <item x="2122"/>
        <item x="795"/>
        <item x="1054"/>
        <item x="231"/>
        <item x="135"/>
        <item x="2097"/>
        <item x="3144"/>
        <item x="1258"/>
        <item x="264"/>
        <item x="365"/>
        <item x="2728"/>
        <item x="808"/>
        <item x="986"/>
        <item x="2723"/>
        <item x="102"/>
        <item x="2886"/>
        <item x="2680"/>
        <item x="616"/>
        <item x="457"/>
        <item x="277"/>
        <item x="407"/>
        <item x="2121"/>
        <item x="1630"/>
        <item x="971"/>
        <item x="492"/>
        <item x="3155"/>
        <item x="2493"/>
        <item x="2034"/>
        <item x="3031"/>
        <item x="3097"/>
        <item x="5"/>
        <item x="1478"/>
        <item x="2972"/>
        <item x="1804"/>
        <item x="2373"/>
        <item x="3143"/>
        <item x="2206"/>
        <item x="1732"/>
        <item x="2046"/>
        <item x="1696"/>
        <item x="1130"/>
        <item x="399"/>
        <item x="1428"/>
        <item x="268"/>
        <item x="1403"/>
        <item x="207"/>
        <item x="1298"/>
        <item x="3230"/>
        <item x="172"/>
        <item x="1120"/>
        <item x="2091"/>
        <item x="679"/>
        <item x="1200"/>
        <item x="2398"/>
        <item x="636"/>
        <item x="1207"/>
        <item x="974"/>
        <item x="23"/>
        <item x="3107"/>
        <item x="2246"/>
        <item x="583"/>
        <item x="2012"/>
        <item x="2459"/>
        <item x="2436"/>
        <item x="1703"/>
        <item x="1089"/>
        <item x="2048"/>
        <item x="2432"/>
        <item x="144"/>
        <item x="2464"/>
        <item x="2078"/>
        <item x="104"/>
        <item x="2367"/>
        <item x="1"/>
        <item x="2095"/>
        <item x="2460"/>
        <item x="1465"/>
        <item x="865"/>
        <item x="796"/>
        <item x="910"/>
        <item x="205"/>
        <item x="2129"/>
        <item x="1756"/>
        <item x="248"/>
        <item x="114"/>
        <item x="108"/>
        <item x="110"/>
        <item x="377"/>
        <item x="2939"/>
        <item x="1481"/>
        <item x="2864"/>
        <item x="483"/>
        <item x="3122"/>
        <item x="2444"/>
        <item x="521"/>
        <item x="1820"/>
        <item x="1307"/>
        <item x="303"/>
        <item x="3257"/>
        <item x="57"/>
        <item x="2205"/>
        <item x="1539"/>
        <item x="470"/>
        <item x="517"/>
        <item x="1583"/>
        <item x="2725"/>
        <item x="1367"/>
        <item x="1661"/>
        <item x="1069"/>
        <item x="72"/>
        <item x="549"/>
        <item x="774"/>
        <item x="2899"/>
        <item x="876"/>
        <item x="952"/>
        <item x="1564"/>
        <item x="1962"/>
        <item x="2949"/>
        <item x="1673"/>
        <item x="2903"/>
        <item x="3216"/>
        <item x="1777"/>
        <item x="1377"/>
        <item x="2051"/>
        <item x="1248"/>
        <item x="2252"/>
        <item x="129"/>
        <item x="1433"/>
        <item x="1768"/>
        <item x="1771"/>
        <item x="1365"/>
        <item x="2876"/>
        <item x="371"/>
        <item x="1569"/>
        <item x="2116"/>
        <item x="2387"/>
        <item x="714"/>
        <item x="1118"/>
        <item x="1667"/>
        <item x="2203"/>
        <item x="1993"/>
        <item x="1122"/>
        <item x="736"/>
        <item x="112"/>
        <item x="1155"/>
        <item x="490"/>
        <item x="1250"/>
        <item x="935"/>
        <item x="2008"/>
        <item x="1557"/>
        <item x="2099"/>
        <item x="1041"/>
        <item x="2941"/>
        <item x="70"/>
        <item x="1707"/>
        <item x="2878"/>
        <item x="224"/>
        <item x="1536"/>
        <item x="1693"/>
        <item x="2049"/>
        <item x="1790"/>
        <item x="2377"/>
        <item x="1228"/>
        <item x="1379"/>
        <item x="1925"/>
        <item x="771"/>
        <item x="1588"/>
        <item x="1064"/>
        <item x="2283"/>
        <item x="1473"/>
        <item x="320"/>
        <item x="2544"/>
        <item x="1529"/>
        <item x="2199"/>
        <item x="770"/>
        <item x="1451"/>
        <item x="1160"/>
        <item x="800"/>
        <item x="1719"/>
        <item x="1286"/>
        <item x="1932"/>
        <item x="1079"/>
        <item x="2414"/>
        <item x="724"/>
        <item x="2379"/>
        <item x="1190"/>
        <item x="1603"/>
        <item x="1752"/>
        <item x="1706"/>
        <item x="173"/>
        <item x="2062"/>
        <item x="1889"/>
        <item x="2058"/>
        <item x="1351"/>
        <item x="760"/>
        <item x="1353"/>
        <item x="2993"/>
        <item x="2166"/>
        <item x="2324"/>
        <item x="67"/>
        <item x="345"/>
        <item x="1159"/>
        <item x="1898"/>
        <item x="1257"/>
        <item x="1617"/>
        <item x="15"/>
        <item x="52"/>
        <item x="3180"/>
        <item x="1485"/>
        <item x="2896"/>
        <item x="3044"/>
        <item x="410"/>
        <item x="635"/>
        <item x="56"/>
        <item x="2926"/>
        <item x="515"/>
        <item x="2989"/>
        <item x="2491"/>
        <item x="2146"/>
        <item x="2060"/>
        <item x="1803"/>
        <item x="1154"/>
        <item x="1109"/>
        <item x="64"/>
        <item x="1175"/>
        <item x="2402"/>
        <item x="1271"/>
        <item x="1235"/>
        <item x="594"/>
        <item x="1480"/>
        <item x="709"/>
        <item x="2342"/>
        <item x="1225"/>
        <item x="962"/>
        <item x="972"/>
        <item x="612"/>
        <item x="2548"/>
        <item x="1782"/>
        <item x="1966"/>
        <item x="214"/>
        <item x="337"/>
        <item x="1407"/>
        <item x="3204"/>
        <item x="821"/>
        <item x="970"/>
        <item x="2223"/>
        <item x="1639"/>
        <item x="1734"/>
        <item x="1825"/>
        <item x="420"/>
        <item x="2102"/>
        <item x="2778"/>
        <item x="1342"/>
        <item x="397"/>
        <item x="1755"/>
        <item x="931"/>
        <item x="2341"/>
        <item x="579"/>
        <item x="427"/>
        <item x="1214"/>
        <item x="1841"/>
        <item x="1499"/>
        <item x="3197"/>
        <item x="2218"/>
        <item x="2238"/>
        <item x="1805"/>
        <item x="2881"/>
        <item x="11"/>
        <item x="2626"/>
        <item x="2025"/>
        <item x="2936"/>
        <item x="2461"/>
        <item x="2440"/>
        <item x="665"/>
        <item x="398"/>
        <item x="696"/>
        <item x="712"/>
        <item x="2879"/>
        <item x="2569"/>
        <item x="183"/>
        <item x="2195"/>
        <item x="1164"/>
        <item x="123"/>
        <item x="98"/>
        <item x="413"/>
        <item x="1743"/>
        <item x="2651"/>
        <item x="2072"/>
        <item x="167"/>
        <item x="1764"/>
        <item x="1116"/>
        <item x="1983"/>
        <item x="783"/>
        <item x="672"/>
        <item x="416"/>
        <item x="344"/>
        <item x="1873"/>
        <item x="895"/>
        <item x="1015"/>
        <item x="267"/>
        <item x="3259"/>
        <item x="1416"/>
        <item x="1500"/>
        <item x="488"/>
        <item x="2558"/>
        <item x="2139"/>
        <item x="2863"/>
        <item x="2338"/>
        <item x="1206"/>
        <item x="3198"/>
        <item x="1514"/>
        <item x="2420"/>
        <item x="2484"/>
        <item x="1905"/>
        <item x="2658"/>
        <item x="892"/>
        <item x="2380"/>
        <item x="870"/>
        <item x="2348"/>
        <item x="885"/>
        <item x="452"/>
        <item x="2005"/>
        <item x="3266"/>
        <item x="809"/>
        <item x="2935"/>
        <item x="2381"/>
        <item x="66"/>
        <item x="1042"/>
        <item x="2424"/>
        <item x="2064"/>
        <item x="2132"/>
        <item x="2529"/>
        <item x="1251"/>
        <item x="75"/>
        <item x="507"/>
        <item x="59"/>
        <item x="1783"/>
        <item x="1784"/>
        <item x="686"/>
        <item x="1662"/>
        <item x="697"/>
        <item x="2337"/>
        <item x="116"/>
        <item x="664"/>
        <item x="156"/>
        <item x="1967"/>
        <item x="291"/>
        <item x="1337"/>
        <item x="1347"/>
        <item x="2397"/>
        <item x="65"/>
        <item x="1899"/>
        <item x="2382"/>
        <item x="574"/>
        <item x="3086"/>
        <item x="43"/>
        <item x="1893"/>
        <item x="1573"/>
        <item x="2345"/>
        <item x="1757"/>
        <item x="1026"/>
        <item x="2546"/>
        <item x="151"/>
        <item x="1985"/>
        <item x="1032"/>
        <item x="1779"/>
        <item x="1405"/>
        <item x="1149"/>
        <item x="1969"/>
        <item x="685"/>
        <item x="35"/>
        <item x="1479"/>
        <item x="332"/>
        <item x="2213"/>
        <item x="8"/>
        <item x="2150"/>
        <item x="1646"/>
        <item x="2497"/>
        <item x="2468"/>
        <item x="124"/>
        <item x="1136"/>
        <item x="2793"/>
        <item x="516"/>
        <item x="2087"/>
        <item x="1001"/>
        <item x="1112"/>
        <item x="256"/>
        <item x="1494"/>
        <item x="1129"/>
        <item x="531"/>
        <item x="1387"/>
        <item x="2331"/>
        <item x="1762"/>
        <item x="1046"/>
        <item x="2003"/>
        <item x="1355"/>
        <item x="2435"/>
        <item x="2516"/>
        <item x="1252"/>
        <item x="1850"/>
        <item x="2204"/>
        <item x="2573"/>
        <item x="331"/>
        <item x="1679"/>
        <item x="649"/>
        <item x="448"/>
        <item x="2501"/>
        <item x="859"/>
        <item x="1430"/>
        <item x="1664"/>
        <item x="1343"/>
        <item x="2930"/>
        <item x="1877"/>
        <item x="58"/>
        <item x="0"/>
        <item x="627"/>
        <item x="278"/>
        <item x="458"/>
        <item x="2487"/>
        <item x="2495"/>
        <item x="2222"/>
        <item x="1101"/>
        <item x="2103"/>
        <item x="661"/>
        <item x="2455"/>
        <item x="1045"/>
        <item x="270"/>
        <item x="1622"/>
        <item x="2566"/>
        <item x="2463"/>
        <item x="2208"/>
        <item x="2527"/>
        <item x="689"/>
        <item x="1182"/>
        <item x="1205"/>
        <item x="1611"/>
        <item x="832"/>
        <item x="2641"/>
        <item x="2756"/>
        <item x="2390"/>
        <item x="726"/>
        <item x="1666"/>
        <item x="537"/>
        <item x="340"/>
        <item x="2954"/>
        <item x="312"/>
        <item x="2504"/>
        <item x="325"/>
        <item x="196"/>
        <item x="993"/>
        <item x="3076"/>
        <item x="2503"/>
        <item x="1313"/>
        <item x="1788"/>
        <item x="2210"/>
        <item x="2264"/>
        <item x="422"/>
        <item x="1469"/>
        <item x="1329"/>
        <item x="2485"/>
        <item x="693"/>
        <item x="1245"/>
        <item x="546"/>
        <item x="1006"/>
        <item x="2059"/>
        <item x="412"/>
        <item x="2144"/>
        <item x="1162"/>
        <item x="32"/>
        <item x="1058"/>
        <item x="401"/>
        <item x="2500"/>
        <item x="2904"/>
        <item x="1814"/>
        <item x="2850"/>
        <item x="980"/>
        <item x="1306"/>
        <item x="1989"/>
        <item x="1461"/>
        <item x="1167"/>
        <item x="1724"/>
        <item x="1581"/>
        <item x="496"/>
        <item x="1375"/>
        <item x="2513"/>
        <item x="328"/>
        <item x="2385"/>
        <item x="2866"/>
        <item x="1216"/>
        <item x="77"/>
        <item x="2248"/>
        <item x="806"/>
        <item x="90"/>
        <item x="2928"/>
        <item x="1704"/>
        <item x="3042"/>
        <item x="1368"/>
        <item x="2339"/>
        <item x="84"/>
        <item x="2643"/>
        <item x="49"/>
        <item x="884"/>
        <item x="2299"/>
        <item x="2047"/>
        <item x="308"/>
        <item x="2710"/>
        <item x="2430"/>
        <item x="272"/>
        <item x="1982"/>
        <item x="1582"/>
        <item x="216"/>
        <item x="42"/>
        <item x="2439"/>
        <item x="922"/>
        <item x="569"/>
        <item x="486"/>
        <item x="131"/>
        <item x="2344"/>
        <item x="1432"/>
        <item x="101"/>
        <item x="94"/>
        <item x="2142"/>
        <item x="2574"/>
        <item x="180"/>
        <item x="2016"/>
        <item x="390"/>
        <item x="396"/>
        <item x="1842"/>
        <item x="745"/>
        <item x="3011"/>
        <item x="571"/>
        <item x="1589"/>
        <item x="280"/>
        <item x="106"/>
        <item x="1741"/>
        <item x="1199"/>
        <item x="1295"/>
        <item x="2953"/>
        <item x="1740"/>
        <item x="2346"/>
        <item x="2697"/>
        <item x="2695"/>
        <item x="2718"/>
        <item x="728"/>
        <item x="2237"/>
        <item x="1157"/>
        <item x="2068"/>
        <item x="1761"/>
        <item x="1754"/>
        <item x="1025"/>
        <item x="801"/>
        <item x="287"/>
        <item x="1595"/>
        <item x="39"/>
        <item x="654"/>
        <item x="862"/>
        <item x="1266"/>
        <item x="1916"/>
        <item x="1417"/>
        <item x="187"/>
        <item x="2333"/>
        <item x="128"/>
        <item x="297"/>
        <item x="1751"/>
        <item x="1835"/>
        <item x="2920"/>
        <item x="2431"/>
        <item x="2281"/>
        <item x="431"/>
        <item x="1397"/>
        <item x="1402"/>
        <item x="778"/>
        <item x="6"/>
        <item x="3199"/>
        <item x="1082"/>
        <item x="968"/>
        <item x="1954"/>
        <item x="21"/>
        <item x="652"/>
        <item x="3245"/>
        <item x="2647"/>
        <item x="215"/>
        <item x="271"/>
        <item x="1185"/>
        <item x="3212"/>
        <item x="238"/>
        <item x="3055"/>
        <item x="2109"/>
        <item x="2209"/>
        <item x="1758"/>
        <item x="3109"/>
        <item x="551"/>
        <item x="1542"/>
        <item x="3228"/>
        <item x="1172"/>
        <item x="170"/>
        <item x="2565"/>
        <item x="1592"/>
        <item x="2524"/>
        <item x="374"/>
        <item x="1070"/>
        <item x="1053"/>
        <item x="840"/>
        <item x="385"/>
        <item x="891"/>
        <item x="576"/>
        <item x="1394"/>
        <item x="811"/>
        <item x="357"/>
        <item x="3017"/>
        <item x="1429"/>
        <item x="319"/>
        <item x="2842"/>
        <item x="1141"/>
        <item x="1817"/>
        <item x="1052"/>
        <item x="2692"/>
        <item x="511"/>
        <item x="1180"/>
        <item x="3254"/>
        <item x="637"/>
        <item x="1949"/>
        <item x="1844"/>
        <item x="2360"/>
        <item x="1750"/>
        <item x="1388"/>
        <item x="2211"/>
        <item x="195"/>
        <item x="122"/>
        <item x="2593"/>
        <item x="1292"/>
        <item x="1415"/>
        <item x="701"/>
        <item x="803"/>
        <item x="2889"/>
        <item x="17"/>
        <item x="1942"/>
        <item x="1827"/>
        <item x="2586"/>
        <item x="1253"/>
        <item x="99"/>
        <item x="130"/>
        <item x="2359"/>
        <item x="2472"/>
        <item x="433"/>
        <item x="2009"/>
        <item x="2386"/>
        <item x="1656"/>
        <item x="41"/>
        <item x="759"/>
        <item x="3095"/>
        <item x="2317"/>
        <item x="51"/>
        <item x="2677"/>
        <item x="1384"/>
        <item x="1383"/>
        <item x="2547"/>
        <item x="146"/>
        <item x="2559"/>
        <item x="2629"/>
        <item x="1201"/>
        <item x="162"/>
        <item x="1092"/>
        <item x="241"/>
        <item x="540"/>
        <item x="879"/>
        <item x="816"/>
        <item x="1184"/>
        <item x="662"/>
        <item x="1516"/>
        <item x="2670"/>
        <item x="1410"/>
        <item x="2734"/>
        <item x="2616"/>
        <item x="369"/>
        <item x="134"/>
        <item x="2745"/>
        <item x="2785"/>
        <item x="1532"/>
        <item x="1600"/>
        <item x="1224"/>
        <item x="1572"/>
        <item x="2306"/>
        <item x="3032"/>
        <item x="976"/>
        <item x="1608"/>
        <item x="829"/>
        <item x="557"/>
        <item x="1651"/>
        <item x="244"/>
        <item x="880"/>
        <item x="418"/>
        <item x="2340"/>
        <item x="2321"/>
        <item x="502"/>
        <item x="733"/>
        <item x="1012"/>
        <item x="2657"/>
        <item x="2290"/>
        <item x="2597"/>
        <item x="1489"/>
        <item x="3035"/>
        <item x="181"/>
        <item x="3267"/>
        <item x="1215"/>
        <item x="179"/>
        <item x="3064"/>
        <item x="1709"/>
        <item x="1003"/>
        <item x="1071"/>
        <item x="1357"/>
        <item x="40"/>
        <item x="1462"/>
        <item x="3030"/>
        <item x="467"/>
        <item x="166"/>
        <item x="2744"/>
        <item x="68"/>
        <item x="2671"/>
        <item x="2260"/>
        <item x="239"/>
        <item x="2137"/>
        <item x="1076"/>
        <item x="1125"/>
        <item x="2662"/>
        <item x="338"/>
        <item x="302"/>
        <item x="2182"/>
        <item x="2458"/>
        <item x="825"/>
        <item x="2138"/>
        <item x="1081"/>
        <item x="543"/>
        <item x="3275"/>
        <item x="2080"/>
        <item x="3036"/>
        <item x="1995"/>
        <item x="2169"/>
        <item x="2249"/>
        <item x="2354"/>
        <item x="2319"/>
        <item x="87"/>
        <item x="1011"/>
        <item x="463"/>
        <item x="3270"/>
        <item x="3088"/>
        <item x="3242"/>
        <item x="1005"/>
        <item x="3223"/>
        <item x="1107"/>
        <item x="1904"/>
        <item x="3063"/>
        <item x="2737"/>
        <item x="1683"/>
        <item x="1317"/>
        <item x="607"/>
        <item x="1287"/>
        <item x="2163"/>
        <item x="2962"/>
        <item x="3277"/>
        <item x="669"/>
        <item x="389"/>
        <item x="3085"/>
        <item x="125"/>
        <item x="3146"/>
        <item x="2805"/>
        <item x="847"/>
        <item x="1131"/>
        <item x="1370"/>
        <item x="1283"/>
        <item x="1546"/>
        <item x="1698"/>
        <item x="2570"/>
        <item x="16"/>
        <item x="1395"/>
        <item x="2665"/>
        <item x="1328"/>
        <item x="1821"/>
        <item x="3089"/>
        <item x="1246"/>
        <item x="603"/>
        <item x="1943"/>
        <item x="1158"/>
        <item x="3236"/>
        <item x="2937"/>
        <item x="1628"/>
        <item x="18"/>
        <item x="3052"/>
        <item x="3145"/>
        <item x="78"/>
        <item x="3057"/>
        <item x="3131"/>
        <item x="2836"/>
        <item x="139"/>
        <item x="957"/>
        <item x="2838"/>
        <item x="898"/>
        <item x="555"/>
        <item x="730"/>
        <item x="977"/>
        <item x="580"/>
        <item x="54"/>
        <item x="2301"/>
        <item x="310"/>
        <item x="20"/>
        <item x="2174"/>
        <item x="813"/>
        <item x="4"/>
        <item x="1350"/>
        <item x="393"/>
        <item x="2437"/>
        <item x="2868"/>
        <item x="3"/>
        <item x="2749"/>
        <item x="766"/>
        <item x="126"/>
        <item x="3108"/>
        <item x="199"/>
        <item x="1702"/>
        <item x="2564"/>
        <item x="1063"/>
        <item x="2877"/>
        <item x="2275"/>
        <item x="1692"/>
        <item x="1934"/>
        <item x="1240"/>
        <item x="1968"/>
        <item x="3116"/>
        <item x="2789"/>
        <item x="1811"/>
        <item x="1606"/>
        <item x="3072"/>
        <item x="372"/>
        <item x="1517"/>
        <item x="2987"/>
        <item x="306"/>
        <item x="1099"/>
        <item x="589"/>
        <item x="2188"/>
        <item x="2798"/>
        <item x="370"/>
        <item x="692"/>
        <item x="2040"/>
        <item x="1348"/>
        <item x="928"/>
        <item x="1845"/>
        <item x="2240"/>
        <item x="2942"/>
        <item x="2590"/>
        <item x="2995"/>
        <item x="1772"/>
        <item x="3246"/>
        <item x="2600"/>
        <item x="1231"/>
        <item x="29"/>
        <item x="286"/>
        <item x="2748"/>
        <item x="3105"/>
        <item x="1599"/>
        <item x="27"/>
        <item x="2704"/>
        <item x="978"/>
        <item x="165"/>
        <item x="206"/>
        <item x="147"/>
        <item x="96"/>
        <item x="1275"/>
        <item x="1556"/>
        <item x="403"/>
        <item x="1378"/>
        <item x="611"/>
        <item x="2307"/>
        <item x="2156"/>
        <item x="2887"/>
        <item x="592"/>
        <item x="798"/>
        <item x="659"/>
        <item x="274"/>
        <item x="3171"/>
        <item x="1621"/>
        <item x="2396"/>
        <item x="2127"/>
        <item x="2288"/>
        <item x="3038"/>
        <item x="1124"/>
        <item x="2177"/>
        <item x="2845"/>
        <item x="2947"/>
        <item x="838"/>
        <item x="1239"/>
        <item x="1243"/>
        <item x="2623"/>
        <item x="784"/>
        <item x="646"/>
        <item x="1151"/>
        <item x="886"/>
        <item x="1056"/>
        <item x="2715"/>
        <item x="3225"/>
        <item x="1998"/>
        <item x="47"/>
        <item x="2201"/>
        <item x="1745"/>
        <item x="2742"/>
        <item x="2334"/>
        <item x="13"/>
        <item x="1309"/>
        <item x="223"/>
        <item x="2130"/>
        <item x="867"/>
        <item x="159"/>
        <item x="1964"/>
        <item x="2971"/>
        <item x="1970"/>
        <item x="31"/>
        <item x="3016"/>
        <item x="3249"/>
        <item x="1296"/>
        <item x="2944"/>
        <item x="1922"/>
        <item x="46"/>
        <item x="3074"/>
        <item x="2588"/>
        <item x="1653"/>
        <item x="279"/>
        <item x="3117"/>
        <item x="2832"/>
        <item x="2200"/>
        <item x="485"/>
        <item x="184"/>
        <item x="2400"/>
        <item x="321"/>
        <item x="2611"/>
        <item x="2303"/>
        <item x="2233"/>
        <item x="82"/>
        <item x="562"/>
        <item x="3066"/>
        <item x="34"/>
        <item x="474"/>
        <item x="133"/>
        <item x="3251"/>
        <item x="1188"/>
        <item x="37"/>
        <item x="727"/>
        <item x="211"/>
        <item x="1455"/>
        <item x="1474"/>
        <item x="189"/>
        <item x="2599"/>
        <item x="221"/>
        <item x="2988"/>
        <item x="1864"/>
        <item x="2578"/>
        <item x="3195"/>
        <item x="245"/>
        <item x="1140"/>
        <item x="1422"/>
        <item x="2609"/>
        <item x="1840"/>
        <item x="1332"/>
        <item x="708"/>
        <item x="1568"/>
        <item x="3140"/>
        <item x="3092"/>
        <item x="2289"/>
        <item x="1881"/>
        <item x="2343"/>
        <item x="2039"/>
        <item x="2943"/>
        <item x="3081"/>
        <item x="566"/>
        <item x="2679"/>
        <item x="2447"/>
        <item x="938"/>
        <item x="2967"/>
        <item x="3252"/>
        <item x="1795"/>
        <item x="1418"/>
        <item x="1897"/>
        <item x="464"/>
        <item x="228"/>
        <item x="2347"/>
        <item x="684"/>
        <item x="1848"/>
        <item x="217"/>
        <item x="48"/>
        <item x="3022"/>
        <item x="2945"/>
        <item x="744"/>
        <item x="3276"/>
        <item x="1299"/>
        <item x="1725"/>
        <item x="1991"/>
        <item x="247"/>
        <item x="1623"/>
        <item x="3033"/>
        <item x="120"/>
        <item x="761"/>
        <item x="1457"/>
        <item x="2867"/>
        <item x="2847"/>
        <item x="1747"/>
        <item x="50"/>
        <item x="2243"/>
        <item x="1533"/>
        <item x="22"/>
        <item x="175"/>
        <item x="1203"/>
        <item x="3129"/>
        <item x="2494"/>
        <item x="118"/>
        <item x="2998"/>
        <item x="1412"/>
        <item x="1033"/>
        <item x="14"/>
        <item x="1796"/>
        <item x="1014"/>
        <item x="1548"/>
        <item x="333"/>
        <item x="1022"/>
        <item x="283"/>
        <item x="1576"/>
        <item x="1888"/>
        <item x="2965"/>
        <item x="3099"/>
        <item x="2606"/>
        <item x="2743"/>
        <item x="3087"/>
        <item x="1393"/>
        <item x="1390"/>
        <item x="547"/>
        <item x="3192"/>
        <item x="675"/>
        <item x="1358"/>
        <item x="2551"/>
        <item x="2568"/>
        <item x="3083"/>
        <item x="619"/>
        <item x="544"/>
        <item x="831"/>
        <item x="2415"/>
        <item x="213"/>
        <item x="3124"/>
        <item x="1721"/>
        <item x="2515"/>
        <item x="707"/>
        <item x="1464"/>
        <item x="460"/>
        <item x="1319"/>
        <item x="1677"/>
        <item x="2753"/>
        <item x="1694"/>
        <item x="1856"/>
        <item x="2933"/>
        <item x="150"/>
        <item x="585"/>
        <item x="379"/>
        <item x="3250"/>
        <item x="193"/>
        <item x="83"/>
        <item x="2690"/>
        <item x="1255"/>
        <item x="3187"/>
        <item x="2780"/>
        <item x="2848"/>
        <item x="292"/>
        <item x="2996"/>
        <item x="2663"/>
        <item x="3156"/>
        <item x="38"/>
        <item x="2726"/>
        <item x="3093"/>
        <item x="2446"/>
        <item x="1476"/>
        <item x="3159"/>
        <item x="3279"/>
        <item x="2353"/>
        <item x="240"/>
        <item x="3253"/>
        <item x="819"/>
        <item x="2891"/>
        <item x="2703"/>
        <item x="93"/>
        <item x="2004"/>
        <item x="1435"/>
        <item x="45"/>
        <item x="2175"/>
        <item x="1971"/>
        <item x="1142"/>
        <item x="953"/>
        <item x="1080"/>
        <item x="2220"/>
        <item x="73"/>
        <item x="79"/>
        <item x="2782"/>
        <item x="682"/>
        <item x="3065"/>
        <item x="849"/>
        <item x="1535"/>
        <item x="2698"/>
        <item x="2120"/>
        <item x="2894"/>
        <item x="1434"/>
        <item x="1633"/>
        <item x="3020"/>
        <item x="3202"/>
        <item x="36"/>
        <item x="80"/>
        <item x="2844"/>
        <item x="1540"/>
        <item x="137"/>
        <item x="2335"/>
        <item x="227"/>
        <item x="2591"/>
        <item x="2327"/>
        <item x="3222"/>
        <item x="1018"/>
        <item x="1074"/>
        <item x="3071"/>
        <item x="1883"/>
        <item x="2507"/>
        <item x="289"/>
        <item x="2023"/>
        <item x="3241"/>
        <item x="92"/>
        <item x="2478"/>
        <item x="3151"/>
        <item x="1851"/>
        <item x="3126"/>
        <item x="3090"/>
        <item x="852"/>
        <item x="2790"/>
        <item x="1913"/>
        <item x="2618"/>
        <item x="2660"/>
        <item x="622"/>
        <item x="2069"/>
        <item x="1909"/>
        <item x="1863"/>
        <item x="1906"/>
        <item x="2454"/>
        <item x="1561"/>
        <item x="2063"/>
        <item x="1503"/>
        <item x="2834"/>
        <item x="3104"/>
        <item x="747"/>
        <item x="2999"/>
        <item x="567"/>
        <item x="3220"/>
        <item x="680"/>
        <item x="2619"/>
        <item x="19"/>
        <item x="429"/>
        <item x="1530"/>
        <item x="2659"/>
        <item x="3150"/>
        <item x="3213"/>
        <item x="2405"/>
        <item x="86"/>
        <item x="1625"/>
        <item x="3004"/>
        <item x="1593"/>
        <item x="1822"/>
        <item x="1562"/>
        <item x="2351"/>
        <item x="1930"/>
        <item x="720"/>
        <item x="1986"/>
        <item x="3226"/>
        <item x="191"/>
        <item x="3158"/>
        <item x="171"/>
        <item x="1055"/>
        <item x="765"/>
        <item x="1767"/>
        <item x="1626"/>
        <item x="153"/>
        <item x="1168"/>
        <item x="1035"/>
        <item x="316"/>
        <item x="911"/>
        <item x="186"/>
        <item x="605"/>
        <item x="2674"/>
        <item x="2297"/>
        <item x="596"/>
        <item x="1802"/>
        <item x="2905"/>
        <item x="44"/>
        <item x="2066"/>
        <item x="3256"/>
        <item x="1819"/>
        <item x="563"/>
        <item x="1431"/>
        <item x="3264"/>
        <item x="713"/>
        <item x="2716"/>
        <item x="3172"/>
        <item x="2607"/>
        <item x="2189"/>
        <item x="1792"/>
        <item x="81"/>
        <item x="1117"/>
        <item x="631"/>
        <item x="1918"/>
        <item x="606"/>
        <item x="2282"/>
        <item x="2358"/>
        <item x="2316"/>
        <item x="2882"/>
        <item x="1690"/>
        <item x="293"/>
        <item x="2787"/>
        <item x="904"/>
        <item x="176"/>
        <item x="2305"/>
        <item x="2895"/>
        <item x="1030"/>
        <item x="60"/>
        <item x="899"/>
        <item x="2265"/>
        <item x="794"/>
        <item x="2661"/>
        <item x="1144"/>
        <item x="3048"/>
        <item x="7"/>
        <item x="1798"/>
        <item x="2952"/>
        <item x="529"/>
        <item x="1267"/>
        <item x="2781"/>
        <item x="230"/>
        <item x="298"/>
        <item x="121"/>
        <item x="2656"/>
        <item x="85"/>
        <item x="1824"/>
        <item x="232"/>
        <item x="2992"/>
        <item x="1597"/>
        <item x="1733"/>
        <item x="1373"/>
        <item x="510"/>
        <item x="2180"/>
        <item x="2480"/>
        <item x="105"/>
        <item x="573"/>
        <item x="1731"/>
        <item x="3189"/>
        <item x="1438"/>
        <item x="2994"/>
        <item x="2849"/>
        <item x="174"/>
        <item x="346"/>
        <item x="1191"/>
        <item x="127"/>
        <item x="2136"/>
        <item x="1321"/>
        <item x="469"/>
        <item x="2293"/>
        <item x="3075"/>
        <item x="3028"/>
        <item x="1008"/>
        <item x="1241"/>
        <item x="2668"/>
        <item x="497"/>
        <item x="2852"/>
        <item x="2274"/>
        <item x="2950"/>
        <item x="2630"/>
        <item x="2055"/>
        <item x="2214"/>
        <item x="2885"/>
        <item x="2762"/>
        <item x="2553"/>
        <item x="3248"/>
        <item x="1272"/>
        <item x="28"/>
        <item x="2906"/>
        <item x="651"/>
        <item x="1876"/>
        <item x="446"/>
        <item x="1663"/>
        <item x="1372"/>
        <item x="2932"/>
        <item x="437"/>
        <item x="136"/>
        <item x="3218"/>
        <item x="2700"/>
        <item x="257"/>
        <item x="3201"/>
        <item x="1523"/>
        <item x="3147"/>
        <item x="2228"/>
        <item x="1128"/>
        <item x="624"/>
        <item x="987"/>
        <item x="3125"/>
        <item x="1781"/>
        <item x="1047"/>
        <item x="2123"/>
        <item x="2226"/>
        <item x="456"/>
        <item x="2898"/>
        <item x="3185"/>
        <item x="2"/>
        <item x="2666"/>
        <item x="461"/>
        <item x="1019"/>
        <item x="875"/>
        <item x="1471"/>
        <item x="725"/>
        <item x="1233"/>
        <item x="53"/>
        <item x="100"/>
        <item x="295"/>
        <item x="1156"/>
        <item x="1999"/>
        <item x="2843"/>
        <item x="311"/>
        <item x="1237"/>
        <item x="3278"/>
        <item x="343"/>
        <item x="1177"/>
        <item x="676"/>
        <item x="169"/>
        <item x="2428"/>
        <item x="1632"/>
        <item x="3053"/>
        <item x="168"/>
        <item x="842"/>
        <item x="1037"/>
        <item x="1163"/>
        <item x="716"/>
        <item x="145"/>
        <item x="578"/>
        <item x="2633"/>
        <item x="3148"/>
        <item x="677"/>
        <item x="353"/>
        <item x="71"/>
        <item x="2883"/>
        <item x="2510"/>
        <item x="1891"/>
        <item x="1749"/>
        <item x="154"/>
        <item x="1578"/>
        <item x="1894"/>
        <item x="2112"/>
        <item x="9"/>
        <item x="3149"/>
        <item x="2835"/>
        <item x="1472"/>
        <item x="2961"/>
        <item x="1202"/>
        <item x="1315"/>
        <item x="2648"/>
        <item x="2020"/>
        <item x="26"/>
        <item x="2779"/>
        <item x="3115"/>
        <item x="1687"/>
        <item x="1681"/>
        <item x="1024"/>
        <item x="63"/>
        <item x="3062"/>
        <item x="103"/>
        <item x="888"/>
        <item x="226"/>
        <item x="1448"/>
        <item x="822"/>
        <item x="472"/>
        <item x="89"/>
        <item x="873"/>
        <item x="61"/>
        <item x="2314"/>
        <item x="76"/>
        <item x="55"/>
        <item x="925"/>
        <item x="141"/>
        <item x="2596"/>
        <item x="1834"/>
        <item x="208"/>
        <item x="1728"/>
        <item x="95"/>
        <item x="2777"/>
        <item x="2462"/>
        <item x="2667"/>
        <item x="341"/>
        <item x="1823"/>
        <item x="718"/>
        <item x="243"/>
        <item x="2416"/>
        <item x="2449"/>
        <item x="1945"/>
        <item x="2272"/>
        <item x="2635"/>
        <item x="514"/>
        <item x="1437"/>
        <item x="2977"/>
        <item x="1496"/>
        <item x="3000"/>
        <item t="default"/>
      </items>
    </pivotField>
    <pivotField numFmtId="165" showAll="0"/>
    <pivotField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10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t="default"/>
      </items>
    </pivotField>
  </pivotFields>
  <rowItems count="1">
    <i/>
  </rowItems>
  <colItems count="1">
    <i/>
  </colItems>
  <dataFields count="1">
    <dataField name="Sum of budget" fld="0" baseField="0" baseItem="0" numFmtId="165"/>
  </dataFields>
  <formats count="2">
    <format dxfId="16">
      <pivotArea grandRow="1" outline="0" collapsedLevelsAreSubtotals="1" fieldPosition="0"/>
    </format>
    <format dxfId="15">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B5D7E570-4B99-4479-BE7B-BAC8D5EB8440}" name="PivotTable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B6:C17" firstHeaderRow="1" firstDataRow="1" firstDataCol="1"/>
  <pivotFields count="20">
    <pivotField numFmtId="165" showAll="0"/>
    <pivotField showAll="0"/>
    <pivotField showAll="0"/>
    <pivotField axis="axisRow" showAll="0" measureFilter="1">
      <items count="4801">
        <item x="4186"/>
        <item x="3860"/>
        <item x="3824"/>
        <item x="4635"/>
        <item x="4253"/>
        <item x="3337"/>
        <item x="4063"/>
        <item x="3522"/>
        <item x="3850"/>
        <item x="3502"/>
        <item x="3554"/>
        <item x="2901"/>
        <item x="2738"/>
        <item x="393"/>
        <item x="3291"/>
        <item x="4595"/>
        <item x="2207"/>
        <item x="2105"/>
        <item x="2348"/>
        <item x="1578"/>
        <item x="941"/>
        <item x="2014"/>
        <item x="1133"/>
        <item x="1082"/>
        <item x="4391"/>
        <item x="1184"/>
        <item x="3799"/>
        <item x="1672"/>
        <item x="1510"/>
        <item x="4439"/>
        <item x="500"/>
        <item x="700"/>
        <item x="4733"/>
        <item x="4358"/>
        <item x="3566"/>
        <item x="3471"/>
        <item x="2964"/>
        <item x="59"/>
        <item x="4006"/>
        <item x="2882"/>
        <item x="1370"/>
        <item x="2767"/>
        <item x="2187"/>
        <item x="1119"/>
        <item x="911"/>
        <item x="4118"/>
        <item x="3696"/>
        <item x="1560"/>
        <item x="1113"/>
        <item x="3238"/>
        <item x="2561"/>
        <item x="4607"/>
        <item x="1727"/>
        <item x="2209"/>
        <item x="3753"/>
        <item x="1019"/>
        <item x="1604"/>
        <item x="1721"/>
        <item x="3961"/>
        <item x="687"/>
        <item x="253"/>
        <item x="683"/>
        <item x="4428"/>
        <item x="2414"/>
        <item x="1169"/>
        <item x="4563"/>
        <item x="84"/>
        <item x="2899"/>
        <item x="515"/>
        <item x="3243"/>
        <item x="4593"/>
        <item x="2764"/>
        <item x="2429"/>
        <item x="4048"/>
        <item x="3927"/>
        <item x="1141"/>
        <item x="3271"/>
        <item x="4026"/>
        <item x="1639"/>
        <item x="1220"/>
        <item x="1617"/>
        <item x="3630"/>
        <item x="493"/>
        <item x="4182"/>
        <item x="3082"/>
        <item x="1787"/>
        <item x="1062"/>
        <item x="4702"/>
        <item x="60"/>
        <item x="3868"/>
        <item x="2281"/>
        <item x="729"/>
        <item x="3676"/>
        <item x="2234"/>
        <item x="3375"/>
        <item x="4711"/>
        <item x="3609"/>
        <item x="1478"/>
        <item x="4421"/>
        <item x="4665"/>
        <item x="4149"/>
        <item x="337"/>
        <item x="1454"/>
        <item x="3993"/>
        <item x="2189"/>
        <item x="4501"/>
        <item x="4005"/>
        <item x="3759"/>
        <item x="1512"/>
        <item x="3432"/>
        <item x="1143"/>
        <item x="1159"/>
        <item x="4382"/>
        <item x="3796"/>
        <item x="1887"/>
        <item x="3006"/>
        <item x="1843"/>
        <item x="1347"/>
        <item x="3808"/>
        <item x="2610"/>
        <item x="3462"/>
        <item x="1229"/>
        <item x="1287"/>
        <item x="2240"/>
        <item x="2588"/>
        <item x="2415"/>
        <item x="1378"/>
        <item x="3559"/>
        <item x="2732"/>
        <item x="3453"/>
        <item x="3890"/>
        <item x="1747"/>
        <item x="2687"/>
        <item x="3017"/>
        <item x="3545"/>
        <item x="3891"/>
        <item x="2235"/>
        <item x="4446"/>
        <item x="3360"/>
        <item x="3506"/>
        <item x="2424"/>
        <item x="1734"/>
        <item x="3364"/>
        <item x="490"/>
        <item x="4168"/>
        <item x="2908"/>
        <item x="3242"/>
        <item x="1276"/>
        <item x="1156"/>
        <item x="4754"/>
        <item x="1947"/>
        <item x="2144"/>
        <item x="861"/>
        <item x="1586"/>
        <item x="1781"/>
        <item x="2702"/>
        <item x="2923"/>
        <item x="2894"/>
        <item x="363"/>
        <item x="1924"/>
        <item x="4164"/>
        <item x="4162"/>
        <item x="1425"/>
        <item x="3433"/>
        <item x="1756"/>
        <item x="2737"/>
        <item x="1566"/>
        <item x="2861"/>
        <item x="624"/>
        <item x="4741"/>
        <item x="944"/>
        <item x="1806"/>
        <item x="2815"/>
        <item x="1550"/>
        <item x="1080"/>
        <item x="2818"/>
        <item x="3350"/>
        <item x="3876"/>
        <item x="3128"/>
        <item x="2307"/>
        <item x="3585"/>
        <item x="2770"/>
        <item x="3789"/>
        <item x="4482"/>
        <item x="3137"/>
        <item x="854"/>
        <item x="4486"/>
        <item x="193"/>
        <item x="804"/>
        <item x="3714"/>
        <item x="1295"/>
        <item x="4187"/>
        <item x="1848"/>
        <item x="1797"/>
        <item x="617"/>
        <item x="3408"/>
        <item x="3897"/>
        <item x="387"/>
        <item x="4310"/>
        <item x="3719"/>
        <item x="3822"/>
        <item x="4372"/>
        <item x="3252"/>
        <item x="3294"/>
        <item x="1695"/>
        <item x="1741"/>
        <item x="3323"/>
        <item x="3642"/>
        <item x="1646"/>
        <item x="1417"/>
        <item x="112"/>
        <item x="1723"/>
        <item x="4091"/>
        <item x="1262"/>
        <item x="264"/>
        <item x="32"/>
        <item x="105"/>
        <item x="3156"/>
        <item x="3359"/>
        <item x="740"/>
        <item x="838"/>
        <item x="2403"/>
        <item x="1086"/>
        <item x="1213"/>
        <item x="1507"/>
        <item x="2566"/>
        <item x="2682"/>
        <item x="2260"/>
        <item x="3687"/>
        <item x="4146"/>
        <item x="3222"/>
        <item x="3192"/>
        <item x="4780"/>
        <item x="409"/>
        <item x="4471"/>
        <item x="872"/>
        <item x="1090"/>
        <item x="2650"/>
        <item x="4368"/>
        <item x="256"/>
        <item x="4551"/>
        <item x="765"/>
        <item x="3293"/>
        <item x="1348"/>
        <item x="2237"/>
        <item x="4392"/>
        <item x="1699"/>
        <item x="1122"/>
        <item x="4656"/>
        <item x="2162"/>
        <item x="3401"/>
        <item x="810"/>
        <item x="435"/>
        <item x="359"/>
        <item x="578"/>
        <item x="2328"/>
        <item x="1260"/>
        <item x="2710"/>
        <item x="4799"/>
        <item x="4677"/>
        <item x="2516"/>
        <item x="4630"/>
        <item x="2432"/>
        <item x="281"/>
        <item x="4461"/>
        <item x="3140"/>
        <item x="4444"/>
        <item x="3055"/>
        <item x="1149"/>
        <item x="4592"/>
        <item x="1443"/>
        <item x="2809"/>
        <item x="1540"/>
        <item x="3255"/>
        <item x="949"/>
        <item x="790"/>
        <item x="4084"/>
        <item x="817"/>
        <item x="1032"/>
        <item x="4631"/>
        <item x="4240"/>
        <item x="1211"/>
        <item x="3975"/>
        <item x="3788"/>
        <item x="4086"/>
        <item x="3143"/>
        <item x="3113"/>
        <item x="2228"/>
        <item x="2685"/>
        <item x="4707"/>
        <item x="3311"/>
        <item x="3787"/>
        <item x="2961"/>
        <item x="4345"/>
        <item x="1657"/>
        <item x="1059"/>
        <item x="1872"/>
        <item x="760"/>
        <item x="1558"/>
        <item x="874"/>
        <item x="4028"/>
        <item x="906"/>
        <item x="1846"/>
        <item x="2362"/>
        <item x="4425"/>
        <item x="4619"/>
        <item x="1311"/>
        <item x="1912"/>
        <item x="128"/>
        <item x="3880"/>
        <item x="3542"/>
        <item x="1676"/>
        <item x="536"/>
        <item x="1007"/>
        <item x="3416"/>
        <item x="3720"/>
        <item x="651"/>
        <item x="3813"/>
        <item x="3736"/>
        <item x="3269"/>
        <item x="1760"/>
        <item x="4693"/>
        <item x="3795"/>
        <item x="3270"/>
        <item x="4703"/>
        <item x="4381"/>
        <item x="4033"/>
        <item x="1661"/>
        <item x="3882"/>
        <item x="182"/>
        <item x="2787"/>
        <item x="704"/>
        <item x="712"/>
        <item x="2376"/>
        <item x="2000"/>
        <item x="1525"/>
        <item x="1199"/>
        <item x="635"/>
        <item x="3602"/>
        <item x="2168"/>
        <item x="3599"/>
        <item x="4463"/>
        <item x="2845"/>
        <item x="1534"/>
        <item x="2505"/>
        <item x="2863"/>
        <item x="4687"/>
        <item x="2097"/>
        <item x="3654"/>
        <item x="1102"/>
        <item x="2063"/>
        <item x="149"/>
        <item x="2195"/>
        <item x="2942"/>
        <item x="2474"/>
        <item x="263"/>
        <item x="4704"/>
        <item x="488"/>
        <item x="406"/>
        <item x="3584"/>
        <item x="904"/>
        <item x="4566"/>
        <item x="4424"/>
        <item x="969"/>
        <item x="1634"/>
        <item x="235"/>
        <item x="674"/>
        <item x="1248"/>
        <item x="2421"/>
        <item x="358"/>
        <item x="3070"/>
        <item x="3640"/>
        <item x="1590"/>
        <item x="2780"/>
        <item x="1874"/>
        <item x="1885"/>
        <item x="673"/>
        <item x="2324"/>
        <item x="1358"/>
        <item x="192"/>
        <item x="3376"/>
        <item x="2654"/>
        <item x="1215"/>
        <item x="0"/>
        <item x="7"/>
        <item x="577"/>
        <item x="3205"/>
        <item x="2077"/>
        <item x="3967"/>
        <item x="4610"/>
        <item x="1290"/>
        <item x="1570"/>
        <item x="485"/>
        <item x="2133"/>
        <item x="2467"/>
        <item x="2745"/>
        <item x="1574"/>
        <item x="1083"/>
        <item x="989"/>
        <item x="3946"/>
        <item x="2285"/>
        <item x="1152"/>
        <item x="1165"/>
        <item x="4776"/>
        <item x="1991"/>
        <item x="186"/>
        <item x="594"/>
        <item x="2528"/>
        <item x="2112"/>
        <item x="2323"/>
        <item x="2279"/>
        <item x="3061"/>
        <item x="3211"/>
        <item x="4676"/>
        <item x="1437"/>
        <item x="602"/>
        <item x="4435"/>
        <item x="3078"/>
        <item x="4137"/>
        <item x="1463"/>
        <item x="534"/>
        <item x="2238"/>
        <item x="4788"/>
        <item x="4418"/>
        <item x="1096"/>
        <item x="4423"/>
        <item x="3212"/>
        <item x="3191"/>
        <item x="2813"/>
        <item x="2322"/>
        <item x="2601"/>
        <item x="1659"/>
        <item x="896"/>
        <item x="2934"/>
        <item x="3970"/>
        <item x="973"/>
        <item x="608"/>
        <item x="3931"/>
        <item x="4040"/>
        <item x="2652"/>
        <item x="1359"/>
        <item x="210"/>
        <item x="119"/>
        <item x="299"/>
        <item x="428"/>
        <item x="9"/>
        <item x="3851"/>
        <item x="3426"/>
        <item x="4172"/>
        <item x="2227"/>
        <item x="582"/>
        <item x="480"/>
        <item x="27"/>
        <item x="527"/>
        <item x="2210"/>
        <item x="2416"/>
        <item x="3492"/>
        <item x="4171"/>
        <item x="3125"/>
        <item x="995"/>
        <item x="1862"/>
        <item x="2820"/>
        <item x="1292"/>
        <item x="2563"/>
        <item x="2450"/>
        <item x="1017"/>
        <item x="443"/>
        <item x="136"/>
        <item x="3998"/>
        <item x="2408"/>
        <item x="2530"/>
        <item x="2056"/>
        <item x="3915"/>
        <item x="4014"/>
        <item x="4085"/>
        <item x="3280"/>
        <item x="3878"/>
        <item x="1188"/>
        <item x="2752"/>
        <item x="2364"/>
        <item x="3869"/>
        <item x="881"/>
        <item x="4308"/>
        <item x="3518"/>
        <item x="4750"/>
        <item x="3203"/>
        <item x="3896"/>
        <item x="357"/>
        <item x="4507"/>
        <item x="151"/>
        <item x="3468"/>
        <item x="3457"/>
        <item x="4627"/>
        <item x="3320"/>
        <item x="2095"/>
        <item x="2510"/>
        <item x="2089"/>
        <item x="952"/>
        <item x="785"/>
        <item x="4320"/>
        <item x="3363"/>
        <item x="4515"/>
        <item x="1982"/>
        <item x="4343"/>
        <item x="4478"/>
        <item x="375"/>
        <item x="2314"/>
        <item x="1539"/>
        <item x="3045"/>
        <item x="2535"/>
        <item x="583"/>
        <item x="88"/>
        <item x="1263"/>
        <item x="1480"/>
        <item x="1182"/>
        <item x="1505"/>
        <item x="1097"/>
        <item x="1918"/>
        <item x="2127"/>
        <item x="2989"/>
        <item x="3574"/>
        <item x="2334"/>
        <item x="2239"/>
        <item x="2766"/>
        <item x="1462"/>
        <item x="4620"/>
        <item x="2052"/>
        <item x="3173"/>
        <item x="320"/>
        <item x="1402"/>
        <item x="877"/>
        <item x="2399"/>
        <item x="3324"/>
        <item x="3064"/>
        <item x="1592"/>
        <item x="4415"/>
        <item x="2608"/>
        <item x="2729"/>
        <item x="1464"/>
        <item x="606"/>
        <item x="3712"/>
        <item x="1056"/>
        <item x="864"/>
        <item x="1725"/>
        <item x="654"/>
        <item x="685"/>
        <item x="1414"/>
        <item x="3994"/>
        <item x="4472"/>
        <item x="4313"/>
        <item x="1071"/>
        <item x="1236"/>
        <item x="1938"/>
        <item x="3120"/>
        <item x="2628"/>
        <item x="1803"/>
        <item x="297"/>
        <item x="3110"/>
        <item x="1873"/>
        <item x="974"/>
        <item x="1939"/>
        <item x="4211"/>
        <item x="4558"/>
        <item x="1581"/>
        <item x="2359"/>
        <item x="4370"/>
        <item x="1602"/>
        <item x="2335"/>
        <item x="4299"/>
        <item x="4569"/>
        <item x="1339"/>
        <item x="4340"/>
        <item x="2612"/>
        <item x="2696"/>
        <item x="2436"/>
        <item x="3048"/>
        <item x="622"/>
        <item x="2013"/>
        <item x="1519"/>
        <item x="3171"/>
        <item x="130"/>
        <item x="3257"/>
        <item x="2248"/>
        <item x="2117"/>
        <item x="2572"/>
        <item x="2567"/>
        <item x="4081"/>
        <item x="1123"/>
        <item x="2315"/>
        <item x="3665"/>
        <item x="2670"/>
        <item x="4554"/>
        <item x="3641"/>
        <item x="3627"/>
        <item x="3697"/>
        <item x="1456"/>
        <item x="829"/>
        <item x="3888"/>
        <item x="3750"/>
        <item x="3974"/>
        <item x="2475"/>
        <item x="4076"/>
        <item x="3418"/>
        <item x="3417"/>
        <item x="55"/>
        <item x="3947"/>
        <item x="556"/>
        <item x="2605"/>
        <item x="1342"/>
        <item x="2893"/>
        <item x="3174"/>
        <item x="4779"/>
        <item x="4018"/>
        <item x="1742"/>
        <item x="3367"/>
        <item x="1876"/>
        <item x="1576"/>
        <item x="1499"/>
        <item x="1187"/>
        <item x="1841"/>
        <item x="957"/>
        <item x="1831"/>
        <item x="4365"/>
        <item x="1899"/>
        <item x="3220"/>
        <item x="2955"/>
        <item x="2977"/>
        <item x="2090"/>
        <item x="1516"/>
        <item x="2716"/>
        <item x="1925"/>
        <item x="645"/>
        <item x="1429"/>
        <item x="2669"/>
        <item x="4495"/>
        <item x="4657"/>
        <item x="2933"/>
        <item x="3282"/>
        <item x="2428"/>
        <item x="2886"/>
        <item x="4165"/>
        <item x="1796"/>
        <item x="3241"/>
        <item x="423"/>
        <item x="1130"/>
        <item x="4363"/>
        <item x="2765"/>
        <item x="3077"/>
        <item x="4219"/>
        <item x="2642"/>
        <item x="866"/>
        <item x="894"/>
        <item x="2201"/>
        <item x="4060"/>
        <item x="1622"/>
        <item x="4158"/>
        <item x="860"/>
        <item x="4659"/>
        <item x="1330"/>
        <item x="2215"/>
        <item x="4293"/>
        <item x="3445"/>
        <item x="4649"/>
        <item x="4691"/>
        <item x="2269"/>
        <item x="2257"/>
        <item x="4279"/>
        <item x="3395"/>
        <item x="4209"/>
        <item x="3449"/>
        <item x="2865"/>
        <item x="4672"/>
        <item x="3684"/>
        <item x="3009"/>
        <item x="2249"/>
        <item x="1369"/>
        <item x="2191"/>
        <item x="3346"/>
        <item x="3666"/>
        <item x="26"/>
        <item x="169"/>
        <item x="85"/>
        <item x="806"/>
        <item x="818"/>
        <item x="4097"/>
        <item x="4202"/>
        <item x="2707"/>
        <item x="3727"/>
        <item x="2384"/>
        <item x="1940"/>
        <item x="4494"/>
        <item x="1613"/>
        <item x="542"/>
        <item x="566"/>
        <item x="40"/>
        <item x="3473"/>
        <item x="4324"/>
        <item x="1766"/>
        <item x="892"/>
        <item x="2803"/>
        <item x="277"/>
        <item x="820"/>
        <item x="384"/>
        <item x="3895"/>
        <item x="2793"/>
        <item x="2703"/>
        <item x="883"/>
        <item x="2352"/>
        <item x="2341"/>
        <item x="701"/>
        <item x="418"/>
        <item x="1521"/>
        <item x="303"/>
        <item x="4790"/>
        <item x="3088"/>
        <item x="3054"/>
        <item x="2869"/>
        <item x="4441"/>
        <item x="1076"/>
        <item x="4590"/>
        <item x="2350"/>
        <item x="914"/>
        <item x="3971"/>
        <item x="2645"/>
        <item x="4302"/>
        <item x="3951"/>
        <item x="3823"/>
        <item x="850"/>
        <item x="3387"/>
        <item x="849"/>
        <item x="1058"/>
        <item x="1008"/>
        <item x="3705"/>
        <item x="3525"/>
        <item x="117"/>
        <item x="2878"/>
        <item x="1117"/>
        <item x="524"/>
        <item x="350"/>
        <item x="219"/>
        <item x="431"/>
        <item x="4422"/>
        <item x="4624"/>
        <item x="1655"/>
        <item x="2236"/>
        <item x="3177"/>
        <item x="4723"/>
        <item x="1157"/>
        <item x="707"/>
        <item x="4252"/>
        <item x="2011"/>
        <item x="4335"/>
        <item x="4796"/>
        <item x="1538"/>
        <item x="3969"/>
        <item x="692"/>
        <item x="1121"/>
        <item x="4056"/>
        <item x="1013"/>
        <item x="4408"/>
        <item x="4688"/>
        <item x="510"/>
        <item x="3165"/>
        <item x="2748"/>
        <item x="1469"/>
        <item x="2772"/>
        <item x="1832"/>
        <item x="4384"/>
        <item x="3861"/>
        <item x="3662"/>
        <item x="4031"/>
        <item x="927"/>
        <item x="2823"/>
        <item x="4629"/>
        <item x="3111"/>
        <item x="326"/>
        <item x="380"/>
        <item x="4128"/>
        <item x="4432"/>
        <item x="1266"/>
        <item x="1942"/>
        <item x="1247"/>
        <item x="1250"/>
        <item x="3474"/>
        <item x="827"/>
        <item x="1322"/>
        <item x="2401"/>
        <item x="3863"/>
        <item x="2896"/>
        <item x="4525"/>
        <item x="2262"/>
        <item x="206"/>
        <item x="3870"/>
        <item x="3273"/>
        <item x="4782"/>
        <item x="677"/>
        <item x="1125"/>
        <item x="4766"/>
        <item x="3573"/>
        <item x="416"/>
        <item x="644"/>
        <item x="1794"/>
        <item x="4109"/>
        <item x="2087"/>
        <item x="3973"/>
        <item x="1408"/>
        <item x="4249"/>
        <item x="301"/>
        <item x="347"/>
        <item x="496"/>
        <item x="1826"/>
        <item x="3233"/>
        <item x="2717"/>
        <item x="1057"/>
        <item x="2524"/>
        <item x="2009"/>
        <item x="3321"/>
        <item x="2222"/>
        <item x="3304"/>
        <item x="4144"/>
        <item x="448"/>
        <item x="714"/>
        <item x="408"/>
        <item x="3476"/>
        <item x="1245"/>
        <item x="3497"/>
        <item x="3889"/>
        <item x="2994"/>
        <item x="3940"/>
        <item x="4623"/>
        <item x="446"/>
        <item x="379"/>
        <item x="2343"/>
        <item x="1424"/>
        <item x="1688"/>
        <item x="2559"/>
        <item x="2597"/>
        <item x="920"/>
        <item x="2223"/>
        <item x="4189"/>
        <item x="455"/>
        <item x="365"/>
        <item x="720"/>
        <item x="4066"/>
        <item x="1853"/>
        <item x="3436"/>
        <item x="4560"/>
        <item x="2671"/>
        <item x="2543"/>
        <item x="1334"/>
        <item x="2138"/>
        <item x="2954"/>
        <item x="722"/>
        <item x="3102"/>
        <item x="2929"/>
        <item x="1594"/>
        <item x="4311"/>
        <item x="4748"/>
        <item x="2580"/>
        <item x="705"/>
        <item x="1036"/>
        <item x="4079"/>
        <item x="1060"/>
        <item x="1868"/>
        <item x="1522"/>
        <item x="2852"/>
        <item x="2200"/>
        <item x="3073"/>
        <item x="3209"/>
        <item x="2634"/>
        <item x="4540"/>
        <item x="925"/>
        <item x="2755"/>
        <item x="4393"/>
        <item x="3945"/>
        <item x="1327"/>
        <item x="417"/>
        <item x="3826"/>
        <item x="4584"/>
        <item x="1528"/>
        <item x="3407"/>
        <item x="823"/>
        <item x="2888"/>
        <item x="3200"/>
        <item x="2668"/>
        <item x="1882"/>
        <item x="2693"/>
        <item x="3520"/>
        <item x="2826"/>
        <item x="2515"/>
        <item x="4309"/>
        <item x="2925"/>
        <item x="1691"/>
        <item x="4338"/>
        <item x="4447"/>
        <item x="4632"/>
        <item x="4785"/>
        <item x="934"/>
        <item x="1095"/>
        <item x="1430"/>
        <item x="340"/>
        <item x="2895"/>
        <item x="3374"/>
        <item x="3845"/>
        <item x="4284"/>
        <item x="3460"/>
        <item x="699"/>
        <item x="916"/>
        <item x="3569"/>
        <item x="2444"/>
        <item x="3944"/>
        <item x="1880"/>
        <item x="2798"/>
        <item x="4042"/>
        <item x="2278"/>
        <item x="2904"/>
        <item x="1957"/>
        <item x="3067"/>
        <item x="240"/>
        <item x="2609"/>
        <item x="1762"/>
        <item x="133"/>
        <item x="779"/>
        <item x="2963"/>
        <item x="3340"/>
        <item x="2890"/>
        <item x="2048"/>
        <item x="2859"/>
        <item x="2113"/>
        <item x="819"/>
        <item x="3906"/>
        <item x="4757"/>
        <item x="1707"/>
        <item x="82"/>
        <item x="2387"/>
        <item x="2157"/>
        <item x="478"/>
        <item x="3928"/>
        <item x="706"/>
        <item x="3404"/>
        <item x="3657"/>
        <item x="1664"/>
        <item x="2689"/>
        <item x="2924"/>
        <item x="4315"/>
        <item x="2453"/>
        <item x="4458"/>
        <item x="3505"/>
        <item x="4180"/>
        <item x="788"/>
        <item x="3686"/>
        <item x="1891"/>
        <item x="3292"/>
        <item x="2068"/>
        <item x="832"/>
        <item x="4626"/>
        <item x="658"/>
        <item x="4616"/>
        <item x="2218"/>
        <item x="996"/>
        <item x="4528"/>
        <item x="897"/>
        <item x="2213"/>
        <item x="3650"/>
        <item x="718"/>
        <item x="432"/>
        <item x="1093"/>
        <item x="2853"/>
        <item x="4271"/>
        <item x="3816"/>
        <item x="3343"/>
        <item x="463"/>
        <item x="1277"/>
        <item x="1627"/>
        <item x="2034"/>
        <item x="2599"/>
        <item x="3955"/>
        <item x="4349"/>
        <item x="2030"/>
        <item x="3649"/>
        <item x="3811"/>
        <item x="4303"/>
        <item x="3347"/>
        <item x="614"/>
        <item x="506"/>
        <item x="3161"/>
        <item x="4539"/>
        <item x="4454"/>
        <item x="2489"/>
        <item x="2033"/>
        <item x="2319"/>
        <item x="3060"/>
        <item x="2996"/>
        <item x="3353"/>
        <item x="4559"/>
        <item x="3334"/>
        <item x="3526"/>
        <item x="2525"/>
        <item x="2037"/>
        <item x="2326"/>
        <item x="3985"/>
        <item x="2762"/>
        <item x="1024"/>
        <item x="2418"/>
        <item x="797"/>
        <item x="147"/>
        <item x="1702"/>
        <item x="573"/>
        <item x="355"/>
        <item x="3611"/>
        <item x="4206"/>
        <item x="3600"/>
        <item x="623"/>
        <item x="4108"/>
        <item x="194"/>
        <item x="2911"/>
        <item x="3050"/>
        <item x="2760"/>
        <item x="2194"/>
        <item x="826"/>
        <item x="1554"/>
        <item x="2639"/>
        <item x="1280"/>
        <item x="2581"/>
        <item x="400"/>
        <item x="1751"/>
        <item x="287"/>
        <item x="3536"/>
        <item x="4052"/>
        <item x="1670"/>
        <item x="4414"/>
        <item x="563"/>
        <item x="2912"/>
        <item x="1548"/>
        <item x="3002"/>
        <item x="4598"/>
        <item x="4571"/>
        <item x="1336"/>
        <item x="1345"/>
        <item x="3469"/>
        <item x="3389"/>
        <item x="876"/>
        <item x="992"/>
        <item x="3528"/>
        <item x="1890"/>
        <item x="3504"/>
        <item x="4470"/>
        <item x="1394"/>
        <item x="3703"/>
        <item x="3991"/>
        <item x="1893"/>
        <item x="936"/>
        <item x="2226"/>
        <item x="595"/>
        <item x="1491"/>
        <item x="3356"/>
        <item x="2470"/>
        <item x="1151"/>
        <item x="1973"/>
        <item x="2135"/>
        <item x="3578"/>
        <item x="4300"/>
        <item x="3281"/>
        <item x="4765"/>
        <item x="1569"/>
        <item x="3168"/>
        <item x="2723"/>
        <item x="555"/>
        <item x="4334"/>
        <item x="4169"/>
        <item x="1167"/>
        <item x="1722"/>
        <item x="589"/>
        <item x="4318"/>
        <item x="1913"/>
        <item x="1598"/>
        <item x="678"/>
        <item x="2443"/>
        <item x="1306"/>
        <item x="1518"/>
        <item x="1652"/>
        <item x="771"/>
        <item x="803"/>
        <item x="2366"/>
        <item x="987"/>
        <item x="4369"/>
        <item x="632"/>
        <item x="1511"/>
        <item x="526"/>
        <item x="3872"/>
        <item x="415"/>
        <item x="3421"/>
        <item x="1228"/>
        <item x="4527"/>
        <item x="2558"/>
        <item x="1000"/>
        <item x="2919"/>
        <item x="3251"/>
        <item x="560"/>
        <item x="3679"/>
        <item x="3305"/>
        <item x="3044"/>
        <item x="2478"/>
        <item x="2106"/>
        <item x="4774"/>
        <item x="863"/>
        <item x="4722"/>
        <item x="2734"/>
        <item x="2049"/>
        <item x="641"/>
        <item x="3456"/>
        <item x="2487"/>
        <item x="3551"/>
        <item x="2884"/>
        <item x="2454"/>
        <item x="1171"/>
        <item x="1621"/>
        <item x="1079"/>
        <item x="2655"/>
        <item x="1267"/>
        <item x="751"/>
        <item x="4773"/>
        <item x="2272"/>
        <item x="3664"/>
        <item x="2264"/>
        <item x="4184"/>
        <item x="3935"/>
        <item x="2965"/>
        <item x="447"/>
        <item x="1023"/>
        <item x="2754"/>
        <item x="3921"/>
        <item x="983"/>
        <item x="3261"/>
        <item x="3724"/>
        <item x="2706"/>
        <item x="709"/>
        <item x="4727"/>
        <item x="4177"/>
        <item x="2368"/>
        <item x="1888"/>
        <item x="4269"/>
        <item x="4055"/>
        <item x="4129"/>
        <item x="758"/>
        <item x="74"/>
        <item x="3107"/>
        <item x="780"/>
        <item x="2108"/>
        <item x="1172"/>
        <item x="1637"/>
        <item x="4791"/>
        <item x="4549"/>
        <item x="3214"/>
        <item x="668"/>
        <item x="1494"/>
        <item x="3415"/>
        <item x="1875"/>
        <item x="853"/>
        <item x="868"/>
        <item x="1423"/>
        <item x="4061"/>
        <item x="3910"/>
        <item x="3112"/>
        <item x="222"/>
        <item x="4438"/>
        <item x="3508"/>
        <item x="3008"/>
        <item x="391"/>
        <item x="296"/>
        <item x="3041"/>
        <item x="2545"/>
        <item x="260"/>
        <item x="2172"/>
        <item x="401"/>
        <item x="396"/>
        <item x="1308"/>
        <item x="3260"/>
        <item x="4548"/>
        <item x="3965"/>
        <item x="2499"/>
        <item x="625"/>
        <item x="2199"/>
        <item x="294"/>
        <item x="2122"/>
        <item x="2253"/>
        <item x="292"/>
        <item x="286"/>
        <item x="4717"/>
        <item x="909"/>
        <item x="2810"/>
        <item x="3240"/>
        <item x="976"/>
        <item x="3458"/>
        <item x="1198"/>
        <item x="4009"/>
        <item x="4483"/>
        <item x="609"/>
        <item x="2441"/>
        <item x="2152"/>
        <item x="3123"/>
        <item x="1896"/>
        <item x="73"/>
        <item x="770"/>
        <item x="1784"/>
        <item x="671"/>
        <item x="2219"/>
        <item x="2217"/>
        <item x="3631"/>
        <item x="4542"/>
        <item x="4072"/>
        <item x="3586"/>
        <item x="2430"/>
        <item x="3838"/>
        <item x="4015"/>
        <item x="839"/>
        <item x="474"/>
        <item x="2751"/>
        <item x="4643"/>
        <item x="2776"/>
        <item x="834"/>
        <item x="3711"/>
        <item x="2084"/>
        <item x="1479"/>
        <item x="157"/>
        <item x="2684"/>
        <item x="517"/>
        <item x="4218"/>
        <item x="3318"/>
        <item x="1544"/>
        <item x="1314"/>
        <item x="4306"/>
        <item x="1273"/>
        <item x="1231"/>
        <item x="2150"/>
        <item x="2584"/>
        <item x="4025"/>
        <item x="650"/>
        <item x="2931"/>
        <item x="4582"/>
        <item x="442"/>
        <item x="4715"/>
        <item x="3377"/>
        <item x="3444"/>
        <item x="923"/>
        <item x="991"/>
        <item x="4506"/>
        <item x="4319"/>
        <item x="2773"/>
        <item x="3721"/>
        <item x="2347"/>
        <item x="3902"/>
        <item x="4047"/>
        <item x="465"/>
        <item x="215"/>
        <item x="242"/>
        <item x="1257"/>
        <item x="2718"/>
        <item x="3308"/>
        <item x="3658"/>
        <item x="3653"/>
        <item x="204"/>
        <item x="3694"/>
        <item x="1986"/>
        <item x="1069"/>
        <item x="4004"/>
        <item x="2666"/>
        <item x="2892"/>
        <item x="2310"/>
        <item x="4419"/>
        <item x="1265"/>
        <item x="3879"/>
        <item x="2637"/>
        <item x="1458"/>
        <item x="4247"/>
        <item x="1227"/>
        <item x="3159"/>
        <item x="3286"/>
        <item x="3126"/>
        <item x="3607"/>
        <item x="1154"/>
        <item x="662"/>
        <item x="4550"/>
        <item x="2288"/>
        <item x="4613"/>
        <item x="4280"/>
        <item x="1993"/>
        <item x="1789"/>
        <item x="1839"/>
        <item x="1224"/>
        <item x="168"/>
        <item x="2774"/>
        <item x="1112"/>
        <item x="328"/>
        <item x="1842"/>
        <item x="4532"/>
        <item x="2066"/>
        <item x="4505"/>
        <item x="2586"/>
        <item x="2295"/>
        <item x="943"/>
        <item x="1027"/>
        <item x="535"/>
        <item x="4612"/>
        <item x="3943"/>
        <item x="4366"/>
        <item x="878"/>
        <item x="3195"/>
        <item x="1415"/>
        <item x="2242"/>
        <item x="3336"/>
        <item x="1786"/>
        <item x="1772"/>
        <item x="1636"/>
        <item x="2574"/>
        <item x="1530"/>
        <item x="1440"/>
        <item x="544"/>
        <item x="825"/>
        <item x="2715"/>
        <item x="1807"/>
        <item x="3354"/>
        <item x="1700"/>
        <item x="450"/>
        <item x="142"/>
        <item x="1919"/>
        <item x="773"/>
        <item x="3659"/>
        <item x="4775"/>
        <item x="652"/>
        <item x="4798"/>
        <item x="4351"/>
        <item x="1101"/>
        <item x="4200"/>
        <item x="551"/>
        <item x="1965"/>
        <item x="4440"/>
        <item x="2073"/>
        <item x="2971"/>
        <item x="964"/>
        <item x="2868"/>
        <item x="1713"/>
        <item x="1822"/>
        <item x="3616"/>
        <item x="4275"/>
        <item x="1572"/>
        <item x="809"/>
        <item x="2010"/>
        <item x="3950"/>
        <item x="2867"/>
        <item x="4239"/>
        <item x="1573"/>
        <item x="440"/>
        <item x="3814"/>
        <item x="3763"/>
        <item x="3964"/>
        <item x="3693"/>
        <item x="2939"/>
        <item x="3932"/>
        <item x="1293"/>
        <item x="4404"/>
        <item x="3976"/>
        <item x="3513"/>
        <item x="1778"/>
        <item x="2589"/>
        <item x="1823"/>
        <item x="3564"/>
        <item x="837"/>
        <item x="979"/>
        <item x="3117"/>
        <item x="2662"/>
        <item x="2072"/>
        <item x="3392"/>
        <item x="3941"/>
        <item x="4133"/>
        <item x="3831"/>
        <item x="1535"/>
        <item x="2835"/>
        <item x="2997"/>
        <item x="4277"/>
        <item x="4049"/>
        <item x="3899"/>
        <item x="3982"/>
        <item x="3590"/>
        <item x="4050"/>
        <item x="3995"/>
        <item x="1384"/>
        <item x="3424"/>
        <item x="1648"/>
        <item x="4316"/>
        <item x="2181"/>
        <item x="1063"/>
        <item x="4197"/>
        <item x="2871"/>
        <item x="893"/>
        <item x="4068"/>
        <item x="1687"/>
        <item x="124"/>
        <item x="4357"/>
        <item x="4433"/>
        <item x="4023"/>
        <item x="3715"/>
        <item x="4098"/>
        <item x="2698"/>
        <item x="155"/>
        <item x="2635"/>
        <item x="4768"/>
        <item x="552"/>
        <item x="2447"/>
        <item x="44"/>
        <item x="1436"/>
        <item x="456"/>
        <item x="3794"/>
        <item x="945"/>
        <item x="166"/>
        <item x="76"/>
        <item x="4744"/>
        <item x="3532"/>
        <item x="1053"/>
        <item x="994"/>
        <item x="2024"/>
        <item x="3643"/>
        <item x="316"/>
        <item x="747"/>
        <item x="4132"/>
        <item x="4013"/>
        <item x="926"/>
        <item x="766"/>
        <item x="1352"/>
        <item x="4088"/>
        <item x="3149"/>
        <item x="1524"/>
        <item x="816"/>
        <item x="4755"/>
        <item x="2173"/>
        <item x="3390"/>
        <item x="1254"/>
        <item x="1166"/>
        <item x="1189"/>
        <item x="3361"/>
        <item x="4034"/>
        <item x="1623"/>
        <item x="3042"/>
        <item x="1233"/>
        <item x="1537"/>
        <item x="437"/>
        <item x="2360"/>
        <item x="1922"/>
        <item x="131"/>
        <item x="2017"/>
        <item x="4095"/>
        <item x="217"/>
        <item x="805"/>
        <item x="2143"/>
        <item x="2206"/>
        <item x="3530"/>
        <item x="148"/>
        <item x="1735"/>
        <item x="1349"/>
        <item x="871"/>
        <item x="2872"/>
        <item x="2858"/>
        <item x="1974"/>
        <item x="4260"/>
        <item x="4546"/>
        <item x="4653"/>
        <item x="274"/>
        <item x="3188"/>
        <item x="2791"/>
        <item x="3217"/>
        <item x="1662"/>
        <item x="1595"/>
        <item x="3423"/>
        <item x="4041"/>
        <item x="1487"/>
        <item x="3484"/>
        <item x="855"/>
        <item x="3835"/>
        <item x="4337"/>
        <item x="161"/>
        <item x="1654"/>
        <item x="4339"/>
        <item x="1526"/>
        <item x="695"/>
        <item x="3881"/>
        <item x="693"/>
        <item x="273"/>
        <item x="3810"/>
        <item x="2498"/>
        <item x="2410"/>
        <item x="3438"/>
        <item x="2676"/>
        <item x="4680"/>
        <item x="3133"/>
        <item x="4543"/>
        <item x="1867"/>
        <item x="2726"/>
        <item x="3345"/>
        <item x="2973"/>
        <item x="1677"/>
        <item x="1847"/>
        <item x="791"/>
        <item x="4574"/>
        <item x="2332"/>
        <item x="2701"/>
        <item x="1210"/>
        <item x="3547"/>
        <item x="1679"/>
        <item x="4199"/>
        <item x="3183"/>
        <item x="4621"/>
        <item x="1813"/>
        <item x="4305"/>
        <item x="3618"/>
        <item x="4134"/>
        <item x="239"/>
        <item x="3442"/>
        <item x="41"/>
        <item x="3638"/>
        <item x="3302"/>
        <item x="312"/>
        <item x="2909"/>
        <item x="953"/>
        <item x="1615"/>
        <item x="3978"/>
        <item x="880"/>
        <item x="4519"/>
        <item x="2565"/>
        <item x="2658"/>
        <item x="4251"/>
        <item x="520"/>
        <item x="436"/>
        <item x="1297"/>
        <item x="94"/>
        <item x="1372"/>
        <item x="4379"/>
        <item x="251"/>
        <item x="3084"/>
        <item x="3136"/>
        <item x="3785"/>
        <item x="4686"/>
        <item x="2501"/>
        <item x="1281"/>
        <item x="2041"/>
        <item x="516"/>
        <item x="3253"/>
        <item x="4479"/>
        <item x="1897"/>
        <item x="619"/>
        <item x="2409"/>
        <item x="3598"/>
        <item x="3467"/>
        <item x="2551"/>
        <item x="4008"/>
        <item x="2555"/>
        <item x="3593"/>
        <item x="2373"/>
        <item x="3185"/>
        <item x="115"/>
        <item x="2273"/>
        <item x="4179"/>
        <item x="1223"/>
        <item x="1610"/>
        <item x="1561"/>
        <item x="970"/>
        <item x="937"/>
        <item x="3741"/>
        <item x="1029"/>
        <item x="3934"/>
        <item x="4737"/>
        <item x="385"/>
        <item x="173"/>
        <item x="2987"/>
        <item x="4192"/>
        <item x="4430"/>
        <item x="603"/>
        <item x="3394"/>
        <item x="2070"/>
        <item x="4383"/>
        <item x="2007"/>
        <item x="2822"/>
        <item x="3169"/>
        <item x="3830"/>
        <item x="2747"/>
        <item x="4452"/>
        <item x="3330"/>
        <item x="276"/>
        <item x="114"/>
        <item x="8"/>
        <item x="113"/>
        <item x="197"/>
        <item x="191"/>
        <item x="4096"/>
        <item x="599"/>
        <item x="3537"/>
        <item x="4233"/>
        <item x="4481"/>
        <item x="4746"/>
        <item x="2002"/>
        <item x="1889"/>
        <item x="1355"/>
        <item x="2697"/>
        <item x="3546"/>
        <item x="3063"/>
        <item x="1309"/>
        <item x="1533"/>
        <item x="2902"/>
        <item x="3629"/>
        <item x="1109"/>
        <item x="3148"/>
        <item x="3482"/>
        <item x="1419"/>
        <item x="3266"/>
        <item x="4399"/>
        <item x="728"/>
        <item x="420"/>
        <item x="4336"/>
        <item x="3801"/>
        <item x="3661"/>
        <item x="3175"/>
        <item x="1997"/>
        <item x="4764"/>
        <item x="935"/>
        <item x="304"/>
        <item x="1126"/>
        <item x="2604"/>
        <item x="967"/>
        <item x="1136"/>
        <item x="4701"/>
        <item x="1162"/>
        <item x="3388"/>
        <item x="3036"/>
        <item x="498"/>
        <item x="4411"/>
        <item x="1845"/>
        <item x="3857"/>
        <item x="1127"/>
        <item x="2148"/>
        <item x="3104"/>
        <item x="4473"/>
        <item x="3529"/>
        <item x="4509"/>
        <item x="3728"/>
        <item x="3405"/>
        <item x="2914"/>
        <item x="3977"/>
        <item x="4174"/>
        <item x="2490"/>
        <item x="2592"/>
        <item x="1802"/>
        <item x="4142"/>
        <item x="2927"/>
        <item x="2054"/>
        <item x="815"/>
        <item x="2398"/>
        <item x="4402"/>
        <item x="3939"/>
        <item x="1718"/>
        <item x="1421"/>
        <item x="2103"/>
        <item x="366"/>
        <item x="2488"/>
        <item x="540"/>
        <item x="4718"/>
        <item x="789"/>
        <item x="3779"/>
        <item x="184"/>
        <item x="2511"/>
        <item x="2086"/>
        <item x="2183"/>
        <item x="2603"/>
        <item x="255"/>
        <item x="4294"/>
        <item x="2043"/>
        <item x="2337"/>
        <item x="1656"/>
        <item x="2396"/>
        <item x="572"/>
        <item x="4474"/>
        <item x="2615"/>
        <item x="686"/>
        <item x="1575"/>
        <item x="1571"/>
        <item x="1364"/>
        <item x="1197"/>
        <item x="4652"/>
        <item x="538"/>
        <item x="3675"/>
        <item x="3310"/>
        <item x="2471"/>
        <item x="1432"/>
        <item x="1910"/>
        <item x="1344"/>
        <item x="2719"/>
        <item x="522"/>
        <item x="2397"/>
        <item x="390"/>
        <item x="464"/>
        <item x="4262"/>
        <item x="3411"/>
        <item x="3358"/>
        <item x="4112"/>
        <item x="2862"/>
        <item x="2452"/>
        <item x="1407"/>
        <item x="2286"/>
        <item x="3576"/>
        <item x="4245"/>
        <item x="2969"/>
        <item x="226"/>
        <item x="4283"/>
        <item x="2833"/>
        <item x="2434"/>
        <item x="2126"/>
        <item x="211"/>
        <item x="1335"/>
        <item x="2481"/>
        <item x="3806"/>
        <item x="910"/>
        <item x="1739"/>
        <item x="92"/>
        <item x="160"/>
        <item x="1643"/>
        <item x="3268"/>
        <item x="1987"/>
        <item x="4010"/>
        <item x="664"/>
        <item x="69"/>
        <item x="165"/>
        <item x="4115"/>
        <item x="3864"/>
        <item x="4523"/>
        <item x="3980"/>
        <item x="116"/>
        <item x="3069"/>
        <item x="939"/>
        <item x="2027"/>
        <item x="2388"/>
        <item x="2287"/>
        <item x="2385"/>
        <item x="1980"/>
        <item x="1474"/>
        <item x="3833"/>
        <item x="2045"/>
        <item x="3386"/>
        <item x="2405"/>
        <item x="2785"/>
        <item x="2355"/>
        <item x="4732"/>
        <item x="1179"/>
        <item x="4208"/>
        <item x="4634"/>
        <item x="4374"/>
        <item x="3671"/>
        <item x="4191"/>
        <item x="596"/>
        <item x="1968"/>
        <item x="2694"/>
        <item x="4231"/>
        <item x="4576"/>
        <item x="666"/>
        <item x="266"/>
        <item x="631"/>
        <item x="325"/>
        <item x="348"/>
        <item x="514"/>
        <item x="1886"/>
        <item x="3996"/>
        <item x="1711"/>
        <item x="1368"/>
        <item x="4036"/>
        <item x="2626"/>
        <item x="2593"/>
        <item x="2918"/>
        <item x="3179"/>
        <item x="3968"/>
        <item x="3094"/>
        <item x="2243"/>
        <item x="3103"/>
        <item x="3299"/>
        <item x="857"/>
        <item x="537"/>
        <item x="4053"/>
        <item x="1272"/>
        <item x="1376"/>
        <item x="2616"/>
        <item x="3828"/>
        <item x="1651"/>
        <item x="1793"/>
        <item x="4397"/>
        <item x="4190"/>
        <item x="4769"/>
        <item x="2873"/>
        <item x="310"/>
        <item x="2781"/>
        <item x="2966"/>
        <item x="3853"/>
        <item x="784"/>
        <item x="4105"/>
        <item x="2008"/>
        <item x="1399"/>
        <item x="3357"/>
        <item x="3412"/>
        <item x="96"/>
        <item x="1039"/>
        <item x="4258"/>
        <item x="507"/>
        <item x="91"/>
        <item x="4183"/>
        <item x="53"/>
        <item x="1006"/>
        <item x="1697"/>
        <item x="4724"/>
        <item x="2305"/>
        <item x="3800"/>
        <item x="2777"/>
        <item x="571"/>
        <item x="2225"/>
        <item x="4647"/>
        <item x="781"/>
        <item x="4107"/>
        <item x="4093"/>
        <item x="2949"/>
        <item x="918"/>
        <item x="77"/>
        <item x="4220"/>
        <item x="3552"/>
        <item x="2998"/>
        <item x="1033"/>
        <item x="518"/>
        <item x="845"/>
        <item x="3560"/>
        <item x="249"/>
        <item x="95"/>
        <item x="4469"/>
        <item x="912"/>
        <item x="984"/>
        <item x="3151"/>
        <item x="951"/>
        <item x="2178"/>
        <item x="917"/>
        <item x="756"/>
        <item x="4585"/>
        <item x="2932"/>
        <item x="3019"/>
        <item x="749"/>
        <item x="1357"/>
        <item x="3843"/>
        <item x="4462"/>
        <item x="3531"/>
        <item x="68"/>
        <item x="79"/>
        <item x="31"/>
        <item x="1953"/>
        <item x="3539"/>
        <item x="1256"/>
        <item x="1353"/>
        <item x="4071"/>
        <item x="4597"/>
        <item x="3146"/>
        <item x="3130"/>
        <item x="3883"/>
        <item x="4116"/>
        <item x="397"/>
        <item x="3274"/>
        <item x="1409"/>
        <item x="3155"/>
        <item x="499"/>
        <item x="4058"/>
        <item x="717"/>
        <item x="737"/>
        <item x="48"/>
        <item x="2093"/>
        <item x="2916"/>
        <item x="3555"/>
        <item x="2821"/>
        <item x="993"/>
        <item x="2624"/>
        <item x="1962"/>
        <item x="3119"/>
        <item x="557"/>
        <item x="218"/>
        <item x="3904"/>
        <item x="2695"/>
        <item x="3930"/>
        <item x="2808"/>
        <item x="2094"/>
        <item x="2003"/>
        <item x="2039"/>
        <item x="2988"/>
        <item x="1866"/>
        <item x="3068"/>
        <item x="2705"/>
        <item x="3628"/>
        <item x="2477"/>
        <item x="902"/>
        <item x="1208"/>
        <item x="1416"/>
        <item x="4016"/>
        <item x="1181"/>
        <item x="4403"/>
        <item x="1825"/>
        <item x="2959"/>
        <item x="727"/>
        <item x="3780"/>
        <item x="2469"/>
        <item x="1312"/>
        <item x="4"/>
        <item x="1338"/>
        <item x="1077"/>
        <item x="1100"/>
        <item x="4531"/>
        <item x="2832"/>
        <item x="1035"/>
        <item x="2680"/>
        <item x="2042"/>
        <item x="495"/>
        <item x="4267"/>
        <item x="3990"/>
        <item x="1044"/>
        <item x="738"/>
        <item x="1998"/>
        <item x="2053"/>
        <item x="1755"/>
        <item x="3911"/>
        <item x="3499"/>
        <item x="1168"/>
        <item x="4504"/>
        <item x="419"/>
        <item x="3344"/>
        <item x="3127"/>
        <item x="3332"/>
        <item x="61"/>
        <item x="675"/>
        <item x="334"/>
        <item x="28"/>
        <item x="445"/>
        <item x="792"/>
        <item x="3952"/>
        <item x="2290"/>
        <item x="1731"/>
        <item x="1274"/>
        <item x="2855"/>
        <item x="2728"/>
        <item x="2504"/>
        <item x="378"/>
        <item x="2960"/>
        <item x="3923"/>
        <item x="721"/>
        <item x="2304"/>
        <item x="4400"/>
        <item x="1016"/>
        <item x="2836"/>
        <item x="2579"/>
        <item x="1685"/>
        <item x="3623"/>
        <item x="4465"/>
        <item x="4011"/>
        <item x="3521"/>
        <item x="2653"/>
        <item x="1720"/>
        <item x="1740"/>
        <item x="4216"/>
        <item x="1067"/>
        <item x="3247"/>
        <item x="4213"/>
        <item x="828"/>
        <item x="830"/>
        <item x="4466"/>
        <item x="3635"/>
        <item x="600"/>
        <item x="3089"/>
        <item x="530"/>
        <item x="2587"/>
        <item x="4226"/>
        <item x="1782"/>
        <item x="24"/>
        <item x="267"/>
        <item x="4510"/>
        <item x="1883"/>
        <item x="1937"/>
        <item x="2941"/>
        <item x="2625"/>
        <item x="1253"/>
        <item x="1860"/>
        <item x="4534"/>
        <item x="1752"/>
        <item x="4215"/>
        <item x="3024"/>
        <item x="3152"/>
        <item x="227"/>
        <item x="1447"/>
        <item x="2596"/>
        <item x="1744"/>
        <item x="922"/>
        <item x="1015"/>
        <item x="2540"/>
        <item x="3087"/>
        <item x="1438"/>
        <item x="3908"/>
        <item x="1738"/>
        <item x="2184"/>
        <item x="1955"/>
        <item x="181"/>
        <item x="137"/>
        <item x="152"/>
        <item x="3027"/>
        <item x="4427"/>
        <item x="1374"/>
        <item x="4476"/>
        <item x="3419"/>
        <item x="2369"/>
        <item x="716"/>
        <item x="576"/>
        <item x="3678"/>
        <item x="2175"/>
        <item x="3986"/>
        <item x="4325"/>
        <item x="3501"/>
        <item x="1757"/>
        <item x="2124"/>
        <item x="2308"/>
        <item x="306"/>
        <item x="369"/>
        <item x="332"/>
        <item x="1612"/>
        <item x="2426"/>
        <item x="2796"/>
        <item x="403"/>
        <item x="1072"/>
        <item x="4248"/>
        <item x="2875"/>
        <item x="1712"/>
        <item x="4437"/>
        <item x="879"/>
        <item x="2550"/>
        <item x="1515"/>
        <item x="3429"/>
        <item x="3538"/>
        <item x="2299"/>
        <item x="795"/>
        <item x="3740"/>
        <item x="2320"/>
        <item x="1202"/>
        <item x="2316"/>
        <item x="1833"/>
        <item x="1909"/>
        <item x="2897"/>
        <item x="302"/>
        <item x="605"/>
        <item x="1564"/>
        <item x="1791"/>
        <item x="637"/>
        <item x="4131"/>
        <item x="2208"/>
        <item x="1361"/>
        <item x="164"/>
        <item x="2406"/>
        <item x="3762"/>
        <item x="3680"/>
        <item x="2756"/>
        <item x="3938"/>
        <item x="1591"/>
        <item x="1037"/>
        <item x="1131"/>
        <item x="1391"/>
        <item x="4064"/>
        <item x="2353"/>
        <item x="3707"/>
        <item x="216"/>
        <item x="1258"/>
        <item x="1914"/>
        <item x="4498"/>
        <item x="2763"/>
        <item x="3634"/>
        <item x="3556"/>
        <item x="4636"/>
        <item x="1584"/>
        <item x="430"/>
        <item x="3713"/>
        <item x="3223"/>
        <item x="633"/>
        <item x="1459"/>
        <item x="1439"/>
        <item x="4380"/>
        <item x="2636"/>
        <item x="4655"/>
        <item x="1629"/>
        <item x="2233"/>
        <item x="2700"/>
        <item x="284"/>
        <item x="679"/>
        <item x="3236"/>
        <item x="1673"/>
        <item x="471"/>
        <item x="1609"/>
        <item x="3478"/>
        <item x="1948"/>
        <item x="2532"/>
        <item x="3341"/>
        <item x="261"/>
        <item x="4453"/>
        <item x="2854"/>
        <item x="4263"/>
        <item x="4617"/>
        <item x="2198"/>
        <item x="3348"/>
        <item x="2958"/>
        <item x="862"/>
        <item x="4126"/>
        <item x="739"/>
        <item x="4443"/>
        <item x="3597"/>
        <item x="1158"/>
        <item x="3601"/>
        <item x="4526"/>
        <item x="481"/>
        <item x="1568"/>
        <item x="3162"/>
        <item x="1135"/>
        <item x="1916"/>
        <item x="3856"/>
        <item x="2190"/>
        <item x="3381"/>
        <item x="461"/>
        <item x="3735"/>
        <item x="1729"/>
        <item x="2420"/>
        <item x="2564"/>
        <item x="1638"/>
        <item x="1061"/>
        <item x="3729"/>
        <item x="4633"/>
        <item x="2345"/>
        <item x="1098"/>
        <item x="4577"/>
        <item x="3039"/>
        <item x="4503"/>
        <item x="4344"/>
        <item x="1949"/>
        <item x="3768"/>
        <item x="2351"/>
        <item x="4625"/>
        <item x="3647"/>
        <item x="3942"/>
        <item x="4401"/>
        <item x="3498"/>
        <item x="1758"/>
        <item x="665"/>
        <item x="882"/>
        <item x="1153"/>
        <item x="3049"/>
        <item x="2802"/>
        <item x="2229"/>
        <item x="2957"/>
        <item x="1675"/>
        <item x="988"/>
        <item x="4511"/>
        <item x="4663"/>
        <item x="4074"/>
        <item x="2993"/>
        <item x="127"/>
        <item x="2055"/>
        <item x="2906"/>
        <item x="509"/>
        <item x="146"/>
        <item x="120"/>
        <item x="3621"/>
        <item x="3275"/>
        <item x="1207"/>
        <item x="2393"/>
        <item x="2982"/>
        <item x="2110"/>
        <item x="2506"/>
        <item x="3739"/>
        <item x="3339"/>
        <item x="2659"/>
        <item x="1333"/>
        <item x="822"/>
        <item x="3812"/>
        <item x="2920"/>
        <item x="1387"/>
        <item x="81"/>
        <item x="4673"/>
        <item x="2548"/>
        <item x="3441"/>
        <item x="3075"/>
        <item x="2526"/>
        <item x="3534"/>
        <item x="886"/>
        <item x="14"/>
        <item x="981"/>
        <item x="2128"/>
        <item x="1146"/>
        <item x="724"/>
        <item x="891"/>
        <item x="4163"/>
        <item x="1476"/>
        <item x="2664"/>
        <item x="4589"/>
        <item x="4770"/>
        <item x="2374"/>
        <item x="3858"/>
        <item x="3383"/>
        <item x="2252"/>
        <item x="2713"/>
        <item x="3859"/>
        <item x="3877"/>
        <item x="1252"/>
        <item x="689"/>
        <item x="966"/>
        <item x="2883"/>
        <item x="473"/>
        <item x="141"/>
        <item x="4355"/>
        <item x="1768"/>
        <item x="3894"/>
        <item x="2004"/>
        <item x="3446"/>
        <item x="1030"/>
        <item x="3319"/>
        <item x="171"/>
        <item x="2569"/>
        <item x="3997"/>
        <item x="2121"/>
        <item x="2850"/>
        <item x="1398"/>
        <item x="1907"/>
        <item x="708"/>
        <item x="2419"/>
        <item x="1944"/>
        <item x="4092"/>
        <item x="2109"/>
        <item x="4243"/>
        <item x="895"/>
        <item x="4522"/>
        <item x="2330"/>
        <item x="3710"/>
        <item x="1243"/>
        <item x="1212"/>
        <item x="4106"/>
        <item x="778"/>
        <item x="407"/>
        <item x="1983"/>
        <item x="688"/>
        <item x="811"/>
        <item x="1606"/>
        <item x="2372"/>
        <item x="196"/>
        <item x="2047"/>
        <item x="3153"/>
        <item x="3571"/>
        <item x="404"/>
        <item x="1259"/>
        <item x="342"/>
        <item x="18"/>
        <item x="150"/>
        <item x="1502"/>
        <item x="3503"/>
        <item x="3315"/>
        <item x="3825"/>
        <item x="762"/>
        <item x="4493"/>
        <item x="1582"/>
        <item x="2382"/>
        <item x="2486"/>
        <item x="2638"/>
        <item x="4565"/>
        <item x="4062"/>
        <item x="2061"/>
        <item x="1921"/>
        <item x="3352"/>
        <item x="1225"/>
        <item x="1140"/>
        <item x="4669"/>
        <item x="4618"/>
        <item x="3820"/>
        <item x="1579"/>
        <item x="1418"/>
        <item x="1607"/>
        <item x="2375"/>
        <item x="467"/>
        <item x="2141"/>
        <item x="1863"/>
        <item x="1557"/>
        <item x="1773"/>
        <item x="546"/>
        <item x="275"/>
        <item x="1706"/>
        <item x="1094"/>
        <item x="2733"/>
        <item x="410"/>
        <item x="3772"/>
        <item x="1410"/>
        <item x="2974"/>
        <item x="1043"/>
        <item x="745"/>
        <item x="3549"/>
        <item x="3479"/>
        <item x="1668"/>
        <item x="373"/>
        <item x="425"/>
        <item x="153"/>
        <item x="134"/>
        <item x="213"/>
        <item x="139"/>
        <item x="4207"/>
        <item x="3026"/>
        <item x="3695"/>
        <item x="3246"/>
        <item x="4234"/>
        <item x="2059"/>
        <item x="2081"/>
        <item x="3580"/>
        <item x="3702"/>
        <item x="648"/>
        <item x="3791"/>
        <item x="1770"/>
        <item x="1854"/>
        <item x="615"/>
        <item x="928"/>
        <item x="2370"/>
        <item x="543"/>
        <item x="4290"/>
        <item x="3565"/>
        <item x="533"/>
        <item x="1050"/>
        <item x="4536"/>
        <item x="3738"/>
        <item x="34"/>
        <item x="67"/>
        <item x="231"/>
        <item x="2159"/>
        <item x="4572"/>
        <item x="3622"/>
        <item x="2079"/>
        <item x="1531"/>
        <item x="2461"/>
        <item x="4232"/>
        <item x="1232"/>
        <item x="2100"/>
        <item x="1611"/>
        <item x="783"/>
        <item x="3491"/>
        <item x="3382"/>
        <item x="3116"/>
        <item x="875"/>
        <item x="3051"/>
        <item x="3709"/>
        <item x="248"/>
        <item x="1631"/>
        <item x="1871"/>
        <item x="3300"/>
        <item x="907"/>
        <item x="1527"/>
        <item x="3461"/>
        <item x="144"/>
        <item x="835"/>
        <item x="4212"/>
        <item x="2708"/>
        <item x="2211"/>
        <item x="1811"/>
        <item x="1927"/>
        <item x="3248"/>
        <item x="3032"/>
        <item x="352"/>
        <item x="2627"/>
        <item x="1085"/>
        <item x="1692"/>
        <item x="528"/>
        <item x="1976"/>
        <item x="858"/>
        <item x="968"/>
        <item x="4591"/>
        <item x="1216"/>
        <item x="1393"/>
        <item x="4250"/>
        <item x="4763"/>
        <item x="4562"/>
        <item x="2251"/>
        <item x="2847"/>
        <item x="4581"/>
        <item x="2171"/>
        <item x="1031"/>
        <item x="3591"/>
        <item x="2325"/>
        <item x="3956"/>
        <item x="2672"/>
        <item x="3093"/>
        <item x="2686"/>
        <item x="2917"/>
        <item x="4795"/>
        <item x="3342"/>
        <item x="4596"/>
        <item x="2404"/>
        <item x="752"/>
        <item x="2062"/>
        <item x="2446"/>
        <item x="4412"/>
        <item x="2431"/>
        <item x="4020"/>
        <item x="3298"/>
        <item x="4236"/>
        <item x="3221"/>
        <item x="4012"/>
        <item x="1745"/>
        <item x="1905"/>
        <item x="2482"/>
        <item x="4193"/>
        <item x="1626"/>
        <item x="3037"/>
        <item x="618"/>
        <item x="1732"/>
        <item x="3463"/>
        <item x="1556"/>
        <item x="1498"/>
        <item x="3224"/>
        <item x="2156"/>
        <item x="1849"/>
        <item x="1420"/>
        <item x="4568"/>
        <item x="3314"/>
        <item x="3454"/>
        <item x="2740"/>
        <item x="2527"/>
        <item x="291"/>
        <item x="4480"/>
        <item x="3670"/>
        <item x="4273"/>
        <item x="2848"/>
        <item x="629"/>
        <item x="2312"/>
        <item x="1385"/>
        <item x="2167"/>
        <item x="3809"/>
        <item x="4524"/>
        <item x="2075"/>
        <item x="3962"/>
        <item x="2630"/>
        <item x="1343"/>
        <item x="3254"/>
        <item x="3250"/>
        <item x="1798"/>
        <item x="1261"/>
        <item x="2600"/>
        <item x="2692"/>
        <item x="4792"/>
        <item x="3909"/>
        <item x="3139"/>
        <item x="4353"/>
        <item x="4282"/>
        <item x="3085"/>
        <item x="3001"/>
        <item x="243"/>
        <item x="121"/>
        <item x="195"/>
        <item x="3734"/>
        <item x="3730"/>
        <item x="3232"/>
        <item x="3589"/>
        <item x="1331"/>
        <item x="482"/>
        <item x="2365"/>
        <item x="4136"/>
        <item x="4222"/>
        <item x="963"/>
        <item x="1091"/>
        <item x="1829"/>
        <item x="4103"/>
        <item x="3604"/>
        <item x="2749"/>
        <item x="4141"/>
        <item x="1719"/>
        <item x="1835"/>
        <item x="189"/>
        <item x="1285"/>
        <item x="930"/>
        <item x="1640"/>
        <item x="4156"/>
        <item x="2544"/>
        <item x="4457"/>
        <item x="3608"/>
        <item x="1748"/>
        <item x="3797"/>
        <item x="4611"/>
        <item x="1851"/>
        <item x="1120"/>
        <item x="3486"/>
        <item x="4545"/>
        <item x="519"/>
        <item x="370"/>
        <item x="4167"/>
        <item x="3427"/>
        <item x="2573"/>
        <item x="4201"/>
        <item x="3135"/>
        <item x="1971"/>
        <item x="413"/>
        <item x="2950"/>
        <item x="1790"/>
        <item x="228"/>
        <item x="2342"/>
        <item x="4356"/>
        <item x="489"/>
        <item x="388"/>
        <item x="398"/>
        <item x="247"/>
        <item x="4352"/>
        <item x="1743"/>
        <item x="3572"/>
        <item x="3626"/>
        <item x="3129"/>
        <item x="3043"/>
        <item x="1389"/>
        <item x="4605"/>
        <item x="1966"/>
        <item x="3937"/>
        <item x="667"/>
        <item x="2990"/>
        <item x="580"/>
        <item x="959"/>
        <item x="3249"/>
        <item x="4786"/>
        <item x="3065"/>
        <item x="4641"/>
        <item x="1958"/>
        <item x="4426"/>
        <item x="4697"/>
        <item x="4378"/>
        <item x="1663"/>
        <item x="1701"/>
        <item x="3620"/>
        <item x="2885"/>
        <item x="2594"/>
        <item x="3034"/>
        <item x="3716"/>
        <item x="1137"/>
        <item x="2829"/>
        <item x="2386"/>
        <item x="2149"/>
        <item x="2202"/>
        <item x="4161"/>
        <item x="1624"/>
        <item x="2644"/>
        <item x="3683"/>
        <item x="3483"/>
        <item x="3194"/>
        <item x="1785"/>
        <item x="3959"/>
        <item x="399"/>
        <item x="4726"/>
        <item x="4508"/>
        <item x="2783"/>
        <item x="4679"/>
        <item x="3447"/>
        <item x="4367"/>
        <item x="1799"/>
        <item x="2120"/>
        <item x="4517"/>
        <item x="2799"/>
        <item x="604"/>
        <item x="3558"/>
        <item x="1736"/>
        <item x="2688"/>
        <item x="3581"/>
        <item x="2035"/>
        <item x="2935"/>
        <item x="1529"/>
        <item x="2309"/>
        <item x="1021"/>
        <item x="3645"/>
        <item x="4203"/>
        <item x="2060"/>
        <item x="958"/>
        <item x="929"/>
        <item x="3322"/>
        <item x="3366"/>
        <item x="3052"/>
        <item x="429"/>
        <item x="3091"/>
        <item x="37"/>
        <item x="1588"/>
        <item x="3726"/>
        <item x="51"/>
        <item x="842"/>
        <item x="1792"/>
        <item x="2140"/>
        <item x="3402"/>
        <item x="4371"/>
        <item x="143"/>
        <item x="2657"/>
        <item x="4451"/>
        <item x="1271"/>
        <item x="1010"/>
        <item x="2465"/>
        <item x="2188"/>
        <item x="2846"/>
        <item x="4570"/>
        <item x="3886"/>
        <item x="3557"/>
        <item x="3561"/>
        <item x="3567"/>
        <item x="730"/>
        <item x="1834"/>
        <item x="2768"/>
        <item x="1434"/>
        <item x="3132"/>
        <item x="3637"/>
        <item x="2241"/>
        <item x="3682"/>
        <item x="905"/>
        <item x="3289"/>
        <item x="1049"/>
        <item x="2828"/>
        <item x="1217"/>
        <item x="1777"/>
        <item x="1310"/>
        <item x="1226"/>
        <item x="919"/>
        <item x="732"/>
        <item x="3180"/>
        <item x="4730"/>
        <item x="3076"/>
        <item x="110"/>
        <item x="2617"/>
        <item x="2333"/>
        <item x="179"/>
        <item x="4720"/>
        <item x="2265"/>
        <item x="341"/>
        <item x="368"/>
        <item x="4695"/>
        <item x="672"/>
        <item x="3414"/>
        <item x="3326"/>
        <item x="2905"/>
        <item x="3011"/>
        <item x="3917"/>
        <item x="3914"/>
        <item x="1495"/>
        <item x="2483"/>
        <item x="2842"/>
        <item x="2922"/>
        <item x="4731"/>
        <item x="4603"/>
        <item x="4608"/>
        <item x="1783"/>
        <item x="4781"/>
        <item x="4767"/>
        <item x="4301"/>
        <item x="1108"/>
        <item x="1981"/>
        <item x="1"/>
        <item x="12"/>
        <item x="17"/>
        <item x="199"/>
        <item x="1995"/>
        <item x="2422"/>
        <item x="1683"/>
        <item x="362"/>
        <item x="754"/>
        <item x="278"/>
        <item x="3142"/>
        <item x="3443"/>
        <item x="1979"/>
        <item x="1475"/>
        <item x="3924"/>
        <item x="4130"/>
        <item x="812"/>
        <item x="3972"/>
        <item x="2681"/>
        <item x="3963"/>
        <item x="308"/>
        <item x="3898"/>
        <item x="3691"/>
        <item x="3109"/>
        <item x="3204"/>
        <item x="3470"/>
        <item x="1396"/>
        <item x="3144"/>
        <item x="491"/>
        <item x="4241"/>
        <item x="1471"/>
        <item x="2182"/>
        <item x="3777"/>
        <item x="3839"/>
        <item x="3732"/>
        <item x="104"/>
        <item x="2619"/>
        <item x="4561"/>
        <item x="3333"/>
        <item x="743"/>
        <item x="1316"/>
        <item x="2327"/>
        <item x="1412"/>
        <item x="1201"/>
        <item x="3277"/>
        <item x="1431"/>
        <item x="2118"/>
        <item x="2667"/>
        <item x="1724"/>
        <item x="1644"/>
        <item x="1737"/>
        <item x="768"/>
        <item x="656"/>
        <item x="4789"/>
        <item x="50"/>
        <item x="3193"/>
        <item x="2247"/>
        <item x="3782"/>
        <item x="1051"/>
        <item x="2523"/>
        <item x="2864"/>
        <item x="2827"/>
        <item x="3264"/>
        <item x="2329"/>
        <item x="220"/>
        <item x="2620"/>
        <item x="660"/>
        <item x="2840"/>
        <item x="4406"/>
        <item x="2170"/>
        <item x="3783"/>
        <item x="280"/>
        <item x="3230"/>
        <item x="2088"/>
        <item x="1895"/>
        <item x="1450"/>
        <item x="3802"/>
        <item x="1489"/>
        <item x="187"/>
        <item x="11"/>
        <item x="2830"/>
        <item x="2937"/>
        <item x="4734"/>
        <item x="1411"/>
        <item x="4270"/>
        <item x="1246"/>
        <item x="2786"/>
        <item x="2161"/>
        <item x="2720"/>
        <item x="4573"/>
        <item x="3227"/>
        <item x="198"/>
        <item x="3717"/>
        <item x="3540"/>
        <item x="3636"/>
        <item x="3368"/>
        <item x="3582"/>
        <item x="931"/>
        <item x="2856"/>
        <item x="1589"/>
        <item x="1383"/>
        <item x="2479"/>
        <item x="1455"/>
        <item x="2344"/>
        <item x="2085"/>
        <item x="1812"/>
        <item x="1269"/>
        <item x="2606"/>
        <item x="2930"/>
        <item x="962"/>
        <item x="4450"/>
        <item x="2271"/>
        <item x="794"/>
        <item x="1106"/>
        <item x="2570"/>
        <item x="4771"/>
        <item x="670"/>
        <item x="3541"/>
        <item x="178"/>
        <item x="570"/>
        <item x="2261"/>
        <item x="1014"/>
        <item x="118"/>
        <item x="2877"/>
        <item x="1176"/>
        <item x="4758"/>
        <item x="1978"/>
        <item x="257"/>
        <item x="3919"/>
        <item x="4674"/>
        <item x="4276"/>
        <item x="2992"/>
        <item x="711"/>
        <item x="433"/>
        <item x="1298"/>
        <item x="655"/>
        <item x="3154"/>
        <item x="497"/>
        <item x="1788"/>
        <item x="2391"/>
        <item x="487"/>
        <item x="1132"/>
        <item x="3197"/>
        <item x="3913"/>
        <item x="1956"/>
        <item x="2390"/>
        <item x="3771"/>
        <item x="800"/>
        <item x="3652"/>
        <item x="3373"/>
        <item x="4044"/>
        <item x="1477"/>
        <item x="2267"/>
        <item x="2711"/>
        <item x="746"/>
        <item x="2177"/>
        <item x="1346"/>
        <item x="3145"/>
        <item x="4022"/>
        <item x="2480"/>
        <item x="3413"/>
        <item x="1545"/>
        <item x="2389"/>
        <item x="1244"/>
        <item x="1749"/>
        <item x="3033"/>
        <item x="1235"/>
        <item x="4221"/>
        <item x="1517"/>
        <item x="3228"/>
        <item x="3698"/>
        <item x="3066"/>
        <item x="4295"/>
        <item x="1395"/>
        <item x="799"/>
        <item x="956"/>
        <item x="1070"/>
        <item x="657"/>
        <item x="3283"/>
        <item x="2379"/>
        <item x="2769"/>
        <item x="1490"/>
        <item x="4125"/>
        <item x="1969"/>
        <item x="2114"/>
        <item x="1764"/>
        <item x="2951"/>
        <item x="1081"/>
        <item x="1214"/>
        <item x="3150"/>
        <item x="1319"/>
        <item x="1830"/>
        <item x="1174"/>
        <item x="1461"/>
        <item x="3999"/>
        <item x="1026"/>
        <item x="761"/>
        <item x="374"/>
        <item x="202"/>
        <item x="1681"/>
        <item x="4564"/>
        <item x="154"/>
        <item x="335"/>
        <item x="2142"/>
        <item x="4155"/>
        <item x="4475"/>
        <item x="4238"/>
        <item x="3005"/>
        <item x="444"/>
        <item x="2457"/>
        <item x="4567"/>
        <item x="4120"/>
        <item x="2439"/>
        <item x="1726"/>
        <item x="3614"/>
        <item x="21"/>
        <item x="901"/>
        <item x="224"/>
        <item x="2046"/>
        <item x="4019"/>
        <item x="441"/>
        <item x="598"/>
        <item x="1315"/>
        <item x="4139"/>
        <item x="4326"/>
        <item x="2371"/>
        <item x="4328"/>
        <item x="1960"/>
        <item x="4553"/>
        <item x="4706"/>
        <item x="1703"/>
        <item x="3020"/>
        <item x="601"/>
        <item x="2953"/>
        <item x="2660"/>
        <item x="3071"/>
        <item x="1837"/>
        <item x="840"/>
        <item x="2759"/>
        <item x="3874"/>
        <item x="3100"/>
        <item x="4594"/>
        <item x="2838"/>
        <item x="4614"/>
        <item x="4533"/>
        <item x="4449"/>
        <item x="3660"/>
        <item x="1857"/>
        <item x="1562"/>
        <item x="3307"/>
        <item x="982"/>
        <item x="4185"/>
        <item x="3062"/>
        <item x="4760"/>
        <item x="567"/>
        <item x="1660"/>
        <item x="3668"/>
        <item x="2435"/>
        <item x="2870"/>
        <item x="1332"/>
        <item x="345"/>
        <item x="58"/>
        <item x="3021"/>
        <item x="4646"/>
        <item x="574"/>
        <item x="1448"/>
        <item x="1488"/>
        <item x="1717"/>
        <item x="392"/>
        <item x="4387"/>
        <item x="4464"/>
        <item x="167"/>
        <item x="4117"/>
        <item x="3548"/>
        <item x="4459"/>
        <item x="188"/>
        <item x="2381"/>
        <item x="3701"/>
        <item x="3543"/>
        <item x="4683"/>
        <item x="3773"/>
        <item x="244"/>
        <item x="4787"/>
        <item x="1628"/>
        <item x="4346"/>
        <item x="2661"/>
        <item x="3989"/>
        <item x="1682"/>
        <item x="3690"/>
        <item x="1075"/>
        <item x="2731"/>
        <item x="3612"/>
        <item x="4017"/>
        <item x="1386"/>
        <item x="3704"/>
        <item x="628"/>
        <item x="2036"/>
        <item x="1680"/>
        <item x="4286"/>
        <item x="3553"/>
        <item x="2975"/>
        <item x="2980"/>
        <item x="2956"/>
        <item x="2926"/>
        <item x="2413"/>
        <item x="1934"/>
        <item x="1850"/>
        <item x="1054"/>
        <item x="1042"/>
        <item x="1163"/>
        <item x="2139"/>
        <item x="1818"/>
        <item x="3459"/>
        <item x="2179"/>
        <item x="2099"/>
        <item x="414"/>
        <item x="1821"/>
        <item x="3751"/>
        <item x="411"/>
        <item x="4541"/>
        <item x="2282"/>
        <item x="1961"/>
        <item x="1164"/>
        <item x="1219"/>
        <item x="2866"/>
        <item x="1497"/>
        <item x="1553"/>
        <item x="2280"/>
        <item x="3624"/>
        <item x="382"/>
        <item x="1600"/>
        <item x="2193"/>
        <item x="1203"/>
        <item x="1381"/>
        <item x="3764"/>
        <item x="2466"/>
        <item x="1693"/>
        <item x="3053"/>
        <item x="2131"/>
        <item x="1808"/>
        <item x="2115"/>
        <item x="847"/>
        <item x="2449"/>
        <item x="2970"/>
        <item x="1714"/>
        <item x="1294"/>
        <item x="2761"/>
        <item x="1689"/>
        <item x="4230"/>
        <item x="3163"/>
        <item x="865"/>
        <item x="2721"/>
        <item x="4529"/>
        <item x="592"/>
        <item x="331"/>
        <item x="3106"/>
        <item x="323"/>
        <item x="2298"/>
        <item x="1222"/>
        <item x="4317"/>
        <item x="4285"/>
        <item x="3723"/>
        <item x="1301"/>
        <item x="3410"/>
        <item x="1099"/>
        <item x="3263"/>
        <item x="2032"/>
        <item x="873"/>
        <item x="1780"/>
        <item x="4257"/>
        <item x="1190"/>
        <item x="1180"/>
        <item x="3428"/>
        <item x="4794"/>
        <item x="933"/>
        <item x="833"/>
        <item x="2437"/>
        <item x="3097"/>
        <item x="4154"/>
        <item x="1911"/>
        <item x="525"/>
        <item x="3840"/>
        <item x="4065"/>
        <item x="3485"/>
        <item x="3595"/>
        <item x="4666"/>
        <item x="4198"/>
        <item x="1932"/>
        <item x="356"/>
        <item x="205"/>
        <item x="4127"/>
        <item x="2979"/>
        <item x="4690"/>
        <item x="2158"/>
        <item x="1870"/>
        <item x="3834"/>
        <item x="97"/>
        <item x="3527"/>
        <item x="4347"/>
        <item x="2656"/>
        <item x="3213"/>
        <item x="4518"/>
        <item x="741"/>
        <item x="3781"/>
        <item x="3312"/>
        <item x="4667"/>
        <item x="4100"/>
        <item x="2165"/>
        <item x="4642"/>
        <item x="3667"/>
        <item x="4043"/>
        <item x="4583"/>
        <item x="3272"/>
        <item x="1251"/>
        <item x="899"/>
        <item x="565"/>
        <item x="86"/>
        <item x="106"/>
        <item x="3244"/>
        <item x="439"/>
        <item x="1596"/>
        <item x="3166"/>
        <item x="1618"/>
        <item x="2407"/>
        <item x="4793"/>
        <item x="564"/>
        <item x="947"/>
        <item x="2180"/>
        <item x="4077"/>
        <item x="3718"/>
        <item x="4327"/>
        <item x="2646"/>
        <item x="3219"/>
        <item x="2071"/>
        <item x="4001"/>
        <item x="1795"/>
        <item x="2176"/>
        <item x="3481"/>
        <item x="1177"/>
        <item x="669"/>
        <item x="769"/>
        <item x="4003"/>
        <item x="3893"/>
        <item x="3013"/>
        <item x="4609"/>
        <item x="457"/>
        <item x="4114"/>
        <item x="3207"/>
        <item x="607"/>
        <item x="1375"/>
        <item x="29"/>
        <item x="3022"/>
        <item x="4772"/>
        <item x="4150"/>
        <item x="2943"/>
        <item x="4364"/>
        <item x="4029"/>
        <item x="3655"/>
        <item x="4070"/>
        <item x="1105"/>
        <item x="3047"/>
        <item x="3464"/>
        <item x="3673"/>
        <item x="2509"/>
        <item x="2507"/>
        <item x="3907"/>
        <item x="2665"/>
        <item x="3619"/>
        <item x="4143"/>
        <item x="1191"/>
        <item x="2349"/>
        <item x="4756"/>
        <item x="1457"/>
        <item x="4083"/>
        <item x="2412"/>
        <item x="548"/>
        <item x="1484"/>
        <item x="2903"/>
        <item x="2539"/>
        <item x="4228"/>
        <item x="2743"/>
        <item x="1496"/>
        <item x="1350"/>
        <item x="3496"/>
        <item x="80"/>
        <item x="4255"/>
        <item x="4410"/>
        <item x="1804"/>
        <item x="1286"/>
        <item x="1028"/>
        <item x="541"/>
        <item x="2801"/>
        <item x="3606"/>
        <item x="4622"/>
        <item x="3981"/>
        <item x="1996"/>
        <item x="1401"/>
        <item x="3966"/>
        <item x="438"/>
        <item x="3385"/>
        <item x="3550"/>
        <item x="2028"/>
        <item x="309"/>
        <item x="3511"/>
        <item x="4173"/>
        <item x="2057"/>
        <item x="2860"/>
        <item x="2794"/>
        <item x="3306"/>
        <item x="3672"/>
        <item x="1268"/>
        <item x="2496"/>
        <item x="2340"/>
        <item x="2704"/>
        <item x="4708"/>
        <item x="1506"/>
        <item x="2067"/>
        <item x="2442"/>
        <item x="1597"/>
        <item x="2898"/>
        <item x="1354"/>
        <item x="643"/>
        <item x="1951"/>
        <item x="452"/>
        <item x="1709"/>
        <item x="2015"/>
        <item x="3901"/>
        <item x="532"/>
        <item x="3014"/>
        <item x="4395"/>
        <item x="1192"/>
        <item x="4394"/>
        <item x="1377"/>
        <item x="2"/>
        <item x="1542"/>
        <item x="259"/>
        <item x="225"/>
        <item x="4388"/>
        <item x="4217"/>
        <item x="549"/>
        <item x="3080"/>
        <item x="1878"/>
        <item x="3083"/>
        <item x="159"/>
        <item x="30"/>
        <item x="5"/>
        <item x="459"/>
        <item x="2294"/>
        <item x="3235"/>
        <item x="1642"/>
        <item x="3370"/>
        <item x="2123"/>
        <item x="3592"/>
        <item x="3706"/>
        <item x="372"/>
        <item x="2338"/>
        <item x="1363"/>
        <item x="1302"/>
        <item x="1155"/>
        <item x="1769"/>
        <item x="2921"/>
        <item x="2736"/>
        <item x="3792"/>
        <item x="2714"/>
        <item x="3237"/>
        <item x="3644"/>
        <item x="3523"/>
        <item x="158"/>
        <item x="56"/>
        <item x="2814"/>
        <item x="2317"/>
        <item x="47"/>
        <item x="1959"/>
        <item x="1583"/>
        <item x="1750"/>
        <item x="1034"/>
        <item x="1303"/>
        <item x="581"/>
        <item x="755"/>
        <item x="1367"/>
        <item x="2910"/>
        <item x="3206"/>
        <item x="233"/>
        <item x="230"/>
        <item x="229"/>
        <item x="591"/>
        <item x="3403"/>
        <item x="300"/>
        <item x="726"/>
        <item x="4484"/>
        <item x="3699"/>
        <item x="750"/>
        <item x="2160"/>
        <item x="1908"/>
        <item x="162"/>
        <item x="2258"/>
        <item x="2492"/>
        <item x="639"/>
        <item x="2819"/>
        <item x="2395"/>
        <item x="1601"/>
        <item x="1483"/>
        <item x="915"/>
        <item x="4413"/>
        <item x="2354"/>
        <item x="2164"/>
        <item x="3517"/>
        <item x="1501"/>
        <item x="3587"/>
        <item x="2841"/>
        <item x="4135"/>
        <item x="2881"/>
        <item x="1470"/>
        <item x="4235"/>
        <item x="2673"/>
        <item x="2058"/>
        <item x="1930"/>
        <item x="4119"/>
        <item x="1923"/>
        <item x="4778"/>
        <item x="1279"/>
        <item x="4148"/>
        <item x="4557"/>
        <item x="1696"/>
        <item x="4725"/>
        <item x="3855"/>
        <item x="2231"/>
        <item x="1603"/>
        <item x="3118"/>
        <item x="1928"/>
        <item x="1404"/>
        <item x="1001"/>
        <item x="2154"/>
        <item x="2976"/>
        <item x="965"/>
        <item x="268"/>
        <item x="221"/>
        <item x="846"/>
        <item x="4032"/>
        <item x="4547"/>
        <item x="4181"/>
        <item x="4159"/>
        <item x="4111"/>
        <item x="547"/>
        <item x="3018"/>
        <item x="4638"/>
        <item x="72"/>
        <item x="2423"/>
        <item x="2038"/>
        <item x="3949"/>
        <item x="4645"/>
        <item x="1275"/>
        <item x="3603"/>
        <item x="3519"/>
        <item x="4030"/>
        <item x="908"/>
        <item x="4675"/>
        <item x="1134"/>
        <item x="4735"/>
        <item x="4287"/>
        <item x="2220"/>
        <item x="2392"/>
        <item x="4138"/>
        <item x="1667"/>
        <item x="1428"/>
        <item x="813"/>
        <item x="870"/>
        <item x="1296"/>
        <item x="2433"/>
        <item x="10"/>
        <item x="775"/>
        <item x="2678"/>
        <item x="4740"/>
        <item x="3500"/>
        <item x="318"/>
        <item x="476"/>
        <item x="3733"/>
        <item x="2274"/>
        <item x="1767"/>
        <item x="2224"/>
        <item x="1299"/>
        <item x="1241"/>
        <item x="4694"/>
        <item x="3297"/>
        <item x="3095"/>
        <item x="3007"/>
        <item x="3301"/>
        <item x="2078"/>
        <item x="4664"/>
        <item x="1320"/>
        <item x="468"/>
        <item x="2451"/>
        <item x="3708"/>
        <item x="2246"/>
        <item x="940"/>
        <item x="3325"/>
        <item x="4696"/>
        <item x="2805"/>
        <item x="2301"/>
        <item x="3677"/>
        <item x="1614"/>
        <item x="1815"/>
        <item x="1041"/>
        <item x="1020"/>
        <item x="1503"/>
        <item x="1705"/>
        <item x="2849"/>
        <item x="3465"/>
        <item x="3766"/>
        <item x="554"/>
        <item x="2098"/>
        <item x="6"/>
        <item x="3700"/>
        <item x="831"/>
        <item x="1936"/>
        <item x="3958"/>
        <item x="4575"/>
        <item x="4332"/>
        <item x="4377"/>
        <item x="3848"/>
        <item x="2690"/>
        <item x="3057"/>
        <item x="2136"/>
        <item x="529"/>
        <item x="903"/>
        <item x="616"/>
        <item x="3916"/>
        <item x="238"/>
        <item x="1827"/>
        <item x="2069"/>
        <item x="241"/>
        <item x="4113"/>
        <item x="4637"/>
        <item x="279"/>
        <item x="93"/>
        <item x="108"/>
        <item x="43"/>
        <item x="2137"/>
        <item x="1321"/>
        <item x="3309"/>
        <item x="3245"/>
        <item x="4007"/>
        <item x="802"/>
        <item x="208"/>
        <item x="1917"/>
        <item x="1779"/>
        <item x="4274"/>
        <item x="1771"/>
        <item x="3493"/>
        <item x="1326"/>
        <item x="422"/>
        <item x="587"/>
        <item x="4376"/>
        <item x="1549"/>
        <item x="900"/>
        <item x="1999"/>
        <item x="2427"/>
        <item x="1003"/>
        <item x="3422"/>
        <item x="1900"/>
        <item x="311"/>
        <item x="503"/>
        <item x="960"/>
        <item x="190"/>
        <item x="1599"/>
        <item x="1467"/>
        <item x="338"/>
        <item x="4288"/>
        <item x="4289"/>
        <item x="20"/>
        <item x="38"/>
        <item x="2130"/>
        <item x="681"/>
        <item x="2306"/>
        <item x="3425"/>
        <item x="550"/>
        <item x="2023"/>
        <item x="1078"/>
        <item x="3903"/>
        <item x="3579"/>
        <item x="2445"/>
        <item x="3775"/>
        <item x="1234"/>
        <item x="2459"/>
        <item x="2641"/>
        <item x="1671"/>
        <item x="2757"/>
        <item x="1473"/>
        <item x="16"/>
        <item x="250"/>
        <item x="3674"/>
        <item x="2277"/>
        <item x="1400"/>
        <item x="1946"/>
        <item x="1403"/>
        <item x="3827"/>
        <item x="4264"/>
        <item x="4224"/>
        <item x="3003"/>
        <item x="2151"/>
        <item x="3613"/>
        <item x="3774"/>
        <item x="4268"/>
        <item x="4375"/>
        <item x="961"/>
        <item x="4662"/>
        <item x="3605"/>
        <item x="2082"/>
        <item x="2972"/>
        <item x="4227"/>
        <item x="1392"/>
        <item x="2991"/>
        <item x="2083"/>
        <item x="3164"/>
        <item x="2411"/>
        <item x="1816"/>
        <item x="1945"/>
        <item x="4059"/>
        <item x="3847"/>
        <item x="4578"/>
        <item x="175"/>
        <item x="998"/>
        <item x="2746"/>
        <item x="2607"/>
        <item x="4654"/>
        <item x="1704"/>
        <item x="4604"/>
        <item x="3784"/>
        <item x="1504"/>
        <item x="1147"/>
        <item x="4713"/>
        <item x="772"/>
        <item x="2129"/>
        <item x="3988"/>
        <item x="4304"/>
        <item x="4490"/>
        <item x="1362"/>
        <item x="3303"/>
        <item x="4709"/>
        <item x="4296"/>
        <item x="2967"/>
        <item x="3692"/>
        <item x="4261"/>
        <item x="1753"/>
        <item x="1004"/>
        <item x="1817"/>
        <item x="1009"/>
        <item x="449"/>
        <item x="942"/>
        <item x="4102"/>
        <item x="2297"/>
        <item x="3397"/>
        <item x="3258"/>
        <item x="1686"/>
        <item x="1690"/>
        <item x="2296"/>
        <item x="1104"/>
        <item x="694"/>
        <item x="209"/>
        <item x="386"/>
        <item x="180"/>
        <item x="1902"/>
        <item x="742"/>
        <item x="2995"/>
        <item x="2797"/>
        <item x="3743"/>
        <item x="2844"/>
        <item x="4738"/>
        <item x="4434"/>
        <item x="4046"/>
        <item x="885"/>
        <item x="1985"/>
        <item x="3900"/>
        <item x="2022"/>
        <item x="4587"/>
        <item x="4362"/>
        <item x="3450"/>
        <item x="2245"/>
        <item x="472"/>
        <item x="4742"/>
        <item x="3092"/>
        <item x="3098"/>
        <item x="4204"/>
        <item x="1048"/>
        <item x="4671"/>
        <item x="3487"/>
        <item x="1547"/>
        <item x="2742"/>
        <item x="1605"/>
        <item x="1022"/>
        <item x="4537"/>
        <item x="2782"/>
        <item x="4749"/>
        <item x="4045"/>
        <item x="321"/>
        <item x="4640"/>
        <item x="4678"/>
        <item x="265"/>
        <item x="1645"/>
        <item x="2722"/>
        <item x="4265"/>
        <item x="1379"/>
        <item x="3101"/>
        <item x="890"/>
        <item x="4307"/>
        <item x="2254"/>
        <item x="3533"/>
        <item x="4648"/>
        <item x="3379"/>
        <item x="15"/>
        <item x="63"/>
        <item x="109"/>
        <item x="223"/>
        <item x="3409"/>
        <item x="4783"/>
        <item x="3259"/>
        <item x="2778"/>
        <item x="2633"/>
        <item x="3873"/>
        <item x="1047"/>
        <item x="2244"/>
        <item x="3056"/>
        <item x="2983"/>
        <item x="2520"/>
        <item x="2631"/>
        <item x="4468"/>
        <item x="2096"/>
        <item x="1160"/>
        <item x="1915"/>
        <item x="1809"/>
        <item x="3170"/>
        <item x="4205"/>
        <item x="2485"/>
        <item x="3754"/>
        <item x="412"/>
        <item x="3031"/>
        <item x="3656"/>
        <item x="1018"/>
        <item x="1952"/>
        <item x="1193"/>
        <item x="2185"/>
        <item x="4499"/>
        <item x="2163"/>
        <item x="2568"/>
        <item x="2293"/>
        <item x="2001"/>
        <item x="4170"/>
        <item x="2784"/>
        <item x="234"/>
        <item x="1289"/>
        <item x="2907"/>
        <item x="3731"/>
        <item x="100"/>
        <item x="4153"/>
        <item x="1805"/>
        <item x="1587"/>
        <item x="201"/>
        <item x="3439"/>
        <item x="2880"/>
        <item x="4580"/>
        <item x="65"/>
        <item x="3"/>
        <item x="1482"/>
        <item x="212"/>
        <item x="454"/>
        <item x="3866"/>
        <item x="4322"/>
        <item x="3012"/>
        <item x="3295"/>
        <item x="2147"/>
        <item x="1264"/>
        <item x="2536"/>
        <item x="351"/>
        <item x="3957"/>
        <item x="2102"/>
        <item x="3351"/>
        <item x="4342"/>
        <item x="1366"/>
        <item x="801"/>
        <item x="2291"/>
        <item x="377"/>
        <item x="3355"/>
        <item x="3131"/>
        <item x="4104"/>
        <item x="649"/>
        <item x="593"/>
        <item x="4743"/>
        <item x="3953"/>
        <item x="2699"/>
        <item x="4259"/>
        <item x="1221"/>
        <item x="3992"/>
        <item x="1763"/>
        <item x="3216"/>
        <item x="888"/>
        <item x="3431"/>
        <item x="3954"/>
        <item x="475"/>
        <item x="3588"/>
        <item x="3568"/>
        <item x="2788"/>
        <item x="289"/>
        <item x="1990"/>
        <item x="2006"/>
        <item x="1373"/>
        <item x="821"/>
        <item x="4588"/>
        <item x="2318"/>
        <item x="2807"/>
        <item x="424"/>
        <item x="290"/>
        <item x="307"/>
        <item x="4761"/>
        <item x="1325"/>
        <item x="3393"/>
        <item x="2831"/>
        <item x="1824"/>
        <item x="2541"/>
        <item x="2300"/>
        <item x="710"/>
        <item x="2321"/>
        <item x="851"/>
        <item x="99"/>
        <item x="405"/>
        <item x="2837"/>
        <item x="322"/>
        <item x="1820"/>
        <item x="2915"/>
        <item x="1186"/>
        <item x="621"/>
        <item x="1116"/>
        <item x="3490"/>
        <item x="1552"/>
        <item x="1967"/>
        <item x="1630"/>
        <item x="1040"/>
        <item x="793"/>
        <item x="3494"/>
        <item x="317"/>
        <item x="2339"/>
        <item x="836"/>
        <item x="3079"/>
        <item x="3615"/>
        <item x="1468"/>
        <item x="1433"/>
        <item x="3420"/>
        <item x="3016"/>
        <item x="4736"/>
        <item x="2111"/>
        <item x="3742"/>
        <item x="4651"/>
        <item x="2275"/>
        <item x="1103"/>
        <item x="3821"/>
        <item x="2800"/>
        <item x="4716"/>
        <item x="1884"/>
        <item x="946"/>
        <item x="2259"/>
        <item x="2021"/>
        <item x="4223"/>
        <item x="696"/>
        <item x="3798"/>
        <item x="4145"/>
        <item x="841"/>
        <item x="1092"/>
        <item x="3040"/>
        <item x="1906"/>
        <item x="3198"/>
        <item x="354"/>
        <item x="1864"/>
        <item x="2040"/>
        <item x="1084"/>
        <item x="3335"/>
        <item x="2730"/>
        <item x="867"/>
        <item x="2811"/>
        <item x="23"/>
        <item x="54"/>
        <item x="1523"/>
        <item x="3256"/>
        <item x="3115"/>
        <item x="3818"/>
        <item x="2651"/>
        <item x="1666"/>
        <item x="4297"/>
        <item x="3134"/>
        <item x="3035"/>
        <item x="4668"/>
        <item x="1532"/>
        <item x="1304"/>
        <item x="2879"/>
        <item x="2557"/>
        <item x="3747"/>
        <item x="49"/>
        <item x="787"/>
        <item x="3495"/>
        <item x="1901"/>
        <item x="4176"/>
        <item x="3737"/>
        <item x="2192"/>
        <item x="252"/>
        <item x="4348"/>
        <item x="690"/>
        <item x="1844"/>
        <item x="2986"/>
        <item x="2125"/>
        <item x="3475"/>
        <item x="1218"/>
        <item x="1278"/>
        <item x="2947"/>
        <item x="4485"/>
        <item x="4436"/>
        <item x="1356"/>
        <item x="427"/>
        <item x="723"/>
        <item x="4502"/>
        <item x="684"/>
        <item x="364"/>
        <item x="451"/>
        <item x="3218"/>
        <item x="3596"/>
        <item x="3391"/>
        <item x="1124"/>
        <item x="4272"/>
        <item x="4396"/>
        <item x="1819"/>
        <item x="3805"/>
        <item x="2417"/>
        <item x="2575"/>
        <item x="3819"/>
        <item x="3507"/>
        <item x="1068"/>
        <item x="1929"/>
        <item x="98"/>
        <item x="19"/>
        <item x="22"/>
        <item x="3327"/>
        <item x="395"/>
        <item x="4256"/>
        <item x="2503"/>
        <item x="4429"/>
        <item x="4699"/>
        <item x="713"/>
        <item x="1460"/>
        <item x="972"/>
        <item x="3313"/>
        <item x="1869"/>
        <item x="1861"/>
        <item x="3074"/>
        <item x="3815"/>
        <item x="4385"/>
        <item x="4333"/>
        <item x="1283"/>
        <item x="288"/>
        <item x="2025"/>
        <item x="426"/>
        <item x="183"/>
        <item x="200"/>
        <item x="102"/>
        <item x="3867"/>
        <item x="1546"/>
        <item x="844"/>
        <item x="1282"/>
        <item x="237"/>
        <item x="1307"/>
        <item x="2585"/>
        <item x="4080"/>
        <item x="3202"/>
        <item x="3182"/>
        <item x="2361"/>
        <item x="3086"/>
        <item x="1994"/>
        <item x="2438"/>
        <item x="4752"/>
        <item x="1658"/>
        <item x="2522"/>
        <item x="2493"/>
        <item x="2613"/>
        <item x="1255"/>
        <item x="2622"/>
        <item x="1520"/>
        <item x="174"/>
        <item x="339"/>
        <item x="4628"/>
        <item x="1074"/>
        <item x="1038"/>
        <item x="2031"/>
        <item x="2383"/>
        <item x="1341"/>
        <item x="3262"/>
        <item x="4467"/>
        <item x="620"/>
        <item x="1173"/>
        <item x="975"/>
        <item x="798"/>
        <item x="367"/>
        <item x="1138"/>
        <item x="502"/>
        <item x="2311"/>
        <item x="977"/>
        <item x="2679"/>
        <item x="271"/>
        <item x="1238"/>
        <item x="702"/>
        <item x="731"/>
        <item x="1694"/>
        <item x="3757"/>
        <item x="4398"/>
        <item x="3090"/>
        <item x="954"/>
        <item x="78"/>
        <item x="2116"/>
        <item x="1107"/>
        <item x="1148"/>
        <item x="4492"/>
        <item x="646"/>
        <item x="3745"/>
        <item x="2792"/>
        <item x="553"/>
        <item x="2517"/>
        <item x="2186"/>
        <item x="2936"/>
        <item x="4140"/>
        <item x="1397"/>
        <item x="1204"/>
        <item x="2804"/>
        <item x="3285"/>
        <item x="138"/>
        <item x="4389"/>
        <item x="774"/>
        <item x="2962"/>
        <item x="2999"/>
        <item x="1852"/>
        <item x="4166"/>
        <item x="3749"/>
        <item x="4123"/>
        <item x="2727"/>
        <item x="2553"/>
        <item x="3466"/>
        <item x="627"/>
        <item x="1175"/>
        <item x="156"/>
        <item x="1288"/>
        <item x="4051"/>
        <item x="2104"/>
        <item x="1653"/>
        <item x="2367"/>
        <item x="3365"/>
        <item x="3793"/>
        <item x="4759"/>
        <item x="486"/>
        <item x="3000"/>
        <item x="3570"/>
        <item x="505"/>
        <item x="764"/>
        <item x="4075"/>
        <item x="4762"/>
        <item x="4151"/>
        <item x="610"/>
        <item x="3189"/>
        <item x="62"/>
        <item x="2357"/>
        <item x="469"/>
        <item x="744"/>
        <item x="2051"/>
        <item x="978"/>
        <item x="2889"/>
        <item x="980"/>
        <item x="3072"/>
        <item x="1194"/>
        <item x="494"/>
        <item x="4281"/>
        <item x="4555"/>
        <item x="501"/>
        <item x="2044"/>
        <item x="4078"/>
        <item x="1200"/>
        <item x="4538"/>
        <item x="2538"/>
        <item x="13"/>
        <item x="659"/>
        <item x="3030"/>
        <item x="2984"/>
        <item x="1472"/>
        <item x="434"/>
        <item x="2005"/>
        <item x="4615"/>
        <item x="262"/>
        <item x="329"/>
        <item x="330"/>
        <item x="4244"/>
        <item x="1892"/>
        <item x="3778"/>
        <item x="3208"/>
        <item x="3138"/>
        <item x="4122"/>
        <item x="4721"/>
        <item x="4278"/>
        <item x="508"/>
        <item x="682"/>
        <item x="2614"/>
        <item x="3804"/>
        <item x="327"/>
        <item x="83"/>
        <item x="1840"/>
        <item x="2712"/>
        <item x="4194"/>
        <item x="3633"/>
        <item x="1776"/>
        <item x="4500"/>
        <item x="559"/>
        <item x="2221"/>
        <item x="4681"/>
        <item x="3577"/>
        <item x="531"/>
        <item x="1380"/>
        <item x="2196"/>
        <item x="3875"/>
        <item x="3349"/>
        <item x="2602"/>
        <item x="462"/>
        <item x="2578"/>
        <item x="4157"/>
        <item x="4712"/>
        <item x="270"/>
        <item x="2313"/>
        <item x="640"/>
        <item x="3846"/>
        <item x="1323"/>
        <item x="2464"/>
        <item x="3038"/>
        <item x="634"/>
        <item x="125"/>
        <item x="123"/>
        <item x="1465"/>
        <item x="1118"/>
        <item x="1144"/>
        <item x="1972"/>
        <item x="1665"/>
        <item x="3434"/>
        <item x="985"/>
        <item x="1183"/>
        <item x="2647"/>
        <item x="4719"/>
        <item x="2985"/>
        <item x="3380"/>
        <item x="1128"/>
        <item x="3755"/>
        <item x="4124"/>
        <item x="2750"/>
        <item x="2952"/>
        <item x="786"/>
        <item x="586"/>
        <item x="777"/>
        <item x="4639"/>
        <item x="1129"/>
        <item x="4455"/>
        <item x="315"/>
        <item x="71"/>
        <item x="2834"/>
        <item x="3231"/>
        <item x="1055"/>
        <item x="2598"/>
        <item x="1239"/>
        <item x="4747"/>
        <item x="1992"/>
        <item x="1585"/>
        <item x="3688"/>
        <item x="3215"/>
        <item x="1406"/>
        <item x="950"/>
        <item x="3329"/>
        <item x="2026"/>
        <item x="1761"/>
        <item x="2739"/>
        <item x="1649"/>
        <item x="1765"/>
        <item x="1904"/>
        <item x="1632"/>
        <item x="3756"/>
        <item x="4728"/>
        <item x="1313"/>
        <item x="1559"/>
        <item x="2583"/>
        <item x="1508"/>
        <item x="3829"/>
        <item x="1580"/>
        <item x="2303"/>
        <item x="381"/>
        <item x="814"/>
        <item x="2560"/>
        <item x="1206"/>
        <item x="3639"/>
        <item x="3331"/>
        <item x="1838"/>
        <item x="1002"/>
        <item x="2256"/>
        <item x="3114"/>
        <item x="3871"/>
        <item x="1449"/>
        <item x="3885"/>
        <item x="3758"/>
        <item x="1240"/>
        <item x="3841"/>
        <item x="4530"/>
        <item x="4027"/>
        <item x="285"/>
        <item x="3371"/>
        <item x="1185"/>
        <item x="2402"/>
        <item x="1237"/>
        <item x="4544"/>
        <item x="3010"/>
        <item x="3121"/>
        <item x="807"/>
        <item x="2276"/>
        <item x="3265"/>
        <item x="4405"/>
        <item x="1810"/>
        <item x="4729"/>
        <item x="246"/>
        <item x="955"/>
        <item x="313"/>
        <item x="1046"/>
        <item x="2948"/>
        <item x="2806"/>
        <item x="4386"/>
        <item x="3025"/>
        <item x="3610"/>
        <item x="214"/>
        <item x="3807"/>
        <item x="2775"/>
        <item x="4417"/>
        <item x="1089"/>
        <item x="852"/>
        <item x="1405"/>
        <item x="3338"/>
        <item x="453"/>
        <item x="3817"/>
        <item x="848"/>
        <item x="2582"/>
        <item x="3583"/>
        <item x="1087"/>
        <item x="4407"/>
        <item x="90"/>
        <item x="1926"/>
        <item x="484"/>
        <item x="2857"/>
        <item x="1196"/>
        <item x="2400"/>
        <item x="1619"/>
        <item x="698"/>
        <item x="1563"/>
        <item x="269"/>
        <item x="2556"/>
        <item x="1551"/>
        <item x="1045"/>
        <item x="2795"/>
        <item x="1088"/>
        <item x="1669"/>
        <item x="4601"/>
        <item x="1150"/>
        <item x="2250"/>
        <item x="3516"/>
        <item x="4777"/>
        <item x="1486"/>
        <item x="3892"/>
        <item x="3167"/>
        <item x="2978"/>
        <item x="2876"/>
        <item x="824"/>
        <item x="2529"/>
        <item x="1514"/>
        <item x="4431"/>
        <item x="2203"/>
        <item x="4520"/>
        <item x="2076"/>
        <item x="4321"/>
        <item x="2377"/>
        <item x="1209"/>
        <item x="1800"/>
        <item x="1492"/>
        <item x="3765"/>
        <item x="1242"/>
        <item x="3058"/>
        <item x="3122"/>
        <item x="759"/>
        <item x="2571"/>
        <item x="1635"/>
        <item x="948"/>
        <item x="2643"/>
        <item x="3440"/>
        <item x="3563"/>
        <item x="176"/>
        <item x="796"/>
        <item x="1759"/>
        <item x="924"/>
        <item x="4037"/>
        <item x="1351"/>
        <item x="1073"/>
        <item x="1931"/>
        <item x="324"/>
        <item x="3562"/>
        <item x="513"/>
        <item x="2618"/>
        <item x="3296"/>
        <item x="2020"/>
        <item x="2468"/>
        <item x="3210"/>
        <item x="1710"/>
        <item x="1698"/>
        <item x="1903"/>
        <item x="3760"/>
        <item x="3158"/>
        <item x="402"/>
        <item x="1608"/>
        <item x="371"/>
        <item x="4237"/>
        <item x="2019"/>
        <item x="636"/>
        <item x="3176"/>
        <item x="990"/>
        <item x="613"/>
        <item x="715"/>
        <item x="2724"/>
        <item x="3023"/>
        <item x="4298"/>
        <item x="3849"/>
        <item x="3836"/>
        <item x="2928"/>
        <item x="504"/>
        <item x="349"/>
        <item x="3279"/>
        <item x="753"/>
        <item x="4350"/>
        <item x="1230"/>
        <item x="725"/>
        <item x="2741"/>
        <item x="1881"/>
        <item x="2284"/>
        <item x="1442"/>
        <item x="590"/>
        <item x="4751"/>
        <item x="2091"/>
        <item x="558"/>
        <item x="3284"/>
        <item x="4516"/>
        <item x="4477"/>
        <item x="1859"/>
        <item x="1754"/>
        <item x="1879"/>
        <item x="1145"/>
        <item x="1205"/>
        <item x="4354"/>
        <item x="2546"/>
        <item x="4535"/>
        <item x="4329"/>
        <item x="254"/>
        <item x="258"/>
        <item x="3400"/>
        <item x="1161"/>
        <item x="763"/>
        <item x="2649"/>
        <item x="103"/>
        <item x="4552"/>
        <item x="3234"/>
        <item x="3510"/>
        <item x="314"/>
        <item x="1064"/>
        <item x="4390"/>
        <item x="4021"/>
        <item x="336"/>
        <item x="782"/>
        <item x="569"/>
        <item x="1555"/>
        <item x="1733"/>
        <item x="2674"/>
        <item x="4160"/>
        <item x="4214"/>
        <item x="1775"/>
        <item x="4512"/>
        <item x="2146"/>
        <item x="319"/>
        <item x="4661"/>
        <item x="4644"/>
        <item x="3524"/>
        <item x="971"/>
        <item x="3059"/>
        <item x="611"/>
        <item x="3722"/>
        <item x="3625"/>
        <item x="1115"/>
        <item x="3099"/>
        <item x="2289"/>
        <item x="2358"/>
        <item x="283"/>
        <item x="734"/>
        <item x="1170"/>
        <item x="2266"/>
        <item x="3544"/>
        <item x="521"/>
        <item x="3437"/>
        <item x="3157"/>
        <item x="3681"/>
        <item x="2462"/>
        <item x="2547"/>
        <item x="1984"/>
        <item x="889"/>
        <item x="1318"/>
        <item x="2484"/>
        <item x="1025"/>
        <item x="2623"/>
        <item x="389"/>
        <item x="1593"/>
        <item x="2119"/>
        <item x="4067"/>
        <item x="466"/>
        <item x="1291"/>
        <item x="4225"/>
        <item x="1011"/>
        <item x="4147"/>
        <item x="295"/>
        <item x="1328"/>
        <item x="4556"/>
        <item x="4069"/>
        <item x="3514"/>
        <item x="2074"/>
        <item x="2050"/>
        <item x="1446"/>
        <item x="4682"/>
        <item x="4082"/>
        <item x="4292"/>
        <item x="1950"/>
        <item x="697"/>
        <item x="735"/>
        <item x="172"/>
        <item x="612"/>
        <item x="898"/>
        <item x="1300"/>
        <item x="3181"/>
        <item x="2460"/>
        <item x="1828"/>
        <item x="2843"/>
        <item x="3452"/>
        <item x="4054"/>
        <item x="4323"/>
        <item x="2779"/>
        <item x="3803"/>
        <item x="3790"/>
        <item x="2456"/>
        <item x="562"/>
        <item x="3477"/>
        <item x="4110"/>
        <item x="3651"/>
        <item x="3384"/>
        <item x="2263"/>
        <item x="2945"/>
        <item x="1543"/>
        <item x="3489"/>
        <item x="3187"/>
        <item x="1452"/>
        <item x="4152"/>
        <item x="1284"/>
        <item x="1139"/>
        <item x="3752"/>
        <item x="843"/>
        <item x="1485"/>
        <item x="2016"/>
        <item x="1989"/>
        <item x="3328"/>
        <item x="3178"/>
        <item x="3575"/>
        <item x="2204"/>
        <item x="2554"/>
        <item x="1708"/>
        <item x="3287"/>
        <item x="2494"/>
        <item x="2378"/>
        <item x="1964"/>
        <item x="1641"/>
        <item x="3278"/>
        <item x="4312"/>
        <item x="2771"/>
        <item x="3488"/>
        <item x="1856"/>
        <item x="3225"/>
        <item x="3832"/>
        <item x="1977"/>
        <item x="3983"/>
        <item x="298"/>
        <item x="135"/>
        <item x="232"/>
        <item x="4698"/>
        <item x="2533"/>
        <item x="2472"/>
        <item x="3451"/>
        <item x="3472"/>
        <item x="3317"/>
        <item x="3430"/>
        <item x="4714"/>
        <item x="4692"/>
        <item x="170"/>
        <item x="2155"/>
        <item x="1935"/>
        <item x="2380"/>
        <item x="3455"/>
        <item x="626"/>
        <item x="1422"/>
        <item x="2255"/>
        <item x="2519"/>
        <item x="1509"/>
        <item x="2463"/>
        <item x="4456"/>
        <item x="1444"/>
        <item x="1360"/>
        <item x="2968"/>
        <item x="1855"/>
        <item x="4057"/>
        <item x="2018"/>
        <item x="4685"/>
        <item x="2425"/>
        <item x="3960"/>
        <item x="3746"/>
        <item x="4497"/>
        <item x="2640"/>
        <item x="2491"/>
        <item x="2812"/>
        <item x="1963"/>
        <item x="2691"/>
        <item x="2283"/>
        <item x="4087"/>
        <item x="3929"/>
        <item x="477"/>
        <item x="2744"/>
        <item x="1388"/>
        <item x="4038"/>
        <item x="719"/>
        <item x="4753"/>
        <item x="1500"/>
        <item x="2134"/>
        <item x="653"/>
        <item x="4121"/>
        <item x="2292"/>
        <item x="129"/>
        <item x="126"/>
        <item x="4035"/>
        <item x="4670"/>
        <item x="2268"/>
        <item x="1012"/>
        <item x="2512"/>
        <item x="2214"/>
        <item x="3770"/>
        <item x="1481"/>
        <item x="3160"/>
        <item x="859"/>
        <item x="2521"/>
        <item x="4739"/>
        <item x="3948"/>
        <item x="4002"/>
        <item x="2825"/>
        <item x="4442"/>
        <item x="3852"/>
        <item x="1715"/>
        <item x="4000"/>
        <item x="483"/>
        <item x="4784"/>
        <item x="1065"/>
        <item x="2080"/>
        <item x="4745"/>
        <item x="539"/>
        <item x="25"/>
        <item x="1382"/>
        <item x="4797"/>
        <item x="2166"/>
        <item x="4073"/>
        <item x="2065"/>
        <item x="4513"/>
        <item x="3865"/>
        <item x="4330"/>
        <item x="1836"/>
        <item x="2938"/>
        <item x="245"/>
        <item x="87"/>
        <item x="2513"/>
        <item x="492"/>
        <item x="2839"/>
        <item x="2514"/>
        <item x="4489"/>
        <item x="4705"/>
        <item x="3761"/>
        <item x="2232"/>
        <item x="1877"/>
        <item x="3905"/>
        <item x="1249"/>
        <item x="207"/>
        <item x="4090"/>
        <item x="394"/>
        <item x="272"/>
        <item x="1541"/>
        <item x="343"/>
        <item x="42"/>
        <item x="3435"/>
        <item x="2891"/>
        <item x="3515"/>
        <item x="3172"/>
        <item x="1005"/>
        <item x="3837"/>
        <item x="1052"/>
        <item x="3884"/>
        <item x="1371"/>
        <item x="2495"/>
        <item x="4341"/>
        <item x="333"/>
        <item x="111"/>
        <item x="36"/>
        <item x="52"/>
        <item x="35"/>
        <item x="1513"/>
        <item x="2632"/>
        <item x="3744"/>
        <item x="2913"/>
        <item x="4178"/>
        <item x="4487"/>
        <item x="3689"/>
        <item x="305"/>
        <item x="4266"/>
        <item x="4586"/>
        <item x="3028"/>
        <item x="2900"/>
        <item x="2212"/>
        <item x="3912"/>
        <item x="3842"/>
        <item x="39"/>
        <item x="2363"/>
        <item x="353"/>
        <item x="757"/>
        <item x="145"/>
        <item x="4242"/>
        <item x="1365"/>
        <item x="282"/>
        <item x="2789"/>
        <item x="3786"/>
        <item x="3184"/>
        <item x="4416"/>
        <item x="3933"/>
        <item x="2577"/>
        <item x="3646"/>
        <item x="4600"/>
        <item x="4599"/>
        <item x="177"/>
        <item x="856"/>
        <item x="3936"/>
        <item x="1337"/>
        <item x="3004"/>
        <item x="4521"/>
        <item x="2518"/>
        <item x="383"/>
        <item x="3399"/>
        <item x="561"/>
        <item x="2753"/>
        <item x="3190"/>
        <item x="4359"/>
        <item x="2874"/>
        <item x="3406"/>
        <item x="703"/>
        <item x="3648"/>
        <item x="4039"/>
        <item x="2591"/>
        <item x="680"/>
        <item x="3617"/>
        <item x="3987"/>
        <item x="3201"/>
        <item x="1633"/>
        <item x="1898"/>
        <item x="545"/>
        <item x="642"/>
        <item x="736"/>
        <item x="2174"/>
        <item x="4188"/>
        <item x="2725"/>
        <item x="2331"/>
        <item x="1933"/>
        <item x="1858"/>
        <item x="2064"/>
        <item x="2029"/>
        <item x="597"/>
        <item x="1110"/>
        <item x="1390"/>
        <item x="3196"/>
        <item x="2205"/>
        <item x="4650"/>
        <item x="938"/>
        <item x="1466"/>
        <item x="2663"/>
        <item x="4331"/>
        <item x="2336"/>
        <item x="1678"/>
        <item x="1270"/>
        <item x="1195"/>
        <item x="1114"/>
        <item x="3979"/>
        <item x="344"/>
        <item x="4229"/>
        <item x="1413"/>
        <item x="66"/>
        <item x="733"/>
        <item x="1565"/>
        <item x="2675"/>
        <item x="2576"/>
        <item x="4660"/>
        <item x="932"/>
        <item x="4175"/>
        <item x="1536"/>
        <item x="3015"/>
        <item x="887"/>
        <item x="1426"/>
        <item x="360"/>
        <item x="4024"/>
        <item x="3229"/>
        <item x="2683"/>
        <item x="2169"/>
        <item x="2132"/>
        <item x="2500"/>
        <item x="575"/>
        <item x="2012"/>
        <item x="1178"/>
        <item x="2458"/>
        <item x="3372"/>
        <item x="2590"/>
        <item x="3186"/>
        <item x="2946"/>
        <item x="2440"/>
        <item x="3199"/>
        <item x="523"/>
        <item x="3046"/>
        <item x="4460"/>
        <item x="2473"/>
        <item x="1111"/>
        <item x="3509"/>
        <item x="1324"/>
        <item x="1625"/>
        <item x="376"/>
        <item x="3147"/>
        <item x="1814"/>
        <item x="2537"/>
        <item x="3396"/>
        <item x="3767"/>
        <item x="4314"/>
        <item x="4210"/>
        <item x="3887"/>
        <item x="1441"/>
        <item x="1684"/>
        <item x="4360"/>
        <item x="808"/>
        <item x="479"/>
        <item x="2448"/>
        <item x="588"/>
        <item x="57"/>
        <item x="4246"/>
        <item x="4488"/>
        <item x="4101"/>
        <item x="1493"/>
        <item x="512"/>
        <item x="1894"/>
        <item x="585"/>
        <item x="185"/>
        <item x="3096"/>
        <item x="107"/>
        <item x="2816"/>
        <item x="3362"/>
        <item x="3926"/>
        <item x="1567"/>
        <item x="1920"/>
        <item x="1453"/>
        <item x="2508"/>
        <item x="163"/>
        <item x="3920"/>
        <item x="4496"/>
        <item x="1305"/>
        <item x="1954"/>
        <item x="75"/>
        <item x="2092"/>
        <item x="663"/>
        <item x="4094"/>
        <item x="921"/>
        <item x="3663"/>
        <item x="3378"/>
        <item x="1728"/>
        <item x="579"/>
        <item x="4689"/>
        <item x="1746"/>
        <item x="2887"/>
        <item x="1801"/>
        <item x="4448"/>
        <item x="3108"/>
        <item x="2497"/>
        <item x="4606"/>
        <item x="2216"/>
        <item x="1340"/>
        <item x="3448"/>
        <item x="4658"/>
        <item x="3725"/>
        <item x="1865"/>
        <item x="470"/>
        <item x="4579"/>
        <item x="1774"/>
        <item x="346"/>
        <item x="999"/>
        <item x="3748"/>
        <item x="1329"/>
        <item x="630"/>
        <item x="2611"/>
        <item x="2621"/>
        <item x="2944"/>
        <item x="2542"/>
        <item x="1616"/>
        <item x="2197"/>
        <item x="2534"/>
        <item x="3276"/>
        <item x="2455"/>
        <item x="4602"/>
        <item x="2562"/>
        <item x="4700"/>
        <item x="2549"/>
        <item x="1941"/>
        <item x="293"/>
        <item x="3081"/>
        <item x="2595"/>
        <item x="3862"/>
        <item x="3922"/>
        <item x="2101"/>
        <item x="2677"/>
        <item x="140"/>
        <item x="2981"/>
        <item x="3124"/>
        <item x="2476"/>
        <item x="1317"/>
        <item x="1445"/>
        <item x="4361"/>
        <item x="3369"/>
        <item x="2107"/>
        <item x="2531"/>
        <item x="1142"/>
        <item x="3854"/>
        <item x="1647"/>
        <item x="2552"/>
        <item x="1674"/>
        <item x="2709"/>
        <item x="691"/>
        <item x="3288"/>
        <item x="2145"/>
        <item x="70"/>
        <item x="2230"/>
        <item x="3925"/>
        <item x="1435"/>
        <item x="1975"/>
        <item x="4254"/>
        <item x="4445"/>
        <item x="236"/>
        <item x="1650"/>
        <item x="1730"/>
        <item x="2648"/>
        <item x="1620"/>
        <item x="3512"/>
        <item x="3844"/>
        <item x="4089"/>
        <item x="776"/>
        <item x="3480"/>
        <item x="4099"/>
        <item x="1577"/>
        <item x="1943"/>
        <item x="3685"/>
        <item x="3316"/>
        <item x="2817"/>
        <item x="584"/>
        <item x="2394"/>
        <item x="2940"/>
        <item x="3267"/>
        <item x="3918"/>
        <item x="2790"/>
        <item x="1427"/>
        <item x="3535"/>
        <item x="2302"/>
        <item x="2758"/>
        <item x="4491"/>
        <item x="4514"/>
        <item x="647"/>
        <item x="45"/>
        <item x="3105"/>
        <item x="132"/>
        <item x="89"/>
        <item x="4373"/>
        <item x="3029"/>
        <item x="3290"/>
        <item x="676"/>
        <item x="203"/>
        <item x="511"/>
        <item x="122"/>
        <item x="64"/>
        <item x="46"/>
        <item x="101"/>
        <item x="33"/>
        <item x="568"/>
        <item x="767"/>
        <item x="3594"/>
        <item x="748"/>
        <item x="3226"/>
        <item x="2824"/>
        <item x="4195"/>
        <item x="913"/>
        <item x="4684"/>
        <item x="3669"/>
        <item x="458"/>
        <item x="2153"/>
        <item x="4291"/>
        <item x="4196"/>
        <item x="361"/>
        <item x="3239"/>
        <item x="3769"/>
        <item x="3141"/>
        <item x="2629"/>
        <item x="869"/>
        <item x="2851"/>
        <item x="3984"/>
        <item x="2735"/>
        <item x="2346"/>
        <item x="986"/>
        <item x="4710"/>
        <item x="1066"/>
        <item x="2356"/>
        <item x="638"/>
        <item x="3398"/>
        <item x="1970"/>
        <item x="2270"/>
        <item x="661"/>
        <item x="884"/>
        <item x="3632"/>
        <item x="3776"/>
        <item x="4409"/>
        <item x="421"/>
        <item x="4420"/>
        <item x="1988"/>
        <item x="460"/>
        <item x="1716"/>
        <item x="997"/>
        <item x="1451"/>
        <item x="2502"/>
        <item t="default"/>
      </items>
    </pivotField>
    <pivotField showAll="0"/>
    <pivotField showAll="0"/>
    <pivotField showAll="0"/>
    <pivotField showAll="0"/>
    <pivotField numFmtId="14" showAll="0">
      <items count="3281">
        <item x="3167"/>
        <item x="3203"/>
        <item x="2052"/>
        <item x="3101"/>
        <item x="3169"/>
        <item x="2747"/>
        <item x="2634"/>
        <item x="3157"/>
        <item x="3210"/>
        <item x="3174"/>
        <item x="3118"/>
        <item x="2991"/>
        <item x="3034"/>
        <item x="2145"/>
        <item x="3001"/>
        <item x="2921"/>
        <item x="2968"/>
        <item x="2856"/>
        <item x="2979"/>
        <item x="2752"/>
        <item x="3026"/>
        <item x="984"/>
        <item x="2916"/>
        <item x="2893"/>
        <item x="3012"/>
        <item x="3019"/>
        <item x="3096"/>
        <item x="3043"/>
        <item x="2860"/>
        <item x="2888"/>
        <item x="2897"/>
        <item x="2687"/>
        <item x="3014"/>
        <item x="2982"/>
        <item x="2799"/>
        <item x="2900"/>
        <item x="2540"/>
        <item x="2919"/>
        <item x="2940"/>
        <item x="2653"/>
        <item x="3237"/>
        <item x="2821"/>
        <item x="2757"/>
        <item x="2970"/>
        <item x="3061"/>
        <item x="2755"/>
        <item x="2890"/>
        <item x="2401"/>
        <item x="2955"/>
        <item x="2960"/>
        <item x="3112"/>
        <item x="2713"/>
        <item x="2865"/>
        <item x="3018"/>
        <item x="2969"/>
        <item x="3207"/>
        <item x="2601"/>
        <item x="3141"/>
        <item x="3094"/>
        <item x="2620"/>
        <item x="2605"/>
        <item x="3024"/>
        <item x="3215"/>
        <item x="2717"/>
        <item x="2685"/>
        <item x="3059"/>
        <item x="2811"/>
        <item x="3173"/>
        <item x="2807"/>
        <item x="2854"/>
        <item x="2767"/>
        <item x="2632"/>
        <item x="2814"/>
        <item x="1766"/>
        <item x="2818"/>
        <item x="2722"/>
        <item x="2819"/>
        <item x="2915"/>
        <item x="2536"/>
        <item x="2851"/>
        <item x="3240"/>
        <item x="3051"/>
        <item x="2792"/>
        <item x="780"/>
        <item x="2255"/>
        <item x="2002"/>
        <item x="2911"/>
        <item x="2870"/>
        <item x="1921"/>
        <item x="3047"/>
        <item x="2720"/>
        <item x="2356"/>
        <item x="2907"/>
        <item x="998"/>
        <item x="3183"/>
        <item x="2956"/>
        <item x="1843"/>
        <item x="3231"/>
        <item x="3127"/>
        <item x="2534"/>
        <item x="2797"/>
        <item x="2571"/>
        <item x="1912"/>
        <item x="3209"/>
        <item x="2407"/>
        <item x="1780"/>
        <item x="3084"/>
        <item x="2754"/>
        <item x="3181"/>
        <item x="3224"/>
        <item x="2364"/>
        <item x="2217"/>
        <item x="2768"/>
        <item x="2816"/>
        <item x="3005"/>
        <item x="2948"/>
        <item x="2750"/>
        <item x="3027"/>
        <item x="2946"/>
        <item x="2846"/>
        <item x="2352"/>
        <item x="2766"/>
        <item x="2711"/>
        <item x="949"/>
        <item x="3003"/>
        <item x="2959"/>
        <item x="3091"/>
        <item x="2259"/>
        <item x="2244"/>
        <item x="2392"/>
        <item x="2791"/>
        <item x="2640"/>
        <item x="1794"/>
        <item x="2239"/>
        <item x="2759"/>
        <item x="2555"/>
        <item x="2975"/>
        <item x="3206"/>
        <item x="2533"/>
        <item x="1748"/>
        <item x="2418"/>
        <item x="2727"/>
        <item x="1689"/>
        <item x="2808"/>
        <item x="2170"/>
        <item x="1571"/>
        <item x="2236"/>
        <item x="3119"/>
        <item x="2765"/>
        <item x="3037"/>
        <item x="1869"/>
        <item x="3058"/>
        <item x="3110"/>
        <item x="1624"/>
        <item x="3238"/>
        <item x="2363"/>
        <item x="3221"/>
        <item x="2938"/>
        <item x="2869"/>
        <item x="2826"/>
        <item x="1727"/>
        <item x="2523"/>
        <item x="2465"/>
        <item x="2466"/>
        <item x="916"/>
        <item x="2769"/>
        <item x="2910"/>
        <item x="2966"/>
        <item x="3045"/>
        <item x="2746"/>
        <item x="3268"/>
        <item x="3166"/>
        <item x="3106"/>
        <item x="1090"/>
        <item x="2579"/>
        <item x="2471"/>
        <item x="2675"/>
        <item x="2957"/>
        <item x="2909"/>
        <item x="2575"/>
        <item x="2153"/>
        <item x="2362"/>
        <item x="2475"/>
        <item x="2861"/>
        <item x="2974"/>
        <item x="3130"/>
        <item x="2857"/>
        <item x="2110"/>
        <item x="3160"/>
        <item x="3186"/>
        <item x="2602"/>
        <item x="2154"/>
        <item x="2699"/>
        <item x="2227"/>
        <item x="2751"/>
        <item x="1545"/>
        <item x="2701"/>
        <item x="2474"/>
        <item x="3049"/>
        <item x="1218"/>
        <item x="2813"/>
        <item x="2638"/>
        <item x="3046"/>
        <item x="2561"/>
        <item x="3232"/>
        <item x="2712"/>
        <item x="2216"/>
        <item x="1507"/>
        <item x="2084"/>
        <item x="2089"/>
        <item x="1695"/>
        <item x="2079"/>
        <item x="2498"/>
        <item x="3132"/>
        <item x="3120"/>
        <item x="1933"/>
        <item x="2664"/>
        <item x="1714"/>
        <item x="2783"/>
        <item x="3255"/>
        <item x="2639"/>
        <item x="2100"/>
        <item x="2224"/>
        <item x="2179"/>
        <item x="1718"/>
        <item x="2531"/>
        <item x="2796"/>
        <item x="1997"/>
        <item x="2829"/>
        <item x="1642"/>
        <item x="1915"/>
        <item x="2483"/>
        <item x="739"/>
        <item x="2176"/>
        <item x="3234"/>
        <item x="2556"/>
        <item x="2361"/>
        <item x="2404"/>
        <item x="1187"/>
        <item x="2411"/>
        <item x="1318"/>
        <item x="2391"/>
        <item x="1312"/>
        <item x="2858"/>
        <item x="1958"/>
        <item x="3208"/>
        <item x="1300"/>
        <item x="1739"/>
        <item x="388"/>
        <item x="1110"/>
        <item x="2652"/>
        <item x="1230"/>
        <item x="2761"/>
        <item x="2592"/>
        <item x="788"/>
        <item x="2682"/>
        <item x="1647"/>
        <item x="1831"/>
        <item x="2581"/>
        <item x="1987"/>
        <item x="1484"/>
        <item x="1808"/>
        <item x="2520"/>
        <item x="1988"/>
        <item x="2537"/>
        <item x="1868"/>
        <item x="2535"/>
        <item x="1871"/>
        <item x="985"/>
        <item x="2287"/>
        <item x="3013"/>
        <item x="3050"/>
        <item x="2621"/>
        <item x="2185"/>
        <item x="926"/>
        <item x="1264"/>
        <item x="3163"/>
        <item x="2576"/>
        <item x="2519"/>
        <item x="1458"/>
        <item x="2250"/>
        <item x="1886"/>
        <item x="2357"/>
        <item x="2168"/>
        <item x="1880"/>
        <item x="1769"/>
        <item x="1878"/>
        <item x="2187"/>
        <item x="2615"/>
        <item x="3170"/>
        <item x="2315"/>
        <item x="2197"/>
        <item x="1712"/>
        <item x="1929"/>
        <item x="2140"/>
        <item x="2304"/>
        <item x="2912"/>
        <item x="1276"/>
        <item x="2613"/>
        <item x="360"/>
        <item x="2245"/>
        <item x="2159"/>
        <item x="1212"/>
        <item x="3200"/>
        <item x="1699"/>
        <item x="1150"/>
        <item x="1710"/>
        <item x="1941"/>
        <item x="2684"/>
        <item x="2631"/>
        <item x="2644"/>
        <item x="915"/>
        <item x="1676"/>
        <item x="395"/>
        <item x="1978"/>
        <item x="3128"/>
        <item x="2161"/>
        <item x="3244"/>
        <item x="2271"/>
        <item x="2567"/>
        <item x="2467"/>
        <item x="2434"/>
        <item x="1477"/>
        <item x="1285"/>
        <item x="1134"/>
        <item x="2268"/>
        <item x="2370"/>
        <item x="1166"/>
        <item x="1990"/>
        <item x="1247"/>
        <item x="2496"/>
        <item x="1554"/>
        <item x="3006"/>
        <item x="1488"/>
        <item x="2273"/>
        <item x="2167"/>
        <item x="3152"/>
        <item x="1421"/>
        <item x="1635"/>
        <item x="2985"/>
        <item x="2375"/>
        <item x="2681"/>
        <item x="1839"/>
        <item x="2862"/>
        <item x="1490"/>
        <item x="1447"/>
        <item x="1855"/>
        <item x="1013"/>
        <item x="1870"/>
        <item x="2215"/>
        <item x="1612"/>
        <item x="3015"/>
        <item x="2408"/>
        <item x="609"/>
        <item x="2298"/>
        <item x="1859"/>
        <item x="2022"/>
        <item x="1196"/>
        <item x="1976"/>
        <item x="909"/>
        <item x="2702"/>
        <item x="2031"/>
        <item x="1832"/>
        <item x="2263"/>
        <item x="3009"/>
        <item x="2266"/>
        <item x="1770"/>
        <item x="1872"/>
        <item x="2530"/>
        <item x="982"/>
        <item x="1363"/>
        <item x="1594"/>
        <item x="1492"/>
        <item x="2508"/>
        <item x="2262"/>
        <item x="3164"/>
        <item x="1901"/>
        <item x="2162"/>
        <item x="1903"/>
        <item x="2279"/>
        <item x="2929"/>
        <item x="1513"/>
        <item x="2817"/>
        <item x="2803"/>
        <item x="2804"/>
        <item x="1984"/>
        <item x="1316"/>
        <item x="2225"/>
        <item x="1406"/>
        <item x="2050"/>
        <item x="1885"/>
        <item x="2628"/>
        <item x="2689"/>
        <item x="1862"/>
        <item x="1979"/>
        <item x="1598"/>
        <item x="1059"/>
        <item x="1961"/>
        <item x="2254"/>
        <item x="1911"/>
        <item x="3219"/>
        <item x="2410"/>
        <item x="2951"/>
        <item x="1927"/>
        <item x="2383"/>
        <item x="1895"/>
        <item x="1629"/>
        <item x="2157"/>
        <item x="2532"/>
        <item x="1382"/>
        <item x="2924"/>
        <item x="2736"/>
        <item x="2312"/>
        <item x="1953"/>
        <item x="1538"/>
        <item x="2598"/>
        <item x="2773"/>
        <item x="3233"/>
        <item x="1444"/>
        <item x="1100"/>
        <item x="1715"/>
        <item x="1668"/>
        <item x="1057"/>
        <item x="1657"/>
        <item x="1924"/>
        <item x="2518"/>
        <item x="2389"/>
        <item x="2892"/>
        <item x="2007"/>
        <item x="3040"/>
        <item x="1937"/>
        <item x="1555"/>
        <item x="1858"/>
        <item x="2073"/>
        <item x="1381"/>
        <item x="2822"/>
        <item x="1977"/>
        <item x="2108"/>
        <item x="1586"/>
        <item x="2978"/>
        <item x="1992"/>
        <item x="1853"/>
        <item x="2738"/>
        <item x="2672"/>
        <item x="2855"/>
        <item x="2075"/>
        <item x="723"/>
        <item x="1450"/>
        <item x="2443"/>
        <item x="1380"/>
        <item x="2823"/>
        <item x="2366"/>
        <item x="2111"/>
        <item x="1955"/>
        <item x="2355"/>
        <item x="2541"/>
        <item x="2627"/>
        <item x="1528"/>
        <item x="2151"/>
        <item x="1291"/>
        <item x="2719"/>
        <item x="2476"/>
        <item x="2113"/>
        <item x="1627"/>
        <item x="2732"/>
        <item x="2486"/>
        <item x="3227"/>
        <item x="1939"/>
        <item x="2221"/>
        <item x="2258"/>
        <item x="2908"/>
        <item x="1884"/>
        <item x="2212"/>
        <item x="2372"/>
        <item x="2269"/>
        <item x="897"/>
        <item x="1179"/>
        <item x="2584"/>
        <item x="1002"/>
        <item x="1940"/>
        <item x="2622"/>
        <item x="3021"/>
        <item x="1361"/>
        <item x="545"/>
        <item x="1828"/>
        <item x="1369"/>
        <item x="2028"/>
        <item x="2451"/>
        <item x="2539"/>
        <item x="1017"/>
        <item x="2543"/>
        <item x="2452"/>
        <item x="1420"/>
        <item x="2076"/>
        <item x="755"/>
        <item x="3188"/>
        <item x="197"/>
        <item x="2286"/>
        <item x="2378"/>
        <item x="1331"/>
        <item x="533"/>
        <item x="2285"/>
        <item x="2393"/>
        <item x="2074"/>
        <item x="2812"/>
        <item x="1726"/>
        <item x="1029"/>
        <item x="851"/>
        <item x="650"/>
        <item x="3263"/>
        <item x="1320"/>
        <item x="1826"/>
        <item x="1760"/>
        <item x="894"/>
        <item x="1227"/>
        <item x="1669"/>
        <item x="1551"/>
        <item x="1504"/>
        <item x="785"/>
        <item x="1716"/>
        <item x="1073"/>
        <item x="266"/>
        <item x="1249"/>
        <item x="2235"/>
        <item x="1537"/>
        <item x="2603"/>
        <item x="1482"/>
        <item x="1610"/>
        <item x="617"/>
        <item x="3153"/>
        <item x="812"/>
        <item x="1649"/>
        <item x="1737"/>
        <item x="2557"/>
        <item x="3142"/>
        <item x="1660"/>
        <item x="1636"/>
        <item x="1951"/>
        <item x="2871"/>
        <item x="2612"/>
        <item x="532"/>
        <item x="1189"/>
        <item x="1334"/>
        <item x="1935"/>
        <item x="2517"/>
        <item x="1043"/>
        <item x="1345"/>
        <item x="2490"/>
        <item x="1023"/>
        <item x="2256"/>
        <item x="2709"/>
        <item x="1717"/>
        <item x="1260"/>
        <item x="1103"/>
        <item x="2219"/>
        <item x="936"/>
        <item x="3274"/>
        <item x="2267"/>
        <item x="1181"/>
        <item x="762"/>
        <item x="404"/>
        <item x="997"/>
        <item x="1066"/>
        <item x="2070"/>
        <item x="756"/>
        <item x="2646"/>
        <item x="2230"/>
        <item x="2143"/>
        <item x="1038"/>
        <item x="2190"/>
        <item x="2172"/>
        <item x="1277"/>
        <item x="1031"/>
        <item x="1204"/>
        <item x="1713"/>
        <item x="1446"/>
        <item x="1234"/>
        <item x="2827"/>
        <item x="2934"/>
        <item x="1297"/>
        <item x="2499"/>
        <item x="2521"/>
        <item x="1701"/>
        <item x="2114"/>
        <item x="2958"/>
        <item x="1688"/>
        <item x="1261"/>
        <item x="2017"/>
        <item x="2134"/>
        <item x="2469"/>
        <item x="2764"/>
        <item x="598"/>
        <item x="979"/>
        <item x="382"/>
        <item x="992"/>
        <item x="2417"/>
        <item x="1460"/>
        <item x="2082"/>
        <item x="1602"/>
        <item x="2815"/>
        <item x="2552"/>
        <item x="2000"/>
        <item x="2141"/>
        <item x="2308"/>
        <item x="1268"/>
        <item x="1644"/>
        <item x="2509"/>
        <item x="2077"/>
        <item x="2065"/>
        <item x="628"/>
        <item x="1527"/>
        <item x="1531"/>
        <item x="933"/>
        <item x="2232"/>
        <item x="1956"/>
        <item x="1543"/>
        <item x="882"/>
        <item x="1580"/>
        <item x="2247"/>
        <item x="856"/>
        <item x="2278"/>
        <item x="2913"/>
        <item x="1091"/>
        <item x="630"/>
        <item x="1362"/>
        <item x="2160"/>
        <item x="2563"/>
        <item x="2124"/>
        <item x="2425"/>
        <item x="2374"/>
        <item x="2090"/>
        <item x="850"/>
        <item x="927"/>
        <item x="1789"/>
        <item x="735"/>
        <item x="542"/>
        <item x="462"/>
        <item x="629"/>
        <item x="947"/>
        <item x="269"/>
        <item x="934"/>
        <item x="1852"/>
        <item x="2403"/>
        <item x="2683"/>
        <item x="1327"/>
        <item x="1815"/>
        <item x="750"/>
        <item x="3260"/>
        <item x="1459"/>
        <item x="1574"/>
        <item x="2983"/>
        <item x="1887"/>
        <item x="955"/>
        <item x="1671"/>
        <item x="2419"/>
        <item x="1785"/>
        <item x="1121"/>
        <item x="1127"/>
        <item x="820"/>
        <item x="1139"/>
        <item x="2270"/>
        <item x="1519"/>
        <item x="3113"/>
        <item x="1346"/>
        <item x="1067"/>
        <item x="1994"/>
        <item x="1219"/>
        <item x="3177"/>
        <item x="2054"/>
        <item x="2181"/>
        <item x="2873"/>
        <item x="2453"/>
        <item x="1775"/>
        <item x="2724"/>
        <item x="1616"/>
        <item x="1392"/>
        <item x="1463"/>
        <item x="1098"/>
        <item x="2763"/>
        <item x="339"/>
        <item x="1763"/>
        <item x="519"/>
        <item x="746"/>
        <item x="1674"/>
        <item x="284"/>
        <item x="864"/>
        <item x="738"/>
        <item x="3191"/>
        <item x="591"/>
        <item x="1648"/>
        <item x="500"/>
        <item x="674"/>
        <item x="956"/>
        <item x="1349"/>
        <item x="2104"/>
        <item x="74"/>
        <item x="1722"/>
        <item x="2473"/>
        <item x="1303"/>
        <item x="824"/>
        <item x="3243"/>
        <item x="3271"/>
        <item x="2729"/>
        <item x="1119"/>
        <item x="1265"/>
        <item x="1097"/>
        <item x="2624"/>
        <item x="830"/>
        <item x="1335"/>
        <item x="883"/>
        <item x="1322"/>
        <item x="1746"/>
        <item x="1326"/>
        <item x="641"/>
        <item x="634"/>
        <item x="572"/>
        <item x="805"/>
        <item x="748"/>
        <item x="1938"/>
        <item x="324"/>
        <item x="1314"/>
        <item x="671"/>
        <item x="3194"/>
        <item x="1773"/>
        <item x="2577"/>
        <item x="2149"/>
        <item x="2733"/>
        <item x="983"/>
        <item x="772"/>
        <item x="1096"/>
        <item x="2649"/>
        <item x="918"/>
        <item x="2133"/>
        <item x="2014"/>
        <item x="1520"/>
        <item x="758"/>
        <item x="2859"/>
        <item x="2193"/>
        <item x="1137"/>
        <item x="2413"/>
        <item x="923"/>
        <item x="963"/>
        <item x="1607"/>
        <item x="1289"/>
        <item x="1524"/>
        <item x="402"/>
        <item x="1867"/>
        <item x="731"/>
        <item x="480"/>
        <item x="1308"/>
        <item x="2365"/>
        <item x="450"/>
        <item x="273"/>
        <item x="475"/>
        <item x="740"/>
        <item x="861"/>
        <item x="3067"/>
        <item x="964"/>
        <item x="1021"/>
        <item x="1587"/>
        <item x="530"/>
        <item x="773"/>
        <item x="948"/>
        <item x="1086"/>
        <item x="2771"/>
        <item x="2669"/>
        <item x="599"/>
        <item x="871"/>
        <item x="2650"/>
        <item x="1590"/>
        <item x="1336"/>
        <item x="1147"/>
        <item x="363"/>
        <item x="913"/>
        <item x="2118"/>
        <item x="2884"/>
        <item x="981"/>
        <item x="1601"/>
        <item x="2067"/>
        <item x="2825"/>
        <item x="613"/>
        <item x="1193"/>
        <item x="425"/>
        <item x="921"/>
        <item x="1753"/>
        <item x="445"/>
        <item x="763"/>
        <item x="2164"/>
        <item x="1658"/>
        <item x="1171"/>
        <item x="1890"/>
        <item x="2707"/>
        <item x="419"/>
        <item x="2809"/>
        <item x="3261"/>
        <item x="3138"/>
        <item x="2433"/>
        <item x="975"/>
        <item x="1165"/>
        <item x="326"/>
        <item x="1262"/>
        <item x="843"/>
        <item x="1210"/>
        <item x="354"/>
        <item x="1483"/>
        <item x="1065"/>
        <item x="2292"/>
        <item x="924"/>
        <item x="1310"/>
        <item x="3190"/>
        <item x="2693"/>
        <item x="2828"/>
        <item x="358"/>
        <item x="1441"/>
        <item x="2642"/>
        <item x="476"/>
        <item x="3196"/>
        <item x="2183"/>
        <item x="447"/>
        <item x="285"/>
        <item x="246"/>
        <item x="919"/>
        <item x="200"/>
        <item x="415"/>
        <item x="229"/>
        <item x="307"/>
        <item x="428"/>
        <item x="1173"/>
        <item x="881"/>
        <item x="742"/>
        <item x="1521"/>
        <item x="367"/>
        <item x="1050"/>
        <item x="299"/>
        <item x="2760"/>
        <item x="702"/>
        <item x="844"/>
        <item x="1791"/>
        <item x="2931"/>
        <item x="777"/>
        <item x="3193"/>
        <item x="2614"/>
        <item x="1631"/>
        <item x="1194"/>
        <item x="853"/>
        <item x="1882"/>
        <item x="694"/>
        <item x="1195"/>
        <item x="2328"/>
        <item x="2326"/>
        <item x="729"/>
        <item x="3168"/>
        <item x="1152"/>
        <item x="944"/>
        <item x="349"/>
        <item x="2018"/>
        <item x="233"/>
        <item x="670"/>
        <item x="25"/>
        <item x="791"/>
        <item x="1232"/>
        <item x="423"/>
        <item x="359"/>
        <item x="1806"/>
        <item x="550"/>
        <item x="678"/>
        <item x="814"/>
        <item x="2165"/>
        <item x="454"/>
        <item x="2148"/>
        <item x="2029"/>
        <item x="2037"/>
        <item x="1579"/>
        <item x="142"/>
        <item x="1917"/>
        <item x="560"/>
        <item x="2984"/>
        <item x="2772"/>
        <item x="969"/>
        <item x="442"/>
        <item x="513"/>
        <item x="2336"/>
        <item x="1491"/>
        <item x="434"/>
        <item x="2502"/>
        <item x="610"/>
        <item x="1493"/>
        <item x="1643"/>
        <item x="643"/>
        <item x="1254"/>
        <item x="1765"/>
        <item x="2011"/>
        <item x="3123"/>
        <item x="436"/>
        <item x="2542"/>
        <item x="2117"/>
        <item x="668"/>
        <item x="2550"/>
        <item x="655"/>
        <item x="1093"/>
        <item x="2837"/>
        <item x="3007"/>
        <item x="2323"/>
        <item x="1849"/>
        <item x="2770"/>
        <item x="1354"/>
        <item x="1400"/>
        <item x="2033"/>
        <item x="548"/>
        <item x="336"/>
        <item x="582"/>
        <item x="523"/>
        <item x="2741"/>
        <item x="912"/>
        <item x="512"/>
        <item x="2191"/>
        <item x="3070"/>
        <item x="1670"/>
        <item x="595"/>
        <item x="584"/>
        <item x="848"/>
        <item x="1505"/>
        <item x="2617"/>
        <item x="408"/>
        <item x="719"/>
        <item x="1736"/>
        <item x="3077"/>
        <item x="2963"/>
        <item x="941"/>
        <item x="2126"/>
        <item x="1570"/>
        <item x="2801"/>
        <item x="914"/>
        <item x="2280"/>
        <item x="1391"/>
        <item x="3078"/>
        <item x="764"/>
        <item x="751"/>
        <item x="157"/>
        <item x="2302"/>
        <item x="539"/>
        <item x="681"/>
        <item x="506"/>
        <item x="2184"/>
        <item x="1816"/>
        <item x="3179"/>
        <item x="1620"/>
        <item x="1502"/>
        <item x="1637"/>
        <item x="376"/>
        <item x="455"/>
        <item x="2688"/>
        <item x="1198"/>
        <item x="430"/>
        <item x="386"/>
        <item x="644"/>
        <item x="593"/>
        <item x="439"/>
        <item x="2740"/>
        <item x="2774"/>
        <item x="1270"/>
        <item x="1468"/>
        <item x="1095"/>
        <item x="2506"/>
        <item x="2096"/>
        <item x="2831"/>
        <item x="1085"/>
        <item x="1684"/>
        <item x="1900"/>
        <item x="2914"/>
        <item x="2207"/>
        <item x="2296"/>
        <item x="1360"/>
        <item x="1072"/>
        <item x="1797"/>
        <item x="1659"/>
        <item x="2198"/>
        <item x="1697"/>
        <item x="2088"/>
        <item x="711"/>
        <item x="590"/>
        <item x="768"/>
        <item x="2125"/>
        <item x="2021"/>
        <item x="900"/>
        <item x="1711"/>
        <item x="2242"/>
        <item x="1957"/>
        <item x="2549"/>
        <item x="1284"/>
        <item x="581"/>
        <item x="2045"/>
        <item x="823"/>
        <item x="1341"/>
        <item x="1111"/>
        <item x="2874"/>
        <item x="994"/>
        <item x="2824"/>
        <item x="2309"/>
        <item x="222"/>
        <item x="2654"/>
        <item x="575"/>
        <item x="642"/>
        <item x="1324"/>
        <item x="69"/>
        <item x="1700"/>
        <item x="604"/>
        <item x="1486"/>
        <item x="2538"/>
        <item x="424"/>
        <item x="660"/>
        <item x="527"/>
        <item x="1178"/>
        <item x="623"/>
        <item x="163"/>
        <item x="1161"/>
        <item x="1605"/>
        <item x="1077"/>
        <item x="2589"/>
        <item x="1146"/>
        <item x="2481"/>
        <item x="1273"/>
        <item x="198"/>
        <item x="2522"/>
        <item x="2155"/>
        <item x="2922"/>
        <item x="1981"/>
        <item x="2043"/>
        <item x="860"/>
        <item x="1016"/>
        <item x="903"/>
        <item x="2119"/>
        <item x="2511"/>
        <item x="1293"/>
        <item x="640"/>
        <item x="866"/>
        <item x="615"/>
        <item x="878"/>
        <item x="2841"/>
        <item x="1305"/>
        <item x="577"/>
        <item x="1833"/>
        <item x="327"/>
        <item x="687"/>
        <item x="1411"/>
        <item x="3054"/>
        <item x="281"/>
        <item x="1497"/>
        <item x="3176"/>
        <item x="1229"/>
        <item x="1108"/>
        <item x="2820"/>
        <item x="753"/>
        <item x="3025"/>
        <item x="1654"/>
        <item x="501"/>
        <item x="255"/>
        <item x="1640"/>
        <item x="804"/>
        <item x="940"/>
        <item x="1034"/>
        <item x="2131"/>
        <item x="3068"/>
        <item x="2721"/>
        <item x="261"/>
        <item x="2026"/>
        <item x="1980"/>
        <item x="706"/>
        <item x="2368"/>
        <item x="3205"/>
        <item x="1174"/>
        <item x="334"/>
        <item x="1075"/>
        <item x="1634"/>
        <item x="1238"/>
        <item x="1169"/>
        <item x="1028"/>
        <item x="890"/>
        <item x="204"/>
        <item x="1650"/>
        <item x="817"/>
        <item x="1544"/>
        <item x="2030"/>
        <item x="309"/>
        <item x="2318"/>
        <item x="350"/>
        <item x="2421"/>
        <item x="1440"/>
        <item x="633"/>
        <item x="2013"/>
        <item x="1810"/>
        <item x="722"/>
        <item x="1274"/>
        <item x="2526"/>
        <item x="3073"/>
        <item x="2426"/>
        <item x="2147"/>
        <item x="2610"/>
        <item x="185"/>
        <item x="203"/>
        <item x="757"/>
        <item x="1278"/>
        <item x="989"/>
        <item x="2739"/>
        <item x="2545"/>
        <item x="737"/>
        <item x="790"/>
        <item x="504"/>
        <item x="995"/>
        <item x="807"/>
        <item x="234"/>
        <item x="471"/>
        <item x="1638"/>
        <item x="600"/>
        <item x="846"/>
        <item x="373"/>
        <item x="479"/>
        <item x="2041"/>
        <item x="330"/>
        <item x="1837"/>
        <item x="392"/>
        <item x="945"/>
        <item x="597"/>
        <item x="3137"/>
        <item x="2810"/>
        <item x="1280"/>
        <item x="489"/>
        <item x="1197"/>
        <item x="2800"/>
        <item x="1655"/>
        <item x="1084"/>
        <item x="2251"/>
        <item x="1510"/>
        <item x="2986"/>
        <item x="260"/>
        <item x="1959"/>
        <item x="275"/>
        <item x="1294"/>
        <item x="1344"/>
        <item x="698"/>
        <item x="2019"/>
        <item x="2427"/>
        <item x="2311"/>
        <item x="1330"/>
        <item x="356"/>
        <item x="451"/>
        <item x="443"/>
        <item x="1466"/>
        <item x="908"/>
        <item x="618"/>
        <item x="3121"/>
        <item x="857"/>
        <item x="1068"/>
        <item x="2608"/>
        <item x="967"/>
        <item x="509"/>
        <item x="201"/>
        <item x="2106"/>
        <item x="2350"/>
        <item x="3103"/>
        <item x="1874"/>
        <item x="1078"/>
        <item x="653"/>
        <item x="930"/>
        <item x="586"/>
        <item x="988"/>
        <item x="364"/>
        <item x="449"/>
        <item x="896"/>
        <item x="2135"/>
        <item x="2585"/>
        <item x="2276"/>
        <item x="1004"/>
        <item x="1675"/>
        <item x="2257"/>
        <item x="2457"/>
        <item x="220"/>
        <item x="2691"/>
        <item x="2107"/>
        <item x="3114"/>
        <item x="1973"/>
        <item x="1454"/>
        <item x="2261"/>
        <item x="2094"/>
        <item x="1947"/>
        <item x="342"/>
        <item x="161"/>
        <item x="1910"/>
        <item x="2830"/>
        <item x="893"/>
        <item x="1088"/>
        <item x="508"/>
        <item x="329"/>
        <item x="1113"/>
        <item x="380"/>
        <item x="2902"/>
        <item x="1183"/>
        <item x="1143"/>
        <item x="1652"/>
        <item x="1359"/>
        <item x="647"/>
        <item x="1148"/>
        <item x="1541"/>
        <item x="2024"/>
        <item x="2981"/>
        <item x="1104"/>
        <item x="259"/>
        <item x="300"/>
        <item x="1522"/>
        <item x="939"/>
        <item x="1145"/>
        <item x="810"/>
        <item x="107"/>
        <item x="1386"/>
        <item x="1115"/>
        <item x="1560"/>
        <item x="2098"/>
        <item x="2901"/>
        <item x="97"/>
        <item x="1948"/>
        <item x="347"/>
        <item x="440"/>
        <item x="561"/>
        <item x="1087"/>
        <item x="1861"/>
        <item x="368"/>
        <item x="570"/>
        <item x="2330"/>
        <item x="920"/>
        <item x="318"/>
        <item x="1838"/>
        <item x="2092"/>
        <item x="265"/>
        <item x="905"/>
        <item x="2295"/>
        <item x="2625"/>
        <item x="2056"/>
        <item x="734"/>
        <item x="1685"/>
        <item x="1470"/>
        <item x="3023"/>
        <item x="2234"/>
        <item x="965"/>
        <item x="1682"/>
        <item x="792"/>
        <item x="1686"/>
        <item x="3182"/>
        <item x="2395"/>
        <item x="837"/>
        <item x="1950"/>
        <item x="1325"/>
        <item x="2196"/>
        <item x="535"/>
        <item x="2061"/>
        <item x="705"/>
        <item x="906"/>
        <item x="1875"/>
        <item x="1830"/>
        <item x="793"/>
        <item x="1975"/>
        <item x="1879"/>
        <item x="1009"/>
        <item x="317"/>
        <item x="2714"/>
        <item x="251"/>
        <item x="188"/>
        <item x="1048"/>
        <item x="355"/>
        <item x="1217"/>
        <item x="2554"/>
        <item x="1153"/>
        <item x="1419"/>
        <item x="1614"/>
        <item x="1575"/>
        <item x="2325"/>
        <item x="3235"/>
        <item x="499"/>
        <item x="1467"/>
        <item x="2580"/>
        <item x="249"/>
        <item x="522"/>
        <item x="907"/>
        <item x="2696"/>
        <item x="305"/>
        <item x="1896"/>
        <item x="2231"/>
        <item x="538"/>
        <item x="2158"/>
        <item x="152"/>
        <item x="2694"/>
        <item x="2006"/>
        <item x="2806"/>
        <item x="2105"/>
        <item x="2035"/>
        <item x="1920"/>
        <item x="2964"/>
        <item x="2456"/>
        <item x="3262"/>
        <item x="3080"/>
        <item x="1290"/>
        <item x="1051"/>
        <item x="1000"/>
        <item x="3135"/>
        <item x="524"/>
        <item x="1436"/>
        <item x="1705"/>
        <item x="2101"/>
        <item x="1729"/>
        <item x="556"/>
        <item x="703"/>
        <item x="3041"/>
        <item x="999"/>
        <item x="1960"/>
        <item x="143"/>
        <item x="1211"/>
        <item x="1512"/>
        <item x="782"/>
        <item x="1672"/>
        <item x="887"/>
        <item x="901"/>
        <item x="781"/>
        <item x="2489"/>
        <item x="438"/>
        <item x="869"/>
        <item x="2081"/>
        <item x="657"/>
        <item x="863"/>
        <item x="1102"/>
        <item x="2786"/>
        <item x="973"/>
        <item x="2300"/>
        <item x="2412"/>
        <item x="219"/>
        <item x="3100"/>
        <item x="2036"/>
        <item x="1972"/>
        <item x="2587"/>
        <item x="432"/>
        <item x="568"/>
        <item x="387"/>
        <item x="1094"/>
        <item x="1263"/>
        <item x="695"/>
        <item x="225"/>
        <item x="262"/>
        <item x="406"/>
        <item x="815"/>
        <item x="943"/>
        <item x="552"/>
        <item x="1138"/>
        <item x="1401"/>
        <item x="210"/>
        <item x="626"/>
        <item x="2429"/>
        <item x="558"/>
        <item x="2083"/>
        <item x="1376"/>
        <item x="1242"/>
        <item x="1007"/>
        <item x="296"/>
        <item x="1443"/>
        <item x="2171"/>
        <item x="1787"/>
        <item x="2173"/>
        <item x="3111"/>
        <item x="3069"/>
        <item x="528"/>
        <item x="1708"/>
        <item x="2802"/>
        <item x="1591"/>
        <item x="559"/>
        <item x="1220"/>
        <item x="1135"/>
        <item x="673"/>
        <item x="465"/>
        <item x="1226"/>
        <item x="587"/>
        <item x="839"/>
        <item x="1604"/>
        <item x="2492"/>
        <item x="2595"/>
        <item x="1584"/>
        <item x="554"/>
        <item x="2730"/>
        <item x="2572"/>
        <item x="1952"/>
        <item x="263"/>
        <item x="1585"/>
        <item x="140"/>
        <item x="1818"/>
        <item x="1786"/>
        <item x="290"/>
        <item x="1114"/>
        <item x="2422"/>
        <item x="991"/>
        <item x="417"/>
        <item x="690"/>
        <item x="301"/>
        <item x="2686"/>
        <item x="315"/>
        <item x="648"/>
        <item x="1558"/>
        <item x="797"/>
        <item x="1323"/>
        <item x="1566"/>
        <item x="1442"/>
        <item x="1176"/>
        <item x="743"/>
        <item x="314"/>
        <item x="663"/>
        <item x="3178"/>
        <item x="3175"/>
        <item x="2470"/>
        <item x="3133"/>
        <item x="2705"/>
        <item x="1509"/>
        <item x="2322"/>
        <item x="91"/>
        <item x="691"/>
        <item x="776"/>
        <item x="1565"/>
        <item x="1423"/>
        <item x="645"/>
        <item x="1501"/>
        <item x="855"/>
        <item x="1552"/>
        <item x="3029"/>
        <item x="588"/>
        <item x="1563"/>
        <item x="391"/>
        <item x="1170"/>
        <item x="1807"/>
        <item x="868"/>
        <item x="2731"/>
        <item x="194"/>
        <item x="1456"/>
        <item x="1860"/>
        <item x="468"/>
        <item x="1256"/>
        <item x="2976"/>
        <item x="117"/>
        <item x="149"/>
        <item x="119"/>
        <item x="2562"/>
        <item x="2450"/>
        <item x="3136"/>
        <item x="2637"/>
        <item x="400"/>
        <item x="313"/>
        <item x="834"/>
        <item x="959"/>
        <item x="2583"/>
        <item x="1778"/>
        <item x="1389"/>
        <item x="1408"/>
        <item x="2853"/>
        <item x="158"/>
        <item x="2192"/>
        <item x="2057"/>
        <item x="209"/>
        <item x="818"/>
        <item x="495"/>
        <item x="946"/>
        <item x="1339"/>
        <item x="178"/>
        <item x="352"/>
        <item x="362"/>
        <item x="1020"/>
        <item x="534"/>
        <item x="1010"/>
        <item x="2918"/>
        <item x="2086"/>
        <item x="1809"/>
        <item x="1892"/>
        <item x="1506"/>
        <item x="2186"/>
        <item x="1836"/>
        <item x="2528"/>
        <item x="505"/>
        <item x="190"/>
        <item x="2194"/>
        <item x="1288"/>
        <item x="1374"/>
        <item x="381"/>
        <item x="2001"/>
        <item x="3098"/>
        <item x="752"/>
        <item x="769"/>
        <item x="3162"/>
        <item x="715"/>
        <item x="929"/>
        <item x="2514"/>
        <item x="767"/>
        <item x="2482"/>
        <item x="2917"/>
        <item x="473"/>
        <item x="1449"/>
        <item x="164"/>
        <item x="2604"/>
        <item x="252"/>
        <item x="1866"/>
        <item x="348"/>
        <item x="453"/>
        <item x="2927"/>
        <item x="411"/>
        <item x="602"/>
        <item x="421"/>
        <item x="541"/>
        <item x="1645"/>
        <item x="1105"/>
        <item x="1665"/>
        <item x="658"/>
        <item x="1223"/>
        <item x="2310"/>
        <item x="2384"/>
        <item x="996"/>
        <item x="3239"/>
        <item x="2794"/>
        <item x="1857"/>
        <item x="2636"/>
        <item x="2115"/>
        <item x="1641"/>
        <item x="889"/>
        <item x="242"/>
        <item x="2027"/>
        <item x="2840"/>
        <item x="482"/>
        <item x="2010"/>
        <item x="1133"/>
        <item x="1518"/>
        <item x="1526"/>
        <item x="2406"/>
        <item x="1409"/>
        <item x="1515"/>
        <item x="2582"/>
        <item x="1453"/>
        <item x="1534"/>
        <item x="1213"/>
        <item x="1311"/>
        <item x="1304"/>
        <item x="656"/>
        <item x="2229"/>
        <item x="1356"/>
        <item x="1281"/>
        <item x="754"/>
        <item x="666"/>
        <item x="2839"/>
        <item x="1413"/>
        <item x="2152"/>
        <item x="466"/>
        <item x="323"/>
        <item x="3214"/>
        <item x="138"/>
        <item x="2371"/>
        <item x="2678"/>
        <item x="525"/>
        <item x="2202"/>
        <item x="202"/>
        <item x="858"/>
        <item x="1965"/>
        <item x="2369"/>
        <item x="182"/>
        <item x="1452"/>
        <item x="3002"/>
        <item x="932"/>
        <item x="958"/>
        <item x="1396"/>
        <item x="250"/>
        <item x="487"/>
        <item x="1333"/>
        <item x="1723"/>
        <item x="30"/>
        <item x="2708"/>
        <item x="322"/>
        <item x="1498"/>
        <item x="253"/>
        <item x="1812"/>
        <item x="288"/>
        <item x="366"/>
        <item x="2872"/>
        <item x="435"/>
        <item x="1801"/>
        <item x="3272"/>
        <item x="608"/>
        <item x="484"/>
        <item x="1567"/>
        <item x="1495"/>
        <item x="1414"/>
        <item x="2645"/>
        <item x="1236"/>
        <item x="1550"/>
        <item x="2053"/>
        <item x="235"/>
        <item x="1244"/>
        <item x="2329"/>
        <item x="1691"/>
        <item x="564"/>
        <item x="491"/>
        <item x="3102"/>
        <item x="3165"/>
        <item x="1126"/>
        <item x="3039"/>
        <item x="2525"/>
        <item x="1776"/>
        <item x="304"/>
        <item x="1829"/>
        <item x="2032"/>
        <item x="854"/>
        <item x="1744"/>
        <item x="88"/>
        <item x="872"/>
        <item x="2655"/>
        <item x="1049"/>
        <item x="1547"/>
        <item x="1106"/>
        <item x="779"/>
        <item x="1039"/>
        <item x="2488"/>
        <item x="3269"/>
        <item x="3211"/>
        <item x="212"/>
        <item x="1908"/>
        <item x="1445"/>
        <item x="1338"/>
        <item x="276"/>
        <item x="109"/>
        <item x="3217"/>
        <item x="828"/>
        <item x="1060"/>
        <item x="536"/>
        <item x="2875"/>
        <item x="732"/>
        <item x="951"/>
        <item x="1340"/>
        <item x="237"/>
        <item x="639"/>
        <item x="1511"/>
        <item x="1813"/>
        <item x="2448"/>
        <item x="3258"/>
        <item x="1040"/>
        <item x="1559"/>
        <item x="2376"/>
        <item x="2997"/>
        <item x="621"/>
        <item x="942"/>
        <item x="950"/>
        <item x="3265"/>
        <item x="1399"/>
        <item x="1720"/>
        <item x="2442"/>
        <item x="2178"/>
        <item x="2735"/>
        <item x="2784"/>
        <item x="1549"/>
        <item x="1800"/>
        <item x="990"/>
        <item x="361"/>
        <item x="1302"/>
        <item x="1613"/>
        <item x="2294"/>
        <item x="294"/>
        <item x="874"/>
        <item x="254"/>
        <item x="1596"/>
        <item x="2438"/>
        <item x="2349"/>
        <item x="827"/>
        <item x="2388"/>
        <item x="1192"/>
        <item x="1730"/>
        <item x="493"/>
        <item x="1508"/>
        <item x="1364"/>
        <item x="520"/>
        <item x="1846"/>
        <item x="1577"/>
        <item x="700"/>
        <item x="1222"/>
        <item x="2085"/>
        <item x="802"/>
        <item x="2044"/>
        <item x="2980"/>
        <item x="111"/>
        <item x="937"/>
        <item x="459"/>
        <item x="2071"/>
        <item x="218"/>
        <item x="409"/>
        <item x="477"/>
        <item x="1366"/>
        <item x="160"/>
        <item x="3184"/>
        <item x="1282"/>
        <item x="1680"/>
        <item x="786"/>
        <item x="614"/>
        <item x="383"/>
        <item x="2284"/>
        <item x="836"/>
        <item x="1847"/>
        <item x="710"/>
        <item x="177"/>
        <item x="2253"/>
        <item x="236"/>
        <item x="1619"/>
        <item x="62"/>
        <item x="113"/>
        <item x="1123"/>
        <item x="258"/>
        <item x="1209"/>
        <item x="2479"/>
        <item x="155"/>
        <item x="1062"/>
        <item x="351"/>
        <item x="2512"/>
        <item x="2477"/>
        <item x="1793"/>
        <item x="1424"/>
        <item x="2505"/>
        <item x="2833"/>
        <item x="1132"/>
        <item x="444"/>
        <item x="1525"/>
        <item x="503"/>
        <item x="1371"/>
        <item x="1083"/>
        <item x="3010"/>
        <item x="1439"/>
        <item x="721"/>
        <item x="749"/>
        <item x="620"/>
        <item x="877"/>
        <item x="741"/>
        <item x="414"/>
        <item x="115"/>
        <item x="1301"/>
        <item x="2676"/>
        <item x="2795"/>
        <item x="553"/>
        <item x="1553"/>
        <item x="1618"/>
        <item x="441"/>
        <item x="2445"/>
        <item x="2015"/>
        <item x="2594"/>
        <item x="1963"/>
        <item x="1774"/>
        <item x="683"/>
        <item x="1352"/>
        <item x="2923"/>
        <item x="1678"/>
        <item x="3139"/>
        <item x="2042"/>
        <item x="841"/>
        <item x="3229"/>
        <item x="775"/>
        <item x="1404"/>
        <item x="3273"/>
        <item x="2291"/>
        <item x="717"/>
        <item x="1974"/>
        <item x="1615"/>
        <item x="24"/>
        <item x="1426"/>
        <item x="1907"/>
        <item x="148"/>
        <item x="494"/>
        <item x="3056"/>
        <item x="966"/>
        <item x="2775"/>
        <item x="961"/>
        <item x="799"/>
        <item x="1475"/>
        <item x="1854"/>
        <item x="1221"/>
        <item x="954"/>
        <item x="426"/>
        <item x="2706"/>
        <item x="3060"/>
        <item x="1044"/>
        <item x="3079"/>
        <item x="2394"/>
        <item x="2758"/>
        <item x="1036"/>
        <item x="2441"/>
        <item x="3008"/>
        <item x="1487"/>
        <item x="1996"/>
        <item x="1398"/>
        <item x="132"/>
        <item x="384"/>
        <item x="1425"/>
        <item x="833"/>
        <item x="1902"/>
        <item x="1385"/>
        <item x="481"/>
        <item x="1759"/>
        <item x="565"/>
        <item x="2313"/>
        <item x="1919"/>
        <item x="1923"/>
        <item x="518"/>
        <item x="1027"/>
        <item x="688"/>
        <item x="845"/>
        <item x="405"/>
        <item x="2880"/>
        <item x="2990"/>
        <item x="1865"/>
        <item x="2673"/>
        <item x="2038"/>
        <item x="3161"/>
        <item x="2093"/>
        <item x="335"/>
        <item x="1931"/>
        <item x="2128"/>
        <item x="192"/>
        <item x="2399"/>
        <item x="2332"/>
        <item x="2925"/>
        <item x="33"/>
        <item x="1799"/>
        <item x="1946"/>
        <item x="1926"/>
        <item x="2973"/>
        <item x="2423"/>
        <item x="1279"/>
        <item x="1269"/>
        <item x="1944"/>
        <item x="699"/>
        <item x="1061"/>
        <item x="12"/>
        <item x="394"/>
        <item x="2320"/>
        <item x="3134"/>
        <item x="10"/>
        <item x="1186"/>
        <item x="2776"/>
        <item x="1208"/>
        <item x="3154"/>
        <item x="1427"/>
        <item x="2788"/>
        <item x="282"/>
        <item x="787"/>
        <item x="2241"/>
        <item x="498"/>
        <item x="2409"/>
        <item x="960"/>
        <item x="3082"/>
        <item x="526"/>
        <item x="902"/>
        <item x="1742"/>
        <item x="375"/>
        <item x="1928"/>
        <item x="1914"/>
        <item x="1936"/>
        <item x="632"/>
        <item x="667"/>
        <item x="2277"/>
        <item x="601"/>
        <item x="1259"/>
        <item x="1738"/>
        <item x="638"/>
        <item x="625"/>
        <item x="917"/>
        <item x="704"/>
        <item x="3247"/>
        <item x="478"/>
        <item x="378"/>
        <item x="2560"/>
        <item x="835"/>
        <item x="826"/>
        <item x="789"/>
        <item x="1735"/>
        <item x="1609"/>
        <item x="2122"/>
        <item x="795"/>
        <item x="1054"/>
        <item x="231"/>
        <item x="135"/>
        <item x="2097"/>
        <item x="3144"/>
        <item x="1258"/>
        <item x="264"/>
        <item x="365"/>
        <item x="2728"/>
        <item x="808"/>
        <item x="986"/>
        <item x="2723"/>
        <item x="102"/>
        <item x="2886"/>
        <item x="2680"/>
        <item x="616"/>
        <item x="457"/>
        <item x="277"/>
        <item x="407"/>
        <item x="2121"/>
        <item x="1630"/>
        <item x="971"/>
        <item x="492"/>
        <item x="3155"/>
        <item x="2493"/>
        <item x="2034"/>
        <item x="3031"/>
        <item x="3097"/>
        <item x="5"/>
        <item x="1478"/>
        <item x="2972"/>
        <item x="1804"/>
        <item x="2373"/>
        <item x="3143"/>
        <item x="2206"/>
        <item x="1732"/>
        <item x="2046"/>
        <item x="1696"/>
        <item x="1130"/>
        <item x="399"/>
        <item x="1428"/>
        <item x="268"/>
        <item x="1403"/>
        <item x="207"/>
        <item x="1298"/>
        <item x="3230"/>
        <item x="172"/>
        <item x="1120"/>
        <item x="2091"/>
        <item x="679"/>
        <item x="1200"/>
        <item x="2398"/>
        <item x="636"/>
        <item x="1207"/>
        <item x="974"/>
        <item x="23"/>
        <item x="3107"/>
        <item x="2246"/>
        <item x="583"/>
        <item x="2012"/>
        <item x="2459"/>
        <item x="2436"/>
        <item x="1703"/>
        <item x="1089"/>
        <item x="2048"/>
        <item x="2432"/>
        <item x="144"/>
        <item x="2464"/>
        <item x="2078"/>
        <item x="104"/>
        <item x="2367"/>
        <item x="1"/>
        <item x="2095"/>
        <item x="2460"/>
        <item x="1465"/>
        <item x="865"/>
        <item x="796"/>
        <item x="910"/>
        <item x="205"/>
        <item x="2129"/>
        <item x="1756"/>
        <item x="248"/>
        <item x="114"/>
        <item x="108"/>
        <item x="110"/>
        <item x="377"/>
        <item x="2939"/>
        <item x="1481"/>
        <item x="2864"/>
        <item x="483"/>
        <item x="3122"/>
        <item x="2444"/>
        <item x="521"/>
        <item x="1820"/>
        <item x="1307"/>
        <item x="303"/>
        <item x="3257"/>
        <item x="57"/>
        <item x="2205"/>
        <item x="1539"/>
        <item x="470"/>
        <item x="517"/>
        <item x="1583"/>
        <item x="2725"/>
        <item x="1367"/>
        <item x="1661"/>
        <item x="1069"/>
        <item x="72"/>
        <item x="549"/>
        <item x="774"/>
        <item x="2899"/>
        <item x="876"/>
        <item x="952"/>
        <item x="1564"/>
        <item x="1962"/>
        <item x="2949"/>
        <item x="1673"/>
        <item x="2903"/>
        <item x="3216"/>
        <item x="1777"/>
        <item x="1377"/>
        <item x="2051"/>
        <item x="1248"/>
        <item x="2252"/>
        <item x="129"/>
        <item x="1433"/>
        <item x="1768"/>
        <item x="1771"/>
        <item x="1365"/>
        <item x="2876"/>
        <item x="371"/>
        <item x="1569"/>
        <item x="2116"/>
        <item x="2387"/>
        <item x="714"/>
        <item x="1118"/>
        <item x="1667"/>
        <item x="2203"/>
        <item x="1993"/>
        <item x="1122"/>
        <item x="736"/>
        <item x="112"/>
        <item x="1155"/>
        <item x="490"/>
        <item x="1250"/>
        <item x="935"/>
        <item x="2008"/>
        <item x="1557"/>
        <item x="2099"/>
        <item x="1041"/>
        <item x="2941"/>
        <item x="70"/>
        <item x="1707"/>
        <item x="2878"/>
        <item x="224"/>
        <item x="1536"/>
        <item x="1693"/>
        <item x="2049"/>
        <item x="1790"/>
        <item x="2377"/>
        <item x="1228"/>
        <item x="1379"/>
        <item x="1925"/>
        <item x="771"/>
        <item x="1588"/>
        <item x="1064"/>
        <item x="2283"/>
        <item x="1473"/>
        <item x="320"/>
        <item x="2544"/>
        <item x="1529"/>
        <item x="2199"/>
        <item x="770"/>
        <item x="1451"/>
        <item x="1160"/>
        <item x="800"/>
        <item x="1719"/>
        <item x="1286"/>
        <item x="1932"/>
        <item x="1079"/>
        <item x="2414"/>
        <item x="724"/>
        <item x="2379"/>
        <item x="1190"/>
        <item x="1603"/>
        <item x="1752"/>
        <item x="1706"/>
        <item x="173"/>
        <item x="2062"/>
        <item x="1889"/>
        <item x="2058"/>
        <item x="1351"/>
        <item x="760"/>
        <item x="1353"/>
        <item x="2993"/>
        <item x="2166"/>
        <item x="2324"/>
        <item x="67"/>
        <item x="345"/>
        <item x="1159"/>
        <item x="1898"/>
        <item x="1257"/>
        <item x="1617"/>
        <item x="15"/>
        <item x="52"/>
        <item x="3180"/>
        <item x="1485"/>
        <item x="2896"/>
        <item x="3044"/>
        <item x="410"/>
        <item x="635"/>
        <item x="56"/>
        <item x="2926"/>
        <item x="515"/>
        <item x="2989"/>
        <item x="2491"/>
        <item x="2146"/>
        <item x="2060"/>
        <item x="1803"/>
        <item x="1154"/>
        <item x="1109"/>
        <item x="64"/>
        <item x="1175"/>
        <item x="2402"/>
        <item x="1271"/>
        <item x="1235"/>
        <item x="594"/>
        <item x="1480"/>
        <item x="709"/>
        <item x="2342"/>
        <item x="1225"/>
        <item x="962"/>
        <item x="972"/>
        <item x="612"/>
        <item x="2548"/>
        <item x="1782"/>
        <item x="1966"/>
        <item x="214"/>
        <item x="337"/>
        <item x="1407"/>
        <item x="3204"/>
        <item x="821"/>
        <item x="970"/>
        <item x="2223"/>
        <item x="1639"/>
        <item x="1734"/>
        <item x="1825"/>
        <item x="420"/>
        <item x="2102"/>
        <item x="2778"/>
        <item x="1342"/>
        <item x="397"/>
        <item x="1755"/>
        <item x="931"/>
        <item x="2341"/>
        <item x="579"/>
        <item x="427"/>
        <item x="1214"/>
        <item x="1841"/>
        <item x="1499"/>
        <item x="3197"/>
        <item x="2218"/>
        <item x="2238"/>
        <item x="1805"/>
        <item x="2881"/>
        <item x="11"/>
        <item x="2626"/>
        <item x="2025"/>
        <item x="2936"/>
        <item x="2461"/>
        <item x="2440"/>
        <item x="665"/>
        <item x="398"/>
        <item x="696"/>
        <item x="712"/>
        <item x="2879"/>
        <item x="2569"/>
        <item x="183"/>
        <item x="2195"/>
        <item x="1164"/>
        <item x="123"/>
        <item x="98"/>
        <item x="413"/>
        <item x="1743"/>
        <item x="2651"/>
        <item x="2072"/>
        <item x="167"/>
        <item x="1764"/>
        <item x="1116"/>
        <item x="1983"/>
        <item x="783"/>
        <item x="672"/>
        <item x="416"/>
        <item x="344"/>
        <item x="1873"/>
        <item x="895"/>
        <item x="1015"/>
        <item x="267"/>
        <item x="3259"/>
        <item x="1416"/>
        <item x="1500"/>
        <item x="488"/>
        <item x="2558"/>
        <item x="2139"/>
        <item x="2863"/>
        <item x="2338"/>
        <item x="1206"/>
        <item x="3198"/>
        <item x="1514"/>
        <item x="2420"/>
        <item x="2484"/>
        <item x="1905"/>
        <item x="2658"/>
        <item x="892"/>
        <item x="2380"/>
        <item x="870"/>
        <item x="2348"/>
        <item x="885"/>
        <item x="452"/>
        <item x="2005"/>
        <item x="3266"/>
        <item x="809"/>
        <item x="2935"/>
        <item x="2381"/>
        <item x="66"/>
        <item x="1042"/>
        <item x="2424"/>
        <item x="2064"/>
        <item x="2132"/>
        <item x="2529"/>
        <item x="1251"/>
        <item x="75"/>
        <item x="507"/>
        <item x="59"/>
        <item x="1783"/>
        <item x="1784"/>
        <item x="686"/>
        <item x="1662"/>
        <item x="697"/>
        <item x="2337"/>
        <item x="116"/>
        <item x="664"/>
        <item x="156"/>
        <item x="1967"/>
        <item x="291"/>
        <item x="1337"/>
        <item x="1347"/>
        <item x="2397"/>
        <item x="65"/>
        <item x="1899"/>
        <item x="2382"/>
        <item x="574"/>
        <item x="3086"/>
        <item x="43"/>
        <item x="1893"/>
        <item x="1573"/>
        <item x="2345"/>
        <item x="1757"/>
        <item x="1026"/>
        <item x="2546"/>
        <item x="151"/>
        <item x="1985"/>
        <item x="1032"/>
        <item x="1779"/>
        <item x="1405"/>
        <item x="1149"/>
        <item x="1969"/>
        <item x="685"/>
        <item x="35"/>
        <item x="1479"/>
        <item x="332"/>
        <item x="2213"/>
        <item x="8"/>
        <item x="2150"/>
        <item x="1646"/>
        <item x="2497"/>
        <item x="2468"/>
        <item x="124"/>
        <item x="1136"/>
        <item x="2793"/>
        <item x="516"/>
        <item x="2087"/>
        <item x="1001"/>
        <item x="1112"/>
        <item x="256"/>
        <item x="1494"/>
        <item x="1129"/>
        <item x="531"/>
        <item x="1387"/>
        <item x="2331"/>
        <item x="1762"/>
        <item x="1046"/>
        <item x="2003"/>
        <item x="1355"/>
        <item x="2435"/>
        <item x="2516"/>
        <item x="1252"/>
        <item x="1850"/>
        <item x="2204"/>
        <item x="2573"/>
        <item x="331"/>
        <item x="1679"/>
        <item x="649"/>
        <item x="448"/>
        <item x="2501"/>
        <item x="859"/>
        <item x="1430"/>
        <item x="1664"/>
        <item x="1343"/>
        <item x="2930"/>
        <item x="1877"/>
        <item x="58"/>
        <item x="0"/>
        <item x="627"/>
        <item x="278"/>
        <item x="458"/>
        <item x="2487"/>
        <item x="2495"/>
        <item x="2222"/>
        <item x="1101"/>
        <item x="2103"/>
        <item x="661"/>
        <item x="2455"/>
        <item x="1045"/>
        <item x="270"/>
        <item x="1622"/>
        <item x="2566"/>
        <item x="2463"/>
        <item x="2208"/>
        <item x="2527"/>
        <item x="689"/>
        <item x="1182"/>
        <item x="1205"/>
        <item x="1611"/>
        <item x="832"/>
        <item x="2641"/>
        <item x="2756"/>
        <item x="2390"/>
        <item x="726"/>
        <item x="1666"/>
        <item x="537"/>
        <item x="340"/>
        <item x="2954"/>
        <item x="312"/>
        <item x="2504"/>
        <item x="325"/>
        <item x="196"/>
        <item x="993"/>
        <item x="3076"/>
        <item x="2503"/>
        <item x="1313"/>
        <item x="1788"/>
        <item x="2210"/>
        <item x="2264"/>
        <item x="422"/>
        <item x="1469"/>
        <item x="1329"/>
        <item x="2485"/>
        <item x="693"/>
        <item x="1245"/>
        <item x="546"/>
        <item x="1006"/>
        <item x="2059"/>
        <item x="412"/>
        <item x="2144"/>
        <item x="1162"/>
        <item x="32"/>
        <item x="1058"/>
        <item x="401"/>
        <item x="2500"/>
        <item x="2904"/>
        <item x="1814"/>
        <item x="2850"/>
        <item x="980"/>
        <item x="1306"/>
        <item x="1989"/>
        <item x="1461"/>
        <item x="1167"/>
        <item x="1724"/>
        <item x="1581"/>
        <item x="496"/>
        <item x="1375"/>
        <item x="2513"/>
        <item x="328"/>
        <item x="2385"/>
        <item x="2866"/>
        <item x="1216"/>
        <item x="77"/>
        <item x="2248"/>
        <item x="806"/>
        <item x="90"/>
        <item x="2928"/>
        <item x="1704"/>
        <item x="3042"/>
        <item x="1368"/>
        <item x="2339"/>
        <item x="84"/>
        <item x="2643"/>
        <item x="49"/>
        <item x="884"/>
        <item x="2299"/>
        <item x="2047"/>
        <item x="308"/>
        <item x="2710"/>
        <item x="2430"/>
        <item x="272"/>
        <item x="1982"/>
        <item x="1582"/>
        <item x="216"/>
        <item x="42"/>
        <item x="2439"/>
        <item x="922"/>
        <item x="569"/>
        <item x="486"/>
        <item x="131"/>
        <item x="2344"/>
        <item x="1432"/>
        <item x="101"/>
        <item x="94"/>
        <item x="2142"/>
        <item x="2574"/>
        <item x="180"/>
        <item x="2016"/>
        <item x="390"/>
        <item x="396"/>
        <item x="1842"/>
        <item x="745"/>
        <item x="3011"/>
        <item x="571"/>
        <item x="1589"/>
        <item x="280"/>
        <item x="106"/>
        <item x="1741"/>
        <item x="1199"/>
        <item x="1295"/>
        <item x="2953"/>
        <item x="1740"/>
        <item x="2346"/>
        <item x="2697"/>
        <item x="2695"/>
        <item x="2718"/>
        <item x="728"/>
        <item x="2237"/>
        <item x="1157"/>
        <item x="2068"/>
        <item x="1761"/>
        <item x="1754"/>
        <item x="1025"/>
        <item x="801"/>
        <item x="287"/>
        <item x="1595"/>
        <item x="39"/>
        <item x="654"/>
        <item x="862"/>
        <item x="1266"/>
        <item x="1916"/>
        <item x="1417"/>
        <item x="187"/>
        <item x="2333"/>
        <item x="128"/>
        <item x="297"/>
        <item x="1751"/>
        <item x="1835"/>
        <item x="2920"/>
        <item x="2431"/>
        <item x="2281"/>
        <item x="431"/>
        <item x="1397"/>
        <item x="1402"/>
        <item x="778"/>
        <item x="6"/>
        <item x="3199"/>
        <item x="1082"/>
        <item x="968"/>
        <item x="1954"/>
        <item x="21"/>
        <item x="652"/>
        <item x="3245"/>
        <item x="2647"/>
        <item x="215"/>
        <item x="271"/>
        <item x="1185"/>
        <item x="3212"/>
        <item x="238"/>
        <item x="3055"/>
        <item x="2109"/>
        <item x="2209"/>
        <item x="1758"/>
        <item x="3109"/>
        <item x="551"/>
        <item x="1542"/>
        <item x="3228"/>
        <item x="1172"/>
        <item x="170"/>
        <item x="2565"/>
        <item x="1592"/>
        <item x="2524"/>
        <item x="374"/>
        <item x="1070"/>
        <item x="1053"/>
        <item x="840"/>
        <item x="385"/>
        <item x="891"/>
        <item x="576"/>
        <item x="1394"/>
        <item x="811"/>
        <item x="357"/>
        <item x="3017"/>
        <item x="1429"/>
        <item x="319"/>
        <item x="2842"/>
        <item x="1141"/>
        <item x="1817"/>
        <item x="1052"/>
        <item x="2692"/>
        <item x="511"/>
        <item x="1180"/>
        <item x="3254"/>
        <item x="637"/>
        <item x="1949"/>
        <item x="1844"/>
        <item x="2360"/>
        <item x="1750"/>
        <item x="1388"/>
        <item x="2211"/>
        <item x="195"/>
        <item x="122"/>
        <item x="2593"/>
        <item x="1292"/>
        <item x="1415"/>
        <item x="701"/>
        <item x="803"/>
        <item x="2889"/>
        <item x="17"/>
        <item x="1942"/>
        <item x="1827"/>
        <item x="2586"/>
        <item x="1253"/>
        <item x="99"/>
        <item x="130"/>
        <item x="2359"/>
        <item x="2472"/>
        <item x="433"/>
        <item x="2009"/>
        <item x="2386"/>
        <item x="1656"/>
        <item x="41"/>
        <item x="759"/>
        <item x="3095"/>
        <item x="2317"/>
        <item x="51"/>
        <item x="2677"/>
        <item x="1384"/>
        <item x="1383"/>
        <item x="2547"/>
        <item x="146"/>
        <item x="2559"/>
        <item x="2629"/>
        <item x="1201"/>
        <item x="162"/>
        <item x="1092"/>
        <item x="241"/>
        <item x="540"/>
        <item x="879"/>
        <item x="816"/>
        <item x="1184"/>
        <item x="662"/>
        <item x="1516"/>
        <item x="2670"/>
        <item x="1410"/>
        <item x="2734"/>
        <item x="2616"/>
        <item x="369"/>
        <item x="134"/>
        <item x="2745"/>
        <item x="2785"/>
        <item x="1532"/>
        <item x="1600"/>
        <item x="1224"/>
        <item x="1572"/>
        <item x="2306"/>
        <item x="3032"/>
        <item x="976"/>
        <item x="1608"/>
        <item x="829"/>
        <item x="557"/>
        <item x="1651"/>
        <item x="244"/>
        <item x="880"/>
        <item x="418"/>
        <item x="2340"/>
        <item x="2321"/>
        <item x="502"/>
        <item x="733"/>
        <item x="1012"/>
        <item x="2657"/>
        <item x="2290"/>
        <item x="2597"/>
        <item x="1489"/>
        <item x="3035"/>
        <item x="181"/>
        <item x="3267"/>
        <item x="1215"/>
        <item x="179"/>
        <item x="3064"/>
        <item x="1709"/>
        <item x="1003"/>
        <item x="1071"/>
        <item x="1357"/>
        <item x="40"/>
        <item x="1462"/>
        <item x="3030"/>
        <item x="467"/>
        <item x="166"/>
        <item x="2744"/>
        <item x="68"/>
        <item x="2671"/>
        <item x="2260"/>
        <item x="239"/>
        <item x="2137"/>
        <item x="1076"/>
        <item x="1125"/>
        <item x="2662"/>
        <item x="338"/>
        <item x="302"/>
        <item x="2182"/>
        <item x="2458"/>
        <item x="825"/>
        <item x="2138"/>
        <item x="1081"/>
        <item x="543"/>
        <item x="3275"/>
        <item x="2080"/>
        <item x="3036"/>
        <item x="1995"/>
        <item x="2169"/>
        <item x="2249"/>
        <item x="2354"/>
        <item x="2319"/>
        <item x="87"/>
        <item x="1011"/>
        <item x="463"/>
        <item x="3270"/>
        <item x="3088"/>
        <item x="3242"/>
        <item x="1005"/>
        <item x="3223"/>
        <item x="1107"/>
        <item x="1904"/>
        <item x="3063"/>
        <item x="2737"/>
        <item x="1683"/>
        <item x="1317"/>
        <item x="607"/>
        <item x="1287"/>
        <item x="2163"/>
        <item x="2962"/>
        <item x="3277"/>
        <item x="669"/>
        <item x="389"/>
        <item x="3085"/>
        <item x="125"/>
        <item x="3146"/>
        <item x="2805"/>
        <item x="847"/>
        <item x="1131"/>
        <item x="1370"/>
        <item x="1283"/>
        <item x="1546"/>
        <item x="1698"/>
        <item x="2570"/>
        <item x="16"/>
        <item x="1395"/>
        <item x="2665"/>
        <item x="1328"/>
        <item x="1821"/>
        <item x="3089"/>
        <item x="1246"/>
        <item x="603"/>
        <item x="1943"/>
        <item x="1158"/>
        <item x="3236"/>
        <item x="2937"/>
        <item x="1628"/>
        <item x="18"/>
        <item x="3052"/>
        <item x="3145"/>
        <item x="78"/>
        <item x="3057"/>
        <item x="3131"/>
        <item x="2836"/>
        <item x="139"/>
        <item x="957"/>
        <item x="2838"/>
        <item x="898"/>
        <item x="555"/>
        <item x="730"/>
        <item x="977"/>
        <item x="580"/>
        <item x="54"/>
        <item x="2301"/>
        <item x="310"/>
        <item x="20"/>
        <item x="2174"/>
        <item x="813"/>
        <item x="4"/>
        <item x="1350"/>
        <item x="393"/>
        <item x="2437"/>
        <item x="2868"/>
        <item x="3"/>
        <item x="2749"/>
        <item x="766"/>
        <item x="126"/>
        <item x="3108"/>
        <item x="199"/>
        <item x="1702"/>
        <item x="2564"/>
        <item x="1063"/>
        <item x="2877"/>
        <item x="2275"/>
        <item x="1692"/>
        <item x="1934"/>
        <item x="1240"/>
        <item x="1968"/>
        <item x="3116"/>
        <item x="2789"/>
        <item x="1811"/>
        <item x="1606"/>
        <item x="3072"/>
        <item x="372"/>
        <item x="1517"/>
        <item x="2987"/>
        <item x="306"/>
        <item x="1099"/>
        <item x="589"/>
        <item x="2188"/>
        <item x="2798"/>
        <item x="370"/>
        <item x="692"/>
        <item x="2040"/>
        <item x="1348"/>
        <item x="928"/>
        <item x="1845"/>
        <item x="2240"/>
        <item x="2942"/>
        <item x="2590"/>
        <item x="2995"/>
        <item x="1772"/>
        <item x="3246"/>
        <item x="2600"/>
        <item x="1231"/>
        <item x="29"/>
        <item x="286"/>
        <item x="2748"/>
        <item x="3105"/>
        <item x="1599"/>
        <item x="27"/>
        <item x="2704"/>
        <item x="978"/>
        <item x="165"/>
        <item x="206"/>
        <item x="147"/>
        <item x="96"/>
        <item x="1275"/>
        <item x="1556"/>
        <item x="403"/>
        <item x="1378"/>
        <item x="611"/>
        <item x="2307"/>
        <item x="2156"/>
        <item x="2887"/>
        <item x="592"/>
        <item x="798"/>
        <item x="659"/>
        <item x="274"/>
        <item x="3171"/>
        <item x="1621"/>
        <item x="2396"/>
        <item x="2127"/>
        <item x="2288"/>
        <item x="3038"/>
        <item x="1124"/>
        <item x="2177"/>
        <item x="2845"/>
        <item x="2947"/>
        <item x="838"/>
        <item x="1239"/>
        <item x="1243"/>
        <item x="2623"/>
        <item x="784"/>
        <item x="646"/>
        <item x="1151"/>
        <item x="886"/>
        <item x="1056"/>
        <item x="2715"/>
        <item x="3225"/>
        <item x="1998"/>
        <item x="47"/>
        <item x="2201"/>
        <item x="1745"/>
        <item x="2742"/>
        <item x="2334"/>
        <item x="13"/>
        <item x="1309"/>
        <item x="223"/>
        <item x="2130"/>
        <item x="867"/>
        <item x="159"/>
        <item x="1964"/>
        <item x="2971"/>
        <item x="1970"/>
        <item x="31"/>
        <item x="3016"/>
        <item x="3249"/>
        <item x="1296"/>
        <item x="2944"/>
        <item x="1922"/>
        <item x="46"/>
        <item x="3074"/>
        <item x="2588"/>
        <item x="1653"/>
        <item x="279"/>
        <item x="3117"/>
        <item x="2832"/>
        <item x="2200"/>
        <item x="485"/>
        <item x="184"/>
        <item x="2400"/>
        <item x="321"/>
        <item x="2611"/>
        <item x="2303"/>
        <item x="2233"/>
        <item x="82"/>
        <item x="562"/>
        <item x="3066"/>
        <item x="34"/>
        <item x="474"/>
        <item x="133"/>
        <item x="3251"/>
        <item x="1188"/>
        <item x="37"/>
        <item x="727"/>
        <item x="211"/>
        <item x="1455"/>
        <item x="1474"/>
        <item x="189"/>
        <item x="2599"/>
        <item x="221"/>
        <item x="2988"/>
        <item x="1864"/>
        <item x="2578"/>
        <item x="3195"/>
        <item x="245"/>
        <item x="1140"/>
        <item x="1422"/>
        <item x="2609"/>
        <item x="1840"/>
        <item x="1332"/>
        <item x="708"/>
        <item x="1568"/>
        <item x="3140"/>
        <item x="3092"/>
        <item x="2289"/>
        <item x="1881"/>
        <item x="2343"/>
        <item x="2039"/>
        <item x="2943"/>
        <item x="3081"/>
        <item x="566"/>
        <item x="2679"/>
        <item x="2447"/>
        <item x="938"/>
        <item x="2967"/>
        <item x="3252"/>
        <item x="1795"/>
        <item x="1418"/>
        <item x="1897"/>
        <item x="464"/>
        <item x="228"/>
        <item x="2347"/>
        <item x="684"/>
        <item x="1848"/>
        <item x="217"/>
        <item x="48"/>
        <item x="3022"/>
        <item x="2945"/>
        <item x="744"/>
        <item x="3276"/>
        <item x="1299"/>
        <item x="1725"/>
        <item x="1991"/>
        <item x="247"/>
        <item x="1623"/>
        <item x="3033"/>
        <item x="120"/>
        <item x="761"/>
        <item x="1457"/>
        <item x="2867"/>
        <item x="2847"/>
        <item x="1747"/>
        <item x="50"/>
        <item x="2243"/>
        <item x="1533"/>
        <item x="22"/>
        <item x="175"/>
        <item x="1203"/>
        <item x="3129"/>
        <item x="2494"/>
        <item x="118"/>
        <item x="2998"/>
        <item x="1412"/>
        <item x="1033"/>
        <item x="14"/>
        <item x="1796"/>
        <item x="1014"/>
        <item x="1548"/>
        <item x="333"/>
        <item x="1022"/>
        <item x="283"/>
        <item x="1576"/>
        <item x="1888"/>
        <item x="2965"/>
        <item x="3099"/>
        <item x="2606"/>
        <item x="2743"/>
        <item x="3087"/>
        <item x="1393"/>
        <item x="1390"/>
        <item x="547"/>
        <item x="3192"/>
        <item x="675"/>
        <item x="1358"/>
        <item x="2551"/>
        <item x="2568"/>
        <item x="3083"/>
        <item x="619"/>
        <item x="544"/>
        <item x="831"/>
        <item x="2415"/>
        <item x="213"/>
        <item x="3124"/>
        <item x="1721"/>
        <item x="2515"/>
        <item x="707"/>
        <item x="1464"/>
        <item x="460"/>
        <item x="1319"/>
        <item x="1677"/>
        <item x="2753"/>
        <item x="1694"/>
        <item x="1856"/>
        <item x="2933"/>
        <item x="150"/>
        <item x="585"/>
        <item x="379"/>
        <item x="3250"/>
        <item x="193"/>
        <item x="83"/>
        <item x="2690"/>
        <item x="1255"/>
        <item x="3187"/>
        <item x="2780"/>
        <item x="2848"/>
        <item x="292"/>
        <item x="2996"/>
        <item x="2663"/>
        <item x="3156"/>
        <item x="38"/>
        <item x="2726"/>
        <item x="3093"/>
        <item x="2446"/>
        <item x="1476"/>
        <item x="3159"/>
        <item x="3279"/>
        <item x="2353"/>
        <item x="240"/>
        <item x="3253"/>
        <item x="819"/>
        <item x="2891"/>
        <item x="2703"/>
        <item x="93"/>
        <item x="2004"/>
        <item x="1435"/>
        <item x="45"/>
        <item x="2175"/>
        <item x="1971"/>
        <item x="1142"/>
        <item x="953"/>
        <item x="1080"/>
        <item x="2220"/>
        <item x="73"/>
        <item x="79"/>
        <item x="2782"/>
        <item x="682"/>
        <item x="3065"/>
        <item x="849"/>
        <item x="1535"/>
        <item x="2698"/>
        <item x="2120"/>
        <item x="2894"/>
        <item x="1434"/>
        <item x="1633"/>
        <item x="3020"/>
        <item x="3202"/>
        <item x="36"/>
        <item x="80"/>
        <item x="2844"/>
        <item x="1540"/>
        <item x="137"/>
        <item x="2335"/>
        <item x="227"/>
        <item x="2591"/>
        <item x="2327"/>
        <item x="3222"/>
        <item x="1018"/>
        <item x="1074"/>
        <item x="3071"/>
        <item x="1883"/>
        <item x="2507"/>
        <item x="289"/>
        <item x="2023"/>
        <item x="3241"/>
        <item x="92"/>
        <item x="2478"/>
        <item x="3151"/>
        <item x="1851"/>
        <item x="3126"/>
        <item x="3090"/>
        <item x="852"/>
        <item x="2790"/>
        <item x="1913"/>
        <item x="2618"/>
        <item x="2660"/>
        <item x="622"/>
        <item x="2069"/>
        <item x="1909"/>
        <item x="1863"/>
        <item x="1906"/>
        <item x="2454"/>
        <item x="1561"/>
        <item x="2063"/>
        <item x="1503"/>
        <item x="2834"/>
        <item x="3104"/>
        <item x="747"/>
        <item x="2999"/>
        <item x="567"/>
        <item x="3220"/>
        <item x="680"/>
        <item x="2619"/>
        <item x="19"/>
        <item x="429"/>
        <item x="1530"/>
        <item x="2659"/>
        <item x="3150"/>
        <item x="3213"/>
        <item x="2405"/>
        <item x="86"/>
        <item x="1625"/>
        <item x="3004"/>
        <item x="1593"/>
        <item x="1822"/>
        <item x="1562"/>
        <item x="2351"/>
        <item x="1930"/>
        <item x="720"/>
        <item x="1986"/>
        <item x="3226"/>
        <item x="191"/>
        <item x="3158"/>
        <item x="171"/>
        <item x="1055"/>
        <item x="765"/>
        <item x="1767"/>
        <item x="1626"/>
        <item x="153"/>
        <item x="1168"/>
        <item x="1035"/>
        <item x="316"/>
        <item x="911"/>
        <item x="186"/>
        <item x="605"/>
        <item x="2674"/>
        <item x="2297"/>
        <item x="596"/>
        <item x="1802"/>
        <item x="2905"/>
        <item x="44"/>
        <item x="2066"/>
        <item x="3256"/>
        <item x="1819"/>
        <item x="563"/>
        <item x="1431"/>
        <item x="3264"/>
        <item x="713"/>
        <item x="2716"/>
        <item x="3172"/>
        <item x="2607"/>
        <item x="2189"/>
        <item x="1792"/>
        <item x="81"/>
        <item x="1117"/>
        <item x="631"/>
        <item x="1918"/>
        <item x="606"/>
        <item x="2282"/>
        <item x="2358"/>
        <item x="2316"/>
        <item x="2882"/>
        <item x="1690"/>
        <item x="293"/>
        <item x="2787"/>
        <item x="904"/>
        <item x="176"/>
        <item x="2305"/>
        <item x="2895"/>
        <item x="1030"/>
        <item x="60"/>
        <item x="899"/>
        <item x="2265"/>
        <item x="794"/>
        <item x="2661"/>
        <item x="1144"/>
        <item x="3048"/>
        <item x="7"/>
        <item x="1798"/>
        <item x="2952"/>
        <item x="529"/>
        <item x="1267"/>
        <item x="2781"/>
        <item x="230"/>
        <item x="298"/>
        <item x="121"/>
        <item x="2656"/>
        <item x="85"/>
        <item x="1824"/>
        <item x="232"/>
        <item x="2992"/>
        <item x="1597"/>
        <item x="1733"/>
        <item x="1373"/>
        <item x="510"/>
        <item x="2180"/>
        <item x="2480"/>
        <item x="105"/>
        <item x="573"/>
        <item x="1731"/>
        <item x="3189"/>
        <item x="1438"/>
        <item x="2994"/>
        <item x="2849"/>
        <item x="174"/>
        <item x="346"/>
        <item x="1191"/>
        <item x="127"/>
        <item x="2136"/>
        <item x="1321"/>
        <item x="469"/>
        <item x="2293"/>
        <item x="3075"/>
        <item x="3028"/>
        <item x="1008"/>
        <item x="1241"/>
        <item x="2668"/>
        <item x="497"/>
        <item x="2852"/>
        <item x="2274"/>
        <item x="2950"/>
        <item x="2630"/>
        <item x="2055"/>
        <item x="2214"/>
        <item x="2885"/>
        <item x="2762"/>
        <item x="2553"/>
        <item x="3248"/>
        <item x="1272"/>
        <item x="28"/>
        <item x="2906"/>
        <item x="651"/>
        <item x="1876"/>
        <item x="446"/>
        <item x="1663"/>
        <item x="1372"/>
        <item x="2932"/>
        <item x="437"/>
        <item x="136"/>
        <item x="3218"/>
        <item x="2700"/>
        <item x="257"/>
        <item x="3201"/>
        <item x="1523"/>
        <item x="3147"/>
        <item x="2228"/>
        <item x="1128"/>
        <item x="624"/>
        <item x="987"/>
        <item x="3125"/>
        <item x="1781"/>
        <item x="1047"/>
        <item x="2123"/>
        <item x="2226"/>
        <item x="456"/>
        <item x="2898"/>
        <item x="3185"/>
        <item x="2"/>
        <item x="2666"/>
        <item x="461"/>
        <item x="1019"/>
        <item x="875"/>
        <item x="1471"/>
        <item x="725"/>
        <item x="1233"/>
        <item x="53"/>
        <item x="100"/>
        <item x="295"/>
        <item x="1156"/>
        <item x="1999"/>
        <item x="2843"/>
        <item x="311"/>
        <item x="1237"/>
        <item x="3278"/>
        <item x="343"/>
        <item x="1177"/>
        <item x="676"/>
        <item x="169"/>
        <item x="2428"/>
        <item x="1632"/>
        <item x="3053"/>
        <item x="168"/>
        <item x="842"/>
        <item x="1037"/>
        <item x="1163"/>
        <item x="716"/>
        <item x="145"/>
        <item x="578"/>
        <item x="2633"/>
        <item x="3148"/>
        <item x="677"/>
        <item x="353"/>
        <item x="71"/>
        <item x="2883"/>
        <item x="2510"/>
        <item x="1891"/>
        <item x="1749"/>
        <item x="154"/>
        <item x="1578"/>
        <item x="1894"/>
        <item x="2112"/>
        <item x="9"/>
        <item x="3149"/>
        <item x="2835"/>
        <item x="1472"/>
        <item x="2961"/>
        <item x="1202"/>
        <item x="1315"/>
        <item x="2648"/>
        <item x="2020"/>
        <item x="26"/>
        <item x="2779"/>
        <item x="3115"/>
        <item x="1687"/>
        <item x="1681"/>
        <item x="1024"/>
        <item x="63"/>
        <item x="3062"/>
        <item x="103"/>
        <item x="888"/>
        <item x="226"/>
        <item x="1448"/>
        <item x="822"/>
        <item x="472"/>
        <item x="89"/>
        <item x="873"/>
        <item x="61"/>
        <item x="2314"/>
        <item x="76"/>
        <item x="55"/>
        <item x="925"/>
        <item x="141"/>
        <item x="2596"/>
        <item x="1834"/>
        <item x="208"/>
        <item x="1728"/>
        <item x="95"/>
        <item x="2777"/>
        <item x="2462"/>
        <item x="2667"/>
        <item x="341"/>
        <item x="1823"/>
        <item x="718"/>
        <item x="243"/>
        <item x="2416"/>
        <item x="2449"/>
        <item x="1945"/>
        <item x="2272"/>
        <item x="2635"/>
        <item x="514"/>
        <item x="1437"/>
        <item x="2977"/>
        <item x="1496"/>
        <item x="3000"/>
        <item t="default"/>
      </items>
    </pivotField>
    <pivotField numFmtId="165" showAll="0"/>
    <pivotField showAll="0"/>
    <pivotField showAll="0"/>
    <pivotField showAll="0"/>
    <pivotField showAll="0"/>
    <pivotField showAll="0"/>
    <pivotField showAll="0"/>
    <pivotField dataField="1"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10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t="default"/>
      </items>
    </pivotField>
  </pivotFields>
  <rowFields count="1">
    <field x="3"/>
  </rowFields>
  <rowItems count="11">
    <i>
      <x v="383"/>
    </i>
    <i>
      <x v="384"/>
    </i>
    <i>
      <x v="1397"/>
    </i>
    <i>
      <x v="1409"/>
    </i>
    <i>
      <x v="1852"/>
    </i>
    <i>
      <x v="1935"/>
    </i>
    <i>
      <x v="2286"/>
    </i>
    <i>
      <x v="3440"/>
    </i>
    <i>
      <x v="3941"/>
    </i>
    <i>
      <x v="4423"/>
    </i>
    <i t="grand">
      <x/>
    </i>
  </rowItems>
  <colItems count="1">
    <i/>
  </colItems>
  <dataFields count="1">
    <dataField name="Sum of profit" fld="16" baseField="0" baseItem="0"/>
  </dataFields>
  <formats count="2">
    <format dxfId="18">
      <pivotArea collapsedLevelsAreSubtotals="1" fieldPosition="0">
        <references count="1">
          <reference field="3" count="10">
            <x v="383"/>
            <x v="384"/>
            <x v="1397"/>
            <x v="1409"/>
            <x v="1852"/>
            <x v="1935"/>
            <x v="2286"/>
            <x v="3440"/>
            <x v="3941"/>
            <x v="4423"/>
          </reference>
        </references>
      </pivotArea>
    </format>
    <format dxfId="17">
      <pivotArea grandRow="1" outline="0" collapsedLevelsAreSubtotals="1" fieldPosition="0"/>
    </format>
  </formats>
  <chartFormats count="1">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3"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EF0420E0-C9CE-49C5-856F-CA584EF1E815}" name="PivotTable6"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E20:E21" firstHeaderRow="1" firstDataRow="1" firstDataCol="0"/>
  <pivotFields count="20">
    <pivotField numFmtId="165" showAll="0"/>
    <pivotField showAll="0"/>
    <pivotField showAll="0"/>
    <pivotField showAll="0"/>
    <pivotField showAll="0"/>
    <pivotField showAll="0"/>
    <pivotField showAll="0"/>
    <pivotField showAll="0"/>
    <pivotField numFmtId="14" showAll="0">
      <items count="3281">
        <item x="3167"/>
        <item x="3203"/>
        <item x="2052"/>
        <item x="3101"/>
        <item x="3169"/>
        <item x="2747"/>
        <item x="2634"/>
        <item x="3157"/>
        <item x="3210"/>
        <item x="3174"/>
        <item x="3118"/>
        <item x="2991"/>
        <item x="3034"/>
        <item x="2145"/>
        <item x="3001"/>
        <item x="2921"/>
        <item x="2968"/>
        <item x="2856"/>
        <item x="2979"/>
        <item x="2752"/>
        <item x="3026"/>
        <item x="984"/>
        <item x="2916"/>
        <item x="2893"/>
        <item x="3012"/>
        <item x="3019"/>
        <item x="3096"/>
        <item x="3043"/>
        <item x="2860"/>
        <item x="2888"/>
        <item x="2897"/>
        <item x="2687"/>
        <item x="3014"/>
        <item x="2982"/>
        <item x="2799"/>
        <item x="2900"/>
        <item x="2540"/>
        <item x="2919"/>
        <item x="2940"/>
        <item x="2653"/>
        <item x="3237"/>
        <item x="2821"/>
        <item x="2757"/>
        <item x="2970"/>
        <item x="3061"/>
        <item x="2755"/>
        <item x="2890"/>
        <item x="2401"/>
        <item x="2955"/>
        <item x="2960"/>
        <item x="3112"/>
        <item x="2713"/>
        <item x="2865"/>
        <item x="3018"/>
        <item x="2969"/>
        <item x="3207"/>
        <item x="2601"/>
        <item x="3141"/>
        <item x="3094"/>
        <item x="2620"/>
        <item x="2605"/>
        <item x="3024"/>
        <item x="3215"/>
        <item x="2717"/>
        <item x="2685"/>
        <item x="3059"/>
        <item x="2811"/>
        <item x="3173"/>
        <item x="2807"/>
        <item x="2854"/>
        <item x="2767"/>
        <item x="2632"/>
        <item x="2814"/>
        <item x="1766"/>
        <item x="2818"/>
        <item x="2722"/>
        <item x="2819"/>
        <item x="2915"/>
        <item x="2536"/>
        <item x="2851"/>
        <item x="3240"/>
        <item x="3051"/>
        <item x="2792"/>
        <item x="780"/>
        <item x="2255"/>
        <item x="2002"/>
        <item x="2911"/>
        <item x="2870"/>
        <item x="1921"/>
        <item x="3047"/>
        <item x="2720"/>
        <item x="2356"/>
        <item x="2907"/>
        <item x="998"/>
        <item x="3183"/>
        <item x="2956"/>
        <item x="1843"/>
        <item x="3231"/>
        <item x="3127"/>
        <item x="2534"/>
        <item x="2797"/>
        <item x="2571"/>
        <item x="1912"/>
        <item x="3209"/>
        <item x="2407"/>
        <item x="1780"/>
        <item x="3084"/>
        <item x="2754"/>
        <item x="3181"/>
        <item x="3224"/>
        <item x="2364"/>
        <item x="2217"/>
        <item x="2768"/>
        <item x="2816"/>
        <item x="3005"/>
        <item x="2948"/>
        <item x="2750"/>
        <item x="3027"/>
        <item x="2946"/>
        <item x="2846"/>
        <item x="2352"/>
        <item x="2766"/>
        <item x="2711"/>
        <item x="949"/>
        <item x="3003"/>
        <item x="2959"/>
        <item x="3091"/>
        <item x="2259"/>
        <item x="2244"/>
        <item x="2392"/>
        <item x="2791"/>
        <item x="2640"/>
        <item x="1794"/>
        <item x="2239"/>
        <item x="2759"/>
        <item x="2555"/>
        <item x="2975"/>
        <item x="3206"/>
        <item x="2533"/>
        <item x="1748"/>
        <item x="2418"/>
        <item x="2727"/>
        <item x="1689"/>
        <item x="2808"/>
        <item x="2170"/>
        <item x="1571"/>
        <item x="2236"/>
        <item x="3119"/>
        <item x="2765"/>
        <item x="3037"/>
        <item x="1869"/>
        <item x="3058"/>
        <item x="3110"/>
        <item x="1624"/>
        <item x="3238"/>
        <item x="2363"/>
        <item x="3221"/>
        <item x="2938"/>
        <item x="2869"/>
        <item x="2826"/>
        <item x="1727"/>
        <item x="2523"/>
        <item x="2465"/>
        <item x="2466"/>
        <item x="916"/>
        <item x="2769"/>
        <item x="2910"/>
        <item x="2966"/>
        <item x="3045"/>
        <item x="2746"/>
        <item x="3268"/>
        <item x="3166"/>
        <item x="3106"/>
        <item x="1090"/>
        <item x="2579"/>
        <item x="2471"/>
        <item x="2675"/>
        <item x="2957"/>
        <item x="2909"/>
        <item x="2575"/>
        <item x="2153"/>
        <item x="2362"/>
        <item x="2475"/>
        <item x="2861"/>
        <item x="2974"/>
        <item x="3130"/>
        <item x="2857"/>
        <item x="2110"/>
        <item x="3160"/>
        <item x="3186"/>
        <item x="2602"/>
        <item x="2154"/>
        <item x="2699"/>
        <item x="2227"/>
        <item x="2751"/>
        <item x="1545"/>
        <item x="2701"/>
        <item x="2474"/>
        <item x="3049"/>
        <item x="1218"/>
        <item x="2813"/>
        <item x="2638"/>
        <item x="3046"/>
        <item x="2561"/>
        <item x="3232"/>
        <item x="2712"/>
        <item x="2216"/>
        <item x="1507"/>
        <item x="2084"/>
        <item x="2089"/>
        <item x="1695"/>
        <item x="2079"/>
        <item x="2498"/>
        <item x="3132"/>
        <item x="3120"/>
        <item x="1933"/>
        <item x="2664"/>
        <item x="1714"/>
        <item x="2783"/>
        <item x="3255"/>
        <item x="2639"/>
        <item x="2100"/>
        <item x="2224"/>
        <item x="2179"/>
        <item x="1718"/>
        <item x="2531"/>
        <item x="2796"/>
        <item x="1997"/>
        <item x="2829"/>
        <item x="1642"/>
        <item x="1915"/>
        <item x="2483"/>
        <item x="739"/>
        <item x="2176"/>
        <item x="3234"/>
        <item x="2556"/>
        <item x="2361"/>
        <item x="2404"/>
        <item x="1187"/>
        <item x="2411"/>
        <item x="1318"/>
        <item x="2391"/>
        <item x="1312"/>
        <item x="2858"/>
        <item x="1958"/>
        <item x="3208"/>
        <item x="1300"/>
        <item x="1739"/>
        <item x="388"/>
        <item x="1110"/>
        <item x="2652"/>
        <item x="1230"/>
        <item x="2761"/>
        <item x="2592"/>
        <item x="788"/>
        <item x="2682"/>
        <item x="1647"/>
        <item x="1831"/>
        <item x="2581"/>
        <item x="1987"/>
        <item x="1484"/>
        <item x="1808"/>
        <item x="2520"/>
        <item x="1988"/>
        <item x="2537"/>
        <item x="1868"/>
        <item x="2535"/>
        <item x="1871"/>
        <item x="985"/>
        <item x="2287"/>
        <item x="3013"/>
        <item x="3050"/>
        <item x="2621"/>
        <item x="2185"/>
        <item x="926"/>
        <item x="1264"/>
        <item x="3163"/>
        <item x="2576"/>
        <item x="2519"/>
        <item x="1458"/>
        <item x="2250"/>
        <item x="1886"/>
        <item x="2357"/>
        <item x="2168"/>
        <item x="1880"/>
        <item x="1769"/>
        <item x="1878"/>
        <item x="2187"/>
        <item x="2615"/>
        <item x="3170"/>
        <item x="2315"/>
        <item x="2197"/>
        <item x="1712"/>
        <item x="1929"/>
        <item x="2140"/>
        <item x="2304"/>
        <item x="2912"/>
        <item x="1276"/>
        <item x="2613"/>
        <item x="360"/>
        <item x="2245"/>
        <item x="2159"/>
        <item x="1212"/>
        <item x="3200"/>
        <item x="1699"/>
        <item x="1150"/>
        <item x="1710"/>
        <item x="1941"/>
        <item x="2684"/>
        <item x="2631"/>
        <item x="2644"/>
        <item x="915"/>
        <item x="1676"/>
        <item x="395"/>
        <item x="1978"/>
        <item x="3128"/>
        <item x="2161"/>
        <item x="3244"/>
        <item x="2271"/>
        <item x="2567"/>
        <item x="2467"/>
        <item x="2434"/>
        <item x="1477"/>
        <item x="1285"/>
        <item x="1134"/>
        <item x="2268"/>
        <item x="2370"/>
        <item x="1166"/>
        <item x="1990"/>
        <item x="1247"/>
        <item x="2496"/>
        <item x="1554"/>
        <item x="3006"/>
        <item x="1488"/>
        <item x="2273"/>
        <item x="2167"/>
        <item x="3152"/>
        <item x="1421"/>
        <item x="1635"/>
        <item x="2985"/>
        <item x="2375"/>
        <item x="2681"/>
        <item x="1839"/>
        <item x="2862"/>
        <item x="1490"/>
        <item x="1447"/>
        <item x="1855"/>
        <item x="1013"/>
        <item x="1870"/>
        <item x="2215"/>
        <item x="1612"/>
        <item x="3015"/>
        <item x="2408"/>
        <item x="609"/>
        <item x="2298"/>
        <item x="1859"/>
        <item x="2022"/>
        <item x="1196"/>
        <item x="1976"/>
        <item x="909"/>
        <item x="2702"/>
        <item x="2031"/>
        <item x="1832"/>
        <item x="2263"/>
        <item x="3009"/>
        <item x="2266"/>
        <item x="1770"/>
        <item x="1872"/>
        <item x="2530"/>
        <item x="982"/>
        <item x="1363"/>
        <item x="1594"/>
        <item x="1492"/>
        <item x="2508"/>
        <item x="2262"/>
        <item x="3164"/>
        <item x="1901"/>
        <item x="2162"/>
        <item x="1903"/>
        <item x="2279"/>
        <item x="2929"/>
        <item x="1513"/>
        <item x="2817"/>
        <item x="2803"/>
        <item x="2804"/>
        <item x="1984"/>
        <item x="1316"/>
        <item x="2225"/>
        <item x="1406"/>
        <item x="2050"/>
        <item x="1885"/>
        <item x="2628"/>
        <item x="2689"/>
        <item x="1862"/>
        <item x="1979"/>
        <item x="1598"/>
        <item x="1059"/>
        <item x="1961"/>
        <item x="2254"/>
        <item x="1911"/>
        <item x="3219"/>
        <item x="2410"/>
        <item x="2951"/>
        <item x="1927"/>
        <item x="2383"/>
        <item x="1895"/>
        <item x="1629"/>
        <item x="2157"/>
        <item x="2532"/>
        <item x="1382"/>
        <item x="2924"/>
        <item x="2736"/>
        <item x="2312"/>
        <item x="1953"/>
        <item x="1538"/>
        <item x="2598"/>
        <item x="2773"/>
        <item x="3233"/>
        <item x="1444"/>
        <item x="1100"/>
        <item x="1715"/>
        <item x="1668"/>
        <item x="1057"/>
        <item x="1657"/>
        <item x="1924"/>
        <item x="2518"/>
        <item x="2389"/>
        <item x="2892"/>
        <item x="2007"/>
        <item x="3040"/>
        <item x="1937"/>
        <item x="1555"/>
        <item x="1858"/>
        <item x="2073"/>
        <item x="1381"/>
        <item x="2822"/>
        <item x="1977"/>
        <item x="2108"/>
        <item x="1586"/>
        <item x="2978"/>
        <item x="1992"/>
        <item x="1853"/>
        <item x="2738"/>
        <item x="2672"/>
        <item x="2855"/>
        <item x="2075"/>
        <item x="723"/>
        <item x="1450"/>
        <item x="2443"/>
        <item x="1380"/>
        <item x="2823"/>
        <item x="2366"/>
        <item x="2111"/>
        <item x="1955"/>
        <item x="2355"/>
        <item x="2541"/>
        <item x="2627"/>
        <item x="1528"/>
        <item x="2151"/>
        <item x="1291"/>
        <item x="2719"/>
        <item x="2476"/>
        <item x="2113"/>
        <item x="1627"/>
        <item x="2732"/>
        <item x="2486"/>
        <item x="3227"/>
        <item x="1939"/>
        <item x="2221"/>
        <item x="2258"/>
        <item x="2908"/>
        <item x="1884"/>
        <item x="2212"/>
        <item x="2372"/>
        <item x="2269"/>
        <item x="897"/>
        <item x="1179"/>
        <item x="2584"/>
        <item x="1002"/>
        <item x="1940"/>
        <item x="2622"/>
        <item x="3021"/>
        <item x="1361"/>
        <item x="545"/>
        <item x="1828"/>
        <item x="1369"/>
        <item x="2028"/>
        <item x="2451"/>
        <item x="2539"/>
        <item x="1017"/>
        <item x="2543"/>
        <item x="2452"/>
        <item x="1420"/>
        <item x="2076"/>
        <item x="755"/>
        <item x="3188"/>
        <item x="197"/>
        <item x="2286"/>
        <item x="2378"/>
        <item x="1331"/>
        <item x="533"/>
        <item x="2285"/>
        <item x="2393"/>
        <item x="2074"/>
        <item x="2812"/>
        <item x="1726"/>
        <item x="1029"/>
        <item x="851"/>
        <item x="650"/>
        <item x="3263"/>
        <item x="1320"/>
        <item x="1826"/>
        <item x="1760"/>
        <item x="894"/>
        <item x="1227"/>
        <item x="1669"/>
        <item x="1551"/>
        <item x="1504"/>
        <item x="785"/>
        <item x="1716"/>
        <item x="1073"/>
        <item x="266"/>
        <item x="1249"/>
        <item x="2235"/>
        <item x="1537"/>
        <item x="2603"/>
        <item x="1482"/>
        <item x="1610"/>
        <item x="617"/>
        <item x="3153"/>
        <item x="812"/>
        <item x="1649"/>
        <item x="1737"/>
        <item x="2557"/>
        <item x="3142"/>
        <item x="1660"/>
        <item x="1636"/>
        <item x="1951"/>
        <item x="2871"/>
        <item x="2612"/>
        <item x="532"/>
        <item x="1189"/>
        <item x="1334"/>
        <item x="1935"/>
        <item x="2517"/>
        <item x="1043"/>
        <item x="1345"/>
        <item x="2490"/>
        <item x="1023"/>
        <item x="2256"/>
        <item x="2709"/>
        <item x="1717"/>
        <item x="1260"/>
        <item x="1103"/>
        <item x="2219"/>
        <item x="936"/>
        <item x="3274"/>
        <item x="2267"/>
        <item x="1181"/>
        <item x="762"/>
        <item x="404"/>
        <item x="997"/>
        <item x="1066"/>
        <item x="2070"/>
        <item x="756"/>
        <item x="2646"/>
        <item x="2230"/>
        <item x="2143"/>
        <item x="1038"/>
        <item x="2190"/>
        <item x="2172"/>
        <item x="1277"/>
        <item x="1031"/>
        <item x="1204"/>
        <item x="1713"/>
        <item x="1446"/>
        <item x="1234"/>
        <item x="2827"/>
        <item x="2934"/>
        <item x="1297"/>
        <item x="2499"/>
        <item x="2521"/>
        <item x="1701"/>
        <item x="2114"/>
        <item x="2958"/>
        <item x="1688"/>
        <item x="1261"/>
        <item x="2017"/>
        <item x="2134"/>
        <item x="2469"/>
        <item x="2764"/>
        <item x="598"/>
        <item x="979"/>
        <item x="382"/>
        <item x="992"/>
        <item x="2417"/>
        <item x="1460"/>
        <item x="2082"/>
        <item x="1602"/>
        <item x="2815"/>
        <item x="2552"/>
        <item x="2000"/>
        <item x="2141"/>
        <item x="2308"/>
        <item x="1268"/>
        <item x="1644"/>
        <item x="2509"/>
        <item x="2077"/>
        <item x="2065"/>
        <item x="628"/>
        <item x="1527"/>
        <item x="1531"/>
        <item x="933"/>
        <item x="2232"/>
        <item x="1956"/>
        <item x="1543"/>
        <item x="882"/>
        <item x="1580"/>
        <item x="2247"/>
        <item x="856"/>
        <item x="2278"/>
        <item x="2913"/>
        <item x="1091"/>
        <item x="630"/>
        <item x="1362"/>
        <item x="2160"/>
        <item x="2563"/>
        <item x="2124"/>
        <item x="2425"/>
        <item x="2374"/>
        <item x="2090"/>
        <item x="850"/>
        <item x="927"/>
        <item x="1789"/>
        <item x="735"/>
        <item x="542"/>
        <item x="462"/>
        <item x="629"/>
        <item x="947"/>
        <item x="269"/>
        <item x="934"/>
        <item x="1852"/>
        <item x="2403"/>
        <item x="2683"/>
        <item x="1327"/>
        <item x="1815"/>
        <item x="750"/>
        <item x="3260"/>
        <item x="1459"/>
        <item x="1574"/>
        <item x="2983"/>
        <item x="1887"/>
        <item x="955"/>
        <item x="1671"/>
        <item x="2419"/>
        <item x="1785"/>
        <item x="1121"/>
        <item x="1127"/>
        <item x="820"/>
        <item x="1139"/>
        <item x="2270"/>
        <item x="1519"/>
        <item x="3113"/>
        <item x="1346"/>
        <item x="1067"/>
        <item x="1994"/>
        <item x="1219"/>
        <item x="3177"/>
        <item x="2054"/>
        <item x="2181"/>
        <item x="2873"/>
        <item x="2453"/>
        <item x="1775"/>
        <item x="2724"/>
        <item x="1616"/>
        <item x="1392"/>
        <item x="1463"/>
        <item x="1098"/>
        <item x="2763"/>
        <item x="339"/>
        <item x="1763"/>
        <item x="519"/>
        <item x="746"/>
        <item x="1674"/>
        <item x="284"/>
        <item x="864"/>
        <item x="738"/>
        <item x="3191"/>
        <item x="591"/>
        <item x="1648"/>
        <item x="500"/>
        <item x="674"/>
        <item x="956"/>
        <item x="1349"/>
        <item x="2104"/>
        <item x="74"/>
        <item x="1722"/>
        <item x="2473"/>
        <item x="1303"/>
        <item x="824"/>
        <item x="3243"/>
        <item x="3271"/>
        <item x="2729"/>
        <item x="1119"/>
        <item x="1265"/>
        <item x="1097"/>
        <item x="2624"/>
        <item x="830"/>
        <item x="1335"/>
        <item x="883"/>
        <item x="1322"/>
        <item x="1746"/>
        <item x="1326"/>
        <item x="641"/>
        <item x="634"/>
        <item x="572"/>
        <item x="805"/>
        <item x="748"/>
        <item x="1938"/>
        <item x="324"/>
        <item x="1314"/>
        <item x="671"/>
        <item x="3194"/>
        <item x="1773"/>
        <item x="2577"/>
        <item x="2149"/>
        <item x="2733"/>
        <item x="983"/>
        <item x="772"/>
        <item x="1096"/>
        <item x="2649"/>
        <item x="918"/>
        <item x="2133"/>
        <item x="2014"/>
        <item x="1520"/>
        <item x="758"/>
        <item x="2859"/>
        <item x="2193"/>
        <item x="1137"/>
        <item x="2413"/>
        <item x="923"/>
        <item x="963"/>
        <item x="1607"/>
        <item x="1289"/>
        <item x="1524"/>
        <item x="402"/>
        <item x="1867"/>
        <item x="731"/>
        <item x="480"/>
        <item x="1308"/>
        <item x="2365"/>
        <item x="450"/>
        <item x="273"/>
        <item x="475"/>
        <item x="740"/>
        <item x="861"/>
        <item x="3067"/>
        <item x="964"/>
        <item x="1021"/>
        <item x="1587"/>
        <item x="530"/>
        <item x="773"/>
        <item x="948"/>
        <item x="1086"/>
        <item x="2771"/>
        <item x="2669"/>
        <item x="599"/>
        <item x="871"/>
        <item x="2650"/>
        <item x="1590"/>
        <item x="1336"/>
        <item x="1147"/>
        <item x="363"/>
        <item x="913"/>
        <item x="2118"/>
        <item x="2884"/>
        <item x="981"/>
        <item x="1601"/>
        <item x="2067"/>
        <item x="2825"/>
        <item x="613"/>
        <item x="1193"/>
        <item x="425"/>
        <item x="921"/>
        <item x="1753"/>
        <item x="445"/>
        <item x="763"/>
        <item x="2164"/>
        <item x="1658"/>
        <item x="1171"/>
        <item x="1890"/>
        <item x="2707"/>
        <item x="419"/>
        <item x="2809"/>
        <item x="3261"/>
        <item x="3138"/>
        <item x="2433"/>
        <item x="975"/>
        <item x="1165"/>
        <item x="326"/>
        <item x="1262"/>
        <item x="843"/>
        <item x="1210"/>
        <item x="354"/>
        <item x="1483"/>
        <item x="1065"/>
        <item x="2292"/>
        <item x="924"/>
        <item x="1310"/>
        <item x="3190"/>
        <item x="2693"/>
        <item x="2828"/>
        <item x="358"/>
        <item x="1441"/>
        <item x="2642"/>
        <item x="476"/>
        <item x="3196"/>
        <item x="2183"/>
        <item x="447"/>
        <item x="285"/>
        <item x="246"/>
        <item x="919"/>
        <item x="200"/>
        <item x="415"/>
        <item x="229"/>
        <item x="307"/>
        <item x="428"/>
        <item x="1173"/>
        <item x="881"/>
        <item x="742"/>
        <item x="1521"/>
        <item x="367"/>
        <item x="1050"/>
        <item x="299"/>
        <item x="2760"/>
        <item x="702"/>
        <item x="844"/>
        <item x="1791"/>
        <item x="2931"/>
        <item x="777"/>
        <item x="3193"/>
        <item x="2614"/>
        <item x="1631"/>
        <item x="1194"/>
        <item x="853"/>
        <item x="1882"/>
        <item x="694"/>
        <item x="1195"/>
        <item x="2328"/>
        <item x="2326"/>
        <item x="729"/>
        <item x="3168"/>
        <item x="1152"/>
        <item x="944"/>
        <item x="349"/>
        <item x="2018"/>
        <item x="233"/>
        <item x="670"/>
        <item x="25"/>
        <item x="791"/>
        <item x="1232"/>
        <item x="423"/>
        <item x="359"/>
        <item x="1806"/>
        <item x="550"/>
        <item x="678"/>
        <item x="814"/>
        <item x="2165"/>
        <item x="454"/>
        <item x="2148"/>
        <item x="2029"/>
        <item x="2037"/>
        <item x="1579"/>
        <item x="142"/>
        <item x="1917"/>
        <item x="560"/>
        <item x="2984"/>
        <item x="2772"/>
        <item x="969"/>
        <item x="442"/>
        <item x="513"/>
        <item x="2336"/>
        <item x="1491"/>
        <item x="434"/>
        <item x="2502"/>
        <item x="610"/>
        <item x="1493"/>
        <item x="1643"/>
        <item x="643"/>
        <item x="1254"/>
        <item x="1765"/>
        <item x="2011"/>
        <item x="3123"/>
        <item x="436"/>
        <item x="2542"/>
        <item x="2117"/>
        <item x="668"/>
        <item x="2550"/>
        <item x="655"/>
        <item x="1093"/>
        <item x="2837"/>
        <item x="3007"/>
        <item x="2323"/>
        <item x="1849"/>
        <item x="2770"/>
        <item x="1354"/>
        <item x="1400"/>
        <item x="2033"/>
        <item x="548"/>
        <item x="336"/>
        <item x="582"/>
        <item x="523"/>
        <item x="2741"/>
        <item x="912"/>
        <item x="512"/>
        <item x="2191"/>
        <item x="3070"/>
        <item x="1670"/>
        <item x="595"/>
        <item x="584"/>
        <item x="848"/>
        <item x="1505"/>
        <item x="2617"/>
        <item x="408"/>
        <item x="719"/>
        <item x="1736"/>
        <item x="3077"/>
        <item x="2963"/>
        <item x="941"/>
        <item x="2126"/>
        <item x="1570"/>
        <item x="2801"/>
        <item x="914"/>
        <item x="2280"/>
        <item x="1391"/>
        <item x="3078"/>
        <item x="764"/>
        <item x="751"/>
        <item x="157"/>
        <item x="2302"/>
        <item x="539"/>
        <item x="681"/>
        <item x="506"/>
        <item x="2184"/>
        <item x="1816"/>
        <item x="3179"/>
        <item x="1620"/>
        <item x="1502"/>
        <item x="1637"/>
        <item x="376"/>
        <item x="455"/>
        <item x="2688"/>
        <item x="1198"/>
        <item x="430"/>
        <item x="386"/>
        <item x="644"/>
        <item x="593"/>
        <item x="439"/>
        <item x="2740"/>
        <item x="2774"/>
        <item x="1270"/>
        <item x="1468"/>
        <item x="1095"/>
        <item x="2506"/>
        <item x="2096"/>
        <item x="2831"/>
        <item x="1085"/>
        <item x="1684"/>
        <item x="1900"/>
        <item x="2914"/>
        <item x="2207"/>
        <item x="2296"/>
        <item x="1360"/>
        <item x="1072"/>
        <item x="1797"/>
        <item x="1659"/>
        <item x="2198"/>
        <item x="1697"/>
        <item x="2088"/>
        <item x="711"/>
        <item x="590"/>
        <item x="768"/>
        <item x="2125"/>
        <item x="2021"/>
        <item x="900"/>
        <item x="1711"/>
        <item x="2242"/>
        <item x="1957"/>
        <item x="2549"/>
        <item x="1284"/>
        <item x="581"/>
        <item x="2045"/>
        <item x="823"/>
        <item x="1341"/>
        <item x="1111"/>
        <item x="2874"/>
        <item x="994"/>
        <item x="2824"/>
        <item x="2309"/>
        <item x="222"/>
        <item x="2654"/>
        <item x="575"/>
        <item x="642"/>
        <item x="1324"/>
        <item x="69"/>
        <item x="1700"/>
        <item x="604"/>
        <item x="1486"/>
        <item x="2538"/>
        <item x="424"/>
        <item x="660"/>
        <item x="527"/>
        <item x="1178"/>
        <item x="623"/>
        <item x="163"/>
        <item x="1161"/>
        <item x="1605"/>
        <item x="1077"/>
        <item x="2589"/>
        <item x="1146"/>
        <item x="2481"/>
        <item x="1273"/>
        <item x="198"/>
        <item x="2522"/>
        <item x="2155"/>
        <item x="2922"/>
        <item x="1981"/>
        <item x="2043"/>
        <item x="860"/>
        <item x="1016"/>
        <item x="903"/>
        <item x="2119"/>
        <item x="2511"/>
        <item x="1293"/>
        <item x="640"/>
        <item x="866"/>
        <item x="615"/>
        <item x="878"/>
        <item x="2841"/>
        <item x="1305"/>
        <item x="577"/>
        <item x="1833"/>
        <item x="327"/>
        <item x="687"/>
        <item x="1411"/>
        <item x="3054"/>
        <item x="281"/>
        <item x="1497"/>
        <item x="3176"/>
        <item x="1229"/>
        <item x="1108"/>
        <item x="2820"/>
        <item x="753"/>
        <item x="3025"/>
        <item x="1654"/>
        <item x="501"/>
        <item x="255"/>
        <item x="1640"/>
        <item x="804"/>
        <item x="940"/>
        <item x="1034"/>
        <item x="2131"/>
        <item x="3068"/>
        <item x="2721"/>
        <item x="261"/>
        <item x="2026"/>
        <item x="1980"/>
        <item x="706"/>
        <item x="2368"/>
        <item x="3205"/>
        <item x="1174"/>
        <item x="334"/>
        <item x="1075"/>
        <item x="1634"/>
        <item x="1238"/>
        <item x="1169"/>
        <item x="1028"/>
        <item x="890"/>
        <item x="204"/>
        <item x="1650"/>
        <item x="817"/>
        <item x="1544"/>
        <item x="2030"/>
        <item x="309"/>
        <item x="2318"/>
        <item x="350"/>
        <item x="2421"/>
        <item x="1440"/>
        <item x="633"/>
        <item x="2013"/>
        <item x="1810"/>
        <item x="722"/>
        <item x="1274"/>
        <item x="2526"/>
        <item x="3073"/>
        <item x="2426"/>
        <item x="2147"/>
        <item x="2610"/>
        <item x="185"/>
        <item x="203"/>
        <item x="757"/>
        <item x="1278"/>
        <item x="989"/>
        <item x="2739"/>
        <item x="2545"/>
        <item x="737"/>
        <item x="790"/>
        <item x="504"/>
        <item x="995"/>
        <item x="807"/>
        <item x="234"/>
        <item x="471"/>
        <item x="1638"/>
        <item x="600"/>
        <item x="846"/>
        <item x="373"/>
        <item x="479"/>
        <item x="2041"/>
        <item x="330"/>
        <item x="1837"/>
        <item x="392"/>
        <item x="945"/>
        <item x="597"/>
        <item x="3137"/>
        <item x="2810"/>
        <item x="1280"/>
        <item x="489"/>
        <item x="1197"/>
        <item x="2800"/>
        <item x="1655"/>
        <item x="1084"/>
        <item x="2251"/>
        <item x="1510"/>
        <item x="2986"/>
        <item x="260"/>
        <item x="1959"/>
        <item x="275"/>
        <item x="1294"/>
        <item x="1344"/>
        <item x="698"/>
        <item x="2019"/>
        <item x="2427"/>
        <item x="2311"/>
        <item x="1330"/>
        <item x="356"/>
        <item x="451"/>
        <item x="443"/>
        <item x="1466"/>
        <item x="908"/>
        <item x="618"/>
        <item x="3121"/>
        <item x="857"/>
        <item x="1068"/>
        <item x="2608"/>
        <item x="967"/>
        <item x="509"/>
        <item x="201"/>
        <item x="2106"/>
        <item x="2350"/>
        <item x="3103"/>
        <item x="1874"/>
        <item x="1078"/>
        <item x="653"/>
        <item x="930"/>
        <item x="586"/>
        <item x="988"/>
        <item x="364"/>
        <item x="449"/>
        <item x="896"/>
        <item x="2135"/>
        <item x="2585"/>
        <item x="2276"/>
        <item x="1004"/>
        <item x="1675"/>
        <item x="2257"/>
        <item x="2457"/>
        <item x="220"/>
        <item x="2691"/>
        <item x="2107"/>
        <item x="3114"/>
        <item x="1973"/>
        <item x="1454"/>
        <item x="2261"/>
        <item x="2094"/>
        <item x="1947"/>
        <item x="342"/>
        <item x="161"/>
        <item x="1910"/>
        <item x="2830"/>
        <item x="893"/>
        <item x="1088"/>
        <item x="508"/>
        <item x="329"/>
        <item x="1113"/>
        <item x="380"/>
        <item x="2902"/>
        <item x="1183"/>
        <item x="1143"/>
        <item x="1652"/>
        <item x="1359"/>
        <item x="647"/>
        <item x="1148"/>
        <item x="1541"/>
        <item x="2024"/>
        <item x="2981"/>
        <item x="1104"/>
        <item x="259"/>
        <item x="300"/>
        <item x="1522"/>
        <item x="939"/>
        <item x="1145"/>
        <item x="810"/>
        <item x="107"/>
        <item x="1386"/>
        <item x="1115"/>
        <item x="1560"/>
        <item x="2098"/>
        <item x="2901"/>
        <item x="97"/>
        <item x="1948"/>
        <item x="347"/>
        <item x="440"/>
        <item x="561"/>
        <item x="1087"/>
        <item x="1861"/>
        <item x="368"/>
        <item x="570"/>
        <item x="2330"/>
        <item x="920"/>
        <item x="318"/>
        <item x="1838"/>
        <item x="2092"/>
        <item x="265"/>
        <item x="905"/>
        <item x="2295"/>
        <item x="2625"/>
        <item x="2056"/>
        <item x="734"/>
        <item x="1685"/>
        <item x="1470"/>
        <item x="3023"/>
        <item x="2234"/>
        <item x="965"/>
        <item x="1682"/>
        <item x="792"/>
        <item x="1686"/>
        <item x="3182"/>
        <item x="2395"/>
        <item x="837"/>
        <item x="1950"/>
        <item x="1325"/>
        <item x="2196"/>
        <item x="535"/>
        <item x="2061"/>
        <item x="705"/>
        <item x="906"/>
        <item x="1875"/>
        <item x="1830"/>
        <item x="793"/>
        <item x="1975"/>
        <item x="1879"/>
        <item x="1009"/>
        <item x="317"/>
        <item x="2714"/>
        <item x="251"/>
        <item x="188"/>
        <item x="1048"/>
        <item x="355"/>
        <item x="1217"/>
        <item x="2554"/>
        <item x="1153"/>
        <item x="1419"/>
        <item x="1614"/>
        <item x="1575"/>
        <item x="2325"/>
        <item x="3235"/>
        <item x="499"/>
        <item x="1467"/>
        <item x="2580"/>
        <item x="249"/>
        <item x="522"/>
        <item x="907"/>
        <item x="2696"/>
        <item x="305"/>
        <item x="1896"/>
        <item x="2231"/>
        <item x="538"/>
        <item x="2158"/>
        <item x="152"/>
        <item x="2694"/>
        <item x="2006"/>
        <item x="2806"/>
        <item x="2105"/>
        <item x="2035"/>
        <item x="1920"/>
        <item x="2964"/>
        <item x="2456"/>
        <item x="3262"/>
        <item x="3080"/>
        <item x="1290"/>
        <item x="1051"/>
        <item x="1000"/>
        <item x="3135"/>
        <item x="524"/>
        <item x="1436"/>
        <item x="1705"/>
        <item x="2101"/>
        <item x="1729"/>
        <item x="556"/>
        <item x="703"/>
        <item x="3041"/>
        <item x="999"/>
        <item x="1960"/>
        <item x="143"/>
        <item x="1211"/>
        <item x="1512"/>
        <item x="782"/>
        <item x="1672"/>
        <item x="887"/>
        <item x="901"/>
        <item x="781"/>
        <item x="2489"/>
        <item x="438"/>
        <item x="869"/>
        <item x="2081"/>
        <item x="657"/>
        <item x="863"/>
        <item x="1102"/>
        <item x="2786"/>
        <item x="973"/>
        <item x="2300"/>
        <item x="2412"/>
        <item x="219"/>
        <item x="3100"/>
        <item x="2036"/>
        <item x="1972"/>
        <item x="2587"/>
        <item x="432"/>
        <item x="568"/>
        <item x="387"/>
        <item x="1094"/>
        <item x="1263"/>
        <item x="695"/>
        <item x="225"/>
        <item x="262"/>
        <item x="406"/>
        <item x="815"/>
        <item x="943"/>
        <item x="552"/>
        <item x="1138"/>
        <item x="1401"/>
        <item x="210"/>
        <item x="626"/>
        <item x="2429"/>
        <item x="558"/>
        <item x="2083"/>
        <item x="1376"/>
        <item x="1242"/>
        <item x="1007"/>
        <item x="296"/>
        <item x="1443"/>
        <item x="2171"/>
        <item x="1787"/>
        <item x="2173"/>
        <item x="3111"/>
        <item x="3069"/>
        <item x="528"/>
        <item x="1708"/>
        <item x="2802"/>
        <item x="1591"/>
        <item x="559"/>
        <item x="1220"/>
        <item x="1135"/>
        <item x="673"/>
        <item x="465"/>
        <item x="1226"/>
        <item x="587"/>
        <item x="839"/>
        <item x="1604"/>
        <item x="2492"/>
        <item x="2595"/>
        <item x="1584"/>
        <item x="554"/>
        <item x="2730"/>
        <item x="2572"/>
        <item x="1952"/>
        <item x="263"/>
        <item x="1585"/>
        <item x="140"/>
        <item x="1818"/>
        <item x="1786"/>
        <item x="290"/>
        <item x="1114"/>
        <item x="2422"/>
        <item x="991"/>
        <item x="417"/>
        <item x="690"/>
        <item x="301"/>
        <item x="2686"/>
        <item x="315"/>
        <item x="648"/>
        <item x="1558"/>
        <item x="797"/>
        <item x="1323"/>
        <item x="1566"/>
        <item x="1442"/>
        <item x="1176"/>
        <item x="743"/>
        <item x="314"/>
        <item x="663"/>
        <item x="3178"/>
        <item x="3175"/>
        <item x="2470"/>
        <item x="3133"/>
        <item x="2705"/>
        <item x="1509"/>
        <item x="2322"/>
        <item x="91"/>
        <item x="691"/>
        <item x="776"/>
        <item x="1565"/>
        <item x="1423"/>
        <item x="645"/>
        <item x="1501"/>
        <item x="855"/>
        <item x="1552"/>
        <item x="3029"/>
        <item x="588"/>
        <item x="1563"/>
        <item x="391"/>
        <item x="1170"/>
        <item x="1807"/>
        <item x="868"/>
        <item x="2731"/>
        <item x="194"/>
        <item x="1456"/>
        <item x="1860"/>
        <item x="468"/>
        <item x="1256"/>
        <item x="2976"/>
        <item x="117"/>
        <item x="149"/>
        <item x="119"/>
        <item x="2562"/>
        <item x="2450"/>
        <item x="3136"/>
        <item x="2637"/>
        <item x="400"/>
        <item x="313"/>
        <item x="834"/>
        <item x="959"/>
        <item x="2583"/>
        <item x="1778"/>
        <item x="1389"/>
        <item x="1408"/>
        <item x="2853"/>
        <item x="158"/>
        <item x="2192"/>
        <item x="2057"/>
        <item x="209"/>
        <item x="818"/>
        <item x="495"/>
        <item x="946"/>
        <item x="1339"/>
        <item x="178"/>
        <item x="352"/>
        <item x="362"/>
        <item x="1020"/>
        <item x="534"/>
        <item x="1010"/>
        <item x="2918"/>
        <item x="2086"/>
        <item x="1809"/>
        <item x="1892"/>
        <item x="1506"/>
        <item x="2186"/>
        <item x="1836"/>
        <item x="2528"/>
        <item x="505"/>
        <item x="190"/>
        <item x="2194"/>
        <item x="1288"/>
        <item x="1374"/>
        <item x="381"/>
        <item x="2001"/>
        <item x="3098"/>
        <item x="752"/>
        <item x="769"/>
        <item x="3162"/>
        <item x="715"/>
        <item x="929"/>
        <item x="2514"/>
        <item x="767"/>
        <item x="2482"/>
        <item x="2917"/>
        <item x="473"/>
        <item x="1449"/>
        <item x="164"/>
        <item x="2604"/>
        <item x="252"/>
        <item x="1866"/>
        <item x="348"/>
        <item x="453"/>
        <item x="2927"/>
        <item x="411"/>
        <item x="602"/>
        <item x="421"/>
        <item x="541"/>
        <item x="1645"/>
        <item x="1105"/>
        <item x="1665"/>
        <item x="658"/>
        <item x="1223"/>
        <item x="2310"/>
        <item x="2384"/>
        <item x="996"/>
        <item x="3239"/>
        <item x="2794"/>
        <item x="1857"/>
        <item x="2636"/>
        <item x="2115"/>
        <item x="1641"/>
        <item x="889"/>
        <item x="242"/>
        <item x="2027"/>
        <item x="2840"/>
        <item x="482"/>
        <item x="2010"/>
        <item x="1133"/>
        <item x="1518"/>
        <item x="1526"/>
        <item x="2406"/>
        <item x="1409"/>
        <item x="1515"/>
        <item x="2582"/>
        <item x="1453"/>
        <item x="1534"/>
        <item x="1213"/>
        <item x="1311"/>
        <item x="1304"/>
        <item x="656"/>
        <item x="2229"/>
        <item x="1356"/>
        <item x="1281"/>
        <item x="754"/>
        <item x="666"/>
        <item x="2839"/>
        <item x="1413"/>
        <item x="2152"/>
        <item x="466"/>
        <item x="323"/>
        <item x="3214"/>
        <item x="138"/>
        <item x="2371"/>
        <item x="2678"/>
        <item x="525"/>
        <item x="2202"/>
        <item x="202"/>
        <item x="858"/>
        <item x="1965"/>
        <item x="2369"/>
        <item x="182"/>
        <item x="1452"/>
        <item x="3002"/>
        <item x="932"/>
        <item x="958"/>
        <item x="1396"/>
        <item x="250"/>
        <item x="487"/>
        <item x="1333"/>
        <item x="1723"/>
        <item x="30"/>
        <item x="2708"/>
        <item x="322"/>
        <item x="1498"/>
        <item x="253"/>
        <item x="1812"/>
        <item x="288"/>
        <item x="366"/>
        <item x="2872"/>
        <item x="435"/>
        <item x="1801"/>
        <item x="3272"/>
        <item x="608"/>
        <item x="484"/>
        <item x="1567"/>
        <item x="1495"/>
        <item x="1414"/>
        <item x="2645"/>
        <item x="1236"/>
        <item x="1550"/>
        <item x="2053"/>
        <item x="235"/>
        <item x="1244"/>
        <item x="2329"/>
        <item x="1691"/>
        <item x="564"/>
        <item x="491"/>
        <item x="3102"/>
        <item x="3165"/>
        <item x="1126"/>
        <item x="3039"/>
        <item x="2525"/>
        <item x="1776"/>
        <item x="304"/>
        <item x="1829"/>
        <item x="2032"/>
        <item x="854"/>
        <item x="1744"/>
        <item x="88"/>
        <item x="872"/>
        <item x="2655"/>
        <item x="1049"/>
        <item x="1547"/>
        <item x="1106"/>
        <item x="779"/>
        <item x="1039"/>
        <item x="2488"/>
        <item x="3269"/>
        <item x="3211"/>
        <item x="212"/>
        <item x="1908"/>
        <item x="1445"/>
        <item x="1338"/>
        <item x="276"/>
        <item x="109"/>
        <item x="3217"/>
        <item x="828"/>
        <item x="1060"/>
        <item x="536"/>
        <item x="2875"/>
        <item x="732"/>
        <item x="951"/>
        <item x="1340"/>
        <item x="237"/>
        <item x="639"/>
        <item x="1511"/>
        <item x="1813"/>
        <item x="2448"/>
        <item x="3258"/>
        <item x="1040"/>
        <item x="1559"/>
        <item x="2376"/>
        <item x="2997"/>
        <item x="621"/>
        <item x="942"/>
        <item x="950"/>
        <item x="3265"/>
        <item x="1399"/>
        <item x="1720"/>
        <item x="2442"/>
        <item x="2178"/>
        <item x="2735"/>
        <item x="2784"/>
        <item x="1549"/>
        <item x="1800"/>
        <item x="990"/>
        <item x="361"/>
        <item x="1302"/>
        <item x="1613"/>
        <item x="2294"/>
        <item x="294"/>
        <item x="874"/>
        <item x="254"/>
        <item x="1596"/>
        <item x="2438"/>
        <item x="2349"/>
        <item x="827"/>
        <item x="2388"/>
        <item x="1192"/>
        <item x="1730"/>
        <item x="493"/>
        <item x="1508"/>
        <item x="1364"/>
        <item x="520"/>
        <item x="1846"/>
        <item x="1577"/>
        <item x="700"/>
        <item x="1222"/>
        <item x="2085"/>
        <item x="802"/>
        <item x="2044"/>
        <item x="2980"/>
        <item x="111"/>
        <item x="937"/>
        <item x="459"/>
        <item x="2071"/>
        <item x="218"/>
        <item x="409"/>
        <item x="477"/>
        <item x="1366"/>
        <item x="160"/>
        <item x="3184"/>
        <item x="1282"/>
        <item x="1680"/>
        <item x="786"/>
        <item x="614"/>
        <item x="383"/>
        <item x="2284"/>
        <item x="836"/>
        <item x="1847"/>
        <item x="710"/>
        <item x="177"/>
        <item x="2253"/>
        <item x="236"/>
        <item x="1619"/>
        <item x="62"/>
        <item x="113"/>
        <item x="1123"/>
        <item x="258"/>
        <item x="1209"/>
        <item x="2479"/>
        <item x="155"/>
        <item x="1062"/>
        <item x="351"/>
        <item x="2512"/>
        <item x="2477"/>
        <item x="1793"/>
        <item x="1424"/>
        <item x="2505"/>
        <item x="2833"/>
        <item x="1132"/>
        <item x="444"/>
        <item x="1525"/>
        <item x="503"/>
        <item x="1371"/>
        <item x="1083"/>
        <item x="3010"/>
        <item x="1439"/>
        <item x="721"/>
        <item x="749"/>
        <item x="620"/>
        <item x="877"/>
        <item x="741"/>
        <item x="414"/>
        <item x="115"/>
        <item x="1301"/>
        <item x="2676"/>
        <item x="2795"/>
        <item x="553"/>
        <item x="1553"/>
        <item x="1618"/>
        <item x="441"/>
        <item x="2445"/>
        <item x="2015"/>
        <item x="2594"/>
        <item x="1963"/>
        <item x="1774"/>
        <item x="683"/>
        <item x="1352"/>
        <item x="2923"/>
        <item x="1678"/>
        <item x="3139"/>
        <item x="2042"/>
        <item x="841"/>
        <item x="3229"/>
        <item x="775"/>
        <item x="1404"/>
        <item x="3273"/>
        <item x="2291"/>
        <item x="717"/>
        <item x="1974"/>
        <item x="1615"/>
        <item x="24"/>
        <item x="1426"/>
        <item x="1907"/>
        <item x="148"/>
        <item x="494"/>
        <item x="3056"/>
        <item x="966"/>
        <item x="2775"/>
        <item x="961"/>
        <item x="799"/>
        <item x="1475"/>
        <item x="1854"/>
        <item x="1221"/>
        <item x="954"/>
        <item x="426"/>
        <item x="2706"/>
        <item x="3060"/>
        <item x="1044"/>
        <item x="3079"/>
        <item x="2394"/>
        <item x="2758"/>
        <item x="1036"/>
        <item x="2441"/>
        <item x="3008"/>
        <item x="1487"/>
        <item x="1996"/>
        <item x="1398"/>
        <item x="132"/>
        <item x="384"/>
        <item x="1425"/>
        <item x="833"/>
        <item x="1902"/>
        <item x="1385"/>
        <item x="481"/>
        <item x="1759"/>
        <item x="565"/>
        <item x="2313"/>
        <item x="1919"/>
        <item x="1923"/>
        <item x="518"/>
        <item x="1027"/>
        <item x="688"/>
        <item x="845"/>
        <item x="405"/>
        <item x="2880"/>
        <item x="2990"/>
        <item x="1865"/>
        <item x="2673"/>
        <item x="2038"/>
        <item x="3161"/>
        <item x="2093"/>
        <item x="335"/>
        <item x="1931"/>
        <item x="2128"/>
        <item x="192"/>
        <item x="2399"/>
        <item x="2332"/>
        <item x="2925"/>
        <item x="33"/>
        <item x="1799"/>
        <item x="1946"/>
        <item x="1926"/>
        <item x="2973"/>
        <item x="2423"/>
        <item x="1279"/>
        <item x="1269"/>
        <item x="1944"/>
        <item x="699"/>
        <item x="1061"/>
        <item x="12"/>
        <item x="394"/>
        <item x="2320"/>
        <item x="3134"/>
        <item x="10"/>
        <item x="1186"/>
        <item x="2776"/>
        <item x="1208"/>
        <item x="3154"/>
        <item x="1427"/>
        <item x="2788"/>
        <item x="282"/>
        <item x="787"/>
        <item x="2241"/>
        <item x="498"/>
        <item x="2409"/>
        <item x="960"/>
        <item x="3082"/>
        <item x="526"/>
        <item x="902"/>
        <item x="1742"/>
        <item x="375"/>
        <item x="1928"/>
        <item x="1914"/>
        <item x="1936"/>
        <item x="632"/>
        <item x="667"/>
        <item x="2277"/>
        <item x="601"/>
        <item x="1259"/>
        <item x="1738"/>
        <item x="638"/>
        <item x="625"/>
        <item x="917"/>
        <item x="704"/>
        <item x="3247"/>
        <item x="478"/>
        <item x="378"/>
        <item x="2560"/>
        <item x="835"/>
        <item x="826"/>
        <item x="789"/>
        <item x="1735"/>
        <item x="1609"/>
        <item x="2122"/>
        <item x="795"/>
        <item x="1054"/>
        <item x="231"/>
        <item x="135"/>
        <item x="2097"/>
        <item x="3144"/>
        <item x="1258"/>
        <item x="264"/>
        <item x="365"/>
        <item x="2728"/>
        <item x="808"/>
        <item x="986"/>
        <item x="2723"/>
        <item x="102"/>
        <item x="2886"/>
        <item x="2680"/>
        <item x="616"/>
        <item x="457"/>
        <item x="277"/>
        <item x="407"/>
        <item x="2121"/>
        <item x="1630"/>
        <item x="971"/>
        <item x="492"/>
        <item x="3155"/>
        <item x="2493"/>
        <item x="2034"/>
        <item x="3031"/>
        <item x="3097"/>
        <item x="5"/>
        <item x="1478"/>
        <item x="2972"/>
        <item x="1804"/>
        <item x="2373"/>
        <item x="3143"/>
        <item x="2206"/>
        <item x="1732"/>
        <item x="2046"/>
        <item x="1696"/>
        <item x="1130"/>
        <item x="399"/>
        <item x="1428"/>
        <item x="268"/>
        <item x="1403"/>
        <item x="207"/>
        <item x="1298"/>
        <item x="3230"/>
        <item x="172"/>
        <item x="1120"/>
        <item x="2091"/>
        <item x="679"/>
        <item x="1200"/>
        <item x="2398"/>
        <item x="636"/>
        <item x="1207"/>
        <item x="974"/>
        <item x="23"/>
        <item x="3107"/>
        <item x="2246"/>
        <item x="583"/>
        <item x="2012"/>
        <item x="2459"/>
        <item x="2436"/>
        <item x="1703"/>
        <item x="1089"/>
        <item x="2048"/>
        <item x="2432"/>
        <item x="144"/>
        <item x="2464"/>
        <item x="2078"/>
        <item x="104"/>
        <item x="2367"/>
        <item x="1"/>
        <item x="2095"/>
        <item x="2460"/>
        <item x="1465"/>
        <item x="865"/>
        <item x="796"/>
        <item x="910"/>
        <item x="205"/>
        <item x="2129"/>
        <item x="1756"/>
        <item x="248"/>
        <item x="114"/>
        <item x="108"/>
        <item x="110"/>
        <item x="377"/>
        <item x="2939"/>
        <item x="1481"/>
        <item x="2864"/>
        <item x="483"/>
        <item x="3122"/>
        <item x="2444"/>
        <item x="521"/>
        <item x="1820"/>
        <item x="1307"/>
        <item x="303"/>
        <item x="3257"/>
        <item x="57"/>
        <item x="2205"/>
        <item x="1539"/>
        <item x="470"/>
        <item x="517"/>
        <item x="1583"/>
        <item x="2725"/>
        <item x="1367"/>
        <item x="1661"/>
        <item x="1069"/>
        <item x="72"/>
        <item x="549"/>
        <item x="774"/>
        <item x="2899"/>
        <item x="876"/>
        <item x="952"/>
        <item x="1564"/>
        <item x="1962"/>
        <item x="2949"/>
        <item x="1673"/>
        <item x="2903"/>
        <item x="3216"/>
        <item x="1777"/>
        <item x="1377"/>
        <item x="2051"/>
        <item x="1248"/>
        <item x="2252"/>
        <item x="129"/>
        <item x="1433"/>
        <item x="1768"/>
        <item x="1771"/>
        <item x="1365"/>
        <item x="2876"/>
        <item x="371"/>
        <item x="1569"/>
        <item x="2116"/>
        <item x="2387"/>
        <item x="714"/>
        <item x="1118"/>
        <item x="1667"/>
        <item x="2203"/>
        <item x="1993"/>
        <item x="1122"/>
        <item x="736"/>
        <item x="112"/>
        <item x="1155"/>
        <item x="490"/>
        <item x="1250"/>
        <item x="935"/>
        <item x="2008"/>
        <item x="1557"/>
        <item x="2099"/>
        <item x="1041"/>
        <item x="2941"/>
        <item x="70"/>
        <item x="1707"/>
        <item x="2878"/>
        <item x="224"/>
        <item x="1536"/>
        <item x="1693"/>
        <item x="2049"/>
        <item x="1790"/>
        <item x="2377"/>
        <item x="1228"/>
        <item x="1379"/>
        <item x="1925"/>
        <item x="771"/>
        <item x="1588"/>
        <item x="1064"/>
        <item x="2283"/>
        <item x="1473"/>
        <item x="320"/>
        <item x="2544"/>
        <item x="1529"/>
        <item x="2199"/>
        <item x="770"/>
        <item x="1451"/>
        <item x="1160"/>
        <item x="800"/>
        <item x="1719"/>
        <item x="1286"/>
        <item x="1932"/>
        <item x="1079"/>
        <item x="2414"/>
        <item x="724"/>
        <item x="2379"/>
        <item x="1190"/>
        <item x="1603"/>
        <item x="1752"/>
        <item x="1706"/>
        <item x="173"/>
        <item x="2062"/>
        <item x="1889"/>
        <item x="2058"/>
        <item x="1351"/>
        <item x="760"/>
        <item x="1353"/>
        <item x="2993"/>
        <item x="2166"/>
        <item x="2324"/>
        <item x="67"/>
        <item x="345"/>
        <item x="1159"/>
        <item x="1898"/>
        <item x="1257"/>
        <item x="1617"/>
        <item x="15"/>
        <item x="52"/>
        <item x="3180"/>
        <item x="1485"/>
        <item x="2896"/>
        <item x="3044"/>
        <item x="410"/>
        <item x="635"/>
        <item x="56"/>
        <item x="2926"/>
        <item x="515"/>
        <item x="2989"/>
        <item x="2491"/>
        <item x="2146"/>
        <item x="2060"/>
        <item x="1803"/>
        <item x="1154"/>
        <item x="1109"/>
        <item x="64"/>
        <item x="1175"/>
        <item x="2402"/>
        <item x="1271"/>
        <item x="1235"/>
        <item x="594"/>
        <item x="1480"/>
        <item x="709"/>
        <item x="2342"/>
        <item x="1225"/>
        <item x="962"/>
        <item x="972"/>
        <item x="612"/>
        <item x="2548"/>
        <item x="1782"/>
        <item x="1966"/>
        <item x="214"/>
        <item x="337"/>
        <item x="1407"/>
        <item x="3204"/>
        <item x="821"/>
        <item x="970"/>
        <item x="2223"/>
        <item x="1639"/>
        <item x="1734"/>
        <item x="1825"/>
        <item x="420"/>
        <item x="2102"/>
        <item x="2778"/>
        <item x="1342"/>
        <item x="397"/>
        <item x="1755"/>
        <item x="931"/>
        <item x="2341"/>
        <item x="579"/>
        <item x="427"/>
        <item x="1214"/>
        <item x="1841"/>
        <item x="1499"/>
        <item x="3197"/>
        <item x="2218"/>
        <item x="2238"/>
        <item x="1805"/>
        <item x="2881"/>
        <item x="11"/>
        <item x="2626"/>
        <item x="2025"/>
        <item x="2936"/>
        <item x="2461"/>
        <item x="2440"/>
        <item x="665"/>
        <item x="398"/>
        <item x="696"/>
        <item x="712"/>
        <item x="2879"/>
        <item x="2569"/>
        <item x="183"/>
        <item x="2195"/>
        <item x="1164"/>
        <item x="123"/>
        <item x="98"/>
        <item x="413"/>
        <item x="1743"/>
        <item x="2651"/>
        <item x="2072"/>
        <item x="167"/>
        <item x="1764"/>
        <item x="1116"/>
        <item x="1983"/>
        <item x="783"/>
        <item x="672"/>
        <item x="416"/>
        <item x="344"/>
        <item x="1873"/>
        <item x="895"/>
        <item x="1015"/>
        <item x="267"/>
        <item x="3259"/>
        <item x="1416"/>
        <item x="1500"/>
        <item x="488"/>
        <item x="2558"/>
        <item x="2139"/>
        <item x="2863"/>
        <item x="2338"/>
        <item x="1206"/>
        <item x="3198"/>
        <item x="1514"/>
        <item x="2420"/>
        <item x="2484"/>
        <item x="1905"/>
        <item x="2658"/>
        <item x="892"/>
        <item x="2380"/>
        <item x="870"/>
        <item x="2348"/>
        <item x="885"/>
        <item x="452"/>
        <item x="2005"/>
        <item x="3266"/>
        <item x="809"/>
        <item x="2935"/>
        <item x="2381"/>
        <item x="66"/>
        <item x="1042"/>
        <item x="2424"/>
        <item x="2064"/>
        <item x="2132"/>
        <item x="2529"/>
        <item x="1251"/>
        <item x="75"/>
        <item x="507"/>
        <item x="59"/>
        <item x="1783"/>
        <item x="1784"/>
        <item x="686"/>
        <item x="1662"/>
        <item x="697"/>
        <item x="2337"/>
        <item x="116"/>
        <item x="664"/>
        <item x="156"/>
        <item x="1967"/>
        <item x="291"/>
        <item x="1337"/>
        <item x="1347"/>
        <item x="2397"/>
        <item x="65"/>
        <item x="1899"/>
        <item x="2382"/>
        <item x="574"/>
        <item x="3086"/>
        <item x="43"/>
        <item x="1893"/>
        <item x="1573"/>
        <item x="2345"/>
        <item x="1757"/>
        <item x="1026"/>
        <item x="2546"/>
        <item x="151"/>
        <item x="1985"/>
        <item x="1032"/>
        <item x="1779"/>
        <item x="1405"/>
        <item x="1149"/>
        <item x="1969"/>
        <item x="685"/>
        <item x="35"/>
        <item x="1479"/>
        <item x="332"/>
        <item x="2213"/>
        <item x="8"/>
        <item x="2150"/>
        <item x="1646"/>
        <item x="2497"/>
        <item x="2468"/>
        <item x="124"/>
        <item x="1136"/>
        <item x="2793"/>
        <item x="516"/>
        <item x="2087"/>
        <item x="1001"/>
        <item x="1112"/>
        <item x="256"/>
        <item x="1494"/>
        <item x="1129"/>
        <item x="531"/>
        <item x="1387"/>
        <item x="2331"/>
        <item x="1762"/>
        <item x="1046"/>
        <item x="2003"/>
        <item x="1355"/>
        <item x="2435"/>
        <item x="2516"/>
        <item x="1252"/>
        <item x="1850"/>
        <item x="2204"/>
        <item x="2573"/>
        <item x="331"/>
        <item x="1679"/>
        <item x="649"/>
        <item x="448"/>
        <item x="2501"/>
        <item x="859"/>
        <item x="1430"/>
        <item x="1664"/>
        <item x="1343"/>
        <item x="2930"/>
        <item x="1877"/>
        <item x="58"/>
        <item x="0"/>
        <item x="627"/>
        <item x="278"/>
        <item x="458"/>
        <item x="2487"/>
        <item x="2495"/>
        <item x="2222"/>
        <item x="1101"/>
        <item x="2103"/>
        <item x="661"/>
        <item x="2455"/>
        <item x="1045"/>
        <item x="270"/>
        <item x="1622"/>
        <item x="2566"/>
        <item x="2463"/>
        <item x="2208"/>
        <item x="2527"/>
        <item x="689"/>
        <item x="1182"/>
        <item x="1205"/>
        <item x="1611"/>
        <item x="832"/>
        <item x="2641"/>
        <item x="2756"/>
        <item x="2390"/>
        <item x="726"/>
        <item x="1666"/>
        <item x="537"/>
        <item x="340"/>
        <item x="2954"/>
        <item x="312"/>
        <item x="2504"/>
        <item x="325"/>
        <item x="196"/>
        <item x="993"/>
        <item x="3076"/>
        <item x="2503"/>
        <item x="1313"/>
        <item x="1788"/>
        <item x="2210"/>
        <item x="2264"/>
        <item x="422"/>
        <item x="1469"/>
        <item x="1329"/>
        <item x="2485"/>
        <item x="693"/>
        <item x="1245"/>
        <item x="546"/>
        <item x="1006"/>
        <item x="2059"/>
        <item x="412"/>
        <item x="2144"/>
        <item x="1162"/>
        <item x="32"/>
        <item x="1058"/>
        <item x="401"/>
        <item x="2500"/>
        <item x="2904"/>
        <item x="1814"/>
        <item x="2850"/>
        <item x="980"/>
        <item x="1306"/>
        <item x="1989"/>
        <item x="1461"/>
        <item x="1167"/>
        <item x="1724"/>
        <item x="1581"/>
        <item x="496"/>
        <item x="1375"/>
        <item x="2513"/>
        <item x="328"/>
        <item x="2385"/>
        <item x="2866"/>
        <item x="1216"/>
        <item x="77"/>
        <item x="2248"/>
        <item x="806"/>
        <item x="90"/>
        <item x="2928"/>
        <item x="1704"/>
        <item x="3042"/>
        <item x="1368"/>
        <item x="2339"/>
        <item x="84"/>
        <item x="2643"/>
        <item x="49"/>
        <item x="884"/>
        <item x="2299"/>
        <item x="2047"/>
        <item x="308"/>
        <item x="2710"/>
        <item x="2430"/>
        <item x="272"/>
        <item x="1982"/>
        <item x="1582"/>
        <item x="216"/>
        <item x="42"/>
        <item x="2439"/>
        <item x="922"/>
        <item x="569"/>
        <item x="486"/>
        <item x="131"/>
        <item x="2344"/>
        <item x="1432"/>
        <item x="101"/>
        <item x="94"/>
        <item x="2142"/>
        <item x="2574"/>
        <item x="180"/>
        <item x="2016"/>
        <item x="390"/>
        <item x="396"/>
        <item x="1842"/>
        <item x="745"/>
        <item x="3011"/>
        <item x="571"/>
        <item x="1589"/>
        <item x="280"/>
        <item x="106"/>
        <item x="1741"/>
        <item x="1199"/>
        <item x="1295"/>
        <item x="2953"/>
        <item x="1740"/>
        <item x="2346"/>
        <item x="2697"/>
        <item x="2695"/>
        <item x="2718"/>
        <item x="728"/>
        <item x="2237"/>
        <item x="1157"/>
        <item x="2068"/>
        <item x="1761"/>
        <item x="1754"/>
        <item x="1025"/>
        <item x="801"/>
        <item x="287"/>
        <item x="1595"/>
        <item x="39"/>
        <item x="654"/>
        <item x="862"/>
        <item x="1266"/>
        <item x="1916"/>
        <item x="1417"/>
        <item x="187"/>
        <item x="2333"/>
        <item x="128"/>
        <item x="297"/>
        <item x="1751"/>
        <item x="1835"/>
        <item x="2920"/>
        <item x="2431"/>
        <item x="2281"/>
        <item x="431"/>
        <item x="1397"/>
        <item x="1402"/>
        <item x="778"/>
        <item x="6"/>
        <item x="3199"/>
        <item x="1082"/>
        <item x="968"/>
        <item x="1954"/>
        <item x="21"/>
        <item x="652"/>
        <item x="3245"/>
        <item x="2647"/>
        <item x="215"/>
        <item x="271"/>
        <item x="1185"/>
        <item x="3212"/>
        <item x="238"/>
        <item x="3055"/>
        <item x="2109"/>
        <item x="2209"/>
        <item x="1758"/>
        <item x="3109"/>
        <item x="551"/>
        <item x="1542"/>
        <item x="3228"/>
        <item x="1172"/>
        <item x="170"/>
        <item x="2565"/>
        <item x="1592"/>
        <item x="2524"/>
        <item x="374"/>
        <item x="1070"/>
        <item x="1053"/>
        <item x="840"/>
        <item x="385"/>
        <item x="891"/>
        <item x="576"/>
        <item x="1394"/>
        <item x="811"/>
        <item x="357"/>
        <item x="3017"/>
        <item x="1429"/>
        <item x="319"/>
        <item x="2842"/>
        <item x="1141"/>
        <item x="1817"/>
        <item x="1052"/>
        <item x="2692"/>
        <item x="511"/>
        <item x="1180"/>
        <item x="3254"/>
        <item x="637"/>
        <item x="1949"/>
        <item x="1844"/>
        <item x="2360"/>
        <item x="1750"/>
        <item x="1388"/>
        <item x="2211"/>
        <item x="195"/>
        <item x="122"/>
        <item x="2593"/>
        <item x="1292"/>
        <item x="1415"/>
        <item x="701"/>
        <item x="803"/>
        <item x="2889"/>
        <item x="17"/>
        <item x="1942"/>
        <item x="1827"/>
        <item x="2586"/>
        <item x="1253"/>
        <item x="99"/>
        <item x="130"/>
        <item x="2359"/>
        <item x="2472"/>
        <item x="433"/>
        <item x="2009"/>
        <item x="2386"/>
        <item x="1656"/>
        <item x="41"/>
        <item x="759"/>
        <item x="3095"/>
        <item x="2317"/>
        <item x="51"/>
        <item x="2677"/>
        <item x="1384"/>
        <item x="1383"/>
        <item x="2547"/>
        <item x="146"/>
        <item x="2559"/>
        <item x="2629"/>
        <item x="1201"/>
        <item x="162"/>
        <item x="1092"/>
        <item x="241"/>
        <item x="540"/>
        <item x="879"/>
        <item x="816"/>
        <item x="1184"/>
        <item x="662"/>
        <item x="1516"/>
        <item x="2670"/>
        <item x="1410"/>
        <item x="2734"/>
        <item x="2616"/>
        <item x="369"/>
        <item x="134"/>
        <item x="2745"/>
        <item x="2785"/>
        <item x="1532"/>
        <item x="1600"/>
        <item x="1224"/>
        <item x="1572"/>
        <item x="2306"/>
        <item x="3032"/>
        <item x="976"/>
        <item x="1608"/>
        <item x="829"/>
        <item x="557"/>
        <item x="1651"/>
        <item x="244"/>
        <item x="880"/>
        <item x="418"/>
        <item x="2340"/>
        <item x="2321"/>
        <item x="502"/>
        <item x="733"/>
        <item x="1012"/>
        <item x="2657"/>
        <item x="2290"/>
        <item x="2597"/>
        <item x="1489"/>
        <item x="3035"/>
        <item x="181"/>
        <item x="3267"/>
        <item x="1215"/>
        <item x="179"/>
        <item x="3064"/>
        <item x="1709"/>
        <item x="1003"/>
        <item x="1071"/>
        <item x="1357"/>
        <item x="40"/>
        <item x="1462"/>
        <item x="3030"/>
        <item x="467"/>
        <item x="166"/>
        <item x="2744"/>
        <item x="68"/>
        <item x="2671"/>
        <item x="2260"/>
        <item x="239"/>
        <item x="2137"/>
        <item x="1076"/>
        <item x="1125"/>
        <item x="2662"/>
        <item x="338"/>
        <item x="302"/>
        <item x="2182"/>
        <item x="2458"/>
        <item x="825"/>
        <item x="2138"/>
        <item x="1081"/>
        <item x="543"/>
        <item x="3275"/>
        <item x="2080"/>
        <item x="3036"/>
        <item x="1995"/>
        <item x="2169"/>
        <item x="2249"/>
        <item x="2354"/>
        <item x="2319"/>
        <item x="87"/>
        <item x="1011"/>
        <item x="463"/>
        <item x="3270"/>
        <item x="3088"/>
        <item x="3242"/>
        <item x="1005"/>
        <item x="3223"/>
        <item x="1107"/>
        <item x="1904"/>
        <item x="3063"/>
        <item x="2737"/>
        <item x="1683"/>
        <item x="1317"/>
        <item x="607"/>
        <item x="1287"/>
        <item x="2163"/>
        <item x="2962"/>
        <item x="3277"/>
        <item x="669"/>
        <item x="389"/>
        <item x="3085"/>
        <item x="125"/>
        <item x="3146"/>
        <item x="2805"/>
        <item x="847"/>
        <item x="1131"/>
        <item x="1370"/>
        <item x="1283"/>
        <item x="1546"/>
        <item x="1698"/>
        <item x="2570"/>
        <item x="16"/>
        <item x="1395"/>
        <item x="2665"/>
        <item x="1328"/>
        <item x="1821"/>
        <item x="3089"/>
        <item x="1246"/>
        <item x="603"/>
        <item x="1943"/>
        <item x="1158"/>
        <item x="3236"/>
        <item x="2937"/>
        <item x="1628"/>
        <item x="18"/>
        <item x="3052"/>
        <item x="3145"/>
        <item x="78"/>
        <item x="3057"/>
        <item x="3131"/>
        <item x="2836"/>
        <item x="139"/>
        <item x="957"/>
        <item x="2838"/>
        <item x="898"/>
        <item x="555"/>
        <item x="730"/>
        <item x="977"/>
        <item x="580"/>
        <item x="54"/>
        <item x="2301"/>
        <item x="310"/>
        <item x="20"/>
        <item x="2174"/>
        <item x="813"/>
        <item x="4"/>
        <item x="1350"/>
        <item x="393"/>
        <item x="2437"/>
        <item x="2868"/>
        <item x="3"/>
        <item x="2749"/>
        <item x="766"/>
        <item x="126"/>
        <item x="3108"/>
        <item x="199"/>
        <item x="1702"/>
        <item x="2564"/>
        <item x="1063"/>
        <item x="2877"/>
        <item x="2275"/>
        <item x="1692"/>
        <item x="1934"/>
        <item x="1240"/>
        <item x="1968"/>
        <item x="3116"/>
        <item x="2789"/>
        <item x="1811"/>
        <item x="1606"/>
        <item x="3072"/>
        <item x="372"/>
        <item x="1517"/>
        <item x="2987"/>
        <item x="306"/>
        <item x="1099"/>
        <item x="589"/>
        <item x="2188"/>
        <item x="2798"/>
        <item x="370"/>
        <item x="692"/>
        <item x="2040"/>
        <item x="1348"/>
        <item x="928"/>
        <item x="1845"/>
        <item x="2240"/>
        <item x="2942"/>
        <item x="2590"/>
        <item x="2995"/>
        <item x="1772"/>
        <item x="3246"/>
        <item x="2600"/>
        <item x="1231"/>
        <item x="29"/>
        <item x="286"/>
        <item x="2748"/>
        <item x="3105"/>
        <item x="1599"/>
        <item x="27"/>
        <item x="2704"/>
        <item x="978"/>
        <item x="165"/>
        <item x="206"/>
        <item x="147"/>
        <item x="96"/>
        <item x="1275"/>
        <item x="1556"/>
        <item x="403"/>
        <item x="1378"/>
        <item x="611"/>
        <item x="2307"/>
        <item x="2156"/>
        <item x="2887"/>
        <item x="592"/>
        <item x="798"/>
        <item x="659"/>
        <item x="274"/>
        <item x="3171"/>
        <item x="1621"/>
        <item x="2396"/>
        <item x="2127"/>
        <item x="2288"/>
        <item x="3038"/>
        <item x="1124"/>
        <item x="2177"/>
        <item x="2845"/>
        <item x="2947"/>
        <item x="838"/>
        <item x="1239"/>
        <item x="1243"/>
        <item x="2623"/>
        <item x="784"/>
        <item x="646"/>
        <item x="1151"/>
        <item x="886"/>
        <item x="1056"/>
        <item x="2715"/>
        <item x="3225"/>
        <item x="1998"/>
        <item x="47"/>
        <item x="2201"/>
        <item x="1745"/>
        <item x="2742"/>
        <item x="2334"/>
        <item x="13"/>
        <item x="1309"/>
        <item x="223"/>
        <item x="2130"/>
        <item x="867"/>
        <item x="159"/>
        <item x="1964"/>
        <item x="2971"/>
        <item x="1970"/>
        <item x="31"/>
        <item x="3016"/>
        <item x="3249"/>
        <item x="1296"/>
        <item x="2944"/>
        <item x="1922"/>
        <item x="46"/>
        <item x="3074"/>
        <item x="2588"/>
        <item x="1653"/>
        <item x="279"/>
        <item x="3117"/>
        <item x="2832"/>
        <item x="2200"/>
        <item x="485"/>
        <item x="184"/>
        <item x="2400"/>
        <item x="321"/>
        <item x="2611"/>
        <item x="2303"/>
        <item x="2233"/>
        <item x="82"/>
        <item x="562"/>
        <item x="3066"/>
        <item x="34"/>
        <item x="474"/>
        <item x="133"/>
        <item x="3251"/>
        <item x="1188"/>
        <item x="37"/>
        <item x="727"/>
        <item x="211"/>
        <item x="1455"/>
        <item x="1474"/>
        <item x="189"/>
        <item x="2599"/>
        <item x="221"/>
        <item x="2988"/>
        <item x="1864"/>
        <item x="2578"/>
        <item x="3195"/>
        <item x="245"/>
        <item x="1140"/>
        <item x="1422"/>
        <item x="2609"/>
        <item x="1840"/>
        <item x="1332"/>
        <item x="708"/>
        <item x="1568"/>
        <item x="3140"/>
        <item x="3092"/>
        <item x="2289"/>
        <item x="1881"/>
        <item x="2343"/>
        <item x="2039"/>
        <item x="2943"/>
        <item x="3081"/>
        <item x="566"/>
        <item x="2679"/>
        <item x="2447"/>
        <item x="938"/>
        <item x="2967"/>
        <item x="3252"/>
        <item x="1795"/>
        <item x="1418"/>
        <item x="1897"/>
        <item x="464"/>
        <item x="228"/>
        <item x="2347"/>
        <item x="684"/>
        <item x="1848"/>
        <item x="217"/>
        <item x="48"/>
        <item x="3022"/>
        <item x="2945"/>
        <item x="744"/>
        <item x="3276"/>
        <item x="1299"/>
        <item x="1725"/>
        <item x="1991"/>
        <item x="247"/>
        <item x="1623"/>
        <item x="3033"/>
        <item x="120"/>
        <item x="761"/>
        <item x="1457"/>
        <item x="2867"/>
        <item x="2847"/>
        <item x="1747"/>
        <item x="50"/>
        <item x="2243"/>
        <item x="1533"/>
        <item x="22"/>
        <item x="175"/>
        <item x="1203"/>
        <item x="3129"/>
        <item x="2494"/>
        <item x="118"/>
        <item x="2998"/>
        <item x="1412"/>
        <item x="1033"/>
        <item x="14"/>
        <item x="1796"/>
        <item x="1014"/>
        <item x="1548"/>
        <item x="333"/>
        <item x="1022"/>
        <item x="283"/>
        <item x="1576"/>
        <item x="1888"/>
        <item x="2965"/>
        <item x="3099"/>
        <item x="2606"/>
        <item x="2743"/>
        <item x="3087"/>
        <item x="1393"/>
        <item x="1390"/>
        <item x="547"/>
        <item x="3192"/>
        <item x="675"/>
        <item x="1358"/>
        <item x="2551"/>
        <item x="2568"/>
        <item x="3083"/>
        <item x="619"/>
        <item x="544"/>
        <item x="831"/>
        <item x="2415"/>
        <item x="213"/>
        <item x="3124"/>
        <item x="1721"/>
        <item x="2515"/>
        <item x="707"/>
        <item x="1464"/>
        <item x="460"/>
        <item x="1319"/>
        <item x="1677"/>
        <item x="2753"/>
        <item x="1694"/>
        <item x="1856"/>
        <item x="2933"/>
        <item x="150"/>
        <item x="585"/>
        <item x="379"/>
        <item x="3250"/>
        <item x="193"/>
        <item x="83"/>
        <item x="2690"/>
        <item x="1255"/>
        <item x="3187"/>
        <item x="2780"/>
        <item x="2848"/>
        <item x="292"/>
        <item x="2996"/>
        <item x="2663"/>
        <item x="3156"/>
        <item x="38"/>
        <item x="2726"/>
        <item x="3093"/>
        <item x="2446"/>
        <item x="1476"/>
        <item x="3159"/>
        <item x="3279"/>
        <item x="2353"/>
        <item x="240"/>
        <item x="3253"/>
        <item x="819"/>
        <item x="2891"/>
        <item x="2703"/>
        <item x="93"/>
        <item x="2004"/>
        <item x="1435"/>
        <item x="45"/>
        <item x="2175"/>
        <item x="1971"/>
        <item x="1142"/>
        <item x="953"/>
        <item x="1080"/>
        <item x="2220"/>
        <item x="73"/>
        <item x="79"/>
        <item x="2782"/>
        <item x="682"/>
        <item x="3065"/>
        <item x="849"/>
        <item x="1535"/>
        <item x="2698"/>
        <item x="2120"/>
        <item x="2894"/>
        <item x="1434"/>
        <item x="1633"/>
        <item x="3020"/>
        <item x="3202"/>
        <item x="36"/>
        <item x="80"/>
        <item x="2844"/>
        <item x="1540"/>
        <item x="137"/>
        <item x="2335"/>
        <item x="227"/>
        <item x="2591"/>
        <item x="2327"/>
        <item x="3222"/>
        <item x="1018"/>
        <item x="1074"/>
        <item x="3071"/>
        <item x="1883"/>
        <item x="2507"/>
        <item x="289"/>
        <item x="2023"/>
        <item x="3241"/>
        <item x="92"/>
        <item x="2478"/>
        <item x="3151"/>
        <item x="1851"/>
        <item x="3126"/>
        <item x="3090"/>
        <item x="852"/>
        <item x="2790"/>
        <item x="1913"/>
        <item x="2618"/>
        <item x="2660"/>
        <item x="622"/>
        <item x="2069"/>
        <item x="1909"/>
        <item x="1863"/>
        <item x="1906"/>
        <item x="2454"/>
        <item x="1561"/>
        <item x="2063"/>
        <item x="1503"/>
        <item x="2834"/>
        <item x="3104"/>
        <item x="747"/>
        <item x="2999"/>
        <item x="567"/>
        <item x="3220"/>
        <item x="680"/>
        <item x="2619"/>
        <item x="19"/>
        <item x="429"/>
        <item x="1530"/>
        <item x="2659"/>
        <item x="3150"/>
        <item x="3213"/>
        <item x="2405"/>
        <item x="86"/>
        <item x="1625"/>
        <item x="3004"/>
        <item x="1593"/>
        <item x="1822"/>
        <item x="1562"/>
        <item x="2351"/>
        <item x="1930"/>
        <item x="720"/>
        <item x="1986"/>
        <item x="3226"/>
        <item x="191"/>
        <item x="3158"/>
        <item x="171"/>
        <item x="1055"/>
        <item x="765"/>
        <item x="1767"/>
        <item x="1626"/>
        <item x="153"/>
        <item x="1168"/>
        <item x="1035"/>
        <item x="316"/>
        <item x="911"/>
        <item x="186"/>
        <item x="605"/>
        <item x="2674"/>
        <item x="2297"/>
        <item x="596"/>
        <item x="1802"/>
        <item x="2905"/>
        <item x="44"/>
        <item x="2066"/>
        <item x="3256"/>
        <item x="1819"/>
        <item x="563"/>
        <item x="1431"/>
        <item x="3264"/>
        <item x="713"/>
        <item x="2716"/>
        <item x="3172"/>
        <item x="2607"/>
        <item x="2189"/>
        <item x="1792"/>
        <item x="81"/>
        <item x="1117"/>
        <item x="631"/>
        <item x="1918"/>
        <item x="606"/>
        <item x="2282"/>
        <item x="2358"/>
        <item x="2316"/>
        <item x="2882"/>
        <item x="1690"/>
        <item x="293"/>
        <item x="2787"/>
        <item x="904"/>
        <item x="176"/>
        <item x="2305"/>
        <item x="2895"/>
        <item x="1030"/>
        <item x="60"/>
        <item x="899"/>
        <item x="2265"/>
        <item x="794"/>
        <item x="2661"/>
        <item x="1144"/>
        <item x="3048"/>
        <item x="7"/>
        <item x="1798"/>
        <item x="2952"/>
        <item x="529"/>
        <item x="1267"/>
        <item x="2781"/>
        <item x="230"/>
        <item x="298"/>
        <item x="121"/>
        <item x="2656"/>
        <item x="85"/>
        <item x="1824"/>
        <item x="232"/>
        <item x="2992"/>
        <item x="1597"/>
        <item x="1733"/>
        <item x="1373"/>
        <item x="510"/>
        <item x="2180"/>
        <item x="2480"/>
        <item x="105"/>
        <item x="573"/>
        <item x="1731"/>
        <item x="3189"/>
        <item x="1438"/>
        <item x="2994"/>
        <item x="2849"/>
        <item x="174"/>
        <item x="346"/>
        <item x="1191"/>
        <item x="127"/>
        <item x="2136"/>
        <item x="1321"/>
        <item x="469"/>
        <item x="2293"/>
        <item x="3075"/>
        <item x="3028"/>
        <item x="1008"/>
        <item x="1241"/>
        <item x="2668"/>
        <item x="497"/>
        <item x="2852"/>
        <item x="2274"/>
        <item x="2950"/>
        <item x="2630"/>
        <item x="2055"/>
        <item x="2214"/>
        <item x="2885"/>
        <item x="2762"/>
        <item x="2553"/>
        <item x="3248"/>
        <item x="1272"/>
        <item x="28"/>
        <item x="2906"/>
        <item x="651"/>
        <item x="1876"/>
        <item x="446"/>
        <item x="1663"/>
        <item x="1372"/>
        <item x="2932"/>
        <item x="437"/>
        <item x="136"/>
        <item x="3218"/>
        <item x="2700"/>
        <item x="257"/>
        <item x="3201"/>
        <item x="1523"/>
        <item x="3147"/>
        <item x="2228"/>
        <item x="1128"/>
        <item x="624"/>
        <item x="987"/>
        <item x="3125"/>
        <item x="1781"/>
        <item x="1047"/>
        <item x="2123"/>
        <item x="2226"/>
        <item x="456"/>
        <item x="2898"/>
        <item x="3185"/>
        <item x="2"/>
        <item x="2666"/>
        <item x="461"/>
        <item x="1019"/>
        <item x="875"/>
        <item x="1471"/>
        <item x="725"/>
        <item x="1233"/>
        <item x="53"/>
        <item x="100"/>
        <item x="295"/>
        <item x="1156"/>
        <item x="1999"/>
        <item x="2843"/>
        <item x="311"/>
        <item x="1237"/>
        <item x="3278"/>
        <item x="343"/>
        <item x="1177"/>
        <item x="676"/>
        <item x="169"/>
        <item x="2428"/>
        <item x="1632"/>
        <item x="3053"/>
        <item x="168"/>
        <item x="842"/>
        <item x="1037"/>
        <item x="1163"/>
        <item x="716"/>
        <item x="145"/>
        <item x="578"/>
        <item x="2633"/>
        <item x="3148"/>
        <item x="677"/>
        <item x="353"/>
        <item x="71"/>
        <item x="2883"/>
        <item x="2510"/>
        <item x="1891"/>
        <item x="1749"/>
        <item x="154"/>
        <item x="1578"/>
        <item x="1894"/>
        <item x="2112"/>
        <item x="9"/>
        <item x="3149"/>
        <item x="2835"/>
        <item x="1472"/>
        <item x="2961"/>
        <item x="1202"/>
        <item x="1315"/>
        <item x="2648"/>
        <item x="2020"/>
        <item x="26"/>
        <item x="2779"/>
        <item x="3115"/>
        <item x="1687"/>
        <item x="1681"/>
        <item x="1024"/>
        <item x="63"/>
        <item x="3062"/>
        <item x="103"/>
        <item x="888"/>
        <item x="226"/>
        <item x="1448"/>
        <item x="822"/>
        <item x="472"/>
        <item x="89"/>
        <item x="873"/>
        <item x="61"/>
        <item x="2314"/>
        <item x="76"/>
        <item x="55"/>
        <item x="925"/>
        <item x="141"/>
        <item x="2596"/>
        <item x="1834"/>
        <item x="208"/>
        <item x="1728"/>
        <item x="95"/>
        <item x="2777"/>
        <item x="2462"/>
        <item x="2667"/>
        <item x="341"/>
        <item x="1823"/>
        <item x="718"/>
        <item x="243"/>
        <item x="2416"/>
        <item x="2449"/>
        <item x="1945"/>
        <item x="2272"/>
        <item x="2635"/>
        <item x="514"/>
        <item x="1437"/>
        <item x="2977"/>
        <item x="1496"/>
        <item x="3000"/>
        <item t="default"/>
      </items>
    </pivotField>
    <pivotField dataField="1" numFmtId="165" showAll="0"/>
    <pivotField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10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t="default"/>
      </items>
    </pivotField>
  </pivotFields>
  <rowItems count="1">
    <i/>
  </rowItems>
  <colItems count="1">
    <i/>
  </colItems>
  <dataFields count="1">
    <dataField name="Sum of revenue" fld="9" baseField="0" baseItem="0" numFmtId="165"/>
  </dataFields>
  <formats count="2">
    <format dxfId="20">
      <pivotArea grandRow="1" outline="0" collapsedLevelsAreSubtotals="1" fieldPosition="0"/>
    </format>
    <format dxfId="19">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6D080196-41EB-4198-BE58-8D64E42DCD7E}" autoFormatId="16" applyNumberFormats="0" applyBorderFormats="0" applyFontFormats="0" applyPatternFormats="0" applyAlignmentFormats="0" applyWidthHeightFormats="0">
  <queryTableRefresh nextId="20">
    <queryTableFields count="17">
      <queryTableField id="1" name="budget" tableColumnId="1"/>
      <queryTableField id="2" name="genres" tableColumnId="2"/>
      <queryTableField id="3" name="id" tableColumnId="3"/>
      <queryTableField id="4" name="title" tableColumnId="4"/>
      <queryTableField id="5" name="original_language" tableColumnId="5"/>
      <queryTableField id="6" name="popularity" tableColumnId="6"/>
      <queryTableField id="7" name="production_companies" tableColumnId="7"/>
      <queryTableField id="8" name="production_countries" tableColumnId="8"/>
      <queryTableField id="9" name="release_date" tableColumnId="9"/>
      <queryTableField id="10" name="revenue" tableColumnId="10"/>
      <queryTableField id="11" name="runtime" tableColumnId="11"/>
      <queryTableField id="12" name="status" tableColumnId="12"/>
      <queryTableField id="13" name="vote_average" tableColumnId="13"/>
      <queryTableField id="14" name="vote_count" tableColumnId="14"/>
      <queryTableField id="15" name="actors" tableColumnId="15"/>
      <queryTableField id="16" name="director" tableColumnId="16"/>
      <queryTableField id="17" name="profit" tableColumnId="17"/>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release_date" xr10:uid="{04567DAA-9226-42DF-A9E8-180A5418939B}" sourceName="Years (release_date)">
  <pivotTables>
    <pivotTable tabId="4" name="PivotTable2"/>
    <pivotTable tabId="4" name="PivotTable10"/>
    <pivotTable tabId="4" name="PivotTable3"/>
    <pivotTable tabId="4" name="PivotTable4"/>
    <pivotTable tabId="4" name="PivotTable5"/>
    <pivotTable tabId="4" name="PivotTable6"/>
    <pivotTable tabId="4" name="PivotTable7"/>
  </pivotTables>
  <data>
    <tabular pivotCacheId="1523276468">
      <items count="104">
        <i x="1" s="1"/>
        <i x="10" s="1"/>
        <i x="12" s="1"/>
        <i x="14" s="1"/>
        <i x="15" s="1"/>
        <i x="17" s="1"/>
        <i x="18" s="1"/>
        <i x="19" s="1"/>
        <i x="20" s="1"/>
        <i x="21" s="1"/>
        <i x="22" s="1"/>
        <i x="23" s="1"/>
        <i x="24" s="1"/>
        <i x="25" s="1"/>
        <i x="26" s="1"/>
        <i x="27" s="1"/>
        <i x="29" s="1"/>
        <i x="30" s="1"/>
        <i x="31" s="1"/>
        <i x="32" s="1"/>
        <i x="33" s="1"/>
        <i x="34" s="1"/>
        <i x="35" s="1"/>
        <i x="36" s="1"/>
        <i x="37" s="1"/>
        <i x="38" s="1"/>
        <i x="39" s="1"/>
        <i x="40" s="1"/>
        <i x="41" s="1"/>
        <i x="42" s="1"/>
        <i x="43" s="1"/>
        <i x="44" s="1"/>
        <i x="45" s="1"/>
        <i x="46" s="1"/>
        <i x="47" s="1"/>
        <i x="48" s="1"/>
        <i x="49" s="1"/>
        <i x="50" s="1"/>
        <i x="51" s="1"/>
        <i x="52" s="1"/>
        <i x="53" s="1"/>
        <i x="54" s="1"/>
        <i x="55" s="1"/>
        <i x="56" s="1"/>
        <i x="57" s="1"/>
        <i x="58" s="1"/>
        <i x="59" s="1"/>
        <i x="60" s="1"/>
        <i x="61" s="1"/>
        <i x="62" s="1"/>
        <i x="63" s="1"/>
        <i x="64" s="1"/>
        <i x="65" s="1"/>
        <i x="66" s="1"/>
        <i x="67" s="1"/>
        <i x="68" s="1"/>
        <i x="69" s="1"/>
        <i x="70" s="1"/>
        <i x="71" s="1"/>
        <i x="72" s="1"/>
        <i x="73" s="1"/>
        <i x="74" s="1"/>
        <i x="75" s="1"/>
        <i x="76" s="1"/>
        <i x="77" s="1"/>
        <i x="78" s="1"/>
        <i x="79" s="1"/>
        <i x="80" s="1"/>
        <i x="81" s="1"/>
        <i x="82" s="1"/>
        <i x="83" s="1"/>
        <i x="84" s="1"/>
        <i x="85" s="1"/>
        <i x="86" s="1"/>
        <i x="87" s="1"/>
        <i x="88" s="1"/>
        <i x="89" s="1"/>
        <i x="90" s="1"/>
        <i x="91" s="1"/>
        <i x="92" s="1"/>
        <i x="93" s="1"/>
        <i x="94" s="1"/>
        <i x="95" s="1"/>
        <i x="96" s="1"/>
        <i x="97" s="1"/>
        <i x="98" s="1"/>
        <i x="99" s="1"/>
        <i x="100" s="1"/>
        <i x="101" s="1"/>
        <i x="102" s="1"/>
        <i x="0" s="1" nd="1"/>
        <i x="103" s="1" nd="1"/>
        <i x="2" s="1" nd="1"/>
        <i x="3" s="1" nd="1"/>
        <i x="4" s="1" nd="1"/>
        <i x="5" s="1" nd="1"/>
        <i x="6" s="1" nd="1"/>
        <i x="7" s="1" nd="1"/>
        <i x="8" s="1" nd="1"/>
        <i x="9" s="1" nd="1"/>
        <i x="11" s="1" nd="1"/>
        <i x="13" s="1" nd="1"/>
        <i x="16" s="1" nd="1"/>
        <i x="28"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s (release_date)" xr10:uid="{974ED63A-326B-4410-937F-FECD9BE2F9D8}" cache="Slicer_Years__release_date" caption="Years (release_date)" style="SlicerStyleLight2 2"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C031744-DE9D-4D48-ADB0-365DD7A116B8}" name="file_to_sql" displayName="file_to_sql" ref="A1:Q4804" tableType="queryTable" totalsRowShown="0">
  <autoFilter ref="A1:Q4804" xr:uid="{CC031744-DE9D-4D48-ADB0-365DD7A116B8}"/>
  <tableColumns count="17">
    <tableColumn id="1" xr3:uid="{6F7009F0-6107-4C9D-9D0C-910E0A7FB4E1}" uniqueName="1" name="budget" queryTableFieldId="1" dataDxfId="32"/>
    <tableColumn id="2" xr3:uid="{5E11F66A-9D3E-4CEE-A81D-E9495AD0C5C5}" uniqueName="2" name="genres" queryTableFieldId="2" dataDxfId="31"/>
    <tableColumn id="3" xr3:uid="{BD6BD3F3-A26C-4192-8457-FAFC6A67928A}" uniqueName="3" name="id" queryTableFieldId="3"/>
    <tableColumn id="4" xr3:uid="{C554E321-7C75-4122-A044-41AFA4049853}" uniqueName="4" name="title" queryTableFieldId="4" dataDxfId="30"/>
    <tableColumn id="5" xr3:uid="{C1C6FE9F-17D3-44C4-B792-FE272D5A0DB7}" uniqueName="5" name="original_language" queryTableFieldId="5" dataDxfId="29"/>
    <tableColumn id="6" xr3:uid="{DBF77DB2-002A-4788-975F-E10BF45FCE34}" uniqueName="6" name="popularity" queryTableFieldId="6"/>
    <tableColumn id="7" xr3:uid="{14541C9A-484F-4F73-A667-72A8141DBA46}" uniqueName="7" name="production_companies" queryTableFieldId="7" dataDxfId="28"/>
    <tableColumn id="8" xr3:uid="{8E6EB330-8813-4034-BF89-C4226DF2DA8F}" uniqueName="8" name="production_countries" queryTableFieldId="8" dataDxfId="27"/>
    <tableColumn id="9" xr3:uid="{9EF35997-74BE-4F27-96CB-B3BB2EA85A5B}" uniqueName="9" name="release_date" queryTableFieldId="9" dataDxfId="26"/>
    <tableColumn id="10" xr3:uid="{C3466BCC-4A62-4E7A-9C82-D98AB7507C05}" uniqueName="10" name="revenue" queryTableFieldId="10" dataDxfId="25"/>
    <tableColumn id="11" xr3:uid="{0FA1177C-23EA-4BE2-A33A-CFDA29A1DDC0}" uniqueName="11" name="runtime" queryTableFieldId="11"/>
    <tableColumn id="12" xr3:uid="{945E4BEC-2888-45F2-A315-7CE299FA43FA}" uniqueName="12" name="status" queryTableFieldId="12" dataDxfId="24"/>
    <tableColumn id="13" xr3:uid="{F23E03A3-D8B4-4DDA-A9D2-2FC9D0920FD3}" uniqueName="13" name="vote_average" queryTableFieldId="13"/>
    <tableColumn id="14" xr3:uid="{33AE0332-98BF-4C80-A31F-6AE89BDE6698}" uniqueName="14" name="vote_count" queryTableFieldId="14"/>
    <tableColumn id="15" xr3:uid="{A61FAFFB-7F9C-46AC-8076-797C9D34E62C}" uniqueName="15" name="actors" queryTableFieldId="15" dataDxfId="23"/>
    <tableColumn id="16" xr3:uid="{7376A2A2-7716-44FE-AF22-C17F1C53D062}" uniqueName="16" name="director" queryTableFieldId="16" dataDxfId="22"/>
    <tableColumn id="17" xr3:uid="{9D3794E6-45E6-456E-B93D-9A75CC9D10B0}" uniqueName="17" name="profit" queryTableFieldId="17" dataDxfId="21"/>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8" Type="http://schemas.openxmlformats.org/officeDocument/2006/relationships/drawing" Target="../drawings/drawing3.xml"/><Relationship Id="rId3" Type="http://schemas.openxmlformats.org/officeDocument/2006/relationships/pivotTable" Target="../pivotTables/pivotTable4.xml"/><Relationship Id="rId7" Type="http://schemas.openxmlformats.org/officeDocument/2006/relationships/pivotTable" Target="../pivotTables/pivotTable8.xml"/><Relationship Id="rId2" Type="http://schemas.openxmlformats.org/officeDocument/2006/relationships/pivotTable" Target="../pivotTables/pivotTable3.xml"/><Relationship Id="rId1" Type="http://schemas.openxmlformats.org/officeDocument/2006/relationships/pivotTable" Target="../pivotTables/pivotTable2.xml"/><Relationship Id="rId6" Type="http://schemas.openxmlformats.org/officeDocument/2006/relationships/pivotTable" Target="../pivotTables/pivotTable7.xml"/><Relationship Id="rId5" Type="http://schemas.openxmlformats.org/officeDocument/2006/relationships/pivotTable" Target="../pivotTables/pivotTable6.xml"/><Relationship Id="rId4" Type="http://schemas.openxmlformats.org/officeDocument/2006/relationships/pivotTable" Target="../pivotTables/pivotTable5.xml"/></Relationships>
</file>

<file path=xl/worksheets/_rels/sheet5.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614532-F63B-4E4F-8080-6D43C855BD72}">
  <dimension ref="A1:Q4804"/>
  <sheetViews>
    <sheetView workbookViewId="0">
      <selection activeCell="D1" sqref="D1"/>
    </sheetView>
  </sheetViews>
  <sheetFormatPr defaultRowHeight="14.4" x14ac:dyDescent="0.3"/>
  <cols>
    <col min="1" max="1" width="15.5546875" bestFit="1" customWidth="1"/>
    <col min="2" max="2" width="59.6640625" bestFit="1" customWidth="1"/>
    <col min="3" max="3" width="7" bestFit="1" customWidth="1"/>
    <col min="4" max="4" width="72" bestFit="1" customWidth="1"/>
    <col min="5" max="5" width="18.21875" bestFit="1" customWidth="1"/>
    <col min="6" max="6" width="11.88671875" bestFit="1" customWidth="1"/>
    <col min="7" max="7" width="61.44140625" bestFit="1" customWidth="1"/>
    <col min="8" max="8" width="21.5546875" bestFit="1" customWidth="1"/>
    <col min="9" max="9" width="13.88671875" bestFit="1" customWidth="1"/>
    <col min="10" max="10" width="16" bestFit="1" customWidth="1"/>
    <col min="11" max="11" width="9.88671875" bestFit="1" customWidth="1"/>
    <col min="12" max="12" width="14" bestFit="1" customWidth="1"/>
    <col min="13" max="13" width="14.6640625" bestFit="1" customWidth="1"/>
    <col min="14" max="14" width="12.88671875" bestFit="1" customWidth="1"/>
    <col min="15" max="15" width="80.88671875" bestFit="1" customWidth="1"/>
    <col min="16" max="16" width="29.6640625" bestFit="1" customWidth="1"/>
    <col min="17" max="17" width="16" bestFit="1" customWidth="1"/>
    <col min="20" max="20" width="12.5546875" bestFit="1" customWidth="1"/>
  </cols>
  <sheetData>
    <row r="1" spans="1:17"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x14ac:dyDescent="0.3">
      <c r="A2" s="11">
        <v>237000000</v>
      </c>
      <c r="B2" t="s">
        <v>17</v>
      </c>
      <c r="C2">
        <v>19995</v>
      </c>
      <c r="D2" t="s">
        <v>18</v>
      </c>
      <c r="E2" t="s">
        <v>19</v>
      </c>
      <c r="F2">
        <v>150.437577</v>
      </c>
      <c r="G2" t="s">
        <v>20</v>
      </c>
      <c r="H2" t="s">
        <v>21</v>
      </c>
      <c r="I2" s="1">
        <v>40098</v>
      </c>
      <c r="J2" s="11">
        <v>2787965087</v>
      </c>
      <c r="K2">
        <v>162</v>
      </c>
      <c r="L2" t="s">
        <v>22</v>
      </c>
      <c r="M2">
        <v>7.2</v>
      </c>
      <c r="N2">
        <v>11800</v>
      </c>
      <c r="O2" t="s">
        <v>23</v>
      </c>
      <c r="P2" t="s">
        <v>24</v>
      </c>
      <c r="Q2" s="10">
        <v>2550965087</v>
      </c>
    </row>
    <row r="3" spans="1:17" x14ac:dyDescent="0.3">
      <c r="A3" s="11">
        <v>300000000</v>
      </c>
      <c r="B3" t="s">
        <v>25</v>
      </c>
      <c r="C3">
        <v>285</v>
      </c>
      <c r="D3" t="s">
        <v>26</v>
      </c>
      <c r="E3" t="s">
        <v>19</v>
      </c>
      <c r="F3">
        <v>139.082615</v>
      </c>
      <c r="G3" t="s">
        <v>27</v>
      </c>
      <c r="H3" t="s">
        <v>21</v>
      </c>
      <c r="I3" s="1">
        <v>39221</v>
      </c>
      <c r="J3" s="11">
        <v>961000000</v>
      </c>
      <c r="K3">
        <v>169</v>
      </c>
      <c r="L3" t="s">
        <v>22</v>
      </c>
      <c r="M3">
        <v>6.9</v>
      </c>
      <c r="N3">
        <v>4500</v>
      </c>
      <c r="O3" t="s">
        <v>28</v>
      </c>
      <c r="P3" t="s">
        <v>29</v>
      </c>
      <c r="Q3" s="10">
        <v>661000000</v>
      </c>
    </row>
    <row r="4" spans="1:17" x14ac:dyDescent="0.3">
      <c r="A4" s="11">
        <v>245000000</v>
      </c>
      <c r="B4" t="s">
        <v>30</v>
      </c>
      <c r="C4">
        <v>206647</v>
      </c>
      <c r="D4" t="s">
        <v>31</v>
      </c>
      <c r="E4" t="s">
        <v>19</v>
      </c>
      <c r="F4">
        <v>107.376788</v>
      </c>
      <c r="G4" t="s">
        <v>32</v>
      </c>
      <c r="H4" t="s">
        <v>33</v>
      </c>
      <c r="I4" s="1">
        <v>42303</v>
      </c>
      <c r="J4" s="11">
        <v>880674609</v>
      </c>
      <c r="K4">
        <v>148</v>
      </c>
      <c r="L4" t="s">
        <v>22</v>
      </c>
      <c r="M4">
        <v>6.3</v>
      </c>
      <c r="N4">
        <v>4466</v>
      </c>
      <c r="O4" t="s">
        <v>34</v>
      </c>
      <c r="P4" t="s">
        <v>35</v>
      </c>
      <c r="Q4" s="10">
        <v>635674609</v>
      </c>
    </row>
    <row r="5" spans="1:17" x14ac:dyDescent="0.3">
      <c r="A5" s="11">
        <v>250000000</v>
      </c>
      <c r="B5" t="s">
        <v>36</v>
      </c>
      <c r="C5">
        <v>49026</v>
      </c>
      <c r="D5" t="s">
        <v>37</v>
      </c>
      <c r="E5" t="s">
        <v>19</v>
      </c>
      <c r="F5">
        <v>112.31295</v>
      </c>
      <c r="G5" t="s">
        <v>38</v>
      </c>
      <c r="H5" t="s">
        <v>21</v>
      </c>
      <c r="I5" s="1">
        <v>41106</v>
      </c>
      <c r="J5" s="11">
        <v>1084939099</v>
      </c>
      <c r="K5">
        <v>165</v>
      </c>
      <c r="L5" t="s">
        <v>22</v>
      </c>
      <c r="M5">
        <v>7.6</v>
      </c>
      <c r="N5">
        <v>9106</v>
      </c>
      <c r="O5" t="s">
        <v>39</v>
      </c>
      <c r="P5" t="s">
        <v>40</v>
      </c>
      <c r="Q5" s="10">
        <v>834939099</v>
      </c>
    </row>
    <row r="6" spans="1:17" x14ac:dyDescent="0.3">
      <c r="A6" s="11">
        <v>260000000</v>
      </c>
      <c r="B6" t="s">
        <v>41</v>
      </c>
      <c r="C6">
        <v>49529</v>
      </c>
      <c r="D6" t="s">
        <v>42</v>
      </c>
      <c r="E6" t="s">
        <v>19</v>
      </c>
      <c r="F6">
        <v>43.926994999999998</v>
      </c>
      <c r="G6" t="s">
        <v>27</v>
      </c>
      <c r="H6" t="s">
        <v>21</v>
      </c>
      <c r="I6" s="1">
        <v>41093</v>
      </c>
      <c r="J6" s="11">
        <v>284139100</v>
      </c>
      <c r="K6">
        <v>132</v>
      </c>
      <c r="L6" t="s">
        <v>22</v>
      </c>
      <c r="M6">
        <v>6.1</v>
      </c>
      <c r="N6">
        <v>2124</v>
      </c>
      <c r="O6" t="s">
        <v>43</v>
      </c>
      <c r="P6" t="s">
        <v>44</v>
      </c>
      <c r="Q6" s="10">
        <v>24139100</v>
      </c>
    </row>
    <row r="7" spans="1:17" x14ac:dyDescent="0.3">
      <c r="A7" s="11">
        <v>258000000</v>
      </c>
      <c r="B7" t="s">
        <v>45</v>
      </c>
      <c r="C7">
        <v>559</v>
      </c>
      <c r="D7" t="s">
        <v>46</v>
      </c>
      <c r="E7" t="s">
        <v>19</v>
      </c>
      <c r="F7">
        <v>115.699814</v>
      </c>
      <c r="G7" t="s">
        <v>32</v>
      </c>
      <c r="H7" t="s">
        <v>21</v>
      </c>
      <c r="I7" s="1">
        <v>39087</v>
      </c>
      <c r="J7" s="11">
        <v>890871626</v>
      </c>
      <c r="K7">
        <v>139</v>
      </c>
      <c r="L7" t="s">
        <v>22</v>
      </c>
      <c r="M7">
        <v>5.9</v>
      </c>
      <c r="N7">
        <v>3576</v>
      </c>
      <c r="O7" t="s">
        <v>47</v>
      </c>
      <c r="P7" t="s">
        <v>48</v>
      </c>
      <c r="Q7" s="10">
        <v>632871626</v>
      </c>
    </row>
    <row r="8" spans="1:17" x14ac:dyDescent="0.3">
      <c r="A8" s="11">
        <v>260000000</v>
      </c>
      <c r="B8" t="s">
        <v>49</v>
      </c>
      <c r="C8">
        <v>38757</v>
      </c>
      <c r="D8" t="s">
        <v>50</v>
      </c>
      <c r="E8" t="s">
        <v>19</v>
      </c>
      <c r="F8">
        <v>48.681969000000002</v>
      </c>
      <c r="G8" t="s">
        <v>27</v>
      </c>
      <c r="H8" t="s">
        <v>21</v>
      </c>
      <c r="I8" s="1">
        <v>40506</v>
      </c>
      <c r="J8" s="11">
        <v>591794936</v>
      </c>
      <c r="K8">
        <v>100</v>
      </c>
      <c r="L8" t="s">
        <v>22</v>
      </c>
      <c r="M8">
        <v>7.4</v>
      </c>
      <c r="N8">
        <v>3330</v>
      </c>
      <c r="O8" t="s">
        <v>51</v>
      </c>
      <c r="P8" t="s">
        <v>52</v>
      </c>
      <c r="Q8" s="10">
        <v>331794936</v>
      </c>
    </row>
    <row r="9" spans="1:17" x14ac:dyDescent="0.3">
      <c r="A9" s="11">
        <v>280000000</v>
      </c>
      <c r="B9" t="s">
        <v>41</v>
      </c>
      <c r="C9">
        <v>99861</v>
      </c>
      <c r="D9" t="s">
        <v>53</v>
      </c>
      <c r="E9" t="s">
        <v>19</v>
      </c>
      <c r="F9">
        <v>134.27922899999999</v>
      </c>
      <c r="G9" t="s">
        <v>54</v>
      </c>
      <c r="H9" t="s">
        <v>21</v>
      </c>
      <c r="I9" s="1">
        <v>42116</v>
      </c>
      <c r="J9" s="11">
        <v>1405403694</v>
      </c>
      <c r="K9">
        <v>141</v>
      </c>
      <c r="L9" t="s">
        <v>22</v>
      </c>
      <c r="M9">
        <v>7.3</v>
      </c>
      <c r="N9">
        <v>6767</v>
      </c>
      <c r="O9" t="s">
        <v>55</v>
      </c>
      <c r="P9" t="s">
        <v>56</v>
      </c>
      <c r="Q9" s="10">
        <v>1125403694</v>
      </c>
    </row>
    <row r="10" spans="1:17" x14ac:dyDescent="0.3">
      <c r="A10" s="11">
        <v>250000000</v>
      </c>
      <c r="B10" t="s">
        <v>57</v>
      </c>
      <c r="C10">
        <v>767</v>
      </c>
      <c r="D10" t="s">
        <v>58</v>
      </c>
      <c r="E10" t="s">
        <v>19</v>
      </c>
      <c r="F10">
        <v>98.885637000000003</v>
      </c>
      <c r="G10" t="s">
        <v>59</v>
      </c>
      <c r="H10" t="s">
        <v>33</v>
      </c>
      <c r="I10" s="1">
        <v>40001</v>
      </c>
      <c r="J10" s="11">
        <v>933959197</v>
      </c>
      <c r="K10">
        <v>153</v>
      </c>
      <c r="L10" t="s">
        <v>22</v>
      </c>
      <c r="M10">
        <v>7.4</v>
      </c>
      <c r="N10">
        <v>5293</v>
      </c>
      <c r="O10" t="s">
        <v>60</v>
      </c>
      <c r="P10" t="s">
        <v>61</v>
      </c>
      <c r="Q10" s="10">
        <v>683959197</v>
      </c>
    </row>
    <row r="11" spans="1:17" x14ac:dyDescent="0.3">
      <c r="A11" s="11">
        <v>250000000</v>
      </c>
      <c r="B11" t="s">
        <v>62</v>
      </c>
      <c r="C11">
        <v>209112</v>
      </c>
      <c r="D11" t="s">
        <v>63</v>
      </c>
      <c r="E11" t="s">
        <v>19</v>
      </c>
      <c r="F11">
        <v>155.79045199999999</v>
      </c>
      <c r="G11" t="s">
        <v>64</v>
      </c>
      <c r="H11" t="s">
        <v>21</v>
      </c>
      <c r="I11" s="1">
        <v>42452</v>
      </c>
      <c r="J11" s="11">
        <v>873260194</v>
      </c>
      <c r="K11">
        <v>151</v>
      </c>
      <c r="L11" t="s">
        <v>22</v>
      </c>
      <c r="M11">
        <v>5.7</v>
      </c>
      <c r="N11">
        <v>7004</v>
      </c>
      <c r="O11" t="s">
        <v>65</v>
      </c>
      <c r="P11" t="s">
        <v>66</v>
      </c>
      <c r="Q11" s="10">
        <v>623260194</v>
      </c>
    </row>
    <row r="12" spans="1:17" x14ac:dyDescent="0.3">
      <c r="A12" s="11">
        <v>270000000</v>
      </c>
      <c r="B12" t="s">
        <v>67</v>
      </c>
      <c r="C12">
        <v>1452</v>
      </c>
      <c r="D12" t="s">
        <v>68</v>
      </c>
      <c r="E12" t="s">
        <v>19</v>
      </c>
      <c r="F12">
        <v>57.925623000000002</v>
      </c>
      <c r="G12" t="s">
        <v>64</v>
      </c>
      <c r="H12" t="s">
        <v>21</v>
      </c>
      <c r="I12" s="1">
        <v>38896</v>
      </c>
      <c r="J12" s="11">
        <v>391081192</v>
      </c>
      <c r="K12">
        <v>154</v>
      </c>
      <c r="L12" t="s">
        <v>22</v>
      </c>
      <c r="M12">
        <v>5.4</v>
      </c>
      <c r="N12">
        <v>1400</v>
      </c>
      <c r="O12" t="s">
        <v>69</v>
      </c>
      <c r="P12" t="s">
        <v>70</v>
      </c>
      <c r="Q12" s="10">
        <v>121081192</v>
      </c>
    </row>
    <row r="13" spans="1:17" x14ac:dyDescent="0.3">
      <c r="A13" s="11">
        <v>200000000</v>
      </c>
      <c r="B13" t="s">
        <v>71</v>
      </c>
      <c r="C13">
        <v>10764</v>
      </c>
      <c r="D13" t="s">
        <v>72</v>
      </c>
      <c r="E13" t="s">
        <v>19</v>
      </c>
      <c r="F13">
        <v>107.928811</v>
      </c>
      <c r="G13" t="s">
        <v>73</v>
      </c>
      <c r="H13" t="s">
        <v>33</v>
      </c>
      <c r="I13" s="1">
        <v>39751</v>
      </c>
      <c r="J13" s="11">
        <v>586090727</v>
      </c>
      <c r="K13">
        <v>106</v>
      </c>
      <c r="L13" t="s">
        <v>22</v>
      </c>
      <c r="M13">
        <v>6.1</v>
      </c>
      <c r="N13">
        <v>2965</v>
      </c>
      <c r="O13" t="s">
        <v>74</v>
      </c>
      <c r="P13" t="s">
        <v>75</v>
      </c>
      <c r="Q13" s="10">
        <v>386090727</v>
      </c>
    </row>
    <row r="14" spans="1:17" x14ac:dyDescent="0.3">
      <c r="A14" s="11">
        <v>200000000</v>
      </c>
      <c r="B14" t="s">
        <v>25</v>
      </c>
      <c r="C14">
        <v>58</v>
      </c>
      <c r="D14" t="s">
        <v>76</v>
      </c>
      <c r="E14" t="s">
        <v>19</v>
      </c>
      <c r="F14">
        <v>145.84737899999999</v>
      </c>
      <c r="G14" t="s">
        <v>27</v>
      </c>
      <c r="H14" t="s">
        <v>77</v>
      </c>
      <c r="I14" s="1">
        <v>38888</v>
      </c>
      <c r="J14" s="11">
        <v>1065659812</v>
      </c>
      <c r="K14">
        <v>151</v>
      </c>
      <c r="L14" t="s">
        <v>22</v>
      </c>
      <c r="M14">
        <v>7</v>
      </c>
      <c r="N14">
        <v>5246</v>
      </c>
      <c r="O14" t="s">
        <v>78</v>
      </c>
      <c r="P14" t="s">
        <v>29</v>
      </c>
      <c r="Q14" s="10">
        <v>865659812</v>
      </c>
    </row>
    <row r="15" spans="1:17" x14ac:dyDescent="0.3">
      <c r="A15" s="11">
        <v>255000000</v>
      </c>
      <c r="B15" t="s">
        <v>79</v>
      </c>
      <c r="C15">
        <v>57201</v>
      </c>
      <c r="D15" t="s">
        <v>80</v>
      </c>
      <c r="E15" t="s">
        <v>19</v>
      </c>
      <c r="F15">
        <v>49.046956000000002</v>
      </c>
      <c r="G15" t="s">
        <v>27</v>
      </c>
      <c r="H15" t="s">
        <v>21</v>
      </c>
      <c r="I15" s="1">
        <v>41340</v>
      </c>
      <c r="J15" s="11">
        <v>89289910</v>
      </c>
      <c r="K15">
        <v>149</v>
      </c>
      <c r="L15" t="s">
        <v>22</v>
      </c>
      <c r="M15">
        <v>5.9</v>
      </c>
      <c r="N15">
        <v>2311</v>
      </c>
      <c r="O15" t="s">
        <v>81</v>
      </c>
      <c r="P15" t="s">
        <v>29</v>
      </c>
      <c r="Q15" s="10">
        <v>-165710090</v>
      </c>
    </row>
    <row r="16" spans="1:17" x14ac:dyDescent="0.3">
      <c r="A16" s="11">
        <v>225000000</v>
      </c>
      <c r="B16" t="s">
        <v>17</v>
      </c>
      <c r="C16">
        <v>49521</v>
      </c>
      <c r="D16" t="s">
        <v>82</v>
      </c>
      <c r="E16" t="s">
        <v>19</v>
      </c>
      <c r="F16">
        <v>99.398009000000002</v>
      </c>
      <c r="G16" t="s">
        <v>38</v>
      </c>
      <c r="H16" t="s">
        <v>33</v>
      </c>
      <c r="I16" s="1">
        <v>41614</v>
      </c>
      <c r="J16" s="11">
        <v>662845518</v>
      </c>
      <c r="K16">
        <v>143</v>
      </c>
      <c r="L16" t="s">
        <v>22</v>
      </c>
      <c r="M16">
        <v>6.5</v>
      </c>
      <c r="N16">
        <v>6359</v>
      </c>
      <c r="O16" t="s">
        <v>83</v>
      </c>
      <c r="P16" t="s">
        <v>66</v>
      </c>
      <c r="Q16" s="10">
        <v>437845518</v>
      </c>
    </row>
    <row r="17" spans="1:17" x14ac:dyDescent="0.3">
      <c r="A17" s="11">
        <v>225000000</v>
      </c>
      <c r="B17" t="s">
        <v>84</v>
      </c>
      <c r="C17">
        <v>2454</v>
      </c>
      <c r="D17" t="s">
        <v>85</v>
      </c>
      <c r="E17" t="s">
        <v>19</v>
      </c>
      <c r="F17">
        <v>53.978602000000002</v>
      </c>
      <c r="G17" t="s">
        <v>86</v>
      </c>
      <c r="H17" t="s">
        <v>87</v>
      </c>
      <c r="I17" s="1">
        <v>39583</v>
      </c>
      <c r="J17" s="11">
        <v>419651413</v>
      </c>
      <c r="K17">
        <v>150</v>
      </c>
      <c r="L17" t="s">
        <v>22</v>
      </c>
      <c r="M17">
        <v>6.3</v>
      </c>
      <c r="N17">
        <v>1630</v>
      </c>
      <c r="O17" t="s">
        <v>88</v>
      </c>
      <c r="P17" t="s">
        <v>89</v>
      </c>
      <c r="Q17" s="10">
        <v>194651413</v>
      </c>
    </row>
    <row r="18" spans="1:17" x14ac:dyDescent="0.3">
      <c r="A18" s="11">
        <v>220000000</v>
      </c>
      <c r="B18" t="s">
        <v>90</v>
      </c>
      <c r="C18">
        <v>24428</v>
      </c>
      <c r="D18" t="s">
        <v>91</v>
      </c>
      <c r="E18" t="s">
        <v>19</v>
      </c>
      <c r="F18">
        <v>144.448633</v>
      </c>
      <c r="G18" t="s">
        <v>92</v>
      </c>
      <c r="H18" t="s">
        <v>21</v>
      </c>
      <c r="I18" s="1">
        <v>41024</v>
      </c>
      <c r="J18" s="11">
        <v>1519557910</v>
      </c>
      <c r="K18">
        <v>143</v>
      </c>
      <c r="L18" t="s">
        <v>22</v>
      </c>
      <c r="M18">
        <v>7.4</v>
      </c>
      <c r="N18">
        <v>11776</v>
      </c>
      <c r="O18" t="s">
        <v>93</v>
      </c>
      <c r="P18" t="s">
        <v>56</v>
      </c>
      <c r="Q18" s="10">
        <v>1299557910</v>
      </c>
    </row>
    <row r="19" spans="1:17" x14ac:dyDescent="0.3">
      <c r="A19" s="11">
        <v>380000000</v>
      </c>
      <c r="B19" t="s">
        <v>94</v>
      </c>
      <c r="C19">
        <v>1865</v>
      </c>
      <c r="D19" t="s">
        <v>95</v>
      </c>
      <c r="E19" t="s">
        <v>19</v>
      </c>
      <c r="F19">
        <v>135.41385600000001</v>
      </c>
      <c r="G19" t="s">
        <v>27</v>
      </c>
      <c r="H19" t="s">
        <v>21</v>
      </c>
      <c r="I19" s="1">
        <v>40677</v>
      </c>
      <c r="J19" s="11">
        <v>1045713802</v>
      </c>
      <c r="K19">
        <v>136</v>
      </c>
      <c r="L19" t="s">
        <v>22</v>
      </c>
      <c r="M19">
        <v>6.4</v>
      </c>
      <c r="N19">
        <v>4948</v>
      </c>
      <c r="O19" t="s">
        <v>96</v>
      </c>
      <c r="P19" t="s">
        <v>97</v>
      </c>
      <c r="Q19" s="10">
        <v>665713802</v>
      </c>
    </row>
    <row r="20" spans="1:17" x14ac:dyDescent="0.3">
      <c r="A20" s="11">
        <v>225000000</v>
      </c>
      <c r="B20" t="s">
        <v>98</v>
      </c>
      <c r="C20">
        <v>41154</v>
      </c>
      <c r="D20" t="s">
        <v>99</v>
      </c>
      <c r="E20" t="s">
        <v>19</v>
      </c>
      <c r="F20">
        <v>52.035178999999999</v>
      </c>
      <c r="G20" t="s">
        <v>100</v>
      </c>
      <c r="H20" t="s">
        <v>21</v>
      </c>
      <c r="I20" s="1">
        <v>41052</v>
      </c>
      <c r="J20" s="11">
        <v>624026776</v>
      </c>
      <c r="K20">
        <v>106</v>
      </c>
      <c r="L20" t="s">
        <v>22</v>
      </c>
      <c r="M20">
        <v>6.2</v>
      </c>
      <c r="N20">
        <v>4160</v>
      </c>
      <c r="O20" t="s">
        <v>101</v>
      </c>
      <c r="P20" t="s">
        <v>102</v>
      </c>
      <c r="Q20" s="10">
        <v>399026776</v>
      </c>
    </row>
    <row r="21" spans="1:17" x14ac:dyDescent="0.3">
      <c r="A21" s="11">
        <v>250000000</v>
      </c>
      <c r="B21" t="s">
        <v>62</v>
      </c>
      <c r="C21">
        <v>122917</v>
      </c>
      <c r="D21" t="s">
        <v>103</v>
      </c>
      <c r="E21" t="s">
        <v>19</v>
      </c>
      <c r="F21">
        <v>120.965743</v>
      </c>
      <c r="G21" t="s">
        <v>104</v>
      </c>
      <c r="H21" t="s">
        <v>105</v>
      </c>
      <c r="I21" s="1">
        <v>41924</v>
      </c>
      <c r="J21" s="11">
        <v>956019788</v>
      </c>
      <c r="K21">
        <v>144</v>
      </c>
      <c r="L21" t="s">
        <v>22</v>
      </c>
      <c r="M21">
        <v>7.1</v>
      </c>
      <c r="N21">
        <v>4760</v>
      </c>
      <c r="O21" t="s">
        <v>106</v>
      </c>
      <c r="P21" t="s">
        <v>107</v>
      </c>
      <c r="Q21" s="10">
        <v>706019788</v>
      </c>
    </row>
    <row r="22" spans="1:17" x14ac:dyDescent="0.3">
      <c r="A22" s="11">
        <v>215000000</v>
      </c>
      <c r="B22" t="s">
        <v>62</v>
      </c>
      <c r="C22">
        <v>1930</v>
      </c>
      <c r="D22" t="s">
        <v>108</v>
      </c>
      <c r="E22" t="s">
        <v>19</v>
      </c>
      <c r="F22">
        <v>89.866275999999999</v>
      </c>
      <c r="G22" t="s">
        <v>32</v>
      </c>
      <c r="H22" t="s">
        <v>21</v>
      </c>
      <c r="I22" s="1">
        <v>41087</v>
      </c>
      <c r="J22" s="11">
        <v>752215857</v>
      </c>
      <c r="K22">
        <v>136</v>
      </c>
      <c r="L22" t="s">
        <v>22</v>
      </c>
      <c r="M22">
        <v>6.5</v>
      </c>
      <c r="N22">
        <v>6586</v>
      </c>
      <c r="O22" t="s">
        <v>109</v>
      </c>
      <c r="P22" t="s">
        <v>110</v>
      </c>
      <c r="Q22" s="10">
        <v>537215857</v>
      </c>
    </row>
    <row r="23" spans="1:17" x14ac:dyDescent="0.3">
      <c r="A23" s="11">
        <v>200000000</v>
      </c>
      <c r="B23" t="s">
        <v>111</v>
      </c>
      <c r="C23">
        <v>20662</v>
      </c>
      <c r="D23" t="s">
        <v>112</v>
      </c>
      <c r="E23" t="s">
        <v>19</v>
      </c>
      <c r="F23">
        <v>37.668301</v>
      </c>
      <c r="G23" t="s">
        <v>113</v>
      </c>
      <c r="H23" t="s">
        <v>33</v>
      </c>
      <c r="I23" s="1">
        <v>40517</v>
      </c>
      <c r="J23" s="11">
        <v>310669540</v>
      </c>
      <c r="K23">
        <v>140</v>
      </c>
      <c r="L23" t="s">
        <v>22</v>
      </c>
      <c r="M23">
        <v>6.2</v>
      </c>
      <c r="N23">
        <v>1398</v>
      </c>
      <c r="O23" t="s">
        <v>114</v>
      </c>
      <c r="P23" t="s">
        <v>115</v>
      </c>
      <c r="Q23" s="10">
        <v>110669540</v>
      </c>
    </row>
    <row r="24" spans="1:17" x14ac:dyDescent="0.3">
      <c r="A24" s="11">
        <v>250000000</v>
      </c>
      <c r="B24" t="s">
        <v>116</v>
      </c>
      <c r="C24">
        <v>57158</v>
      </c>
      <c r="D24" t="s">
        <v>117</v>
      </c>
      <c r="E24" t="s">
        <v>19</v>
      </c>
      <c r="F24">
        <v>94.370564000000002</v>
      </c>
      <c r="G24" t="s">
        <v>104</v>
      </c>
      <c r="H24" t="s">
        <v>105</v>
      </c>
      <c r="I24" s="1">
        <v>41590</v>
      </c>
      <c r="J24" s="11">
        <v>958400000</v>
      </c>
      <c r="K24">
        <v>161</v>
      </c>
      <c r="L24" t="s">
        <v>22</v>
      </c>
      <c r="M24">
        <v>7.6</v>
      </c>
      <c r="N24">
        <v>4524</v>
      </c>
      <c r="O24" t="s">
        <v>106</v>
      </c>
      <c r="P24" t="s">
        <v>107</v>
      </c>
      <c r="Q24" s="10">
        <v>708400000</v>
      </c>
    </row>
    <row r="25" spans="1:17" x14ac:dyDescent="0.3">
      <c r="A25" s="11">
        <v>180000000</v>
      </c>
      <c r="B25" t="s">
        <v>116</v>
      </c>
      <c r="C25">
        <v>2268</v>
      </c>
      <c r="D25" t="s">
        <v>118</v>
      </c>
      <c r="E25" t="s">
        <v>19</v>
      </c>
      <c r="F25">
        <v>42.990906000000003</v>
      </c>
      <c r="G25" t="s">
        <v>119</v>
      </c>
      <c r="H25" t="s">
        <v>33</v>
      </c>
      <c r="I25" s="1">
        <v>39184</v>
      </c>
      <c r="J25" s="11">
        <v>372234864</v>
      </c>
      <c r="K25">
        <v>113</v>
      </c>
      <c r="L25" t="s">
        <v>22</v>
      </c>
      <c r="M25">
        <v>5.8</v>
      </c>
      <c r="N25">
        <v>1303</v>
      </c>
      <c r="O25" t="s">
        <v>120</v>
      </c>
      <c r="P25" t="s">
        <v>121</v>
      </c>
      <c r="Q25" s="10">
        <v>192234864</v>
      </c>
    </row>
    <row r="26" spans="1:17" x14ac:dyDescent="0.3">
      <c r="A26" s="11">
        <v>207000000</v>
      </c>
      <c r="B26" t="s">
        <v>122</v>
      </c>
      <c r="C26">
        <v>254</v>
      </c>
      <c r="D26" t="s">
        <v>123</v>
      </c>
      <c r="E26" t="s">
        <v>19</v>
      </c>
      <c r="F26">
        <v>61.226010000000002</v>
      </c>
      <c r="G26" t="s">
        <v>104</v>
      </c>
      <c r="H26" t="s">
        <v>105</v>
      </c>
      <c r="I26" s="1">
        <v>38700</v>
      </c>
      <c r="J26" s="11">
        <v>550000000</v>
      </c>
      <c r="K26">
        <v>187</v>
      </c>
      <c r="L26" t="s">
        <v>22</v>
      </c>
      <c r="M26">
        <v>6.6</v>
      </c>
      <c r="N26">
        <v>2337</v>
      </c>
      <c r="O26" t="s">
        <v>124</v>
      </c>
      <c r="P26" t="s">
        <v>107</v>
      </c>
      <c r="Q26" s="10">
        <v>343000000</v>
      </c>
    </row>
    <row r="27" spans="1:17" x14ac:dyDescent="0.3">
      <c r="A27" s="11">
        <v>200000000</v>
      </c>
      <c r="B27" t="s">
        <v>125</v>
      </c>
      <c r="C27">
        <v>597</v>
      </c>
      <c r="D27" t="s">
        <v>126</v>
      </c>
      <c r="E27" t="s">
        <v>19</v>
      </c>
      <c r="F27">
        <v>100.025899</v>
      </c>
      <c r="G27" t="s">
        <v>92</v>
      </c>
      <c r="H27" t="s">
        <v>21</v>
      </c>
      <c r="I27" s="1">
        <v>35752</v>
      </c>
      <c r="J27" s="11">
        <v>1845034188</v>
      </c>
      <c r="K27">
        <v>194</v>
      </c>
      <c r="L27" t="s">
        <v>22</v>
      </c>
      <c r="M27">
        <v>7.5</v>
      </c>
      <c r="N27">
        <v>7562</v>
      </c>
      <c r="O27" t="s">
        <v>127</v>
      </c>
      <c r="P27" t="s">
        <v>24</v>
      </c>
      <c r="Q27" s="10">
        <v>1645034188</v>
      </c>
    </row>
    <row r="28" spans="1:17" x14ac:dyDescent="0.3">
      <c r="A28" s="11">
        <v>250000000</v>
      </c>
      <c r="B28" t="s">
        <v>128</v>
      </c>
      <c r="C28">
        <v>271110</v>
      </c>
      <c r="D28" t="s">
        <v>129</v>
      </c>
      <c r="E28" t="s">
        <v>19</v>
      </c>
      <c r="F28">
        <v>198.37239500000001</v>
      </c>
      <c r="G28" t="s">
        <v>130</v>
      </c>
      <c r="H28" t="s">
        <v>21</v>
      </c>
      <c r="I28" s="1">
        <v>42487</v>
      </c>
      <c r="J28" s="11">
        <v>1153304495</v>
      </c>
      <c r="K28">
        <v>147</v>
      </c>
      <c r="L28" t="s">
        <v>22</v>
      </c>
      <c r="M28">
        <v>7.1</v>
      </c>
      <c r="N28">
        <v>7241</v>
      </c>
      <c r="O28" t="s">
        <v>131</v>
      </c>
      <c r="P28" t="s">
        <v>132</v>
      </c>
      <c r="Q28" s="10">
        <v>903304495</v>
      </c>
    </row>
    <row r="29" spans="1:17" x14ac:dyDescent="0.3">
      <c r="A29" s="11">
        <v>209000000</v>
      </c>
      <c r="B29" t="s">
        <v>133</v>
      </c>
      <c r="C29">
        <v>44833</v>
      </c>
      <c r="D29" t="s">
        <v>134</v>
      </c>
      <c r="E29" t="s">
        <v>19</v>
      </c>
      <c r="F29">
        <v>64.928381999999999</v>
      </c>
      <c r="G29" t="s">
        <v>135</v>
      </c>
      <c r="H29" t="s">
        <v>21</v>
      </c>
      <c r="I29" s="1">
        <v>41217</v>
      </c>
      <c r="J29" s="11">
        <v>303025485</v>
      </c>
      <c r="K29">
        <v>131</v>
      </c>
      <c r="L29" t="s">
        <v>22</v>
      </c>
      <c r="M29">
        <v>5.5</v>
      </c>
      <c r="N29">
        <v>2114</v>
      </c>
      <c r="O29" t="s">
        <v>136</v>
      </c>
      <c r="P29" t="s">
        <v>137</v>
      </c>
      <c r="Q29" s="10">
        <v>94025485</v>
      </c>
    </row>
    <row r="30" spans="1:17" x14ac:dyDescent="0.3">
      <c r="A30" s="11">
        <v>150000000</v>
      </c>
      <c r="B30" t="s">
        <v>138</v>
      </c>
      <c r="C30">
        <v>135397</v>
      </c>
      <c r="D30" t="s">
        <v>139</v>
      </c>
      <c r="E30" t="s">
        <v>19</v>
      </c>
      <c r="F30">
        <v>418.708552</v>
      </c>
      <c r="G30" t="s">
        <v>140</v>
      </c>
      <c r="H30" t="s">
        <v>21</v>
      </c>
      <c r="I30" s="1">
        <v>42253</v>
      </c>
      <c r="J30" s="11">
        <v>1513528810</v>
      </c>
      <c r="K30">
        <v>124</v>
      </c>
      <c r="L30" t="s">
        <v>22</v>
      </c>
      <c r="M30">
        <v>6.5</v>
      </c>
      <c r="N30">
        <v>8662</v>
      </c>
      <c r="O30" t="s">
        <v>141</v>
      </c>
      <c r="P30" t="s">
        <v>142</v>
      </c>
      <c r="Q30" s="10">
        <v>1363528810</v>
      </c>
    </row>
    <row r="31" spans="1:17" x14ac:dyDescent="0.3">
      <c r="A31" s="11">
        <v>200000000</v>
      </c>
      <c r="B31" t="s">
        <v>143</v>
      </c>
      <c r="C31">
        <v>37724</v>
      </c>
      <c r="D31" t="s">
        <v>144</v>
      </c>
      <c r="E31" t="s">
        <v>19</v>
      </c>
      <c r="F31">
        <v>93.004992999999999</v>
      </c>
      <c r="G31" t="s">
        <v>32</v>
      </c>
      <c r="H31" t="s">
        <v>33</v>
      </c>
      <c r="I31" s="1">
        <v>41207</v>
      </c>
      <c r="J31" s="11">
        <v>1108561013</v>
      </c>
      <c r="K31">
        <v>143</v>
      </c>
      <c r="L31" t="s">
        <v>22</v>
      </c>
      <c r="M31">
        <v>6.9</v>
      </c>
      <c r="N31">
        <v>7604</v>
      </c>
      <c r="O31" t="s">
        <v>145</v>
      </c>
      <c r="P31" t="s">
        <v>35</v>
      </c>
      <c r="Q31" s="10">
        <v>908561013</v>
      </c>
    </row>
    <row r="32" spans="1:17" x14ac:dyDescent="0.3">
      <c r="A32" s="11">
        <v>200000000</v>
      </c>
      <c r="B32" t="s">
        <v>62</v>
      </c>
      <c r="C32">
        <v>558</v>
      </c>
      <c r="D32" t="s">
        <v>146</v>
      </c>
      <c r="E32" t="s">
        <v>19</v>
      </c>
      <c r="F32">
        <v>35.149585999999999</v>
      </c>
      <c r="G32" t="s">
        <v>32</v>
      </c>
      <c r="H32" t="s">
        <v>21</v>
      </c>
      <c r="I32" s="1">
        <v>38163</v>
      </c>
      <c r="J32" s="11">
        <v>783766341</v>
      </c>
      <c r="K32">
        <v>127</v>
      </c>
      <c r="L32" t="s">
        <v>22</v>
      </c>
      <c r="M32">
        <v>6.7</v>
      </c>
      <c r="N32">
        <v>4321</v>
      </c>
      <c r="O32" t="s">
        <v>147</v>
      </c>
      <c r="P32" t="s">
        <v>48</v>
      </c>
      <c r="Q32" s="10">
        <v>583766341</v>
      </c>
    </row>
    <row r="33" spans="1:17" x14ac:dyDescent="0.3">
      <c r="A33" s="11">
        <v>200000000</v>
      </c>
      <c r="B33" t="s">
        <v>41</v>
      </c>
      <c r="C33">
        <v>68721</v>
      </c>
      <c r="D33" t="s">
        <v>148</v>
      </c>
      <c r="E33" t="s">
        <v>19</v>
      </c>
      <c r="F33">
        <v>77.682079999999999</v>
      </c>
      <c r="G33" t="s">
        <v>54</v>
      </c>
      <c r="H33" t="s">
        <v>149</v>
      </c>
      <c r="I33" s="1">
        <v>41382</v>
      </c>
      <c r="J33" s="11">
        <v>1215439994</v>
      </c>
      <c r="K33">
        <v>130</v>
      </c>
      <c r="L33" t="s">
        <v>22</v>
      </c>
      <c r="M33">
        <v>6.8</v>
      </c>
      <c r="N33">
        <v>8806</v>
      </c>
      <c r="O33" t="s">
        <v>150</v>
      </c>
      <c r="P33" t="s">
        <v>151</v>
      </c>
      <c r="Q33" s="10">
        <v>1015439994</v>
      </c>
    </row>
    <row r="34" spans="1:17" x14ac:dyDescent="0.3">
      <c r="A34" s="11">
        <v>200000000</v>
      </c>
      <c r="B34" t="s">
        <v>152</v>
      </c>
      <c r="C34">
        <v>12155</v>
      </c>
      <c r="D34" t="s">
        <v>153</v>
      </c>
      <c r="E34" t="s">
        <v>19</v>
      </c>
      <c r="F34">
        <v>78.530105000000006</v>
      </c>
      <c r="G34" t="s">
        <v>27</v>
      </c>
      <c r="H34" t="s">
        <v>21</v>
      </c>
      <c r="I34" s="1">
        <v>40240</v>
      </c>
      <c r="J34" s="11">
        <v>1025491110</v>
      </c>
      <c r="K34">
        <v>108</v>
      </c>
      <c r="L34" t="s">
        <v>22</v>
      </c>
      <c r="M34">
        <v>6.4</v>
      </c>
      <c r="N34">
        <v>4645</v>
      </c>
      <c r="O34" t="s">
        <v>154</v>
      </c>
      <c r="P34" t="s">
        <v>155</v>
      </c>
      <c r="Q34" s="10">
        <v>825491110</v>
      </c>
    </row>
    <row r="35" spans="1:17" x14ac:dyDescent="0.3">
      <c r="A35" s="11">
        <v>210000000</v>
      </c>
      <c r="B35" t="s">
        <v>156</v>
      </c>
      <c r="C35">
        <v>36668</v>
      </c>
      <c r="D35" t="s">
        <v>157</v>
      </c>
      <c r="E35" t="s">
        <v>19</v>
      </c>
      <c r="F35">
        <v>3.857526</v>
      </c>
      <c r="G35" t="s">
        <v>20</v>
      </c>
      <c r="H35" t="s">
        <v>158</v>
      </c>
      <c r="I35" s="1">
        <v>38861</v>
      </c>
      <c r="J35" s="11">
        <v>459359555</v>
      </c>
      <c r="K35">
        <v>104</v>
      </c>
      <c r="L35" t="s">
        <v>22</v>
      </c>
      <c r="M35">
        <v>6.3</v>
      </c>
      <c r="N35">
        <v>3525</v>
      </c>
      <c r="O35" t="s">
        <v>159</v>
      </c>
      <c r="P35" t="s">
        <v>160</v>
      </c>
      <c r="Q35" s="10">
        <v>249359555</v>
      </c>
    </row>
    <row r="36" spans="1:17" x14ac:dyDescent="0.3">
      <c r="A36" s="11">
        <v>200000000</v>
      </c>
      <c r="B36" t="s">
        <v>49</v>
      </c>
      <c r="C36">
        <v>62211</v>
      </c>
      <c r="D36" t="s">
        <v>161</v>
      </c>
      <c r="E36" t="s">
        <v>19</v>
      </c>
      <c r="F36">
        <v>89.186492000000001</v>
      </c>
      <c r="G36" t="s">
        <v>27</v>
      </c>
      <c r="H36" t="s">
        <v>21</v>
      </c>
      <c r="I36" s="1">
        <v>41445</v>
      </c>
      <c r="J36" s="11">
        <v>743559607</v>
      </c>
      <c r="K36">
        <v>104</v>
      </c>
      <c r="L36" t="s">
        <v>22</v>
      </c>
      <c r="M36">
        <v>7</v>
      </c>
      <c r="N36">
        <v>3528</v>
      </c>
      <c r="O36" t="s">
        <v>162</v>
      </c>
      <c r="P36" t="s">
        <v>163</v>
      </c>
      <c r="Q36" s="10">
        <v>543559607</v>
      </c>
    </row>
    <row r="37" spans="1:17" x14ac:dyDescent="0.3">
      <c r="A37" s="11">
        <v>150000000</v>
      </c>
      <c r="B37" t="s">
        <v>90</v>
      </c>
      <c r="C37">
        <v>8373</v>
      </c>
      <c r="D37" t="s">
        <v>164</v>
      </c>
      <c r="E37" t="s">
        <v>19</v>
      </c>
      <c r="F37">
        <v>21.939662999999999</v>
      </c>
      <c r="G37" t="s">
        <v>92</v>
      </c>
      <c r="H37" t="s">
        <v>21</v>
      </c>
      <c r="I37" s="1">
        <v>39983</v>
      </c>
      <c r="J37" s="11">
        <v>836297228</v>
      </c>
      <c r="K37">
        <v>150</v>
      </c>
      <c r="L37" t="s">
        <v>22</v>
      </c>
      <c r="M37">
        <v>6</v>
      </c>
      <c r="N37">
        <v>3138</v>
      </c>
      <c r="O37" t="s">
        <v>165</v>
      </c>
      <c r="P37" t="s">
        <v>166</v>
      </c>
      <c r="Q37" s="10">
        <v>686297228</v>
      </c>
    </row>
    <row r="38" spans="1:17" x14ac:dyDescent="0.3">
      <c r="A38" s="11">
        <v>210000000</v>
      </c>
      <c r="B38" t="s">
        <v>90</v>
      </c>
      <c r="C38">
        <v>91314</v>
      </c>
      <c r="D38" t="s">
        <v>167</v>
      </c>
      <c r="E38" t="s">
        <v>19</v>
      </c>
      <c r="F38">
        <v>116.840296</v>
      </c>
      <c r="G38" t="s">
        <v>92</v>
      </c>
      <c r="H38" t="s">
        <v>21</v>
      </c>
      <c r="I38" s="1">
        <v>41815</v>
      </c>
      <c r="J38" s="11">
        <v>1091405097</v>
      </c>
      <c r="K38">
        <v>165</v>
      </c>
      <c r="L38" t="s">
        <v>22</v>
      </c>
      <c r="M38">
        <v>5.8</v>
      </c>
      <c r="N38">
        <v>3095</v>
      </c>
      <c r="O38" t="s">
        <v>168</v>
      </c>
      <c r="P38" t="s">
        <v>166</v>
      </c>
      <c r="Q38" s="10">
        <v>881405097</v>
      </c>
    </row>
    <row r="39" spans="1:17" x14ac:dyDescent="0.3">
      <c r="A39" s="11">
        <v>200000000</v>
      </c>
      <c r="B39" t="s">
        <v>169</v>
      </c>
      <c r="C39">
        <v>68728</v>
      </c>
      <c r="D39" t="s">
        <v>170</v>
      </c>
      <c r="E39" t="s">
        <v>19</v>
      </c>
      <c r="F39">
        <v>46.985444999999999</v>
      </c>
      <c r="G39" t="s">
        <v>27</v>
      </c>
      <c r="H39" t="s">
        <v>21</v>
      </c>
      <c r="I39" s="1">
        <v>41458</v>
      </c>
      <c r="J39" s="11">
        <v>491868548</v>
      </c>
      <c r="K39">
        <v>130</v>
      </c>
      <c r="L39" t="s">
        <v>22</v>
      </c>
      <c r="M39">
        <v>5.7</v>
      </c>
      <c r="N39">
        <v>3530</v>
      </c>
      <c r="O39" t="s">
        <v>171</v>
      </c>
      <c r="P39" t="s">
        <v>48</v>
      </c>
      <c r="Q39" s="10">
        <v>291868548</v>
      </c>
    </row>
    <row r="40" spans="1:17" x14ac:dyDescent="0.3">
      <c r="A40" s="11">
        <v>200000000</v>
      </c>
      <c r="B40" t="s">
        <v>62</v>
      </c>
      <c r="C40">
        <v>102382</v>
      </c>
      <c r="D40" t="s">
        <v>172</v>
      </c>
      <c r="E40" t="s">
        <v>19</v>
      </c>
      <c r="F40">
        <v>89.270217000000002</v>
      </c>
      <c r="G40" t="s">
        <v>32</v>
      </c>
      <c r="H40" t="s">
        <v>21</v>
      </c>
      <c r="I40" s="1">
        <v>41745</v>
      </c>
      <c r="J40" s="11">
        <v>705717432</v>
      </c>
      <c r="K40">
        <v>142</v>
      </c>
      <c r="L40" t="s">
        <v>22</v>
      </c>
      <c r="M40">
        <v>6.5</v>
      </c>
      <c r="N40">
        <v>4179</v>
      </c>
      <c r="O40" t="s">
        <v>173</v>
      </c>
      <c r="P40" t="s">
        <v>110</v>
      </c>
      <c r="Q40" s="10">
        <v>505717432</v>
      </c>
    </row>
    <row r="41" spans="1:17" x14ac:dyDescent="0.3">
      <c r="A41" s="11">
        <v>170000000</v>
      </c>
      <c r="B41" t="s">
        <v>128</v>
      </c>
      <c r="C41">
        <v>20526</v>
      </c>
      <c r="D41" t="s">
        <v>174</v>
      </c>
      <c r="E41" t="s">
        <v>19</v>
      </c>
      <c r="F41">
        <v>73.795050000000003</v>
      </c>
      <c r="G41" t="s">
        <v>27</v>
      </c>
      <c r="H41" t="s">
        <v>21</v>
      </c>
      <c r="I41" s="1">
        <v>40463</v>
      </c>
      <c r="J41" s="11">
        <v>400062763</v>
      </c>
      <c r="K41">
        <v>125</v>
      </c>
      <c r="L41" t="s">
        <v>22</v>
      </c>
      <c r="M41">
        <v>6.3</v>
      </c>
      <c r="N41">
        <v>2841</v>
      </c>
      <c r="O41" t="s">
        <v>175</v>
      </c>
      <c r="P41" t="s">
        <v>176</v>
      </c>
      <c r="Q41" s="10">
        <v>230062763</v>
      </c>
    </row>
    <row r="42" spans="1:17" x14ac:dyDescent="0.3">
      <c r="A42" s="11">
        <v>200000000</v>
      </c>
      <c r="B42" t="s">
        <v>177</v>
      </c>
      <c r="C42">
        <v>49013</v>
      </c>
      <c r="D42" t="s">
        <v>178</v>
      </c>
      <c r="E42" t="s">
        <v>19</v>
      </c>
      <c r="F42">
        <v>49.98659</v>
      </c>
      <c r="G42" t="s">
        <v>27</v>
      </c>
      <c r="H42" t="s">
        <v>21</v>
      </c>
      <c r="I42" s="1">
        <v>40853</v>
      </c>
      <c r="J42" s="11">
        <v>559852396</v>
      </c>
      <c r="K42">
        <v>106</v>
      </c>
      <c r="L42" t="s">
        <v>22</v>
      </c>
      <c r="M42">
        <v>5.8</v>
      </c>
      <c r="N42">
        <v>2033</v>
      </c>
      <c r="O42" t="s">
        <v>179</v>
      </c>
      <c r="P42" t="s">
        <v>180</v>
      </c>
      <c r="Q42" s="10">
        <v>359852396</v>
      </c>
    </row>
    <row r="43" spans="1:17" x14ac:dyDescent="0.3">
      <c r="A43" s="11">
        <v>200000000</v>
      </c>
      <c r="B43" t="s">
        <v>181</v>
      </c>
      <c r="C43">
        <v>44912</v>
      </c>
      <c r="D43" t="s">
        <v>182</v>
      </c>
      <c r="E43" t="s">
        <v>19</v>
      </c>
      <c r="F43">
        <v>51.872838999999999</v>
      </c>
      <c r="G43" t="s">
        <v>183</v>
      </c>
      <c r="H43" t="s">
        <v>21</v>
      </c>
      <c r="I43" s="1">
        <v>40710</v>
      </c>
      <c r="J43" s="11">
        <v>219851172</v>
      </c>
      <c r="K43">
        <v>114</v>
      </c>
      <c r="L43" t="s">
        <v>22</v>
      </c>
      <c r="M43">
        <v>5.0999999999999996</v>
      </c>
      <c r="N43">
        <v>2487</v>
      </c>
      <c r="O43" t="s">
        <v>184</v>
      </c>
      <c r="P43" t="s">
        <v>185</v>
      </c>
      <c r="Q43" s="10">
        <v>19851172</v>
      </c>
    </row>
    <row r="44" spans="1:17" x14ac:dyDescent="0.3">
      <c r="A44" s="11">
        <v>200000000</v>
      </c>
      <c r="B44" t="s">
        <v>186</v>
      </c>
      <c r="C44">
        <v>10193</v>
      </c>
      <c r="D44" t="s">
        <v>187</v>
      </c>
      <c r="E44" t="s">
        <v>19</v>
      </c>
      <c r="F44">
        <v>59.995418000000001</v>
      </c>
      <c r="G44" t="s">
        <v>27</v>
      </c>
      <c r="H44" t="s">
        <v>21</v>
      </c>
      <c r="I44" s="1">
        <v>40345</v>
      </c>
      <c r="J44" s="11">
        <v>1066969703</v>
      </c>
      <c r="K44">
        <v>103</v>
      </c>
      <c r="L44" t="s">
        <v>22</v>
      </c>
      <c r="M44">
        <v>7.6</v>
      </c>
      <c r="N44">
        <v>4597</v>
      </c>
      <c r="O44" t="s">
        <v>188</v>
      </c>
      <c r="P44" t="s">
        <v>189</v>
      </c>
      <c r="Q44" s="10">
        <v>866969703</v>
      </c>
    </row>
    <row r="45" spans="1:17" x14ac:dyDescent="0.3">
      <c r="A45" s="11">
        <v>200000000</v>
      </c>
      <c r="B45" t="s">
        <v>190</v>
      </c>
      <c r="C45">
        <v>534</v>
      </c>
      <c r="D45" t="s">
        <v>191</v>
      </c>
      <c r="E45" t="s">
        <v>19</v>
      </c>
      <c r="F45">
        <v>71.862892000000002</v>
      </c>
      <c r="G45" t="s">
        <v>32</v>
      </c>
      <c r="H45" t="s">
        <v>192</v>
      </c>
      <c r="I45" s="1">
        <v>39953</v>
      </c>
      <c r="J45" s="11">
        <v>371353001</v>
      </c>
      <c r="K45">
        <v>115</v>
      </c>
      <c r="L45" t="s">
        <v>22</v>
      </c>
      <c r="M45">
        <v>5.9</v>
      </c>
      <c r="N45">
        <v>2463</v>
      </c>
      <c r="O45" t="s">
        <v>193</v>
      </c>
      <c r="P45" t="s">
        <v>194</v>
      </c>
      <c r="Q45" s="10">
        <v>171353001</v>
      </c>
    </row>
    <row r="46" spans="1:17" x14ac:dyDescent="0.3">
      <c r="A46" s="11">
        <v>190000000</v>
      </c>
      <c r="B46" t="s">
        <v>195</v>
      </c>
      <c r="C46">
        <v>168259</v>
      </c>
      <c r="D46" t="s">
        <v>196</v>
      </c>
      <c r="E46" t="s">
        <v>19</v>
      </c>
      <c r="F46">
        <v>102.32221699999999</v>
      </c>
      <c r="G46" t="s">
        <v>135</v>
      </c>
      <c r="H46" t="s">
        <v>197</v>
      </c>
      <c r="I46" s="1">
        <v>42008</v>
      </c>
      <c r="J46" s="11">
        <v>1506249360</v>
      </c>
      <c r="K46">
        <v>137</v>
      </c>
      <c r="L46" t="s">
        <v>22</v>
      </c>
      <c r="M46">
        <v>7.3</v>
      </c>
      <c r="N46">
        <v>4176</v>
      </c>
      <c r="O46" t="s">
        <v>198</v>
      </c>
      <c r="P46" t="s">
        <v>199</v>
      </c>
      <c r="Q46" s="10">
        <v>1316249360</v>
      </c>
    </row>
    <row r="47" spans="1:17" x14ac:dyDescent="0.3">
      <c r="A47" s="11">
        <v>200000000</v>
      </c>
      <c r="B47" t="s">
        <v>200</v>
      </c>
      <c r="C47">
        <v>72190</v>
      </c>
      <c r="D47" t="s">
        <v>201</v>
      </c>
      <c r="E47" t="s">
        <v>19</v>
      </c>
      <c r="F47">
        <v>81.834855000000005</v>
      </c>
      <c r="G47" t="s">
        <v>92</v>
      </c>
      <c r="H47" t="s">
        <v>21</v>
      </c>
      <c r="I47" s="1">
        <v>41445</v>
      </c>
      <c r="J47" s="11">
        <v>531865000</v>
      </c>
      <c r="K47">
        <v>116</v>
      </c>
      <c r="L47" t="s">
        <v>22</v>
      </c>
      <c r="M47">
        <v>6.7</v>
      </c>
      <c r="N47">
        <v>5560</v>
      </c>
      <c r="O47" t="s">
        <v>202</v>
      </c>
      <c r="P47" t="s">
        <v>75</v>
      </c>
      <c r="Q47" s="10">
        <v>331865000</v>
      </c>
    </row>
    <row r="48" spans="1:17" x14ac:dyDescent="0.3">
      <c r="A48" s="11">
        <v>250000000</v>
      </c>
      <c r="B48" t="s">
        <v>17</v>
      </c>
      <c r="C48">
        <v>127585</v>
      </c>
      <c r="D48" t="s">
        <v>203</v>
      </c>
      <c r="E48" t="s">
        <v>19</v>
      </c>
      <c r="F48">
        <v>118.07869100000001</v>
      </c>
      <c r="G48" t="s">
        <v>204</v>
      </c>
      <c r="H48" t="s">
        <v>33</v>
      </c>
      <c r="I48" s="1">
        <v>41774</v>
      </c>
      <c r="J48" s="11">
        <v>747862775</v>
      </c>
      <c r="K48">
        <v>131</v>
      </c>
      <c r="L48" t="s">
        <v>22</v>
      </c>
      <c r="M48">
        <v>7.5</v>
      </c>
      <c r="N48">
        <v>6032</v>
      </c>
      <c r="O48" t="s">
        <v>205</v>
      </c>
      <c r="P48" t="s">
        <v>70</v>
      </c>
      <c r="Q48" s="10">
        <v>497862775</v>
      </c>
    </row>
    <row r="49" spans="1:17" x14ac:dyDescent="0.3">
      <c r="A49" s="11">
        <v>190000000</v>
      </c>
      <c r="B49" t="s">
        <v>41</v>
      </c>
      <c r="C49">
        <v>54138</v>
      </c>
      <c r="D49" t="s">
        <v>206</v>
      </c>
      <c r="E49" t="s">
        <v>19</v>
      </c>
      <c r="F49">
        <v>78.291017999999994</v>
      </c>
      <c r="G49" t="s">
        <v>92</v>
      </c>
      <c r="H49" t="s">
        <v>21</v>
      </c>
      <c r="I49" s="1">
        <v>41399</v>
      </c>
      <c r="J49" s="11">
        <v>467365246</v>
      </c>
      <c r="K49">
        <v>132</v>
      </c>
      <c r="L49" t="s">
        <v>22</v>
      </c>
      <c r="M49">
        <v>7.4</v>
      </c>
      <c r="N49">
        <v>4418</v>
      </c>
      <c r="O49" t="s">
        <v>207</v>
      </c>
      <c r="P49" t="s">
        <v>208</v>
      </c>
      <c r="Q49" s="10">
        <v>277365246</v>
      </c>
    </row>
    <row r="50" spans="1:17" x14ac:dyDescent="0.3">
      <c r="A50" s="11">
        <v>195000000</v>
      </c>
      <c r="B50" t="s">
        <v>209</v>
      </c>
      <c r="C50">
        <v>81005</v>
      </c>
      <c r="D50" t="s">
        <v>210</v>
      </c>
      <c r="E50" t="s">
        <v>19</v>
      </c>
      <c r="F50">
        <v>43.349854999999998</v>
      </c>
      <c r="G50" t="s">
        <v>119</v>
      </c>
      <c r="H50" t="s">
        <v>21</v>
      </c>
      <c r="I50" s="1">
        <v>41332</v>
      </c>
      <c r="J50" s="11">
        <v>197687603</v>
      </c>
      <c r="K50">
        <v>114</v>
      </c>
      <c r="L50" t="s">
        <v>22</v>
      </c>
      <c r="M50">
        <v>5.5</v>
      </c>
      <c r="N50">
        <v>2598</v>
      </c>
      <c r="O50" t="s">
        <v>211</v>
      </c>
      <c r="P50" t="s">
        <v>70</v>
      </c>
      <c r="Q50" s="10">
        <v>2687603</v>
      </c>
    </row>
    <row r="51" spans="1:17" x14ac:dyDescent="0.3">
      <c r="A51" s="11">
        <v>105000000</v>
      </c>
      <c r="B51" t="s">
        <v>212</v>
      </c>
      <c r="C51">
        <v>64682</v>
      </c>
      <c r="D51" t="s">
        <v>213</v>
      </c>
      <c r="E51" t="s">
        <v>19</v>
      </c>
      <c r="F51">
        <v>61.196071000000003</v>
      </c>
      <c r="G51" t="s">
        <v>214</v>
      </c>
      <c r="H51" t="s">
        <v>21</v>
      </c>
      <c r="I51" s="1">
        <v>41552</v>
      </c>
      <c r="J51" s="11">
        <v>351040419</v>
      </c>
      <c r="K51">
        <v>143</v>
      </c>
      <c r="L51" t="s">
        <v>22</v>
      </c>
      <c r="M51">
        <v>7.3</v>
      </c>
      <c r="N51">
        <v>3769</v>
      </c>
      <c r="O51" t="s">
        <v>215</v>
      </c>
      <c r="P51" t="s">
        <v>216</v>
      </c>
      <c r="Q51" s="10">
        <v>246040419</v>
      </c>
    </row>
    <row r="52" spans="1:17" x14ac:dyDescent="0.3">
      <c r="A52" s="11">
        <v>150000000</v>
      </c>
      <c r="B52" t="s">
        <v>217</v>
      </c>
      <c r="C52">
        <v>9543</v>
      </c>
      <c r="D52" t="s">
        <v>218</v>
      </c>
      <c r="E52" t="s">
        <v>19</v>
      </c>
      <c r="F52">
        <v>62.169880999999997</v>
      </c>
      <c r="G52" t="s">
        <v>27</v>
      </c>
      <c r="H52" t="s">
        <v>21</v>
      </c>
      <c r="I52" s="1">
        <v>40317</v>
      </c>
      <c r="J52" s="11">
        <v>335154643</v>
      </c>
      <c r="K52">
        <v>116</v>
      </c>
      <c r="L52" t="s">
        <v>22</v>
      </c>
      <c r="M52">
        <v>6.2</v>
      </c>
      <c r="N52">
        <v>2317</v>
      </c>
      <c r="O52" t="s">
        <v>219</v>
      </c>
      <c r="P52" t="s">
        <v>220</v>
      </c>
      <c r="Q52" s="10">
        <v>185154643</v>
      </c>
    </row>
    <row r="53" spans="1:17" x14ac:dyDescent="0.3">
      <c r="A53" s="11">
        <v>180000000</v>
      </c>
      <c r="B53" t="s">
        <v>221</v>
      </c>
      <c r="C53">
        <v>68726</v>
      </c>
      <c r="D53" t="s">
        <v>222</v>
      </c>
      <c r="E53" t="s">
        <v>19</v>
      </c>
      <c r="F53">
        <v>56.523204999999997</v>
      </c>
      <c r="G53" t="s">
        <v>38</v>
      </c>
      <c r="H53" t="s">
        <v>21</v>
      </c>
      <c r="I53" s="1">
        <v>41585</v>
      </c>
      <c r="J53" s="11">
        <v>407602906</v>
      </c>
      <c r="K53">
        <v>131</v>
      </c>
      <c r="L53" t="s">
        <v>22</v>
      </c>
      <c r="M53">
        <v>6.7</v>
      </c>
      <c r="N53">
        <v>4794</v>
      </c>
      <c r="O53" t="s">
        <v>223</v>
      </c>
      <c r="P53" t="s">
        <v>224</v>
      </c>
      <c r="Q53" s="10">
        <v>227602906</v>
      </c>
    </row>
    <row r="54" spans="1:17" x14ac:dyDescent="0.3">
      <c r="A54" s="11">
        <v>195000000</v>
      </c>
      <c r="B54" t="s">
        <v>221</v>
      </c>
      <c r="C54">
        <v>38356</v>
      </c>
      <c r="D54" t="s">
        <v>225</v>
      </c>
      <c r="E54" t="s">
        <v>19</v>
      </c>
      <c r="F54">
        <v>28.529606999999999</v>
      </c>
      <c r="G54" t="s">
        <v>92</v>
      </c>
      <c r="H54" t="s">
        <v>21</v>
      </c>
      <c r="I54" s="1">
        <v>40722</v>
      </c>
      <c r="J54" s="11">
        <v>1123746996</v>
      </c>
      <c r="K54">
        <v>154</v>
      </c>
      <c r="L54" t="s">
        <v>22</v>
      </c>
      <c r="M54">
        <v>6.1</v>
      </c>
      <c r="N54">
        <v>3299</v>
      </c>
      <c r="O54" t="s">
        <v>226</v>
      </c>
      <c r="P54" t="s">
        <v>166</v>
      </c>
      <c r="Q54" s="10">
        <v>928746996</v>
      </c>
    </row>
    <row r="55" spans="1:17" x14ac:dyDescent="0.3">
      <c r="A55" s="11">
        <v>185000000</v>
      </c>
      <c r="B55" t="s">
        <v>227</v>
      </c>
      <c r="C55">
        <v>217</v>
      </c>
      <c r="D55" t="s">
        <v>228</v>
      </c>
      <c r="E55" t="s">
        <v>19</v>
      </c>
      <c r="F55">
        <v>75.674458000000001</v>
      </c>
      <c r="G55" t="s">
        <v>229</v>
      </c>
      <c r="H55" t="s">
        <v>21</v>
      </c>
      <c r="I55" s="1">
        <v>39589</v>
      </c>
      <c r="J55" s="11">
        <v>786636033</v>
      </c>
      <c r="K55">
        <v>122</v>
      </c>
      <c r="L55" t="s">
        <v>22</v>
      </c>
      <c r="M55">
        <v>5.7</v>
      </c>
      <c r="N55">
        <v>2495</v>
      </c>
      <c r="O55" t="s">
        <v>230</v>
      </c>
      <c r="P55" t="s">
        <v>231</v>
      </c>
      <c r="Q55" s="10">
        <v>601636033</v>
      </c>
    </row>
    <row r="56" spans="1:17" x14ac:dyDescent="0.3">
      <c r="A56" s="11">
        <v>175000000</v>
      </c>
      <c r="B56" t="s">
        <v>232</v>
      </c>
      <c r="C56">
        <v>105864</v>
      </c>
      <c r="D56" t="s">
        <v>233</v>
      </c>
      <c r="E56" t="s">
        <v>19</v>
      </c>
      <c r="F56">
        <v>51.692953000000003</v>
      </c>
      <c r="G56" t="s">
        <v>27</v>
      </c>
      <c r="H56" t="s">
        <v>21</v>
      </c>
      <c r="I56" s="1">
        <v>42322</v>
      </c>
      <c r="J56" s="11">
        <v>331926147</v>
      </c>
      <c r="K56">
        <v>93</v>
      </c>
      <c r="L56" t="s">
        <v>22</v>
      </c>
      <c r="M56">
        <v>6.6</v>
      </c>
      <c r="N56">
        <v>1736</v>
      </c>
      <c r="O56" t="s">
        <v>234</v>
      </c>
      <c r="P56" t="s">
        <v>235</v>
      </c>
      <c r="Q56" s="10">
        <v>156926147</v>
      </c>
    </row>
    <row r="57" spans="1:17" x14ac:dyDescent="0.3">
      <c r="A57" s="11">
        <v>185000000</v>
      </c>
      <c r="B57" t="s">
        <v>236</v>
      </c>
      <c r="C57">
        <v>62177</v>
      </c>
      <c r="D57" t="s">
        <v>237</v>
      </c>
      <c r="E57" t="s">
        <v>19</v>
      </c>
      <c r="F57">
        <v>125.114374</v>
      </c>
      <c r="G57" t="s">
        <v>27</v>
      </c>
      <c r="H57" t="s">
        <v>21</v>
      </c>
      <c r="I57" s="1">
        <v>41081</v>
      </c>
      <c r="J57" s="11">
        <v>538983207</v>
      </c>
      <c r="K57">
        <v>93</v>
      </c>
      <c r="L57" t="s">
        <v>22</v>
      </c>
      <c r="M57">
        <v>6.7</v>
      </c>
      <c r="N57">
        <v>4641</v>
      </c>
      <c r="O57" t="s">
        <v>238</v>
      </c>
      <c r="P57" t="s">
        <v>239</v>
      </c>
      <c r="Q57" s="10">
        <v>353983207</v>
      </c>
    </row>
    <row r="58" spans="1:17" x14ac:dyDescent="0.3">
      <c r="A58" s="11">
        <v>185000000</v>
      </c>
      <c r="B58" t="s">
        <v>41</v>
      </c>
      <c r="C58">
        <v>188927</v>
      </c>
      <c r="D58" t="s">
        <v>240</v>
      </c>
      <c r="E58" t="s">
        <v>19</v>
      </c>
      <c r="F58">
        <v>65.352913000000001</v>
      </c>
      <c r="G58" t="s">
        <v>92</v>
      </c>
      <c r="H58" t="s">
        <v>21</v>
      </c>
      <c r="I58" s="1">
        <v>42558</v>
      </c>
      <c r="J58" s="11">
        <v>343471816</v>
      </c>
      <c r="K58">
        <v>122</v>
      </c>
      <c r="L58" t="s">
        <v>22</v>
      </c>
      <c r="M58">
        <v>6.6</v>
      </c>
      <c r="N58">
        <v>2568</v>
      </c>
      <c r="O58" t="s">
        <v>241</v>
      </c>
      <c r="P58" t="s">
        <v>242</v>
      </c>
      <c r="Q58" s="10">
        <v>158471816</v>
      </c>
    </row>
    <row r="59" spans="1:17" x14ac:dyDescent="0.3">
      <c r="A59" s="11">
        <v>180000000</v>
      </c>
      <c r="B59" t="s">
        <v>49</v>
      </c>
      <c r="C59">
        <v>10681</v>
      </c>
      <c r="D59" t="s">
        <v>243</v>
      </c>
      <c r="E59" t="s">
        <v>19</v>
      </c>
      <c r="F59">
        <v>66.390711999999994</v>
      </c>
      <c r="G59" t="s">
        <v>27</v>
      </c>
      <c r="H59" t="s">
        <v>21</v>
      </c>
      <c r="I59" s="1">
        <v>39621</v>
      </c>
      <c r="J59" s="11">
        <v>521311860</v>
      </c>
      <c r="K59">
        <v>98</v>
      </c>
      <c r="L59" t="s">
        <v>22</v>
      </c>
      <c r="M59">
        <v>7.8</v>
      </c>
      <c r="N59">
        <v>6296</v>
      </c>
      <c r="O59" t="s">
        <v>244</v>
      </c>
      <c r="P59" t="s">
        <v>44</v>
      </c>
      <c r="Q59" s="10">
        <v>341311860</v>
      </c>
    </row>
    <row r="60" spans="1:17" x14ac:dyDescent="0.3">
      <c r="A60" s="11">
        <v>140000000</v>
      </c>
      <c r="B60" t="s">
        <v>245</v>
      </c>
      <c r="C60">
        <v>5174</v>
      </c>
      <c r="D60" t="s">
        <v>246</v>
      </c>
      <c r="E60" t="s">
        <v>19</v>
      </c>
      <c r="F60">
        <v>22.57178</v>
      </c>
      <c r="G60" t="s">
        <v>119</v>
      </c>
      <c r="H60" t="s">
        <v>21</v>
      </c>
      <c r="I60" s="1">
        <v>39302</v>
      </c>
      <c r="J60" s="11">
        <v>258022233</v>
      </c>
      <c r="K60">
        <v>91</v>
      </c>
      <c r="L60" t="s">
        <v>22</v>
      </c>
      <c r="M60">
        <v>6.1</v>
      </c>
      <c r="N60">
        <v>783</v>
      </c>
      <c r="O60" t="s">
        <v>247</v>
      </c>
      <c r="P60" t="s">
        <v>160</v>
      </c>
      <c r="Q60" s="10">
        <v>118022233</v>
      </c>
    </row>
    <row r="61" spans="1:17" x14ac:dyDescent="0.3">
      <c r="A61" s="11">
        <v>200000000</v>
      </c>
      <c r="B61" t="s">
        <v>41</v>
      </c>
      <c r="C61">
        <v>14161</v>
      </c>
      <c r="D61" t="s">
        <v>248</v>
      </c>
      <c r="E61" t="s">
        <v>19</v>
      </c>
      <c r="F61">
        <v>45.274225000000001</v>
      </c>
      <c r="G61" t="s">
        <v>32</v>
      </c>
      <c r="H61" t="s">
        <v>158</v>
      </c>
      <c r="I61" s="1">
        <v>40096</v>
      </c>
      <c r="J61" s="11">
        <v>769653595</v>
      </c>
      <c r="K61">
        <v>158</v>
      </c>
      <c r="L61" t="s">
        <v>22</v>
      </c>
      <c r="M61">
        <v>5.6</v>
      </c>
      <c r="N61">
        <v>4903</v>
      </c>
      <c r="O61" t="s">
        <v>249</v>
      </c>
      <c r="P61" t="s">
        <v>250</v>
      </c>
      <c r="Q61" s="10">
        <v>569653595</v>
      </c>
    </row>
    <row r="62" spans="1:17" x14ac:dyDescent="0.3">
      <c r="A62" s="11">
        <v>200000000</v>
      </c>
      <c r="B62" t="s">
        <v>251</v>
      </c>
      <c r="C62">
        <v>17979</v>
      </c>
      <c r="D62" t="s">
        <v>252</v>
      </c>
      <c r="E62" t="s">
        <v>19</v>
      </c>
      <c r="F62">
        <v>39.744242</v>
      </c>
      <c r="G62" t="s">
        <v>86</v>
      </c>
      <c r="H62" t="s">
        <v>21</v>
      </c>
      <c r="I62" s="1">
        <v>39914</v>
      </c>
      <c r="J62" s="11">
        <v>325233863</v>
      </c>
      <c r="K62">
        <v>96</v>
      </c>
      <c r="L62" t="s">
        <v>22</v>
      </c>
      <c r="M62">
        <v>6.6</v>
      </c>
      <c r="N62">
        <v>1095</v>
      </c>
      <c r="O62" t="s">
        <v>253</v>
      </c>
      <c r="P62" t="s">
        <v>254</v>
      </c>
      <c r="Q62" s="10">
        <v>125233863</v>
      </c>
    </row>
    <row r="63" spans="1:17" x14ac:dyDescent="0.3">
      <c r="A63" s="11">
        <v>176000003</v>
      </c>
      <c r="B63" t="s">
        <v>255</v>
      </c>
      <c r="C63">
        <v>76757</v>
      </c>
      <c r="D63" t="s">
        <v>256</v>
      </c>
      <c r="E63" t="s">
        <v>19</v>
      </c>
      <c r="F63">
        <v>85.369079999999997</v>
      </c>
      <c r="G63" t="s">
        <v>214</v>
      </c>
      <c r="H63" t="s">
        <v>21</v>
      </c>
      <c r="I63" s="1">
        <v>42096</v>
      </c>
      <c r="J63" s="11">
        <v>183987723</v>
      </c>
      <c r="K63">
        <v>124</v>
      </c>
      <c r="L63" t="s">
        <v>22</v>
      </c>
      <c r="M63">
        <v>5.2</v>
      </c>
      <c r="N63">
        <v>2768</v>
      </c>
      <c r="O63" t="s">
        <v>257</v>
      </c>
      <c r="P63" t="s">
        <v>258</v>
      </c>
      <c r="Q63" s="10">
        <v>7987720</v>
      </c>
    </row>
    <row r="64" spans="1:17" x14ac:dyDescent="0.3">
      <c r="A64" s="11">
        <v>180000000</v>
      </c>
      <c r="B64" t="s">
        <v>111</v>
      </c>
      <c r="C64">
        <v>258489</v>
      </c>
      <c r="D64" t="s">
        <v>259</v>
      </c>
      <c r="E64" t="s">
        <v>19</v>
      </c>
      <c r="F64">
        <v>42.741719000000003</v>
      </c>
      <c r="G64" t="s">
        <v>214</v>
      </c>
      <c r="H64" t="s">
        <v>158</v>
      </c>
      <c r="I64" s="1">
        <v>42550</v>
      </c>
      <c r="J64" s="11">
        <v>356743061</v>
      </c>
      <c r="K64">
        <v>109</v>
      </c>
      <c r="L64" t="s">
        <v>22</v>
      </c>
      <c r="M64">
        <v>5.5</v>
      </c>
      <c r="N64">
        <v>2430</v>
      </c>
      <c r="O64" t="s">
        <v>260</v>
      </c>
      <c r="P64" t="s">
        <v>61</v>
      </c>
      <c r="Q64" s="10">
        <v>176743061</v>
      </c>
    </row>
    <row r="65" spans="1:17" x14ac:dyDescent="0.3">
      <c r="A65" s="11">
        <v>180000000</v>
      </c>
      <c r="B65" t="s">
        <v>84</v>
      </c>
      <c r="C65">
        <v>411</v>
      </c>
      <c r="D65" t="s">
        <v>261</v>
      </c>
      <c r="E65" t="s">
        <v>19</v>
      </c>
      <c r="F65">
        <v>67.391328000000001</v>
      </c>
      <c r="G65" t="s">
        <v>86</v>
      </c>
      <c r="H65" t="s">
        <v>33</v>
      </c>
      <c r="I65" s="1">
        <v>38545</v>
      </c>
      <c r="J65" s="11">
        <v>748806957</v>
      </c>
      <c r="K65">
        <v>143</v>
      </c>
      <c r="L65" t="s">
        <v>22</v>
      </c>
      <c r="M65">
        <v>6.7</v>
      </c>
      <c r="N65">
        <v>2629</v>
      </c>
      <c r="O65" t="s">
        <v>262</v>
      </c>
      <c r="P65" t="s">
        <v>89</v>
      </c>
      <c r="Q65" s="10">
        <v>568806957</v>
      </c>
    </row>
    <row r="66" spans="1:17" x14ac:dyDescent="0.3">
      <c r="A66" s="11">
        <v>178000000</v>
      </c>
      <c r="B66" t="s">
        <v>263</v>
      </c>
      <c r="C66">
        <v>246655</v>
      </c>
      <c r="D66" t="s">
        <v>264</v>
      </c>
      <c r="E66" t="s">
        <v>19</v>
      </c>
      <c r="F66">
        <v>139.272042</v>
      </c>
      <c r="G66" t="s">
        <v>204</v>
      </c>
      <c r="H66" t="s">
        <v>21</v>
      </c>
      <c r="I66" s="1">
        <v>42508</v>
      </c>
      <c r="J66" s="11">
        <v>543934787</v>
      </c>
      <c r="K66">
        <v>144</v>
      </c>
      <c r="L66" t="s">
        <v>22</v>
      </c>
      <c r="M66">
        <v>6.4</v>
      </c>
      <c r="N66">
        <v>4721</v>
      </c>
      <c r="O66" t="s">
        <v>265</v>
      </c>
      <c r="P66" t="s">
        <v>70</v>
      </c>
      <c r="Q66" s="10">
        <v>365934787</v>
      </c>
    </row>
    <row r="67" spans="1:17" x14ac:dyDescent="0.3">
      <c r="A67" s="11">
        <v>185000000</v>
      </c>
      <c r="B67" t="s">
        <v>266</v>
      </c>
      <c r="C67">
        <v>155</v>
      </c>
      <c r="D67" t="s">
        <v>267</v>
      </c>
      <c r="E67" t="s">
        <v>19</v>
      </c>
      <c r="F67">
        <v>187.32292699999999</v>
      </c>
      <c r="G67" t="s">
        <v>64</v>
      </c>
      <c r="H67" t="s">
        <v>33</v>
      </c>
      <c r="I67" s="1">
        <v>39645</v>
      </c>
      <c r="J67" s="11">
        <v>1004558444</v>
      </c>
      <c r="K67">
        <v>152</v>
      </c>
      <c r="L67" t="s">
        <v>22</v>
      </c>
      <c r="M67">
        <v>8.1999999999999993</v>
      </c>
      <c r="N67">
        <v>12002</v>
      </c>
      <c r="O67" t="s">
        <v>268</v>
      </c>
      <c r="P67" t="s">
        <v>40</v>
      </c>
      <c r="Q67" s="10">
        <v>819558444</v>
      </c>
    </row>
    <row r="68" spans="1:17" x14ac:dyDescent="0.3">
      <c r="A68" s="11">
        <v>175000000</v>
      </c>
      <c r="B68" t="s">
        <v>269</v>
      </c>
      <c r="C68">
        <v>14160</v>
      </c>
      <c r="D68" t="s">
        <v>270</v>
      </c>
      <c r="E68" t="s">
        <v>19</v>
      </c>
      <c r="F68">
        <v>92.201961999999995</v>
      </c>
      <c r="G68" t="s">
        <v>271</v>
      </c>
      <c r="H68" t="s">
        <v>21</v>
      </c>
      <c r="I68" s="1">
        <v>39946</v>
      </c>
      <c r="J68" s="11">
        <v>735099082</v>
      </c>
      <c r="K68">
        <v>96</v>
      </c>
      <c r="L68" t="s">
        <v>22</v>
      </c>
      <c r="M68">
        <v>7.7</v>
      </c>
      <c r="N68">
        <v>6870</v>
      </c>
      <c r="O68" t="s">
        <v>272</v>
      </c>
      <c r="P68" t="s">
        <v>273</v>
      </c>
      <c r="Q68" s="10">
        <v>560099082</v>
      </c>
    </row>
    <row r="69" spans="1:17" x14ac:dyDescent="0.3">
      <c r="A69" s="11">
        <v>175000000</v>
      </c>
      <c r="B69" t="s">
        <v>274</v>
      </c>
      <c r="C69">
        <v>15512</v>
      </c>
      <c r="D69" t="s">
        <v>275</v>
      </c>
      <c r="E69" t="s">
        <v>19</v>
      </c>
      <c r="F69">
        <v>36.167577999999999</v>
      </c>
      <c r="G69" t="s">
        <v>276</v>
      </c>
      <c r="H69" t="s">
        <v>21</v>
      </c>
      <c r="I69" s="1">
        <v>39891</v>
      </c>
      <c r="J69" s="11">
        <v>381509870</v>
      </c>
      <c r="K69">
        <v>94</v>
      </c>
      <c r="L69" t="s">
        <v>22</v>
      </c>
      <c r="M69">
        <v>6</v>
      </c>
      <c r="N69">
        <v>1423</v>
      </c>
      <c r="O69" t="s">
        <v>277</v>
      </c>
      <c r="P69" t="s">
        <v>278</v>
      </c>
      <c r="Q69" s="10">
        <v>206509870</v>
      </c>
    </row>
    <row r="70" spans="1:17" x14ac:dyDescent="0.3">
      <c r="A70" s="11">
        <v>140000000</v>
      </c>
      <c r="B70" t="s">
        <v>221</v>
      </c>
      <c r="C70">
        <v>1726</v>
      </c>
      <c r="D70" t="s">
        <v>279</v>
      </c>
      <c r="E70" t="s">
        <v>19</v>
      </c>
      <c r="F70">
        <v>120.725053</v>
      </c>
      <c r="G70" t="s">
        <v>54</v>
      </c>
      <c r="H70" t="s">
        <v>21</v>
      </c>
      <c r="I70" s="1">
        <v>39568</v>
      </c>
      <c r="J70" s="11">
        <v>585174222</v>
      </c>
      <c r="K70">
        <v>126</v>
      </c>
      <c r="L70" t="s">
        <v>22</v>
      </c>
      <c r="M70">
        <v>7.4</v>
      </c>
      <c r="N70">
        <v>8776</v>
      </c>
      <c r="O70" t="s">
        <v>280</v>
      </c>
      <c r="P70" t="s">
        <v>281</v>
      </c>
      <c r="Q70" s="10">
        <v>445174222</v>
      </c>
    </row>
    <row r="71" spans="1:17" x14ac:dyDescent="0.3">
      <c r="A71" s="11">
        <v>170000000</v>
      </c>
      <c r="B71" t="s">
        <v>282</v>
      </c>
      <c r="C71">
        <v>44826</v>
      </c>
      <c r="D71" t="s">
        <v>283</v>
      </c>
      <c r="E71" t="s">
        <v>19</v>
      </c>
      <c r="F71">
        <v>32.319043000000001</v>
      </c>
      <c r="G71" t="s">
        <v>92</v>
      </c>
      <c r="H71" t="s">
        <v>284</v>
      </c>
      <c r="I71" s="1">
        <v>40869</v>
      </c>
      <c r="J71" s="11">
        <v>185770160</v>
      </c>
      <c r="K71">
        <v>126</v>
      </c>
      <c r="L71" t="s">
        <v>22</v>
      </c>
      <c r="M71">
        <v>7</v>
      </c>
      <c r="N71">
        <v>2141</v>
      </c>
      <c r="O71" t="s">
        <v>285</v>
      </c>
      <c r="P71" t="s">
        <v>286</v>
      </c>
      <c r="Q71" s="10">
        <v>15770160</v>
      </c>
    </row>
    <row r="72" spans="1:17" x14ac:dyDescent="0.3">
      <c r="A72" s="11">
        <v>170000000</v>
      </c>
      <c r="B72" t="s">
        <v>287</v>
      </c>
      <c r="C72">
        <v>8487</v>
      </c>
      <c r="D72" t="s">
        <v>288</v>
      </c>
      <c r="E72" t="s">
        <v>19</v>
      </c>
      <c r="F72">
        <v>40.748914999999997</v>
      </c>
      <c r="G72" t="s">
        <v>289</v>
      </c>
      <c r="H72" t="s">
        <v>21</v>
      </c>
      <c r="I72" s="1">
        <v>36340</v>
      </c>
      <c r="J72" s="11">
        <v>222104681</v>
      </c>
      <c r="K72">
        <v>106</v>
      </c>
      <c r="L72" t="s">
        <v>22</v>
      </c>
      <c r="M72">
        <v>5.0999999999999996</v>
      </c>
      <c r="N72">
        <v>1020</v>
      </c>
      <c r="O72" t="s">
        <v>290</v>
      </c>
      <c r="P72" t="s">
        <v>102</v>
      </c>
      <c r="Q72" s="10">
        <v>52104681</v>
      </c>
    </row>
    <row r="73" spans="1:17" x14ac:dyDescent="0.3">
      <c r="A73" s="11">
        <v>145000000</v>
      </c>
      <c r="B73" t="s">
        <v>94</v>
      </c>
      <c r="C73">
        <v>1735</v>
      </c>
      <c r="D73" t="s">
        <v>291</v>
      </c>
      <c r="E73" t="s">
        <v>19</v>
      </c>
      <c r="F73">
        <v>60.034162000000002</v>
      </c>
      <c r="G73" t="s">
        <v>135</v>
      </c>
      <c r="H73" t="s">
        <v>192</v>
      </c>
      <c r="I73" s="1">
        <v>39454</v>
      </c>
      <c r="J73" s="11">
        <v>401128639</v>
      </c>
      <c r="K73">
        <v>112</v>
      </c>
      <c r="L73" t="s">
        <v>22</v>
      </c>
      <c r="M73">
        <v>5.2</v>
      </c>
      <c r="N73">
        <v>1387</v>
      </c>
      <c r="O73" t="s">
        <v>292</v>
      </c>
      <c r="P73" t="s">
        <v>293</v>
      </c>
      <c r="Q73" s="10">
        <v>256128639</v>
      </c>
    </row>
    <row r="74" spans="1:17" x14ac:dyDescent="0.3">
      <c r="A74" s="11">
        <v>175000000</v>
      </c>
      <c r="B74" t="s">
        <v>294</v>
      </c>
      <c r="C74">
        <v>297761</v>
      </c>
      <c r="D74" t="s">
        <v>295</v>
      </c>
      <c r="E74" t="s">
        <v>19</v>
      </c>
      <c r="F74">
        <v>90.237920000000003</v>
      </c>
      <c r="G74" t="s">
        <v>64</v>
      </c>
      <c r="H74" t="s">
        <v>21</v>
      </c>
      <c r="I74" s="1">
        <v>42408</v>
      </c>
      <c r="J74" s="11">
        <v>745000000</v>
      </c>
      <c r="K74">
        <v>123</v>
      </c>
      <c r="L74" t="s">
        <v>22</v>
      </c>
      <c r="M74">
        <v>5.9</v>
      </c>
      <c r="N74">
        <v>7458</v>
      </c>
      <c r="O74" t="s">
        <v>296</v>
      </c>
      <c r="P74" t="s">
        <v>297</v>
      </c>
      <c r="Q74" s="10">
        <v>570000000</v>
      </c>
    </row>
    <row r="75" spans="1:17" x14ac:dyDescent="0.3">
      <c r="A75" s="11">
        <v>175000000</v>
      </c>
      <c r="B75" t="s">
        <v>298</v>
      </c>
      <c r="C75">
        <v>2698</v>
      </c>
      <c r="D75" t="s">
        <v>299</v>
      </c>
      <c r="E75" t="s">
        <v>19</v>
      </c>
      <c r="F75">
        <v>27.082182</v>
      </c>
      <c r="G75" t="s">
        <v>32</v>
      </c>
      <c r="H75" t="s">
        <v>21</v>
      </c>
      <c r="I75" s="1">
        <v>39331</v>
      </c>
      <c r="J75" s="11">
        <v>173000000</v>
      </c>
      <c r="K75">
        <v>96</v>
      </c>
      <c r="L75" t="s">
        <v>22</v>
      </c>
      <c r="M75">
        <v>5.3</v>
      </c>
      <c r="N75">
        <v>1151</v>
      </c>
      <c r="O75" t="s">
        <v>300</v>
      </c>
      <c r="P75" t="s">
        <v>301</v>
      </c>
      <c r="Q75" s="10">
        <v>-2000000</v>
      </c>
    </row>
    <row r="76" spans="1:17" x14ac:dyDescent="0.3">
      <c r="A76" s="11">
        <v>178000000</v>
      </c>
      <c r="B76" t="s">
        <v>302</v>
      </c>
      <c r="C76">
        <v>137113</v>
      </c>
      <c r="D76" t="s">
        <v>303</v>
      </c>
      <c r="E76" t="s">
        <v>19</v>
      </c>
      <c r="F76">
        <v>79.456485000000001</v>
      </c>
      <c r="G76" t="s">
        <v>214</v>
      </c>
      <c r="H76" t="s">
        <v>304</v>
      </c>
      <c r="I76" s="1">
        <v>41786</v>
      </c>
      <c r="J76" s="11">
        <v>370541256</v>
      </c>
      <c r="K76">
        <v>113</v>
      </c>
      <c r="L76" t="s">
        <v>22</v>
      </c>
      <c r="M76">
        <v>7.6</v>
      </c>
      <c r="N76">
        <v>4858</v>
      </c>
      <c r="O76" t="s">
        <v>305</v>
      </c>
      <c r="P76" t="s">
        <v>306</v>
      </c>
      <c r="Q76" s="10">
        <v>192541256</v>
      </c>
    </row>
    <row r="77" spans="1:17" x14ac:dyDescent="0.3">
      <c r="A77" s="11">
        <v>175000000</v>
      </c>
      <c r="B77" t="s">
        <v>227</v>
      </c>
      <c r="C77">
        <v>9804</v>
      </c>
      <c r="D77" t="s">
        <v>307</v>
      </c>
      <c r="E77" t="s">
        <v>19</v>
      </c>
      <c r="F77">
        <v>44.640292000000002</v>
      </c>
      <c r="G77" t="s">
        <v>135</v>
      </c>
      <c r="H77" t="s">
        <v>21</v>
      </c>
      <c r="I77" s="1">
        <v>34908</v>
      </c>
      <c r="J77" s="11">
        <v>264218220</v>
      </c>
      <c r="K77">
        <v>135</v>
      </c>
      <c r="L77" t="s">
        <v>22</v>
      </c>
      <c r="M77">
        <v>5.9</v>
      </c>
      <c r="N77">
        <v>992</v>
      </c>
      <c r="O77" t="s">
        <v>308</v>
      </c>
      <c r="P77" t="s">
        <v>309</v>
      </c>
      <c r="Q77" s="10">
        <v>89218220</v>
      </c>
    </row>
    <row r="78" spans="1:17" x14ac:dyDescent="0.3">
      <c r="A78" s="11">
        <v>175000000</v>
      </c>
      <c r="B78" t="s">
        <v>181</v>
      </c>
      <c r="C78">
        <v>14869</v>
      </c>
      <c r="D78" t="s">
        <v>310</v>
      </c>
      <c r="E78" t="s">
        <v>19</v>
      </c>
      <c r="F78">
        <v>32.852443000000001</v>
      </c>
      <c r="G78" t="s">
        <v>92</v>
      </c>
      <c r="H78" t="s">
        <v>87</v>
      </c>
      <c r="I78" s="1">
        <v>39911</v>
      </c>
      <c r="J78" s="11">
        <v>302469017</v>
      </c>
      <c r="K78">
        <v>118</v>
      </c>
      <c r="L78" t="s">
        <v>22</v>
      </c>
      <c r="M78">
        <v>5.6</v>
      </c>
      <c r="N78">
        <v>1962</v>
      </c>
      <c r="O78" t="s">
        <v>311</v>
      </c>
      <c r="P78" t="s">
        <v>312</v>
      </c>
      <c r="Q78" s="10">
        <v>127469017</v>
      </c>
    </row>
    <row r="79" spans="1:17" x14ac:dyDescent="0.3">
      <c r="A79" s="11">
        <v>175000000</v>
      </c>
      <c r="B79" t="s">
        <v>313</v>
      </c>
      <c r="C79">
        <v>150540</v>
      </c>
      <c r="D79" t="s">
        <v>314</v>
      </c>
      <c r="E79" t="s">
        <v>19</v>
      </c>
      <c r="F79">
        <v>128.65596400000001</v>
      </c>
      <c r="G79" t="s">
        <v>27</v>
      </c>
      <c r="H79" t="s">
        <v>21</v>
      </c>
      <c r="I79" s="1">
        <v>42253</v>
      </c>
      <c r="J79" s="11">
        <v>857611174</v>
      </c>
      <c r="K79">
        <v>94</v>
      </c>
      <c r="L79" t="s">
        <v>22</v>
      </c>
      <c r="M79">
        <v>8</v>
      </c>
      <c r="N79">
        <v>6560</v>
      </c>
      <c r="O79" t="s">
        <v>315</v>
      </c>
      <c r="P79" t="s">
        <v>273</v>
      </c>
      <c r="Q79" s="10">
        <v>682611174</v>
      </c>
    </row>
    <row r="80" spans="1:17" x14ac:dyDescent="0.3">
      <c r="A80" s="11">
        <v>175000000</v>
      </c>
      <c r="B80" t="s">
        <v>316</v>
      </c>
      <c r="C80">
        <v>278927</v>
      </c>
      <c r="D80" t="s">
        <v>317</v>
      </c>
      <c r="E80" t="s">
        <v>19</v>
      </c>
      <c r="F80">
        <v>94.199315999999996</v>
      </c>
      <c r="G80" t="s">
        <v>27</v>
      </c>
      <c r="H80" t="s">
        <v>33</v>
      </c>
      <c r="I80" s="1">
        <v>42555</v>
      </c>
      <c r="J80" s="11">
        <v>966550600</v>
      </c>
      <c r="K80">
        <v>106</v>
      </c>
      <c r="L80" t="s">
        <v>22</v>
      </c>
      <c r="M80">
        <v>6.7</v>
      </c>
      <c r="N80">
        <v>2892</v>
      </c>
      <c r="O80" t="s">
        <v>318</v>
      </c>
      <c r="P80" t="s">
        <v>281</v>
      </c>
      <c r="Q80" s="10">
        <v>791550600</v>
      </c>
    </row>
    <row r="81" spans="1:17" x14ac:dyDescent="0.3">
      <c r="A81" s="11">
        <v>200000000</v>
      </c>
      <c r="B81" t="s">
        <v>128</v>
      </c>
      <c r="C81">
        <v>10138</v>
      </c>
      <c r="D81" t="s">
        <v>319</v>
      </c>
      <c r="E81" t="s">
        <v>19</v>
      </c>
      <c r="F81">
        <v>77.300194000000005</v>
      </c>
      <c r="G81" t="s">
        <v>54</v>
      </c>
      <c r="H81" t="s">
        <v>21</v>
      </c>
      <c r="I81" s="1">
        <v>40296</v>
      </c>
      <c r="J81" s="11">
        <v>623933331</v>
      </c>
      <c r="K81">
        <v>124</v>
      </c>
      <c r="L81" t="s">
        <v>22</v>
      </c>
      <c r="M81">
        <v>6.6</v>
      </c>
      <c r="N81">
        <v>6849</v>
      </c>
      <c r="O81" t="s">
        <v>320</v>
      </c>
      <c r="P81" t="s">
        <v>281</v>
      </c>
      <c r="Q81" s="10">
        <v>423933331</v>
      </c>
    </row>
    <row r="82" spans="1:17" x14ac:dyDescent="0.3">
      <c r="A82" s="11">
        <v>170000000</v>
      </c>
      <c r="B82" t="s">
        <v>321</v>
      </c>
      <c r="C82">
        <v>58595</v>
      </c>
      <c r="D82" t="s">
        <v>322</v>
      </c>
      <c r="E82" t="s">
        <v>19</v>
      </c>
      <c r="F82">
        <v>77.178972999999999</v>
      </c>
      <c r="G82" t="s">
        <v>135</v>
      </c>
      <c r="H82" t="s">
        <v>21</v>
      </c>
      <c r="I82" s="1">
        <v>41059</v>
      </c>
      <c r="J82" s="11">
        <v>396600000</v>
      </c>
      <c r="K82">
        <v>127</v>
      </c>
      <c r="L82" t="s">
        <v>22</v>
      </c>
      <c r="M82">
        <v>5.8</v>
      </c>
      <c r="N82">
        <v>3118</v>
      </c>
      <c r="O82" t="s">
        <v>323</v>
      </c>
      <c r="P82" t="s">
        <v>324</v>
      </c>
      <c r="Q82" s="10">
        <v>226600000</v>
      </c>
    </row>
    <row r="83" spans="1:17" x14ac:dyDescent="0.3">
      <c r="A83" s="11">
        <v>180000000</v>
      </c>
      <c r="B83" t="s">
        <v>325</v>
      </c>
      <c r="C83">
        <v>102651</v>
      </c>
      <c r="D83" t="s">
        <v>326</v>
      </c>
      <c r="E83" t="s">
        <v>19</v>
      </c>
      <c r="F83">
        <v>110.62064700000001</v>
      </c>
      <c r="G83" t="s">
        <v>27</v>
      </c>
      <c r="H83" t="s">
        <v>21</v>
      </c>
      <c r="I83" s="1">
        <v>41787</v>
      </c>
      <c r="J83" s="11">
        <v>758539785</v>
      </c>
      <c r="K83">
        <v>97</v>
      </c>
      <c r="L83" t="s">
        <v>22</v>
      </c>
      <c r="M83">
        <v>7</v>
      </c>
      <c r="N83">
        <v>4496</v>
      </c>
      <c r="O83" t="s">
        <v>327</v>
      </c>
      <c r="P83" t="s">
        <v>328</v>
      </c>
      <c r="Q83" s="10">
        <v>578539785</v>
      </c>
    </row>
    <row r="84" spans="1:17" x14ac:dyDescent="0.3">
      <c r="A84" s="11">
        <v>170000000</v>
      </c>
      <c r="B84" t="s">
        <v>329</v>
      </c>
      <c r="C84">
        <v>119450</v>
      </c>
      <c r="D84" t="s">
        <v>330</v>
      </c>
      <c r="E84" t="s">
        <v>19</v>
      </c>
      <c r="F84">
        <v>243.791743</v>
      </c>
      <c r="G84" t="s">
        <v>331</v>
      </c>
      <c r="H84" t="s">
        <v>21</v>
      </c>
      <c r="I84" s="1">
        <v>41816</v>
      </c>
      <c r="J84" s="11">
        <v>710644566</v>
      </c>
      <c r="K84">
        <v>130</v>
      </c>
      <c r="L84" t="s">
        <v>22</v>
      </c>
      <c r="M84">
        <v>7.3</v>
      </c>
      <c r="N84">
        <v>4410</v>
      </c>
      <c r="O84" t="s">
        <v>332</v>
      </c>
      <c r="P84" t="s">
        <v>333</v>
      </c>
      <c r="Q84" s="10">
        <v>540644566</v>
      </c>
    </row>
    <row r="85" spans="1:17" x14ac:dyDescent="0.3">
      <c r="A85" s="11">
        <v>27000000</v>
      </c>
      <c r="B85" t="s">
        <v>334</v>
      </c>
      <c r="C85">
        <v>79698</v>
      </c>
      <c r="D85" t="s">
        <v>335</v>
      </c>
      <c r="E85" t="s">
        <v>19</v>
      </c>
      <c r="F85">
        <v>2.4185349999999999</v>
      </c>
      <c r="G85" t="s">
        <v>336</v>
      </c>
      <c r="H85" t="s">
        <v>304</v>
      </c>
      <c r="I85" s="1">
        <v>42048</v>
      </c>
      <c r="J85" s="11">
        <v>0</v>
      </c>
      <c r="K85">
        <v>109</v>
      </c>
      <c r="L85" t="s">
        <v>22</v>
      </c>
      <c r="M85">
        <v>4.8</v>
      </c>
      <c r="N85">
        <v>34</v>
      </c>
      <c r="O85" t="s">
        <v>337</v>
      </c>
      <c r="P85" t="s">
        <v>338</v>
      </c>
      <c r="Q85" s="10">
        <v>-27000000</v>
      </c>
    </row>
    <row r="86" spans="1:17" x14ac:dyDescent="0.3">
      <c r="A86" s="11">
        <v>175000000</v>
      </c>
      <c r="B86" t="s">
        <v>339</v>
      </c>
      <c r="C86">
        <v>64686</v>
      </c>
      <c r="D86" t="s">
        <v>340</v>
      </c>
      <c r="E86" t="s">
        <v>19</v>
      </c>
      <c r="F86">
        <v>41.796339000000003</v>
      </c>
      <c r="G86" t="s">
        <v>341</v>
      </c>
      <c r="H86" t="s">
        <v>21</v>
      </c>
      <c r="I86" s="1">
        <v>41437</v>
      </c>
      <c r="J86" s="11">
        <v>150962475</v>
      </c>
      <c r="K86">
        <v>119</v>
      </c>
      <c r="L86" t="s">
        <v>22</v>
      </c>
      <c r="M86">
        <v>5.9</v>
      </c>
      <c r="N86">
        <v>1326</v>
      </c>
      <c r="O86" t="s">
        <v>342</v>
      </c>
      <c r="P86" t="s">
        <v>343</v>
      </c>
      <c r="Q86" s="10">
        <v>-24037525</v>
      </c>
    </row>
    <row r="87" spans="1:17" x14ac:dyDescent="0.3">
      <c r="A87" s="11">
        <v>170000000</v>
      </c>
      <c r="B87" t="s">
        <v>41</v>
      </c>
      <c r="C87">
        <v>100402</v>
      </c>
      <c r="D87" t="s">
        <v>344</v>
      </c>
      <c r="E87" t="s">
        <v>19</v>
      </c>
      <c r="F87">
        <v>72.225264999999993</v>
      </c>
      <c r="G87" t="s">
        <v>54</v>
      </c>
      <c r="H87" t="s">
        <v>21</v>
      </c>
      <c r="I87" s="1">
        <v>41718</v>
      </c>
      <c r="J87" s="11">
        <v>714766572</v>
      </c>
      <c r="K87">
        <v>136</v>
      </c>
      <c r="L87" t="s">
        <v>22</v>
      </c>
      <c r="M87">
        <v>7.6</v>
      </c>
      <c r="N87">
        <v>5764</v>
      </c>
      <c r="O87" t="s">
        <v>345</v>
      </c>
      <c r="P87" t="s">
        <v>132</v>
      </c>
      <c r="Q87" s="10">
        <v>544766572</v>
      </c>
    </row>
    <row r="88" spans="1:17" x14ac:dyDescent="0.3">
      <c r="A88" s="11">
        <v>165000000</v>
      </c>
      <c r="B88" t="s">
        <v>346</v>
      </c>
      <c r="C88">
        <v>10192</v>
      </c>
      <c r="D88" t="s">
        <v>347</v>
      </c>
      <c r="E88" t="s">
        <v>19</v>
      </c>
      <c r="F88">
        <v>44.041186000000003</v>
      </c>
      <c r="G88" t="s">
        <v>276</v>
      </c>
      <c r="H88" t="s">
        <v>21</v>
      </c>
      <c r="I88" s="1">
        <v>40314</v>
      </c>
      <c r="J88" s="11">
        <v>752600867</v>
      </c>
      <c r="K88">
        <v>93</v>
      </c>
      <c r="L88" t="s">
        <v>22</v>
      </c>
      <c r="M88">
        <v>6</v>
      </c>
      <c r="N88">
        <v>1959</v>
      </c>
      <c r="O88" t="s">
        <v>348</v>
      </c>
      <c r="P88" t="s">
        <v>349</v>
      </c>
      <c r="Q88" s="10">
        <v>587600867</v>
      </c>
    </row>
    <row r="89" spans="1:17" x14ac:dyDescent="0.3">
      <c r="A89" s="11">
        <v>190000000</v>
      </c>
      <c r="B89" t="s">
        <v>350</v>
      </c>
      <c r="C89">
        <v>158852</v>
      </c>
      <c r="D89" t="s">
        <v>351</v>
      </c>
      <c r="E89" t="s">
        <v>19</v>
      </c>
      <c r="F89">
        <v>130.31135499999999</v>
      </c>
      <c r="G89" t="s">
        <v>27</v>
      </c>
      <c r="H89" t="s">
        <v>21</v>
      </c>
      <c r="I89" s="1">
        <v>42143</v>
      </c>
      <c r="J89" s="11">
        <v>209154322</v>
      </c>
      <c r="K89">
        <v>130</v>
      </c>
      <c r="L89" t="s">
        <v>22</v>
      </c>
      <c r="M89">
        <v>6.2</v>
      </c>
      <c r="N89">
        <v>2846</v>
      </c>
      <c r="O89" t="s">
        <v>352</v>
      </c>
      <c r="P89" t="s">
        <v>353</v>
      </c>
      <c r="Q89" s="10">
        <v>19154322</v>
      </c>
    </row>
    <row r="90" spans="1:17" x14ac:dyDescent="0.3">
      <c r="A90" s="11">
        <v>165000000</v>
      </c>
      <c r="B90" t="s">
        <v>354</v>
      </c>
      <c r="C90">
        <v>177572</v>
      </c>
      <c r="D90" t="s">
        <v>355</v>
      </c>
      <c r="E90" t="s">
        <v>19</v>
      </c>
      <c r="F90">
        <v>203.73459</v>
      </c>
      <c r="G90" t="s">
        <v>27</v>
      </c>
      <c r="H90" t="s">
        <v>21</v>
      </c>
      <c r="I90" s="1">
        <v>41936</v>
      </c>
      <c r="J90" s="11">
        <v>652105443</v>
      </c>
      <c r="K90">
        <v>102</v>
      </c>
      <c r="L90" t="s">
        <v>22</v>
      </c>
      <c r="M90">
        <v>7.8</v>
      </c>
      <c r="N90">
        <v>6135</v>
      </c>
      <c r="O90" t="s">
        <v>356</v>
      </c>
      <c r="P90" t="s">
        <v>357</v>
      </c>
      <c r="Q90" s="10">
        <v>487105443</v>
      </c>
    </row>
    <row r="91" spans="1:17" x14ac:dyDescent="0.3">
      <c r="A91" s="11">
        <v>165000000</v>
      </c>
      <c r="B91" t="s">
        <v>358</v>
      </c>
      <c r="C91">
        <v>82690</v>
      </c>
      <c r="D91" t="s">
        <v>359</v>
      </c>
      <c r="E91" t="s">
        <v>19</v>
      </c>
      <c r="F91">
        <v>62.341073000000002</v>
      </c>
      <c r="G91" t="s">
        <v>360</v>
      </c>
      <c r="H91" t="s">
        <v>21</v>
      </c>
      <c r="I91" s="1">
        <v>40919</v>
      </c>
      <c r="J91" s="11">
        <v>471222889</v>
      </c>
      <c r="K91">
        <v>108</v>
      </c>
      <c r="L91" t="s">
        <v>22</v>
      </c>
      <c r="M91">
        <v>7.1</v>
      </c>
      <c r="N91">
        <v>4570</v>
      </c>
      <c r="O91" t="s">
        <v>361</v>
      </c>
      <c r="P91" t="s">
        <v>362</v>
      </c>
      <c r="Q91" s="10">
        <v>306222889</v>
      </c>
    </row>
    <row r="92" spans="1:17" x14ac:dyDescent="0.3">
      <c r="A92" s="11">
        <v>165000000</v>
      </c>
      <c r="B92" t="s">
        <v>363</v>
      </c>
      <c r="C92">
        <v>5255</v>
      </c>
      <c r="D92" t="s">
        <v>364</v>
      </c>
      <c r="E92" t="s">
        <v>19</v>
      </c>
      <c r="F92">
        <v>47.323228</v>
      </c>
      <c r="G92" t="s">
        <v>365</v>
      </c>
      <c r="H92" t="s">
        <v>21</v>
      </c>
      <c r="I92" s="1">
        <v>38271</v>
      </c>
      <c r="J92" s="11">
        <v>305875730</v>
      </c>
      <c r="K92">
        <v>100</v>
      </c>
      <c r="L92" t="s">
        <v>22</v>
      </c>
      <c r="M92">
        <v>6.4</v>
      </c>
      <c r="N92">
        <v>1474</v>
      </c>
      <c r="O92" t="s">
        <v>366</v>
      </c>
      <c r="P92" t="s">
        <v>254</v>
      </c>
      <c r="Q92" s="10">
        <v>140875730</v>
      </c>
    </row>
    <row r="93" spans="1:17" x14ac:dyDescent="0.3">
      <c r="A93" s="11">
        <v>165000000</v>
      </c>
      <c r="B93" t="s">
        <v>41</v>
      </c>
      <c r="C93">
        <v>47933</v>
      </c>
      <c r="D93" t="s">
        <v>367</v>
      </c>
      <c r="E93" t="s">
        <v>19</v>
      </c>
      <c r="F93">
        <v>48.775722999999999</v>
      </c>
      <c r="G93" t="s">
        <v>204</v>
      </c>
      <c r="H93" t="s">
        <v>21</v>
      </c>
      <c r="I93" s="1">
        <v>42543</v>
      </c>
      <c r="J93" s="11">
        <v>389681935</v>
      </c>
      <c r="K93">
        <v>120</v>
      </c>
      <c r="L93" t="s">
        <v>22</v>
      </c>
      <c r="M93">
        <v>4.9000000000000004</v>
      </c>
      <c r="N93">
        <v>2491</v>
      </c>
      <c r="O93" t="s">
        <v>368</v>
      </c>
      <c r="P93" t="s">
        <v>250</v>
      </c>
      <c r="Q93" s="10">
        <v>224681935</v>
      </c>
    </row>
    <row r="94" spans="1:17" x14ac:dyDescent="0.3">
      <c r="A94" s="11">
        <v>165000000</v>
      </c>
      <c r="B94" t="s">
        <v>369</v>
      </c>
      <c r="C94">
        <v>10191</v>
      </c>
      <c r="D94" t="s">
        <v>370</v>
      </c>
      <c r="E94" t="s">
        <v>19</v>
      </c>
      <c r="F94">
        <v>67.263268999999994</v>
      </c>
      <c r="G94" t="s">
        <v>276</v>
      </c>
      <c r="H94" t="s">
        <v>21</v>
      </c>
      <c r="I94" s="1">
        <v>40301</v>
      </c>
      <c r="J94" s="11">
        <v>494878759</v>
      </c>
      <c r="K94">
        <v>98</v>
      </c>
      <c r="L94" t="s">
        <v>22</v>
      </c>
      <c r="M94">
        <v>7.5</v>
      </c>
      <c r="N94">
        <v>4227</v>
      </c>
      <c r="O94" t="s">
        <v>371</v>
      </c>
      <c r="P94" t="s">
        <v>372</v>
      </c>
      <c r="Q94" s="10">
        <v>329878759</v>
      </c>
    </row>
    <row r="95" spans="1:17" x14ac:dyDescent="0.3">
      <c r="A95" s="11">
        <v>200000000</v>
      </c>
      <c r="B95" t="s">
        <v>373</v>
      </c>
      <c r="C95">
        <v>296</v>
      </c>
      <c r="D95" t="s">
        <v>374</v>
      </c>
      <c r="E95" t="s">
        <v>19</v>
      </c>
      <c r="F95">
        <v>69.405187999999995</v>
      </c>
      <c r="G95" t="s">
        <v>32</v>
      </c>
      <c r="H95" t="s">
        <v>192</v>
      </c>
      <c r="I95" s="1">
        <v>37659</v>
      </c>
      <c r="J95" s="11">
        <v>435000000</v>
      </c>
      <c r="K95">
        <v>109</v>
      </c>
      <c r="L95" t="s">
        <v>22</v>
      </c>
      <c r="M95">
        <v>5.9</v>
      </c>
      <c r="N95">
        <v>2143</v>
      </c>
      <c r="O95" t="s">
        <v>375</v>
      </c>
      <c r="P95" t="s">
        <v>376</v>
      </c>
      <c r="Q95" s="10">
        <v>235000000</v>
      </c>
    </row>
    <row r="96" spans="1:17" x14ac:dyDescent="0.3">
      <c r="A96" s="11">
        <v>170000000</v>
      </c>
      <c r="B96" t="s">
        <v>221</v>
      </c>
      <c r="C96">
        <v>118340</v>
      </c>
      <c r="D96" t="s">
        <v>377</v>
      </c>
      <c r="E96" t="s">
        <v>19</v>
      </c>
      <c r="F96">
        <v>481.09862399999997</v>
      </c>
      <c r="G96" t="s">
        <v>54</v>
      </c>
      <c r="H96" t="s">
        <v>33</v>
      </c>
      <c r="I96" s="1">
        <v>41850</v>
      </c>
      <c r="J96" s="11">
        <v>773328629</v>
      </c>
      <c r="K96">
        <v>121</v>
      </c>
      <c r="L96" t="s">
        <v>22</v>
      </c>
      <c r="M96">
        <v>7.9</v>
      </c>
      <c r="N96">
        <v>9742</v>
      </c>
      <c r="O96" t="s">
        <v>378</v>
      </c>
      <c r="P96" t="s">
        <v>379</v>
      </c>
      <c r="Q96" s="10">
        <v>603328629</v>
      </c>
    </row>
    <row r="97" spans="1:17" x14ac:dyDescent="0.3">
      <c r="A97" s="11">
        <v>165000000</v>
      </c>
      <c r="B97" t="s">
        <v>380</v>
      </c>
      <c r="C97">
        <v>157336</v>
      </c>
      <c r="D97" t="s">
        <v>381</v>
      </c>
      <c r="E97" t="s">
        <v>19</v>
      </c>
      <c r="F97">
        <v>724.24778400000002</v>
      </c>
      <c r="G97" t="s">
        <v>92</v>
      </c>
      <c r="H97" t="s">
        <v>158</v>
      </c>
      <c r="I97" s="1">
        <v>41770</v>
      </c>
      <c r="J97" s="11">
        <v>675120017</v>
      </c>
      <c r="K97">
        <v>169</v>
      </c>
      <c r="L97" t="s">
        <v>22</v>
      </c>
      <c r="M97">
        <v>8.1</v>
      </c>
      <c r="N97">
        <v>10867</v>
      </c>
      <c r="O97" t="s">
        <v>382</v>
      </c>
      <c r="P97" t="s">
        <v>40</v>
      </c>
      <c r="Q97" s="10">
        <v>510120017</v>
      </c>
    </row>
    <row r="98" spans="1:17" x14ac:dyDescent="0.3">
      <c r="A98" s="11">
        <v>160000000</v>
      </c>
      <c r="B98" t="s">
        <v>383</v>
      </c>
      <c r="C98">
        <v>27205</v>
      </c>
      <c r="D98" t="s">
        <v>384</v>
      </c>
      <c r="E98" t="s">
        <v>19</v>
      </c>
      <c r="F98">
        <v>167.58371</v>
      </c>
      <c r="G98" t="s">
        <v>38</v>
      </c>
      <c r="H98" t="s">
        <v>33</v>
      </c>
      <c r="I98" s="1">
        <v>40373</v>
      </c>
      <c r="J98" s="11">
        <v>825532764</v>
      </c>
      <c r="K98">
        <v>148</v>
      </c>
      <c r="L98" t="s">
        <v>22</v>
      </c>
      <c r="M98">
        <v>8.1</v>
      </c>
      <c r="N98">
        <v>13752</v>
      </c>
      <c r="O98" t="s">
        <v>385</v>
      </c>
      <c r="P98" t="s">
        <v>40</v>
      </c>
      <c r="Q98" s="10">
        <v>665532764</v>
      </c>
    </row>
    <row r="99" spans="1:17" x14ac:dyDescent="0.3">
      <c r="A99" s="11">
        <v>15000000</v>
      </c>
      <c r="B99" t="s">
        <v>386</v>
      </c>
      <c r="C99">
        <v>315011</v>
      </c>
      <c r="D99" t="s">
        <v>387</v>
      </c>
      <c r="E99" t="s">
        <v>388</v>
      </c>
      <c r="F99">
        <v>9.4769989999999993</v>
      </c>
      <c r="G99" t="s">
        <v>389</v>
      </c>
      <c r="H99" t="s">
        <v>197</v>
      </c>
      <c r="I99" s="1">
        <v>42580</v>
      </c>
      <c r="J99" s="11">
        <v>77000000</v>
      </c>
      <c r="K99">
        <v>120</v>
      </c>
      <c r="L99" t="s">
        <v>22</v>
      </c>
      <c r="M99">
        <v>6.5</v>
      </c>
      <c r="N99">
        <v>143</v>
      </c>
      <c r="O99" t="s">
        <v>390</v>
      </c>
      <c r="P99" t="s">
        <v>391</v>
      </c>
      <c r="Q99" s="10">
        <v>62000000</v>
      </c>
    </row>
    <row r="100" spans="1:17" x14ac:dyDescent="0.3">
      <c r="A100" s="11">
        <v>250000000</v>
      </c>
      <c r="B100" t="s">
        <v>25</v>
      </c>
      <c r="C100">
        <v>49051</v>
      </c>
      <c r="D100" t="s">
        <v>392</v>
      </c>
      <c r="E100" t="s">
        <v>19</v>
      </c>
      <c r="F100">
        <v>108.849621</v>
      </c>
      <c r="G100" t="s">
        <v>104</v>
      </c>
      <c r="H100" t="s">
        <v>105</v>
      </c>
      <c r="I100" s="1">
        <v>41239</v>
      </c>
      <c r="J100" s="11">
        <v>1021103568</v>
      </c>
      <c r="K100">
        <v>169</v>
      </c>
      <c r="L100" t="s">
        <v>22</v>
      </c>
      <c r="M100">
        <v>7</v>
      </c>
      <c r="N100">
        <v>8297</v>
      </c>
      <c r="O100" t="s">
        <v>393</v>
      </c>
      <c r="P100" t="s">
        <v>107</v>
      </c>
      <c r="Q100" s="10">
        <v>771103568</v>
      </c>
    </row>
    <row r="101" spans="1:17" x14ac:dyDescent="0.3">
      <c r="A101" s="11">
        <v>38000000</v>
      </c>
      <c r="B101" t="s">
        <v>394</v>
      </c>
      <c r="C101">
        <v>9799</v>
      </c>
      <c r="D101" t="s">
        <v>395</v>
      </c>
      <c r="E101" t="s">
        <v>19</v>
      </c>
      <c r="F101">
        <v>6.909942</v>
      </c>
      <c r="G101" t="s">
        <v>135</v>
      </c>
      <c r="H101" t="s">
        <v>192</v>
      </c>
      <c r="I101" s="1">
        <v>37064</v>
      </c>
      <c r="J101" s="11">
        <v>207283925</v>
      </c>
      <c r="K101">
        <v>106</v>
      </c>
      <c r="L101" t="s">
        <v>22</v>
      </c>
      <c r="M101">
        <v>6.6</v>
      </c>
      <c r="N101">
        <v>3428</v>
      </c>
      <c r="O101" t="s">
        <v>396</v>
      </c>
      <c r="P101" t="s">
        <v>293</v>
      </c>
      <c r="Q101" s="10">
        <v>169283925</v>
      </c>
    </row>
    <row r="102" spans="1:17" x14ac:dyDescent="0.3">
      <c r="A102" s="11">
        <v>150000000</v>
      </c>
      <c r="B102" t="s">
        <v>397</v>
      </c>
      <c r="C102">
        <v>4922</v>
      </c>
      <c r="D102" t="s">
        <v>398</v>
      </c>
      <c r="E102" t="s">
        <v>19</v>
      </c>
      <c r="F102">
        <v>60.269278999999997</v>
      </c>
      <c r="G102" t="s">
        <v>92</v>
      </c>
      <c r="H102" t="s">
        <v>21</v>
      </c>
      <c r="I102" s="1">
        <v>39776</v>
      </c>
      <c r="J102" s="11">
        <v>333932083</v>
      </c>
      <c r="K102">
        <v>166</v>
      </c>
      <c r="L102" t="s">
        <v>22</v>
      </c>
      <c r="M102">
        <v>7.3</v>
      </c>
      <c r="N102">
        <v>3292</v>
      </c>
      <c r="O102" t="s">
        <v>399</v>
      </c>
      <c r="P102" t="s">
        <v>400</v>
      </c>
      <c r="Q102" s="10">
        <v>183932083</v>
      </c>
    </row>
    <row r="103" spans="1:17" x14ac:dyDescent="0.3">
      <c r="A103" s="11">
        <v>160000000</v>
      </c>
      <c r="B103" t="s">
        <v>221</v>
      </c>
      <c r="C103">
        <v>49538</v>
      </c>
      <c r="D103" t="s">
        <v>401</v>
      </c>
      <c r="E103" t="s">
        <v>19</v>
      </c>
      <c r="F103">
        <v>3.1951740000000002</v>
      </c>
      <c r="G103" t="s">
        <v>20</v>
      </c>
      <c r="H103" t="s">
        <v>21</v>
      </c>
      <c r="I103" s="1">
        <v>40687</v>
      </c>
      <c r="J103" s="11">
        <v>353624124</v>
      </c>
      <c r="K103">
        <v>132</v>
      </c>
      <c r="L103" t="s">
        <v>22</v>
      </c>
      <c r="M103">
        <v>7.1</v>
      </c>
      <c r="N103">
        <v>5181</v>
      </c>
      <c r="O103" t="s">
        <v>402</v>
      </c>
      <c r="P103" t="s">
        <v>403</v>
      </c>
      <c r="Q103" s="10">
        <v>193624124</v>
      </c>
    </row>
    <row r="104" spans="1:17" x14ac:dyDescent="0.3">
      <c r="A104" s="11">
        <v>160000000</v>
      </c>
      <c r="B104" t="s">
        <v>41</v>
      </c>
      <c r="C104">
        <v>131634</v>
      </c>
      <c r="D104" t="s">
        <v>404</v>
      </c>
      <c r="E104" t="s">
        <v>19</v>
      </c>
      <c r="F104">
        <v>127.28442699999999</v>
      </c>
      <c r="G104" t="s">
        <v>130</v>
      </c>
      <c r="H104" t="s">
        <v>192</v>
      </c>
      <c r="I104" s="1">
        <v>42326</v>
      </c>
      <c r="J104" s="11">
        <v>653428261</v>
      </c>
      <c r="K104">
        <v>137</v>
      </c>
      <c r="L104" t="s">
        <v>22</v>
      </c>
      <c r="M104">
        <v>6.6</v>
      </c>
      <c r="N104">
        <v>3984</v>
      </c>
      <c r="O104" t="s">
        <v>405</v>
      </c>
      <c r="P104" t="s">
        <v>406</v>
      </c>
      <c r="Q104" s="10">
        <v>493428261</v>
      </c>
    </row>
    <row r="105" spans="1:17" x14ac:dyDescent="0.3">
      <c r="A105" s="11">
        <v>150000000</v>
      </c>
      <c r="B105" t="s">
        <v>407</v>
      </c>
      <c r="C105">
        <v>27022</v>
      </c>
      <c r="D105" t="s">
        <v>408</v>
      </c>
      <c r="E105" t="s">
        <v>19</v>
      </c>
      <c r="F105">
        <v>35.580815000000001</v>
      </c>
      <c r="G105" t="s">
        <v>27</v>
      </c>
      <c r="H105" t="s">
        <v>21</v>
      </c>
      <c r="I105" s="1">
        <v>40372</v>
      </c>
      <c r="J105" s="11">
        <v>215283742</v>
      </c>
      <c r="K105">
        <v>109</v>
      </c>
      <c r="L105" t="s">
        <v>22</v>
      </c>
      <c r="M105">
        <v>5.8</v>
      </c>
      <c r="N105">
        <v>1470</v>
      </c>
      <c r="O105" t="s">
        <v>409</v>
      </c>
      <c r="P105" t="s">
        <v>410</v>
      </c>
      <c r="Q105" s="10">
        <v>65283742</v>
      </c>
    </row>
    <row r="106" spans="1:17" x14ac:dyDescent="0.3">
      <c r="A106" s="11">
        <v>160000000</v>
      </c>
      <c r="B106" t="s">
        <v>411</v>
      </c>
      <c r="C106">
        <v>503</v>
      </c>
      <c r="D106" t="s">
        <v>412</v>
      </c>
      <c r="E106" t="s">
        <v>19</v>
      </c>
      <c r="F106">
        <v>21.133748000000001</v>
      </c>
      <c r="G106" t="s">
        <v>413</v>
      </c>
      <c r="H106" t="s">
        <v>21</v>
      </c>
      <c r="I106" s="1">
        <v>39056</v>
      </c>
      <c r="J106" s="11">
        <v>181674817</v>
      </c>
      <c r="K106">
        <v>99</v>
      </c>
      <c r="L106" t="s">
        <v>22</v>
      </c>
      <c r="M106">
        <v>5.5</v>
      </c>
      <c r="N106">
        <v>583</v>
      </c>
      <c r="O106" t="s">
        <v>414</v>
      </c>
      <c r="P106" t="s">
        <v>415</v>
      </c>
      <c r="Q106" s="10">
        <v>21674817</v>
      </c>
    </row>
    <row r="107" spans="1:17" x14ac:dyDescent="0.3">
      <c r="A107" s="11">
        <v>170000000</v>
      </c>
      <c r="B107" t="s">
        <v>416</v>
      </c>
      <c r="C107">
        <v>241259</v>
      </c>
      <c r="D107" t="s">
        <v>417</v>
      </c>
      <c r="E107" t="s">
        <v>19</v>
      </c>
      <c r="F107">
        <v>56.268915999999997</v>
      </c>
      <c r="G107" t="s">
        <v>27</v>
      </c>
      <c r="H107" t="s">
        <v>33</v>
      </c>
      <c r="I107" s="1">
        <v>42515</v>
      </c>
      <c r="J107" s="11">
        <v>299370084</v>
      </c>
      <c r="K107">
        <v>113</v>
      </c>
      <c r="L107" t="s">
        <v>22</v>
      </c>
      <c r="M107">
        <v>6.5</v>
      </c>
      <c r="N107">
        <v>1725</v>
      </c>
      <c r="O107" t="s">
        <v>418</v>
      </c>
      <c r="P107" t="s">
        <v>419</v>
      </c>
      <c r="Q107" s="10">
        <v>129370084</v>
      </c>
    </row>
    <row r="108" spans="1:17" x14ac:dyDescent="0.3">
      <c r="A108" s="11">
        <v>160000000</v>
      </c>
      <c r="B108" t="s">
        <v>420</v>
      </c>
      <c r="C108">
        <v>810</v>
      </c>
      <c r="D108" t="s">
        <v>421</v>
      </c>
      <c r="E108" t="s">
        <v>19</v>
      </c>
      <c r="F108">
        <v>42.986466999999998</v>
      </c>
      <c r="G108" t="s">
        <v>422</v>
      </c>
      <c r="H108" t="s">
        <v>21</v>
      </c>
      <c r="I108" s="1">
        <v>39219</v>
      </c>
      <c r="J108" s="11">
        <v>798958165</v>
      </c>
      <c r="K108">
        <v>93</v>
      </c>
      <c r="L108" t="s">
        <v>22</v>
      </c>
      <c r="M108">
        <v>6</v>
      </c>
      <c r="N108">
        <v>2278</v>
      </c>
      <c r="O108" t="s">
        <v>423</v>
      </c>
      <c r="P108" t="s">
        <v>424</v>
      </c>
      <c r="Q108" s="10">
        <v>638958165</v>
      </c>
    </row>
    <row r="109" spans="1:17" x14ac:dyDescent="0.3">
      <c r="A109" s="11">
        <v>160000000</v>
      </c>
      <c r="B109" t="s">
        <v>62</v>
      </c>
      <c r="C109">
        <v>68735</v>
      </c>
      <c r="D109" t="s">
        <v>425</v>
      </c>
      <c r="E109" t="s">
        <v>19</v>
      </c>
      <c r="F109">
        <v>63.148529000000003</v>
      </c>
      <c r="G109" t="s">
        <v>135</v>
      </c>
      <c r="H109" t="s">
        <v>158</v>
      </c>
      <c r="I109" s="1">
        <v>42515</v>
      </c>
      <c r="J109" s="11">
        <v>433677183</v>
      </c>
      <c r="K109">
        <v>123</v>
      </c>
      <c r="L109" t="s">
        <v>22</v>
      </c>
      <c r="M109">
        <v>6.3</v>
      </c>
      <c r="N109">
        <v>2268</v>
      </c>
      <c r="O109" t="s">
        <v>426</v>
      </c>
      <c r="P109" t="s">
        <v>427</v>
      </c>
      <c r="Q109" s="10">
        <v>273677183</v>
      </c>
    </row>
    <row r="110" spans="1:17" x14ac:dyDescent="0.3">
      <c r="A110" s="11">
        <v>155000000</v>
      </c>
      <c r="B110" t="s">
        <v>428</v>
      </c>
      <c r="C110">
        <v>87101</v>
      </c>
      <c r="D110" t="s">
        <v>429</v>
      </c>
      <c r="E110" t="s">
        <v>19</v>
      </c>
      <c r="F110">
        <v>202.04263499999999</v>
      </c>
      <c r="G110" t="s">
        <v>92</v>
      </c>
      <c r="H110" t="s">
        <v>21</v>
      </c>
      <c r="I110" s="1">
        <v>42178</v>
      </c>
      <c r="J110" s="11">
        <v>440603537</v>
      </c>
      <c r="K110">
        <v>126</v>
      </c>
      <c r="L110" t="s">
        <v>22</v>
      </c>
      <c r="M110">
        <v>5.8</v>
      </c>
      <c r="N110">
        <v>3631</v>
      </c>
      <c r="O110" t="s">
        <v>430</v>
      </c>
      <c r="P110" t="s">
        <v>431</v>
      </c>
      <c r="Q110" s="10">
        <v>285603537</v>
      </c>
    </row>
    <row r="111" spans="1:17" x14ac:dyDescent="0.3">
      <c r="A111" s="11">
        <v>155000000</v>
      </c>
      <c r="B111" t="s">
        <v>84</v>
      </c>
      <c r="C111">
        <v>10140</v>
      </c>
      <c r="D111" t="s">
        <v>432</v>
      </c>
      <c r="E111" t="s">
        <v>19</v>
      </c>
      <c r="F111">
        <v>49.661983999999997</v>
      </c>
      <c r="G111" t="s">
        <v>433</v>
      </c>
      <c r="H111" t="s">
        <v>21</v>
      </c>
      <c r="I111" s="1">
        <v>40403</v>
      </c>
      <c r="J111" s="11">
        <v>415686217</v>
      </c>
      <c r="K111">
        <v>113</v>
      </c>
      <c r="L111" t="s">
        <v>22</v>
      </c>
      <c r="M111">
        <v>6.2</v>
      </c>
      <c r="N111">
        <v>1514</v>
      </c>
      <c r="O111" t="s">
        <v>434</v>
      </c>
      <c r="P111" t="s">
        <v>435</v>
      </c>
      <c r="Q111" s="10">
        <v>260686217</v>
      </c>
    </row>
    <row r="112" spans="1:17" x14ac:dyDescent="0.3">
      <c r="A112" s="11">
        <v>140000000</v>
      </c>
      <c r="B112" t="s">
        <v>436</v>
      </c>
      <c r="C112">
        <v>676</v>
      </c>
      <c r="D112" t="s">
        <v>437</v>
      </c>
      <c r="E112" t="s">
        <v>19</v>
      </c>
      <c r="F112">
        <v>34.206690000000002</v>
      </c>
      <c r="G112" t="s">
        <v>438</v>
      </c>
      <c r="H112" t="s">
        <v>21</v>
      </c>
      <c r="I112" s="1">
        <v>37032</v>
      </c>
      <c r="J112" s="11">
        <v>449220945</v>
      </c>
      <c r="K112">
        <v>183</v>
      </c>
      <c r="L112" t="s">
        <v>22</v>
      </c>
      <c r="M112">
        <v>6.6</v>
      </c>
      <c r="N112">
        <v>1791</v>
      </c>
      <c r="O112" t="s">
        <v>439</v>
      </c>
      <c r="P112" t="s">
        <v>166</v>
      </c>
      <c r="Q112" s="10">
        <v>309220945</v>
      </c>
    </row>
    <row r="113" spans="1:17" x14ac:dyDescent="0.3">
      <c r="A113" s="11">
        <v>150000000</v>
      </c>
      <c r="B113" t="s">
        <v>440</v>
      </c>
      <c r="C113">
        <v>1858</v>
      </c>
      <c r="D113" t="s">
        <v>441</v>
      </c>
      <c r="E113" t="s">
        <v>19</v>
      </c>
      <c r="F113">
        <v>25.468492999999999</v>
      </c>
      <c r="G113" t="s">
        <v>92</v>
      </c>
      <c r="H113" t="s">
        <v>21</v>
      </c>
      <c r="I113" s="1">
        <v>39260</v>
      </c>
      <c r="J113" s="11">
        <v>709709780</v>
      </c>
      <c r="K113">
        <v>144</v>
      </c>
      <c r="L113" t="s">
        <v>22</v>
      </c>
      <c r="M113">
        <v>6.6</v>
      </c>
      <c r="N113">
        <v>4040</v>
      </c>
      <c r="O113" t="s">
        <v>442</v>
      </c>
      <c r="P113" t="s">
        <v>166</v>
      </c>
      <c r="Q113" s="10">
        <v>559709780</v>
      </c>
    </row>
    <row r="114" spans="1:17" x14ac:dyDescent="0.3">
      <c r="A114" s="11">
        <v>155000000</v>
      </c>
      <c r="B114" t="s">
        <v>443</v>
      </c>
      <c r="C114">
        <v>1966</v>
      </c>
      <c r="D114" t="s">
        <v>444</v>
      </c>
      <c r="E114" t="s">
        <v>19</v>
      </c>
      <c r="F114">
        <v>39.019229000000003</v>
      </c>
      <c r="G114" t="s">
        <v>445</v>
      </c>
      <c r="H114" t="s">
        <v>284</v>
      </c>
      <c r="I114" s="1">
        <v>38312</v>
      </c>
      <c r="J114" s="11">
        <v>167298192</v>
      </c>
      <c r="K114">
        <v>175</v>
      </c>
      <c r="L114" t="s">
        <v>22</v>
      </c>
      <c r="M114">
        <v>5.6</v>
      </c>
      <c r="N114">
        <v>927</v>
      </c>
      <c r="O114" t="s">
        <v>446</v>
      </c>
      <c r="P114" t="s">
        <v>447</v>
      </c>
      <c r="Q114" s="10">
        <v>12298192</v>
      </c>
    </row>
    <row r="115" spans="1:17" x14ac:dyDescent="0.3">
      <c r="A115" s="11">
        <v>150000000</v>
      </c>
      <c r="B115" t="s">
        <v>448</v>
      </c>
      <c r="C115">
        <v>675</v>
      </c>
      <c r="D115" t="s">
        <v>449</v>
      </c>
      <c r="E115" t="s">
        <v>19</v>
      </c>
      <c r="F115">
        <v>78.144395000000003</v>
      </c>
      <c r="G115" t="s">
        <v>59</v>
      </c>
      <c r="H115" t="s">
        <v>33</v>
      </c>
      <c r="I115" s="1">
        <v>39261</v>
      </c>
      <c r="J115" s="11">
        <v>938212738</v>
      </c>
      <c r="K115">
        <v>138</v>
      </c>
      <c r="L115" t="s">
        <v>22</v>
      </c>
      <c r="M115">
        <v>7.4</v>
      </c>
      <c r="N115">
        <v>5494</v>
      </c>
      <c r="O115" t="s">
        <v>450</v>
      </c>
      <c r="P115" t="s">
        <v>61</v>
      </c>
      <c r="Q115" s="10">
        <v>788212738</v>
      </c>
    </row>
    <row r="116" spans="1:17" x14ac:dyDescent="0.3">
      <c r="A116" s="11">
        <v>150000000</v>
      </c>
      <c r="B116" t="s">
        <v>57</v>
      </c>
      <c r="C116">
        <v>674</v>
      </c>
      <c r="D116" t="s">
        <v>451</v>
      </c>
      <c r="E116" t="s">
        <v>19</v>
      </c>
      <c r="F116">
        <v>101.250416</v>
      </c>
      <c r="G116" t="s">
        <v>452</v>
      </c>
      <c r="H116" t="s">
        <v>33</v>
      </c>
      <c r="I116" s="1">
        <v>38483</v>
      </c>
      <c r="J116" s="11">
        <v>895921036</v>
      </c>
      <c r="K116">
        <v>157</v>
      </c>
      <c r="L116" t="s">
        <v>22</v>
      </c>
      <c r="M116">
        <v>7.5</v>
      </c>
      <c r="N116">
        <v>5608</v>
      </c>
      <c r="O116" t="s">
        <v>453</v>
      </c>
      <c r="P116" t="s">
        <v>220</v>
      </c>
      <c r="Q116" s="10">
        <v>745921036</v>
      </c>
    </row>
    <row r="117" spans="1:17" x14ac:dyDescent="0.3">
      <c r="A117" s="11">
        <v>150000000</v>
      </c>
      <c r="B117" t="s">
        <v>454</v>
      </c>
      <c r="C117">
        <v>8960</v>
      </c>
      <c r="D117" t="s">
        <v>455</v>
      </c>
      <c r="E117" t="s">
        <v>19</v>
      </c>
      <c r="F117">
        <v>56.758411000000002</v>
      </c>
      <c r="G117" t="s">
        <v>32</v>
      </c>
      <c r="H117" t="s">
        <v>21</v>
      </c>
      <c r="I117" s="1">
        <v>39454</v>
      </c>
      <c r="J117" s="11">
        <v>624029371</v>
      </c>
      <c r="K117">
        <v>92</v>
      </c>
      <c r="L117" t="s">
        <v>22</v>
      </c>
      <c r="M117">
        <v>6.2</v>
      </c>
      <c r="N117">
        <v>2961</v>
      </c>
      <c r="O117" t="s">
        <v>456</v>
      </c>
      <c r="P117" t="s">
        <v>137</v>
      </c>
      <c r="Q117" s="10">
        <v>474029371</v>
      </c>
    </row>
    <row r="118" spans="1:17" x14ac:dyDescent="0.3">
      <c r="A118" s="11">
        <v>150000000</v>
      </c>
      <c r="B118" t="s">
        <v>457</v>
      </c>
      <c r="C118">
        <v>6479</v>
      </c>
      <c r="D118" t="s">
        <v>458</v>
      </c>
      <c r="E118" t="s">
        <v>19</v>
      </c>
      <c r="F118">
        <v>70.867401000000001</v>
      </c>
      <c r="G118" t="s">
        <v>214</v>
      </c>
      <c r="H118" t="s">
        <v>21</v>
      </c>
      <c r="I118" s="1">
        <v>39430</v>
      </c>
      <c r="J118" s="11">
        <v>585349010</v>
      </c>
      <c r="K118">
        <v>101</v>
      </c>
      <c r="L118" t="s">
        <v>22</v>
      </c>
      <c r="M118">
        <v>6.9</v>
      </c>
      <c r="N118">
        <v>4853</v>
      </c>
      <c r="O118" t="s">
        <v>459</v>
      </c>
      <c r="P118" t="s">
        <v>406</v>
      </c>
      <c r="Q118" s="10">
        <v>435349010</v>
      </c>
    </row>
    <row r="119" spans="1:17" x14ac:dyDescent="0.3">
      <c r="A119" s="11">
        <v>150000000</v>
      </c>
      <c r="B119" t="s">
        <v>460</v>
      </c>
      <c r="C119">
        <v>118</v>
      </c>
      <c r="D119" t="s">
        <v>461</v>
      </c>
      <c r="E119" t="s">
        <v>19</v>
      </c>
      <c r="F119">
        <v>53.905591999999999</v>
      </c>
      <c r="G119" t="s">
        <v>214</v>
      </c>
      <c r="H119" t="s">
        <v>304</v>
      </c>
      <c r="I119" s="1">
        <v>38546</v>
      </c>
      <c r="J119" s="11">
        <v>474968763</v>
      </c>
      <c r="K119">
        <v>115</v>
      </c>
      <c r="L119" t="s">
        <v>22</v>
      </c>
      <c r="M119">
        <v>6.7</v>
      </c>
      <c r="N119">
        <v>3624</v>
      </c>
      <c r="O119" t="s">
        <v>462</v>
      </c>
      <c r="P119" t="s">
        <v>155</v>
      </c>
      <c r="Q119" s="10">
        <v>324968763</v>
      </c>
    </row>
    <row r="120" spans="1:17" x14ac:dyDescent="0.3">
      <c r="A120" s="11">
        <v>150000000</v>
      </c>
      <c r="B120" t="s">
        <v>463</v>
      </c>
      <c r="C120">
        <v>2062</v>
      </c>
      <c r="D120" t="s">
        <v>464</v>
      </c>
      <c r="E120" t="s">
        <v>19</v>
      </c>
      <c r="F120">
        <v>65.677398999999994</v>
      </c>
      <c r="G120" t="s">
        <v>27</v>
      </c>
      <c r="H120" t="s">
        <v>21</v>
      </c>
      <c r="I120" s="1">
        <v>39255</v>
      </c>
      <c r="J120" s="11">
        <v>623722818</v>
      </c>
      <c r="K120">
        <v>111</v>
      </c>
      <c r="L120" t="s">
        <v>22</v>
      </c>
      <c r="M120">
        <v>7.5</v>
      </c>
      <c r="N120">
        <v>4369</v>
      </c>
      <c r="O120" t="s">
        <v>465</v>
      </c>
      <c r="P120" t="s">
        <v>466</v>
      </c>
      <c r="Q120" s="10">
        <v>473722818</v>
      </c>
    </row>
    <row r="121" spans="1:17" x14ac:dyDescent="0.3">
      <c r="A121" s="11">
        <v>150000000</v>
      </c>
      <c r="B121" t="s">
        <v>467</v>
      </c>
      <c r="C121">
        <v>272</v>
      </c>
      <c r="D121" t="s">
        <v>468</v>
      </c>
      <c r="E121" t="s">
        <v>19</v>
      </c>
      <c r="F121">
        <v>115.040024</v>
      </c>
      <c r="G121" t="s">
        <v>64</v>
      </c>
      <c r="H121" t="s">
        <v>33</v>
      </c>
      <c r="I121" s="1">
        <v>38631</v>
      </c>
      <c r="J121" s="11">
        <v>374218673</v>
      </c>
      <c r="K121">
        <v>140</v>
      </c>
      <c r="L121" t="s">
        <v>22</v>
      </c>
      <c r="M121">
        <v>7.5</v>
      </c>
      <c r="N121">
        <v>7359</v>
      </c>
      <c r="O121" t="s">
        <v>469</v>
      </c>
      <c r="P121" t="s">
        <v>40</v>
      </c>
      <c r="Q121" s="10">
        <v>224218673</v>
      </c>
    </row>
    <row r="122" spans="1:17" x14ac:dyDescent="0.3">
      <c r="A122" s="11">
        <v>150000000</v>
      </c>
      <c r="B122" t="s">
        <v>470</v>
      </c>
      <c r="C122">
        <v>10527</v>
      </c>
      <c r="D122" t="s">
        <v>471</v>
      </c>
      <c r="E122" t="s">
        <v>19</v>
      </c>
      <c r="F122">
        <v>44.141021000000002</v>
      </c>
      <c r="G122" t="s">
        <v>276</v>
      </c>
      <c r="H122" t="s">
        <v>21</v>
      </c>
      <c r="I122" s="1">
        <v>39751</v>
      </c>
      <c r="J122" s="11">
        <v>603900354</v>
      </c>
      <c r="K122">
        <v>89</v>
      </c>
      <c r="L122" t="s">
        <v>22</v>
      </c>
      <c r="M122">
        <v>6.2</v>
      </c>
      <c r="N122">
        <v>1810</v>
      </c>
      <c r="O122" t="s">
        <v>472</v>
      </c>
      <c r="P122" t="s">
        <v>473</v>
      </c>
      <c r="Q122" s="10">
        <v>453900354</v>
      </c>
    </row>
    <row r="123" spans="1:17" x14ac:dyDescent="0.3">
      <c r="A123" s="11">
        <v>150000000</v>
      </c>
      <c r="B123" t="s">
        <v>474</v>
      </c>
      <c r="C123">
        <v>18360</v>
      </c>
      <c r="D123" t="s">
        <v>475</v>
      </c>
      <c r="E123" t="s">
        <v>19</v>
      </c>
      <c r="F123">
        <v>81.781591000000006</v>
      </c>
      <c r="G123" t="s">
        <v>204</v>
      </c>
      <c r="H123" t="s">
        <v>21</v>
      </c>
      <c r="I123" s="1">
        <v>39953</v>
      </c>
      <c r="J123" s="11">
        <v>413106170</v>
      </c>
      <c r="K123">
        <v>105</v>
      </c>
      <c r="L123" t="s">
        <v>22</v>
      </c>
      <c r="M123">
        <v>5.9</v>
      </c>
      <c r="N123">
        <v>1971</v>
      </c>
      <c r="O123" t="s">
        <v>476</v>
      </c>
      <c r="P123" t="s">
        <v>477</v>
      </c>
      <c r="Q123" s="10">
        <v>263106170</v>
      </c>
    </row>
    <row r="124" spans="1:17" x14ac:dyDescent="0.3">
      <c r="A124" s="11">
        <v>150000000</v>
      </c>
      <c r="B124" t="s">
        <v>181</v>
      </c>
      <c r="C124">
        <v>2080</v>
      </c>
      <c r="D124" t="s">
        <v>478</v>
      </c>
      <c r="E124" t="s">
        <v>19</v>
      </c>
      <c r="F124">
        <v>5.9543340000000002</v>
      </c>
      <c r="G124" t="s">
        <v>20</v>
      </c>
      <c r="H124" t="s">
        <v>21</v>
      </c>
      <c r="I124" s="1">
        <v>39931</v>
      </c>
      <c r="J124" s="11">
        <v>373062864</v>
      </c>
      <c r="K124">
        <v>107</v>
      </c>
      <c r="L124" t="s">
        <v>22</v>
      </c>
      <c r="M124">
        <v>6.2</v>
      </c>
      <c r="N124">
        <v>4021</v>
      </c>
      <c r="O124" t="s">
        <v>479</v>
      </c>
      <c r="P124" t="s">
        <v>480</v>
      </c>
      <c r="Q124" s="10">
        <v>223062864</v>
      </c>
    </row>
    <row r="125" spans="1:17" x14ac:dyDescent="0.3">
      <c r="A125" s="11">
        <v>150000000</v>
      </c>
      <c r="B125" t="s">
        <v>181</v>
      </c>
      <c r="C125">
        <v>605</v>
      </c>
      <c r="D125" t="s">
        <v>481</v>
      </c>
      <c r="E125" t="s">
        <v>19</v>
      </c>
      <c r="F125">
        <v>73.313918000000001</v>
      </c>
      <c r="G125" t="s">
        <v>214</v>
      </c>
      <c r="H125" t="s">
        <v>21</v>
      </c>
      <c r="I125" s="1">
        <v>37752</v>
      </c>
      <c r="J125" s="11">
        <v>424988211</v>
      </c>
      <c r="K125">
        <v>129</v>
      </c>
      <c r="L125" t="s">
        <v>22</v>
      </c>
      <c r="M125">
        <v>6.4</v>
      </c>
      <c r="N125">
        <v>3096</v>
      </c>
      <c r="O125" t="s">
        <v>482</v>
      </c>
      <c r="P125" t="s">
        <v>258</v>
      </c>
      <c r="Q125" s="10">
        <v>274988211</v>
      </c>
    </row>
    <row r="126" spans="1:17" x14ac:dyDescent="0.3">
      <c r="A126" s="11">
        <v>150000000</v>
      </c>
      <c r="B126" t="s">
        <v>483</v>
      </c>
      <c r="C126">
        <v>109445</v>
      </c>
      <c r="D126" t="s">
        <v>484</v>
      </c>
      <c r="E126" t="s">
        <v>19</v>
      </c>
      <c r="F126">
        <v>165.12536600000001</v>
      </c>
      <c r="G126" t="s">
        <v>27</v>
      </c>
      <c r="H126" t="s">
        <v>21</v>
      </c>
      <c r="I126" s="1">
        <v>41605</v>
      </c>
      <c r="J126" s="11">
        <v>1274219009</v>
      </c>
      <c r="K126">
        <v>102</v>
      </c>
      <c r="L126" t="s">
        <v>22</v>
      </c>
      <c r="M126">
        <v>7.3</v>
      </c>
      <c r="N126">
        <v>5295</v>
      </c>
      <c r="O126" t="s">
        <v>485</v>
      </c>
      <c r="P126" t="s">
        <v>486</v>
      </c>
      <c r="Q126" s="10">
        <v>1124219009</v>
      </c>
    </row>
    <row r="127" spans="1:17" x14ac:dyDescent="0.3">
      <c r="A127" s="11">
        <v>150000000</v>
      </c>
      <c r="B127" t="s">
        <v>181</v>
      </c>
      <c r="C127">
        <v>604</v>
      </c>
      <c r="D127" t="s">
        <v>487</v>
      </c>
      <c r="E127" t="s">
        <v>19</v>
      </c>
      <c r="F127">
        <v>70.785910000000001</v>
      </c>
      <c r="G127" t="s">
        <v>214</v>
      </c>
      <c r="H127" t="s">
        <v>304</v>
      </c>
      <c r="I127" s="1">
        <v>37756</v>
      </c>
      <c r="J127" s="11">
        <v>738599701</v>
      </c>
      <c r="K127">
        <v>138</v>
      </c>
      <c r="L127" t="s">
        <v>22</v>
      </c>
      <c r="M127">
        <v>6.7</v>
      </c>
      <c r="N127">
        <v>3443</v>
      </c>
      <c r="O127" t="s">
        <v>488</v>
      </c>
      <c r="P127" t="s">
        <v>258</v>
      </c>
      <c r="Q127" s="10">
        <v>588599701</v>
      </c>
    </row>
    <row r="128" spans="1:17" x14ac:dyDescent="0.3">
      <c r="A128" s="11">
        <v>170000000</v>
      </c>
      <c r="B128" t="s">
        <v>62</v>
      </c>
      <c r="C128">
        <v>76338</v>
      </c>
      <c r="D128" t="s">
        <v>489</v>
      </c>
      <c r="E128" t="s">
        <v>19</v>
      </c>
      <c r="F128">
        <v>99.499594999999999</v>
      </c>
      <c r="G128" t="s">
        <v>54</v>
      </c>
      <c r="H128" t="s">
        <v>21</v>
      </c>
      <c r="I128" s="1">
        <v>41576</v>
      </c>
      <c r="J128" s="11">
        <v>644571402</v>
      </c>
      <c r="K128">
        <v>112</v>
      </c>
      <c r="L128" t="s">
        <v>22</v>
      </c>
      <c r="M128">
        <v>6.8</v>
      </c>
      <c r="N128">
        <v>4755</v>
      </c>
      <c r="O128" t="s">
        <v>490</v>
      </c>
      <c r="P128" t="s">
        <v>431</v>
      </c>
      <c r="Q128" s="10">
        <v>474571402</v>
      </c>
    </row>
    <row r="129" spans="1:17" x14ac:dyDescent="0.3">
      <c r="A129" s="11">
        <v>150000000</v>
      </c>
      <c r="B129" t="s">
        <v>138</v>
      </c>
      <c r="C129">
        <v>76341</v>
      </c>
      <c r="D129" t="s">
        <v>491</v>
      </c>
      <c r="E129" t="s">
        <v>19</v>
      </c>
      <c r="F129">
        <v>434.27856400000002</v>
      </c>
      <c r="G129" t="s">
        <v>214</v>
      </c>
      <c r="H129" t="s">
        <v>304</v>
      </c>
      <c r="I129" s="1">
        <v>42137</v>
      </c>
      <c r="J129" s="11">
        <v>378858340</v>
      </c>
      <c r="K129">
        <v>120</v>
      </c>
      <c r="L129" t="s">
        <v>22</v>
      </c>
      <c r="M129">
        <v>7.2</v>
      </c>
      <c r="N129">
        <v>9427</v>
      </c>
      <c r="O129" t="s">
        <v>492</v>
      </c>
      <c r="P129" t="s">
        <v>493</v>
      </c>
      <c r="Q129" s="10">
        <v>228858340</v>
      </c>
    </row>
    <row r="130" spans="1:17" x14ac:dyDescent="0.3">
      <c r="A130" s="11">
        <v>150000000</v>
      </c>
      <c r="B130" t="s">
        <v>494</v>
      </c>
      <c r="C130">
        <v>13448</v>
      </c>
      <c r="D130" t="s">
        <v>495</v>
      </c>
      <c r="E130" t="s">
        <v>19</v>
      </c>
      <c r="F130">
        <v>67.447636000000003</v>
      </c>
      <c r="G130" t="s">
        <v>32</v>
      </c>
      <c r="H130" t="s">
        <v>496</v>
      </c>
      <c r="I130" s="1">
        <v>39946</v>
      </c>
      <c r="J130" s="11">
        <v>356613439</v>
      </c>
      <c r="K130">
        <v>138</v>
      </c>
      <c r="L130" t="s">
        <v>22</v>
      </c>
      <c r="M130">
        <v>6.5</v>
      </c>
      <c r="N130">
        <v>2129</v>
      </c>
      <c r="O130" t="s">
        <v>497</v>
      </c>
      <c r="P130" t="s">
        <v>498</v>
      </c>
      <c r="Q130" s="10">
        <v>206613439</v>
      </c>
    </row>
    <row r="131" spans="1:17" x14ac:dyDescent="0.3">
      <c r="A131" s="11">
        <v>150000000</v>
      </c>
      <c r="B131" t="s">
        <v>25</v>
      </c>
      <c r="C131">
        <v>10195</v>
      </c>
      <c r="D131" t="s">
        <v>499</v>
      </c>
      <c r="E131" t="s">
        <v>19</v>
      </c>
      <c r="F131">
        <v>86.493424000000005</v>
      </c>
      <c r="G131" t="s">
        <v>54</v>
      </c>
      <c r="H131" t="s">
        <v>21</v>
      </c>
      <c r="I131" s="1">
        <v>40654</v>
      </c>
      <c r="J131" s="11">
        <v>449326618</v>
      </c>
      <c r="K131">
        <v>115</v>
      </c>
      <c r="L131" t="s">
        <v>22</v>
      </c>
      <c r="M131">
        <v>6.6</v>
      </c>
      <c r="N131">
        <v>6525</v>
      </c>
      <c r="O131" t="s">
        <v>500</v>
      </c>
      <c r="P131" t="s">
        <v>501</v>
      </c>
      <c r="Q131" s="10">
        <v>299326618</v>
      </c>
    </row>
    <row r="132" spans="1:17" x14ac:dyDescent="0.3">
      <c r="A132" s="11">
        <v>150000000</v>
      </c>
      <c r="B132" t="s">
        <v>177</v>
      </c>
      <c r="C132">
        <v>13053</v>
      </c>
      <c r="D132" t="s">
        <v>502</v>
      </c>
      <c r="E132" t="s">
        <v>19</v>
      </c>
      <c r="F132">
        <v>41.845877999999999</v>
      </c>
      <c r="G132" t="s">
        <v>360</v>
      </c>
      <c r="H132" t="s">
        <v>21</v>
      </c>
      <c r="I132" s="1">
        <v>39773</v>
      </c>
      <c r="J132" s="11">
        <v>309979994</v>
      </c>
      <c r="K132">
        <v>98</v>
      </c>
      <c r="L132" t="s">
        <v>22</v>
      </c>
      <c r="M132">
        <v>6.3</v>
      </c>
      <c r="N132">
        <v>1750</v>
      </c>
      <c r="O132" t="s">
        <v>503</v>
      </c>
      <c r="P132" t="s">
        <v>357</v>
      </c>
      <c r="Q132" s="10">
        <v>159979994</v>
      </c>
    </row>
    <row r="133" spans="1:17" x14ac:dyDescent="0.3">
      <c r="A133" s="11">
        <v>150000000</v>
      </c>
      <c r="B133" t="s">
        <v>504</v>
      </c>
      <c r="C133">
        <v>19585</v>
      </c>
      <c r="D133" t="s">
        <v>505</v>
      </c>
      <c r="E133" t="s">
        <v>19</v>
      </c>
      <c r="F133">
        <v>26.710398000000001</v>
      </c>
      <c r="G133" t="s">
        <v>27</v>
      </c>
      <c r="H133" t="s">
        <v>21</v>
      </c>
      <c r="I133" s="1">
        <v>40015</v>
      </c>
      <c r="J133" s="11">
        <v>292817841</v>
      </c>
      <c r="K133">
        <v>88</v>
      </c>
      <c r="L133" t="s">
        <v>22</v>
      </c>
      <c r="M133">
        <v>5.0999999999999996</v>
      </c>
      <c r="N133">
        <v>510</v>
      </c>
      <c r="O133" t="s">
        <v>506</v>
      </c>
      <c r="P133" t="s">
        <v>507</v>
      </c>
      <c r="Q133" s="10">
        <v>142817841</v>
      </c>
    </row>
    <row r="134" spans="1:17" x14ac:dyDescent="0.3">
      <c r="A134" s="11">
        <v>150000000</v>
      </c>
      <c r="B134" t="s">
        <v>508</v>
      </c>
      <c r="C134">
        <v>57165</v>
      </c>
      <c r="D134" t="s">
        <v>509</v>
      </c>
      <c r="E134" t="s">
        <v>19</v>
      </c>
      <c r="F134">
        <v>44.927635000000002</v>
      </c>
      <c r="G134" t="s">
        <v>38</v>
      </c>
      <c r="H134" t="s">
        <v>510</v>
      </c>
      <c r="I134" s="1">
        <v>40995</v>
      </c>
      <c r="J134" s="11">
        <v>301000000</v>
      </c>
      <c r="K134">
        <v>99</v>
      </c>
      <c r="L134" t="s">
        <v>22</v>
      </c>
      <c r="M134">
        <v>5.5</v>
      </c>
      <c r="N134">
        <v>1431</v>
      </c>
      <c r="O134" t="s">
        <v>511</v>
      </c>
      <c r="P134" t="s">
        <v>512</v>
      </c>
      <c r="Q134" s="10">
        <v>151000000</v>
      </c>
    </row>
    <row r="135" spans="1:17" x14ac:dyDescent="0.3">
      <c r="A135" s="11">
        <v>150000000</v>
      </c>
      <c r="B135" t="s">
        <v>513</v>
      </c>
      <c r="C135">
        <v>62213</v>
      </c>
      <c r="D135" t="s">
        <v>514</v>
      </c>
      <c r="E135" t="s">
        <v>19</v>
      </c>
      <c r="F135">
        <v>50.306728</v>
      </c>
      <c r="G135" t="s">
        <v>214</v>
      </c>
      <c r="H135" t="s">
        <v>304</v>
      </c>
      <c r="I135" s="1">
        <v>41126</v>
      </c>
      <c r="J135" s="11">
        <v>245527149</v>
      </c>
      <c r="K135">
        <v>113</v>
      </c>
      <c r="L135" t="s">
        <v>22</v>
      </c>
      <c r="M135">
        <v>5.7</v>
      </c>
      <c r="N135">
        <v>2320</v>
      </c>
      <c r="O135" t="s">
        <v>515</v>
      </c>
      <c r="P135" t="s">
        <v>155</v>
      </c>
      <c r="Q135" s="10">
        <v>95527149</v>
      </c>
    </row>
    <row r="136" spans="1:17" x14ac:dyDescent="0.3">
      <c r="A136" s="11">
        <v>150000000</v>
      </c>
      <c r="B136" t="s">
        <v>143</v>
      </c>
      <c r="C136">
        <v>177677</v>
      </c>
      <c r="D136" t="s">
        <v>516</v>
      </c>
      <c r="E136" t="s">
        <v>19</v>
      </c>
      <c r="F136">
        <v>114.522237</v>
      </c>
      <c r="G136" t="s">
        <v>92</v>
      </c>
      <c r="H136" t="s">
        <v>149</v>
      </c>
      <c r="I136" s="1">
        <v>42208</v>
      </c>
      <c r="J136" s="11">
        <v>682330139</v>
      </c>
      <c r="K136">
        <v>131</v>
      </c>
      <c r="L136" t="s">
        <v>22</v>
      </c>
      <c r="M136">
        <v>7.1</v>
      </c>
      <c r="N136">
        <v>3224</v>
      </c>
      <c r="O136" t="s">
        <v>517</v>
      </c>
      <c r="P136" t="s">
        <v>518</v>
      </c>
      <c r="Q136" s="10">
        <v>532330139</v>
      </c>
    </row>
    <row r="137" spans="1:17" x14ac:dyDescent="0.3">
      <c r="A137" s="11">
        <v>150000000</v>
      </c>
      <c r="B137" t="s">
        <v>519</v>
      </c>
      <c r="C137">
        <v>7978</v>
      </c>
      <c r="D137" t="s">
        <v>520</v>
      </c>
      <c r="E137" t="s">
        <v>19</v>
      </c>
      <c r="F137">
        <v>21.214570999999999</v>
      </c>
      <c r="G137" t="s">
        <v>135</v>
      </c>
      <c r="H137" t="s">
        <v>21</v>
      </c>
      <c r="I137" s="1">
        <v>40484</v>
      </c>
      <c r="J137" s="11">
        <v>0</v>
      </c>
      <c r="K137">
        <v>102</v>
      </c>
      <c r="L137" t="s">
        <v>22</v>
      </c>
      <c r="M137">
        <v>5.5</v>
      </c>
      <c r="N137">
        <v>549</v>
      </c>
      <c r="O137" t="s">
        <v>521</v>
      </c>
      <c r="P137" t="s">
        <v>522</v>
      </c>
      <c r="Q137" s="10">
        <v>-150000000</v>
      </c>
    </row>
    <row r="138" spans="1:17" x14ac:dyDescent="0.3">
      <c r="A138" s="11">
        <v>150000000</v>
      </c>
      <c r="B138" t="s">
        <v>523</v>
      </c>
      <c r="C138">
        <v>5559</v>
      </c>
      <c r="D138" t="s">
        <v>524</v>
      </c>
      <c r="E138" t="s">
        <v>19</v>
      </c>
      <c r="F138">
        <v>29.332905</v>
      </c>
      <c r="G138" t="s">
        <v>525</v>
      </c>
      <c r="H138" t="s">
        <v>21</v>
      </c>
      <c r="I138" s="1">
        <v>39383</v>
      </c>
      <c r="J138" s="11">
        <v>287594577</v>
      </c>
      <c r="K138">
        <v>91</v>
      </c>
      <c r="L138" t="s">
        <v>22</v>
      </c>
      <c r="M138">
        <v>5.7</v>
      </c>
      <c r="N138">
        <v>1171</v>
      </c>
      <c r="O138" t="s">
        <v>526</v>
      </c>
      <c r="P138" t="s">
        <v>527</v>
      </c>
      <c r="Q138" s="10">
        <v>137594577</v>
      </c>
    </row>
    <row r="139" spans="1:17" x14ac:dyDescent="0.3">
      <c r="A139" s="11">
        <v>150000000</v>
      </c>
      <c r="B139" t="s">
        <v>49</v>
      </c>
      <c r="C139">
        <v>49444</v>
      </c>
      <c r="D139" t="s">
        <v>528</v>
      </c>
      <c r="E139" t="s">
        <v>19</v>
      </c>
      <c r="F139">
        <v>51.247320999999999</v>
      </c>
      <c r="G139" t="s">
        <v>276</v>
      </c>
      <c r="H139" t="s">
        <v>21</v>
      </c>
      <c r="I139" s="1">
        <v>40688</v>
      </c>
      <c r="J139" s="11">
        <v>665692281</v>
      </c>
      <c r="K139">
        <v>91</v>
      </c>
      <c r="L139" t="s">
        <v>22</v>
      </c>
      <c r="M139">
        <v>6.7</v>
      </c>
      <c r="N139">
        <v>1880</v>
      </c>
      <c r="O139" t="s">
        <v>529</v>
      </c>
      <c r="P139" t="s">
        <v>530</v>
      </c>
      <c r="Q139" s="10">
        <v>515692281</v>
      </c>
    </row>
    <row r="140" spans="1:17" x14ac:dyDescent="0.3">
      <c r="A140" s="11">
        <v>150000000</v>
      </c>
      <c r="B140" t="s">
        <v>531</v>
      </c>
      <c r="C140">
        <v>10196</v>
      </c>
      <c r="D140" t="s">
        <v>532</v>
      </c>
      <c r="E140" t="s">
        <v>19</v>
      </c>
      <c r="F140">
        <v>33.769336000000003</v>
      </c>
      <c r="G140" t="s">
        <v>92</v>
      </c>
      <c r="H140" t="s">
        <v>21</v>
      </c>
      <c r="I140" s="1">
        <v>40359</v>
      </c>
      <c r="J140" s="11">
        <v>318502923</v>
      </c>
      <c r="K140">
        <v>103</v>
      </c>
      <c r="L140" t="s">
        <v>22</v>
      </c>
      <c r="M140">
        <v>4.7</v>
      </c>
      <c r="N140">
        <v>1151</v>
      </c>
      <c r="O140" t="s">
        <v>533</v>
      </c>
      <c r="P140" t="s">
        <v>534</v>
      </c>
      <c r="Q140" s="10">
        <v>168502923</v>
      </c>
    </row>
    <row r="141" spans="1:17" x14ac:dyDescent="0.3">
      <c r="A141" s="11">
        <v>150000000</v>
      </c>
      <c r="B141" t="s">
        <v>535</v>
      </c>
      <c r="C141">
        <v>956</v>
      </c>
      <c r="D141" t="s">
        <v>536</v>
      </c>
      <c r="E141" t="s">
        <v>19</v>
      </c>
      <c r="F141">
        <v>63.079003</v>
      </c>
      <c r="G141" t="s">
        <v>92</v>
      </c>
      <c r="H141" t="s">
        <v>149</v>
      </c>
      <c r="I141" s="1">
        <v>38781</v>
      </c>
      <c r="J141" s="11">
        <v>397850012</v>
      </c>
      <c r="K141">
        <v>126</v>
      </c>
      <c r="L141" t="s">
        <v>22</v>
      </c>
      <c r="M141">
        <v>6.5</v>
      </c>
      <c r="N141">
        <v>2028</v>
      </c>
      <c r="O141" t="s">
        <v>537</v>
      </c>
      <c r="P141" t="s">
        <v>208</v>
      </c>
      <c r="Q141" s="10">
        <v>247850012</v>
      </c>
    </row>
    <row r="142" spans="1:17" x14ac:dyDescent="0.3">
      <c r="A142" s="11">
        <v>150000000</v>
      </c>
      <c r="B142" t="s">
        <v>538</v>
      </c>
      <c r="C142">
        <v>117251</v>
      </c>
      <c r="D142" t="s">
        <v>539</v>
      </c>
      <c r="E142" t="s">
        <v>19</v>
      </c>
      <c r="F142">
        <v>39.004587999999998</v>
      </c>
      <c r="G142" t="s">
        <v>32</v>
      </c>
      <c r="H142" t="s">
        <v>21</v>
      </c>
      <c r="I142" s="1">
        <v>41452</v>
      </c>
      <c r="J142" s="11">
        <v>205366737</v>
      </c>
      <c r="K142">
        <v>131</v>
      </c>
      <c r="L142" t="s">
        <v>22</v>
      </c>
      <c r="M142">
        <v>6.4</v>
      </c>
      <c r="N142">
        <v>1891</v>
      </c>
      <c r="O142" t="s">
        <v>540</v>
      </c>
      <c r="P142" t="s">
        <v>250</v>
      </c>
      <c r="Q142" s="10">
        <v>55366737</v>
      </c>
    </row>
    <row r="143" spans="1:17" x14ac:dyDescent="0.3">
      <c r="A143" s="11">
        <v>150000000</v>
      </c>
      <c r="B143" t="s">
        <v>232</v>
      </c>
      <c r="C143">
        <v>50321</v>
      </c>
      <c r="D143" t="s">
        <v>541</v>
      </c>
      <c r="E143" t="s">
        <v>19</v>
      </c>
      <c r="F143">
        <v>12.362598999999999</v>
      </c>
      <c r="G143" t="s">
        <v>360</v>
      </c>
      <c r="H143" t="s">
        <v>21</v>
      </c>
      <c r="I143" s="1">
        <v>40789</v>
      </c>
      <c r="J143" s="11">
        <v>38992758</v>
      </c>
      <c r="K143">
        <v>88</v>
      </c>
      <c r="L143" t="s">
        <v>22</v>
      </c>
      <c r="M143">
        <v>5.5</v>
      </c>
      <c r="N143">
        <v>199</v>
      </c>
      <c r="O143" t="s">
        <v>542</v>
      </c>
      <c r="P143" t="s">
        <v>543</v>
      </c>
      <c r="Q143" s="10">
        <v>-111007242</v>
      </c>
    </row>
    <row r="144" spans="1:17" x14ac:dyDescent="0.3">
      <c r="A144" s="11">
        <v>149000000</v>
      </c>
      <c r="B144" t="s">
        <v>544</v>
      </c>
      <c r="C144">
        <v>11619</v>
      </c>
      <c r="D144" t="s">
        <v>545</v>
      </c>
      <c r="E144" t="s">
        <v>19</v>
      </c>
      <c r="F144">
        <v>22.550135000000001</v>
      </c>
      <c r="G144" t="s">
        <v>546</v>
      </c>
      <c r="H144" t="s">
        <v>33</v>
      </c>
      <c r="I144" s="1">
        <v>39012</v>
      </c>
      <c r="J144" s="11">
        <v>64459316</v>
      </c>
      <c r="K144">
        <v>85</v>
      </c>
      <c r="L144" t="s">
        <v>22</v>
      </c>
      <c r="M144">
        <v>6</v>
      </c>
      <c r="N144">
        <v>874</v>
      </c>
      <c r="O144" t="s">
        <v>547</v>
      </c>
      <c r="P144" t="s">
        <v>548</v>
      </c>
      <c r="Q144" s="10">
        <v>-84540684</v>
      </c>
    </row>
    <row r="145" spans="1:17" x14ac:dyDescent="0.3">
      <c r="A145" s="11">
        <v>150000000</v>
      </c>
      <c r="B145" t="s">
        <v>84</v>
      </c>
      <c r="C145">
        <v>266647</v>
      </c>
      <c r="D145" t="s">
        <v>549</v>
      </c>
      <c r="E145" t="s">
        <v>19</v>
      </c>
      <c r="F145">
        <v>48.03528</v>
      </c>
      <c r="G145" t="s">
        <v>59</v>
      </c>
      <c r="H145" t="s">
        <v>21</v>
      </c>
      <c r="I145" s="1">
        <v>42271</v>
      </c>
      <c r="J145" s="11">
        <v>128388320</v>
      </c>
      <c r="K145">
        <v>111</v>
      </c>
      <c r="L145" t="s">
        <v>22</v>
      </c>
      <c r="M145">
        <v>5.9</v>
      </c>
      <c r="N145">
        <v>954</v>
      </c>
      <c r="O145" t="s">
        <v>550</v>
      </c>
      <c r="P145" t="s">
        <v>551</v>
      </c>
      <c r="Q145" s="10">
        <v>-21611680</v>
      </c>
    </row>
    <row r="146" spans="1:17" x14ac:dyDescent="0.3">
      <c r="A146" s="11">
        <v>145000000</v>
      </c>
      <c r="B146" t="s">
        <v>483</v>
      </c>
      <c r="C146">
        <v>82703</v>
      </c>
      <c r="D146" t="s">
        <v>552</v>
      </c>
      <c r="E146" t="s">
        <v>19</v>
      </c>
      <c r="F146">
        <v>38.734940000000002</v>
      </c>
      <c r="G146" t="s">
        <v>525</v>
      </c>
      <c r="H146" t="s">
        <v>21</v>
      </c>
      <c r="I146" s="1">
        <v>41822</v>
      </c>
      <c r="J146" s="11">
        <v>272912430</v>
      </c>
      <c r="K146">
        <v>92</v>
      </c>
      <c r="L146" t="s">
        <v>22</v>
      </c>
      <c r="M146">
        <v>6.7</v>
      </c>
      <c r="N146">
        <v>843</v>
      </c>
      <c r="O146" t="s">
        <v>553</v>
      </c>
      <c r="P146" t="s">
        <v>554</v>
      </c>
      <c r="Q146" s="10">
        <v>127912430</v>
      </c>
    </row>
    <row r="147" spans="1:17" x14ac:dyDescent="0.3">
      <c r="A147" s="11">
        <v>175000000</v>
      </c>
      <c r="B147" t="s">
        <v>555</v>
      </c>
      <c r="C147">
        <v>652</v>
      </c>
      <c r="D147" t="s">
        <v>556</v>
      </c>
      <c r="E147" t="s">
        <v>19</v>
      </c>
      <c r="F147">
        <v>66.803149000000005</v>
      </c>
      <c r="G147" t="s">
        <v>557</v>
      </c>
      <c r="H147" t="s">
        <v>21</v>
      </c>
      <c r="I147" s="1">
        <v>38120</v>
      </c>
      <c r="J147" s="11">
        <v>497409852</v>
      </c>
      <c r="K147">
        <v>163</v>
      </c>
      <c r="L147" t="s">
        <v>22</v>
      </c>
      <c r="M147">
        <v>6.9</v>
      </c>
      <c r="N147">
        <v>2759</v>
      </c>
      <c r="O147" t="s">
        <v>558</v>
      </c>
      <c r="P147" t="s">
        <v>415</v>
      </c>
      <c r="Q147" s="10">
        <v>322409852</v>
      </c>
    </row>
    <row r="148" spans="1:17" x14ac:dyDescent="0.3">
      <c r="A148" s="11">
        <v>145000000</v>
      </c>
      <c r="B148" t="s">
        <v>49</v>
      </c>
      <c r="C148">
        <v>80321</v>
      </c>
      <c r="D148" t="s">
        <v>559</v>
      </c>
      <c r="E148" t="s">
        <v>19</v>
      </c>
      <c r="F148">
        <v>44.989192000000003</v>
      </c>
      <c r="G148" t="s">
        <v>276</v>
      </c>
      <c r="H148" t="s">
        <v>21</v>
      </c>
      <c r="I148" s="1">
        <v>41066</v>
      </c>
      <c r="J148" s="11">
        <v>746921274</v>
      </c>
      <c r="K148">
        <v>93</v>
      </c>
      <c r="L148" t="s">
        <v>22</v>
      </c>
      <c r="M148">
        <v>6.4</v>
      </c>
      <c r="N148">
        <v>1808</v>
      </c>
      <c r="O148" t="s">
        <v>560</v>
      </c>
      <c r="P148" t="s">
        <v>278</v>
      </c>
      <c r="Q148" s="10">
        <v>601921274</v>
      </c>
    </row>
    <row r="149" spans="1:17" x14ac:dyDescent="0.3">
      <c r="A149" s="11">
        <v>140000000</v>
      </c>
      <c r="B149" t="s">
        <v>535</v>
      </c>
      <c r="C149">
        <v>36669</v>
      </c>
      <c r="D149" t="s">
        <v>561</v>
      </c>
      <c r="E149" t="s">
        <v>19</v>
      </c>
      <c r="F149">
        <v>54.159391999999997</v>
      </c>
      <c r="G149" t="s">
        <v>73</v>
      </c>
      <c r="H149" t="s">
        <v>33</v>
      </c>
      <c r="I149" s="1">
        <v>37577</v>
      </c>
      <c r="J149" s="11">
        <v>431971116</v>
      </c>
      <c r="K149">
        <v>133</v>
      </c>
      <c r="L149" t="s">
        <v>22</v>
      </c>
      <c r="M149">
        <v>5.8</v>
      </c>
      <c r="N149">
        <v>1092</v>
      </c>
      <c r="O149" t="s">
        <v>562</v>
      </c>
      <c r="P149" t="s">
        <v>563</v>
      </c>
      <c r="Q149" s="10">
        <v>291971116</v>
      </c>
    </row>
    <row r="150" spans="1:17" x14ac:dyDescent="0.3">
      <c r="A150" s="11">
        <v>144000000</v>
      </c>
      <c r="B150" t="s">
        <v>564</v>
      </c>
      <c r="C150">
        <v>43074</v>
      </c>
      <c r="D150" t="s">
        <v>565</v>
      </c>
      <c r="E150" t="s">
        <v>19</v>
      </c>
      <c r="F150">
        <v>66.218059999999994</v>
      </c>
      <c r="G150" t="s">
        <v>32</v>
      </c>
      <c r="H150" t="s">
        <v>21</v>
      </c>
      <c r="I150" s="1">
        <v>42565</v>
      </c>
      <c r="J150" s="11">
        <v>229147509</v>
      </c>
      <c r="K150">
        <v>116</v>
      </c>
      <c r="L150" t="s">
        <v>22</v>
      </c>
      <c r="M150">
        <v>5.3</v>
      </c>
      <c r="N150">
        <v>2142</v>
      </c>
      <c r="O150" t="s">
        <v>566</v>
      </c>
      <c r="P150" t="s">
        <v>567</v>
      </c>
      <c r="Q150" s="10">
        <v>85147509</v>
      </c>
    </row>
    <row r="151" spans="1:17" x14ac:dyDescent="0.3">
      <c r="A151" s="11">
        <v>140000000</v>
      </c>
      <c r="B151" t="s">
        <v>568</v>
      </c>
      <c r="C151">
        <v>95</v>
      </c>
      <c r="D151" t="s">
        <v>569</v>
      </c>
      <c r="E151" t="s">
        <v>19</v>
      </c>
      <c r="F151">
        <v>58.485967000000002</v>
      </c>
      <c r="G151" t="s">
        <v>438</v>
      </c>
      <c r="H151" t="s">
        <v>21</v>
      </c>
      <c r="I151" s="1">
        <v>35802</v>
      </c>
      <c r="J151" s="11">
        <v>553799566</v>
      </c>
      <c r="K151">
        <v>151</v>
      </c>
      <c r="L151" t="s">
        <v>22</v>
      </c>
      <c r="M151">
        <v>6.4</v>
      </c>
      <c r="N151">
        <v>2482</v>
      </c>
      <c r="O151" t="s">
        <v>570</v>
      </c>
      <c r="P151" t="s">
        <v>166</v>
      </c>
      <c r="Q151" s="10">
        <v>413799566</v>
      </c>
    </row>
    <row r="152" spans="1:17" x14ac:dyDescent="0.3">
      <c r="A152" s="11">
        <v>140000000</v>
      </c>
      <c r="B152" t="s">
        <v>571</v>
      </c>
      <c r="C152">
        <v>608</v>
      </c>
      <c r="D152" t="s">
        <v>572</v>
      </c>
      <c r="E152" t="s">
        <v>19</v>
      </c>
      <c r="F152">
        <v>91.332848999999996</v>
      </c>
      <c r="G152" t="s">
        <v>32</v>
      </c>
      <c r="H152" t="s">
        <v>21</v>
      </c>
      <c r="I152" s="1">
        <v>37322</v>
      </c>
      <c r="J152" s="11">
        <v>441818803</v>
      </c>
      <c r="K152">
        <v>88</v>
      </c>
      <c r="L152" t="s">
        <v>22</v>
      </c>
      <c r="M152">
        <v>6</v>
      </c>
      <c r="N152">
        <v>3114</v>
      </c>
      <c r="O152" t="s">
        <v>573</v>
      </c>
      <c r="P152" t="s">
        <v>102</v>
      </c>
      <c r="Q152" s="10">
        <v>301818803</v>
      </c>
    </row>
    <row r="153" spans="1:17" x14ac:dyDescent="0.3">
      <c r="A153" s="11">
        <v>70000000</v>
      </c>
      <c r="B153" t="s">
        <v>574</v>
      </c>
      <c r="C153">
        <v>2310</v>
      </c>
      <c r="D153" t="s">
        <v>575</v>
      </c>
      <c r="E153" t="s">
        <v>19</v>
      </c>
      <c r="F153">
        <v>35.601664999999997</v>
      </c>
      <c r="G153" t="s">
        <v>92</v>
      </c>
      <c r="H153" t="s">
        <v>21</v>
      </c>
      <c r="I153" s="1">
        <v>39213</v>
      </c>
      <c r="J153" s="11">
        <v>195735876</v>
      </c>
      <c r="K153">
        <v>115</v>
      </c>
      <c r="L153" t="s">
        <v>22</v>
      </c>
      <c r="M153">
        <v>5.5</v>
      </c>
      <c r="N153">
        <v>841</v>
      </c>
      <c r="O153" t="s">
        <v>576</v>
      </c>
      <c r="P153" t="s">
        <v>254</v>
      </c>
      <c r="Q153" s="10">
        <v>125735876</v>
      </c>
    </row>
    <row r="154" spans="1:17" x14ac:dyDescent="0.3">
      <c r="A154" s="11">
        <v>145000000</v>
      </c>
      <c r="B154" t="s">
        <v>577</v>
      </c>
      <c r="C154">
        <v>140300</v>
      </c>
      <c r="D154" t="s">
        <v>578</v>
      </c>
      <c r="E154" t="s">
        <v>19</v>
      </c>
      <c r="F154">
        <v>56.747978000000003</v>
      </c>
      <c r="G154" t="s">
        <v>204</v>
      </c>
      <c r="H154" t="s">
        <v>149</v>
      </c>
      <c r="I154" s="1">
        <v>42392</v>
      </c>
      <c r="J154" s="11">
        <v>521170825</v>
      </c>
      <c r="K154">
        <v>95</v>
      </c>
      <c r="L154" t="s">
        <v>22</v>
      </c>
      <c r="M154">
        <v>6.7</v>
      </c>
      <c r="N154">
        <v>1603</v>
      </c>
      <c r="O154" t="s">
        <v>579</v>
      </c>
      <c r="P154" t="s">
        <v>530</v>
      </c>
      <c r="Q154" s="10">
        <v>376170825</v>
      </c>
    </row>
    <row r="155" spans="1:17" x14ac:dyDescent="0.3">
      <c r="A155" s="11">
        <v>145000000</v>
      </c>
      <c r="B155" t="s">
        <v>580</v>
      </c>
      <c r="C155">
        <v>56292</v>
      </c>
      <c r="D155" t="s">
        <v>581</v>
      </c>
      <c r="E155" t="s">
        <v>19</v>
      </c>
      <c r="F155">
        <v>77.774770000000004</v>
      </c>
      <c r="G155" t="s">
        <v>92</v>
      </c>
      <c r="H155" t="s">
        <v>87</v>
      </c>
      <c r="I155" s="1">
        <v>40736</v>
      </c>
      <c r="J155" s="11">
        <v>694713380</v>
      </c>
      <c r="K155">
        <v>133</v>
      </c>
      <c r="L155" t="s">
        <v>22</v>
      </c>
      <c r="M155">
        <v>6.8</v>
      </c>
      <c r="N155">
        <v>3972</v>
      </c>
      <c r="O155" t="s">
        <v>582</v>
      </c>
      <c r="P155" t="s">
        <v>353</v>
      </c>
      <c r="Q155" s="10">
        <v>549713380</v>
      </c>
    </row>
    <row r="156" spans="1:17" x14ac:dyDescent="0.3">
      <c r="A156" s="11">
        <v>145000000</v>
      </c>
      <c r="B156" t="s">
        <v>583</v>
      </c>
      <c r="C156">
        <v>81188</v>
      </c>
      <c r="D156" t="s">
        <v>584</v>
      </c>
      <c r="E156" t="s">
        <v>19</v>
      </c>
      <c r="F156">
        <v>61.788035000000001</v>
      </c>
      <c r="G156" t="s">
        <v>276</v>
      </c>
      <c r="H156" t="s">
        <v>21</v>
      </c>
      <c r="I156" s="1">
        <v>41234</v>
      </c>
      <c r="J156" s="11">
        <v>306941670</v>
      </c>
      <c r="K156">
        <v>97</v>
      </c>
      <c r="L156" t="s">
        <v>22</v>
      </c>
      <c r="M156">
        <v>7.1</v>
      </c>
      <c r="N156">
        <v>1922</v>
      </c>
      <c r="O156" t="s">
        <v>585</v>
      </c>
      <c r="P156" t="s">
        <v>586</v>
      </c>
      <c r="Q156" s="10">
        <v>161941670</v>
      </c>
    </row>
    <row r="157" spans="1:17" x14ac:dyDescent="0.3">
      <c r="A157" s="11">
        <v>100000000</v>
      </c>
      <c r="B157" t="s">
        <v>587</v>
      </c>
      <c r="C157">
        <v>7552</v>
      </c>
      <c r="D157" t="s">
        <v>588</v>
      </c>
      <c r="E157" t="s">
        <v>19</v>
      </c>
      <c r="F157">
        <v>25.159168000000001</v>
      </c>
      <c r="G157" t="s">
        <v>113</v>
      </c>
      <c r="H157" t="s">
        <v>21</v>
      </c>
      <c r="I157" s="1">
        <v>38707</v>
      </c>
      <c r="J157" s="11">
        <v>202026112</v>
      </c>
      <c r="K157">
        <v>90</v>
      </c>
      <c r="L157" t="s">
        <v>22</v>
      </c>
      <c r="M157">
        <v>5.9</v>
      </c>
      <c r="N157">
        <v>627</v>
      </c>
      <c r="O157" t="s">
        <v>589</v>
      </c>
      <c r="P157" t="s">
        <v>590</v>
      </c>
      <c r="Q157" s="10">
        <v>102026112</v>
      </c>
    </row>
    <row r="158" spans="1:17" x14ac:dyDescent="0.3">
      <c r="A158" s="11">
        <v>140000000</v>
      </c>
      <c r="B158" t="s">
        <v>591</v>
      </c>
      <c r="C158">
        <v>616</v>
      </c>
      <c r="D158" t="s">
        <v>592</v>
      </c>
      <c r="E158" t="s">
        <v>19</v>
      </c>
      <c r="F158">
        <v>52.341225999999999</v>
      </c>
      <c r="G158" t="s">
        <v>593</v>
      </c>
      <c r="H158" t="s">
        <v>197</v>
      </c>
      <c r="I158" s="1">
        <v>37753</v>
      </c>
      <c r="J158" s="11">
        <v>456758981</v>
      </c>
      <c r="K158">
        <v>154</v>
      </c>
      <c r="L158" t="s">
        <v>22</v>
      </c>
      <c r="M158">
        <v>7.3</v>
      </c>
      <c r="N158">
        <v>1895</v>
      </c>
      <c r="O158" t="s">
        <v>594</v>
      </c>
      <c r="P158" t="s">
        <v>595</v>
      </c>
      <c r="Q158" s="10">
        <v>316758981</v>
      </c>
    </row>
    <row r="159" spans="1:17" x14ac:dyDescent="0.3">
      <c r="A159" s="11">
        <v>140000000</v>
      </c>
      <c r="B159" t="s">
        <v>122</v>
      </c>
      <c r="C159">
        <v>147441</v>
      </c>
      <c r="D159" t="s">
        <v>596</v>
      </c>
      <c r="E159" t="s">
        <v>19</v>
      </c>
      <c r="F159">
        <v>101.59942700000001</v>
      </c>
      <c r="G159" t="s">
        <v>597</v>
      </c>
      <c r="H159" t="s">
        <v>510</v>
      </c>
      <c r="I159" s="1">
        <v>41710</v>
      </c>
      <c r="J159" s="11">
        <v>268031828</v>
      </c>
      <c r="K159">
        <v>150</v>
      </c>
      <c r="L159" t="s">
        <v>22</v>
      </c>
      <c r="M159">
        <v>5.6</v>
      </c>
      <c r="N159">
        <v>1921</v>
      </c>
      <c r="O159" t="s">
        <v>598</v>
      </c>
      <c r="P159" t="s">
        <v>115</v>
      </c>
      <c r="Q159" s="10">
        <v>128031828</v>
      </c>
    </row>
    <row r="160" spans="1:17" x14ac:dyDescent="0.3">
      <c r="A160" s="11">
        <v>150000000</v>
      </c>
      <c r="B160" t="s">
        <v>90</v>
      </c>
      <c r="C160">
        <v>13475</v>
      </c>
      <c r="D160" t="s">
        <v>599</v>
      </c>
      <c r="E160" t="s">
        <v>19</v>
      </c>
      <c r="F160">
        <v>73.616808000000006</v>
      </c>
      <c r="G160" t="s">
        <v>92</v>
      </c>
      <c r="H160" t="s">
        <v>192</v>
      </c>
      <c r="I160" s="1">
        <v>39969</v>
      </c>
      <c r="J160" s="11">
        <v>385680446</v>
      </c>
      <c r="K160">
        <v>127</v>
      </c>
      <c r="L160" t="s">
        <v>22</v>
      </c>
      <c r="M160">
        <v>7.4</v>
      </c>
      <c r="N160">
        <v>4518</v>
      </c>
      <c r="O160" t="s">
        <v>600</v>
      </c>
      <c r="P160" t="s">
        <v>208</v>
      </c>
      <c r="Q160" s="10">
        <v>235680446</v>
      </c>
    </row>
    <row r="161" spans="1:17" x14ac:dyDescent="0.3">
      <c r="A161" s="11">
        <v>139000000</v>
      </c>
      <c r="B161" t="s">
        <v>454</v>
      </c>
      <c r="C161">
        <v>557</v>
      </c>
      <c r="D161" t="s">
        <v>601</v>
      </c>
      <c r="E161" t="s">
        <v>19</v>
      </c>
      <c r="F161">
        <v>82.502566000000002</v>
      </c>
      <c r="G161" t="s">
        <v>32</v>
      </c>
      <c r="H161" t="s">
        <v>21</v>
      </c>
      <c r="I161" s="1">
        <v>37261</v>
      </c>
      <c r="J161" s="11">
        <v>821708551</v>
      </c>
      <c r="K161">
        <v>121</v>
      </c>
      <c r="L161" t="s">
        <v>22</v>
      </c>
      <c r="M161">
        <v>6.8</v>
      </c>
      <c r="N161">
        <v>5265</v>
      </c>
      <c r="O161" t="s">
        <v>602</v>
      </c>
      <c r="P161" t="s">
        <v>48</v>
      </c>
      <c r="Q161" s="10">
        <v>682708551</v>
      </c>
    </row>
    <row r="162" spans="1:17" x14ac:dyDescent="0.3">
      <c r="A162" s="11">
        <v>145000000</v>
      </c>
      <c r="B162" t="s">
        <v>603</v>
      </c>
      <c r="C162">
        <v>82702</v>
      </c>
      <c r="D162" t="s">
        <v>604</v>
      </c>
      <c r="E162" t="s">
        <v>19</v>
      </c>
      <c r="F162">
        <v>100.21391</v>
      </c>
      <c r="G162" t="s">
        <v>276</v>
      </c>
      <c r="H162" t="s">
        <v>21</v>
      </c>
      <c r="I162" s="1">
        <v>41979</v>
      </c>
      <c r="J162" s="11">
        <v>609123048</v>
      </c>
      <c r="K162">
        <v>102</v>
      </c>
      <c r="L162" t="s">
        <v>22</v>
      </c>
      <c r="M162">
        <v>7.6</v>
      </c>
      <c r="N162">
        <v>3106</v>
      </c>
      <c r="O162" t="s">
        <v>605</v>
      </c>
      <c r="P162" t="s">
        <v>606</v>
      </c>
      <c r="Q162" s="10">
        <v>464123048</v>
      </c>
    </row>
    <row r="163" spans="1:17" x14ac:dyDescent="0.3">
      <c r="A163" s="11">
        <v>140000000</v>
      </c>
      <c r="B163" t="s">
        <v>416</v>
      </c>
      <c r="C163">
        <v>205584</v>
      </c>
      <c r="D163" t="s">
        <v>607</v>
      </c>
      <c r="E163" t="s">
        <v>19</v>
      </c>
      <c r="F163">
        <v>56.257249000000002</v>
      </c>
      <c r="G163" t="s">
        <v>608</v>
      </c>
      <c r="H163" t="s">
        <v>304</v>
      </c>
      <c r="I163" s="1">
        <v>42425</v>
      </c>
      <c r="J163" s="11">
        <v>150680864</v>
      </c>
      <c r="K163">
        <v>127</v>
      </c>
      <c r="L163" t="s">
        <v>22</v>
      </c>
      <c r="M163">
        <v>5.3</v>
      </c>
      <c r="N163">
        <v>1277</v>
      </c>
      <c r="O163" t="s">
        <v>609</v>
      </c>
      <c r="P163" t="s">
        <v>610</v>
      </c>
      <c r="Q163" s="10">
        <v>10680864</v>
      </c>
    </row>
    <row r="164" spans="1:17" x14ac:dyDescent="0.3">
      <c r="A164" s="11">
        <v>135000000</v>
      </c>
      <c r="B164" t="s">
        <v>195</v>
      </c>
      <c r="C164">
        <v>10048</v>
      </c>
      <c r="D164" t="s">
        <v>611</v>
      </c>
      <c r="E164" t="s">
        <v>19</v>
      </c>
      <c r="F164">
        <v>17.889530000000001</v>
      </c>
      <c r="G164" t="s">
        <v>612</v>
      </c>
      <c r="H164" t="s">
        <v>21</v>
      </c>
      <c r="I164" s="1">
        <v>38561</v>
      </c>
      <c r="J164" s="11">
        <v>76932943</v>
      </c>
      <c r="K164">
        <v>121</v>
      </c>
      <c r="L164" t="s">
        <v>22</v>
      </c>
      <c r="M164">
        <v>4.9000000000000004</v>
      </c>
      <c r="N164">
        <v>331</v>
      </c>
      <c r="O164" t="s">
        <v>613</v>
      </c>
      <c r="P164" t="s">
        <v>293</v>
      </c>
      <c r="Q164" s="10">
        <v>-58067057</v>
      </c>
    </row>
    <row r="165" spans="1:17" x14ac:dyDescent="0.3">
      <c r="A165" s="11">
        <v>130000000</v>
      </c>
      <c r="B165" t="s">
        <v>614</v>
      </c>
      <c r="C165">
        <v>13183</v>
      </c>
      <c r="D165" t="s">
        <v>615</v>
      </c>
      <c r="E165" t="s">
        <v>19</v>
      </c>
      <c r="F165">
        <v>64.798873</v>
      </c>
      <c r="G165" t="s">
        <v>92</v>
      </c>
      <c r="H165" t="s">
        <v>21</v>
      </c>
      <c r="I165" s="1">
        <v>39936</v>
      </c>
      <c r="J165" s="11">
        <v>185258983</v>
      </c>
      <c r="K165">
        <v>163</v>
      </c>
      <c r="L165" t="s">
        <v>22</v>
      </c>
      <c r="M165">
        <v>7</v>
      </c>
      <c r="N165">
        <v>2811</v>
      </c>
      <c r="O165" t="s">
        <v>616</v>
      </c>
      <c r="P165" t="s">
        <v>66</v>
      </c>
      <c r="Q165" s="10">
        <v>55258983</v>
      </c>
    </row>
    <row r="166" spans="1:17" x14ac:dyDescent="0.3">
      <c r="A166" s="11">
        <v>140000000</v>
      </c>
      <c r="B166" t="s">
        <v>617</v>
      </c>
      <c r="C166">
        <v>944</v>
      </c>
      <c r="D166" t="s">
        <v>618</v>
      </c>
      <c r="E166" t="s">
        <v>19</v>
      </c>
      <c r="F166">
        <v>24.855701</v>
      </c>
      <c r="G166" t="s">
        <v>619</v>
      </c>
      <c r="H166" t="s">
        <v>21</v>
      </c>
      <c r="I166" s="1">
        <v>36075</v>
      </c>
      <c r="J166" s="11">
        <v>285444603</v>
      </c>
      <c r="K166">
        <v>127</v>
      </c>
      <c r="L166" t="s">
        <v>22</v>
      </c>
      <c r="M166">
        <v>6.3</v>
      </c>
      <c r="N166">
        <v>767</v>
      </c>
      <c r="O166" t="s">
        <v>620</v>
      </c>
      <c r="P166" t="s">
        <v>621</v>
      </c>
      <c r="Q166" s="10">
        <v>145444603</v>
      </c>
    </row>
    <row r="167" spans="1:17" x14ac:dyDescent="0.3">
      <c r="A167" s="11">
        <v>137000000</v>
      </c>
      <c r="B167" t="s">
        <v>622</v>
      </c>
      <c r="C167">
        <v>1927</v>
      </c>
      <c r="D167" t="s">
        <v>623</v>
      </c>
      <c r="E167" t="s">
        <v>19</v>
      </c>
      <c r="F167">
        <v>34.981698000000002</v>
      </c>
      <c r="G167" t="s">
        <v>135</v>
      </c>
      <c r="H167" t="s">
        <v>21</v>
      </c>
      <c r="I167" s="1">
        <v>37791</v>
      </c>
      <c r="J167" s="11">
        <v>245360480</v>
      </c>
      <c r="K167">
        <v>138</v>
      </c>
      <c r="L167" t="s">
        <v>22</v>
      </c>
      <c r="M167">
        <v>5.3</v>
      </c>
      <c r="N167">
        <v>1533</v>
      </c>
      <c r="O167" t="s">
        <v>624</v>
      </c>
      <c r="P167" t="s">
        <v>625</v>
      </c>
      <c r="Q167" s="10">
        <v>108360480</v>
      </c>
    </row>
    <row r="168" spans="1:17" x14ac:dyDescent="0.3">
      <c r="A168" s="11">
        <v>130000000</v>
      </c>
      <c r="B168" t="s">
        <v>156</v>
      </c>
      <c r="C168">
        <v>72559</v>
      </c>
      <c r="D168" t="s">
        <v>626</v>
      </c>
      <c r="E168" t="s">
        <v>19</v>
      </c>
      <c r="F168">
        <v>59.325589000000001</v>
      </c>
      <c r="G168" t="s">
        <v>92</v>
      </c>
      <c r="H168" t="s">
        <v>21</v>
      </c>
      <c r="I168" s="1">
        <v>41359</v>
      </c>
      <c r="J168" s="11">
        <v>371876278</v>
      </c>
      <c r="K168">
        <v>110</v>
      </c>
      <c r="L168" t="s">
        <v>22</v>
      </c>
      <c r="M168">
        <v>5.4</v>
      </c>
      <c r="N168">
        <v>3025</v>
      </c>
      <c r="O168" t="s">
        <v>627</v>
      </c>
      <c r="P168" t="s">
        <v>628</v>
      </c>
      <c r="Q168" s="10">
        <v>241876278</v>
      </c>
    </row>
    <row r="169" spans="1:17" x14ac:dyDescent="0.3">
      <c r="A169" s="11">
        <v>130000000</v>
      </c>
      <c r="B169" t="s">
        <v>629</v>
      </c>
      <c r="C169">
        <v>7364</v>
      </c>
      <c r="D169" t="s">
        <v>630</v>
      </c>
      <c r="E169" t="s">
        <v>19</v>
      </c>
      <c r="F169">
        <v>21.605568000000002</v>
      </c>
      <c r="G169" t="s">
        <v>92</v>
      </c>
      <c r="H169" t="s">
        <v>192</v>
      </c>
      <c r="I169" s="1">
        <v>38507</v>
      </c>
      <c r="J169" s="11">
        <v>119269486</v>
      </c>
      <c r="K169">
        <v>124</v>
      </c>
      <c r="L169" t="s">
        <v>22</v>
      </c>
      <c r="M169">
        <v>5.7</v>
      </c>
      <c r="N169">
        <v>434</v>
      </c>
      <c r="O169" t="s">
        <v>631</v>
      </c>
      <c r="P169" t="s">
        <v>632</v>
      </c>
      <c r="Q169" s="10">
        <v>-10730514</v>
      </c>
    </row>
    <row r="170" spans="1:17" x14ac:dyDescent="0.3">
      <c r="A170" s="11">
        <v>137000000</v>
      </c>
      <c r="B170" t="s">
        <v>633</v>
      </c>
      <c r="C170">
        <v>2114</v>
      </c>
      <c r="D170" t="s">
        <v>634</v>
      </c>
      <c r="E170" t="s">
        <v>19</v>
      </c>
      <c r="F170">
        <v>26.074908000000001</v>
      </c>
      <c r="G170" t="s">
        <v>32</v>
      </c>
      <c r="H170" t="s">
        <v>197</v>
      </c>
      <c r="I170" s="1">
        <v>36929</v>
      </c>
      <c r="J170" s="11">
        <v>85131830</v>
      </c>
      <c r="K170">
        <v>106</v>
      </c>
      <c r="L170" t="s">
        <v>22</v>
      </c>
      <c r="M170">
        <v>5.9</v>
      </c>
      <c r="N170">
        <v>433</v>
      </c>
      <c r="O170" t="s">
        <v>635</v>
      </c>
      <c r="P170" t="s">
        <v>636</v>
      </c>
      <c r="Q170" s="10">
        <v>-51868170</v>
      </c>
    </row>
    <row r="171" spans="1:17" x14ac:dyDescent="0.3">
      <c r="A171" s="11">
        <v>140000000</v>
      </c>
      <c r="B171" t="s">
        <v>41</v>
      </c>
      <c r="C171">
        <v>1771</v>
      </c>
      <c r="D171" t="s">
        <v>637</v>
      </c>
      <c r="E171" t="s">
        <v>19</v>
      </c>
      <c r="F171">
        <v>74.506246000000004</v>
      </c>
      <c r="G171" t="s">
        <v>54</v>
      </c>
      <c r="H171" t="s">
        <v>21</v>
      </c>
      <c r="I171" s="1">
        <v>40746</v>
      </c>
      <c r="J171" s="11">
        <v>370569774</v>
      </c>
      <c r="K171">
        <v>124</v>
      </c>
      <c r="L171" t="s">
        <v>22</v>
      </c>
      <c r="M171">
        <v>6.6</v>
      </c>
      <c r="N171">
        <v>7047</v>
      </c>
      <c r="O171" t="s">
        <v>638</v>
      </c>
      <c r="P171" t="s">
        <v>522</v>
      </c>
      <c r="Q171" s="10">
        <v>230569774</v>
      </c>
    </row>
    <row r="172" spans="1:17" x14ac:dyDescent="0.3">
      <c r="A172" s="11">
        <v>135000000</v>
      </c>
      <c r="B172" t="s">
        <v>535</v>
      </c>
      <c r="C172">
        <v>36643</v>
      </c>
      <c r="D172" t="s">
        <v>639</v>
      </c>
      <c r="E172" t="s">
        <v>19</v>
      </c>
      <c r="F172">
        <v>39.604362999999999</v>
      </c>
      <c r="G172" t="s">
        <v>73</v>
      </c>
      <c r="H172" t="s">
        <v>33</v>
      </c>
      <c r="I172" s="1">
        <v>36383</v>
      </c>
      <c r="J172" s="11">
        <v>361832400</v>
      </c>
      <c r="K172">
        <v>128</v>
      </c>
      <c r="L172" t="s">
        <v>22</v>
      </c>
      <c r="M172">
        <v>6</v>
      </c>
      <c r="N172">
        <v>862</v>
      </c>
      <c r="O172" t="s">
        <v>640</v>
      </c>
      <c r="P172" t="s">
        <v>435</v>
      </c>
      <c r="Q172" s="10">
        <v>226832400</v>
      </c>
    </row>
    <row r="173" spans="1:17" x14ac:dyDescent="0.3">
      <c r="A173" s="11">
        <v>150000000</v>
      </c>
      <c r="B173" t="s">
        <v>508</v>
      </c>
      <c r="C173">
        <v>8619</v>
      </c>
      <c r="D173" t="s">
        <v>641</v>
      </c>
      <c r="E173" t="s">
        <v>19</v>
      </c>
      <c r="F173">
        <v>36.973030999999999</v>
      </c>
      <c r="G173" t="s">
        <v>135</v>
      </c>
      <c r="H173" t="s">
        <v>21</v>
      </c>
      <c r="I173" s="1">
        <v>37939</v>
      </c>
      <c r="J173" s="11">
        <v>212011111</v>
      </c>
      <c r="K173">
        <v>138</v>
      </c>
      <c r="L173" t="s">
        <v>22</v>
      </c>
      <c r="M173">
        <v>6.9</v>
      </c>
      <c r="N173">
        <v>790</v>
      </c>
      <c r="O173" t="s">
        <v>642</v>
      </c>
      <c r="P173" t="s">
        <v>643</v>
      </c>
      <c r="Q173" s="10">
        <v>62011111</v>
      </c>
    </row>
    <row r="174" spans="1:17" x14ac:dyDescent="0.3">
      <c r="A174" s="11">
        <v>120000000</v>
      </c>
      <c r="B174" t="s">
        <v>644</v>
      </c>
      <c r="C174">
        <v>50620</v>
      </c>
      <c r="D174" t="s">
        <v>645</v>
      </c>
      <c r="E174" t="s">
        <v>19</v>
      </c>
      <c r="F174">
        <v>99.687083999999999</v>
      </c>
      <c r="G174" t="s">
        <v>608</v>
      </c>
      <c r="H174" t="s">
        <v>21</v>
      </c>
      <c r="I174" s="1">
        <v>41226</v>
      </c>
      <c r="J174" s="11">
        <v>829000000</v>
      </c>
      <c r="K174">
        <v>115</v>
      </c>
      <c r="L174" t="s">
        <v>22</v>
      </c>
      <c r="M174">
        <v>6.1</v>
      </c>
      <c r="N174">
        <v>2553</v>
      </c>
      <c r="O174" t="s">
        <v>646</v>
      </c>
      <c r="P174" t="s">
        <v>647</v>
      </c>
      <c r="Q174" s="10">
        <v>709000000</v>
      </c>
    </row>
    <row r="175" spans="1:17" x14ac:dyDescent="0.3">
      <c r="A175" s="11">
        <v>130000000</v>
      </c>
      <c r="B175" t="s">
        <v>648</v>
      </c>
      <c r="C175">
        <v>65759</v>
      </c>
      <c r="D175" t="s">
        <v>649</v>
      </c>
      <c r="E175" t="s">
        <v>19</v>
      </c>
      <c r="F175">
        <v>17.773499999999999</v>
      </c>
      <c r="G175" t="s">
        <v>214</v>
      </c>
      <c r="H175" t="s">
        <v>304</v>
      </c>
      <c r="I175" s="1">
        <v>40864</v>
      </c>
      <c r="J175" s="11">
        <v>150406466</v>
      </c>
      <c r="K175">
        <v>100</v>
      </c>
      <c r="L175" t="s">
        <v>22</v>
      </c>
      <c r="M175">
        <v>5.8</v>
      </c>
      <c r="N175">
        <v>373</v>
      </c>
      <c r="O175" t="s">
        <v>650</v>
      </c>
      <c r="P175" t="s">
        <v>493</v>
      </c>
      <c r="Q175" s="10">
        <v>20406466</v>
      </c>
    </row>
    <row r="176" spans="1:17" x14ac:dyDescent="0.3">
      <c r="A176" s="11">
        <v>150000000</v>
      </c>
      <c r="B176" t="s">
        <v>90</v>
      </c>
      <c r="C176">
        <v>1724</v>
      </c>
      <c r="D176" t="s">
        <v>651</v>
      </c>
      <c r="E176" t="s">
        <v>19</v>
      </c>
      <c r="F176">
        <v>62.898336</v>
      </c>
      <c r="G176" t="s">
        <v>135</v>
      </c>
      <c r="H176" t="s">
        <v>21</v>
      </c>
      <c r="I176" s="1">
        <v>39788</v>
      </c>
      <c r="J176" s="11">
        <v>163712074</v>
      </c>
      <c r="K176">
        <v>114</v>
      </c>
      <c r="L176" t="s">
        <v>22</v>
      </c>
      <c r="M176">
        <v>6.1</v>
      </c>
      <c r="N176">
        <v>3021</v>
      </c>
      <c r="O176" t="s">
        <v>652</v>
      </c>
      <c r="P176" t="s">
        <v>653</v>
      </c>
      <c r="Q176" s="10">
        <v>13712074</v>
      </c>
    </row>
    <row r="177" spans="1:17" x14ac:dyDescent="0.3">
      <c r="A177" s="11">
        <v>140000000</v>
      </c>
      <c r="B177" t="s">
        <v>84</v>
      </c>
      <c r="C177">
        <v>267935</v>
      </c>
      <c r="D177" t="s">
        <v>654</v>
      </c>
      <c r="E177" t="s">
        <v>19</v>
      </c>
      <c r="F177">
        <v>44.190919999999998</v>
      </c>
      <c r="G177" t="s">
        <v>27</v>
      </c>
      <c r="H177" t="s">
        <v>655</v>
      </c>
      <c r="I177" s="1">
        <v>42375</v>
      </c>
      <c r="J177" s="11">
        <v>183345589</v>
      </c>
      <c r="K177">
        <v>120</v>
      </c>
      <c r="L177" t="s">
        <v>22</v>
      </c>
      <c r="M177">
        <v>6</v>
      </c>
      <c r="N177">
        <v>1000</v>
      </c>
      <c r="O177" t="s">
        <v>656</v>
      </c>
      <c r="P177" t="s">
        <v>231</v>
      </c>
      <c r="Q177" s="10">
        <v>43345589</v>
      </c>
    </row>
    <row r="178" spans="1:17" x14ac:dyDescent="0.3">
      <c r="A178" s="11">
        <v>135000000</v>
      </c>
      <c r="B178" t="s">
        <v>657</v>
      </c>
      <c r="C178">
        <v>281957</v>
      </c>
      <c r="D178" t="s">
        <v>658</v>
      </c>
      <c r="E178" t="s">
        <v>19</v>
      </c>
      <c r="F178">
        <v>100.635882</v>
      </c>
      <c r="G178" t="s">
        <v>659</v>
      </c>
      <c r="H178" t="s">
        <v>158</v>
      </c>
      <c r="I178" s="1">
        <v>42363</v>
      </c>
      <c r="J178" s="11">
        <v>532950503</v>
      </c>
      <c r="K178">
        <v>156</v>
      </c>
      <c r="L178" t="s">
        <v>22</v>
      </c>
      <c r="M178">
        <v>7.3</v>
      </c>
      <c r="N178">
        <v>6396</v>
      </c>
      <c r="O178" t="s">
        <v>660</v>
      </c>
      <c r="P178" t="s">
        <v>661</v>
      </c>
      <c r="Q178" s="10">
        <v>397950503</v>
      </c>
    </row>
    <row r="179" spans="1:17" x14ac:dyDescent="0.3">
      <c r="A179" s="11">
        <v>135000000</v>
      </c>
      <c r="B179" t="s">
        <v>49</v>
      </c>
      <c r="C179">
        <v>77950</v>
      </c>
      <c r="D179" t="s">
        <v>662</v>
      </c>
      <c r="E179" t="s">
        <v>19</v>
      </c>
      <c r="F179">
        <v>44.765377000000001</v>
      </c>
      <c r="G179" t="s">
        <v>276</v>
      </c>
      <c r="H179" t="s">
        <v>21</v>
      </c>
      <c r="I179" s="1">
        <v>41585</v>
      </c>
      <c r="J179" s="11">
        <v>282570682</v>
      </c>
      <c r="K179">
        <v>96</v>
      </c>
      <c r="L179" t="s">
        <v>22</v>
      </c>
      <c r="M179">
        <v>6.1</v>
      </c>
      <c r="N179">
        <v>1074</v>
      </c>
      <c r="O179" t="s">
        <v>663</v>
      </c>
      <c r="P179" t="s">
        <v>664</v>
      </c>
      <c r="Q179" s="10">
        <v>147570682</v>
      </c>
    </row>
    <row r="180" spans="1:17" x14ac:dyDescent="0.3">
      <c r="A180" s="11">
        <v>135000000</v>
      </c>
      <c r="B180" t="s">
        <v>665</v>
      </c>
      <c r="C180">
        <v>44896</v>
      </c>
      <c r="D180" t="s">
        <v>666</v>
      </c>
      <c r="E180" t="s">
        <v>19</v>
      </c>
      <c r="F180">
        <v>29.913530000000002</v>
      </c>
      <c r="G180" t="s">
        <v>92</v>
      </c>
      <c r="H180" t="s">
        <v>21</v>
      </c>
      <c r="I180" s="1">
        <v>40577</v>
      </c>
      <c r="J180" s="11">
        <v>245724603</v>
      </c>
      <c r="K180">
        <v>107</v>
      </c>
      <c r="L180" t="s">
        <v>22</v>
      </c>
      <c r="M180">
        <v>6.6</v>
      </c>
      <c r="N180">
        <v>2051</v>
      </c>
      <c r="O180" t="s">
        <v>667</v>
      </c>
      <c r="P180" t="s">
        <v>29</v>
      </c>
      <c r="Q180" s="10">
        <v>110724603</v>
      </c>
    </row>
    <row r="181" spans="1:17" x14ac:dyDescent="0.3">
      <c r="A181" s="11">
        <v>132000000</v>
      </c>
      <c r="B181" t="s">
        <v>523</v>
      </c>
      <c r="C181">
        <v>270946</v>
      </c>
      <c r="D181" t="s">
        <v>668</v>
      </c>
      <c r="E181" t="s">
        <v>19</v>
      </c>
      <c r="F181">
        <v>84.366984000000002</v>
      </c>
      <c r="G181" t="s">
        <v>276</v>
      </c>
      <c r="H181" t="s">
        <v>21</v>
      </c>
      <c r="I181" s="1">
        <v>41965</v>
      </c>
      <c r="J181" s="11">
        <v>373552094</v>
      </c>
      <c r="K181">
        <v>92</v>
      </c>
      <c r="L181" t="s">
        <v>22</v>
      </c>
      <c r="M181">
        <v>6.5</v>
      </c>
      <c r="N181">
        <v>1346</v>
      </c>
      <c r="O181" t="s">
        <v>669</v>
      </c>
      <c r="P181" t="s">
        <v>473</v>
      </c>
      <c r="Q181" s="10">
        <v>241552094</v>
      </c>
    </row>
    <row r="182" spans="1:17" x14ac:dyDescent="0.3">
      <c r="A182" s="11">
        <v>70000000</v>
      </c>
      <c r="B182" t="s">
        <v>670</v>
      </c>
      <c r="C182">
        <v>2503</v>
      </c>
      <c r="D182" t="s">
        <v>671</v>
      </c>
      <c r="E182" t="s">
        <v>19</v>
      </c>
      <c r="F182">
        <v>45.381501</v>
      </c>
      <c r="G182" t="s">
        <v>135</v>
      </c>
      <c r="H182" t="s">
        <v>192</v>
      </c>
      <c r="I182" s="1">
        <v>39149</v>
      </c>
      <c r="J182" s="11">
        <v>442824138</v>
      </c>
      <c r="K182">
        <v>115</v>
      </c>
      <c r="L182" t="s">
        <v>22</v>
      </c>
      <c r="M182">
        <v>7.3</v>
      </c>
      <c r="N182">
        <v>2888</v>
      </c>
      <c r="O182" t="s">
        <v>672</v>
      </c>
      <c r="P182" t="s">
        <v>673</v>
      </c>
      <c r="Q182" s="10">
        <v>372824138</v>
      </c>
    </row>
    <row r="183" spans="1:17" x14ac:dyDescent="0.3">
      <c r="A183" s="11">
        <v>130000000</v>
      </c>
      <c r="B183" t="s">
        <v>674</v>
      </c>
      <c r="C183">
        <v>9502</v>
      </c>
      <c r="D183" t="s">
        <v>675</v>
      </c>
      <c r="E183" t="s">
        <v>19</v>
      </c>
      <c r="F183">
        <v>84.689648000000005</v>
      </c>
      <c r="G183" t="s">
        <v>276</v>
      </c>
      <c r="H183" t="s">
        <v>21</v>
      </c>
      <c r="I183" s="1">
        <v>39544</v>
      </c>
      <c r="J183" s="11">
        <v>631744560</v>
      </c>
      <c r="K183">
        <v>90</v>
      </c>
      <c r="L183" t="s">
        <v>22</v>
      </c>
      <c r="M183">
        <v>6.9</v>
      </c>
      <c r="N183">
        <v>3145</v>
      </c>
      <c r="O183" t="s">
        <v>676</v>
      </c>
      <c r="P183" t="s">
        <v>677</v>
      </c>
      <c r="Q183" s="10">
        <v>501744560</v>
      </c>
    </row>
    <row r="184" spans="1:17" x14ac:dyDescent="0.3">
      <c r="A184" s="11">
        <v>130000000</v>
      </c>
      <c r="B184" t="s">
        <v>90</v>
      </c>
      <c r="C184">
        <v>102899</v>
      </c>
      <c r="D184" t="s">
        <v>678</v>
      </c>
      <c r="E184" t="s">
        <v>19</v>
      </c>
      <c r="F184">
        <v>120.09361</v>
      </c>
      <c r="G184" t="s">
        <v>54</v>
      </c>
      <c r="H184" t="s">
        <v>21</v>
      </c>
      <c r="I184" s="1">
        <v>42199</v>
      </c>
      <c r="J184" s="11">
        <v>519311965</v>
      </c>
      <c r="K184">
        <v>117</v>
      </c>
      <c r="L184" t="s">
        <v>22</v>
      </c>
      <c r="M184">
        <v>7</v>
      </c>
      <c r="N184">
        <v>5880</v>
      </c>
      <c r="O184" t="s">
        <v>679</v>
      </c>
      <c r="P184" t="s">
        <v>680</v>
      </c>
      <c r="Q184" s="10">
        <v>389311965</v>
      </c>
    </row>
    <row r="185" spans="1:17" x14ac:dyDescent="0.3">
      <c r="A185" s="11">
        <v>130000000</v>
      </c>
      <c r="B185" t="s">
        <v>128</v>
      </c>
      <c r="C185">
        <v>101299</v>
      </c>
      <c r="D185" t="s">
        <v>681</v>
      </c>
      <c r="E185" t="s">
        <v>19</v>
      </c>
      <c r="F185">
        <v>76.310119</v>
      </c>
      <c r="G185" t="s">
        <v>682</v>
      </c>
      <c r="H185" t="s">
        <v>21</v>
      </c>
      <c r="I185" s="1">
        <v>41593</v>
      </c>
      <c r="J185" s="11">
        <v>847423452</v>
      </c>
      <c r="K185">
        <v>146</v>
      </c>
      <c r="L185" t="s">
        <v>22</v>
      </c>
      <c r="M185">
        <v>7.4</v>
      </c>
      <c r="N185">
        <v>6495</v>
      </c>
      <c r="O185" t="s">
        <v>405</v>
      </c>
      <c r="P185" t="s">
        <v>406</v>
      </c>
      <c r="Q185" s="10">
        <v>717423452</v>
      </c>
    </row>
    <row r="186" spans="1:17" x14ac:dyDescent="0.3">
      <c r="A186" s="11">
        <v>135000000</v>
      </c>
      <c r="B186" t="s">
        <v>683</v>
      </c>
      <c r="C186">
        <v>228161</v>
      </c>
      <c r="D186" t="s">
        <v>684</v>
      </c>
      <c r="E186" t="s">
        <v>19</v>
      </c>
      <c r="F186">
        <v>63.473086000000002</v>
      </c>
      <c r="G186" t="s">
        <v>204</v>
      </c>
      <c r="H186" t="s">
        <v>21</v>
      </c>
      <c r="I186" s="1">
        <v>42081</v>
      </c>
      <c r="J186" s="11">
        <v>368871007</v>
      </c>
      <c r="K186">
        <v>94</v>
      </c>
      <c r="L186" t="s">
        <v>22</v>
      </c>
      <c r="M186">
        <v>6.8</v>
      </c>
      <c r="N186">
        <v>1519</v>
      </c>
      <c r="O186" t="s">
        <v>685</v>
      </c>
      <c r="P186" t="s">
        <v>686</v>
      </c>
      <c r="Q186" s="10">
        <v>233871007</v>
      </c>
    </row>
    <row r="187" spans="1:17" x14ac:dyDescent="0.3">
      <c r="A187" s="11">
        <v>132000000</v>
      </c>
      <c r="B187" t="s">
        <v>687</v>
      </c>
      <c r="C187">
        <v>74</v>
      </c>
      <c r="D187" t="s">
        <v>688</v>
      </c>
      <c r="E187" t="s">
        <v>19</v>
      </c>
      <c r="F187">
        <v>48.572726000000003</v>
      </c>
      <c r="G187" t="s">
        <v>92</v>
      </c>
      <c r="H187" t="s">
        <v>21</v>
      </c>
      <c r="I187" s="1">
        <v>38531</v>
      </c>
      <c r="J187" s="11">
        <v>591739379</v>
      </c>
      <c r="K187">
        <v>116</v>
      </c>
      <c r="L187" t="s">
        <v>22</v>
      </c>
      <c r="M187">
        <v>6.2</v>
      </c>
      <c r="N187">
        <v>2322</v>
      </c>
      <c r="O187" t="s">
        <v>689</v>
      </c>
      <c r="P187" t="s">
        <v>231</v>
      </c>
      <c r="Q187" s="10">
        <v>459739379</v>
      </c>
    </row>
    <row r="188" spans="1:17" x14ac:dyDescent="0.3">
      <c r="A188" s="11">
        <v>130000000</v>
      </c>
      <c r="B188" t="s">
        <v>690</v>
      </c>
      <c r="C188">
        <v>8961</v>
      </c>
      <c r="D188" t="s">
        <v>691</v>
      </c>
      <c r="E188" t="s">
        <v>19</v>
      </c>
      <c r="F188">
        <v>38.068736000000001</v>
      </c>
      <c r="G188" t="s">
        <v>692</v>
      </c>
      <c r="H188" t="s">
        <v>21</v>
      </c>
      <c r="I188" s="1">
        <v>37820</v>
      </c>
      <c r="J188" s="11">
        <v>273339556</v>
      </c>
      <c r="K188">
        <v>147</v>
      </c>
      <c r="L188" t="s">
        <v>22</v>
      </c>
      <c r="M188">
        <v>6.3</v>
      </c>
      <c r="N188">
        <v>1564</v>
      </c>
      <c r="O188" t="s">
        <v>693</v>
      </c>
      <c r="P188" t="s">
        <v>166</v>
      </c>
      <c r="Q188" s="10">
        <v>143339556</v>
      </c>
    </row>
    <row r="189" spans="1:17" x14ac:dyDescent="0.3">
      <c r="A189" s="11">
        <v>130000000</v>
      </c>
      <c r="B189" t="s">
        <v>694</v>
      </c>
      <c r="C189">
        <v>417859</v>
      </c>
      <c r="D189" t="s">
        <v>695</v>
      </c>
      <c r="E189" t="s">
        <v>19</v>
      </c>
      <c r="F189">
        <v>20.678787</v>
      </c>
      <c r="G189" t="s">
        <v>696</v>
      </c>
      <c r="H189" t="s">
        <v>21</v>
      </c>
      <c r="I189" s="1">
        <v>40844</v>
      </c>
      <c r="J189" s="11">
        <v>554987477</v>
      </c>
      <c r="K189">
        <v>90</v>
      </c>
      <c r="L189" t="s">
        <v>22</v>
      </c>
      <c r="M189">
        <v>6.4</v>
      </c>
      <c r="N189">
        <v>451</v>
      </c>
      <c r="O189" t="s">
        <v>697</v>
      </c>
      <c r="P189" t="s">
        <v>424</v>
      </c>
      <c r="Q189" s="10">
        <v>424987477</v>
      </c>
    </row>
    <row r="190" spans="1:17" x14ac:dyDescent="0.3">
      <c r="A190" s="11">
        <v>110000000</v>
      </c>
      <c r="B190" t="s">
        <v>698</v>
      </c>
      <c r="C190">
        <v>27576</v>
      </c>
      <c r="D190" t="s">
        <v>699</v>
      </c>
      <c r="E190" t="s">
        <v>19</v>
      </c>
      <c r="F190">
        <v>48.829436999999999</v>
      </c>
      <c r="G190" t="s">
        <v>32</v>
      </c>
      <c r="H190" t="s">
        <v>21</v>
      </c>
      <c r="I190" s="1">
        <v>40380</v>
      </c>
      <c r="J190" s="11">
        <v>293329073</v>
      </c>
      <c r="K190">
        <v>100</v>
      </c>
      <c r="L190" t="s">
        <v>22</v>
      </c>
      <c r="M190">
        <v>6.2</v>
      </c>
      <c r="N190">
        <v>2093</v>
      </c>
      <c r="O190" t="s">
        <v>700</v>
      </c>
      <c r="P190" t="s">
        <v>701</v>
      </c>
      <c r="Q190" s="10">
        <v>183329073</v>
      </c>
    </row>
    <row r="191" spans="1:17" x14ac:dyDescent="0.3">
      <c r="A191" s="11">
        <v>125000000</v>
      </c>
      <c r="B191" t="s">
        <v>702</v>
      </c>
      <c r="C191">
        <v>86834</v>
      </c>
      <c r="D191" t="s">
        <v>703</v>
      </c>
      <c r="E191" t="s">
        <v>19</v>
      </c>
      <c r="F191">
        <v>46.115758</v>
      </c>
      <c r="G191" t="s">
        <v>92</v>
      </c>
      <c r="H191" t="s">
        <v>21</v>
      </c>
      <c r="I191" s="1">
        <v>41718</v>
      </c>
      <c r="J191" s="11">
        <v>362637473</v>
      </c>
      <c r="K191">
        <v>139</v>
      </c>
      <c r="L191" t="s">
        <v>22</v>
      </c>
      <c r="M191">
        <v>5.6</v>
      </c>
      <c r="N191">
        <v>2350</v>
      </c>
      <c r="O191" t="s">
        <v>704</v>
      </c>
      <c r="P191" t="s">
        <v>705</v>
      </c>
      <c r="Q191" s="10">
        <v>237637473</v>
      </c>
    </row>
    <row r="192" spans="1:17" x14ac:dyDescent="0.3">
      <c r="A192" s="11">
        <v>130000000</v>
      </c>
      <c r="B192" t="s">
        <v>706</v>
      </c>
      <c r="C192">
        <v>17578</v>
      </c>
      <c r="D192" t="s">
        <v>707</v>
      </c>
      <c r="E192" t="s">
        <v>19</v>
      </c>
      <c r="F192">
        <v>89.938295999999994</v>
      </c>
      <c r="G192" t="s">
        <v>92</v>
      </c>
      <c r="H192" t="s">
        <v>105</v>
      </c>
      <c r="I192" s="1">
        <v>40841</v>
      </c>
      <c r="J192" s="11">
        <v>371940071</v>
      </c>
      <c r="K192">
        <v>107</v>
      </c>
      <c r="L192" t="s">
        <v>22</v>
      </c>
      <c r="M192">
        <v>6.7</v>
      </c>
      <c r="N192">
        <v>2061</v>
      </c>
      <c r="O192" t="s">
        <v>708</v>
      </c>
      <c r="P192" t="s">
        <v>231</v>
      </c>
      <c r="Q192" s="10">
        <v>241940071</v>
      </c>
    </row>
    <row r="193" spans="1:17" x14ac:dyDescent="0.3">
      <c r="A193" s="11">
        <v>130000000</v>
      </c>
      <c r="B193" t="s">
        <v>57</v>
      </c>
      <c r="C193">
        <v>673</v>
      </c>
      <c r="D193" t="s">
        <v>709</v>
      </c>
      <c r="E193" t="s">
        <v>19</v>
      </c>
      <c r="F193">
        <v>79.679601000000005</v>
      </c>
      <c r="G193" t="s">
        <v>710</v>
      </c>
      <c r="H193" t="s">
        <v>33</v>
      </c>
      <c r="I193" s="1">
        <v>38138</v>
      </c>
      <c r="J193" s="11">
        <v>789804554</v>
      </c>
      <c r="K193">
        <v>141</v>
      </c>
      <c r="L193" t="s">
        <v>22</v>
      </c>
      <c r="M193">
        <v>7.7</v>
      </c>
      <c r="N193">
        <v>5877</v>
      </c>
      <c r="O193" t="s">
        <v>711</v>
      </c>
      <c r="P193" t="s">
        <v>712</v>
      </c>
      <c r="Q193" s="10">
        <v>659804554</v>
      </c>
    </row>
    <row r="194" spans="1:17" x14ac:dyDescent="0.3">
      <c r="A194" s="11">
        <v>130000000</v>
      </c>
      <c r="B194" t="s">
        <v>713</v>
      </c>
      <c r="C194">
        <v>6972</v>
      </c>
      <c r="D194" t="s">
        <v>304</v>
      </c>
      <c r="E194" t="s">
        <v>19</v>
      </c>
      <c r="F194">
        <v>28.840997000000002</v>
      </c>
      <c r="G194" t="s">
        <v>714</v>
      </c>
      <c r="H194" t="s">
        <v>304</v>
      </c>
      <c r="I194" s="1">
        <v>39770</v>
      </c>
      <c r="J194" s="11">
        <v>49554002</v>
      </c>
      <c r="K194">
        <v>165</v>
      </c>
      <c r="L194" t="s">
        <v>22</v>
      </c>
      <c r="M194">
        <v>6.3</v>
      </c>
      <c r="N194">
        <v>694</v>
      </c>
      <c r="O194" t="s">
        <v>715</v>
      </c>
      <c r="P194" t="s">
        <v>216</v>
      </c>
      <c r="Q194" s="10">
        <v>-80445998</v>
      </c>
    </row>
    <row r="195" spans="1:17" x14ac:dyDescent="0.3">
      <c r="A195" s="11">
        <v>130000000</v>
      </c>
      <c r="B195" t="s">
        <v>90</v>
      </c>
      <c r="C195">
        <v>82700</v>
      </c>
      <c r="D195" t="s">
        <v>716</v>
      </c>
      <c r="E195" t="s">
        <v>19</v>
      </c>
      <c r="F195">
        <v>42.840581999999998</v>
      </c>
      <c r="G195" t="s">
        <v>32</v>
      </c>
      <c r="H195" t="s">
        <v>21</v>
      </c>
      <c r="I195" s="1">
        <v>41424</v>
      </c>
      <c r="J195" s="11">
        <v>243843127</v>
      </c>
      <c r="K195">
        <v>100</v>
      </c>
      <c r="L195" t="s">
        <v>22</v>
      </c>
      <c r="M195">
        <v>5</v>
      </c>
      <c r="N195">
        <v>2532</v>
      </c>
      <c r="O195" t="s">
        <v>717</v>
      </c>
      <c r="P195" t="s">
        <v>534</v>
      </c>
      <c r="Q195" s="10">
        <v>113843127</v>
      </c>
    </row>
    <row r="196" spans="1:17" x14ac:dyDescent="0.3">
      <c r="A196" s="11">
        <v>127500000</v>
      </c>
      <c r="B196" t="s">
        <v>49</v>
      </c>
      <c r="C196">
        <v>10567</v>
      </c>
      <c r="D196" t="s">
        <v>718</v>
      </c>
      <c r="E196" t="s">
        <v>19</v>
      </c>
      <c r="F196">
        <v>26.548594000000001</v>
      </c>
      <c r="G196" t="s">
        <v>27</v>
      </c>
      <c r="H196" t="s">
        <v>21</v>
      </c>
      <c r="I196" s="1">
        <v>36665</v>
      </c>
      <c r="J196" s="11">
        <v>354248063</v>
      </c>
      <c r="K196">
        <v>82</v>
      </c>
      <c r="L196" t="s">
        <v>22</v>
      </c>
      <c r="M196">
        <v>6.2</v>
      </c>
      <c r="N196">
        <v>542</v>
      </c>
      <c r="O196" t="s">
        <v>719</v>
      </c>
      <c r="P196" t="s">
        <v>720</v>
      </c>
      <c r="Q196" s="10">
        <v>226748063</v>
      </c>
    </row>
    <row r="197" spans="1:17" x14ac:dyDescent="0.3">
      <c r="A197" s="11">
        <v>127000000</v>
      </c>
      <c r="B197" t="s">
        <v>721</v>
      </c>
      <c r="C197">
        <v>181533</v>
      </c>
      <c r="D197" t="s">
        <v>722</v>
      </c>
      <c r="E197" t="s">
        <v>19</v>
      </c>
      <c r="F197">
        <v>115.597753</v>
      </c>
      <c r="G197" t="s">
        <v>204</v>
      </c>
      <c r="H197" t="s">
        <v>33</v>
      </c>
      <c r="I197" s="1">
        <v>41990</v>
      </c>
      <c r="J197" s="11">
        <v>349424282</v>
      </c>
      <c r="K197">
        <v>97</v>
      </c>
      <c r="L197" t="s">
        <v>22</v>
      </c>
      <c r="M197">
        <v>6.1</v>
      </c>
      <c r="N197">
        <v>1851</v>
      </c>
      <c r="O197" t="s">
        <v>723</v>
      </c>
      <c r="P197" t="s">
        <v>477</v>
      </c>
      <c r="Q197" s="10">
        <v>222424282</v>
      </c>
    </row>
    <row r="198" spans="1:17" x14ac:dyDescent="0.3">
      <c r="A198" s="11">
        <v>130000000</v>
      </c>
      <c r="B198" t="s">
        <v>724</v>
      </c>
      <c r="C198">
        <v>38055</v>
      </c>
      <c r="D198" t="s">
        <v>725</v>
      </c>
      <c r="E198" t="s">
        <v>19</v>
      </c>
      <c r="F198">
        <v>68.757242000000005</v>
      </c>
      <c r="G198" t="s">
        <v>276</v>
      </c>
      <c r="H198" t="s">
        <v>21</v>
      </c>
      <c r="I198" s="1">
        <v>40479</v>
      </c>
      <c r="J198" s="11">
        <v>321887208</v>
      </c>
      <c r="K198">
        <v>95</v>
      </c>
      <c r="L198" t="s">
        <v>22</v>
      </c>
      <c r="M198">
        <v>6.7</v>
      </c>
      <c r="N198">
        <v>1918</v>
      </c>
      <c r="O198" t="s">
        <v>726</v>
      </c>
      <c r="P198" t="s">
        <v>727</v>
      </c>
      <c r="Q198" s="10">
        <v>191887208</v>
      </c>
    </row>
    <row r="199" spans="1:17" x14ac:dyDescent="0.3">
      <c r="A199" s="11">
        <v>125000000</v>
      </c>
      <c r="B199" t="s">
        <v>57</v>
      </c>
      <c r="C199">
        <v>671</v>
      </c>
      <c r="D199" t="s">
        <v>728</v>
      </c>
      <c r="E199" t="s">
        <v>19</v>
      </c>
      <c r="F199">
        <v>109.984351</v>
      </c>
      <c r="G199" t="s">
        <v>710</v>
      </c>
      <c r="H199" t="s">
        <v>33</v>
      </c>
      <c r="I199" s="1">
        <v>37211</v>
      </c>
      <c r="J199" s="11">
        <v>976475550</v>
      </c>
      <c r="K199">
        <v>152</v>
      </c>
      <c r="L199" t="s">
        <v>22</v>
      </c>
      <c r="M199">
        <v>7.5</v>
      </c>
      <c r="N199">
        <v>7006</v>
      </c>
      <c r="O199" t="s">
        <v>729</v>
      </c>
      <c r="P199" t="s">
        <v>730</v>
      </c>
      <c r="Q199" s="10">
        <v>851475550</v>
      </c>
    </row>
    <row r="200" spans="1:17" x14ac:dyDescent="0.3">
      <c r="A200" s="11">
        <v>130000000</v>
      </c>
      <c r="B200" t="s">
        <v>731</v>
      </c>
      <c r="C200">
        <v>49524</v>
      </c>
      <c r="D200" t="s">
        <v>732</v>
      </c>
      <c r="E200" t="s">
        <v>19</v>
      </c>
      <c r="F200">
        <v>39.448065999999997</v>
      </c>
      <c r="G200" t="s">
        <v>135</v>
      </c>
      <c r="H200" t="s">
        <v>21</v>
      </c>
      <c r="I200" s="1">
        <v>41473</v>
      </c>
      <c r="J200" s="11">
        <v>61648500</v>
      </c>
      <c r="K200">
        <v>96</v>
      </c>
      <c r="L200" t="s">
        <v>22</v>
      </c>
      <c r="M200">
        <v>5.4</v>
      </c>
      <c r="N200">
        <v>1260</v>
      </c>
      <c r="O200" t="s">
        <v>733</v>
      </c>
      <c r="P200" t="s">
        <v>734</v>
      </c>
      <c r="Q200" s="10">
        <v>-68351500</v>
      </c>
    </row>
    <row r="201" spans="1:17" x14ac:dyDescent="0.3">
      <c r="A201" s="11">
        <v>140000000</v>
      </c>
      <c r="B201" t="s">
        <v>25</v>
      </c>
      <c r="C201">
        <v>22</v>
      </c>
      <c r="D201" t="s">
        <v>735</v>
      </c>
      <c r="E201" t="s">
        <v>19</v>
      </c>
      <c r="F201">
        <v>271.97288900000001</v>
      </c>
      <c r="G201" t="s">
        <v>27</v>
      </c>
      <c r="H201" t="s">
        <v>21</v>
      </c>
      <c r="I201" s="1">
        <v>37871</v>
      </c>
      <c r="J201" s="11">
        <v>655011224</v>
      </c>
      <c r="K201">
        <v>143</v>
      </c>
      <c r="L201" t="s">
        <v>22</v>
      </c>
      <c r="M201">
        <v>7.5</v>
      </c>
      <c r="N201">
        <v>6985</v>
      </c>
      <c r="O201" t="s">
        <v>736</v>
      </c>
      <c r="P201" t="s">
        <v>29</v>
      </c>
      <c r="Q201" s="10">
        <v>515011224</v>
      </c>
    </row>
    <row r="202" spans="1:17" x14ac:dyDescent="0.3">
      <c r="A202" s="11">
        <v>125000000</v>
      </c>
      <c r="B202" t="s">
        <v>737</v>
      </c>
      <c r="C202">
        <v>131631</v>
      </c>
      <c r="D202" t="s">
        <v>738</v>
      </c>
      <c r="E202" t="s">
        <v>19</v>
      </c>
      <c r="F202">
        <v>206.22715099999999</v>
      </c>
      <c r="G202" t="s">
        <v>682</v>
      </c>
      <c r="H202" t="s">
        <v>21</v>
      </c>
      <c r="I202" s="1">
        <v>41961</v>
      </c>
      <c r="J202" s="11">
        <v>752100229</v>
      </c>
      <c r="K202">
        <v>123</v>
      </c>
      <c r="L202" t="s">
        <v>22</v>
      </c>
      <c r="M202">
        <v>6.6</v>
      </c>
      <c r="N202">
        <v>5584</v>
      </c>
      <c r="O202" t="s">
        <v>739</v>
      </c>
      <c r="P202" t="s">
        <v>406</v>
      </c>
      <c r="Q202" s="10">
        <v>627100229</v>
      </c>
    </row>
    <row r="203" spans="1:17" x14ac:dyDescent="0.3">
      <c r="A203" s="11">
        <v>125000000</v>
      </c>
      <c r="B203" t="s">
        <v>494</v>
      </c>
      <c r="C203">
        <v>591</v>
      </c>
      <c r="D203" t="s">
        <v>740</v>
      </c>
      <c r="E203" t="s">
        <v>19</v>
      </c>
      <c r="F203">
        <v>45.313197000000002</v>
      </c>
      <c r="G203" t="s">
        <v>32</v>
      </c>
      <c r="H203" t="s">
        <v>21</v>
      </c>
      <c r="I203" s="1">
        <v>38854</v>
      </c>
      <c r="J203" s="11">
        <v>767820459</v>
      </c>
      <c r="K203">
        <v>149</v>
      </c>
      <c r="L203" t="s">
        <v>22</v>
      </c>
      <c r="M203">
        <v>6.5</v>
      </c>
      <c r="N203">
        <v>2704</v>
      </c>
      <c r="O203" t="s">
        <v>741</v>
      </c>
      <c r="P203" t="s">
        <v>498</v>
      </c>
      <c r="Q203" s="10">
        <v>642820459</v>
      </c>
    </row>
    <row r="204" spans="1:17" x14ac:dyDescent="0.3">
      <c r="A204" s="11">
        <v>103000000</v>
      </c>
      <c r="B204" t="s">
        <v>742</v>
      </c>
      <c r="C204">
        <v>172385</v>
      </c>
      <c r="D204" t="s">
        <v>743</v>
      </c>
      <c r="E204" t="s">
        <v>19</v>
      </c>
      <c r="F204">
        <v>42.400239999999997</v>
      </c>
      <c r="G204" t="s">
        <v>744</v>
      </c>
      <c r="H204" t="s">
        <v>21</v>
      </c>
      <c r="I204" s="1">
        <v>41717</v>
      </c>
      <c r="J204" s="11">
        <v>500188435</v>
      </c>
      <c r="K204">
        <v>102</v>
      </c>
      <c r="L204" t="s">
        <v>22</v>
      </c>
      <c r="M204">
        <v>6.3</v>
      </c>
      <c r="N204">
        <v>978</v>
      </c>
      <c r="O204" t="s">
        <v>745</v>
      </c>
      <c r="P204" t="s">
        <v>746</v>
      </c>
      <c r="Q204" s="10">
        <v>397188435</v>
      </c>
    </row>
    <row r="205" spans="1:17" x14ac:dyDescent="0.3">
      <c r="A205" s="11">
        <v>110000000</v>
      </c>
      <c r="B205" t="s">
        <v>156</v>
      </c>
      <c r="C205">
        <v>36658</v>
      </c>
      <c r="D205" t="s">
        <v>747</v>
      </c>
      <c r="E205" t="s">
        <v>19</v>
      </c>
      <c r="F205">
        <v>2.8717389999999998</v>
      </c>
      <c r="G205" t="s">
        <v>204</v>
      </c>
      <c r="H205" t="s">
        <v>21</v>
      </c>
      <c r="I205" s="1">
        <v>37735</v>
      </c>
      <c r="J205" s="11">
        <v>407711549</v>
      </c>
      <c r="K205">
        <v>133</v>
      </c>
      <c r="L205" t="s">
        <v>22</v>
      </c>
      <c r="M205">
        <v>6.8</v>
      </c>
      <c r="N205">
        <v>3506</v>
      </c>
      <c r="O205" t="s">
        <v>748</v>
      </c>
      <c r="P205" t="s">
        <v>70</v>
      </c>
      <c r="Q205" s="10">
        <v>297711549</v>
      </c>
    </row>
    <row r="206" spans="1:17" x14ac:dyDescent="0.3">
      <c r="A206" s="11">
        <v>125000000</v>
      </c>
      <c r="B206" t="s">
        <v>749</v>
      </c>
      <c r="C206">
        <v>51497</v>
      </c>
      <c r="D206" t="s">
        <v>750</v>
      </c>
      <c r="E206" t="s">
        <v>19</v>
      </c>
      <c r="F206">
        <v>7.2557179999999999</v>
      </c>
      <c r="G206" t="s">
        <v>135</v>
      </c>
      <c r="H206" t="s">
        <v>21</v>
      </c>
      <c r="I206" s="1">
        <v>40653</v>
      </c>
      <c r="J206" s="11">
        <v>626137675</v>
      </c>
      <c r="K206">
        <v>130</v>
      </c>
      <c r="L206" t="s">
        <v>22</v>
      </c>
      <c r="M206">
        <v>7.1</v>
      </c>
      <c r="N206">
        <v>2438</v>
      </c>
      <c r="O206" t="s">
        <v>751</v>
      </c>
      <c r="P206" t="s">
        <v>242</v>
      </c>
      <c r="Q206" s="10">
        <v>501137675</v>
      </c>
    </row>
    <row r="207" spans="1:17" x14ac:dyDescent="0.3">
      <c r="A207" s="11">
        <v>125000000</v>
      </c>
      <c r="B207" t="s">
        <v>752</v>
      </c>
      <c r="C207">
        <v>58574</v>
      </c>
      <c r="D207" t="s">
        <v>753</v>
      </c>
      <c r="E207" t="s">
        <v>19</v>
      </c>
      <c r="F207">
        <v>81.499621000000005</v>
      </c>
      <c r="G207" t="s">
        <v>214</v>
      </c>
      <c r="H207" t="s">
        <v>21</v>
      </c>
      <c r="I207" s="1">
        <v>40869</v>
      </c>
      <c r="J207" s="11">
        <v>334615000</v>
      </c>
      <c r="K207">
        <v>129</v>
      </c>
      <c r="L207" t="s">
        <v>22</v>
      </c>
      <c r="M207">
        <v>7</v>
      </c>
      <c r="N207">
        <v>3886</v>
      </c>
      <c r="O207" t="s">
        <v>754</v>
      </c>
      <c r="P207" t="s">
        <v>755</v>
      </c>
      <c r="Q207" s="10">
        <v>209615000</v>
      </c>
    </row>
    <row r="208" spans="1:17" x14ac:dyDescent="0.3">
      <c r="A208" s="11">
        <v>125000000</v>
      </c>
      <c r="B208" t="s">
        <v>25</v>
      </c>
      <c r="C208">
        <v>18823</v>
      </c>
      <c r="D208" t="s">
        <v>756</v>
      </c>
      <c r="E208" t="s">
        <v>19</v>
      </c>
      <c r="F208">
        <v>47.686442</v>
      </c>
      <c r="G208" t="s">
        <v>757</v>
      </c>
      <c r="H208" t="s">
        <v>21</v>
      </c>
      <c r="I208" s="1">
        <v>40182</v>
      </c>
      <c r="J208" s="11">
        <v>232713139</v>
      </c>
      <c r="K208">
        <v>106</v>
      </c>
      <c r="L208" t="s">
        <v>22</v>
      </c>
      <c r="M208">
        <v>5.6</v>
      </c>
      <c r="N208">
        <v>2233</v>
      </c>
      <c r="O208" t="s">
        <v>758</v>
      </c>
      <c r="P208" t="s">
        <v>653</v>
      </c>
      <c r="Q208" s="10">
        <v>107713139</v>
      </c>
    </row>
    <row r="209" spans="1:17" x14ac:dyDescent="0.3">
      <c r="A209" s="11">
        <v>65000000</v>
      </c>
      <c r="B209" t="s">
        <v>41</v>
      </c>
      <c r="C209">
        <v>861</v>
      </c>
      <c r="D209" t="s">
        <v>759</v>
      </c>
      <c r="E209" t="s">
        <v>19</v>
      </c>
      <c r="F209">
        <v>43.129702999999999</v>
      </c>
      <c r="G209" t="s">
        <v>760</v>
      </c>
      <c r="H209" t="s">
        <v>21</v>
      </c>
      <c r="I209" s="1">
        <v>32879</v>
      </c>
      <c r="J209" s="11">
        <v>261317921</v>
      </c>
      <c r="K209">
        <v>113</v>
      </c>
      <c r="L209" t="s">
        <v>22</v>
      </c>
      <c r="M209">
        <v>7.1</v>
      </c>
      <c r="N209">
        <v>1710</v>
      </c>
      <c r="O209" t="s">
        <v>761</v>
      </c>
      <c r="P209" t="s">
        <v>762</v>
      </c>
      <c r="Q209" s="10">
        <v>196317921</v>
      </c>
    </row>
    <row r="210" spans="1:17" x14ac:dyDescent="0.3">
      <c r="A210" s="11">
        <v>160000000</v>
      </c>
      <c r="B210" t="s">
        <v>25</v>
      </c>
      <c r="C210">
        <v>1911</v>
      </c>
      <c r="D210" t="s">
        <v>763</v>
      </c>
      <c r="E210" t="s">
        <v>19</v>
      </c>
      <c r="F210">
        <v>27.220157</v>
      </c>
      <c r="G210" t="s">
        <v>764</v>
      </c>
      <c r="H210" t="s">
        <v>21</v>
      </c>
      <c r="I210" s="1">
        <v>36399</v>
      </c>
      <c r="J210" s="11">
        <v>61698899</v>
      </c>
      <c r="K210">
        <v>102</v>
      </c>
      <c r="L210" t="s">
        <v>22</v>
      </c>
      <c r="M210">
        <v>6.4</v>
      </c>
      <c r="N210">
        <v>510</v>
      </c>
      <c r="O210" t="s">
        <v>765</v>
      </c>
      <c r="P210" t="s">
        <v>766</v>
      </c>
      <c r="Q210" s="10">
        <v>-98301101</v>
      </c>
    </row>
    <row r="211" spans="1:17" x14ac:dyDescent="0.3">
      <c r="A211" s="11">
        <v>130000000</v>
      </c>
      <c r="B211" t="s">
        <v>767</v>
      </c>
      <c r="C211">
        <v>49040</v>
      </c>
      <c r="D211" t="s">
        <v>768</v>
      </c>
      <c r="E211" t="s">
        <v>19</v>
      </c>
      <c r="F211">
        <v>90.33681</v>
      </c>
      <c r="G211" t="s">
        <v>135</v>
      </c>
      <c r="H211" t="s">
        <v>21</v>
      </c>
      <c r="I211" s="1">
        <v>41129</v>
      </c>
      <c r="J211" s="11">
        <v>276572938</v>
      </c>
      <c r="K211">
        <v>120</v>
      </c>
      <c r="L211" t="s">
        <v>22</v>
      </c>
      <c r="M211">
        <v>6</v>
      </c>
      <c r="N211">
        <v>2651</v>
      </c>
      <c r="O211" t="s">
        <v>769</v>
      </c>
      <c r="P211" t="s">
        <v>770</v>
      </c>
      <c r="Q211" s="10">
        <v>146572938</v>
      </c>
    </row>
    <row r="212" spans="1:17" x14ac:dyDescent="0.3">
      <c r="A212" s="11">
        <v>125000000</v>
      </c>
      <c r="B212" t="s">
        <v>771</v>
      </c>
      <c r="C212">
        <v>415</v>
      </c>
      <c r="D212" t="s">
        <v>772</v>
      </c>
      <c r="E212" t="s">
        <v>19</v>
      </c>
      <c r="F212">
        <v>50.073574999999998</v>
      </c>
      <c r="G212" t="s">
        <v>773</v>
      </c>
      <c r="H212" t="s">
        <v>33</v>
      </c>
      <c r="I212" s="1">
        <v>35601</v>
      </c>
      <c r="J212" s="11">
        <v>238207122</v>
      </c>
      <c r="K212">
        <v>125</v>
      </c>
      <c r="L212" t="s">
        <v>22</v>
      </c>
      <c r="M212">
        <v>4.2</v>
      </c>
      <c r="N212">
        <v>1418</v>
      </c>
      <c r="O212" t="s">
        <v>774</v>
      </c>
      <c r="P212" t="s">
        <v>775</v>
      </c>
      <c r="Q212" s="10">
        <v>113207122</v>
      </c>
    </row>
    <row r="213" spans="1:17" x14ac:dyDescent="0.3">
      <c r="A213" s="11">
        <v>123000000</v>
      </c>
      <c r="B213" t="s">
        <v>776</v>
      </c>
      <c r="C213">
        <v>8871</v>
      </c>
      <c r="D213" t="s">
        <v>777</v>
      </c>
      <c r="E213" t="s">
        <v>19</v>
      </c>
      <c r="F213">
        <v>45.419668000000001</v>
      </c>
      <c r="G213" t="s">
        <v>113</v>
      </c>
      <c r="H213" t="s">
        <v>192</v>
      </c>
      <c r="I213" s="1">
        <v>36847</v>
      </c>
      <c r="J213" s="11">
        <v>345141403</v>
      </c>
      <c r="K213">
        <v>104</v>
      </c>
      <c r="L213" t="s">
        <v>22</v>
      </c>
      <c r="M213">
        <v>6.2</v>
      </c>
      <c r="N213">
        <v>1386</v>
      </c>
      <c r="O213" t="s">
        <v>778</v>
      </c>
      <c r="P213" t="s">
        <v>498</v>
      </c>
      <c r="Q213" s="10">
        <v>222141403</v>
      </c>
    </row>
    <row r="214" spans="1:17" x14ac:dyDescent="0.3">
      <c r="A214" s="11">
        <v>125000000</v>
      </c>
      <c r="B214" t="s">
        <v>138</v>
      </c>
      <c r="C214">
        <v>435</v>
      </c>
      <c r="D214" t="s">
        <v>779</v>
      </c>
      <c r="E214" t="s">
        <v>19</v>
      </c>
      <c r="F214">
        <v>41.380094</v>
      </c>
      <c r="G214" t="s">
        <v>780</v>
      </c>
      <c r="H214" t="s">
        <v>21</v>
      </c>
      <c r="I214" s="1">
        <v>38133</v>
      </c>
      <c r="J214" s="11">
        <v>544272402</v>
      </c>
      <c r="K214">
        <v>124</v>
      </c>
      <c r="L214" t="s">
        <v>22</v>
      </c>
      <c r="M214">
        <v>6.2</v>
      </c>
      <c r="N214">
        <v>2392</v>
      </c>
      <c r="O214" t="s">
        <v>781</v>
      </c>
      <c r="P214" t="s">
        <v>250</v>
      </c>
      <c r="Q214" s="10">
        <v>419272402</v>
      </c>
    </row>
    <row r="215" spans="1:17" x14ac:dyDescent="0.3">
      <c r="A215" s="11">
        <v>125000000</v>
      </c>
      <c r="B215" t="s">
        <v>535</v>
      </c>
      <c r="C215">
        <v>955</v>
      </c>
      <c r="D215" t="s">
        <v>782</v>
      </c>
      <c r="E215" t="s">
        <v>19</v>
      </c>
      <c r="F215">
        <v>54.931334</v>
      </c>
      <c r="G215" t="s">
        <v>92</v>
      </c>
      <c r="H215" t="s">
        <v>192</v>
      </c>
      <c r="I215" s="1">
        <v>36670</v>
      </c>
      <c r="J215" s="11">
        <v>546388105</v>
      </c>
      <c r="K215">
        <v>123</v>
      </c>
      <c r="L215" t="s">
        <v>22</v>
      </c>
      <c r="M215">
        <v>5.9</v>
      </c>
      <c r="N215">
        <v>1928</v>
      </c>
      <c r="O215" t="s">
        <v>783</v>
      </c>
      <c r="P215" t="s">
        <v>784</v>
      </c>
      <c r="Q215" s="10">
        <v>421388105</v>
      </c>
    </row>
    <row r="216" spans="1:17" x14ac:dyDescent="0.3">
      <c r="A216" s="11">
        <v>120000000</v>
      </c>
      <c r="B216" t="s">
        <v>713</v>
      </c>
      <c r="C216">
        <v>2133</v>
      </c>
      <c r="D216" t="s">
        <v>785</v>
      </c>
      <c r="E216" t="s">
        <v>19</v>
      </c>
      <c r="F216">
        <v>25.752117999999999</v>
      </c>
      <c r="G216" t="s">
        <v>59</v>
      </c>
      <c r="H216" t="s">
        <v>21</v>
      </c>
      <c r="I216" s="1">
        <v>36600</v>
      </c>
      <c r="J216" s="11">
        <v>325756637</v>
      </c>
      <c r="K216">
        <v>130</v>
      </c>
      <c r="L216" t="s">
        <v>22</v>
      </c>
      <c r="M216">
        <v>6.2</v>
      </c>
      <c r="N216">
        <v>597</v>
      </c>
      <c r="O216" t="s">
        <v>786</v>
      </c>
      <c r="P216" t="s">
        <v>415</v>
      </c>
      <c r="Q216" s="10">
        <v>205756637</v>
      </c>
    </row>
    <row r="217" spans="1:17" x14ac:dyDescent="0.3">
      <c r="A217" s="11">
        <v>130000000</v>
      </c>
      <c r="B217" t="s">
        <v>787</v>
      </c>
      <c r="C217">
        <v>1979</v>
      </c>
      <c r="D217" t="s">
        <v>788</v>
      </c>
      <c r="E217" t="s">
        <v>19</v>
      </c>
      <c r="F217">
        <v>60.810723000000003</v>
      </c>
      <c r="G217" t="s">
        <v>20</v>
      </c>
      <c r="H217" t="s">
        <v>192</v>
      </c>
      <c r="I217" s="1">
        <v>39246</v>
      </c>
      <c r="J217" s="11">
        <v>289047763</v>
      </c>
      <c r="K217">
        <v>92</v>
      </c>
      <c r="L217" t="s">
        <v>22</v>
      </c>
      <c r="M217">
        <v>5.4</v>
      </c>
      <c r="N217">
        <v>2589</v>
      </c>
      <c r="O217" t="s">
        <v>789</v>
      </c>
      <c r="P217" t="s">
        <v>790</v>
      </c>
      <c r="Q217" s="10">
        <v>159047763</v>
      </c>
    </row>
    <row r="218" spans="1:17" x14ac:dyDescent="0.3">
      <c r="A218" s="11">
        <v>120000000</v>
      </c>
      <c r="B218" t="s">
        <v>122</v>
      </c>
      <c r="C218">
        <v>87827</v>
      </c>
      <c r="D218" t="s">
        <v>791</v>
      </c>
      <c r="E218" t="s">
        <v>19</v>
      </c>
      <c r="F218">
        <v>51.328144999999999</v>
      </c>
      <c r="G218" t="s">
        <v>20</v>
      </c>
      <c r="H218" t="s">
        <v>21</v>
      </c>
      <c r="I218" s="1">
        <v>41233</v>
      </c>
      <c r="J218" s="11">
        <v>609016565</v>
      </c>
      <c r="K218">
        <v>127</v>
      </c>
      <c r="L218" t="s">
        <v>22</v>
      </c>
      <c r="M218">
        <v>7.2</v>
      </c>
      <c r="N218">
        <v>5797</v>
      </c>
      <c r="O218" t="s">
        <v>792</v>
      </c>
      <c r="P218" t="s">
        <v>625</v>
      </c>
      <c r="Q218" s="10">
        <v>489016565</v>
      </c>
    </row>
    <row r="219" spans="1:17" x14ac:dyDescent="0.3">
      <c r="A219" s="11">
        <v>110000000</v>
      </c>
      <c r="B219" t="s">
        <v>793</v>
      </c>
      <c r="C219">
        <v>1250</v>
      </c>
      <c r="D219" t="s">
        <v>794</v>
      </c>
      <c r="E219" t="s">
        <v>19</v>
      </c>
      <c r="F219">
        <v>46.834704000000002</v>
      </c>
      <c r="G219" t="s">
        <v>692</v>
      </c>
      <c r="H219" t="s">
        <v>21</v>
      </c>
      <c r="I219" s="1">
        <v>39129</v>
      </c>
      <c r="J219" s="11">
        <v>228738393</v>
      </c>
      <c r="K219">
        <v>114</v>
      </c>
      <c r="L219" t="s">
        <v>22</v>
      </c>
      <c r="M219">
        <v>5.2</v>
      </c>
      <c r="N219">
        <v>1712</v>
      </c>
      <c r="O219" t="s">
        <v>795</v>
      </c>
      <c r="P219" t="s">
        <v>796</v>
      </c>
      <c r="Q219" s="10">
        <v>118738393</v>
      </c>
    </row>
    <row r="220" spans="1:17" x14ac:dyDescent="0.3">
      <c r="A220" s="11">
        <v>120000000</v>
      </c>
      <c r="B220" t="s">
        <v>767</v>
      </c>
      <c r="C220">
        <v>324668</v>
      </c>
      <c r="D220" t="s">
        <v>797</v>
      </c>
      <c r="E220" t="s">
        <v>19</v>
      </c>
      <c r="F220">
        <v>62.641286000000001</v>
      </c>
      <c r="G220" t="s">
        <v>798</v>
      </c>
      <c r="H220" t="s">
        <v>33</v>
      </c>
      <c r="I220" s="1">
        <v>42578</v>
      </c>
      <c r="J220" s="11">
        <v>415484914</v>
      </c>
      <c r="K220">
        <v>123</v>
      </c>
      <c r="L220" t="s">
        <v>22</v>
      </c>
      <c r="M220">
        <v>5.9</v>
      </c>
      <c r="N220">
        <v>2341</v>
      </c>
      <c r="O220" t="s">
        <v>799</v>
      </c>
      <c r="P220" t="s">
        <v>673</v>
      </c>
      <c r="Q220" s="10">
        <v>295484914</v>
      </c>
    </row>
    <row r="221" spans="1:17" x14ac:dyDescent="0.3">
      <c r="A221" s="11">
        <v>120000000</v>
      </c>
      <c r="B221" t="s">
        <v>800</v>
      </c>
      <c r="C221">
        <v>9471</v>
      </c>
      <c r="D221" t="s">
        <v>801</v>
      </c>
      <c r="E221" t="s">
        <v>19</v>
      </c>
      <c r="F221">
        <v>33.616115000000001</v>
      </c>
      <c r="G221" t="s">
        <v>32</v>
      </c>
      <c r="H221" t="s">
        <v>21</v>
      </c>
      <c r="I221" s="1">
        <v>37799</v>
      </c>
      <c r="J221" s="11">
        <v>259175788</v>
      </c>
      <c r="K221">
        <v>106</v>
      </c>
      <c r="L221" t="s">
        <v>22</v>
      </c>
      <c r="M221">
        <v>5.2</v>
      </c>
      <c r="N221">
        <v>914</v>
      </c>
      <c r="O221" t="s">
        <v>802</v>
      </c>
      <c r="P221" t="s">
        <v>194</v>
      </c>
      <c r="Q221" s="10">
        <v>139175788</v>
      </c>
    </row>
    <row r="222" spans="1:17" x14ac:dyDescent="0.3">
      <c r="A222" s="11">
        <v>130000000</v>
      </c>
      <c r="B222" t="s">
        <v>803</v>
      </c>
      <c r="C222">
        <v>70981</v>
      </c>
      <c r="D222" t="s">
        <v>804</v>
      </c>
      <c r="E222" t="s">
        <v>19</v>
      </c>
      <c r="F222">
        <v>68.889394999999993</v>
      </c>
      <c r="G222" t="s">
        <v>204</v>
      </c>
      <c r="H222" t="s">
        <v>33</v>
      </c>
      <c r="I222" s="1">
        <v>41059</v>
      </c>
      <c r="J222" s="11">
        <v>403170142</v>
      </c>
      <c r="K222">
        <v>124</v>
      </c>
      <c r="L222" t="s">
        <v>22</v>
      </c>
      <c r="M222">
        <v>6.3</v>
      </c>
      <c r="N222">
        <v>5080</v>
      </c>
      <c r="O222" t="s">
        <v>805</v>
      </c>
      <c r="P222" t="s">
        <v>115</v>
      </c>
      <c r="Q222" s="10">
        <v>273170142</v>
      </c>
    </row>
    <row r="223" spans="1:17" x14ac:dyDescent="0.3">
      <c r="A223" s="11">
        <v>120000000</v>
      </c>
      <c r="B223" t="s">
        <v>806</v>
      </c>
      <c r="C223">
        <v>10996</v>
      </c>
      <c r="D223" t="s">
        <v>807</v>
      </c>
      <c r="E223" t="s">
        <v>19</v>
      </c>
      <c r="F223">
        <v>27.990283999999999</v>
      </c>
      <c r="G223" t="s">
        <v>32</v>
      </c>
      <c r="H223" t="s">
        <v>21</v>
      </c>
      <c r="I223" s="1">
        <v>37456</v>
      </c>
      <c r="J223" s="11">
        <v>169956806</v>
      </c>
      <c r="K223">
        <v>78</v>
      </c>
      <c r="L223" t="s">
        <v>22</v>
      </c>
      <c r="M223">
        <v>5.4</v>
      </c>
      <c r="N223">
        <v>613</v>
      </c>
      <c r="O223" t="s">
        <v>808</v>
      </c>
      <c r="P223" t="s">
        <v>554</v>
      </c>
      <c r="Q223" s="10">
        <v>49956806</v>
      </c>
    </row>
    <row r="224" spans="1:17" x14ac:dyDescent="0.3">
      <c r="A224" s="11">
        <v>115000000</v>
      </c>
      <c r="B224" t="s">
        <v>329</v>
      </c>
      <c r="C224">
        <v>68724</v>
      </c>
      <c r="D224" t="s">
        <v>809</v>
      </c>
      <c r="E224" t="s">
        <v>19</v>
      </c>
      <c r="F224">
        <v>67.337670000000003</v>
      </c>
      <c r="G224" t="s">
        <v>760</v>
      </c>
      <c r="H224" t="s">
        <v>21</v>
      </c>
      <c r="I224" s="1">
        <v>41463</v>
      </c>
      <c r="J224" s="11">
        <v>286140700</v>
      </c>
      <c r="K224">
        <v>109</v>
      </c>
      <c r="L224" t="s">
        <v>22</v>
      </c>
      <c r="M224">
        <v>6.4</v>
      </c>
      <c r="N224">
        <v>3439</v>
      </c>
      <c r="O224" t="s">
        <v>810</v>
      </c>
      <c r="P224" t="s">
        <v>811</v>
      </c>
      <c r="Q224" s="10">
        <v>171140700</v>
      </c>
    </row>
    <row r="225" spans="1:17" x14ac:dyDescent="0.3">
      <c r="A225" s="11">
        <v>105000000</v>
      </c>
      <c r="B225" t="s">
        <v>302</v>
      </c>
      <c r="C225">
        <v>2789</v>
      </c>
      <c r="D225" t="s">
        <v>812</v>
      </c>
      <c r="E225" t="s">
        <v>19</v>
      </c>
      <c r="F225">
        <v>27.835436000000001</v>
      </c>
      <c r="G225" t="s">
        <v>813</v>
      </c>
      <c r="H225" t="s">
        <v>21</v>
      </c>
      <c r="I225" s="1">
        <v>38297</v>
      </c>
      <c r="J225" s="11">
        <v>115772733</v>
      </c>
      <c r="K225">
        <v>119</v>
      </c>
      <c r="L225" t="s">
        <v>22</v>
      </c>
      <c r="M225">
        <v>6.3</v>
      </c>
      <c r="N225">
        <v>1570</v>
      </c>
      <c r="O225" t="s">
        <v>814</v>
      </c>
      <c r="P225" t="s">
        <v>815</v>
      </c>
      <c r="Q225" s="10">
        <v>10772733</v>
      </c>
    </row>
    <row r="226" spans="1:17" x14ac:dyDescent="0.3">
      <c r="A226" s="11">
        <v>120000000</v>
      </c>
      <c r="B226" t="s">
        <v>302</v>
      </c>
      <c r="C226">
        <v>97020</v>
      </c>
      <c r="D226" t="s">
        <v>816</v>
      </c>
      <c r="E226" t="s">
        <v>19</v>
      </c>
      <c r="F226">
        <v>66.757868999999999</v>
      </c>
      <c r="G226" t="s">
        <v>32</v>
      </c>
      <c r="H226" t="s">
        <v>158</v>
      </c>
      <c r="I226" s="1">
        <v>41669</v>
      </c>
      <c r="J226" s="11">
        <v>242688965</v>
      </c>
      <c r="K226">
        <v>102</v>
      </c>
      <c r="L226" t="s">
        <v>22</v>
      </c>
      <c r="M226">
        <v>5.7</v>
      </c>
      <c r="N226">
        <v>2342</v>
      </c>
      <c r="O226" t="s">
        <v>817</v>
      </c>
      <c r="P226" t="s">
        <v>818</v>
      </c>
      <c r="Q226" s="10">
        <v>122688965</v>
      </c>
    </row>
    <row r="227" spans="1:17" x14ac:dyDescent="0.3">
      <c r="A227" s="11">
        <v>120000000</v>
      </c>
      <c r="B227" t="s">
        <v>819</v>
      </c>
      <c r="C227">
        <v>7459</v>
      </c>
      <c r="D227" t="s">
        <v>820</v>
      </c>
      <c r="E227" t="s">
        <v>19</v>
      </c>
      <c r="F227">
        <v>17.060694999999999</v>
      </c>
      <c r="G227" t="s">
        <v>214</v>
      </c>
      <c r="H227" t="s">
        <v>304</v>
      </c>
      <c r="I227" s="1">
        <v>39696</v>
      </c>
      <c r="J227" s="11">
        <v>93945766</v>
      </c>
      <c r="K227">
        <v>135</v>
      </c>
      <c r="L227" t="s">
        <v>22</v>
      </c>
      <c r="M227">
        <v>5.7</v>
      </c>
      <c r="N227">
        <v>354</v>
      </c>
      <c r="O227" t="s">
        <v>821</v>
      </c>
      <c r="P227" t="s">
        <v>258</v>
      </c>
      <c r="Q227" s="10">
        <v>-26054234</v>
      </c>
    </row>
    <row r="228" spans="1:17" x14ac:dyDescent="0.3">
      <c r="A228" s="11">
        <v>120000000</v>
      </c>
      <c r="B228" t="s">
        <v>822</v>
      </c>
      <c r="C228">
        <v>42888</v>
      </c>
      <c r="D228" t="s">
        <v>823</v>
      </c>
      <c r="E228" t="s">
        <v>19</v>
      </c>
      <c r="F228">
        <v>11.137655000000001</v>
      </c>
      <c r="G228" t="s">
        <v>32</v>
      </c>
      <c r="H228" t="s">
        <v>21</v>
      </c>
      <c r="I228" s="1">
        <v>40529</v>
      </c>
      <c r="J228" s="11">
        <v>48668907</v>
      </c>
      <c r="K228">
        <v>121</v>
      </c>
      <c r="L228" t="s">
        <v>22</v>
      </c>
      <c r="M228">
        <v>4.9000000000000004</v>
      </c>
      <c r="N228">
        <v>223</v>
      </c>
      <c r="O228" t="s">
        <v>824</v>
      </c>
      <c r="P228" t="s">
        <v>825</v>
      </c>
      <c r="Q228" s="10">
        <v>-71331093</v>
      </c>
    </row>
    <row r="229" spans="1:17" x14ac:dyDescent="0.3">
      <c r="A229" s="11">
        <v>117000000</v>
      </c>
      <c r="B229" t="s">
        <v>826</v>
      </c>
      <c r="C229">
        <v>37834</v>
      </c>
      <c r="D229" t="s">
        <v>827</v>
      </c>
      <c r="E229" t="s">
        <v>19</v>
      </c>
      <c r="F229">
        <v>44.906917999999997</v>
      </c>
      <c r="G229" t="s">
        <v>828</v>
      </c>
      <c r="H229" t="s">
        <v>21</v>
      </c>
      <c r="I229" s="1">
        <v>40344</v>
      </c>
      <c r="J229" s="11">
        <v>261930431</v>
      </c>
      <c r="K229">
        <v>109</v>
      </c>
      <c r="L229" t="s">
        <v>22</v>
      </c>
      <c r="M229">
        <v>5.9</v>
      </c>
      <c r="N229">
        <v>1547</v>
      </c>
      <c r="O229" t="s">
        <v>829</v>
      </c>
      <c r="P229" t="s">
        <v>830</v>
      </c>
      <c r="Q229" s="10">
        <v>144930431</v>
      </c>
    </row>
    <row r="230" spans="1:17" x14ac:dyDescent="0.3">
      <c r="A230" s="11">
        <v>120000000</v>
      </c>
      <c r="B230" t="s">
        <v>831</v>
      </c>
      <c r="C230">
        <v>75612</v>
      </c>
      <c r="D230" t="s">
        <v>832</v>
      </c>
      <c r="E230" t="s">
        <v>19</v>
      </c>
      <c r="F230">
        <v>67.698003999999997</v>
      </c>
      <c r="G230" t="s">
        <v>135</v>
      </c>
      <c r="H230" t="s">
        <v>21</v>
      </c>
      <c r="I230" s="1">
        <v>41551</v>
      </c>
      <c r="J230" s="11">
        <v>286168572</v>
      </c>
      <c r="K230">
        <v>124</v>
      </c>
      <c r="L230" t="s">
        <v>22</v>
      </c>
      <c r="M230">
        <v>6.4</v>
      </c>
      <c r="N230">
        <v>4800</v>
      </c>
      <c r="O230" t="s">
        <v>833</v>
      </c>
      <c r="P230" t="s">
        <v>176</v>
      </c>
      <c r="Q230" s="10">
        <v>166168572</v>
      </c>
    </row>
    <row r="231" spans="1:17" x14ac:dyDescent="0.3">
      <c r="A231" s="11">
        <v>113000000</v>
      </c>
      <c r="B231" t="s">
        <v>834</v>
      </c>
      <c r="C231">
        <v>1895</v>
      </c>
      <c r="D231" t="s">
        <v>835</v>
      </c>
      <c r="E231" t="s">
        <v>19</v>
      </c>
      <c r="F231">
        <v>44.108426999999999</v>
      </c>
      <c r="G231" t="s">
        <v>229</v>
      </c>
      <c r="H231" t="s">
        <v>21</v>
      </c>
      <c r="I231" s="1">
        <v>38489</v>
      </c>
      <c r="J231" s="11">
        <v>850000000</v>
      </c>
      <c r="K231">
        <v>140</v>
      </c>
      <c r="L231" t="s">
        <v>22</v>
      </c>
      <c r="M231">
        <v>7.1</v>
      </c>
      <c r="N231">
        <v>4116</v>
      </c>
      <c r="O231" t="s">
        <v>836</v>
      </c>
      <c r="P231" t="s">
        <v>837</v>
      </c>
      <c r="Q231" s="10">
        <v>737000000</v>
      </c>
    </row>
    <row r="232" spans="1:17" x14ac:dyDescent="0.3">
      <c r="A232" s="11">
        <v>120000000</v>
      </c>
      <c r="B232" t="s">
        <v>128</v>
      </c>
      <c r="C232">
        <v>1894</v>
      </c>
      <c r="D232" t="s">
        <v>838</v>
      </c>
      <c r="E232" t="s">
        <v>19</v>
      </c>
      <c r="F232">
        <v>43.987060999999997</v>
      </c>
      <c r="G232" t="s">
        <v>229</v>
      </c>
      <c r="H232" t="s">
        <v>21</v>
      </c>
      <c r="I232" s="1">
        <v>37391</v>
      </c>
      <c r="J232" s="11">
        <v>649398328</v>
      </c>
      <c r="K232">
        <v>142</v>
      </c>
      <c r="L232" t="s">
        <v>22</v>
      </c>
      <c r="M232">
        <v>6.4</v>
      </c>
      <c r="N232">
        <v>3992</v>
      </c>
      <c r="O232" t="s">
        <v>836</v>
      </c>
      <c r="P232" t="s">
        <v>837</v>
      </c>
      <c r="Q232" s="10">
        <v>529398328</v>
      </c>
    </row>
    <row r="233" spans="1:17" x14ac:dyDescent="0.3">
      <c r="A233" s="11">
        <v>115000000</v>
      </c>
      <c r="B233" t="s">
        <v>648</v>
      </c>
      <c r="C233">
        <v>585</v>
      </c>
      <c r="D233" t="s">
        <v>839</v>
      </c>
      <c r="E233" t="s">
        <v>19</v>
      </c>
      <c r="F233">
        <v>106.815545</v>
      </c>
      <c r="G233" t="s">
        <v>27</v>
      </c>
      <c r="H233" t="s">
        <v>21</v>
      </c>
      <c r="I233" s="1">
        <v>36902</v>
      </c>
      <c r="J233" s="11">
        <v>562816256</v>
      </c>
      <c r="K233">
        <v>92</v>
      </c>
      <c r="L233" t="s">
        <v>22</v>
      </c>
      <c r="M233">
        <v>7.5</v>
      </c>
      <c r="N233">
        <v>5996</v>
      </c>
      <c r="O233" t="s">
        <v>840</v>
      </c>
      <c r="P233" t="s">
        <v>273</v>
      </c>
      <c r="Q233" s="10">
        <v>447816256</v>
      </c>
    </row>
    <row r="234" spans="1:17" x14ac:dyDescent="0.3">
      <c r="A234" s="11">
        <v>120000000</v>
      </c>
      <c r="B234" t="s">
        <v>841</v>
      </c>
      <c r="C234">
        <v>76170</v>
      </c>
      <c r="D234" t="s">
        <v>842</v>
      </c>
      <c r="E234" t="s">
        <v>19</v>
      </c>
      <c r="F234">
        <v>15.953443999999999</v>
      </c>
      <c r="G234" t="s">
        <v>204</v>
      </c>
      <c r="H234" t="s">
        <v>33</v>
      </c>
      <c r="I234" s="1">
        <v>41478</v>
      </c>
      <c r="J234" s="11">
        <v>415440673</v>
      </c>
      <c r="K234">
        <v>126</v>
      </c>
      <c r="L234" t="s">
        <v>22</v>
      </c>
      <c r="M234">
        <v>6.3</v>
      </c>
      <c r="N234">
        <v>4053</v>
      </c>
      <c r="O234" t="s">
        <v>843</v>
      </c>
      <c r="P234" t="s">
        <v>830</v>
      </c>
      <c r="Q234" s="10">
        <v>295440673</v>
      </c>
    </row>
    <row r="235" spans="1:17" x14ac:dyDescent="0.3">
      <c r="A235" s="11">
        <v>115000000</v>
      </c>
      <c r="B235" t="s">
        <v>128</v>
      </c>
      <c r="C235">
        <v>1893</v>
      </c>
      <c r="D235" t="s">
        <v>844</v>
      </c>
      <c r="E235" t="s">
        <v>19</v>
      </c>
      <c r="F235">
        <v>54.035265000000003</v>
      </c>
      <c r="G235" t="s">
        <v>229</v>
      </c>
      <c r="H235" t="s">
        <v>21</v>
      </c>
      <c r="I235" s="1">
        <v>36299</v>
      </c>
      <c r="J235" s="11">
        <v>924317558</v>
      </c>
      <c r="K235">
        <v>136</v>
      </c>
      <c r="L235" t="s">
        <v>22</v>
      </c>
      <c r="M235">
        <v>6.3</v>
      </c>
      <c r="N235">
        <v>4432</v>
      </c>
      <c r="O235" t="s">
        <v>845</v>
      </c>
      <c r="P235" t="s">
        <v>837</v>
      </c>
      <c r="Q235" s="10">
        <v>809317558</v>
      </c>
    </row>
    <row r="236" spans="1:17" x14ac:dyDescent="0.3">
      <c r="A236" s="11">
        <v>135000000</v>
      </c>
      <c r="B236" t="s">
        <v>846</v>
      </c>
      <c r="C236">
        <v>49519</v>
      </c>
      <c r="D236" t="s">
        <v>847</v>
      </c>
      <c r="E236" t="s">
        <v>19</v>
      </c>
      <c r="F236">
        <v>64.183321000000007</v>
      </c>
      <c r="G236" t="s">
        <v>276</v>
      </c>
      <c r="H236" t="s">
        <v>21</v>
      </c>
      <c r="I236" s="1">
        <v>41353</v>
      </c>
      <c r="J236" s="11">
        <v>585178928</v>
      </c>
      <c r="K236">
        <v>98</v>
      </c>
      <c r="L236" t="s">
        <v>22</v>
      </c>
      <c r="M236">
        <v>6.8</v>
      </c>
      <c r="N236">
        <v>2399</v>
      </c>
      <c r="O236" t="s">
        <v>848</v>
      </c>
      <c r="P236" t="s">
        <v>372</v>
      </c>
      <c r="Q236" s="10">
        <v>450178928</v>
      </c>
    </row>
    <row r="237" spans="1:17" x14ac:dyDescent="0.3">
      <c r="A237" s="11">
        <v>97250400</v>
      </c>
      <c r="B237" t="s">
        <v>849</v>
      </c>
      <c r="C237">
        <v>2395</v>
      </c>
      <c r="D237" t="s">
        <v>850</v>
      </c>
      <c r="E237" t="s">
        <v>851</v>
      </c>
      <c r="F237">
        <v>20.344363999999999</v>
      </c>
      <c r="G237" t="s">
        <v>852</v>
      </c>
      <c r="H237" t="s">
        <v>853</v>
      </c>
      <c r="I237" s="1">
        <v>39460</v>
      </c>
      <c r="J237" s="11">
        <v>132900000</v>
      </c>
      <c r="K237">
        <v>116</v>
      </c>
      <c r="L237" t="s">
        <v>22</v>
      </c>
      <c r="M237">
        <v>5</v>
      </c>
      <c r="N237">
        <v>471</v>
      </c>
      <c r="O237" t="s">
        <v>854</v>
      </c>
      <c r="P237" t="s">
        <v>855</v>
      </c>
      <c r="Q237" s="10">
        <v>35649600</v>
      </c>
    </row>
    <row r="238" spans="1:17" x14ac:dyDescent="0.3">
      <c r="A238" s="11">
        <v>115000000</v>
      </c>
      <c r="B238" t="s">
        <v>856</v>
      </c>
      <c r="C238">
        <v>12100</v>
      </c>
      <c r="D238" t="s">
        <v>857</v>
      </c>
      <c r="E238" t="s">
        <v>19</v>
      </c>
      <c r="F238">
        <v>18.714196999999999</v>
      </c>
      <c r="G238" t="s">
        <v>858</v>
      </c>
      <c r="H238" t="s">
        <v>21</v>
      </c>
      <c r="I238" s="1">
        <v>37421</v>
      </c>
      <c r="J238" s="11">
        <v>77628265</v>
      </c>
      <c r="K238">
        <v>134</v>
      </c>
      <c r="L238" t="s">
        <v>22</v>
      </c>
      <c r="M238">
        <v>5.8</v>
      </c>
      <c r="N238">
        <v>341</v>
      </c>
      <c r="O238" t="s">
        <v>859</v>
      </c>
      <c r="P238" t="s">
        <v>784</v>
      </c>
      <c r="Q238" s="10">
        <v>-37371735</v>
      </c>
    </row>
    <row r="239" spans="1:17" x14ac:dyDescent="0.3">
      <c r="A239" s="11">
        <v>115000000</v>
      </c>
      <c r="B239" t="s">
        <v>860</v>
      </c>
      <c r="C239">
        <v>290595</v>
      </c>
      <c r="D239" t="s">
        <v>861</v>
      </c>
      <c r="E239" t="s">
        <v>19</v>
      </c>
      <c r="F239">
        <v>60.467984000000001</v>
      </c>
      <c r="G239" t="s">
        <v>135</v>
      </c>
      <c r="H239" t="s">
        <v>21</v>
      </c>
      <c r="I239" s="1">
        <v>42525</v>
      </c>
      <c r="J239" s="11">
        <v>164602163</v>
      </c>
      <c r="K239">
        <v>114</v>
      </c>
      <c r="L239" t="s">
        <v>22</v>
      </c>
      <c r="M239">
        <v>6</v>
      </c>
      <c r="N239">
        <v>1523</v>
      </c>
      <c r="O239" t="s">
        <v>862</v>
      </c>
      <c r="P239" t="s">
        <v>863</v>
      </c>
      <c r="Q239" s="10">
        <v>49602163</v>
      </c>
    </row>
    <row r="240" spans="1:17" x14ac:dyDescent="0.3">
      <c r="A240" s="11">
        <v>125000000</v>
      </c>
      <c r="B240" t="s">
        <v>864</v>
      </c>
      <c r="C240">
        <v>98566</v>
      </c>
      <c r="D240" t="s">
        <v>865</v>
      </c>
      <c r="E240" t="s">
        <v>19</v>
      </c>
      <c r="F240">
        <v>143.35037600000001</v>
      </c>
      <c r="G240" t="s">
        <v>92</v>
      </c>
      <c r="H240" t="s">
        <v>21</v>
      </c>
      <c r="I240" s="1">
        <v>41828</v>
      </c>
      <c r="J240" s="11">
        <v>477200000</v>
      </c>
      <c r="K240">
        <v>101</v>
      </c>
      <c r="L240" t="s">
        <v>22</v>
      </c>
      <c r="M240">
        <v>5.8</v>
      </c>
      <c r="N240">
        <v>2636</v>
      </c>
      <c r="O240" t="s">
        <v>866</v>
      </c>
      <c r="P240" t="s">
        <v>512</v>
      </c>
      <c r="Q240" s="10">
        <v>352200000</v>
      </c>
    </row>
    <row r="241" spans="1:17" x14ac:dyDescent="0.3">
      <c r="A241" s="11">
        <v>105000000</v>
      </c>
      <c r="B241" t="s">
        <v>867</v>
      </c>
      <c r="C241">
        <v>49047</v>
      </c>
      <c r="D241" t="s">
        <v>868</v>
      </c>
      <c r="E241" t="s">
        <v>19</v>
      </c>
      <c r="F241">
        <v>110.15361799999999</v>
      </c>
      <c r="G241" t="s">
        <v>59</v>
      </c>
      <c r="H241" t="s">
        <v>33</v>
      </c>
      <c r="I241" s="1">
        <v>41544</v>
      </c>
      <c r="J241" s="11">
        <v>716392705</v>
      </c>
      <c r="K241">
        <v>91</v>
      </c>
      <c r="L241" t="s">
        <v>22</v>
      </c>
      <c r="M241">
        <v>7.3</v>
      </c>
      <c r="N241">
        <v>5751</v>
      </c>
      <c r="O241" t="s">
        <v>869</v>
      </c>
      <c r="P241" t="s">
        <v>712</v>
      </c>
      <c r="Q241" s="10">
        <v>611392705</v>
      </c>
    </row>
    <row r="242" spans="1:17" x14ac:dyDescent="0.3">
      <c r="A242" s="11">
        <v>116000000</v>
      </c>
      <c r="B242" t="s">
        <v>143</v>
      </c>
      <c r="C242">
        <v>9619</v>
      </c>
      <c r="D242" t="s">
        <v>870</v>
      </c>
      <c r="E242" t="s">
        <v>19</v>
      </c>
      <c r="F242">
        <v>16.904440000000001</v>
      </c>
      <c r="G242" t="s">
        <v>135</v>
      </c>
      <c r="H242" t="s">
        <v>21</v>
      </c>
      <c r="I242" s="1">
        <v>35613</v>
      </c>
      <c r="J242" s="11">
        <v>178127760</v>
      </c>
      <c r="K242">
        <v>108</v>
      </c>
      <c r="L242" t="s">
        <v>22</v>
      </c>
      <c r="M242">
        <v>5.7</v>
      </c>
      <c r="N242">
        <v>428</v>
      </c>
      <c r="O242" t="s">
        <v>871</v>
      </c>
      <c r="P242" t="s">
        <v>872</v>
      </c>
      <c r="Q242" s="10">
        <v>62127760</v>
      </c>
    </row>
    <row r="243" spans="1:17" x14ac:dyDescent="0.3">
      <c r="A243" s="11">
        <v>135000000</v>
      </c>
      <c r="B243" t="s">
        <v>873</v>
      </c>
      <c r="C243">
        <v>308531</v>
      </c>
      <c r="D243" t="s">
        <v>874</v>
      </c>
      <c r="E243" t="s">
        <v>19</v>
      </c>
      <c r="F243">
        <v>39.873790999999997</v>
      </c>
      <c r="G243" t="s">
        <v>92</v>
      </c>
      <c r="H243" t="s">
        <v>149</v>
      </c>
      <c r="I243" s="1">
        <v>42375</v>
      </c>
      <c r="J243" s="11">
        <v>245623848</v>
      </c>
      <c r="K243">
        <v>112</v>
      </c>
      <c r="L243" t="s">
        <v>22</v>
      </c>
      <c r="M243">
        <v>5.8</v>
      </c>
      <c r="N243">
        <v>963</v>
      </c>
      <c r="O243" t="s">
        <v>875</v>
      </c>
      <c r="P243" t="s">
        <v>876</v>
      </c>
      <c r="Q243" s="10">
        <v>110623848</v>
      </c>
    </row>
    <row r="244" spans="1:17" x14ac:dyDescent="0.3">
      <c r="A244" s="11">
        <v>120000000</v>
      </c>
      <c r="B244" t="s">
        <v>41</v>
      </c>
      <c r="C244">
        <v>166424</v>
      </c>
      <c r="D244" t="s">
        <v>877</v>
      </c>
      <c r="E244" t="s">
        <v>19</v>
      </c>
      <c r="F244">
        <v>38.126094999999999</v>
      </c>
      <c r="G244" t="s">
        <v>204</v>
      </c>
      <c r="H244" t="s">
        <v>21</v>
      </c>
      <c r="I244" s="1">
        <v>42132</v>
      </c>
      <c r="J244" s="11">
        <v>167977596</v>
      </c>
      <c r="K244">
        <v>100</v>
      </c>
      <c r="L244" t="s">
        <v>22</v>
      </c>
      <c r="M244">
        <v>4.4000000000000004</v>
      </c>
      <c r="N244">
        <v>2278</v>
      </c>
      <c r="O244" t="s">
        <v>878</v>
      </c>
      <c r="P244" t="s">
        <v>879</v>
      </c>
      <c r="Q244" s="10">
        <v>47977596</v>
      </c>
    </row>
    <row r="245" spans="1:17" x14ac:dyDescent="0.3">
      <c r="A245" s="11">
        <v>110000000</v>
      </c>
      <c r="B245" t="s">
        <v>880</v>
      </c>
      <c r="C245">
        <v>1593</v>
      </c>
      <c r="D245" t="s">
        <v>881</v>
      </c>
      <c r="E245" t="s">
        <v>19</v>
      </c>
      <c r="F245">
        <v>48.780039000000002</v>
      </c>
      <c r="G245" t="s">
        <v>20</v>
      </c>
      <c r="H245" t="s">
        <v>21</v>
      </c>
      <c r="I245" s="1">
        <v>39010</v>
      </c>
      <c r="J245" s="11">
        <v>574480841</v>
      </c>
      <c r="K245">
        <v>108</v>
      </c>
      <c r="L245" t="s">
        <v>22</v>
      </c>
      <c r="M245">
        <v>6.3</v>
      </c>
      <c r="N245">
        <v>2862</v>
      </c>
      <c r="O245" t="s">
        <v>882</v>
      </c>
      <c r="P245" t="s">
        <v>477</v>
      </c>
      <c r="Q245" s="10">
        <v>464480841</v>
      </c>
    </row>
    <row r="246" spans="1:17" x14ac:dyDescent="0.3">
      <c r="A246" s="11">
        <v>110000000</v>
      </c>
      <c r="B246" t="s">
        <v>538</v>
      </c>
      <c r="C246">
        <v>254128</v>
      </c>
      <c r="D246" t="s">
        <v>883</v>
      </c>
      <c r="E246" t="s">
        <v>19</v>
      </c>
      <c r="F246">
        <v>100.412364</v>
      </c>
      <c r="G246" t="s">
        <v>119</v>
      </c>
      <c r="H246" t="s">
        <v>158</v>
      </c>
      <c r="I246" s="1">
        <v>42151</v>
      </c>
      <c r="J246" s="11">
        <v>470490832</v>
      </c>
      <c r="K246">
        <v>114</v>
      </c>
      <c r="L246" t="s">
        <v>22</v>
      </c>
      <c r="M246">
        <v>6</v>
      </c>
      <c r="N246">
        <v>2968</v>
      </c>
      <c r="O246" t="s">
        <v>884</v>
      </c>
      <c r="P246" t="s">
        <v>885</v>
      </c>
      <c r="Q246" s="10">
        <v>360490832</v>
      </c>
    </row>
    <row r="247" spans="1:17" x14ac:dyDescent="0.3">
      <c r="A247" s="11">
        <v>110000000</v>
      </c>
      <c r="B247" t="s">
        <v>535</v>
      </c>
      <c r="C247">
        <v>714</v>
      </c>
      <c r="D247" t="s">
        <v>886</v>
      </c>
      <c r="E247" t="s">
        <v>19</v>
      </c>
      <c r="F247">
        <v>42.887121</v>
      </c>
      <c r="G247" t="s">
        <v>73</v>
      </c>
      <c r="H247" t="s">
        <v>33</v>
      </c>
      <c r="I247" s="1">
        <v>35746</v>
      </c>
      <c r="J247" s="11">
        <v>333011068</v>
      </c>
      <c r="K247">
        <v>119</v>
      </c>
      <c r="L247" t="s">
        <v>22</v>
      </c>
      <c r="M247">
        <v>6</v>
      </c>
      <c r="N247">
        <v>925</v>
      </c>
      <c r="O247" t="s">
        <v>887</v>
      </c>
      <c r="P247" t="s">
        <v>888</v>
      </c>
      <c r="Q247" s="10">
        <v>223011068</v>
      </c>
    </row>
    <row r="248" spans="1:17" x14ac:dyDescent="0.3">
      <c r="A248" s="11">
        <v>110000000</v>
      </c>
      <c r="B248" t="s">
        <v>889</v>
      </c>
      <c r="C248">
        <v>2024</v>
      </c>
      <c r="D248" t="s">
        <v>890</v>
      </c>
      <c r="E248" t="s">
        <v>19</v>
      </c>
      <c r="F248">
        <v>23.657284000000001</v>
      </c>
      <c r="G248" t="s">
        <v>891</v>
      </c>
      <c r="H248" t="s">
        <v>192</v>
      </c>
      <c r="I248" s="1">
        <v>36705</v>
      </c>
      <c r="J248" s="11">
        <v>215294342</v>
      </c>
      <c r="K248">
        <v>165</v>
      </c>
      <c r="L248" t="s">
        <v>22</v>
      </c>
      <c r="M248">
        <v>6.8</v>
      </c>
      <c r="N248">
        <v>1099</v>
      </c>
      <c r="O248" t="s">
        <v>892</v>
      </c>
      <c r="P248" t="s">
        <v>250</v>
      </c>
      <c r="Q248" s="10">
        <v>105294342</v>
      </c>
    </row>
    <row r="249" spans="1:17" x14ac:dyDescent="0.3">
      <c r="A249" s="11">
        <v>110000000</v>
      </c>
      <c r="B249" t="s">
        <v>893</v>
      </c>
      <c r="C249">
        <v>163</v>
      </c>
      <c r="D249" t="s">
        <v>894</v>
      </c>
      <c r="E249" t="s">
        <v>19</v>
      </c>
      <c r="F249">
        <v>76.840711999999996</v>
      </c>
      <c r="G249" t="s">
        <v>214</v>
      </c>
      <c r="H249" t="s">
        <v>21</v>
      </c>
      <c r="I249" s="1">
        <v>38242</v>
      </c>
      <c r="J249" s="11">
        <v>362744280</v>
      </c>
      <c r="K249">
        <v>125</v>
      </c>
      <c r="L249" t="s">
        <v>22</v>
      </c>
      <c r="M249">
        <v>6.4</v>
      </c>
      <c r="N249">
        <v>2124</v>
      </c>
      <c r="O249" t="s">
        <v>895</v>
      </c>
      <c r="P249" t="s">
        <v>896</v>
      </c>
      <c r="Q249" s="10">
        <v>252744280</v>
      </c>
    </row>
    <row r="250" spans="1:17" x14ac:dyDescent="0.3">
      <c r="A250" s="11">
        <v>110000000</v>
      </c>
      <c r="B250" t="s">
        <v>897</v>
      </c>
      <c r="C250">
        <v>787</v>
      </c>
      <c r="D250" t="s">
        <v>898</v>
      </c>
      <c r="E250" t="s">
        <v>19</v>
      </c>
      <c r="F250">
        <v>44.635452000000001</v>
      </c>
      <c r="G250" t="s">
        <v>899</v>
      </c>
      <c r="H250" t="s">
        <v>21</v>
      </c>
      <c r="I250" s="1">
        <v>38539</v>
      </c>
      <c r="J250" s="11">
        <v>478207520</v>
      </c>
      <c r="K250">
        <v>120</v>
      </c>
      <c r="L250" t="s">
        <v>22</v>
      </c>
      <c r="M250">
        <v>6.5</v>
      </c>
      <c r="N250">
        <v>2965</v>
      </c>
      <c r="O250" t="s">
        <v>900</v>
      </c>
      <c r="P250" t="s">
        <v>306</v>
      </c>
      <c r="Q250" s="10">
        <v>368207520</v>
      </c>
    </row>
    <row r="251" spans="1:17" x14ac:dyDescent="0.3">
      <c r="A251" s="11">
        <v>110000000</v>
      </c>
      <c r="B251" t="s">
        <v>901</v>
      </c>
      <c r="C251">
        <v>262500</v>
      </c>
      <c r="D251" t="s">
        <v>902</v>
      </c>
      <c r="E251" t="s">
        <v>19</v>
      </c>
      <c r="F251">
        <v>103.71838700000001</v>
      </c>
      <c r="G251" t="s">
        <v>608</v>
      </c>
      <c r="H251" t="s">
        <v>21</v>
      </c>
      <c r="I251" s="1">
        <v>42081</v>
      </c>
      <c r="J251" s="11">
        <v>295238201</v>
      </c>
      <c r="K251">
        <v>119</v>
      </c>
      <c r="L251" t="s">
        <v>22</v>
      </c>
      <c r="M251">
        <v>6.2</v>
      </c>
      <c r="N251">
        <v>3829</v>
      </c>
      <c r="O251" t="s">
        <v>903</v>
      </c>
      <c r="P251" t="s">
        <v>734</v>
      </c>
      <c r="Q251" s="10">
        <v>185238201</v>
      </c>
    </row>
    <row r="252" spans="1:17" x14ac:dyDescent="0.3">
      <c r="A252" s="11">
        <v>116000000</v>
      </c>
      <c r="B252" t="s">
        <v>713</v>
      </c>
      <c r="C252">
        <v>2567</v>
      </c>
      <c r="D252" t="s">
        <v>904</v>
      </c>
      <c r="E252" t="s">
        <v>19</v>
      </c>
      <c r="F252">
        <v>45.616098000000001</v>
      </c>
      <c r="G252" t="s">
        <v>905</v>
      </c>
      <c r="H252" t="s">
        <v>21</v>
      </c>
      <c r="I252" s="1">
        <v>38338</v>
      </c>
      <c r="J252" s="11">
        <v>102000000</v>
      </c>
      <c r="K252">
        <v>170</v>
      </c>
      <c r="L252" t="s">
        <v>22</v>
      </c>
      <c r="M252">
        <v>7</v>
      </c>
      <c r="N252">
        <v>1489</v>
      </c>
      <c r="O252" t="s">
        <v>906</v>
      </c>
      <c r="P252" t="s">
        <v>286</v>
      </c>
      <c r="Q252" s="10">
        <v>-14000000</v>
      </c>
    </row>
    <row r="253" spans="1:17" x14ac:dyDescent="0.3">
      <c r="A253" s="11">
        <v>112000000</v>
      </c>
      <c r="B253" t="s">
        <v>587</v>
      </c>
      <c r="C253">
        <v>38745</v>
      </c>
      <c r="D253" t="s">
        <v>907</v>
      </c>
      <c r="E253" t="s">
        <v>19</v>
      </c>
      <c r="F253">
        <v>22.845143</v>
      </c>
      <c r="G253" t="s">
        <v>204</v>
      </c>
      <c r="H253" t="s">
        <v>21</v>
      </c>
      <c r="I253" s="1">
        <v>40537</v>
      </c>
      <c r="J253" s="11">
        <v>237382724</v>
      </c>
      <c r="K253">
        <v>85</v>
      </c>
      <c r="L253" t="s">
        <v>22</v>
      </c>
      <c r="M253">
        <v>4.9000000000000004</v>
      </c>
      <c r="N253">
        <v>621</v>
      </c>
      <c r="O253" t="s">
        <v>908</v>
      </c>
      <c r="P253" t="s">
        <v>909</v>
      </c>
      <c r="Q253" s="10">
        <v>125382724</v>
      </c>
    </row>
    <row r="254" spans="1:17" x14ac:dyDescent="0.3">
      <c r="A254" s="11">
        <v>120000000</v>
      </c>
      <c r="B254" t="s">
        <v>910</v>
      </c>
      <c r="C254">
        <v>40805</v>
      </c>
      <c r="D254" t="s">
        <v>911</v>
      </c>
      <c r="E254" t="s">
        <v>19</v>
      </c>
      <c r="F254">
        <v>31.703607999999999</v>
      </c>
      <c r="G254" t="s">
        <v>912</v>
      </c>
      <c r="H254" t="s">
        <v>21</v>
      </c>
      <c r="I254" s="1">
        <v>40878</v>
      </c>
      <c r="J254" s="11">
        <v>227817248</v>
      </c>
      <c r="K254">
        <v>119</v>
      </c>
      <c r="L254" t="s">
        <v>22</v>
      </c>
      <c r="M254">
        <v>5.5</v>
      </c>
      <c r="N254">
        <v>1251</v>
      </c>
      <c r="O254" t="s">
        <v>913</v>
      </c>
      <c r="P254" t="s">
        <v>914</v>
      </c>
      <c r="Q254" s="10">
        <v>107817248</v>
      </c>
    </row>
    <row r="255" spans="1:17" x14ac:dyDescent="0.3">
      <c r="A255" s="11">
        <v>110000000</v>
      </c>
      <c r="B255" t="s">
        <v>915</v>
      </c>
      <c r="C255">
        <v>53182</v>
      </c>
      <c r="D255" t="s">
        <v>916</v>
      </c>
      <c r="E255" t="s">
        <v>19</v>
      </c>
      <c r="F255">
        <v>71.510596000000007</v>
      </c>
      <c r="G255" t="s">
        <v>38</v>
      </c>
      <c r="H255" t="s">
        <v>21</v>
      </c>
      <c r="I255" s="1">
        <v>41762</v>
      </c>
      <c r="J255" s="11">
        <v>337580051</v>
      </c>
      <c r="K255">
        <v>102</v>
      </c>
      <c r="L255" t="s">
        <v>22</v>
      </c>
      <c r="M255">
        <v>6.1</v>
      </c>
      <c r="N255">
        <v>2397</v>
      </c>
      <c r="O255" t="s">
        <v>917</v>
      </c>
      <c r="P255" t="s">
        <v>918</v>
      </c>
      <c r="Q255" s="10">
        <v>227580051</v>
      </c>
    </row>
    <row r="256" spans="1:17" x14ac:dyDescent="0.3">
      <c r="A256" s="11">
        <v>110000000</v>
      </c>
      <c r="B256" t="s">
        <v>919</v>
      </c>
      <c r="C256">
        <v>41513</v>
      </c>
      <c r="D256" t="s">
        <v>920</v>
      </c>
      <c r="E256" t="s">
        <v>19</v>
      </c>
      <c r="F256">
        <v>36.654220000000002</v>
      </c>
      <c r="G256" t="s">
        <v>32</v>
      </c>
      <c r="H256" t="s">
        <v>21</v>
      </c>
      <c r="I256" s="1">
        <v>40753</v>
      </c>
      <c r="J256" s="11">
        <v>563749323</v>
      </c>
      <c r="K256">
        <v>103</v>
      </c>
      <c r="L256" t="s">
        <v>22</v>
      </c>
      <c r="M256">
        <v>5.5</v>
      </c>
      <c r="N256">
        <v>1179</v>
      </c>
      <c r="O256" t="s">
        <v>921</v>
      </c>
      <c r="P256" t="s">
        <v>922</v>
      </c>
      <c r="Q256" s="10">
        <v>453749323</v>
      </c>
    </row>
    <row r="257" spans="1:17" x14ac:dyDescent="0.3">
      <c r="A257" s="11">
        <v>110000000</v>
      </c>
      <c r="B257" t="s">
        <v>49</v>
      </c>
      <c r="C257">
        <v>13700</v>
      </c>
      <c r="D257" t="s">
        <v>923</v>
      </c>
      <c r="E257" t="s">
        <v>19</v>
      </c>
      <c r="F257">
        <v>19.625972000000001</v>
      </c>
      <c r="G257" t="s">
        <v>27</v>
      </c>
      <c r="H257" t="s">
        <v>21</v>
      </c>
      <c r="I257" s="1">
        <v>38021</v>
      </c>
      <c r="J257" s="11">
        <v>103951461</v>
      </c>
      <c r="K257">
        <v>76</v>
      </c>
      <c r="L257" t="s">
        <v>22</v>
      </c>
      <c r="M257">
        <v>5.7</v>
      </c>
      <c r="N257">
        <v>389</v>
      </c>
      <c r="O257" t="s">
        <v>924</v>
      </c>
      <c r="P257" t="s">
        <v>925</v>
      </c>
      <c r="Q257" s="10">
        <v>-6048539</v>
      </c>
    </row>
    <row r="258" spans="1:17" x14ac:dyDescent="0.3">
      <c r="A258" s="11">
        <v>110000000</v>
      </c>
      <c r="B258" t="s">
        <v>926</v>
      </c>
      <c r="C258">
        <v>262504</v>
      </c>
      <c r="D258" t="s">
        <v>927</v>
      </c>
      <c r="E258" t="s">
        <v>19</v>
      </c>
      <c r="F258">
        <v>86.105615</v>
      </c>
      <c r="G258" t="s">
        <v>608</v>
      </c>
      <c r="H258" t="s">
        <v>21</v>
      </c>
      <c r="I258" s="1">
        <v>42616</v>
      </c>
      <c r="J258" s="11">
        <v>179246868</v>
      </c>
      <c r="K258">
        <v>121</v>
      </c>
      <c r="L258" t="s">
        <v>22</v>
      </c>
      <c r="M258">
        <v>5.9</v>
      </c>
      <c r="N258">
        <v>1998</v>
      </c>
      <c r="O258" t="s">
        <v>928</v>
      </c>
      <c r="P258" t="s">
        <v>734</v>
      </c>
      <c r="Q258" s="10">
        <v>69246868</v>
      </c>
    </row>
    <row r="259" spans="1:17" x14ac:dyDescent="0.3">
      <c r="A259" s="11">
        <v>110000000</v>
      </c>
      <c r="B259" t="s">
        <v>929</v>
      </c>
      <c r="C259">
        <v>39254</v>
      </c>
      <c r="D259" t="s">
        <v>930</v>
      </c>
      <c r="E259" t="s">
        <v>19</v>
      </c>
      <c r="F259">
        <v>37.195045999999998</v>
      </c>
      <c r="G259" t="s">
        <v>422</v>
      </c>
      <c r="H259" t="s">
        <v>655</v>
      </c>
      <c r="I259" s="1">
        <v>40814</v>
      </c>
      <c r="J259" s="11">
        <v>299268508</v>
      </c>
      <c r="K259">
        <v>127</v>
      </c>
      <c r="L259" t="s">
        <v>22</v>
      </c>
      <c r="M259">
        <v>6.6</v>
      </c>
      <c r="N259">
        <v>2692</v>
      </c>
      <c r="O259" t="s">
        <v>931</v>
      </c>
      <c r="P259" t="s">
        <v>477</v>
      </c>
      <c r="Q259" s="10">
        <v>189268508</v>
      </c>
    </row>
    <row r="260" spans="1:17" x14ac:dyDescent="0.3">
      <c r="A260" s="11">
        <v>105000000</v>
      </c>
      <c r="B260" t="s">
        <v>932</v>
      </c>
      <c r="C260">
        <v>77931</v>
      </c>
      <c r="D260" t="s">
        <v>933</v>
      </c>
      <c r="E260" t="s">
        <v>19</v>
      </c>
      <c r="F260">
        <v>32.473627999999998</v>
      </c>
      <c r="G260" t="s">
        <v>32</v>
      </c>
      <c r="H260" t="s">
        <v>21</v>
      </c>
      <c r="I260" s="1">
        <v>41485</v>
      </c>
      <c r="J260" s="11">
        <v>347434178</v>
      </c>
      <c r="K260">
        <v>105</v>
      </c>
      <c r="L260" t="s">
        <v>22</v>
      </c>
      <c r="M260">
        <v>5.5</v>
      </c>
      <c r="N260">
        <v>695</v>
      </c>
      <c r="O260" t="s">
        <v>934</v>
      </c>
      <c r="P260" t="s">
        <v>922</v>
      </c>
      <c r="Q260" s="10">
        <v>242434178</v>
      </c>
    </row>
    <row r="261" spans="1:17" x14ac:dyDescent="0.3">
      <c r="A261" s="11">
        <v>160000000</v>
      </c>
      <c r="B261" t="s">
        <v>143</v>
      </c>
      <c r="C261">
        <v>1639</v>
      </c>
      <c r="D261" t="s">
        <v>935</v>
      </c>
      <c r="E261" t="s">
        <v>19</v>
      </c>
      <c r="F261">
        <v>23.336874999999999</v>
      </c>
      <c r="G261" t="s">
        <v>204</v>
      </c>
      <c r="H261" t="s">
        <v>21</v>
      </c>
      <c r="I261" s="1">
        <v>35594</v>
      </c>
      <c r="J261" s="11">
        <v>164508066</v>
      </c>
      <c r="K261">
        <v>121</v>
      </c>
      <c r="L261" t="s">
        <v>22</v>
      </c>
      <c r="M261">
        <v>4.0999999999999996</v>
      </c>
      <c r="N261">
        <v>434</v>
      </c>
      <c r="O261" t="s">
        <v>936</v>
      </c>
      <c r="P261" t="s">
        <v>937</v>
      </c>
      <c r="Q261" s="10">
        <v>4508066</v>
      </c>
    </row>
    <row r="262" spans="1:17" x14ac:dyDescent="0.3">
      <c r="A262" s="11">
        <v>110000000</v>
      </c>
      <c r="B262" t="s">
        <v>90</v>
      </c>
      <c r="C262">
        <v>80274</v>
      </c>
      <c r="D262" t="s">
        <v>938</v>
      </c>
      <c r="E262" t="s">
        <v>19</v>
      </c>
      <c r="F262">
        <v>45.948340000000002</v>
      </c>
      <c r="G262" t="s">
        <v>608</v>
      </c>
      <c r="H262" t="s">
        <v>21</v>
      </c>
      <c r="I262" s="1">
        <v>41570</v>
      </c>
      <c r="J262" s="11">
        <v>125537191</v>
      </c>
      <c r="K262">
        <v>114</v>
      </c>
      <c r="L262" t="s">
        <v>22</v>
      </c>
      <c r="M262">
        <v>6.6</v>
      </c>
      <c r="N262">
        <v>2303</v>
      </c>
      <c r="O262" t="s">
        <v>939</v>
      </c>
      <c r="P262" t="s">
        <v>480</v>
      </c>
      <c r="Q262" s="10">
        <v>15537191</v>
      </c>
    </row>
    <row r="263" spans="1:17" x14ac:dyDescent="0.3">
      <c r="A263" s="11">
        <v>110000000</v>
      </c>
      <c r="B263" t="s">
        <v>767</v>
      </c>
      <c r="C263">
        <v>1571</v>
      </c>
      <c r="D263" t="s">
        <v>940</v>
      </c>
      <c r="E263" t="s">
        <v>19</v>
      </c>
      <c r="F263">
        <v>48.933369999999996</v>
      </c>
      <c r="G263" t="s">
        <v>20</v>
      </c>
      <c r="H263" t="s">
        <v>33</v>
      </c>
      <c r="I263" s="1">
        <v>39253</v>
      </c>
      <c r="J263" s="11">
        <v>383531464</v>
      </c>
      <c r="K263">
        <v>128</v>
      </c>
      <c r="L263" t="s">
        <v>22</v>
      </c>
      <c r="M263">
        <v>6.4</v>
      </c>
      <c r="N263">
        <v>2089</v>
      </c>
      <c r="O263" t="s">
        <v>941</v>
      </c>
      <c r="P263" t="s">
        <v>942</v>
      </c>
      <c r="Q263" s="10">
        <v>273531464</v>
      </c>
    </row>
    <row r="264" spans="1:17" x14ac:dyDescent="0.3">
      <c r="A264" s="11">
        <v>93000000</v>
      </c>
      <c r="B264" t="s">
        <v>25</v>
      </c>
      <c r="C264">
        <v>120</v>
      </c>
      <c r="D264" t="s">
        <v>943</v>
      </c>
      <c r="E264" t="s">
        <v>19</v>
      </c>
      <c r="F264">
        <v>138.049577</v>
      </c>
      <c r="G264" t="s">
        <v>104</v>
      </c>
      <c r="H264" t="s">
        <v>105</v>
      </c>
      <c r="I264" s="1">
        <v>37243</v>
      </c>
      <c r="J264" s="11">
        <v>871368364</v>
      </c>
      <c r="K264">
        <v>178</v>
      </c>
      <c r="L264" t="s">
        <v>22</v>
      </c>
      <c r="M264">
        <v>8</v>
      </c>
      <c r="N264">
        <v>8705</v>
      </c>
      <c r="O264" t="s">
        <v>944</v>
      </c>
      <c r="P264" t="s">
        <v>107</v>
      </c>
      <c r="Q264" s="10">
        <v>778368364</v>
      </c>
    </row>
    <row r="265" spans="1:17" x14ac:dyDescent="0.3">
      <c r="A265" s="11">
        <v>110000000</v>
      </c>
      <c r="B265" t="s">
        <v>800</v>
      </c>
      <c r="C265">
        <v>10204</v>
      </c>
      <c r="D265" t="s">
        <v>945</v>
      </c>
      <c r="E265" t="s">
        <v>19</v>
      </c>
      <c r="F265">
        <v>22.643775999999999</v>
      </c>
      <c r="G265" t="s">
        <v>130</v>
      </c>
      <c r="H265" t="s">
        <v>192</v>
      </c>
      <c r="I265" s="1">
        <v>38154</v>
      </c>
      <c r="J265" s="11">
        <v>72178895</v>
      </c>
      <c r="K265">
        <v>120</v>
      </c>
      <c r="L265" t="s">
        <v>22</v>
      </c>
      <c r="M265">
        <v>5.7</v>
      </c>
      <c r="N265">
        <v>672</v>
      </c>
      <c r="O265" t="s">
        <v>946</v>
      </c>
      <c r="P265" t="s">
        <v>947</v>
      </c>
      <c r="Q265" s="10">
        <v>-37821105</v>
      </c>
    </row>
    <row r="266" spans="1:17" x14ac:dyDescent="0.3">
      <c r="A266" s="11">
        <v>107000000</v>
      </c>
      <c r="B266" t="s">
        <v>713</v>
      </c>
      <c r="C266">
        <v>8489</v>
      </c>
      <c r="D266" t="s">
        <v>948</v>
      </c>
      <c r="E266" t="s">
        <v>19</v>
      </c>
      <c r="F266">
        <v>18.866672000000001</v>
      </c>
      <c r="G266" t="s">
        <v>692</v>
      </c>
      <c r="H266" t="s">
        <v>21</v>
      </c>
      <c r="I266" s="1">
        <v>37207</v>
      </c>
      <c r="J266" s="11">
        <v>87713825</v>
      </c>
      <c r="K266">
        <v>157</v>
      </c>
      <c r="L266" t="s">
        <v>22</v>
      </c>
      <c r="M266">
        <v>6.7</v>
      </c>
      <c r="N266">
        <v>447</v>
      </c>
      <c r="O266" t="s">
        <v>949</v>
      </c>
      <c r="P266" t="s">
        <v>950</v>
      </c>
      <c r="Q266" s="10">
        <v>-19286175</v>
      </c>
    </row>
    <row r="267" spans="1:17" x14ac:dyDescent="0.3">
      <c r="A267" s="11">
        <v>0</v>
      </c>
      <c r="B267" t="s">
        <v>951</v>
      </c>
      <c r="C267">
        <v>10588</v>
      </c>
      <c r="D267" t="s">
        <v>952</v>
      </c>
      <c r="E267" t="s">
        <v>19</v>
      </c>
      <c r="F267">
        <v>18.251128999999999</v>
      </c>
      <c r="G267" t="s">
        <v>113</v>
      </c>
      <c r="H267" t="s">
        <v>21</v>
      </c>
      <c r="I267" s="1">
        <v>37946</v>
      </c>
      <c r="J267" s="11">
        <v>0</v>
      </c>
      <c r="K267">
        <v>82</v>
      </c>
      <c r="L267" t="s">
        <v>22</v>
      </c>
      <c r="M267">
        <v>4.9000000000000004</v>
      </c>
      <c r="N267">
        <v>366</v>
      </c>
      <c r="O267" t="s">
        <v>953</v>
      </c>
      <c r="P267" t="s">
        <v>954</v>
      </c>
      <c r="Q267" s="10">
        <v>0</v>
      </c>
    </row>
    <row r="268" spans="1:17" x14ac:dyDescent="0.3">
      <c r="A268" s="11">
        <v>120000000</v>
      </c>
      <c r="B268" t="s">
        <v>302</v>
      </c>
      <c r="C268">
        <v>2048</v>
      </c>
      <c r="D268" t="s">
        <v>955</v>
      </c>
      <c r="E268" t="s">
        <v>19</v>
      </c>
      <c r="F268">
        <v>95.914473000000001</v>
      </c>
      <c r="G268" t="s">
        <v>204</v>
      </c>
      <c r="H268" t="s">
        <v>21</v>
      </c>
      <c r="I268" s="1">
        <v>38183</v>
      </c>
      <c r="J268" s="11">
        <v>347234916</v>
      </c>
      <c r="K268">
        <v>115</v>
      </c>
      <c r="L268" t="s">
        <v>22</v>
      </c>
      <c r="M268">
        <v>6.7</v>
      </c>
      <c r="N268">
        <v>3793</v>
      </c>
      <c r="O268" t="s">
        <v>956</v>
      </c>
      <c r="P268" t="s">
        <v>610</v>
      </c>
      <c r="Q268" s="10">
        <v>227234916</v>
      </c>
    </row>
    <row r="269" spans="1:17" x14ac:dyDescent="0.3">
      <c r="A269" s="11">
        <v>130000000</v>
      </c>
      <c r="B269" t="s">
        <v>957</v>
      </c>
      <c r="C269">
        <v>1495</v>
      </c>
      <c r="D269" t="s">
        <v>958</v>
      </c>
      <c r="E269" t="s">
        <v>19</v>
      </c>
      <c r="F269">
        <v>44.490453000000002</v>
      </c>
      <c r="G269" t="s">
        <v>130</v>
      </c>
      <c r="H269" t="s">
        <v>192</v>
      </c>
      <c r="I269" s="1">
        <v>38416</v>
      </c>
      <c r="J269" s="11">
        <v>211643158</v>
      </c>
      <c r="K269">
        <v>144</v>
      </c>
      <c r="L269" t="s">
        <v>22</v>
      </c>
      <c r="M269">
        <v>6.6</v>
      </c>
      <c r="N269">
        <v>1157</v>
      </c>
      <c r="O269" t="s">
        <v>959</v>
      </c>
      <c r="P269" t="s">
        <v>115</v>
      </c>
      <c r="Q269" s="10">
        <v>81643158</v>
      </c>
    </row>
    <row r="270" spans="1:17" x14ac:dyDescent="0.3">
      <c r="A270" s="11">
        <v>133000000</v>
      </c>
      <c r="B270" t="s">
        <v>960</v>
      </c>
      <c r="C270">
        <v>10137</v>
      </c>
      <c r="D270" t="s">
        <v>961</v>
      </c>
      <c r="E270" t="s">
        <v>19</v>
      </c>
      <c r="F270">
        <v>30.475297000000001</v>
      </c>
      <c r="G270" t="s">
        <v>692</v>
      </c>
      <c r="H270" t="s">
        <v>192</v>
      </c>
      <c r="I270" s="1">
        <v>36511</v>
      </c>
      <c r="J270" s="11">
        <v>300135367</v>
      </c>
      <c r="K270">
        <v>84</v>
      </c>
      <c r="L270" t="s">
        <v>22</v>
      </c>
      <c r="M270">
        <v>5.8</v>
      </c>
      <c r="N270">
        <v>959</v>
      </c>
      <c r="O270" t="s">
        <v>962</v>
      </c>
      <c r="P270" t="s">
        <v>554</v>
      </c>
      <c r="Q270" s="10">
        <v>167135367</v>
      </c>
    </row>
    <row r="271" spans="1:17" x14ac:dyDescent="0.3">
      <c r="A271" s="11">
        <v>105000000</v>
      </c>
      <c r="B271" t="s">
        <v>963</v>
      </c>
      <c r="C271">
        <v>10198</v>
      </c>
      <c r="D271" t="s">
        <v>964</v>
      </c>
      <c r="E271" t="s">
        <v>19</v>
      </c>
      <c r="F271">
        <v>62.479574</v>
      </c>
      <c r="G271" t="s">
        <v>27</v>
      </c>
      <c r="H271" t="s">
        <v>21</v>
      </c>
      <c r="I271" s="1">
        <v>40037</v>
      </c>
      <c r="J271" s="11">
        <v>267045765</v>
      </c>
      <c r="K271">
        <v>97</v>
      </c>
      <c r="L271" t="s">
        <v>22</v>
      </c>
      <c r="M271">
        <v>6.7</v>
      </c>
      <c r="N271">
        <v>1247</v>
      </c>
      <c r="O271" t="s">
        <v>965</v>
      </c>
      <c r="P271" t="s">
        <v>966</v>
      </c>
      <c r="Q271" s="10">
        <v>162045765</v>
      </c>
    </row>
    <row r="272" spans="1:17" x14ac:dyDescent="0.3">
      <c r="A272" s="11">
        <v>108000000</v>
      </c>
      <c r="B272" t="s">
        <v>967</v>
      </c>
      <c r="C272">
        <v>286217</v>
      </c>
      <c r="D272" t="s">
        <v>968</v>
      </c>
      <c r="E272" t="s">
        <v>19</v>
      </c>
      <c r="F272">
        <v>167.93287000000001</v>
      </c>
      <c r="G272" t="s">
        <v>204</v>
      </c>
      <c r="H272" t="s">
        <v>21</v>
      </c>
      <c r="I272" s="1">
        <v>42277</v>
      </c>
      <c r="J272" s="11">
        <v>630161890</v>
      </c>
      <c r="K272">
        <v>141</v>
      </c>
      <c r="L272" t="s">
        <v>22</v>
      </c>
      <c r="M272">
        <v>7.6</v>
      </c>
      <c r="N272">
        <v>7268</v>
      </c>
      <c r="O272" t="s">
        <v>969</v>
      </c>
      <c r="P272" t="s">
        <v>115</v>
      </c>
      <c r="Q272" s="10">
        <v>522161890</v>
      </c>
    </row>
    <row r="273" spans="1:17" x14ac:dyDescent="0.3">
      <c r="A273" s="11">
        <v>126000000</v>
      </c>
      <c r="B273" t="s">
        <v>568</v>
      </c>
      <c r="C273">
        <v>1635</v>
      </c>
      <c r="D273" t="s">
        <v>970</v>
      </c>
      <c r="E273" t="s">
        <v>19</v>
      </c>
      <c r="F273">
        <v>37.68056</v>
      </c>
      <c r="G273" t="s">
        <v>422</v>
      </c>
      <c r="H273" t="s">
        <v>21</v>
      </c>
      <c r="I273" s="1">
        <v>38553</v>
      </c>
      <c r="J273" s="11">
        <v>162949164</v>
      </c>
      <c r="K273">
        <v>136</v>
      </c>
      <c r="L273" t="s">
        <v>22</v>
      </c>
      <c r="M273">
        <v>6.5</v>
      </c>
      <c r="N273">
        <v>1770</v>
      </c>
      <c r="O273" t="s">
        <v>971</v>
      </c>
      <c r="P273" t="s">
        <v>166</v>
      </c>
      <c r="Q273" s="10">
        <v>36949164</v>
      </c>
    </row>
    <row r="274" spans="1:17" x14ac:dyDescent="0.3">
      <c r="A274" s="11">
        <v>90000000</v>
      </c>
      <c r="B274" t="s">
        <v>972</v>
      </c>
      <c r="C274">
        <v>24113</v>
      </c>
      <c r="D274" t="s">
        <v>973</v>
      </c>
      <c r="E274" t="s">
        <v>19</v>
      </c>
      <c r="F274">
        <v>1.0045790000000001</v>
      </c>
      <c r="G274" t="s">
        <v>119</v>
      </c>
      <c r="H274" t="s">
        <v>21</v>
      </c>
      <c r="I274" s="1">
        <v>37008</v>
      </c>
      <c r="J274" s="11">
        <v>10372291</v>
      </c>
      <c r="K274">
        <v>104</v>
      </c>
      <c r="L274" t="s">
        <v>22</v>
      </c>
      <c r="M274">
        <v>3.7</v>
      </c>
      <c r="N274">
        <v>16</v>
      </c>
      <c r="O274" t="s">
        <v>974</v>
      </c>
      <c r="P274" t="s">
        <v>975</v>
      </c>
      <c r="Q274" s="10">
        <v>-79627709</v>
      </c>
    </row>
    <row r="275" spans="1:17" x14ac:dyDescent="0.3">
      <c r="A275" s="11">
        <v>90000000</v>
      </c>
      <c r="B275" t="s">
        <v>394</v>
      </c>
      <c r="C275">
        <v>9679</v>
      </c>
      <c r="D275" t="s">
        <v>976</v>
      </c>
      <c r="E275" t="s">
        <v>19</v>
      </c>
      <c r="F275">
        <v>52.995628000000004</v>
      </c>
      <c r="G275" t="s">
        <v>438</v>
      </c>
      <c r="H275" t="s">
        <v>21</v>
      </c>
      <c r="I275" s="1">
        <v>36775</v>
      </c>
      <c r="J275" s="11">
        <v>237202299</v>
      </c>
      <c r="K275">
        <v>118</v>
      </c>
      <c r="L275" t="s">
        <v>22</v>
      </c>
      <c r="M275">
        <v>6.1</v>
      </c>
      <c r="N275">
        <v>1485</v>
      </c>
      <c r="O275" t="s">
        <v>977</v>
      </c>
      <c r="P275" t="s">
        <v>978</v>
      </c>
      <c r="Q275" s="10">
        <v>147202299</v>
      </c>
    </row>
    <row r="276" spans="1:17" x14ac:dyDescent="0.3">
      <c r="A276" s="11">
        <v>103000000</v>
      </c>
      <c r="B276" t="s">
        <v>979</v>
      </c>
      <c r="C276">
        <v>98</v>
      </c>
      <c r="D276" t="s">
        <v>980</v>
      </c>
      <c r="E276" t="s">
        <v>19</v>
      </c>
      <c r="F276">
        <v>95.301295999999994</v>
      </c>
      <c r="G276" t="s">
        <v>422</v>
      </c>
      <c r="H276" t="s">
        <v>33</v>
      </c>
      <c r="I276" s="1">
        <v>36530</v>
      </c>
      <c r="J276" s="11">
        <v>457640427</v>
      </c>
      <c r="K276">
        <v>155</v>
      </c>
      <c r="L276" t="s">
        <v>22</v>
      </c>
      <c r="M276">
        <v>7.9</v>
      </c>
      <c r="N276">
        <v>5439</v>
      </c>
      <c r="O276" t="s">
        <v>981</v>
      </c>
      <c r="P276" t="s">
        <v>115</v>
      </c>
      <c r="Q276" s="10">
        <v>354640427</v>
      </c>
    </row>
    <row r="277" spans="1:17" x14ac:dyDescent="0.3">
      <c r="A277" s="11">
        <v>102000000</v>
      </c>
      <c r="B277" t="s">
        <v>982</v>
      </c>
      <c r="C277">
        <v>180</v>
      </c>
      <c r="D277" t="s">
        <v>983</v>
      </c>
      <c r="E277" t="s">
        <v>19</v>
      </c>
      <c r="F277">
        <v>65.948959000000002</v>
      </c>
      <c r="G277" t="s">
        <v>422</v>
      </c>
      <c r="H277" t="s">
        <v>21</v>
      </c>
      <c r="I277" s="1">
        <v>37427</v>
      </c>
      <c r="J277" s="11">
        <v>358372926</v>
      </c>
      <c r="K277">
        <v>145</v>
      </c>
      <c r="L277" t="s">
        <v>22</v>
      </c>
      <c r="M277">
        <v>7.1</v>
      </c>
      <c r="N277">
        <v>2608</v>
      </c>
      <c r="O277" t="s">
        <v>984</v>
      </c>
      <c r="P277" t="s">
        <v>231</v>
      </c>
      <c r="Q277" s="10">
        <v>256372926</v>
      </c>
    </row>
    <row r="278" spans="1:17" x14ac:dyDescent="0.3">
      <c r="A278" s="11">
        <v>100000000</v>
      </c>
      <c r="B278" t="s">
        <v>57</v>
      </c>
      <c r="C278">
        <v>672</v>
      </c>
      <c r="D278" t="s">
        <v>985</v>
      </c>
      <c r="E278" t="s">
        <v>19</v>
      </c>
      <c r="F278">
        <v>132.39773700000001</v>
      </c>
      <c r="G278" t="s">
        <v>710</v>
      </c>
      <c r="H278" t="s">
        <v>192</v>
      </c>
      <c r="I278" s="1">
        <v>37573</v>
      </c>
      <c r="J278" s="11">
        <v>876688482</v>
      </c>
      <c r="K278">
        <v>161</v>
      </c>
      <c r="L278" t="s">
        <v>22</v>
      </c>
      <c r="M278">
        <v>7.4</v>
      </c>
      <c r="N278">
        <v>5815</v>
      </c>
      <c r="O278" t="s">
        <v>986</v>
      </c>
      <c r="P278" t="s">
        <v>730</v>
      </c>
      <c r="Q278" s="10">
        <v>776688482</v>
      </c>
    </row>
    <row r="279" spans="1:17" x14ac:dyDescent="0.3">
      <c r="A279" s="11">
        <v>150000000</v>
      </c>
      <c r="B279" t="s">
        <v>535</v>
      </c>
      <c r="C279">
        <v>36557</v>
      </c>
      <c r="D279" t="s">
        <v>987</v>
      </c>
      <c r="E279" t="s">
        <v>19</v>
      </c>
      <c r="F279">
        <v>88.935164999999998</v>
      </c>
      <c r="G279" t="s">
        <v>73</v>
      </c>
      <c r="H279" t="s">
        <v>496</v>
      </c>
      <c r="I279" s="1">
        <v>39035</v>
      </c>
      <c r="J279" s="11">
        <v>599045960</v>
      </c>
      <c r="K279">
        <v>144</v>
      </c>
      <c r="L279" t="s">
        <v>22</v>
      </c>
      <c r="M279">
        <v>7.3</v>
      </c>
      <c r="N279">
        <v>3855</v>
      </c>
      <c r="O279" t="s">
        <v>988</v>
      </c>
      <c r="P279" t="s">
        <v>185</v>
      </c>
      <c r="Q279" s="10">
        <v>449045960</v>
      </c>
    </row>
    <row r="280" spans="1:17" x14ac:dyDescent="0.3">
      <c r="A280" s="11">
        <v>100000000</v>
      </c>
      <c r="B280" t="s">
        <v>989</v>
      </c>
      <c r="C280">
        <v>869</v>
      </c>
      <c r="D280" t="s">
        <v>990</v>
      </c>
      <c r="E280" t="s">
        <v>19</v>
      </c>
      <c r="F280">
        <v>51.188633000000003</v>
      </c>
      <c r="G280" t="s">
        <v>204</v>
      </c>
      <c r="H280" t="s">
        <v>21</v>
      </c>
      <c r="I280" s="1">
        <v>37097</v>
      </c>
      <c r="J280" s="11">
        <v>362211740</v>
      </c>
      <c r="K280">
        <v>119</v>
      </c>
      <c r="L280" t="s">
        <v>22</v>
      </c>
      <c r="M280">
        <v>5.6</v>
      </c>
      <c r="N280">
        <v>1243</v>
      </c>
      <c r="O280" t="s">
        <v>991</v>
      </c>
      <c r="P280" t="s">
        <v>155</v>
      </c>
      <c r="Q280" s="10">
        <v>262211740</v>
      </c>
    </row>
    <row r="281" spans="1:17" x14ac:dyDescent="0.3">
      <c r="A281" s="11">
        <v>100000000</v>
      </c>
      <c r="B281" t="s">
        <v>373</v>
      </c>
      <c r="C281">
        <v>280</v>
      </c>
      <c r="D281" t="s">
        <v>992</v>
      </c>
      <c r="E281" t="s">
        <v>19</v>
      </c>
      <c r="F281">
        <v>101.74155</v>
      </c>
      <c r="G281" t="s">
        <v>993</v>
      </c>
      <c r="H281" t="s">
        <v>284</v>
      </c>
      <c r="I281" s="1">
        <v>33245</v>
      </c>
      <c r="J281" s="11">
        <v>520000000</v>
      </c>
      <c r="K281">
        <v>137</v>
      </c>
      <c r="L281" t="s">
        <v>22</v>
      </c>
      <c r="M281">
        <v>7.7</v>
      </c>
      <c r="N281">
        <v>4185</v>
      </c>
      <c r="O281" t="s">
        <v>994</v>
      </c>
      <c r="P281" t="s">
        <v>24</v>
      </c>
      <c r="Q281" s="10">
        <v>420000000</v>
      </c>
    </row>
    <row r="282" spans="1:17" x14ac:dyDescent="0.3">
      <c r="A282" s="11">
        <v>80000000</v>
      </c>
      <c r="B282" t="s">
        <v>995</v>
      </c>
      <c r="C282">
        <v>11322</v>
      </c>
      <c r="D282" t="s">
        <v>996</v>
      </c>
      <c r="E282" t="s">
        <v>19</v>
      </c>
      <c r="F282">
        <v>33.691693999999998</v>
      </c>
      <c r="G282" t="s">
        <v>135</v>
      </c>
      <c r="H282" t="s">
        <v>21</v>
      </c>
      <c r="I282" s="1">
        <v>39820</v>
      </c>
      <c r="J282" s="11">
        <v>214104620</v>
      </c>
      <c r="K282">
        <v>140</v>
      </c>
      <c r="L282" t="s">
        <v>22</v>
      </c>
      <c r="M282">
        <v>6.5</v>
      </c>
      <c r="N282">
        <v>1344</v>
      </c>
      <c r="O282" t="s">
        <v>997</v>
      </c>
      <c r="P282" t="s">
        <v>950</v>
      </c>
      <c r="Q282" s="10">
        <v>134104620</v>
      </c>
    </row>
    <row r="283" spans="1:17" x14ac:dyDescent="0.3">
      <c r="A283" s="11">
        <v>100000000</v>
      </c>
      <c r="B283" t="s">
        <v>998</v>
      </c>
      <c r="C283">
        <v>4982</v>
      </c>
      <c r="D283" t="s">
        <v>999</v>
      </c>
      <c r="E283" t="s">
        <v>19</v>
      </c>
      <c r="F283">
        <v>42.361215000000001</v>
      </c>
      <c r="G283" t="s">
        <v>113</v>
      </c>
      <c r="H283" t="s">
        <v>33</v>
      </c>
      <c r="I283" s="1">
        <v>39124</v>
      </c>
      <c r="J283" s="11">
        <v>266465037</v>
      </c>
      <c r="K283">
        <v>157</v>
      </c>
      <c r="L283" t="s">
        <v>22</v>
      </c>
      <c r="M283">
        <v>7.4</v>
      </c>
      <c r="N283">
        <v>1502</v>
      </c>
      <c r="O283" t="s">
        <v>1000</v>
      </c>
      <c r="P283" t="s">
        <v>115</v>
      </c>
      <c r="Q283" s="10">
        <v>166465037</v>
      </c>
    </row>
    <row r="284" spans="1:17" x14ac:dyDescent="0.3">
      <c r="A284" s="11">
        <v>115000000</v>
      </c>
      <c r="B284" t="s">
        <v>767</v>
      </c>
      <c r="C284">
        <v>36955</v>
      </c>
      <c r="D284" t="s">
        <v>1001</v>
      </c>
      <c r="E284" t="s">
        <v>19</v>
      </c>
      <c r="F284">
        <v>38.729418000000003</v>
      </c>
      <c r="G284" t="s">
        <v>204</v>
      </c>
      <c r="H284" t="s">
        <v>21</v>
      </c>
      <c r="I284" s="1">
        <v>34529</v>
      </c>
      <c r="J284" s="11">
        <v>378882411</v>
      </c>
      <c r="K284">
        <v>141</v>
      </c>
      <c r="L284" t="s">
        <v>22</v>
      </c>
      <c r="M284">
        <v>6.8</v>
      </c>
      <c r="N284">
        <v>1116</v>
      </c>
      <c r="O284" t="s">
        <v>1002</v>
      </c>
      <c r="P284" t="s">
        <v>24</v>
      </c>
      <c r="Q284" s="10">
        <v>263882411</v>
      </c>
    </row>
    <row r="285" spans="1:17" x14ac:dyDescent="0.3">
      <c r="A285" s="11">
        <v>100000000</v>
      </c>
      <c r="B285" t="s">
        <v>1003</v>
      </c>
      <c r="C285">
        <v>18487</v>
      </c>
      <c r="D285" t="s">
        <v>1004</v>
      </c>
      <c r="E285" t="s">
        <v>19</v>
      </c>
      <c r="F285">
        <v>40.597856</v>
      </c>
      <c r="G285" t="s">
        <v>32</v>
      </c>
      <c r="H285" t="s">
        <v>21</v>
      </c>
      <c r="I285" s="1">
        <v>40123</v>
      </c>
      <c r="J285" s="11">
        <v>150166126</v>
      </c>
      <c r="K285">
        <v>106</v>
      </c>
      <c r="L285" t="s">
        <v>22</v>
      </c>
      <c r="M285">
        <v>6.2</v>
      </c>
      <c r="N285">
        <v>954</v>
      </c>
      <c r="O285" t="s">
        <v>1005</v>
      </c>
      <c r="P285" t="s">
        <v>1006</v>
      </c>
      <c r="Q285" s="10">
        <v>50166126</v>
      </c>
    </row>
    <row r="286" spans="1:17" x14ac:dyDescent="0.3">
      <c r="A286" s="11">
        <v>100000000</v>
      </c>
      <c r="B286" t="s">
        <v>972</v>
      </c>
      <c r="C286">
        <v>39451</v>
      </c>
      <c r="D286" t="s">
        <v>1007</v>
      </c>
      <c r="E286" t="s">
        <v>19</v>
      </c>
      <c r="F286">
        <v>32.389353</v>
      </c>
      <c r="G286" t="s">
        <v>92</v>
      </c>
      <c r="H286" t="s">
        <v>21</v>
      </c>
      <c r="I286" s="1">
        <v>40533</v>
      </c>
      <c r="J286" s="11">
        <v>310650585</v>
      </c>
      <c r="K286">
        <v>98</v>
      </c>
      <c r="L286" t="s">
        <v>22</v>
      </c>
      <c r="M286">
        <v>5.4</v>
      </c>
      <c r="N286">
        <v>1060</v>
      </c>
      <c r="O286" t="s">
        <v>1008</v>
      </c>
      <c r="P286" t="s">
        <v>1009</v>
      </c>
      <c r="Q286" s="10">
        <v>210650585</v>
      </c>
    </row>
    <row r="287" spans="1:17" x14ac:dyDescent="0.3">
      <c r="A287" s="11">
        <v>100000000</v>
      </c>
      <c r="B287" t="s">
        <v>1010</v>
      </c>
      <c r="C287">
        <v>27581</v>
      </c>
      <c r="D287" t="s">
        <v>1011</v>
      </c>
      <c r="E287" t="s">
        <v>19</v>
      </c>
      <c r="F287">
        <v>24.399642</v>
      </c>
      <c r="G287" t="s">
        <v>32</v>
      </c>
      <c r="H287" t="s">
        <v>21</v>
      </c>
      <c r="I287" s="1">
        <v>40337</v>
      </c>
      <c r="J287" s="11">
        <v>170432927</v>
      </c>
      <c r="K287">
        <v>107</v>
      </c>
      <c r="L287" t="s">
        <v>22</v>
      </c>
      <c r="M287">
        <v>6.1</v>
      </c>
      <c r="N287">
        <v>1383</v>
      </c>
      <c r="O287" t="s">
        <v>1012</v>
      </c>
      <c r="P287" t="s">
        <v>1013</v>
      </c>
      <c r="Q287" s="10">
        <v>70432927</v>
      </c>
    </row>
    <row r="288" spans="1:17" x14ac:dyDescent="0.3">
      <c r="A288" s="11">
        <v>100000000</v>
      </c>
      <c r="B288" t="s">
        <v>670</v>
      </c>
      <c r="C288">
        <v>9268</v>
      </c>
      <c r="D288" t="s">
        <v>1014</v>
      </c>
      <c r="E288" t="s">
        <v>19</v>
      </c>
      <c r="F288">
        <v>24.507987</v>
      </c>
      <c r="G288" t="s">
        <v>1015</v>
      </c>
      <c r="H288" t="s">
        <v>158</v>
      </c>
      <c r="I288" s="1">
        <v>35237</v>
      </c>
      <c r="J288" s="11">
        <v>242295562</v>
      </c>
      <c r="K288">
        <v>115</v>
      </c>
      <c r="L288" t="s">
        <v>22</v>
      </c>
      <c r="M288">
        <v>5.6</v>
      </c>
      <c r="N288">
        <v>543</v>
      </c>
      <c r="O288" t="s">
        <v>1016</v>
      </c>
      <c r="P288" t="s">
        <v>1017</v>
      </c>
      <c r="Q288" s="10">
        <v>142295562</v>
      </c>
    </row>
    <row r="289" spans="1:17" x14ac:dyDescent="0.3">
      <c r="A289" s="11">
        <v>100000000</v>
      </c>
      <c r="B289" t="s">
        <v>1018</v>
      </c>
      <c r="C289">
        <v>68718</v>
      </c>
      <c r="D289" t="s">
        <v>1019</v>
      </c>
      <c r="E289" t="s">
        <v>19</v>
      </c>
      <c r="F289">
        <v>82.121690999999998</v>
      </c>
      <c r="G289" t="s">
        <v>32</v>
      </c>
      <c r="H289" t="s">
        <v>21</v>
      </c>
      <c r="I289" s="1">
        <v>41268</v>
      </c>
      <c r="J289" s="11">
        <v>425368238</v>
      </c>
      <c r="K289">
        <v>165</v>
      </c>
      <c r="L289" t="s">
        <v>22</v>
      </c>
      <c r="M289">
        <v>7.8</v>
      </c>
      <c r="N289">
        <v>10099</v>
      </c>
      <c r="O289" t="s">
        <v>1020</v>
      </c>
      <c r="P289" t="s">
        <v>1021</v>
      </c>
      <c r="Q289" s="10">
        <v>325368238</v>
      </c>
    </row>
    <row r="290" spans="1:17" x14ac:dyDescent="0.3">
      <c r="A290" s="11">
        <v>100000000</v>
      </c>
      <c r="B290" t="s">
        <v>1022</v>
      </c>
      <c r="C290">
        <v>10545</v>
      </c>
      <c r="D290" t="s">
        <v>1023</v>
      </c>
      <c r="E290" t="s">
        <v>19</v>
      </c>
      <c r="F290">
        <v>46.727941000000001</v>
      </c>
      <c r="G290" t="s">
        <v>27</v>
      </c>
      <c r="H290" t="s">
        <v>21</v>
      </c>
      <c r="I290" s="1">
        <v>35237</v>
      </c>
      <c r="J290" s="11">
        <v>100138851</v>
      </c>
      <c r="K290">
        <v>91</v>
      </c>
      <c r="L290" t="s">
        <v>22</v>
      </c>
      <c r="M290">
        <v>6.8</v>
      </c>
      <c r="N290">
        <v>1129</v>
      </c>
      <c r="O290" t="s">
        <v>1024</v>
      </c>
      <c r="P290" t="s">
        <v>1025</v>
      </c>
      <c r="Q290" s="10">
        <v>138851</v>
      </c>
    </row>
    <row r="291" spans="1:17" x14ac:dyDescent="0.3">
      <c r="A291" s="11">
        <v>100000000</v>
      </c>
      <c r="B291" t="s">
        <v>846</v>
      </c>
      <c r="C291">
        <v>11688</v>
      </c>
      <c r="D291" t="s">
        <v>1026</v>
      </c>
      <c r="E291" t="s">
        <v>19</v>
      </c>
      <c r="F291">
        <v>51.113717000000001</v>
      </c>
      <c r="G291" t="s">
        <v>27</v>
      </c>
      <c r="H291" t="s">
        <v>21</v>
      </c>
      <c r="I291" s="1">
        <v>36781</v>
      </c>
      <c r="J291" s="11">
        <v>169327687</v>
      </c>
      <c r="K291">
        <v>78</v>
      </c>
      <c r="L291" t="s">
        <v>22</v>
      </c>
      <c r="M291">
        <v>7.2</v>
      </c>
      <c r="N291">
        <v>1490</v>
      </c>
      <c r="O291" t="s">
        <v>1027</v>
      </c>
      <c r="P291" t="s">
        <v>1028</v>
      </c>
      <c r="Q291" s="10">
        <v>69327687</v>
      </c>
    </row>
    <row r="292" spans="1:17" x14ac:dyDescent="0.3">
      <c r="A292" s="11">
        <v>100000000</v>
      </c>
      <c r="B292" t="s">
        <v>143</v>
      </c>
      <c r="C292">
        <v>76163</v>
      </c>
      <c r="D292" t="s">
        <v>1029</v>
      </c>
      <c r="E292" t="s">
        <v>19</v>
      </c>
      <c r="F292">
        <v>53.732892</v>
      </c>
      <c r="G292" t="s">
        <v>1030</v>
      </c>
      <c r="H292" t="s">
        <v>21</v>
      </c>
      <c r="I292" s="1">
        <v>41129</v>
      </c>
      <c r="J292" s="11">
        <v>312573423</v>
      </c>
      <c r="K292">
        <v>103</v>
      </c>
      <c r="L292" t="s">
        <v>22</v>
      </c>
      <c r="M292">
        <v>6.1</v>
      </c>
      <c r="N292">
        <v>2896</v>
      </c>
      <c r="O292" t="s">
        <v>1031</v>
      </c>
      <c r="P292" t="s">
        <v>1032</v>
      </c>
      <c r="Q292" s="10">
        <v>212573423</v>
      </c>
    </row>
    <row r="293" spans="1:17" x14ac:dyDescent="0.3">
      <c r="A293" s="11">
        <v>100000000</v>
      </c>
      <c r="B293" t="s">
        <v>1033</v>
      </c>
      <c r="C293">
        <v>2059</v>
      </c>
      <c r="D293" t="s">
        <v>1034</v>
      </c>
      <c r="E293" t="s">
        <v>19</v>
      </c>
      <c r="F293">
        <v>58.849255999999997</v>
      </c>
      <c r="G293" t="s">
        <v>27</v>
      </c>
      <c r="H293" t="s">
        <v>21</v>
      </c>
      <c r="I293" s="1">
        <v>38310</v>
      </c>
      <c r="J293" s="11">
        <v>347451894</v>
      </c>
      <c r="K293">
        <v>131</v>
      </c>
      <c r="L293" t="s">
        <v>22</v>
      </c>
      <c r="M293">
        <v>6.4</v>
      </c>
      <c r="N293">
        <v>1926</v>
      </c>
      <c r="O293" t="s">
        <v>1035</v>
      </c>
      <c r="P293" t="s">
        <v>410</v>
      </c>
      <c r="Q293" s="10">
        <v>247451894</v>
      </c>
    </row>
    <row r="294" spans="1:17" x14ac:dyDescent="0.3">
      <c r="A294" s="11">
        <v>100000000</v>
      </c>
      <c r="B294" t="s">
        <v>1036</v>
      </c>
      <c r="C294">
        <v>2486</v>
      </c>
      <c r="D294" t="s">
        <v>1037</v>
      </c>
      <c r="E294" t="s">
        <v>19</v>
      </c>
      <c r="F294">
        <v>30.863434000000002</v>
      </c>
      <c r="G294" t="s">
        <v>20</v>
      </c>
      <c r="H294" t="s">
        <v>33</v>
      </c>
      <c r="I294" s="1">
        <v>39065</v>
      </c>
      <c r="J294" s="11">
        <v>249288105</v>
      </c>
      <c r="K294">
        <v>104</v>
      </c>
      <c r="L294" t="s">
        <v>22</v>
      </c>
      <c r="M294">
        <v>4.9000000000000004</v>
      </c>
      <c r="N294">
        <v>967</v>
      </c>
      <c r="O294" t="s">
        <v>1038</v>
      </c>
      <c r="P294" t="s">
        <v>1039</v>
      </c>
      <c r="Q294" s="10">
        <v>149288105</v>
      </c>
    </row>
    <row r="295" spans="1:17" x14ac:dyDescent="0.3">
      <c r="A295" s="11">
        <v>100000000</v>
      </c>
      <c r="B295" t="s">
        <v>1040</v>
      </c>
      <c r="C295">
        <v>16523</v>
      </c>
      <c r="D295" t="s">
        <v>1041</v>
      </c>
      <c r="E295" t="s">
        <v>19</v>
      </c>
      <c r="F295">
        <v>31.586214999999999</v>
      </c>
      <c r="G295" t="s">
        <v>214</v>
      </c>
      <c r="H295" t="s">
        <v>21</v>
      </c>
      <c r="I295" s="1">
        <v>40102</v>
      </c>
      <c r="J295" s="11">
        <v>100086793</v>
      </c>
      <c r="K295">
        <v>101</v>
      </c>
      <c r="L295" t="s">
        <v>22</v>
      </c>
      <c r="M295">
        <v>6.4</v>
      </c>
      <c r="N295">
        <v>572</v>
      </c>
      <c r="O295" t="s">
        <v>1042</v>
      </c>
      <c r="P295" t="s">
        <v>1043</v>
      </c>
      <c r="Q295" s="10">
        <v>86793</v>
      </c>
    </row>
    <row r="296" spans="1:17" x14ac:dyDescent="0.3">
      <c r="A296" s="11">
        <v>100000000</v>
      </c>
      <c r="B296" t="s">
        <v>1044</v>
      </c>
      <c r="C296">
        <v>116711</v>
      </c>
      <c r="D296" t="s">
        <v>1045</v>
      </c>
      <c r="E296" t="s">
        <v>19</v>
      </c>
      <c r="F296">
        <v>36.711378000000003</v>
      </c>
      <c r="G296" t="s">
        <v>744</v>
      </c>
      <c r="H296" t="s">
        <v>21</v>
      </c>
      <c r="I296" s="1">
        <v>41409</v>
      </c>
      <c r="J296" s="11">
        <v>268426634</v>
      </c>
      <c r="K296">
        <v>102</v>
      </c>
      <c r="L296" t="s">
        <v>22</v>
      </c>
      <c r="M296">
        <v>6.4</v>
      </c>
      <c r="N296">
        <v>1121</v>
      </c>
      <c r="O296" t="s">
        <v>1046</v>
      </c>
      <c r="P296" t="s">
        <v>1047</v>
      </c>
      <c r="Q296" s="10">
        <v>168426634</v>
      </c>
    </row>
    <row r="297" spans="1:17" x14ac:dyDescent="0.3">
      <c r="A297" s="11">
        <v>100000000</v>
      </c>
      <c r="B297" t="s">
        <v>1048</v>
      </c>
      <c r="C297">
        <v>37710</v>
      </c>
      <c r="D297" t="s">
        <v>1049</v>
      </c>
      <c r="E297" t="s">
        <v>19</v>
      </c>
      <c r="F297">
        <v>41.426678000000003</v>
      </c>
      <c r="G297" t="s">
        <v>32</v>
      </c>
      <c r="H297" t="s">
        <v>33</v>
      </c>
      <c r="I297" s="1">
        <v>40402</v>
      </c>
      <c r="J297" s="11">
        <v>278731369</v>
      </c>
      <c r="K297">
        <v>103</v>
      </c>
      <c r="L297" t="s">
        <v>22</v>
      </c>
      <c r="M297">
        <v>6</v>
      </c>
      <c r="N297">
        <v>1699</v>
      </c>
      <c r="O297" t="s">
        <v>1050</v>
      </c>
      <c r="P297" t="s">
        <v>1051</v>
      </c>
      <c r="Q297" s="10">
        <v>178731369</v>
      </c>
    </row>
    <row r="298" spans="1:17" x14ac:dyDescent="0.3">
      <c r="A298" s="11">
        <v>100000000</v>
      </c>
      <c r="B298" t="s">
        <v>1052</v>
      </c>
      <c r="C298">
        <v>9946</v>
      </c>
      <c r="D298" t="s">
        <v>1053</v>
      </c>
      <c r="E298" t="s">
        <v>19</v>
      </c>
      <c r="F298">
        <v>20.652943</v>
      </c>
      <c r="G298" t="s">
        <v>1054</v>
      </c>
      <c r="H298" t="s">
        <v>21</v>
      </c>
      <c r="I298" s="1">
        <v>36488</v>
      </c>
      <c r="J298" s="11">
        <v>211989043</v>
      </c>
      <c r="K298">
        <v>121</v>
      </c>
      <c r="L298" t="s">
        <v>22</v>
      </c>
      <c r="M298">
        <v>5.5</v>
      </c>
      <c r="N298">
        <v>482</v>
      </c>
      <c r="O298" t="s">
        <v>1055</v>
      </c>
      <c r="P298" t="s">
        <v>1056</v>
      </c>
      <c r="Q298" s="10">
        <v>111989043</v>
      </c>
    </row>
    <row r="299" spans="1:17" x14ac:dyDescent="0.3">
      <c r="A299" s="11">
        <v>100000000</v>
      </c>
      <c r="B299" t="s">
        <v>1057</v>
      </c>
      <c r="C299">
        <v>1372</v>
      </c>
      <c r="D299" t="s">
        <v>1058</v>
      </c>
      <c r="E299" t="s">
        <v>19</v>
      </c>
      <c r="F299">
        <v>52.792678000000002</v>
      </c>
      <c r="G299" t="s">
        <v>1059</v>
      </c>
      <c r="H299" t="s">
        <v>192</v>
      </c>
      <c r="I299" s="1">
        <v>38910</v>
      </c>
      <c r="J299" s="11">
        <v>170877916</v>
      </c>
      <c r="K299">
        <v>143</v>
      </c>
      <c r="L299" t="s">
        <v>22</v>
      </c>
      <c r="M299">
        <v>7.3</v>
      </c>
      <c r="N299">
        <v>2281</v>
      </c>
      <c r="O299" t="s">
        <v>1060</v>
      </c>
      <c r="P299" t="s">
        <v>595</v>
      </c>
      <c r="Q299" s="10">
        <v>70877916</v>
      </c>
    </row>
    <row r="300" spans="1:17" x14ac:dyDescent="0.3">
      <c r="A300" s="11">
        <v>100000000</v>
      </c>
      <c r="B300" t="s">
        <v>1061</v>
      </c>
      <c r="C300">
        <v>106646</v>
      </c>
      <c r="D300" t="s">
        <v>1062</v>
      </c>
      <c r="E300" t="s">
        <v>19</v>
      </c>
      <c r="F300">
        <v>95.007934000000006</v>
      </c>
      <c r="G300" t="s">
        <v>92</v>
      </c>
      <c r="H300" t="s">
        <v>21</v>
      </c>
      <c r="I300" s="1">
        <v>41633</v>
      </c>
      <c r="J300" s="11">
        <v>392000694</v>
      </c>
      <c r="K300">
        <v>180</v>
      </c>
      <c r="L300" t="s">
        <v>22</v>
      </c>
      <c r="M300">
        <v>7.9</v>
      </c>
      <c r="N300">
        <v>6571</v>
      </c>
      <c r="O300" t="s">
        <v>1063</v>
      </c>
      <c r="P300" t="s">
        <v>286</v>
      </c>
      <c r="Q300" s="10">
        <v>292000694</v>
      </c>
    </row>
    <row r="301" spans="1:17" x14ac:dyDescent="0.3">
      <c r="A301" s="11">
        <v>100000000</v>
      </c>
      <c r="B301" t="s">
        <v>771</v>
      </c>
      <c r="C301">
        <v>414</v>
      </c>
      <c r="D301" t="s">
        <v>1064</v>
      </c>
      <c r="E301" t="s">
        <v>19</v>
      </c>
      <c r="F301">
        <v>48.205606000000003</v>
      </c>
      <c r="G301" t="s">
        <v>59</v>
      </c>
      <c r="H301" t="s">
        <v>33</v>
      </c>
      <c r="I301" s="1">
        <v>34850</v>
      </c>
      <c r="J301" s="11">
        <v>336529144</v>
      </c>
      <c r="K301">
        <v>121</v>
      </c>
      <c r="L301" t="s">
        <v>22</v>
      </c>
      <c r="M301">
        <v>5.2</v>
      </c>
      <c r="N301">
        <v>1498</v>
      </c>
      <c r="O301" t="s">
        <v>1065</v>
      </c>
      <c r="P301" t="s">
        <v>775</v>
      </c>
      <c r="Q301" s="10">
        <v>236529144</v>
      </c>
    </row>
    <row r="302" spans="1:17" x14ac:dyDescent="0.3">
      <c r="A302" s="11">
        <v>105000000</v>
      </c>
      <c r="B302" t="s">
        <v>181</v>
      </c>
      <c r="C302">
        <v>563</v>
      </c>
      <c r="D302" t="s">
        <v>1066</v>
      </c>
      <c r="E302" t="s">
        <v>19</v>
      </c>
      <c r="F302">
        <v>58.782359</v>
      </c>
      <c r="G302" t="s">
        <v>760</v>
      </c>
      <c r="H302" t="s">
        <v>21</v>
      </c>
      <c r="I302" s="1">
        <v>35592</v>
      </c>
      <c r="J302" s="11">
        <v>121214377</v>
      </c>
      <c r="K302">
        <v>129</v>
      </c>
      <c r="L302" t="s">
        <v>22</v>
      </c>
      <c r="M302">
        <v>6.7</v>
      </c>
      <c r="N302">
        <v>1560</v>
      </c>
      <c r="O302" t="s">
        <v>1067</v>
      </c>
      <c r="P302" t="s">
        <v>762</v>
      </c>
      <c r="Q302" s="10">
        <v>16214377</v>
      </c>
    </row>
    <row r="303" spans="1:17" x14ac:dyDescent="0.3">
      <c r="A303" s="11">
        <v>102000000</v>
      </c>
      <c r="B303" t="s">
        <v>1068</v>
      </c>
      <c r="C303">
        <v>83542</v>
      </c>
      <c r="D303" t="s">
        <v>1069</v>
      </c>
      <c r="E303" t="s">
        <v>19</v>
      </c>
      <c r="F303">
        <v>73.872343000000001</v>
      </c>
      <c r="G303" t="s">
        <v>1070</v>
      </c>
      <c r="H303" t="s">
        <v>192</v>
      </c>
      <c r="I303" s="1">
        <v>41208</v>
      </c>
      <c r="J303" s="11">
        <v>130482868</v>
      </c>
      <c r="K303">
        <v>172</v>
      </c>
      <c r="L303" t="s">
        <v>22</v>
      </c>
      <c r="M303">
        <v>6.6</v>
      </c>
      <c r="N303">
        <v>2977</v>
      </c>
      <c r="O303" t="s">
        <v>1071</v>
      </c>
      <c r="P303" t="s">
        <v>1072</v>
      </c>
      <c r="Q303" s="10">
        <v>28482868</v>
      </c>
    </row>
    <row r="304" spans="1:17" x14ac:dyDescent="0.3">
      <c r="A304" s="11">
        <v>80000000</v>
      </c>
      <c r="B304" t="s">
        <v>1044</v>
      </c>
      <c r="C304">
        <v>41216</v>
      </c>
      <c r="D304" t="s">
        <v>1073</v>
      </c>
      <c r="E304" t="s">
        <v>19</v>
      </c>
      <c r="F304">
        <v>37.321848000000003</v>
      </c>
      <c r="G304" t="s">
        <v>214</v>
      </c>
      <c r="H304" t="s">
        <v>304</v>
      </c>
      <c r="I304" s="1">
        <v>40458</v>
      </c>
      <c r="J304" s="11">
        <v>140073390</v>
      </c>
      <c r="K304">
        <v>97</v>
      </c>
      <c r="L304" t="s">
        <v>22</v>
      </c>
      <c r="M304">
        <v>6.5</v>
      </c>
      <c r="N304">
        <v>703</v>
      </c>
      <c r="O304" t="s">
        <v>1074</v>
      </c>
      <c r="P304" t="s">
        <v>66</v>
      </c>
      <c r="Q304" s="10">
        <v>60073390</v>
      </c>
    </row>
    <row r="305" spans="1:17" x14ac:dyDescent="0.3">
      <c r="A305" s="11">
        <v>100000000</v>
      </c>
      <c r="B305" t="s">
        <v>1075</v>
      </c>
      <c r="C305">
        <v>314</v>
      </c>
      <c r="D305" t="s">
        <v>1076</v>
      </c>
      <c r="E305" t="s">
        <v>19</v>
      </c>
      <c r="F305">
        <v>32.271937999999999</v>
      </c>
      <c r="G305" t="s">
        <v>214</v>
      </c>
      <c r="H305" t="s">
        <v>21</v>
      </c>
      <c r="I305" s="1">
        <v>38190</v>
      </c>
      <c r="J305" s="11">
        <v>82102379</v>
      </c>
      <c r="K305">
        <v>104</v>
      </c>
      <c r="L305" t="s">
        <v>22</v>
      </c>
      <c r="M305">
        <v>4.2</v>
      </c>
      <c r="N305">
        <v>808</v>
      </c>
      <c r="O305" t="s">
        <v>1077</v>
      </c>
      <c r="P305" t="s">
        <v>1078</v>
      </c>
      <c r="Q305" s="10">
        <v>-17897621</v>
      </c>
    </row>
    <row r="306" spans="1:17" x14ac:dyDescent="0.3">
      <c r="A306" s="11">
        <v>100000000</v>
      </c>
      <c r="B306" t="s">
        <v>111</v>
      </c>
      <c r="C306">
        <v>184315</v>
      </c>
      <c r="D306" t="s">
        <v>1079</v>
      </c>
      <c r="E306" t="s">
        <v>19</v>
      </c>
      <c r="F306">
        <v>76.842247</v>
      </c>
      <c r="G306" t="s">
        <v>92</v>
      </c>
      <c r="H306" t="s">
        <v>21</v>
      </c>
      <c r="I306" s="1">
        <v>41843</v>
      </c>
      <c r="J306" s="11">
        <v>243400000</v>
      </c>
      <c r="K306">
        <v>99</v>
      </c>
      <c r="L306" t="s">
        <v>22</v>
      </c>
      <c r="M306">
        <v>5.6</v>
      </c>
      <c r="N306">
        <v>1680</v>
      </c>
      <c r="O306" t="s">
        <v>1080</v>
      </c>
      <c r="P306" t="s">
        <v>160</v>
      </c>
      <c r="Q306" s="10">
        <v>143400000</v>
      </c>
    </row>
    <row r="307" spans="1:17" x14ac:dyDescent="0.3">
      <c r="A307" s="11">
        <v>140000000</v>
      </c>
      <c r="B307" t="s">
        <v>1081</v>
      </c>
      <c r="C307">
        <v>9016</v>
      </c>
      <c r="D307" t="s">
        <v>1082</v>
      </c>
      <c r="E307" t="s">
        <v>19</v>
      </c>
      <c r="F307">
        <v>38.924135999999997</v>
      </c>
      <c r="G307" t="s">
        <v>27</v>
      </c>
      <c r="H307" t="s">
        <v>21</v>
      </c>
      <c r="I307" s="1">
        <v>37586</v>
      </c>
      <c r="J307" s="11">
        <v>109578115</v>
      </c>
      <c r="K307">
        <v>95</v>
      </c>
      <c r="L307" t="s">
        <v>22</v>
      </c>
      <c r="M307">
        <v>7.2</v>
      </c>
      <c r="N307">
        <v>948</v>
      </c>
      <c r="O307" t="s">
        <v>1083</v>
      </c>
      <c r="P307" t="s">
        <v>966</v>
      </c>
      <c r="Q307" s="10">
        <v>-30421885</v>
      </c>
    </row>
    <row r="308" spans="1:17" x14ac:dyDescent="0.3">
      <c r="A308" s="11">
        <v>100000000</v>
      </c>
      <c r="B308" t="s">
        <v>1084</v>
      </c>
      <c r="C308">
        <v>18162</v>
      </c>
      <c r="D308" t="s">
        <v>1085</v>
      </c>
      <c r="E308" t="s">
        <v>19</v>
      </c>
      <c r="F308">
        <v>19.38841</v>
      </c>
      <c r="G308" t="s">
        <v>135</v>
      </c>
      <c r="H308" t="s">
        <v>21</v>
      </c>
      <c r="I308" s="1">
        <v>39939</v>
      </c>
      <c r="J308" s="11">
        <v>68688831</v>
      </c>
      <c r="K308">
        <v>102</v>
      </c>
      <c r="L308" t="s">
        <v>22</v>
      </c>
      <c r="M308">
        <v>5.3</v>
      </c>
      <c r="N308">
        <v>381</v>
      </c>
      <c r="O308" t="s">
        <v>1086</v>
      </c>
      <c r="P308" t="s">
        <v>1087</v>
      </c>
      <c r="Q308" s="10">
        <v>-31311169</v>
      </c>
    </row>
    <row r="309" spans="1:17" x14ac:dyDescent="0.3">
      <c r="A309" s="11">
        <v>90000000</v>
      </c>
      <c r="B309" t="s">
        <v>143</v>
      </c>
      <c r="C309">
        <v>138103</v>
      </c>
      <c r="D309" t="s">
        <v>1088</v>
      </c>
      <c r="E309" t="s">
        <v>19</v>
      </c>
      <c r="F309">
        <v>61.025638999999998</v>
      </c>
      <c r="G309" t="s">
        <v>1089</v>
      </c>
      <c r="H309" t="s">
        <v>284</v>
      </c>
      <c r="I309" s="1">
        <v>41737</v>
      </c>
      <c r="J309" s="11">
        <v>206172544</v>
      </c>
      <c r="K309">
        <v>127</v>
      </c>
      <c r="L309" t="s">
        <v>22</v>
      </c>
      <c r="M309">
        <v>6.1</v>
      </c>
      <c r="N309">
        <v>1795</v>
      </c>
      <c r="O309" t="s">
        <v>1090</v>
      </c>
      <c r="P309" t="s">
        <v>1091</v>
      </c>
      <c r="Q309" s="10">
        <v>116172544</v>
      </c>
    </row>
    <row r="310" spans="1:17" x14ac:dyDescent="0.3">
      <c r="A310" s="11">
        <v>105000000</v>
      </c>
      <c r="B310" t="s">
        <v>394</v>
      </c>
      <c r="C310">
        <v>257088</v>
      </c>
      <c r="D310" t="s">
        <v>1092</v>
      </c>
      <c r="E310" t="s">
        <v>19</v>
      </c>
      <c r="F310">
        <v>33.507289</v>
      </c>
      <c r="G310" t="s">
        <v>130</v>
      </c>
      <c r="H310" t="s">
        <v>192</v>
      </c>
      <c r="I310" s="1">
        <v>42075</v>
      </c>
      <c r="J310" s="11">
        <v>133718711</v>
      </c>
      <c r="K310">
        <v>114</v>
      </c>
      <c r="L310" t="s">
        <v>22</v>
      </c>
      <c r="M310">
        <v>5.5</v>
      </c>
      <c r="N310">
        <v>783</v>
      </c>
      <c r="O310" t="s">
        <v>1093</v>
      </c>
      <c r="P310" t="s">
        <v>1094</v>
      </c>
      <c r="Q310" s="10">
        <v>28718711</v>
      </c>
    </row>
    <row r="311" spans="1:17" x14ac:dyDescent="0.3">
      <c r="A311" s="11">
        <v>84000000</v>
      </c>
      <c r="B311" t="s">
        <v>1095</v>
      </c>
      <c r="C311">
        <v>10214</v>
      </c>
      <c r="D311" t="s">
        <v>1096</v>
      </c>
      <c r="E311" t="s">
        <v>19</v>
      </c>
      <c r="F311">
        <v>17.815594999999998</v>
      </c>
      <c r="G311" t="s">
        <v>119</v>
      </c>
      <c r="H311" t="s">
        <v>192</v>
      </c>
      <c r="I311" s="1">
        <v>38401</v>
      </c>
      <c r="J311" s="11">
        <v>0</v>
      </c>
      <c r="K311">
        <v>94</v>
      </c>
      <c r="L311" t="s">
        <v>22</v>
      </c>
      <c r="M311">
        <v>3.6</v>
      </c>
      <c r="N311">
        <v>338</v>
      </c>
      <c r="O311" t="s">
        <v>1097</v>
      </c>
      <c r="P311" t="s">
        <v>1098</v>
      </c>
      <c r="Q311" s="10">
        <v>-84000000</v>
      </c>
    </row>
    <row r="312" spans="1:17" x14ac:dyDescent="0.3">
      <c r="A312" s="11">
        <v>100000000</v>
      </c>
      <c r="B312" t="s">
        <v>1099</v>
      </c>
      <c r="C312">
        <v>205775</v>
      </c>
      <c r="D312" t="s">
        <v>1100</v>
      </c>
      <c r="E312" t="s">
        <v>19</v>
      </c>
      <c r="F312">
        <v>50.767332000000003</v>
      </c>
      <c r="G312" t="s">
        <v>113</v>
      </c>
      <c r="H312" t="s">
        <v>21</v>
      </c>
      <c r="I312" s="1">
        <v>42328</v>
      </c>
      <c r="J312" s="11">
        <v>93820758</v>
      </c>
      <c r="K312">
        <v>122</v>
      </c>
      <c r="L312" t="s">
        <v>22</v>
      </c>
      <c r="M312">
        <v>6.5</v>
      </c>
      <c r="N312">
        <v>1276</v>
      </c>
      <c r="O312" t="s">
        <v>1101</v>
      </c>
      <c r="P312" t="s">
        <v>498</v>
      </c>
      <c r="Q312" s="10">
        <v>-6179242</v>
      </c>
    </row>
    <row r="313" spans="1:17" x14ac:dyDescent="0.3">
      <c r="A313" s="11">
        <v>100000000</v>
      </c>
      <c r="B313" t="s">
        <v>98</v>
      </c>
      <c r="C313">
        <v>11692</v>
      </c>
      <c r="D313" t="s">
        <v>1102</v>
      </c>
      <c r="E313" t="s">
        <v>19</v>
      </c>
      <c r="F313">
        <v>12.092241</v>
      </c>
      <c r="G313" t="s">
        <v>214</v>
      </c>
      <c r="H313" t="s">
        <v>304</v>
      </c>
      <c r="I313" s="1">
        <v>37483</v>
      </c>
      <c r="J313" s="11">
        <v>7103973</v>
      </c>
      <c r="K313">
        <v>95</v>
      </c>
      <c r="L313" t="s">
        <v>22</v>
      </c>
      <c r="M313">
        <v>4.4000000000000004</v>
      </c>
      <c r="N313">
        <v>142</v>
      </c>
      <c r="O313" t="s">
        <v>1103</v>
      </c>
      <c r="P313" t="s">
        <v>1104</v>
      </c>
      <c r="Q313" s="10">
        <v>-92896027</v>
      </c>
    </row>
    <row r="314" spans="1:17" x14ac:dyDescent="0.3">
      <c r="A314" s="11">
        <v>100000000</v>
      </c>
      <c r="B314" t="s">
        <v>1105</v>
      </c>
      <c r="C314">
        <v>22972</v>
      </c>
      <c r="D314" t="s">
        <v>1106</v>
      </c>
      <c r="E314" t="s">
        <v>19</v>
      </c>
      <c r="F314">
        <v>30.254021000000002</v>
      </c>
      <c r="G314" t="s">
        <v>135</v>
      </c>
      <c r="H314" t="s">
        <v>510</v>
      </c>
      <c r="I314" s="1">
        <v>40485</v>
      </c>
      <c r="J314" s="11">
        <v>94882889</v>
      </c>
      <c r="K314">
        <v>115</v>
      </c>
      <c r="L314" t="s">
        <v>22</v>
      </c>
      <c r="M314">
        <v>6.4</v>
      </c>
      <c r="N314">
        <v>717</v>
      </c>
      <c r="O314" t="s">
        <v>1107</v>
      </c>
      <c r="P314" t="s">
        <v>673</v>
      </c>
      <c r="Q314" s="10">
        <v>-5117111</v>
      </c>
    </row>
    <row r="315" spans="1:17" x14ac:dyDescent="0.3">
      <c r="A315" s="11">
        <v>99000000</v>
      </c>
      <c r="B315" t="s">
        <v>1108</v>
      </c>
      <c r="C315">
        <v>227973</v>
      </c>
      <c r="D315" t="s">
        <v>1109</v>
      </c>
      <c r="E315" t="s">
        <v>19</v>
      </c>
      <c r="F315">
        <v>34.308098000000001</v>
      </c>
      <c r="G315" t="s">
        <v>744</v>
      </c>
      <c r="H315" t="s">
        <v>21</v>
      </c>
      <c r="I315" s="1">
        <v>42135</v>
      </c>
      <c r="J315" s="11">
        <v>246233113</v>
      </c>
      <c r="K315">
        <v>88</v>
      </c>
      <c r="L315" t="s">
        <v>22</v>
      </c>
      <c r="M315">
        <v>6.5</v>
      </c>
      <c r="N315">
        <v>604</v>
      </c>
      <c r="O315" t="s">
        <v>1110</v>
      </c>
      <c r="P315" t="s">
        <v>1111</v>
      </c>
      <c r="Q315" s="10">
        <v>147233113</v>
      </c>
    </row>
    <row r="316" spans="1:17" x14ac:dyDescent="0.3">
      <c r="A316" s="11">
        <v>10000000</v>
      </c>
      <c r="B316" t="s">
        <v>1112</v>
      </c>
      <c r="C316">
        <v>29193</v>
      </c>
      <c r="D316" t="s">
        <v>1113</v>
      </c>
      <c r="E316" t="s">
        <v>19</v>
      </c>
      <c r="F316">
        <v>3.0910769999999999</v>
      </c>
      <c r="G316" t="s">
        <v>1114</v>
      </c>
      <c r="H316" t="s">
        <v>21</v>
      </c>
      <c r="I316" s="1">
        <v>35651</v>
      </c>
      <c r="J316" s="11">
        <v>13835130</v>
      </c>
      <c r="K316">
        <v>110</v>
      </c>
      <c r="L316" t="s">
        <v>22</v>
      </c>
      <c r="M316">
        <v>7.1</v>
      </c>
      <c r="N316">
        <v>73</v>
      </c>
      <c r="O316" t="s">
        <v>1115</v>
      </c>
      <c r="P316" t="s">
        <v>1116</v>
      </c>
      <c r="Q316" s="10">
        <v>3835130</v>
      </c>
    </row>
    <row r="317" spans="1:17" x14ac:dyDescent="0.3">
      <c r="A317" s="11">
        <v>98000000</v>
      </c>
      <c r="B317" t="s">
        <v>94</v>
      </c>
      <c r="C317">
        <v>1734</v>
      </c>
      <c r="D317" t="s">
        <v>1117</v>
      </c>
      <c r="E317" t="s">
        <v>19</v>
      </c>
      <c r="F317">
        <v>41.862983</v>
      </c>
      <c r="G317" t="s">
        <v>135</v>
      </c>
      <c r="H317" t="s">
        <v>21</v>
      </c>
      <c r="I317" s="1">
        <v>37009</v>
      </c>
      <c r="J317" s="11">
        <v>433013274</v>
      </c>
      <c r="K317">
        <v>130</v>
      </c>
      <c r="L317" t="s">
        <v>22</v>
      </c>
      <c r="M317">
        <v>6</v>
      </c>
      <c r="N317">
        <v>2206</v>
      </c>
      <c r="O317" t="s">
        <v>1118</v>
      </c>
      <c r="P317" t="s">
        <v>312</v>
      </c>
      <c r="Q317" s="10">
        <v>335013274</v>
      </c>
    </row>
    <row r="318" spans="1:17" x14ac:dyDescent="0.3">
      <c r="A318" s="11">
        <v>100000000</v>
      </c>
      <c r="B318" t="s">
        <v>1119</v>
      </c>
      <c r="C318">
        <v>3131</v>
      </c>
      <c r="D318" t="s">
        <v>1120</v>
      </c>
      <c r="E318" t="s">
        <v>19</v>
      </c>
      <c r="F318">
        <v>46.160048000000003</v>
      </c>
      <c r="G318" t="s">
        <v>905</v>
      </c>
      <c r="H318" t="s">
        <v>21</v>
      </c>
      <c r="I318" s="1">
        <v>37604</v>
      </c>
      <c r="J318" s="11">
        <v>193772504</v>
      </c>
      <c r="K318">
        <v>167</v>
      </c>
      <c r="L318" t="s">
        <v>22</v>
      </c>
      <c r="M318">
        <v>7.1</v>
      </c>
      <c r="N318">
        <v>1910</v>
      </c>
      <c r="O318" t="s">
        <v>1121</v>
      </c>
      <c r="P318" t="s">
        <v>286</v>
      </c>
      <c r="Q318" s="10">
        <v>93772504</v>
      </c>
    </row>
    <row r="319" spans="1:17" x14ac:dyDescent="0.3">
      <c r="A319" s="11">
        <v>94000000</v>
      </c>
      <c r="B319" t="s">
        <v>1122</v>
      </c>
      <c r="C319">
        <v>76758</v>
      </c>
      <c r="D319" t="s">
        <v>1123</v>
      </c>
      <c r="E319" t="s">
        <v>1124</v>
      </c>
      <c r="F319">
        <v>12.516546</v>
      </c>
      <c r="G319" t="s">
        <v>1125</v>
      </c>
      <c r="H319" t="s">
        <v>149</v>
      </c>
      <c r="I319" s="1">
        <v>40892</v>
      </c>
      <c r="J319" s="11">
        <v>95311434</v>
      </c>
      <c r="K319">
        <v>145</v>
      </c>
      <c r="L319" t="s">
        <v>22</v>
      </c>
      <c r="M319">
        <v>7.1</v>
      </c>
      <c r="N319">
        <v>187</v>
      </c>
      <c r="O319" t="s">
        <v>1126</v>
      </c>
      <c r="P319" t="s">
        <v>1127</v>
      </c>
      <c r="Q319" s="10">
        <v>1311434</v>
      </c>
    </row>
    <row r="320" spans="1:17" x14ac:dyDescent="0.3">
      <c r="A320" s="11">
        <v>85000000</v>
      </c>
      <c r="B320" t="s">
        <v>648</v>
      </c>
      <c r="C320">
        <v>9408</v>
      </c>
      <c r="D320" t="s">
        <v>1128</v>
      </c>
      <c r="E320" t="s">
        <v>19</v>
      </c>
      <c r="F320">
        <v>23.230851000000001</v>
      </c>
      <c r="G320" t="s">
        <v>32</v>
      </c>
      <c r="H320" t="s">
        <v>21</v>
      </c>
      <c r="I320" s="1">
        <v>39300</v>
      </c>
      <c r="J320" s="11">
        <v>149044513</v>
      </c>
      <c r="K320">
        <v>85</v>
      </c>
      <c r="L320" t="s">
        <v>22</v>
      </c>
      <c r="M320">
        <v>5.9</v>
      </c>
      <c r="N320">
        <v>601</v>
      </c>
      <c r="O320" t="s">
        <v>1129</v>
      </c>
      <c r="P320" t="s">
        <v>1130</v>
      </c>
      <c r="Q320" s="10">
        <v>64044513</v>
      </c>
    </row>
    <row r="321" spans="1:17" x14ac:dyDescent="0.3">
      <c r="A321" s="11">
        <v>90000000</v>
      </c>
      <c r="B321" t="s">
        <v>98</v>
      </c>
      <c r="C321">
        <v>9890</v>
      </c>
      <c r="D321" t="s">
        <v>1131</v>
      </c>
      <c r="E321" t="s">
        <v>19</v>
      </c>
      <c r="F321">
        <v>19.224754000000001</v>
      </c>
      <c r="G321" t="s">
        <v>92</v>
      </c>
      <c r="H321" t="s">
        <v>21</v>
      </c>
      <c r="I321" s="1">
        <v>38266</v>
      </c>
      <c r="J321" s="11">
        <v>102000000</v>
      </c>
      <c r="K321">
        <v>93</v>
      </c>
      <c r="L321" t="s">
        <v>22</v>
      </c>
      <c r="M321">
        <v>5.4</v>
      </c>
      <c r="N321">
        <v>334</v>
      </c>
      <c r="O321" t="s">
        <v>1132</v>
      </c>
      <c r="P321" t="s">
        <v>1133</v>
      </c>
      <c r="Q321" s="10">
        <v>12000000</v>
      </c>
    </row>
    <row r="322" spans="1:17" x14ac:dyDescent="0.3">
      <c r="A322" s="11">
        <v>92000000</v>
      </c>
      <c r="B322" t="s">
        <v>1134</v>
      </c>
      <c r="C322">
        <v>855</v>
      </c>
      <c r="D322" t="s">
        <v>1135</v>
      </c>
      <c r="E322" t="s">
        <v>19</v>
      </c>
      <c r="F322">
        <v>44.455165999999998</v>
      </c>
      <c r="G322" t="s">
        <v>438</v>
      </c>
      <c r="H322" t="s">
        <v>33</v>
      </c>
      <c r="I322" s="1">
        <v>37253</v>
      </c>
      <c r="J322" s="11">
        <v>172989651</v>
      </c>
      <c r="K322">
        <v>144</v>
      </c>
      <c r="L322" t="s">
        <v>22</v>
      </c>
      <c r="M322">
        <v>7.2</v>
      </c>
      <c r="N322">
        <v>1811</v>
      </c>
      <c r="O322" t="s">
        <v>1136</v>
      </c>
      <c r="P322" t="s">
        <v>115</v>
      </c>
      <c r="Q322" s="10">
        <v>80989651</v>
      </c>
    </row>
    <row r="323" spans="1:17" x14ac:dyDescent="0.3">
      <c r="A323" s="11">
        <v>0</v>
      </c>
      <c r="B323" t="s">
        <v>587</v>
      </c>
      <c r="C323">
        <v>77953</v>
      </c>
      <c r="D323" t="s">
        <v>1137</v>
      </c>
      <c r="E323" t="s">
        <v>19</v>
      </c>
      <c r="F323">
        <v>16.460356000000001</v>
      </c>
      <c r="G323" t="s">
        <v>1138</v>
      </c>
      <c r="H323" t="s">
        <v>21</v>
      </c>
      <c r="I323" s="1">
        <v>41160</v>
      </c>
      <c r="J323" s="11">
        <v>104907746</v>
      </c>
      <c r="K323">
        <v>85</v>
      </c>
      <c r="L323" t="s">
        <v>22</v>
      </c>
      <c r="M323">
        <v>5.6</v>
      </c>
      <c r="N323">
        <v>578</v>
      </c>
      <c r="O323" t="s">
        <v>1139</v>
      </c>
      <c r="P323" t="s">
        <v>1140</v>
      </c>
      <c r="Q323" s="10">
        <v>104907746</v>
      </c>
    </row>
    <row r="324" spans="1:17" x14ac:dyDescent="0.3">
      <c r="A324" s="11">
        <v>90000000</v>
      </c>
      <c r="B324" t="s">
        <v>1141</v>
      </c>
      <c r="C324">
        <v>18</v>
      </c>
      <c r="D324" t="s">
        <v>1142</v>
      </c>
      <c r="E324" t="s">
        <v>19</v>
      </c>
      <c r="F324">
        <v>109.528572</v>
      </c>
      <c r="G324" t="s">
        <v>32</v>
      </c>
      <c r="H324" t="s">
        <v>284</v>
      </c>
      <c r="I324" s="1">
        <v>35616</v>
      </c>
      <c r="J324" s="11">
        <v>263920180</v>
      </c>
      <c r="K324">
        <v>126</v>
      </c>
      <c r="L324" t="s">
        <v>22</v>
      </c>
      <c r="M324">
        <v>7.3</v>
      </c>
      <c r="N324">
        <v>3885</v>
      </c>
      <c r="O324" t="s">
        <v>1143</v>
      </c>
      <c r="P324" t="s">
        <v>1144</v>
      </c>
      <c r="Q324" s="10">
        <v>173920180</v>
      </c>
    </row>
    <row r="325" spans="1:17" x14ac:dyDescent="0.3">
      <c r="A325" s="11">
        <v>100000000</v>
      </c>
      <c r="B325" t="s">
        <v>822</v>
      </c>
      <c r="C325">
        <v>37786</v>
      </c>
      <c r="D325" t="s">
        <v>1145</v>
      </c>
      <c r="E325" t="s">
        <v>19</v>
      </c>
      <c r="F325">
        <v>18.325897000000001</v>
      </c>
      <c r="G325" t="s">
        <v>119</v>
      </c>
      <c r="H325" t="s">
        <v>21</v>
      </c>
      <c r="I325" s="1">
        <v>40324</v>
      </c>
      <c r="J325" s="11">
        <v>288347692</v>
      </c>
      <c r="K325">
        <v>146</v>
      </c>
      <c r="L325" t="s">
        <v>22</v>
      </c>
      <c r="M325">
        <v>5.4</v>
      </c>
      <c r="N325">
        <v>426</v>
      </c>
      <c r="O325" t="s">
        <v>1146</v>
      </c>
      <c r="P325" t="s">
        <v>1147</v>
      </c>
      <c r="Q325" s="10">
        <v>188347692</v>
      </c>
    </row>
    <row r="326" spans="1:17" x14ac:dyDescent="0.3">
      <c r="A326" s="11">
        <v>95000000</v>
      </c>
      <c r="B326" t="s">
        <v>544</v>
      </c>
      <c r="C326">
        <v>10501</v>
      </c>
      <c r="D326" t="s">
        <v>1148</v>
      </c>
      <c r="E326" t="s">
        <v>19</v>
      </c>
      <c r="F326">
        <v>37.054554000000003</v>
      </c>
      <c r="G326" t="s">
        <v>422</v>
      </c>
      <c r="H326" t="s">
        <v>21</v>
      </c>
      <c r="I326" s="1">
        <v>36616</v>
      </c>
      <c r="J326" s="11">
        <v>76432727</v>
      </c>
      <c r="K326">
        <v>89</v>
      </c>
      <c r="L326" t="s">
        <v>22</v>
      </c>
      <c r="M326">
        <v>7</v>
      </c>
      <c r="N326">
        <v>858</v>
      </c>
      <c r="O326" t="s">
        <v>1149</v>
      </c>
      <c r="P326" t="s">
        <v>1150</v>
      </c>
      <c r="Q326" s="10">
        <v>-18567273</v>
      </c>
    </row>
    <row r="327" spans="1:17" x14ac:dyDescent="0.3">
      <c r="A327" s="11">
        <v>95000000</v>
      </c>
      <c r="B327" t="s">
        <v>1151</v>
      </c>
      <c r="C327">
        <v>57800</v>
      </c>
      <c r="D327" t="s">
        <v>1152</v>
      </c>
      <c r="E327" t="s">
        <v>19</v>
      </c>
      <c r="F327">
        <v>65.229867999999996</v>
      </c>
      <c r="G327" t="s">
        <v>744</v>
      </c>
      <c r="H327" t="s">
        <v>21</v>
      </c>
      <c r="I327" s="1">
        <v>41086</v>
      </c>
      <c r="J327" s="11">
        <v>877244782</v>
      </c>
      <c r="K327">
        <v>88</v>
      </c>
      <c r="L327" t="s">
        <v>22</v>
      </c>
      <c r="M327">
        <v>6.2</v>
      </c>
      <c r="N327">
        <v>2672</v>
      </c>
      <c r="O327" t="s">
        <v>1153</v>
      </c>
      <c r="P327" t="s">
        <v>1111</v>
      </c>
      <c r="Q327" s="10">
        <v>782244782</v>
      </c>
    </row>
    <row r="328" spans="1:17" x14ac:dyDescent="0.3">
      <c r="A328" s="11">
        <v>95000000</v>
      </c>
      <c r="B328" t="s">
        <v>1154</v>
      </c>
      <c r="C328">
        <v>150689</v>
      </c>
      <c r="D328" t="s">
        <v>1155</v>
      </c>
      <c r="E328" t="s">
        <v>19</v>
      </c>
      <c r="F328">
        <v>101.18705199999999</v>
      </c>
      <c r="G328" t="s">
        <v>27</v>
      </c>
      <c r="H328" t="s">
        <v>33</v>
      </c>
      <c r="I328" s="1">
        <v>42341</v>
      </c>
      <c r="J328" s="11">
        <v>543514353</v>
      </c>
      <c r="K328">
        <v>105</v>
      </c>
      <c r="L328" t="s">
        <v>22</v>
      </c>
      <c r="M328">
        <v>6.7</v>
      </c>
      <c r="N328">
        <v>2374</v>
      </c>
      <c r="O328" t="s">
        <v>1156</v>
      </c>
      <c r="P328" t="s">
        <v>501</v>
      </c>
      <c r="Q328" s="10">
        <v>448514353</v>
      </c>
    </row>
    <row r="329" spans="1:17" x14ac:dyDescent="0.3">
      <c r="A329" s="11">
        <v>65000000</v>
      </c>
      <c r="B329" t="s">
        <v>1157</v>
      </c>
      <c r="C329">
        <v>7980</v>
      </c>
      <c r="D329" t="s">
        <v>1158</v>
      </c>
      <c r="E329" t="s">
        <v>19</v>
      </c>
      <c r="F329">
        <v>29.257137</v>
      </c>
      <c r="G329" t="s">
        <v>104</v>
      </c>
      <c r="H329" t="s">
        <v>33</v>
      </c>
      <c r="I329" s="1">
        <v>40173</v>
      </c>
      <c r="J329" s="11">
        <v>93525586</v>
      </c>
      <c r="K329">
        <v>136</v>
      </c>
      <c r="L329" t="s">
        <v>22</v>
      </c>
      <c r="M329">
        <v>6.6</v>
      </c>
      <c r="N329">
        <v>1065</v>
      </c>
      <c r="O329" t="s">
        <v>1159</v>
      </c>
      <c r="P329" t="s">
        <v>107</v>
      </c>
      <c r="Q329" s="10">
        <v>28525586</v>
      </c>
    </row>
    <row r="330" spans="1:17" x14ac:dyDescent="0.3">
      <c r="A330" s="11">
        <v>94000000</v>
      </c>
      <c r="B330" t="s">
        <v>49</v>
      </c>
      <c r="C330">
        <v>12</v>
      </c>
      <c r="D330" t="s">
        <v>1160</v>
      </c>
      <c r="E330" t="s">
        <v>19</v>
      </c>
      <c r="F330">
        <v>85.688789</v>
      </c>
      <c r="G330" t="s">
        <v>271</v>
      </c>
      <c r="H330" t="s">
        <v>21</v>
      </c>
      <c r="I330" s="1">
        <v>37771</v>
      </c>
      <c r="J330" s="11">
        <v>940335536</v>
      </c>
      <c r="K330">
        <v>100</v>
      </c>
      <c r="L330" t="s">
        <v>22</v>
      </c>
      <c r="M330">
        <v>7.6</v>
      </c>
      <c r="N330">
        <v>6122</v>
      </c>
      <c r="O330" t="s">
        <v>1161</v>
      </c>
      <c r="P330" t="s">
        <v>44</v>
      </c>
      <c r="Q330" s="10">
        <v>846335536</v>
      </c>
    </row>
    <row r="331" spans="1:17" x14ac:dyDescent="0.3">
      <c r="A331" s="11">
        <v>94000000</v>
      </c>
      <c r="B331" t="s">
        <v>25</v>
      </c>
      <c r="C331">
        <v>122</v>
      </c>
      <c r="D331" t="s">
        <v>1162</v>
      </c>
      <c r="E331" t="s">
        <v>19</v>
      </c>
      <c r="F331">
        <v>123.630332</v>
      </c>
      <c r="G331" t="s">
        <v>104</v>
      </c>
      <c r="H331" t="s">
        <v>105</v>
      </c>
      <c r="I331" s="1">
        <v>37633</v>
      </c>
      <c r="J331" s="11">
        <v>1118888979</v>
      </c>
      <c r="K331">
        <v>201</v>
      </c>
      <c r="L331" t="s">
        <v>22</v>
      </c>
      <c r="M331">
        <v>8.1</v>
      </c>
      <c r="N331">
        <v>8064</v>
      </c>
      <c r="O331" t="s">
        <v>1163</v>
      </c>
      <c r="P331" t="s">
        <v>107</v>
      </c>
      <c r="Q331" s="10">
        <v>1024888979</v>
      </c>
    </row>
    <row r="332" spans="1:17" x14ac:dyDescent="0.3">
      <c r="A332" s="11">
        <v>79000000</v>
      </c>
      <c r="B332" t="s">
        <v>25</v>
      </c>
      <c r="C332">
        <v>121</v>
      </c>
      <c r="D332" t="s">
        <v>1164</v>
      </c>
      <c r="E332" t="s">
        <v>19</v>
      </c>
      <c r="F332">
        <v>106.914973</v>
      </c>
      <c r="G332" t="s">
        <v>104</v>
      </c>
      <c r="H332" t="s">
        <v>105</v>
      </c>
      <c r="I332" s="1">
        <v>37608</v>
      </c>
      <c r="J332" s="11">
        <v>926287400</v>
      </c>
      <c r="K332">
        <v>179</v>
      </c>
      <c r="L332" t="s">
        <v>22</v>
      </c>
      <c r="M332">
        <v>8</v>
      </c>
      <c r="N332">
        <v>7487</v>
      </c>
      <c r="O332" t="s">
        <v>1163</v>
      </c>
      <c r="P332" t="s">
        <v>107</v>
      </c>
      <c r="Q332" s="10">
        <v>847287400</v>
      </c>
    </row>
    <row r="333" spans="1:17" x14ac:dyDescent="0.3">
      <c r="A333" s="11">
        <v>95000000</v>
      </c>
      <c r="B333" t="s">
        <v>116</v>
      </c>
      <c r="C333">
        <v>68737</v>
      </c>
      <c r="D333" t="s">
        <v>1165</v>
      </c>
      <c r="E333" t="s">
        <v>19</v>
      </c>
      <c r="F333">
        <v>63.628458999999999</v>
      </c>
      <c r="G333" t="s">
        <v>38</v>
      </c>
      <c r="H333" t="s">
        <v>149</v>
      </c>
      <c r="I333" s="1">
        <v>41985</v>
      </c>
      <c r="J333" s="11">
        <v>114178613</v>
      </c>
      <c r="K333">
        <v>102</v>
      </c>
      <c r="L333" t="s">
        <v>22</v>
      </c>
      <c r="M333">
        <v>5.2</v>
      </c>
      <c r="N333">
        <v>957</v>
      </c>
      <c r="O333" t="s">
        <v>1166</v>
      </c>
      <c r="P333" t="s">
        <v>1167</v>
      </c>
      <c r="Q333" s="10">
        <v>19178613</v>
      </c>
    </row>
    <row r="334" spans="1:17" x14ac:dyDescent="0.3">
      <c r="A334" s="11">
        <v>115000000</v>
      </c>
      <c r="B334" t="s">
        <v>787</v>
      </c>
      <c r="C334">
        <v>1995</v>
      </c>
      <c r="D334" t="s">
        <v>1168</v>
      </c>
      <c r="E334" t="s">
        <v>19</v>
      </c>
      <c r="F334">
        <v>41.498631000000003</v>
      </c>
      <c r="G334" t="s">
        <v>92</v>
      </c>
      <c r="H334" t="s">
        <v>21</v>
      </c>
      <c r="I334" s="1">
        <v>37201</v>
      </c>
      <c r="J334" s="11">
        <v>274703340</v>
      </c>
      <c r="K334">
        <v>100</v>
      </c>
      <c r="L334" t="s">
        <v>22</v>
      </c>
      <c r="M334">
        <v>5.7</v>
      </c>
      <c r="N334">
        <v>2192</v>
      </c>
      <c r="O334" t="s">
        <v>1169</v>
      </c>
      <c r="P334" t="s">
        <v>1032</v>
      </c>
      <c r="Q334" s="10">
        <v>159703340</v>
      </c>
    </row>
    <row r="335" spans="1:17" x14ac:dyDescent="0.3">
      <c r="A335" s="11">
        <v>100000000</v>
      </c>
      <c r="B335" t="s">
        <v>1170</v>
      </c>
      <c r="C335">
        <v>157353</v>
      </c>
      <c r="D335" t="s">
        <v>1171</v>
      </c>
      <c r="E335" t="s">
        <v>19</v>
      </c>
      <c r="F335">
        <v>58.991388000000001</v>
      </c>
      <c r="G335" t="s">
        <v>1172</v>
      </c>
      <c r="H335" t="s">
        <v>149</v>
      </c>
      <c r="I335" s="1">
        <v>41745</v>
      </c>
      <c r="J335" s="11">
        <v>103039258</v>
      </c>
      <c r="K335">
        <v>119</v>
      </c>
      <c r="L335" t="s">
        <v>22</v>
      </c>
      <c r="M335">
        <v>5.9</v>
      </c>
      <c r="N335">
        <v>2295</v>
      </c>
      <c r="O335" t="s">
        <v>1173</v>
      </c>
      <c r="P335" t="s">
        <v>1174</v>
      </c>
      <c r="Q335" s="10">
        <v>3039258</v>
      </c>
    </row>
    <row r="336" spans="1:17" x14ac:dyDescent="0.3">
      <c r="A336" s="11">
        <v>93000000</v>
      </c>
      <c r="B336" t="s">
        <v>181</v>
      </c>
      <c r="C336">
        <v>331</v>
      </c>
      <c r="D336" t="s">
        <v>1175</v>
      </c>
      <c r="E336" t="s">
        <v>19</v>
      </c>
      <c r="F336">
        <v>1.859364</v>
      </c>
      <c r="G336" t="s">
        <v>140</v>
      </c>
      <c r="H336" t="s">
        <v>21</v>
      </c>
      <c r="I336" s="1">
        <v>37090</v>
      </c>
      <c r="J336" s="11">
        <v>368780809</v>
      </c>
      <c r="K336">
        <v>92</v>
      </c>
      <c r="L336" t="s">
        <v>22</v>
      </c>
      <c r="M336">
        <v>5.7</v>
      </c>
      <c r="N336">
        <v>2077</v>
      </c>
      <c r="O336" t="s">
        <v>1176</v>
      </c>
      <c r="P336" t="s">
        <v>522</v>
      </c>
      <c r="Q336" s="10">
        <v>275780809</v>
      </c>
    </row>
    <row r="337" spans="1:17" x14ac:dyDescent="0.3">
      <c r="A337" s="11">
        <v>93000000</v>
      </c>
      <c r="B337" t="s">
        <v>1177</v>
      </c>
      <c r="C337">
        <v>61791</v>
      </c>
      <c r="D337" t="s">
        <v>1178</v>
      </c>
      <c r="E337" t="s">
        <v>19</v>
      </c>
      <c r="F337">
        <v>138.43316799999999</v>
      </c>
      <c r="G337" t="s">
        <v>20</v>
      </c>
      <c r="H337" t="s">
        <v>21</v>
      </c>
      <c r="I337" s="1">
        <v>40610</v>
      </c>
      <c r="J337" s="11">
        <v>482860185</v>
      </c>
      <c r="K337">
        <v>105</v>
      </c>
      <c r="L337" t="s">
        <v>22</v>
      </c>
      <c r="M337">
        <v>7</v>
      </c>
      <c r="N337">
        <v>4347</v>
      </c>
      <c r="O337" t="s">
        <v>1179</v>
      </c>
      <c r="P337" t="s">
        <v>1180</v>
      </c>
      <c r="Q337" s="10">
        <v>389860185</v>
      </c>
    </row>
    <row r="338" spans="1:17" x14ac:dyDescent="0.3">
      <c r="A338" s="11">
        <v>90000000</v>
      </c>
      <c r="B338" t="s">
        <v>84</v>
      </c>
      <c r="C338">
        <v>8204</v>
      </c>
      <c r="D338" t="s">
        <v>1181</v>
      </c>
      <c r="E338" t="s">
        <v>19</v>
      </c>
      <c r="F338">
        <v>21.436682000000001</v>
      </c>
      <c r="G338" t="s">
        <v>92</v>
      </c>
      <c r="H338" t="s">
        <v>21</v>
      </c>
      <c r="I338" s="1">
        <v>39492</v>
      </c>
      <c r="J338" s="11">
        <v>162839667</v>
      </c>
      <c r="K338">
        <v>95</v>
      </c>
      <c r="L338" t="s">
        <v>22</v>
      </c>
      <c r="M338">
        <v>6.3</v>
      </c>
      <c r="N338">
        <v>572</v>
      </c>
      <c r="O338" t="s">
        <v>1182</v>
      </c>
      <c r="P338" t="s">
        <v>1183</v>
      </c>
      <c r="Q338" s="10">
        <v>72839667</v>
      </c>
    </row>
    <row r="339" spans="1:17" x14ac:dyDescent="0.3">
      <c r="A339" s="11">
        <v>92000000</v>
      </c>
      <c r="B339" t="s">
        <v>767</v>
      </c>
      <c r="C339">
        <v>47964</v>
      </c>
      <c r="D339" t="s">
        <v>1184</v>
      </c>
      <c r="E339" t="s">
        <v>19</v>
      </c>
      <c r="F339">
        <v>65.402595000000005</v>
      </c>
      <c r="G339" t="s">
        <v>331</v>
      </c>
      <c r="H339" t="s">
        <v>21</v>
      </c>
      <c r="I339" s="1">
        <v>41427</v>
      </c>
      <c r="J339" s="11">
        <v>304654182</v>
      </c>
      <c r="K339">
        <v>98</v>
      </c>
      <c r="L339" t="s">
        <v>22</v>
      </c>
      <c r="M339">
        <v>5.2</v>
      </c>
      <c r="N339">
        <v>3493</v>
      </c>
      <c r="O339" t="s">
        <v>1185</v>
      </c>
      <c r="P339" t="s">
        <v>1186</v>
      </c>
      <c r="Q339" s="10">
        <v>212654182</v>
      </c>
    </row>
    <row r="340" spans="1:17" x14ac:dyDescent="0.3">
      <c r="A340" s="11">
        <v>145000000</v>
      </c>
      <c r="B340" t="s">
        <v>1187</v>
      </c>
      <c r="C340">
        <v>10733</v>
      </c>
      <c r="D340" t="s">
        <v>1188</v>
      </c>
      <c r="E340" t="s">
        <v>19</v>
      </c>
      <c r="F340">
        <v>10.660441</v>
      </c>
      <c r="G340" t="s">
        <v>113</v>
      </c>
      <c r="H340" t="s">
        <v>21</v>
      </c>
      <c r="I340" s="1">
        <v>38172</v>
      </c>
      <c r="J340" s="11">
        <v>25819961</v>
      </c>
      <c r="K340">
        <v>137</v>
      </c>
      <c r="L340" t="s">
        <v>22</v>
      </c>
      <c r="M340">
        <v>5.8</v>
      </c>
      <c r="N340">
        <v>106</v>
      </c>
      <c r="O340" t="s">
        <v>1189</v>
      </c>
      <c r="P340" t="s">
        <v>1190</v>
      </c>
      <c r="Q340" s="10">
        <v>-119180039</v>
      </c>
    </row>
    <row r="341" spans="1:17" x14ac:dyDescent="0.3">
      <c r="A341" s="11">
        <v>92000000</v>
      </c>
      <c r="B341" t="s">
        <v>1191</v>
      </c>
      <c r="C341">
        <v>9806</v>
      </c>
      <c r="D341" t="s">
        <v>1192</v>
      </c>
      <c r="E341" t="s">
        <v>19</v>
      </c>
      <c r="F341">
        <v>77.817571000000001</v>
      </c>
      <c r="G341" t="s">
        <v>27</v>
      </c>
      <c r="H341" t="s">
        <v>21</v>
      </c>
      <c r="I341" s="1">
        <v>38118</v>
      </c>
      <c r="J341" s="11">
        <v>631442092</v>
      </c>
      <c r="K341">
        <v>115</v>
      </c>
      <c r="L341" t="s">
        <v>22</v>
      </c>
      <c r="M341">
        <v>7.4</v>
      </c>
      <c r="N341">
        <v>5152</v>
      </c>
      <c r="O341" t="s">
        <v>1193</v>
      </c>
      <c r="P341" t="s">
        <v>353</v>
      </c>
      <c r="Q341" s="10">
        <v>539442092</v>
      </c>
    </row>
    <row r="342" spans="1:17" x14ac:dyDescent="0.3">
      <c r="A342" s="11">
        <v>98000000</v>
      </c>
      <c r="B342" t="s">
        <v>111</v>
      </c>
      <c r="C342">
        <v>1408</v>
      </c>
      <c r="D342" t="s">
        <v>1194</v>
      </c>
      <c r="E342" t="s">
        <v>19</v>
      </c>
      <c r="F342">
        <v>7.0293080000000003</v>
      </c>
      <c r="G342" t="s">
        <v>1195</v>
      </c>
      <c r="H342" t="s">
        <v>284</v>
      </c>
      <c r="I342" s="1">
        <v>35055</v>
      </c>
      <c r="J342" s="11">
        <v>10017322</v>
      </c>
      <c r="K342">
        <v>119</v>
      </c>
      <c r="L342" t="s">
        <v>22</v>
      </c>
      <c r="M342">
        <v>5.7</v>
      </c>
      <c r="N342">
        <v>136</v>
      </c>
      <c r="O342" t="s">
        <v>1196</v>
      </c>
      <c r="P342" t="s">
        <v>1197</v>
      </c>
      <c r="Q342" s="10">
        <v>-87982678</v>
      </c>
    </row>
    <row r="343" spans="1:17" x14ac:dyDescent="0.3">
      <c r="A343" s="11">
        <v>95000000</v>
      </c>
      <c r="B343" t="s">
        <v>57</v>
      </c>
      <c r="C343">
        <v>32657</v>
      </c>
      <c r="D343" t="s">
        <v>1198</v>
      </c>
      <c r="E343" t="s">
        <v>19</v>
      </c>
      <c r="F343">
        <v>61.121716999999997</v>
      </c>
      <c r="G343" t="s">
        <v>20</v>
      </c>
      <c r="H343" t="s">
        <v>158</v>
      </c>
      <c r="I343" s="1">
        <v>40180</v>
      </c>
      <c r="J343" s="11">
        <v>226497209</v>
      </c>
      <c r="K343">
        <v>118</v>
      </c>
      <c r="L343" t="s">
        <v>22</v>
      </c>
      <c r="M343">
        <v>6</v>
      </c>
      <c r="N343">
        <v>2010</v>
      </c>
      <c r="O343" t="s">
        <v>1199</v>
      </c>
      <c r="P343" t="s">
        <v>730</v>
      </c>
      <c r="Q343" s="10">
        <v>131497209</v>
      </c>
    </row>
    <row r="344" spans="1:17" x14ac:dyDescent="0.3">
      <c r="A344" s="11">
        <v>90000000</v>
      </c>
      <c r="B344" t="s">
        <v>571</v>
      </c>
      <c r="C344">
        <v>607</v>
      </c>
      <c r="D344" t="s">
        <v>1200</v>
      </c>
      <c r="E344" t="s">
        <v>19</v>
      </c>
      <c r="F344">
        <v>104.121555</v>
      </c>
      <c r="G344" t="s">
        <v>100</v>
      </c>
      <c r="H344" t="s">
        <v>21</v>
      </c>
      <c r="I344" s="1">
        <v>35468</v>
      </c>
      <c r="J344" s="11">
        <v>589390539</v>
      </c>
      <c r="K344">
        <v>98</v>
      </c>
      <c r="L344" t="s">
        <v>22</v>
      </c>
      <c r="M344">
        <v>6.9</v>
      </c>
      <c r="N344">
        <v>4412</v>
      </c>
      <c r="O344" t="s">
        <v>1201</v>
      </c>
      <c r="P344" t="s">
        <v>102</v>
      </c>
      <c r="Q344" s="10">
        <v>499390539</v>
      </c>
    </row>
    <row r="345" spans="1:17" x14ac:dyDescent="0.3">
      <c r="A345" s="11">
        <v>90000000</v>
      </c>
      <c r="B345" t="s">
        <v>648</v>
      </c>
      <c r="C345">
        <v>863</v>
      </c>
      <c r="D345" t="s">
        <v>1202</v>
      </c>
      <c r="E345" t="s">
        <v>19</v>
      </c>
      <c r="F345">
        <v>73.575118000000003</v>
      </c>
      <c r="G345" t="s">
        <v>271</v>
      </c>
      <c r="H345" t="s">
        <v>21</v>
      </c>
      <c r="I345" s="1">
        <v>36463</v>
      </c>
      <c r="J345" s="11">
        <v>497366869</v>
      </c>
      <c r="K345">
        <v>92</v>
      </c>
      <c r="L345" t="s">
        <v>22</v>
      </c>
      <c r="M345">
        <v>7.3</v>
      </c>
      <c r="N345">
        <v>3806</v>
      </c>
      <c r="O345" t="s">
        <v>1203</v>
      </c>
      <c r="P345" t="s">
        <v>180</v>
      </c>
      <c r="Q345" s="10">
        <v>407366869</v>
      </c>
    </row>
    <row r="346" spans="1:17" x14ac:dyDescent="0.3">
      <c r="A346" s="11">
        <v>100000000</v>
      </c>
      <c r="B346" t="s">
        <v>767</v>
      </c>
      <c r="C346">
        <v>44048</v>
      </c>
      <c r="D346" t="s">
        <v>1204</v>
      </c>
      <c r="E346" t="s">
        <v>19</v>
      </c>
      <c r="F346">
        <v>37.698464999999999</v>
      </c>
      <c r="G346" t="s">
        <v>204</v>
      </c>
      <c r="H346" t="s">
        <v>21</v>
      </c>
      <c r="I346" s="1">
        <v>40279</v>
      </c>
      <c r="J346" s="11">
        <v>167805466</v>
      </c>
      <c r="K346">
        <v>98</v>
      </c>
      <c r="L346" t="s">
        <v>22</v>
      </c>
      <c r="M346">
        <v>6.3</v>
      </c>
      <c r="N346">
        <v>1165</v>
      </c>
      <c r="O346" t="s">
        <v>1205</v>
      </c>
      <c r="P346" t="s">
        <v>1006</v>
      </c>
      <c r="Q346" s="10">
        <v>67805466</v>
      </c>
    </row>
    <row r="347" spans="1:17" x14ac:dyDescent="0.3">
      <c r="A347" s="11">
        <v>90000000</v>
      </c>
      <c r="B347" t="s">
        <v>245</v>
      </c>
      <c r="C347">
        <v>5175</v>
      </c>
      <c r="D347" t="s">
        <v>1206</v>
      </c>
      <c r="E347" t="s">
        <v>19</v>
      </c>
      <c r="F347">
        <v>35.814765000000001</v>
      </c>
      <c r="G347" t="s">
        <v>119</v>
      </c>
      <c r="H347" t="s">
        <v>21</v>
      </c>
      <c r="I347" s="1">
        <v>36958</v>
      </c>
      <c r="J347" s="11">
        <v>347325802</v>
      </c>
      <c r="K347">
        <v>90</v>
      </c>
      <c r="L347" t="s">
        <v>22</v>
      </c>
      <c r="M347">
        <v>6.4</v>
      </c>
      <c r="N347">
        <v>1054</v>
      </c>
      <c r="O347" t="s">
        <v>1207</v>
      </c>
      <c r="P347" t="s">
        <v>160</v>
      </c>
      <c r="Q347" s="10">
        <v>257325802</v>
      </c>
    </row>
    <row r="348" spans="1:17" x14ac:dyDescent="0.3">
      <c r="A348" s="11">
        <v>100000000</v>
      </c>
      <c r="B348" t="s">
        <v>1208</v>
      </c>
      <c r="C348">
        <v>2655</v>
      </c>
      <c r="D348" t="s">
        <v>1209</v>
      </c>
      <c r="E348" t="s">
        <v>19</v>
      </c>
      <c r="F348">
        <v>15.835672000000001</v>
      </c>
      <c r="G348" t="s">
        <v>422</v>
      </c>
      <c r="H348" t="s">
        <v>21</v>
      </c>
      <c r="I348" s="1">
        <v>36728</v>
      </c>
      <c r="J348" s="11">
        <v>155464351</v>
      </c>
      <c r="K348">
        <v>130</v>
      </c>
      <c r="L348" t="s">
        <v>22</v>
      </c>
      <c r="M348">
        <v>6.3</v>
      </c>
      <c r="N348">
        <v>488</v>
      </c>
      <c r="O348" t="s">
        <v>1210</v>
      </c>
      <c r="P348" t="s">
        <v>254</v>
      </c>
      <c r="Q348" s="10">
        <v>55464351</v>
      </c>
    </row>
    <row r="349" spans="1:17" x14ac:dyDescent="0.3">
      <c r="A349" s="11">
        <v>100000000</v>
      </c>
      <c r="B349" t="s">
        <v>648</v>
      </c>
      <c r="C349">
        <v>22794</v>
      </c>
      <c r="D349" t="s">
        <v>1211</v>
      </c>
      <c r="E349" t="s">
        <v>19</v>
      </c>
      <c r="F349">
        <v>46.781182000000001</v>
      </c>
      <c r="G349" t="s">
        <v>32</v>
      </c>
      <c r="H349" t="s">
        <v>21</v>
      </c>
      <c r="I349" s="1">
        <v>40073</v>
      </c>
      <c r="J349" s="11">
        <v>242988466</v>
      </c>
      <c r="K349">
        <v>90</v>
      </c>
      <c r="L349" t="s">
        <v>22</v>
      </c>
      <c r="M349">
        <v>6.5</v>
      </c>
      <c r="N349">
        <v>1747</v>
      </c>
      <c r="O349" t="s">
        <v>1212</v>
      </c>
      <c r="P349" t="s">
        <v>1213</v>
      </c>
      <c r="Q349" s="10">
        <v>142988466</v>
      </c>
    </row>
    <row r="350" spans="1:17" x14ac:dyDescent="0.3">
      <c r="A350" s="11">
        <v>90000000</v>
      </c>
      <c r="B350" t="s">
        <v>269</v>
      </c>
      <c r="C350">
        <v>8355</v>
      </c>
      <c r="D350" t="s">
        <v>1214</v>
      </c>
      <c r="E350" t="s">
        <v>19</v>
      </c>
      <c r="F350">
        <v>69.457898</v>
      </c>
      <c r="G350" t="s">
        <v>744</v>
      </c>
      <c r="H350" t="s">
        <v>21</v>
      </c>
      <c r="I350" s="1">
        <v>39993</v>
      </c>
      <c r="J350" s="11">
        <v>886686817</v>
      </c>
      <c r="K350">
        <v>94</v>
      </c>
      <c r="L350" t="s">
        <v>22</v>
      </c>
      <c r="M350">
        <v>6.5</v>
      </c>
      <c r="N350">
        <v>2271</v>
      </c>
      <c r="O350" t="s">
        <v>1215</v>
      </c>
      <c r="P350" t="s">
        <v>746</v>
      </c>
      <c r="Q350" s="10">
        <v>796686817</v>
      </c>
    </row>
    <row r="351" spans="1:17" x14ac:dyDescent="0.3">
      <c r="A351" s="11">
        <v>90000000</v>
      </c>
      <c r="B351" t="s">
        <v>1216</v>
      </c>
      <c r="C351">
        <v>116745</v>
      </c>
      <c r="D351" t="s">
        <v>1217</v>
      </c>
      <c r="E351" t="s">
        <v>19</v>
      </c>
      <c r="F351">
        <v>43.348022</v>
      </c>
      <c r="G351" t="s">
        <v>119</v>
      </c>
      <c r="H351" t="s">
        <v>21</v>
      </c>
      <c r="I351" s="1">
        <v>41626</v>
      </c>
      <c r="J351" s="11">
        <v>188133322</v>
      </c>
      <c r="K351">
        <v>114</v>
      </c>
      <c r="L351" t="s">
        <v>22</v>
      </c>
      <c r="M351">
        <v>7</v>
      </c>
      <c r="N351">
        <v>3144</v>
      </c>
      <c r="O351" t="s">
        <v>1218</v>
      </c>
      <c r="P351" t="s">
        <v>1219</v>
      </c>
      <c r="Q351" s="10">
        <v>98133322</v>
      </c>
    </row>
    <row r="352" spans="1:17" x14ac:dyDescent="0.3">
      <c r="A352" s="11">
        <v>92000000</v>
      </c>
      <c r="B352" t="s">
        <v>617</v>
      </c>
      <c r="C352">
        <v>4327</v>
      </c>
      <c r="D352" t="s">
        <v>1220</v>
      </c>
      <c r="E352" t="s">
        <v>19</v>
      </c>
      <c r="F352">
        <v>40.203949999999999</v>
      </c>
      <c r="G352" t="s">
        <v>32</v>
      </c>
      <c r="H352" t="s">
        <v>21</v>
      </c>
      <c r="I352" s="1">
        <v>36567</v>
      </c>
      <c r="J352" s="11">
        <v>264105545</v>
      </c>
      <c r="K352">
        <v>98</v>
      </c>
      <c r="L352" t="s">
        <v>22</v>
      </c>
      <c r="M352">
        <v>5.6</v>
      </c>
      <c r="N352">
        <v>1232</v>
      </c>
      <c r="O352" t="s">
        <v>1221</v>
      </c>
      <c r="P352" t="s">
        <v>194</v>
      </c>
      <c r="Q352" s="10">
        <v>172105545</v>
      </c>
    </row>
    <row r="353" spans="1:17" x14ac:dyDescent="0.3">
      <c r="A353" s="11">
        <v>90000000</v>
      </c>
      <c r="B353" t="s">
        <v>1222</v>
      </c>
      <c r="C353">
        <v>1422</v>
      </c>
      <c r="D353" t="s">
        <v>1223</v>
      </c>
      <c r="E353" t="s">
        <v>19</v>
      </c>
      <c r="F353">
        <v>63.429156999999996</v>
      </c>
      <c r="G353" t="s">
        <v>1224</v>
      </c>
      <c r="H353" t="s">
        <v>1225</v>
      </c>
      <c r="I353" s="1">
        <v>38847</v>
      </c>
      <c r="J353" s="11">
        <v>289847354</v>
      </c>
      <c r="K353">
        <v>151</v>
      </c>
      <c r="L353" t="s">
        <v>22</v>
      </c>
      <c r="M353">
        <v>7.9</v>
      </c>
      <c r="N353">
        <v>4339</v>
      </c>
      <c r="O353" t="s">
        <v>1226</v>
      </c>
      <c r="P353" t="s">
        <v>286</v>
      </c>
      <c r="Q353" s="10">
        <v>199847354</v>
      </c>
    </row>
    <row r="354" spans="1:17" x14ac:dyDescent="0.3">
      <c r="A354" s="11">
        <v>90000000</v>
      </c>
      <c r="B354" t="s">
        <v>1227</v>
      </c>
      <c r="C354">
        <v>10674</v>
      </c>
      <c r="D354" t="s">
        <v>1228</v>
      </c>
      <c r="E354" t="s">
        <v>19</v>
      </c>
      <c r="F354">
        <v>67.427755000000005</v>
      </c>
      <c r="G354" t="s">
        <v>27</v>
      </c>
      <c r="H354" t="s">
        <v>21</v>
      </c>
      <c r="I354" s="1">
        <v>35964</v>
      </c>
      <c r="J354" s="11">
        <v>304320254</v>
      </c>
      <c r="K354">
        <v>88</v>
      </c>
      <c r="L354" t="s">
        <v>22</v>
      </c>
      <c r="M354">
        <v>7.6</v>
      </c>
      <c r="N354">
        <v>2008</v>
      </c>
      <c r="O354" t="s">
        <v>1229</v>
      </c>
      <c r="P354" t="s">
        <v>1230</v>
      </c>
      <c r="Q354" s="10">
        <v>214320254</v>
      </c>
    </row>
    <row r="355" spans="1:17" x14ac:dyDescent="0.3">
      <c r="A355" s="11">
        <v>92000000</v>
      </c>
      <c r="B355" t="s">
        <v>826</v>
      </c>
      <c r="C355">
        <v>7446</v>
      </c>
      <c r="D355" t="s">
        <v>1231</v>
      </c>
      <c r="E355" t="s">
        <v>19</v>
      </c>
      <c r="F355">
        <v>43.192048</v>
      </c>
      <c r="G355" t="s">
        <v>422</v>
      </c>
      <c r="H355" t="s">
        <v>21</v>
      </c>
      <c r="I355" s="1">
        <v>39699</v>
      </c>
      <c r="J355" s="11">
        <v>188072649</v>
      </c>
      <c r="K355">
        <v>107</v>
      </c>
      <c r="L355" t="s">
        <v>22</v>
      </c>
      <c r="M355">
        <v>6.5</v>
      </c>
      <c r="N355">
        <v>1667</v>
      </c>
      <c r="O355" t="s">
        <v>1232</v>
      </c>
      <c r="P355" t="s">
        <v>1219</v>
      </c>
      <c r="Q355" s="10">
        <v>96072649</v>
      </c>
    </row>
    <row r="356" spans="1:17" x14ac:dyDescent="0.3">
      <c r="A356" s="11">
        <v>90000000</v>
      </c>
      <c r="B356" t="s">
        <v>1233</v>
      </c>
      <c r="C356">
        <v>65754</v>
      </c>
      <c r="D356" t="s">
        <v>1234</v>
      </c>
      <c r="E356" t="s">
        <v>19</v>
      </c>
      <c r="F356">
        <v>47.651083</v>
      </c>
      <c r="G356" t="s">
        <v>32</v>
      </c>
      <c r="H356" t="s">
        <v>1235</v>
      </c>
      <c r="I356" s="1">
        <v>40891</v>
      </c>
      <c r="J356" s="11">
        <v>232617430</v>
      </c>
      <c r="K356">
        <v>158</v>
      </c>
      <c r="L356" t="s">
        <v>22</v>
      </c>
      <c r="M356">
        <v>7.2</v>
      </c>
      <c r="N356">
        <v>2434</v>
      </c>
      <c r="O356" t="s">
        <v>1236</v>
      </c>
      <c r="P356" t="s">
        <v>400</v>
      </c>
      <c r="Q356" s="10">
        <v>142617430</v>
      </c>
    </row>
    <row r="357" spans="1:17" x14ac:dyDescent="0.3">
      <c r="A357" s="11">
        <v>90000000</v>
      </c>
      <c r="B357" t="s">
        <v>767</v>
      </c>
      <c r="C357">
        <v>1572</v>
      </c>
      <c r="D357" t="s">
        <v>1237</v>
      </c>
      <c r="E357" t="s">
        <v>19</v>
      </c>
      <c r="F357">
        <v>51.881076999999998</v>
      </c>
      <c r="G357" t="s">
        <v>204</v>
      </c>
      <c r="H357" t="s">
        <v>21</v>
      </c>
      <c r="I357" s="1">
        <v>34838</v>
      </c>
      <c r="J357" s="11">
        <v>366101666</v>
      </c>
      <c r="K357">
        <v>128</v>
      </c>
      <c r="L357" t="s">
        <v>22</v>
      </c>
      <c r="M357">
        <v>6.9</v>
      </c>
      <c r="N357">
        <v>2066</v>
      </c>
      <c r="O357" t="s">
        <v>1238</v>
      </c>
      <c r="P357" t="s">
        <v>766</v>
      </c>
      <c r="Q357" s="10">
        <v>276101666</v>
      </c>
    </row>
    <row r="358" spans="1:17" x14ac:dyDescent="0.3">
      <c r="A358" s="11">
        <v>90000000</v>
      </c>
      <c r="B358" t="s">
        <v>1239</v>
      </c>
      <c r="C358">
        <v>10528</v>
      </c>
      <c r="D358" t="s">
        <v>1240</v>
      </c>
      <c r="E358" t="s">
        <v>19</v>
      </c>
      <c r="F358">
        <v>57.834786999999999</v>
      </c>
      <c r="G358" t="s">
        <v>214</v>
      </c>
      <c r="H358" t="s">
        <v>192</v>
      </c>
      <c r="I358" s="1">
        <v>40170</v>
      </c>
      <c r="J358" s="11">
        <v>524028679</v>
      </c>
      <c r="K358">
        <v>128</v>
      </c>
      <c r="L358" t="s">
        <v>22</v>
      </c>
      <c r="M358">
        <v>7</v>
      </c>
      <c r="N358">
        <v>5766</v>
      </c>
      <c r="O358" t="s">
        <v>1241</v>
      </c>
      <c r="P358" t="s">
        <v>755</v>
      </c>
      <c r="Q358" s="10">
        <v>434028679</v>
      </c>
    </row>
    <row r="359" spans="1:17" x14ac:dyDescent="0.3">
      <c r="A359" s="11">
        <v>100000000</v>
      </c>
      <c r="B359" t="s">
        <v>713</v>
      </c>
      <c r="C359">
        <v>271969</v>
      </c>
      <c r="D359" t="s">
        <v>1242</v>
      </c>
      <c r="E359" t="s">
        <v>19</v>
      </c>
      <c r="F359">
        <v>29.608322000000001</v>
      </c>
      <c r="G359" t="s">
        <v>92</v>
      </c>
      <c r="H359" t="s">
        <v>21</v>
      </c>
      <c r="I359" s="1">
        <v>42599</v>
      </c>
      <c r="J359" s="11">
        <v>94061311</v>
      </c>
      <c r="K359">
        <v>125</v>
      </c>
      <c r="L359" t="s">
        <v>22</v>
      </c>
      <c r="M359">
        <v>5.3</v>
      </c>
      <c r="N359">
        <v>621</v>
      </c>
      <c r="O359" t="s">
        <v>1243</v>
      </c>
      <c r="P359" t="s">
        <v>1244</v>
      </c>
      <c r="Q359" s="10">
        <v>-5938689</v>
      </c>
    </row>
    <row r="360" spans="1:17" x14ac:dyDescent="0.3">
      <c r="A360" s="11">
        <v>120000000</v>
      </c>
      <c r="B360" t="s">
        <v>274</v>
      </c>
      <c r="C360">
        <v>10865</v>
      </c>
      <c r="D360" t="s">
        <v>1245</v>
      </c>
      <c r="E360" t="s">
        <v>19</v>
      </c>
      <c r="F360">
        <v>51.548589</v>
      </c>
      <c r="G360" t="s">
        <v>27</v>
      </c>
      <c r="H360" t="s">
        <v>21</v>
      </c>
      <c r="I360" s="1">
        <v>36928</v>
      </c>
      <c r="J360" s="11">
        <v>186053725</v>
      </c>
      <c r="K360">
        <v>95</v>
      </c>
      <c r="L360" t="s">
        <v>22</v>
      </c>
      <c r="M360">
        <v>6.7</v>
      </c>
      <c r="N360">
        <v>1224</v>
      </c>
      <c r="O360" t="s">
        <v>1246</v>
      </c>
      <c r="P360" t="s">
        <v>1025</v>
      </c>
      <c r="Q360" s="10">
        <v>66053725</v>
      </c>
    </row>
    <row r="361" spans="1:17" x14ac:dyDescent="0.3">
      <c r="A361" s="11">
        <v>0</v>
      </c>
      <c r="B361" t="s">
        <v>544</v>
      </c>
      <c r="C361">
        <v>258509</v>
      </c>
      <c r="D361" t="s">
        <v>1247</v>
      </c>
      <c r="E361" t="s">
        <v>19</v>
      </c>
      <c r="F361">
        <v>27.867367999999999</v>
      </c>
      <c r="G361" t="s">
        <v>659</v>
      </c>
      <c r="H361" t="s">
        <v>21</v>
      </c>
      <c r="I361" s="1">
        <v>42355</v>
      </c>
      <c r="J361" s="11">
        <v>233755553</v>
      </c>
      <c r="K361">
        <v>92</v>
      </c>
      <c r="L361" t="s">
        <v>22</v>
      </c>
      <c r="M361">
        <v>5.8</v>
      </c>
      <c r="N361">
        <v>428</v>
      </c>
      <c r="O361" t="s">
        <v>1248</v>
      </c>
      <c r="P361" t="s">
        <v>1249</v>
      </c>
      <c r="Q361" s="10">
        <v>233755553</v>
      </c>
    </row>
    <row r="362" spans="1:17" x14ac:dyDescent="0.3">
      <c r="A362" s="11">
        <v>75000000</v>
      </c>
      <c r="B362" t="s">
        <v>1250</v>
      </c>
      <c r="C362">
        <v>2253</v>
      </c>
      <c r="D362" t="s">
        <v>1251</v>
      </c>
      <c r="E362" t="s">
        <v>19</v>
      </c>
      <c r="F362">
        <v>38.832841999999999</v>
      </c>
      <c r="G362" t="s">
        <v>1252</v>
      </c>
      <c r="H362" t="s">
        <v>192</v>
      </c>
      <c r="I362" s="1">
        <v>39807</v>
      </c>
      <c r="J362" s="11">
        <v>200276000</v>
      </c>
      <c r="K362">
        <v>121</v>
      </c>
      <c r="L362" t="s">
        <v>22</v>
      </c>
      <c r="M362">
        <v>6.7</v>
      </c>
      <c r="N362">
        <v>1173</v>
      </c>
      <c r="O362" t="s">
        <v>1253</v>
      </c>
      <c r="P362" t="s">
        <v>70</v>
      </c>
      <c r="Q362" s="10">
        <v>125276000</v>
      </c>
    </row>
    <row r="363" spans="1:17" x14ac:dyDescent="0.3">
      <c r="A363" s="11">
        <v>90000000</v>
      </c>
      <c r="B363" t="s">
        <v>1254</v>
      </c>
      <c r="C363">
        <v>10661</v>
      </c>
      <c r="D363" t="s">
        <v>1255</v>
      </c>
      <c r="E363" t="s">
        <v>19</v>
      </c>
      <c r="F363">
        <v>40.597344</v>
      </c>
      <c r="G363" t="s">
        <v>32</v>
      </c>
      <c r="H363" t="s">
        <v>21</v>
      </c>
      <c r="I363" s="1">
        <v>39574</v>
      </c>
      <c r="J363" s="11">
        <v>201596308</v>
      </c>
      <c r="K363">
        <v>113</v>
      </c>
      <c r="L363" t="s">
        <v>22</v>
      </c>
      <c r="M363">
        <v>5.5</v>
      </c>
      <c r="N363">
        <v>1048</v>
      </c>
      <c r="O363" t="s">
        <v>1256</v>
      </c>
      <c r="P363" t="s">
        <v>1257</v>
      </c>
      <c r="Q363" s="10">
        <v>111596308</v>
      </c>
    </row>
    <row r="364" spans="1:17" x14ac:dyDescent="0.3">
      <c r="A364" s="11">
        <v>88000000</v>
      </c>
      <c r="B364" t="s">
        <v>98</v>
      </c>
      <c r="C364">
        <v>257344</v>
      </c>
      <c r="D364" t="s">
        <v>1258</v>
      </c>
      <c r="E364" t="s">
        <v>19</v>
      </c>
      <c r="F364">
        <v>140.84949499999999</v>
      </c>
      <c r="G364" t="s">
        <v>32</v>
      </c>
      <c r="H364" t="s">
        <v>21</v>
      </c>
      <c r="I364" s="1">
        <v>42201</v>
      </c>
      <c r="J364" s="11">
        <v>243637091</v>
      </c>
      <c r="K364">
        <v>105</v>
      </c>
      <c r="L364" t="s">
        <v>22</v>
      </c>
      <c r="M364">
        <v>5.6</v>
      </c>
      <c r="N364">
        <v>2513</v>
      </c>
      <c r="O364" t="s">
        <v>1259</v>
      </c>
      <c r="P364" t="s">
        <v>730</v>
      </c>
      <c r="Q364" s="10">
        <v>155637091</v>
      </c>
    </row>
    <row r="365" spans="1:17" x14ac:dyDescent="0.3">
      <c r="A365" s="11">
        <v>100000000</v>
      </c>
      <c r="B365" t="s">
        <v>1260</v>
      </c>
      <c r="C365">
        <v>644</v>
      </c>
      <c r="D365" t="s">
        <v>1261</v>
      </c>
      <c r="E365" t="s">
        <v>19</v>
      </c>
      <c r="F365">
        <v>34.035114</v>
      </c>
      <c r="G365" t="s">
        <v>422</v>
      </c>
      <c r="H365" t="s">
        <v>21</v>
      </c>
      <c r="I365" s="1">
        <v>37071</v>
      </c>
      <c r="J365" s="11">
        <v>235926552</v>
      </c>
      <c r="K365">
        <v>146</v>
      </c>
      <c r="L365" t="s">
        <v>22</v>
      </c>
      <c r="M365">
        <v>6.8</v>
      </c>
      <c r="N365">
        <v>1974</v>
      </c>
      <c r="O365" t="s">
        <v>1262</v>
      </c>
      <c r="P365" t="s">
        <v>231</v>
      </c>
      <c r="Q365" s="10">
        <v>135926552</v>
      </c>
    </row>
    <row r="366" spans="1:17" x14ac:dyDescent="0.3">
      <c r="A366" s="11">
        <v>90000000</v>
      </c>
      <c r="B366" t="s">
        <v>1263</v>
      </c>
      <c r="C366">
        <v>10756</v>
      </c>
      <c r="D366" t="s">
        <v>1264</v>
      </c>
      <c r="E366" t="s">
        <v>19</v>
      </c>
      <c r="F366">
        <v>16.302378000000001</v>
      </c>
      <c r="G366" t="s">
        <v>27</v>
      </c>
      <c r="H366" t="s">
        <v>21</v>
      </c>
      <c r="I366" s="1">
        <v>37950</v>
      </c>
      <c r="J366" s="11">
        <v>182290266</v>
      </c>
      <c r="K366">
        <v>99</v>
      </c>
      <c r="L366" t="s">
        <v>22</v>
      </c>
      <c r="M366">
        <v>5.2</v>
      </c>
      <c r="N366">
        <v>466</v>
      </c>
      <c r="O366" t="s">
        <v>1265</v>
      </c>
      <c r="P366" t="s">
        <v>554</v>
      </c>
      <c r="Q366" s="10">
        <v>92290266</v>
      </c>
    </row>
    <row r="367" spans="1:17" x14ac:dyDescent="0.3">
      <c r="A367" s="11">
        <v>90000000</v>
      </c>
      <c r="B367" t="s">
        <v>1266</v>
      </c>
      <c r="C367">
        <v>686</v>
      </c>
      <c r="D367" t="s">
        <v>1267</v>
      </c>
      <c r="E367" t="s">
        <v>19</v>
      </c>
      <c r="F367">
        <v>55.249434000000001</v>
      </c>
      <c r="G367" t="s">
        <v>59</v>
      </c>
      <c r="H367" t="s">
        <v>21</v>
      </c>
      <c r="I367" s="1">
        <v>35741</v>
      </c>
      <c r="J367" s="11">
        <v>171120329</v>
      </c>
      <c r="K367">
        <v>150</v>
      </c>
      <c r="L367" t="s">
        <v>22</v>
      </c>
      <c r="M367">
        <v>7.2</v>
      </c>
      <c r="N367">
        <v>1308</v>
      </c>
      <c r="O367" t="s">
        <v>1268</v>
      </c>
      <c r="P367" t="s">
        <v>254</v>
      </c>
      <c r="Q367" s="10">
        <v>81120329</v>
      </c>
    </row>
    <row r="368" spans="1:17" x14ac:dyDescent="0.3">
      <c r="A368" s="11">
        <v>95000000</v>
      </c>
      <c r="B368" t="s">
        <v>190</v>
      </c>
      <c r="C368">
        <v>9383</v>
      </c>
      <c r="D368" t="s">
        <v>1269</v>
      </c>
      <c r="E368" t="s">
        <v>19</v>
      </c>
      <c r="F368">
        <v>28.200873999999999</v>
      </c>
      <c r="G368" t="s">
        <v>692</v>
      </c>
      <c r="H368" t="s">
        <v>192</v>
      </c>
      <c r="I368" s="1">
        <v>36624</v>
      </c>
      <c r="J368" s="11">
        <v>190213455</v>
      </c>
      <c r="K368">
        <v>112</v>
      </c>
      <c r="L368" t="s">
        <v>22</v>
      </c>
      <c r="M368">
        <v>5.6</v>
      </c>
      <c r="N368">
        <v>634</v>
      </c>
      <c r="O368" t="s">
        <v>1270</v>
      </c>
      <c r="P368" t="s">
        <v>762</v>
      </c>
      <c r="Q368" s="10">
        <v>95213455</v>
      </c>
    </row>
    <row r="369" spans="1:17" x14ac:dyDescent="0.3">
      <c r="A369" s="11">
        <v>80000000</v>
      </c>
      <c r="B369" t="s">
        <v>1271</v>
      </c>
      <c r="C369">
        <v>179</v>
      </c>
      <c r="D369" t="s">
        <v>1272</v>
      </c>
      <c r="E369" t="s">
        <v>19</v>
      </c>
      <c r="F369">
        <v>18.699839999999998</v>
      </c>
      <c r="G369" t="s">
        <v>135</v>
      </c>
      <c r="H369" t="s">
        <v>284</v>
      </c>
      <c r="I369" s="1">
        <v>38568</v>
      </c>
      <c r="J369" s="11">
        <v>162944923</v>
      </c>
      <c r="K369">
        <v>128</v>
      </c>
      <c r="L369" t="s">
        <v>22</v>
      </c>
      <c r="M369">
        <v>6.2</v>
      </c>
      <c r="N369">
        <v>392</v>
      </c>
      <c r="O369" t="s">
        <v>1273</v>
      </c>
      <c r="P369" t="s">
        <v>1274</v>
      </c>
      <c r="Q369" s="10">
        <v>82944923</v>
      </c>
    </row>
    <row r="370" spans="1:17" x14ac:dyDescent="0.3">
      <c r="A370" s="11">
        <v>90000000</v>
      </c>
      <c r="B370" t="s">
        <v>84</v>
      </c>
      <c r="C370">
        <v>76285</v>
      </c>
      <c r="D370" t="s">
        <v>1275</v>
      </c>
      <c r="E370" t="s">
        <v>19</v>
      </c>
      <c r="F370">
        <v>40.262261000000002</v>
      </c>
      <c r="G370" t="s">
        <v>710</v>
      </c>
      <c r="H370" t="s">
        <v>21</v>
      </c>
      <c r="I370" s="1">
        <v>41463</v>
      </c>
      <c r="J370" s="11">
        <v>174578751</v>
      </c>
      <c r="K370">
        <v>106</v>
      </c>
      <c r="L370" t="s">
        <v>22</v>
      </c>
      <c r="M370">
        <v>5.9</v>
      </c>
      <c r="N370">
        <v>1648</v>
      </c>
      <c r="O370" t="s">
        <v>1276</v>
      </c>
      <c r="P370" t="s">
        <v>1277</v>
      </c>
      <c r="Q370" s="10">
        <v>84578751</v>
      </c>
    </row>
    <row r="371" spans="1:17" x14ac:dyDescent="0.3">
      <c r="A371" s="11">
        <v>95000000</v>
      </c>
      <c r="B371" t="s">
        <v>1278</v>
      </c>
      <c r="C371">
        <v>1996</v>
      </c>
      <c r="D371" t="s">
        <v>1279</v>
      </c>
      <c r="E371" t="s">
        <v>19</v>
      </c>
      <c r="F371">
        <v>56.811056000000001</v>
      </c>
      <c r="G371" t="s">
        <v>92</v>
      </c>
      <c r="H371" t="s">
        <v>21</v>
      </c>
      <c r="I371" s="1">
        <v>37823</v>
      </c>
      <c r="J371" s="11">
        <v>156505388</v>
      </c>
      <c r="K371">
        <v>117</v>
      </c>
      <c r="L371" t="s">
        <v>22</v>
      </c>
      <c r="M371">
        <v>5.5</v>
      </c>
      <c r="N371">
        <v>1418</v>
      </c>
      <c r="O371" t="s">
        <v>1280</v>
      </c>
      <c r="P371" t="s">
        <v>937</v>
      </c>
      <c r="Q371" s="10">
        <v>61505388</v>
      </c>
    </row>
    <row r="372" spans="1:17" x14ac:dyDescent="0.3">
      <c r="A372" s="11">
        <v>90000000</v>
      </c>
      <c r="B372" t="s">
        <v>1281</v>
      </c>
      <c r="C372">
        <v>291805</v>
      </c>
      <c r="D372" t="s">
        <v>1282</v>
      </c>
      <c r="E372" t="s">
        <v>19</v>
      </c>
      <c r="F372">
        <v>51.535701000000003</v>
      </c>
      <c r="G372" t="s">
        <v>608</v>
      </c>
      <c r="H372" t="s">
        <v>158</v>
      </c>
      <c r="I372" s="1">
        <v>42406</v>
      </c>
      <c r="J372" s="11">
        <v>334901337</v>
      </c>
      <c r="K372">
        <v>129</v>
      </c>
      <c r="L372" t="s">
        <v>22</v>
      </c>
      <c r="M372">
        <v>6.7</v>
      </c>
      <c r="N372">
        <v>3235</v>
      </c>
      <c r="O372" t="s">
        <v>1283</v>
      </c>
      <c r="P372" t="s">
        <v>628</v>
      </c>
      <c r="Q372" s="10">
        <v>244901337</v>
      </c>
    </row>
    <row r="373" spans="1:17" x14ac:dyDescent="0.3">
      <c r="A373" s="11">
        <v>68000000</v>
      </c>
      <c r="B373" t="s">
        <v>1284</v>
      </c>
      <c r="C373">
        <v>10003</v>
      </c>
      <c r="D373" t="s">
        <v>1285</v>
      </c>
      <c r="E373" t="s">
        <v>19</v>
      </c>
      <c r="F373">
        <v>20.913851999999999</v>
      </c>
      <c r="G373" t="s">
        <v>92</v>
      </c>
      <c r="H373" t="s">
        <v>21</v>
      </c>
      <c r="I373" s="1">
        <v>35493</v>
      </c>
      <c r="J373" s="11">
        <v>118063304</v>
      </c>
      <c r="K373">
        <v>116</v>
      </c>
      <c r="L373" t="s">
        <v>22</v>
      </c>
      <c r="M373">
        <v>5.9</v>
      </c>
      <c r="N373">
        <v>302</v>
      </c>
      <c r="O373" t="s">
        <v>1286</v>
      </c>
      <c r="P373" t="s">
        <v>701</v>
      </c>
      <c r="Q373" s="10">
        <v>50063304</v>
      </c>
    </row>
    <row r="374" spans="1:17" x14ac:dyDescent="0.3">
      <c r="A374" s="11">
        <v>92000000</v>
      </c>
      <c r="B374" t="s">
        <v>394</v>
      </c>
      <c r="C374">
        <v>1535</v>
      </c>
      <c r="D374" t="s">
        <v>1287</v>
      </c>
      <c r="E374" t="s">
        <v>19</v>
      </c>
      <c r="F374">
        <v>27.166757</v>
      </c>
      <c r="G374" t="s">
        <v>135</v>
      </c>
      <c r="H374" t="s">
        <v>33</v>
      </c>
      <c r="I374" s="1">
        <v>37213</v>
      </c>
      <c r="J374" s="11">
        <v>143049560</v>
      </c>
      <c r="K374">
        <v>126</v>
      </c>
      <c r="L374" t="s">
        <v>22</v>
      </c>
      <c r="M374">
        <v>6.8</v>
      </c>
      <c r="N374">
        <v>579</v>
      </c>
      <c r="O374" t="s">
        <v>1288</v>
      </c>
      <c r="P374" t="s">
        <v>1006</v>
      </c>
      <c r="Q374" s="10">
        <v>51049560</v>
      </c>
    </row>
    <row r="375" spans="1:17" x14ac:dyDescent="0.3">
      <c r="A375" s="11">
        <v>90000000</v>
      </c>
      <c r="B375" t="s">
        <v>263</v>
      </c>
      <c r="C375">
        <v>2067</v>
      </c>
      <c r="D375" t="s">
        <v>1289</v>
      </c>
      <c r="E375" t="s">
        <v>19</v>
      </c>
      <c r="F375">
        <v>16.058284</v>
      </c>
      <c r="G375" t="s">
        <v>1290</v>
      </c>
      <c r="H375" t="s">
        <v>21</v>
      </c>
      <c r="I375" s="1">
        <v>36802</v>
      </c>
      <c r="J375" s="11">
        <v>60874615</v>
      </c>
      <c r="K375">
        <v>114</v>
      </c>
      <c r="L375" t="s">
        <v>22</v>
      </c>
      <c r="M375">
        <v>5.7</v>
      </c>
      <c r="N375">
        <v>369</v>
      </c>
      <c r="O375" t="s">
        <v>1291</v>
      </c>
      <c r="P375" t="s">
        <v>1292</v>
      </c>
      <c r="Q375" s="10">
        <v>-29125385</v>
      </c>
    </row>
    <row r="376" spans="1:17" x14ac:dyDescent="0.3">
      <c r="A376" s="11">
        <v>90000000</v>
      </c>
      <c r="B376" t="s">
        <v>742</v>
      </c>
      <c r="C376">
        <v>46195</v>
      </c>
      <c r="D376" t="s">
        <v>1293</v>
      </c>
      <c r="E376" t="s">
        <v>19</v>
      </c>
      <c r="F376">
        <v>46.200042000000003</v>
      </c>
      <c r="G376" t="s">
        <v>744</v>
      </c>
      <c r="H376" t="s">
        <v>21</v>
      </c>
      <c r="I376" s="1">
        <v>40606</v>
      </c>
      <c r="J376" s="11">
        <v>484635760</v>
      </c>
      <c r="K376">
        <v>96</v>
      </c>
      <c r="L376" t="s">
        <v>22</v>
      </c>
      <c r="M376">
        <v>6.5</v>
      </c>
      <c r="N376">
        <v>2166</v>
      </c>
      <c r="O376" t="s">
        <v>1294</v>
      </c>
      <c r="P376" t="s">
        <v>746</v>
      </c>
      <c r="Q376" s="10">
        <v>394635760</v>
      </c>
    </row>
    <row r="377" spans="1:17" x14ac:dyDescent="0.3">
      <c r="A377" s="11">
        <v>100000000</v>
      </c>
      <c r="B377" t="s">
        <v>1295</v>
      </c>
      <c r="C377">
        <v>2277</v>
      </c>
      <c r="D377" t="s">
        <v>1296</v>
      </c>
      <c r="E377" t="s">
        <v>19</v>
      </c>
      <c r="F377">
        <v>24.939295000000001</v>
      </c>
      <c r="G377" t="s">
        <v>1297</v>
      </c>
      <c r="H377" t="s">
        <v>192</v>
      </c>
      <c r="I377" s="1">
        <v>36511</v>
      </c>
      <c r="J377" s="11">
        <v>93700000</v>
      </c>
      <c r="K377">
        <v>131</v>
      </c>
      <c r="L377" t="s">
        <v>22</v>
      </c>
      <c r="M377">
        <v>6.9</v>
      </c>
      <c r="N377">
        <v>963</v>
      </c>
      <c r="O377" t="s">
        <v>1298</v>
      </c>
      <c r="P377" t="s">
        <v>730</v>
      </c>
      <c r="Q377" s="10">
        <v>-6300000</v>
      </c>
    </row>
    <row r="378" spans="1:17" x14ac:dyDescent="0.3">
      <c r="A378" s="11">
        <v>90000000</v>
      </c>
      <c r="B378" t="s">
        <v>329</v>
      </c>
      <c r="C378">
        <v>10357</v>
      </c>
      <c r="D378" t="s">
        <v>1299</v>
      </c>
      <c r="E378" t="s">
        <v>19</v>
      </c>
      <c r="F378">
        <v>19.836124000000002</v>
      </c>
      <c r="G378" t="s">
        <v>204</v>
      </c>
      <c r="H378" t="s">
        <v>21</v>
      </c>
      <c r="I378" s="1">
        <v>35545</v>
      </c>
      <c r="J378" s="11">
        <v>0</v>
      </c>
      <c r="K378">
        <v>104</v>
      </c>
      <c r="L378" t="s">
        <v>22</v>
      </c>
      <c r="M378">
        <v>5.2</v>
      </c>
      <c r="N378">
        <v>376</v>
      </c>
      <c r="O378" t="s">
        <v>1300</v>
      </c>
      <c r="P378" t="s">
        <v>1301</v>
      </c>
      <c r="Q378" s="10">
        <v>-90000000</v>
      </c>
    </row>
    <row r="379" spans="1:17" x14ac:dyDescent="0.3">
      <c r="A379" s="11">
        <v>90000000</v>
      </c>
      <c r="B379" t="s">
        <v>1302</v>
      </c>
      <c r="C379">
        <v>4477</v>
      </c>
      <c r="D379" t="s">
        <v>1303</v>
      </c>
      <c r="E379" t="s">
        <v>19</v>
      </c>
      <c r="F379">
        <v>15.350451</v>
      </c>
      <c r="G379" t="s">
        <v>32</v>
      </c>
      <c r="H379" t="s">
        <v>21</v>
      </c>
      <c r="I379" s="1">
        <v>35767</v>
      </c>
      <c r="J379" s="11">
        <v>140807547</v>
      </c>
      <c r="K379">
        <v>107</v>
      </c>
      <c r="L379" t="s">
        <v>22</v>
      </c>
      <c r="M379">
        <v>5.9</v>
      </c>
      <c r="N379">
        <v>290</v>
      </c>
      <c r="O379" t="s">
        <v>1304</v>
      </c>
      <c r="P379" t="s">
        <v>1305</v>
      </c>
      <c r="Q379" s="10">
        <v>50807547</v>
      </c>
    </row>
    <row r="380" spans="1:17" x14ac:dyDescent="0.3">
      <c r="A380" s="11">
        <v>100000000</v>
      </c>
      <c r="B380" t="s">
        <v>1306</v>
      </c>
      <c r="C380">
        <v>8665</v>
      </c>
      <c r="D380" t="s">
        <v>1307</v>
      </c>
      <c r="E380" t="s">
        <v>19</v>
      </c>
      <c r="F380">
        <v>15.625949</v>
      </c>
      <c r="G380" t="s">
        <v>92</v>
      </c>
      <c r="H380" t="s">
        <v>158</v>
      </c>
      <c r="I380" s="1">
        <v>37456</v>
      </c>
      <c r="J380" s="11">
        <v>35168966</v>
      </c>
      <c r="K380">
        <v>138</v>
      </c>
      <c r="L380" t="s">
        <v>22</v>
      </c>
      <c r="M380">
        <v>6.1</v>
      </c>
      <c r="N380">
        <v>264</v>
      </c>
      <c r="O380" t="s">
        <v>1308</v>
      </c>
      <c r="P380" t="s">
        <v>1309</v>
      </c>
      <c r="Q380" s="10">
        <v>-64831034</v>
      </c>
    </row>
    <row r="381" spans="1:17" x14ac:dyDescent="0.3">
      <c r="A381" s="11">
        <v>20000000</v>
      </c>
      <c r="B381" t="s">
        <v>25</v>
      </c>
      <c r="C381">
        <v>9387</v>
      </c>
      <c r="D381" t="s">
        <v>1310</v>
      </c>
      <c r="E381" t="s">
        <v>19</v>
      </c>
      <c r="F381">
        <v>31.802807000000001</v>
      </c>
      <c r="G381" t="s">
        <v>135</v>
      </c>
      <c r="H381" t="s">
        <v>21</v>
      </c>
      <c r="I381" s="1">
        <v>29986</v>
      </c>
      <c r="J381" s="11">
        <v>79114085</v>
      </c>
      <c r="K381">
        <v>129</v>
      </c>
      <c r="L381" t="s">
        <v>22</v>
      </c>
      <c r="M381">
        <v>6.6</v>
      </c>
      <c r="N381">
        <v>650</v>
      </c>
      <c r="O381" t="s">
        <v>1311</v>
      </c>
      <c r="P381" t="s">
        <v>1312</v>
      </c>
      <c r="Q381" s="10">
        <v>59114085</v>
      </c>
    </row>
    <row r="382" spans="1:17" x14ac:dyDescent="0.3">
      <c r="A382" s="11">
        <v>88000000</v>
      </c>
      <c r="B382" t="s">
        <v>1313</v>
      </c>
      <c r="C382">
        <v>921</v>
      </c>
      <c r="D382" t="s">
        <v>1314</v>
      </c>
      <c r="E382" t="s">
        <v>19</v>
      </c>
      <c r="F382">
        <v>24.100863</v>
      </c>
      <c r="G382" t="s">
        <v>905</v>
      </c>
      <c r="H382" t="s">
        <v>21</v>
      </c>
      <c r="I382" s="1">
        <v>38389</v>
      </c>
      <c r="J382" s="11">
        <v>108539911</v>
      </c>
      <c r="K382">
        <v>144</v>
      </c>
      <c r="L382" t="s">
        <v>22</v>
      </c>
      <c r="M382">
        <v>7.3</v>
      </c>
      <c r="N382">
        <v>616</v>
      </c>
      <c r="O382" t="s">
        <v>1315</v>
      </c>
      <c r="P382" t="s">
        <v>498</v>
      </c>
      <c r="Q382" s="10">
        <v>20539911</v>
      </c>
    </row>
    <row r="383" spans="1:17" x14ac:dyDescent="0.3">
      <c r="A383" s="11">
        <v>90000000</v>
      </c>
      <c r="B383" t="s">
        <v>1316</v>
      </c>
      <c r="C383">
        <v>49852</v>
      </c>
      <c r="D383" t="s">
        <v>1317</v>
      </c>
      <c r="E383" t="s">
        <v>19</v>
      </c>
      <c r="F383">
        <v>3.5933489999999999</v>
      </c>
      <c r="G383" t="s">
        <v>1318</v>
      </c>
      <c r="H383" t="s">
        <v>33</v>
      </c>
      <c r="I383" s="1">
        <v>40506</v>
      </c>
      <c r="J383" s="11">
        <v>16178959</v>
      </c>
      <c r="K383">
        <v>110</v>
      </c>
      <c r="L383" t="s">
        <v>22</v>
      </c>
      <c r="M383">
        <v>5.4</v>
      </c>
      <c r="N383">
        <v>50</v>
      </c>
      <c r="O383" t="s">
        <v>1319</v>
      </c>
      <c r="P383" t="s">
        <v>1320</v>
      </c>
      <c r="Q383" s="10">
        <v>-73821041</v>
      </c>
    </row>
    <row r="384" spans="1:17" x14ac:dyDescent="0.3">
      <c r="A384" s="11">
        <v>87000000</v>
      </c>
      <c r="B384" t="s">
        <v>1321</v>
      </c>
      <c r="C384">
        <v>4464</v>
      </c>
      <c r="D384" t="s">
        <v>1322</v>
      </c>
      <c r="E384" t="s">
        <v>19</v>
      </c>
      <c r="F384">
        <v>14.824166</v>
      </c>
      <c r="G384" t="s">
        <v>135</v>
      </c>
      <c r="H384" t="s">
        <v>21</v>
      </c>
      <c r="I384" s="1">
        <v>37824</v>
      </c>
      <c r="J384" s="11">
        <v>148336445</v>
      </c>
      <c r="K384">
        <v>141</v>
      </c>
      <c r="L384" t="s">
        <v>22</v>
      </c>
      <c r="M384">
        <v>6.7</v>
      </c>
      <c r="N384">
        <v>216</v>
      </c>
      <c r="O384" t="s">
        <v>1323</v>
      </c>
      <c r="P384" t="s">
        <v>1324</v>
      </c>
      <c r="Q384" s="10">
        <v>61336445</v>
      </c>
    </row>
    <row r="385" spans="1:17" x14ac:dyDescent="0.3">
      <c r="A385" s="11">
        <v>92000000</v>
      </c>
      <c r="B385" t="s">
        <v>860</v>
      </c>
      <c r="C385">
        <v>664</v>
      </c>
      <c r="D385" t="s">
        <v>1325</v>
      </c>
      <c r="E385" t="s">
        <v>19</v>
      </c>
      <c r="F385">
        <v>32.079994999999997</v>
      </c>
      <c r="G385" t="s">
        <v>135</v>
      </c>
      <c r="H385" t="s">
        <v>21</v>
      </c>
      <c r="I385" s="1">
        <v>35343</v>
      </c>
      <c r="J385" s="11">
        <v>494471524</v>
      </c>
      <c r="K385">
        <v>113</v>
      </c>
      <c r="L385" t="s">
        <v>22</v>
      </c>
      <c r="M385">
        <v>6.1</v>
      </c>
      <c r="N385">
        <v>950</v>
      </c>
      <c r="O385" t="s">
        <v>1326</v>
      </c>
      <c r="P385" t="s">
        <v>937</v>
      </c>
      <c r="Q385" s="10">
        <v>402471524</v>
      </c>
    </row>
    <row r="386" spans="1:17" x14ac:dyDescent="0.3">
      <c r="A386" s="11">
        <v>90000000</v>
      </c>
      <c r="B386" t="s">
        <v>1327</v>
      </c>
      <c r="C386">
        <v>8358</v>
      </c>
      <c r="D386" t="s">
        <v>1328</v>
      </c>
      <c r="E386" t="s">
        <v>19</v>
      </c>
      <c r="F386">
        <v>57.739713000000002</v>
      </c>
      <c r="G386" t="s">
        <v>422</v>
      </c>
      <c r="H386" t="s">
        <v>21</v>
      </c>
      <c r="I386" s="1">
        <v>36882</v>
      </c>
      <c r="J386" s="11">
        <v>429632142</v>
      </c>
      <c r="K386">
        <v>143</v>
      </c>
      <c r="L386" t="s">
        <v>22</v>
      </c>
      <c r="M386">
        <v>7.5</v>
      </c>
      <c r="N386">
        <v>3218</v>
      </c>
      <c r="O386" t="s">
        <v>1329</v>
      </c>
      <c r="P386" t="s">
        <v>254</v>
      </c>
      <c r="Q386" s="10">
        <v>339632142</v>
      </c>
    </row>
    <row r="387" spans="1:17" x14ac:dyDescent="0.3">
      <c r="A387" s="11">
        <v>100000000</v>
      </c>
      <c r="B387" t="s">
        <v>1330</v>
      </c>
      <c r="C387">
        <v>9836</v>
      </c>
      <c r="D387" t="s">
        <v>1331</v>
      </c>
      <c r="E387" t="s">
        <v>19</v>
      </c>
      <c r="F387">
        <v>37.272385</v>
      </c>
      <c r="G387" t="s">
        <v>1332</v>
      </c>
      <c r="H387" t="s">
        <v>304</v>
      </c>
      <c r="I387" s="1">
        <v>39037</v>
      </c>
      <c r="J387" s="11">
        <v>384335608</v>
      </c>
      <c r="K387">
        <v>108</v>
      </c>
      <c r="L387" t="s">
        <v>22</v>
      </c>
      <c r="M387">
        <v>5.9</v>
      </c>
      <c r="N387">
        <v>1410</v>
      </c>
      <c r="O387" t="s">
        <v>1333</v>
      </c>
      <c r="P387" t="s">
        <v>493</v>
      </c>
      <c r="Q387" s="10">
        <v>284335608</v>
      </c>
    </row>
    <row r="388" spans="1:17" x14ac:dyDescent="0.3">
      <c r="A388" s="11">
        <v>75000000</v>
      </c>
      <c r="B388" t="s">
        <v>538</v>
      </c>
      <c r="C388">
        <v>2502</v>
      </c>
      <c r="D388" t="s">
        <v>1334</v>
      </c>
      <c r="E388" t="s">
        <v>19</v>
      </c>
      <c r="F388">
        <v>53.213931000000002</v>
      </c>
      <c r="G388" t="s">
        <v>135</v>
      </c>
      <c r="H388" t="s">
        <v>192</v>
      </c>
      <c r="I388" s="1">
        <v>38191</v>
      </c>
      <c r="J388" s="11">
        <v>288500217</v>
      </c>
      <c r="K388">
        <v>108</v>
      </c>
      <c r="L388" t="s">
        <v>22</v>
      </c>
      <c r="M388">
        <v>7.2</v>
      </c>
      <c r="N388">
        <v>2825</v>
      </c>
      <c r="O388" t="s">
        <v>1335</v>
      </c>
      <c r="P388" t="s">
        <v>673</v>
      </c>
      <c r="Q388" s="10">
        <v>213500217</v>
      </c>
    </row>
    <row r="389" spans="1:17" x14ac:dyDescent="0.3">
      <c r="A389" s="11">
        <v>85000000</v>
      </c>
      <c r="B389" t="s">
        <v>767</v>
      </c>
      <c r="C389">
        <v>9772</v>
      </c>
      <c r="D389" t="s">
        <v>1336</v>
      </c>
      <c r="E389" t="s">
        <v>19</v>
      </c>
      <c r="F389">
        <v>36.387949999999996</v>
      </c>
      <c r="G389" t="s">
        <v>692</v>
      </c>
      <c r="H389" t="s">
        <v>192</v>
      </c>
      <c r="I389" s="1">
        <v>35636</v>
      </c>
      <c r="J389" s="11">
        <v>315156409</v>
      </c>
      <c r="K389">
        <v>124</v>
      </c>
      <c r="L389" t="s">
        <v>22</v>
      </c>
      <c r="M389">
        <v>6.2</v>
      </c>
      <c r="N389">
        <v>840</v>
      </c>
      <c r="O389" t="s">
        <v>1337</v>
      </c>
      <c r="P389" t="s">
        <v>415</v>
      </c>
      <c r="Q389" s="10">
        <v>230156409</v>
      </c>
    </row>
    <row r="390" spans="1:17" x14ac:dyDescent="0.3">
      <c r="A390" s="11">
        <v>85000000</v>
      </c>
      <c r="B390" t="s">
        <v>893</v>
      </c>
      <c r="C390">
        <v>161</v>
      </c>
      <c r="D390" t="s">
        <v>1338</v>
      </c>
      <c r="E390" t="s">
        <v>19</v>
      </c>
      <c r="F390">
        <v>60.929352000000002</v>
      </c>
      <c r="G390" t="s">
        <v>214</v>
      </c>
      <c r="H390" t="s">
        <v>21</v>
      </c>
      <c r="I390" s="1">
        <v>37084</v>
      </c>
      <c r="J390" s="11">
        <v>450717150</v>
      </c>
      <c r="K390">
        <v>116</v>
      </c>
      <c r="L390" t="s">
        <v>22</v>
      </c>
      <c r="M390">
        <v>7.2</v>
      </c>
      <c r="N390">
        <v>3783</v>
      </c>
      <c r="O390" t="s">
        <v>1339</v>
      </c>
      <c r="P390" t="s">
        <v>896</v>
      </c>
      <c r="Q390" s="10">
        <v>365717150</v>
      </c>
    </row>
    <row r="391" spans="1:17" x14ac:dyDescent="0.3">
      <c r="A391" s="11">
        <v>75000000</v>
      </c>
      <c r="B391" t="s">
        <v>535</v>
      </c>
      <c r="C391">
        <v>52451</v>
      </c>
      <c r="D391" t="s">
        <v>1340</v>
      </c>
      <c r="E391" t="s">
        <v>19</v>
      </c>
      <c r="F391">
        <v>36.605246000000001</v>
      </c>
      <c r="G391" t="s">
        <v>1341</v>
      </c>
      <c r="H391" t="s">
        <v>21</v>
      </c>
      <c r="I391" s="1">
        <v>40786</v>
      </c>
      <c r="J391" s="11">
        <v>132274484</v>
      </c>
      <c r="K391">
        <v>110</v>
      </c>
      <c r="L391" t="s">
        <v>22</v>
      </c>
      <c r="M391">
        <v>5.6</v>
      </c>
      <c r="N391">
        <v>924</v>
      </c>
      <c r="O391" t="s">
        <v>1342</v>
      </c>
      <c r="P391" t="s">
        <v>1343</v>
      </c>
      <c r="Q391" s="10">
        <v>57274484</v>
      </c>
    </row>
    <row r="392" spans="1:17" x14ac:dyDescent="0.3">
      <c r="A392" s="11">
        <v>85000000</v>
      </c>
      <c r="B392" t="s">
        <v>463</v>
      </c>
      <c r="C392">
        <v>76492</v>
      </c>
      <c r="D392" t="s">
        <v>1344</v>
      </c>
      <c r="E392" t="s">
        <v>19</v>
      </c>
      <c r="F392">
        <v>56.257410999999998</v>
      </c>
      <c r="G392" t="s">
        <v>32</v>
      </c>
      <c r="H392" t="s">
        <v>21</v>
      </c>
      <c r="I392" s="1">
        <v>41172</v>
      </c>
      <c r="J392" s="11">
        <v>358375603</v>
      </c>
      <c r="K392">
        <v>91</v>
      </c>
      <c r="L392" t="s">
        <v>22</v>
      </c>
      <c r="M392">
        <v>6.8</v>
      </c>
      <c r="N392">
        <v>2566</v>
      </c>
      <c r="O392" t="s">
        <v>1345</v>
      </c>
      <c r="P392" t="s">
        <v>1346</v>
      </c>
      <c r="Q392" s="10">
        <v>273375603</v>
      </c>
    </row>
    <row r="393" spans="1:17" x14ac:dyDescent="0.3">
      <c r="A393" s="11">
        <v>85000000</v>
      </c>
      <c r="B393" t="s">
        <v>1347</v>
      </c>
      <c r="C393">
        <v>4523</v>
      </c>
      <c r="D393" t="s">
        <v>1348</v>
      </c>
      <c r="E393" t="s">
        <v>19</v>
      </c>
      <c r="F393">
        <v>29.21998</v>
      </c>
      <c r="G393" t="s">
        <v>27</v>
      </c>
      <c r="H393" t="s">
        <v>21</v>
      </c>
      <c r="I393" s="1">
        <v>39406</v>
      </c>
      <c r="J393" s="11">
        <v>340487652</v>
      </c>
      <c r="K393">
        <v>107</v>
      </c>
      <c r="L393" t="s">
        <v>22</v>
      </c>
      <c r="M393">
        <v>6.6</v>
      </c>
      <c r="N393">
        <v>1449</v>
      </c>
      <c r="O393" t="s">
        <v>1349</v>
      </c>
      <c r="P393" t="s">
        <v>1350</v>
      </c>
      <c r="Q393" s="10">
        <v>255487652</v>
      </c>
    </row>
    <row r="394" spans="1:17" x14ac:dyDescent="0.3">
      <c r="A394" s="11">
        <v>85000000</v>
      </c>
      <c r="B394" t="s">
        <v>767</v>
      </c>
      <c r="C394">
        <v>59961</v>
      </c>
      <c r="D394" t="s">
        <v>1351</v>
      </c>
      <c r="E394" t="s">
        <v>19</v>
      </c>
      <c r="F394">
        <v>34.773105999999999</v>
      </c>
      <c r="G394" t="s">
        <v>135</v>
      </c>
      <c r="H394" t="s">
        <v>21</v>
      </c>
      <c r="I394" s="1">
        <v>41154</v>
      </c>
      <c r="J394" s="11">
        <v>208076205</v>
      </c>
      <c r="K394">
        <v>115</v>
      </c>
      <c r="L394" t="s">
        <v>22</v>
      </c>
      <c r="M394">
        <v>6.3</v>
      </c>
      <c r="N394">
        <v>1345</v>
      </c>
      <c r="O394" t="s">
        <v>1352</v>
      </c>
      <c r="P394" t="s">
        <v>1353</v>
      </c>
      <c r="Q394" s="10">
        <v>123076205</v>
      </c>
    </row>
    <row r="395" spans="1:17" x14ac:dyDescent="0.3">
      <c r="A395" s="11">
        <v>85000000</v>
      </c>
      <c r="B395" t="s">
        <v>1354</v>
      </c>
      <c r="C395">
        <v>10481</v>
      </c>
      <c r="D395" t="s">
        <v>1355</v>
      </c>
      <c r="E395" t="s">
        <v>19</v>
      </c>
      <c r="F395">
        <v>9.8950610000000001</v>
      </c>
      <c r="G395" t="s">
        <v>27</v>
      </c>
      <c r="H395" t="s">
        <v>21</v>
      </c>
      <c r="I395" s="1">
        <v>36717</v>
      </c>
      <c r="J395" s="11">
        <v>183611771</v>
      </c>
      <c r="K395">
        <v>100</v>
      </c>
      <c r="L395" t="s">
        <v>22</v>
      </c>
      <c r="M395">
        <v>5.0999999999999996</v>
      </c>
      <c r="N395">
        <v>313</v>
      </c>
      <c r="O395" t="s">
        <v>1356</v>
      </c>
      <c r="P395" t="s">
        <v>1350</v>
      </c>
      <c r="Q395" s="10">
        <v>98611771</v>
      </c>
    </row>
    <row r="396" spans="1:17" x14ac:dyDescent="0.3">
      <c r="A396" s="11">
        <v>75000000</v>
      </c>
      <c r="B396" t="s">
        <v>826</v>
      </c>
      <c r="C396">
        <v>59108</v>
      </c>
      <c r="D396" t="s">
        <v>1357</v>
      </c>
      <c r="E396" t="s">
        <v>19</v>
      </c>
      <c r="F396">
        <v>36.743324000000001</v>
      </c>
      <c r="G396" t="s">
        <v>135</v>
      </c>
      <c r="H396" t="s">
        <v>21</v>
      </c>
      <c r="I396" s="1">
        <v>40585</v>
      </c>
      <c r="J396" s="11">
        <v>152930623</v>
      </c>
      <c r="K396">
        <v>104</v>
      </c>
      <c r="L396" t="s">
        <v>22</v>
      </c>
      <c r="M396">
        <v>5.8</v>
      </c>
      <c r="N396">
        <v>932</v>
      </c>
      <c r="O396" t="s">
        <v>1358</v>
      </c>
      <c r="P396" t="s">
        <v>160</v>
      </c>
      <c r="Q396" s="10">
        <v>77930623</v>
      </c>
    </row>
    <row r="397" spans="1:17" x14ac:dyDescent="0.3">
      <c r="A397" s="11">
        <v>85000000</v>
      </c>
      <c r="B397" t="s">
        <v>972</v>
      </c>
      <c r="C397">
        <v>1581</v>
      </c>
      <c r="D397" t="s">
        <v>1359</v>
      </c>
      <c r="E397" t="s">
        <v>19</v>
      </c>
      <c r="F397">
        <v>44.967452999999999</v>
      </c>
      <c r="G397" t="s">
        <v>32</v>
      </c>
      <c r="H397" t="s">
        <v>33</v>
      </c>
      <c r="I397" s="1">
        <v>38941</v>
      </c>
      <c r="J397" s="11">
        <v>194168700</v>
      </c>
      <c r="K397">
        <v>136</v>
      </c>
      <c r="L397" t="s">
        <v>22</v>
      </c>
      <c r="M397">
        <v>6.7</v>
      </c>
      <c r="N397">
        <v>1225</v>
      </c>
      <c r="O397" t="s">
        <v>1360</v>
      </c>
      <c r="P397" t="s">
        <v>1361</v>
      </c>
      <c r="Q397" s="10">
        <v>109168700</v>
      </c>
    </row>
    <row r="398" spans="1:17" x14ac:dyDescent="0.3">
      <c r="A398" s="11">
        <v>90000000</v>
      </c>
      <c r="B398" t="s">
        <v>538</v>
      </c>
      <c r="C398">
        <v>9798</v>
      </c>
      <c r="D398" t="s">
        <v>1362</v>
      </c>
      <c r="E398" t="s">
        <v>19</v>
      </c>
      <c r="F398">
        <v>41.207568000000002</v>
      </c>
      <c r="G398" t="s">
        <v>438</v>
      </c>
      <c r="H398" t="s">
        <v>21</v>
      </c>
      <c r="I398" s="1">
        <v>36119</v>
      </c>
      <c r="J398" s="11">
        <v>250649836</v>
      </c>
      <c r="K398">
        <v>132</v>
      </c>
      <c r="L398" t="s">
        <v>22</v>
      </c>
      <c r="M398">
        <v>6.7</v>
      </c>
      <c r="N398">
        <v>1240</v>
      </c>
      <c r="O398" t="s">
        <v>1363</v>
      </c>
      <c r="P398" t="s">
        <v>1006</v>
      </c>
      <c r="Q398" s="10">
        <v>160649836</v>
      </c>
    </row>
    <row r="399" spans="1:17" x14ac:dyDescent="0.3">
      <c r="A399" s="11">
        <v>85000000</v>
      </c>
      <c r="B399" t="s">
        <v>972</v>
      </c>
      <c r="C399">
        <v>22897</v>
      </c>
      <c r="D399" t="s">
        <v>1364</v>
      </c>
      <c r="E399" t="s">
        <v>19</v>
      </c>
      <c r="F399">
        <v>16.479851</v>
      </c>
      <c r="G399" t="s">
        <v>135</v>
      </c>
      <c r="H399" t="s">
        <v>21</v>
      </c>
      <c r="I399" s="1">
        <v>40170</v>
      </c>
      <c r="J399" s="11">
        <v>219103655</v>
      </c>
      <c r="K399">
        <v>121</v>
      </c>
      <c r="L399" t="s">
        <v>22</v>
      </c>
      <c r="M399">
        <v>6.2</v>
      </c>
      <c r="N399">
        <v>360</v>
      </c>
      <c r="O399" t="s">
        <v>1365</v>
      </c>
      <c r="P399" t="s">
        <v>1361</v>
      </c>
      <c r="Q399" s="10">
        <v>134103655</v>
      </c>
    </row>
    <row r="400" spans="1:17" x14ac:dyDescent="0.3">
      <c r="A400" s="11">
        <v>85000000</v>
      </c>
      <c r="B400" t="s">
        <v>1271</v>
      </c>
      <c r="C400">
        <v>298</v>
      </c>
      <c r="D400" t="s">
        <v>1366</v>
      </c>
      <c r="E400" t="s">
        <v>19</v>
      </c>
      <c r="F400">
        <v>42.069992999999997</v>
      </c>
      <c r="G400" t="s">
        <v>214</v>
      </c>
      <c r="H400" t="s">
        <v>21</v>
      </c>
      <c r="I400" s="1">
        <v>39269</v>
      </c>
      <c r="J400" s="11">
        <v>311312624</v>
      </c>
      <c r="K400">
        <v>122</v>
      </c>
      <c r="L400" t="s">
        <v>22</v>
      </c>
      <c r="M400">
        <v>6.5</v>
      </c>
      <c r="N400">
        <v>1999</v>
      </c>
      <c r="O400" t="s">
        <v>1367</v>
      </c>
      <c r="P400" t="s">
        <v>896</v>
      </c>
      <c r="Q400" s="10">
        <v>226312624</v>
      </c>
    </row>
    <row r="401" spans="1:17" x14ac:dyDescent="0.3">
      <c r="A401" s="11">
        <v>85000000</v>
      </c>
      <c r="B401" t="s">
        <v>232</v>
      </c>
      <c r="C401">
        <v>7484</v>
      </c>
      <c r="D401" t="s">
        <v>1368</v>
      </c>
      <c r="E401" t="s">
        <v>19</v>
      </c>
      <c r="F401">
        <v>26.619509999999998</v>
      </c>
      <c r="G401" t="s">
        <v>1369</v>
      </c>
      <c r="H401" t="s">
        <v>21</v>
      </c>
      <c r="I401" s="1">
        <v>38989</v>
      </c>
      <c r="J401" s="11">
        <v>197309027</v>
      </c>
      <c r="K401">
        <v>83</v>
      </c>
      <c r="L401" t="s">
        <v>22</v>
      </c>
      <c r="M401">
        <v>6.1</v>
      </c>
      <c r="N401">
        <v>656</v>
      </c>
      <c r="O401" t="s">
        <v>1370</v>
      </c>
      <c r="P401" t="s">
        <v>1371</v>
      </c>
      <c r="Q401" s="10">
        <v>112309027</v>
      </c>
    </row>
    <row r="402" spans="1:17" x14ac:dyDescent="0.3">
      <c r="A402" s="11">
        <v>85000000</v>
      </c>
      <c r="B402" t="s">
        <v>128</v>
      </c>
      <c r="C402">
        <v>157350</v>
      </c>
      <c r="D402" t="s">
        <v>1372</v>
      </c>
      <c r="E402" t="s">
        <v>19</v>
      </c>
      <c r="F402">
        <v>80.316462999999999</v>
      </c>
      <c r="G402" t="s">
        <v>608</v>
      </c>
      <c r="H402" t="s">
        <v>21</v>
      </c>
      <c r="I402" s="1">
        <v>41712</v>
      </c>
      <c r="J402" s="11">
        <v>288747895</v>
      </c>
      <c r="K402">
        <v>139</v>
      </c>
      <c r="L402" t="s">
        <v>22</v>
      </c>
      <c r="M402">
        <v>6.9</v>
      </c>
      <c r="N402">
        <v>4663</v>
      </c>
      <c r="O402" t="s">
        <v>1373</v>
      </c>
      <c r="P402" t="s">
        <v>1374</v>
      </c>
      <c r="Q402" s="10">
        <v>203747895</v>
      </c>
    </row>
    <row r="403" spans="1:17" x14ac:dyDescent="0.3">
      <c r="A403" s="11">
        <v>68000000</v>
      </c>
      <c r="B403" t="s">
        <v>1375</v>
      </c>
      <c r="C403">
        <v>853</v>
      </c>
      <c r="D403" t="s">
        <v>1376</v>
      </c>
      <c r="E403" t="s">
        <v>19</v>
      </c>
      <c r="F403">
        <v>41.273567</v>
      </c>
      <c r="G403" t="s">
        <v>92</v>
      </c>
      <c r="H403" t="s">
        <v>1377</v>
      </c>
      <c r="I403" s="1">
        <v>36963</v>
      </c>
      <c r="J403" s="11">
        <v>96976270</v>
      </c>
      <c r="K403">
        <v>131</v>
      </c>
      <c r="L403" t="s">
        <v>22</v>
      </c>
      <c r="M403">
        <v>7.2</v>
      </c>
      <c r="N403">
        <v>999</v>
      </c>
      <c r="O403" t="s">
        <v>1378</v>
      </c>
      <c r="P403" t="s">
        <v>1379</v>
      </c>
      <c r="Q403" s="10">
        <v>28976270</v>
      </c>
    </row>
    <row r="404" spans="1:17" x14ac:dyDescent="0.3">
      <c r="A404" s="11">
        <v>85000000</v>
      </c>
      <c r="B404" t="s">
        <v>1380</v>
      </c>
      <c r="C404">
        <v>10159</v>
      </c>
      <c r="D404" t="s">
        <v>1381</v>
      </c>
      <c r="E404" t="s">
        <v>19</v>
      </c>
      <c r="F404">
        <v>24.107835000000001</v>
      </c>
      <c r="G404" t="s">
        <v>32</v>
      </c>
      <c r="H404" t="s">
        <v>21</v>
      </c>
      <c r="I404" s="1">
        <v>37890</v>
      </c>
      <c r="J404" s="11">
        <v>80916492</v>
      </c>
      <c r="K404">
        <v>104</v>
      </c>
      <c r="L404" t="s">
        <v>22</v>
      </c>
      <c r="M404">
        <v>6.4</v>
      </c>
      <c r="N404">
        <v>514</v>
      </c>
      <c r="O404" t="s">
        <v>1382</v>
      </c>
      <c r="P404" t="s">
        <v>137</v>
      </c>
      <c r="Q404" s="10">
        <v>-4083508</v>
      </c>
    </row>
    <row r="405" spans="1:17" x14ac:dyDescent="0.3">
      <c r="A405" s="11">
        <v>85000000</v>
      </c>
      <c r="B405" t="s">
        <v>474</v>
      </c>
      <c r="C405">
        <v>9593</v>
      </c>
      <c r="D405" t="s">
        <v>1383</v>
      </c>
      <c r="E405" t="s">
        <v>19</v>
      </c>
      <c r="F405">
        <v>32.044190999999998</v>
      </c>
      <c r="G405" t="s">
        <v>692</v>
      </c>
      <c r="H405" t="s">
        <v>21</v>
      </c>
      <c r="I405" s="1">
        <v>34138</v>
      </c>
      <c r="J405" s="11">
        <v>137298489</v>
      </c>
      <c r="K405">
        <v>130</v>
      </c>
      <c r="L405" t="s">
        <v>22</v>
      </c>
      <c r="M405">
        <v>6.1</v>
      </c>
      <c r="N405">
        <v>712</v>
      </c>
      <c r="O405" t="s">
        <v>1384</v>
      </c>
      <c r="P405" t="s">
        <v>766</v>
      </c>
      <c r="Q405" s="10">
        <v>52298489</v>
      </c>
    </row>
    <row r="406" spans="1:17" x14ac:dyDescent="0.3">
      <c r="A406" s="11">
        <v>85000000</v>
      </c>
      <c r="B406" t="s">
        <v>1385</v>
      </c>
      <c r="C406">
        <v>1904</v>
      </c>
      <c r="D406" t="s">
        <v>1386</v>
      </c>
      <c r="E406" t="s">
        <v>19</v>
      </c>
      <c r="F406">
        <v>16.595873999999998</v>
      </c>
      <c r="G406" t="s">
        <v>422</v>
      </c>
      <c r="H406" t="s">
        <v>21</v>
      </c>
      <c r="I406" s="1">
        <v>38515</v>
      </c>
      <c r="J406" s="11">
        <v>162242962</v>
      </c>
      <c r="K406">
        <v>145</v>
      </c>
      <c r="L406" t="s">
        <v>22</v>
      </c>
      <c r="M406">
        <v>7.3</v>
      </c>
      <c r="N406">
        <v>652</v>
      </c>
      <c r="O406" t="s">
        <v>1387</v>
      </c>
      <c r="P406" t="s">
        <v>97</v>
      </c>
      <c r="Q406" s="10">
        <v>77242962</v>
      </c>
    </row>
    <row r="407" spans="1:17" x14ac:dyDescent="0.3">
      <c r="A407" s="11">
        <v>85000000</v>
      </c>
      <c r="B407" t="s">
        <v>36</v>
      </c>
      <c r="C407">
        <v>9615</v>
      </c>
      <c r="D407" t="s">
        <v>1388</v>
      </c>
      <c r="E407" t="s">
        <v>19</v>
      </c>
      <c r="F407">
        <v>8.2828759999999999</v>
      </c>
      <c r="G407" t="s">
        <v>135</v>
      </c>
      <c r="H407" t="s">
        <v>197</v>
      </c>
      <c r="I407" s="1">
        <v>38782</v>
      </c>
      <c r="J407" s="11">
        <v>158468292</v>
      </c>
      <c r="K407">
        <v>104</v>
      </c>
      <c r="L407" t="s">
        <v>22</v>
      </c>
      <c r="M407">
        <v>6.1</v>
      </c>
      <c r="N407">
        <v>1705</v>
      </c>
      <c r="O407" t="s">
        <v>1389</v>
      </c>
      <c r="P407" t="s">
        <v>242</v>
      </c>
      <c r="Q407" s="10">
        <v>73468292</v>
      </c>
    </row>
    <row r="408" spans="1:17" x14ac:dyDescent="0.3">
      <c r="A408" s="11">
        <v>0</v>
      </c>
      <c r="B408" t="s">
        <v>1390</v>
      </c>
      <c r="C408">
        <v>51052</v>
      </c>
      <c r="D408" t="s">
        <v>1391</v>
      </c>
      <c r="E408" t="s">
        <v>19</v>
      </c>
      <c r="F408">
        <v>19.836829999999999</v>
      </c>
      <c r="G408" t="s">
        <v>32</v>
      </c>
      <c r="H408" t="s">
        <v>21</v>
      </c>
      <c r="I408" s="1">
        <v>40596</v>
      </c>
      <c r="J408" s="11">
        <v>0</v>
      </c>
      <c r="K408">
        <v>97</v>
      </c>
      <c r="L408" t="s">
        <v>22</v>
      </c>
      <c r="M408">
        <v>6.7</v>
      </c>
      <c r="N408">
        <v>333</v>
      </c>
      <c r="O408" t="s">
        <v>1392</v>
      </c>
      <c r="P408" t="s">
        <v>1393</v>
      </c>
      <c r="Q408" s="10">
        <v>0</v>
      </c>
    </row>
    <row r="409" spans="1:17" x14ac:dyDescent="0.3">
      <c r="A409" s="11">
        <v>90000000</v>
      </c>
      <c r="B409" t="s">
        <v>1394</v>
      </c>
      <c r="C409">
        <v>297</v>
      </c>
      <c r="D409" t="s">
        <v>1395</v>
      </c>
      <c r="E409" t="s">
        <v>19</v>
      </c>
      <c r="F409">
        <v>36.069611000000002</v>
      </c>
      <c r="G409" t="s">
        <v>135</v>
      </c>
      <c r="H409" t="s">
        <v>21</v>
      </c>
      <c r="I409" s="1">
        <v>36140</v>
      </c>
      <c r="J409" s="11">
        <v>142940100</v>
      </c>
      <c r="K409">
        <v>178</v>
      </c>
      <c r="L409" t="s">
        <v>22</v>
      </c>
      <c r="M409">
        <v>6.9</v>
      </c>
      <c r="N409">
        <v>1147</v>
      </c>
      <c r="O409" t="s">
        <v>1396</v>
      </c>
      <c r="P409" t="s">
        <v>1397</v>
      </c>
      <c r="Q409" s="10">
        <v>52940100</v>
      </c>
    </row>
    <row r="410" spans="1:17" x14ac:dyDescent="0.3">
      <c r="A410" s="11">
        <v>85000000</v>
      </c>
      <c r="B410" t="s">
        <v>1398</v>
      </c>
      <c r="C410">
        <v>9884</v>
      </c>
      <c r="D410" t="s">
        <v>1399</v>
      </c>
      <c r="E410" t="s">
        <v>19</v>
      </c>
      <c r="F410">
        <v>18.827753000000001</v>
      </c>
      <c r="G410" t="s">
        <v>1400</v>
      </c>
      <c r="H410" t="s">
        <v>21</v>
      </c>
      <c r="I410" s="1">
        <v>37409</v>
      </c>
      <c r="J410" s="11">
        <v>78382433</v>
      </c>
      <c r="K410">
        <v>108</v>
      </c>
      <c r="L410" t="s">
        <v>22</v>
      </c>
      <c r="M410">
        <v>5.5</v>
      </c>
      <c r="N410">
        <v>427</v>
      </c>
      <c r="O410" t="s">
        <v>1401</v>
      </c>
      <c r="P410" t="s">
        <v>1402</v>
      </c>
      <c r="Q410" s="10">
        <v>-6617567</v>
      </c>
    </row>
    <row r="411" spans="1:17" x14ac:dyDescent="0.3">
      <c r="A411" s="11">
        <v>0</v>
      </c>
      <c r="B411" t="s">
        <v>1403</v>
      </c>
      <c r="C411">
        <v>16858</v>
      </c>
      <c r="D411" t="s">
        <v>1404</v>
      </c>
      <c r="E411" t="s">
        <v>19</v>
      </c>
      <c r="F411">
        <v>5.1594069999999999</v>
      </c>
      <c r="G411" t="s">
        <v>204</v>
      </c>
      <c r="H411" t="s">
        <v>21</v>
      </c>
      <c r="I411" s="1">
        <v>29209</v>
      </c>
      <c r="J411" s="11">
        <v>37823676</v>
      </c>
      <c r="K411">
        <v>123</v>
      </c>
      <c r="L411" t="s">
        <v>22</v>
      </c>
      <c r="M411">
        <v>7.3</v>
      </c>
      <c r="N411">
        <v>85</v>
      </c>
      <c r="O411" t="s">
        <v>1405</v>
      </c>
      <c r="P411" t="s">
        <v>1406</v>
      </c>
      <c r="Q411" s="10">
        <v>37823676</v>
      </c>
    </row>
    <row r="412" spans="1:17" x14ac:dyDescent="0.3">
      <c r="A412" s="11">
        <v>85000000</v>
      </c>
      <c r="B412" t="s">
        <v>1407</v>
      </c>
      <c r="C412">
        <v>62764</v>
      </c>
      <c r="D412" t="s">
        <v>1408</v>
      </c>
      <c r="E412" t="s">
        <v>19</v>
      </c>
      <c r="F412">
        <v>48.126297000000001</v>
      </c>
      <c r="G412" t="s">
        <v>1409</v>
      </c>
      <c r="H412" t="s">
        <v>21</v>
      </c>
      <c r="I412" s="1">
        <v>40983</v>
      </c>
      <c r="J412" s="11">
        <v>183018522</v>
      </c>
      <c r="K412">
        <v>106</v>
      </c>
      <c r="L412" t="s">
        <v>22</v>
      </c>
      <c r="M412">
        <v>5.5</v>
      </c>
      <c r="N412">
        <v>1114</v>
      </c>
      <c r="O412" t="s">
        <v>1410</v>
      </c>
      <c r="P412" t="s">
        <v>1411</v>
      </c>
      <c r="Q412" s="10">
        <v>98018522</v>
      </c>
    </row>
    <row r="413" spans="1:17" x14ac:dyDescent="0.3">
      <c r="A413" s="11">
        <v>60000000</v>
      </c>
      <c r="B413" t="s">
        <v>800</v>
      </c>
      <c r="C413">
        <v>22538</v>
      </c>
      <c r="D413" t="s">
        <v>1412</v>
      </c>
      <c r="E413" t="s">
        <v>19</v>
      </c>
      <c r="F413">
        <v>38.885195000000003</v>
      </c>
      <c r="G413" t="s">
        <v>135</v>
      </c>
      <c r="H413" t="s">
        <v>21</v>
      </c>
      <c r="I413" s="1">
        <v>40386</v>
      </c>
      <c r="J413" s="11">
        <v>47664559</v>
      </c>
      <c r="K413">
        <v>112</v>
      </c>
      <c r="L413" t="s">
        <v>22</v>
      </c>
      <c r="M413">
        <v>7.2</v>
      </c>
      <c r="N413">
        <v>2126</v>
      </c>
      <c r="O413" t="s">
        <v>1413</v>
      </c>
      <c r="P413" t="s">
        <v>1414</v>
      </c>
      <c r="Q413" s="10">
        <v>-12335441</v>
      </c>
    </row>
    <row r="414" spans="1:17" x14ac:dyDescent="0.3">
      <c r="A414" s="11">
        <v>60000000</v>
      </c>
      <c r="B414" t="s">
        <v>1415</v>
      </c>
      <c r="C414">
        <v>9341</v>
      </c>
      <c r="D414" t="s">
        <v>1416</v>
      </c>
      <c r="E414" t="s">
        <v>19</v>
      </c>
      <c r="F414">
        <v>29.211255000000001</v>
      </c>
      <c r="G414" t="s">
        <v>92</v>
      </c>
      <c r="H414" t="s">
        <v>21</v>
      </c>
      <c r="I414" s="1">
        <v>37708</v>
      </c>
      <c r="J414" s="11">
        <v>74208267</v>
      </c>
      <c r="K414">
        <v>136</v>
      </c>
      <c r="L414" t="s">
        <v>22</v>
      </c>
      <c r="M414">
        <v>5.4</v>
      </c>
      <c r="N414">
        <v>516</v>
      </c>
      <c r="O414" t="s">
        <v>1417</v>
      </c>
      <c r="P414" t="s">
        <v>1418</v>
      </c>
      <c r="Q414" s="10">
        <v>14208267</v>
      </c>
    </row>
    <row r="415" spans="1:17" x14ac:dyDescent="0.3">
      <c r="A415" s="11">
        <v>84000000</v>
      </c>
      <c r="B415" t="s">
        <v>1419</v>
      </c>
      <c r="C415">
        <v>12107</v>
      </c>
      <c r="D415" t="s">
        <v>1420</v>
      </c>
      <c r="E415" t="s">
        <v>19</v>
      </c>
      <c r="F415">
        <v>17.783360999999999</v>
      </c>
      <c r="G415" t="s">
        <v>113</v>
      </c>
      <c r="H415" t="s">
        <v>21</v>
      </c>
      <c r="I415" s="1">
        <v>36734</v>
      </c>
      <c r="J415" s="11">
        <v>123307945</v>
      </c>
      <c r="K415">
        <v>106</v>
      </c>
      <c r="L415" t="s">
        <v>22</v>
      </c>
      <c r="M415">
        <v>4.7</v>
      </c>
      <c r="N415">
        <v>332</v>
      </c>
      <c r="O415" t="s">
        <v>1421</v>
      </c>
      <c r="P415" t="s">
        <v>1422</v>
      </c>
      <c r="Q415" s="10">
        <v>39307945</v>
      </c>
    </row>
    <row r="416" spans="1:17" x14ac:dyDescent="0.3">
      <c r="A416" s="11">
        <v>84000000</v>
      </c>
      <c r="B416" t="s">
        <v>1423</v>
      </c>
      <c r="C416">
        <v>9637</v>
      </c>
      <c r="D416" t="s">
        <v>1424</v>
      </c>
      <c r="E416" t="s">
        <v>19</v>
      </c>
      <c r="F416">
        <v>31.435538999999999</v>
      </c>
      <c r="G416" t="s">
        <v>1425</v>
      </c>
      <c r="H416" t="s">
        <v>21</v>
      </c>
      <c r="I416" s="1">
        <v>37421</v>
      </c>
      <c r="J416" s="11">
        <v>275650703</v>
      </c>
      <c r="K416">
        <v>88</v>
      </c>
      <c r="L416" t="s">
        <v>22</v>
      </c>
      <c r="M416">
        <v>5.4</v>
      </c>
      <c r="N416">
        <v>820</v>
      </c>
      <c r="O416" t="s">
        <v>1426</v>
      </c>
      <c r="P416" t="s">
        <v>922</v>
      </c>
      <c r="Q416" s="10">
        <v>191650703</v>
      </c>
    </row>
    <row r="417" spans="1:17" x14ac:dyDescent="0.3">
      <c r="A417" s="11">
        <v>50000000</v>
      </c>
      <c r="B417" t="s">
        <v>302</v>
      </c>
      <c r="C417">
        <v>49049</v>
      </c>
      <c r="D417" t="s">
        <v>1427</v>
      </c>
      <c r="E417" t="s">
        <v>19</v>
      </c>
      <c r="F417">
        <v>57.673932000000001</v>
      </c>
      <c r="G417" t="s">
        <v>1428</v>
      </c>
      <c r="H417" t="s">
        <v>1429</v>
      </c>
      <c r="I417" s="1">
        <v>41099</v>
      </c>
      <c r="J417" s="11">
        <v>41037742</v>
      </c>
      <c r="K417">
        <v>95</v>
      </c>
      <c r="L417" t="s">
        <v>22</v>
      </c>
      <c r="M417">
        <v>6.6</v>
      </c>
      <c r="N417">
        <v>1940</v>
      </c>
      <c r="O417" t="s">
        <v>1430</v>
      </c>
      <c r="P417" t="s">
        <v>1431</v>
      </c>
      <c r="Q417" s="10">
        <v>-8962258</v>
      </c>
    </row>
    <row r="418" spans="1:17" x14ac:dyDescent="0.3">
      <c r="A418" s="11">
        <v>82500000</v>
      </c>
      <c r="B418" t="s">
        <v>1432</v>
      </c>
      <c r="C418">
        <v>9339</v>
      </c>
      <c r="D418" t="s">
        <v>1433</v>
      </c>
      <c r="E418" t="s">
        <v>19</v>
      </c>
      <c r="F418">
        <v>41.176631</v>
      </c>
      <c r="G418" t="s">
        <v>912</v>
      </c>
      <c r="H418" t="s">
        <v>21</v>
      </c>
      <c r="I418" s="1">
        <v>38890</v>
      </c>
      <c r="J418" s="11">
        <v>237681299</v>
      </c>
      <c r="K418">
        <v>107</v>
      </c>
      <c r="L418" t="s">
        <v>22</v>
      </c>
      <c r="M418">
        <v>6</v>
      </c>
      <c r="N418">
        <v>2104</v>
      </c>
      <c r="O418" t="s">
        <v>1434</v>
      </c>
      <c r="P418" t="s">
        <v>947</v>
      </c>
      <c r="Q418" s="10">
        <v>155181299</v>
      </c>
    </row>
    <row r="419" spans="1:17" x14ac:dyDescent="0.3">
      <c r="A419" s="11">
        <v>8000000</v>
      </c>
      <c r="B419" t="s">
        <v>1435</v>
      </c>
      <c r="C419">
        <v>16281</v>
      </c>
      <c r="D419" t="s">
        <v>1436</v>
      </c>
      <c r="E419" t="s">
        <v>19</v>
      </c>
      <c r="F419">
        <v>13.661289</v>
      </c>
      <c r="G419" t="s">
        <v>59</v>
      </c>
      <c r="H419" t="s">
        <v>21</v>
      </c>
      <c r="I419" s="1">
        <v>30296</v>
      </c>
      <c r="J419" s="11">
        <v>21028755</v>
      </c>
      <c r="K419">
        <v>120</v>
      </c>
      <c r="L419" t="s">
        <v>22</v>
      </c>
      <c r="M419">
        <v>6.7</v>
      </c>
      <c r="N419">
        <v>226</v>
      </c>
      <c r="O419" t="s">
        <v>1437</v>
      </c>
      <c r="P419" t="s">
        <v>1438</v>
      </c>
      <c r="Q419" s="10">
        <v>13028755</v>
      </c>
    </row>
    <row r="420" spans="1:17" x14ac:dyDescent="0.3">
      <c r="A420" s="11">
        <v>85000000</v>
      </c>
      <c r="B420" t="s">
        <v>1354</v>
      </c>
      <c r="C420">
        <v>39691</v>
      </c>
      <c r="D420" t="s">
        <v>1439</v>
      </c>
      <c r="E420" t="s">
        <v>19</v>
      </c>
      <c r="F420">
        <v>11.77398</v>
      </c>
      <c r="G420" t="s">
        <v>214</v>
      </c>
      <c r="H420" t="s">
        <v>21</v>
      </c>
      <c r="I420" s="1">
        <v>40389</v>
      </c>
      <c r="J420" s="11">
        <v>112483764</v>
      </c>
      <c r="K420">
        <v>82</v>
      </c>
      <c r="L420" t="s">
        <v>22</v>
      </c>
      <c r="M420">
        <v>4.9000000000000004</v>
      </c>
      <c r="N420">
        <v>119</v>
      </c>
      <c r="O420" t="s">
        <v>1440</v>
      </c>
      <c r="P420" t="s">
        <v>885</v>
      </c>
      <c r="Q420" s="10">
        <v>27483764</v>
      </c>
    </row>
    <row r="421" spans="1:17" x14ac:dyDescent="0.3">
      <c r="A421" s="11">
        <v>85000000</v>
      </c>
      <c r="B421" t="s">
        <v>1441</v>
      </c>
      <c r="C421">
        <v>8247</v>
      </c>
      <c r="D421" t="s">
        <v>1442</v>
      </c>
      <c r="E421" t="s">
        <v>19</v>
      </c>
      <c r="F421">
        <v>21.218</v>
      </c>
      <c r="G421" t="s">
        <v>433</v>
      </c>
      <c r="H421" t="s">
        <v>158</v>
      </c>
      <c r="I421" s="1">
        <v>39723</v>
      </c>
      <c r="J421" s="11">
        <v>222231186</v>
      </c>
      <c r="K421">
        <v>88</v>
      </c>
      <c r="L421" t="s">
        <v>22</v>
      </c>
      <c r="M421">
        <v>5.9</v>
      </c>
      <c r="N421">
        <v>1799</v>
      </c>
      <c r="O421" t="s">
        <v>1443</v>
      </c>
      <c r="P421" t="s">
        <v>306</v>
      </c>
      <c r="Q421" s="10">
        <v>137231186</v>
      </c>
    </row>
    <row r="422" spans="1:17" x14ac:dyDescent="0.3">
      <c r="A422" s="11">
        <v>85000000</v>
      </c>
      <c r="B422" t="s">
        <v>1441</v>
      </c>
      <c r="C422">
        <v>11253</v>
      </c>
      <c r="D422" t="s">
        <v>1444</v>
      </c>
      <c r="E422" t="s">
        <v>19</v>
      </c>
      <c r="F422">
        <v>58.57976</v>
      </c>
      <c r="G422" t="s">
        <v>135</v>
      </c>
      <c r="H422" t="s">
        <v>192</v>
      </c>
      <c r="I422" s="1">
        <v>39759</v>
      </c>
      <c r="J422" s="11">
        <v>160388063</v>
      </c>
      <c r="K422">
        <v>120</v>
      </c>
      <c r="L422" t="s">
        <v>22</v>
      </c>
      <c r="M422">
        <v>6.5</v>
      </c>
      <c r="N422">
        <v>1527</v>
      </c>
      <c r="O422" t="s">
        <v>1445</v>
      </c>
      <c r="P422" t="s">
        <v>224</v>
      </c>
      <c r="Q422" s="10">
        <v>75388063</v>
      </c>
    </row>
    <row r="423" spans="1:17" x14ac:dyDescent="0.3">
      <c r="A423" s="11">
        <v>65000000</v>
      </c>
      <c r="B423" t="s">
        <v>1112</v>
      </c>
      <c r="C423">
        <v>1949</v>
      </c>
      <c r="D423" t="s">
        <v>1446</v>
      </c>
      <c r="E423" t="s">
        <v>19</v>
      </c>
      <c r="F423">
        <v>51.970905000000002</v>
      </c>
      <c r="G423" t="s">
        <v>92</v>
      </c>
      <c r="H423" t="s">
        <v>21</v>
      </c>
      <c r="I423" s="1">
        <v>39116</v>
      </c>
      <c r="J423" s="11">
        <v>84785914</v>
      </c>
      <c r="K423">
        <v>157</v>
      </c>
      <c r="L423" t="s">
        <v>22</v>
      </c>
      <c r="M423">
        <v>7.3</v>
      </c>
      <c r="N423">
        <v>2023</v>
      </c>
      <c r="O423" t="s">
        <v>1447</v>
      </c>
      <c r="P423" t="s">
        <v>400</v>
      </c>
      <c r="Q423" s="10">
        <v>19785914</v>
      </c>
    </row>
    <row r="424" spans="1:17" x14ac:dyDescent="0.3">
      <c r="A424" s="11">
        <v>82000000</v>
      </c>
      <c r="B424" t="s">
        <v>263</v>
      </c>
      <c r="C424">
        <v>8452</v>
      </c>
      <c r="D424" t="s">
        <v>1448</v>
      </c>
      <c r="E424" t="s">
        <v>19</v>
      </c>
      <c r="F424">
        <v>18.447479000000001</v>
      </c>
      <c r="G424" t="s">
        <v>1449</v>
      </c>
      <c r="H424" t="s">
        <v>21</v>
      </c>
      <c r="I424" s="1">
        <v>36847</v>
      </c>
      <c r="J424" s="11">
        <v>96085477</v>
      </c>
      <c r="K424">
        <v>123</v>
      </c>
      <c r="L424" t="s">
        <v>22</v>
      </c>
      <c r="M424">
        <v>5.7</v>
      </c>
      <c r="N424">
        <v>595</v>
      </c>
      <c r="O424" t="s">
        <v>1450</v>
      </c>
      <c r="P424" t="s">
        <v>888</v>
      </c>
      <c r="Q424" s="10">
        <v>14085477</v>
      </c>
    </row>
    <row r="425" spans="1:17" x14ac:dyDescent="0.3">
      <c r="A425" s="11">
        <v>80000000</v>
      </c>
      <c r="B425" t="s">
        <v>1451</v>
      </c>
      <c r="C425">
        <v>310</v>
      </c>
      <c r="D425" t="s">
        <v>1452</v>
      </c>
      <c r="E425" t="s">
        <v>19</v>
      </c>
      <c r="F425">
        <v>109.684788</v>
      </c>
      <c r="G425" t="s">
        <v>135</v>
      </c>
      <c r="H425" t="s">
        <v>21</v>
      </c>
      <c r="I425" s="1">
        <v>37764</v>
      </c>
      <c r="J425" s="11">
        <v>484572835</v>
      </c>
      <c r="K425">
        <v>101</v>
      </c>
      <c r="L425" t="s">
        <v>22</v>
      </c>
      <c r="M425">
        <v>6.4</v>
      </c>
      <c r="N425">
        <v>3012</v>
      </c>
      <c r="O425" t="s">
        <v>1453</v>
      </c>
      <c r="P425" t="s">
        <v>301</v>
      </c>
      <c r="Q425" s="10">
        <v>404572835</v>
      </c>
    </row>
    <row r="426" spans="1:17" x14ac:dyDescent="0.3">
      <c r="A426" s="11">
        <v>80000000</v>
      </c>
      <c r="B426" t="s">
        <v>1454</v>
      </c>
      <c r="C426">
        <v>27578</v>
      </c>
      <c r="D426" t="s">
        <v>1455</v>
      </c>
      <c r="E426" t="s">
        <v>19</v>
      </c>
      <c r="F426">
        <v>77.580661000000006</v>
      </c>
      <c r="G426" t="s">
        <v>1456</v>
      </c>
      <c r="H426" t="s">
        <v>21</v>
      </c>
      <c r="I426" s="1">
        <v>40245</v>
      </c>
      <c r="J426" s="11">
        <v>274470394</v>
      </c>
      <c r="K426">
        <v>103</v>
      </c>
      <c r="L426" t="s">
        <v>22</v>
      </c>
      <c r="M426">
        <v>6</v>
      </c>
      <c r="N426">
        <v>2926</v>
      </c>
      <c r="O426" t="s">
        <v>1457</v>
      </c>
      <c r="P426" t="s">
        <v>1458</v>
      </c>
      <c r="Q426" s="10">
        <v>194470394</v>
      </c>
    </row>
    <row r="427" spans="1:17" x14ac:dyDescent="0.3">
      <c r="A427" s="11">
        <v>80000000</v>
      </c>
      <c r="B427" t="s">
        <v>535</v>
      </c>
      <c r="C427">
        <v>954</v>
      </c>
      <c r="D427" t="s">
        <v>1459</v>
      </c>
      <c r="E427" t="s">
        <v>19</v>
      </c>
      <c r="F427">
        <v>75.290998000000002</v>
      </c>
      <c r="G427" t="s">
        <v>92</v>
      </c>
      <c r="H427" t="s">
        <v>21</v>
      </c>
      <c r="I427" s="1">
        <v>35207</v>
      </c>
      <c r="J427" s="11">
        <v>457696359</v>
      </c>
      <c r="K427">
        <v>110</v>
      </c>
      <c r="L427" t="s">
        <v>22</v>
      </c>
      <c r="M427">
        <v>6.7</v>
      </c>
      <c r="N427">
        <v>2631</v>
      </c>
      <c r="O427" t="s">
        <v>1460</v>
      </c>
      <c r="P427" t="s">
        <v>1292</v>
      </c>
      <c r="Q427" s="10">
        <v>377696359</v>
      </c>
    </row>
    <row r="428" spans="1:17" x14ac:dyDescent="0.3">
      <c r="A428" s="11">
        <v>75000000</v>
      </c>
      <c r="B428" t="s">
        <v>1461</v>
      </c>
      <c r="C428">
        <v>70160</v>
      </c>
      <c r="D428" t="s">
        <v>1462</v>
      </c>
      <c r="E428" t="s">
        <v>19</v>
      </c>
      <c r="F428">
        <v>68.550697999999997</v>
      </c>
      <c r="G428" t="s">
        <v>682</v>
      </c>
      <c r="H428" t="s">
        <v>21</v>
      </c>
      <c r="I428" s="1">
        <v>41246</v>
      </c>
      <c r="J428" s="11">
        <v>691210692</v>
      </c>
      <c r="K428">
        <v>142</v>
      </c>
      <c r="L428" t="s">
        <v>22</v>
      </c>
      <c r="M428">
        <v>6.9</v>
      </c>
      <c r="N428">
        <v>9455</v>
      </c>
      <c r="O428" t="s">
        <v>405</v>
      </c>
      <c r="P428" t="s">
        <v>1324</v>
      </c>
      <c r="Q428" s="10">
        <v>616210692</v>
      </c>
    </row>
    <row r="429" spans="1:17" x14ac:dyDescent="0.3">
      <c r="A429" s="11">
        <v>80000000</v>
      </c>
      <c r="B429" t="s">
        <v>587</v>
      </c>
      <c r="C429">
        <v>45243</v>
      </c>
      <c r="D429" t="s">
        <v>1463</v>
      </c>
      <c r="E429" t="s">
        <v>19</v>
      </c>
      <c r="F429">
        <v>58.040149</v>
      </c>
      <c r="G429" t="s">
        <v>38</v>
      </c>
      <c r="H429" t="s">
        <v>21</v>
      </c>
      <c r="I429" s="1">
        <v>40688</v>
      </c>
      <c r="J429" s="11">
        <v>254455986</v>
      </c>
      <c r="K429">
        <v>102</v>
      </c>
      <c r="L429" t="s">
        <v>22</v>
      </c>
      <c r="M429">
        <v>6.2</v>
      </c>
      <c r="N429">
        <v>3739</v>
      </c>
      <c r="O429" t="s">
        <v>1464</v>
      </c>
      <c r="P429" t="s">
        <v>1465</v>
      </c>
      <c r="Q429" s="10">
        <v>174455986</v>
      </c>
    </row>
    <row r="430" spans="1:17" x14ac:dyDescent="0.3">
      <c r="A430" s="11">
        <v>80000000</v>
      </c>
      <c r="B430" t="s">
        <v>1466</v>
      </c>
      <c r="C430">
        <v>364</v>
      </c>
      <c r="D430" t="s">
        <v>1467</v>
      </c>
      <c r="E430" t="s">
        <v>19</v>
      </c>
      <c r="F430">
        <v>59.113174000000001</v>
      </c>
      <c r="G430" t="s">
        <v>773</v>
      </c>
      <c r="H430" t="s">
        <v>33</v>
      </c>
      <c r="I430" s="1">
        <v>33774</v>
      </c>
      <c r="J430" s="11">
        <v>280000000</v>
      </c>
      <c r="K430">
        <v>126</v>
      </c>
      <c r="L430" t="s">
        <v>22</v>
      </c>
      <c r="M430">
        <v>6.6</v>
      </c>
      <c r="N430">
        <v>1673</v>
      </c>
      <c r="O430" t="s">
        <v>1468</v>
      </c>
      <c r="P430" t="s">
        <v>155</v>
      </c>
      <c r="Q430" s="10">
        <v>200000000</v>
      </c>
    </row>
    <row r="431" spans="1:17" x14ac:dyDescent="0.3">
      <c r="A431" s="11">
        <v>80000000</v>
      </c>
      <c r="B431" t="s">
        <v>1469</v>
      </c>
      <c r="C431">
        <v>7518</v>
      </c>
      <c r="D431" t="s">
        <v>1470</v>
      </c>
      <c r="E431" t="s">
        <v>19</v>
      </c>
      <c r="F431">
        <v>36.32705</v>
      </c>
      <c r="G431" t="s">
        <v>525</v>
      </c>
      <c r="H431" t="s">
        <v>21</v>
      </c>
      <c r="I431" s="1">
        <v>38829</v>
      </c>
      <c r="J431" s="11">
        <v>343397247</v>
      </c>
      <c r="K431">
        <v>83</v>
      </c>
      <c r="L431" t="s">
        <v>22</v>
      </c>
      <c r="M431">
        <v>6.3</v>
      </c>
      <c r="N431">
        <v>1074</v>
      </c>
      <c r="O431" t="s">
        <v>1471</v>
      </c>
      <c r="P431" t="s">
        <v>1472</v>
      </c>
      <c r="Q431" s="10">
        <v>263397247</v>
      </c>
    </row>
    <row r="432" spans="1:17" x14ac:dyDescent="0.3">
      <c r="A432" s="11">
        <v>80000000</v>
      </c>
      <c r="B432" t="s">
        <v>49</v>
      </c>
      <c r="C432">
        <v>11544</v>
      </c>
      <c r="D432" t="s">
        <v>1473</v>
      </c>
      <c r="E432" t="s">
        <v>19</v>
      </c>
      <c r="F432">
        <v>55.659987999999998</v>
      </c>
      <c r="G432" t="s">
        <v>27</v>
      </c>
      <c r="H432" t="s">
        <v>21</v>
      </c>
      <c r="I432" s="1">
        <v>37428</v>
      </c>
      <c r="J432" s="11">
        <v>145771527</v>
      </c>
      <c r="K432">
        <v>85</v>
      </c>
      <c r="L432" t="s">
        <v>22</v>
      </c>
      <c r="M432">
        <v>7.1</v>
      </c>
      <c r="N432">
        <v>1314</v>
      </c>
      <c r="O432" t="s">
        <v>1474</v>
      </c>
      <c r="P432" t="s">
        <v>372</v>
      </c>
      <c r="Q432" s="10">
        <v>65771527</v>
      </c>
    </row>
    <row r="433" spans="1:17" x14ac:dyDescent="0.3">
      <c r="A433" s="11">
        <v>85000000</v>
      </c>
      <c r="B433" t="s">
        <v>1475</v>
      </c>
      <c r="C433">
        <v>9986</v>
      </c>
      <c r="D433" t="s">
        <v>1476</v>
      </c>
      <c r="E433" t="s">
        <v>19</v>
      </c>
      <c r="F433">
        <v>14.132583</v>
      </c>
      <c r="G433" t="s">
        <v>92</v>
      </c>
      <c r="H433" t="s">
        <v>192</v>
      </c>
      <c r="I433" s="1">
        <v>39066</v>
      </c>
      <c r="J433" s="11">
        <v>144000000</v>
      </c>
      <c r="K433">
        <v>97</v>
      </c>
      <c r="L433" t="s">
        <v>22</v>
      </c>
      <c r="M433">
        <v>5.8</v>
      </c>
      <c r="N433">
        <v>288</v>
      </c>
      <c r="O433" t="s">
        <v>1477</v>
      </c>
      <c r="P433" t="s">
        <v>1478</v>
      </c>
      <c r="Q433" s="10">
        <v>59000000</v>
      </c>
    </row>
    <row r="434" spans="1:17" x14ac:dyDescent="0.3">
      <c r="A434" s="11">
        <v>75000000</v>
      </c>
      <c r="B434" t="s">
        <v>1479</v>
      </c>
      <c r="C434">
        <v>8656</v>
      </c>
      <c r="D434" t="s">
        <v>1480</v>
      </c>
      <c r="E434" t="s">
        <v>19</v>
      </c>
      <c r="F434">
        <v>34.070053999999999</v>
      </c>
      <c r="G434" t="s">
        <v>92</v>
      </c>
      <c r="H434" t="s">
        <v>21</v>
      </c>
      <c r="I434" s="1">
        <v>36012</v>
      </c>
      <c r="J434" s="11">
        <v>140464664</v>
      </c>
      <c r="K434">
        <v>120</v>
      </c>
      <c r="L434" t="s">
        <v>22</v>
      </c>
      <c r="M434">
        <v>5.9</v>
      </c>
      <c r="N434">
        <v>855</v>
      </c>
      <c r="O434" t="s">
        <v>1481</v>
      </c>
      <c r="P434" t="s">
        <v>1482</v>
      </c>
      <c r="Q434" s="10">
        <v>65464664</v>
      </c>
    </row>
    <row r="435" spans="1:17" x14ac:dyDescent="0.3">
      <c r="A435" s="11">
        <v>84000000</v>
      </c>
      <c r="B435" t="s">
        <v>245</v>
      </c>
      <c r="C435">
        <v>146216</v>
      </c>
      <c r="D435" t="s">
        <v>1483</v>
      </c>
      <c r="E435" t="s">
        <v>19</v>
      </c>
      <c r="F435">
        <v>44.343330000000002</v>
      </c>
      <c r="G435" t="s">
        <v>64</v>
      </c>
      <c r="H435" t="s">
        <v>158</v>
      </c>
      <c r="I435" s="1">
        <v>41473</v>
      </c>
      <c r="J435" s="11">
        <v>0</v>
      </c>
      <c r="K435">
        <v>116</v>
      </c>
      <c r="L435" t="s">
        <v>22</v>
      </c>
      <c r="M435">
        <v>6.4</v>
      </c>
      <c r="N435">
        <v>1526</v>
      </c>
      <c r="O435" t="s">
        <v>1484</v>
      </c>
      <c r="P435" t="s">
        <v>590</v>
      </c>
      <c r="Q435" s="10">
        <v>-84000000</v>
      </c>
    </row>
    <row r="436" spans="1:17" x14ac:dyDescent="0.3">
      <c r="A436" s="11">
        <v>82000000</v>
      </c>
      <c r="B436" t="s">
        <v>1485</v>
      </c>
      <c r="C436">
        <v>9291</v>
      </c>
      <c r="D436" t="s">
        <v>1486</v>
      </c>
      <c r="E436" t="s">
        <v>19</v>
      </c>
      <c r="F436">
        <v>26.065735</v>
      </c>
      <c r="G436" t="s">
        <v>92</v>
      </c>
      <c r="H436" t="s">
        <v>21</v>
      </c>
      <c r="I436" s="1">
        <v>38491</v>
      </c>
      <c r="J436" s="11">
        <v>190320568</v>
      </c>
      <c r="K436">
        <v>113</v>
      </c>
      <c r="L436" t="s">
        <v>22</v>
      </c>
      <c r="M436">
        <v>6.2</v>
      </c>
      <c r="N436">
        <v>785</v>
      </c>
      <c r="O436" t="s">
        <v>1487</v>
      </c>
      <c r="P436" t="s">
        <v>1422</v>
      </c>
      <c r="Q436" s="10">
        <v>108320568</v>
      </c>
    </row>
    <row r="437" spans="1:17" x14ac:dyDescent="0.3">
      <c r="A437" s="11">
        <v>75000000</v>
      </c>
      <c r="B437" t="s">
        <v>1488</v>
      </c>
      <c r="C437">
        <v>55301</v>
      </c>
      <c r="D437" t="s">
        <v>1489</v>
      </c>
      <c r="E437" t="s">
        <v>19</v>
      </c>
      <c r="F437">
        <v>23.473004</v>
      </c>
      <c r="G437" t="s">
        <v>1490</v>
      </c>
      <c r="H437" t="s">
        <v>21</v>
      </c>
      <c r="I437" s="1">
        <v>40891</v>
      </c>
      <c r="J437" s="11">
        <v>342695435</v>
      </c>
      <c r="K437">
        <v>87</v>
      </c>
      <c r="L437" t="s">
        <v>22</v>
      </c>
      <c r="M437">
        <v>5.4</v>
      </c>
      <c r="N437">
        <v>484</v>
      </c>
      <c r="O437" t="s">
        <v>1491</v>
      </c>
      <c r="P437" t="s">
        <v>349</v>
      </c>
      <c r="Q437" s="10">
        <v>267695435</v>
      </c>
    </row>
    <row r="438" spans="1:17" x14ac:dyDescent="0.3">
      <c r="A438" s="11">
        <v>80000000</v>
      </c>
      <c r="B438" t="s">
        <v>587</v>
      </c>
      <c r="C438">
        <v>109418</v>
      </c>
      <c r="D438" t="s">
        <v>1492</v>
      </c>
      <c r="E438" t="s">
        <v>19</v>
      </c>
      <c r="F438">
        <v>45.589568</v>
      </c>
      <c r="G438" t="s">
        <v>32</v>
      </c>
      <c r="H438" t="s">
        <v>21</v>
      </c>
      <c r="I438" s="1">
        <v>41585</v>
      </c>
      <c r="J438" s="11">
        <v>246984278</v>
      </c>
      <c r="K438">
        <v>100</v>
      </c>
      <c r="L438" t="s">
        <v>22</v>
      </c>
      <c r="M438">
        <v>5.8</v>
      </c>
      <c r="N438">
        <v>1155</v>
      </c>
      <c r="O438" t="s">
        <v>1493</v>
      </c>
      <c r="P438" t="s">
        <v>1257</v>
      </c>
      <c r="Q438" s="10">
        <v>166984278</v>
      </c>
    </row>
    <row r="439" spans="1:17" x14ac:dyDescent="0.3">
      <c r="A439" s="11">
        <v>80000000</v>
      </c>
      <c r="B439" t="s">
        <v>1494</v>
      </c>
      <c r="C439">
        <v>11665</v>
      </c>
      <c r="D439" t="s">
        <v>1495</v>
      </c>
      <c r="E439" t="s">
        <v>19</v>
      </c>
      <c r="F439">
        <v>23.496054000000001</v>
      </c>
      <c r="G439" t="s">
        <v>214</v>
      </c>
      <c r="H439" t="s">
        <v>158</v>
      </c>
      <c r="I439" s="1">
        <v>39618</v>
      </c>
      <c r="J439" s="11">
        <v>230685453</v>
      </c>
      <c r="K439">
        <v>110</v>
      </c>
      <c r="L439" t="s">
        <v>22</v>
      </c>
      <c r="M439">
        <v>6</v>
      </c>
      <c r="N439">
        <v>1051</v>
      </c>
      <c r="O439" t="s">
        <v>1496</v>
      </c>
      <c r="P439" t="s">
        <v>1422</v>
      </c>
      <c r="Q439" s="10">
        <v>150685453</v>
      </c>
    </row>
    <row r="440" spans="1:17" x14ac:dyDescent="0.3">
      <c r="A440" s="11">
        <v>80000000</v>
      </c>
      <c r="B440" t="s">
        <v>1497</v>
      </c>
      <c r="C440">
        <v>6964</v>
      </c>
      <c r="D440" t="s">
        <v>1498</v>
      </c>
      <c r="E440" t="s">
        <v>19</v>
      </c>
      <c r="F440">
        <v>16.939440999999999</v>
      </c>
      <c r="G440" t="s">
        <v>692</v>
      </c>
      <c r="H440" t="s">
        <v>21</v>
      </c>
      <c r="I440" s="1">
        <v>37967</v>
      </c>
      <c r="J440" s="11">
        <v>266728738</v>
      </c>
      <c r="K440">
        <v>128</v>
      </c>
      <c r="L440" t="s">
        <v>22</v>
      </c>
      <c r="M440">
        <v>6.3</v>
      </c>
      <c r="N440">
        <v>410</v>
      </c>
      <c r="O440" t="s">
        <v>1499</v>
      </c>
      <c r="P440" t="s">
        <v>1361</v>
      </c>
      <c r="Q440" s="10">
        <v>186728738</v>
      </c>
    </row>
    <row r="441" spans="1:17" x14ac:dyDescent="0.3">
      <c r="A441" s="11">
        <v>80000000</v>
      </c>
      <c r="B441" t="s">
        <v>1500</v>
      </c>
      <c r="C441">
        <v>11324</v>
      </c>
      <c r="D441" t="s">
        <v>1501</v>
      </c>
      <c r="E441" t="s">
        <v>19</v>
      </c>
      <c r="F441">
        <v>81.914696000000006</v>
      </c>
      <c r="G441" t="s">
        <v>92</v>
      </c>
      <c r="H441" t="s">
        <v>21</v>
      </c>
      <c r="I441" s="1">
        <v>40227</v>
      </c>
      <c r="J441" s="11">
        <v>294804195</v>
      </c>
      <c r="K441">
        <v>138</v>
      </c>
      <c r="L441" t="s">
        <v>22</v>
      </c>
      <c r="M441">
        <v>7.8</v>
      </c>
      <c r="N441">
        <v>6336</v>
      </c>
      <c r="O441" t="s">
        <v>1502</v>
      </c>
      <c r="P441" t="s">
        <v>286</v>
      </c>
      <c r="Q441" s="10">
        <v>214804195</v>
      </c>
    </row>
    <row r="442" spans="1:17" x14ac:dyDescent="0.3">
      <c r="A442" s="11">
        <v>80000000</v>
      </c>
      <c r="B442" t="s">
        <v>1503</v>
      </c>
      <c r="C442">
        <v>12193</v>
      </c>
      <c r="D442" t="s">
        <v>1504</v>
      </c>
      <c r="E442" t="s">
        <v>19</v>
      </c>
      <c r="F442">
        <v>19.500893000000001</v>
      </c>
      <c r="G442" t="s">
        <v>119</v>
      </c>
      <c r="H442" t="s">
        <v>21</v>
      </c>
      <c r="I442" s="1">
        <v>39778</v>
      </c>
      <c r="J442" s="11">
        <v>163733697</v>
      </c>
      <c r="K442">
        <v>88</v>
      </c>
      <c r="L442" t="s">
        <v>22</v>
      </c>
      <c r="M442">
        <v>5.3</v>
      </c>
      <c r="N442">
        <v>331</v>
      </c>
      <c r="O442" t="s">
        <v>1505</v>
      </c>
      <c r="P442" t="s">
        <v>1506</v>
      </c>
      <c r="Q442" s="10">
        <v>83733697</v>
      </c>
    </row>
    <row r="443" spans="1:17" x14ac:dyDescent="0.3">
      <c r="A443" s="11">
        <v>75000000</v>
      </c>
      <c r="B443" t="s">
        <v>1507</v>
      </c>
      <c r="C443">
        <v>9928</v>
      </c>
      <c r="D443" t="s">
        <v>1508</v>
      </c>
      <c r="E443" t="s">
        <v>19</v>
      </c>
      <c r="F443">
        <v>29.558157000000001</v>
      </c>
      <c r="G443" t="s">
        <v>744</v>
      </c>
      <c r="H443" t="s">
        <v>21</v>
      </c>
      <c r="I443" s="1">
        <v>38628</v>
      </c>
      <c r="J443" s="11">
        <v>260696994</v>
      </c>
      <c r="K443">
        <v>91</v>
      </c>
      <c r="L443" t="s">
        <v>22</v>
      </c>
      <c r="M443">
        <v>6</v>
      </c>
      <c r="N443">
        <v>1333</v>
      </c>
      <c r="O443" t="s">
        <v>1509</v>
      </c>
      <c r="P443" t="s">
        <v>1047</v>
      </c>
      <c r="Q443" s="10">
        <v>185696994</v>
      </c>
    </row>
    <row r="444" spans="1:17" x14ac:dyDescent="0.3">
      <c r="A444" s="11">
        <v>80000000</v>
      </c>
      <c r="B444" t="s">
        <v>1510</v>
      </c>
      <c r="C444">
        <v>754</v>
      </c>
      <c r="D444" t="s">
        <v>1511</v>
      </c>
      <c r="E444" t="s">
        <v>19</v>
      </c>
      <c r="F444">
        <v>46.075037000000002</v>
      </c>
      <c r="G444" t="s">
        <v>92</v>
      </c>
      <c r="H444" t="s">
        <v>21</v>
      </c>
      <c r="I444" s="1">
        <v>35608</v>
      </c>
      <c r="J444" s="11">
        <v>245676146</v>
      </c>
      <c r="K444">
        <v>138</v>
      </c>
      <c r="L444" t="s">
        <v>22</v>
      </c>
      <c r="M444">
        <v>6.8</v>
      </c>
      <c r="N444">
        <v>1583</v>
      </c>
      <c r="O444" t="s">
        <v>1512</v>
      </c>
      <c r="P444" t="s">
        <v>784</v>
      </c>
      <c r="Q444" s="10">
        <v>165676146</v>
      </c>
    </row>
    <row r="445" spans="1:17" x14ac:dyDescent="0.3">
      <c r="A445" s="11">
        <v>80000000</v>
      </c>
      <c r="B445" t="s">
        <v>1513</v>
      </c>
      <c r="C445">
        <v>10202</v>
      </c>
      <c r="D445" t="s">
        <v>1514</v>
      </c>
      <c r="E445" t="s">
        <v>19</v>
      </c>
      <c r="F445">
        <v>23.531721000000001</v>
      </c>
      <c r="G445" t="s">
        <v>27</v>
      </c>
      <c r="H445" t="s">
        <v>21</v>
      </c>
      <c r="I445" s="1">
        <v>39806</v>
      </c>
      <c r="J445" s="11">
        <v>212874442</v>
      </c>
      <c r="K445">
        <v>99</v>
      </c>
      <c r="L445" t="s">
        <v>22</v>
      </c>
      <c r="M445">
        <v>5.9</v>
      </c>
      <c r="N445">
        <v>901</v>
      </c>
      <c r="O445" t="s">
        <v>1515</v>
      </c>
      <c r="P445" t="s">
        <v>1516</v>
      </c>
      <c r="Q445" s="10">
        <v>132874442</v>
      </c>
    </row>
    <row r="446" spans="1:17" x14ac:dyDescent="0.3">
      <c r="A446" s="11">
        <v>80000000</v>
      </c>
      <c r="B446" t="s">
        <v>1517</v>
      </c>
      <c r="C446">
        <v>4147</v>
      </c>
      <c r="D446" t="s">
        <v>1518</v>
      </c>
      <c r="E446" t="s">
        <v>19</v>
      </c>
      <c r="F446">
        <v>49.078546000000003</v>
      </c>
      <c r="G446" t="s">
        <v>422</v>
      </c>
      <c r="H446" t="s">
        <v>21</v>
      </c>
      <c r="I446" s="1">
        <v>37597</v>
      </c>
      <c r="J446" s="11">
        <v>181001478</v>
      </c>
      <c r="K446">
        <v>117</v>
      </c>
      <c r="L446" t="s">
        <v>22</v>
      </c>
      <c r="M446">
        <v>7.3</v>
      </c>
      <c r="N446">
        <v>1077</v>
      </c>
      <c r="O446" t="s">
        <v>1519</v>
      </c>
      <c r="P446" t="s">
        <v>35</v>
      </c>
      <c r="Q446" s="10">
        <v>101001478</v>
      </c>
    </row>
    <row r="447" spans="1:17" x14ac:dyDescent="0.3">
      <c r="A447" s="11">
        <v>80000000</v>
      </c>
      <c r="B447" t="s">
        <v>1520</v>
      </c>
      <c r="C447">
        <v>50546</v>
      </c>
      <c r="D447" t="s">
        <v>1521</v>
      </c>
      <c r="E447" t="s">
        <v>19</v>
      </c>
      <c r="F447">
        <v>37.026649999999997</v>
      </c>
      <c r="G447" t="s">
        <v>32</v>
      </c>
      <c r="H447" t="s">
        <v>21</v>
      </c>
      <c r="I447" s="1">
        <v>40818</v>
      </c>
      <c r="J447" s="11">
        <v>214918407</v>
      </c>
      <c r="K447">
        <v>117</v>
      </c>
      <c r="L447" t="s">
        <v>22</v>
      </c>
      <c r="M447">
        <v>6.3</v>
      </c>
      <c r="N447">
        <v>1543</v>
      </c>
      <c r="O447" t="s">
        <v>1522</v>
      </c>
      <c r="P447" t="s">
        <v>1257</v>
      </c>
      <c r="Q447" s="10">
        <v>134918407</v>
      </c>
    </row>
    <row r="448" spans="1:17" x14ac:dyDescent="0.3">
      <c r="A448" s="11">
        <v>75000000</v>
      </c>
      <c r="B448" t="s">
        <v>749</v>
      </c>
      <c r="C448">
        <v>1701</v>
      </c>
      <c r="D448" t="s">
        <v>1523</v>
      </c>
      <c r="E448" t="s">
        <v>19</v>
      </c>
      <c r="F448">
        <v>45.154631000000002</v>
      </c>
      <c r="G448" t="s">
        <v>438</v>
      </c>
      <c r="H448" t="s">
        <v>21</v>
      </c>
      <c r="I448" s="1">
        <v>35436</v>
      </c>
      <c r="J448" s="11">
        <v>224012234</v>
      </c>
      <c r="K448">
        <v>115</v>
      </c>
      <c r="L448" t="s">
        <v>22</v>
      </c>
      <c r="M448">
        <v>6.5</v>
      </c>
      <c r="N448">
        <v>1270</v>
      </c>
      <c r="O448" t="s">
        <v>1524</v>
      </c>
      <c r="P448" t="s">
        <v>1032</v>
      </c>
      <c r="Q448" s="10">
        <v>149012234</v>
      </c>
    </row>
    <row r="449" spans="1:17" x14ac:dyDescent="0.3">
      <c r="A449" s="11">
        <v>80000000</v>
      </c>
      <c r="B449" t="s">
        <v>1525</v>
      </c>
      <c r="C449">
        <v>13027</v>
      </c>
      <c r="D449" t="s">
        <v>1526</v>
      </c>
      <c r="E449" t="s">
        <v>19</v>
      </c>
      <c r="F449">
        <v>46.887982999999998</v>
      </c>
      <c r="G449" t="s">
        <v>422</v>
      </c>
      <c r="H449" t="s">
        <v>21</v>
      </c>
      <c r="I449" s="1">
        <v>39716</v>
      </c>
      <c r="J449" s="11">
        <v>178066569</v>
      </c>
      <c r="K449">
        <v>118</v>
      </c>
      <c r="L449" t="s">
        <v>22</v>
      </c>
      <c r="M449">
        <v>6.3</v>
      </c>
      <c r="N449">
        <v>1018</v>
      </c>
      <c r="O449" t="s">
        <v>1527</v>
      </c>
      <c r="P449" t="s">
        <v>1528</v>
      </c>
      <c r="Q449" s="10">
        <v>98066569</v>
      </c>
    </row>
    <row r="450" spans="1:17" x14ac:dyDescent="0.3">
      <c r="A450" s="11">
        <v>79000000</v>
      </c>
      <c r="B450" t="s">
        <v>713</v>
      </c>
      <c r="C450">
        <v>2289</v>
      </c>
      <c r="D450" t="s">
        <v>1529</v>
      </c>
      <c r="E450" t="s">
        <v>19</v>
      </c>
      <c r="F450">
        <v>24.598479000000001</v>
      </c>
      <c r="G450" t="s">
        <v>905</v>
      </c>
      <c r="H450" t="s">
        <v>21</v>
      </c>
      <c r="I450" s="1">
        <v>37979</v>
      </c>
      <c r="J450" s="11">
        <v>173013509</v>
      </c>
      <c r="K450">
        <v>154</v>
      </c>
      <c r="L450" t="s">
        <v>22</v>
      </c>
      <c r="M450">
        <v>6.7</v>
      </c>
      <c r="N450">
        <v>533</v>
      </c>
      <c r="O450" t="s">
        <v>1530</v>
      </c>
      <c r="P450" t="s">
        <v>1531</v>
      </c>
      <c r="Q450" s="10">
        <v>94013509</v>
      </c>
    </row>
    <row r="451" spans="1:17" x14ac:dyDescent="0.3">
      <c r="A451" s="11">
        <v>80000000</v>
      </c>
      <c r="B451" t="s">
        <v>373</v>
      </c>
      <c r="C451">
        <v>20504</v>
      </c>
      <c r="D451" t="s">
        <v>1532</v>
      </c>
      <c r="E451" t="s">
        <v>19</v>
      </c>
      <c r="F451">
        <v>32.363537999999998</v>
      </c>
      <c r="G451" t="s">
        <v>1172</v>
      </c>
      <c r="H451" t="s">
        <v>21</v>
      </c>
      <c r="I451" s="1">
        <v>40192</v>
      </c>
      <c r="J451" s="11">
        <v>157107755</v>
      </c>
      <c r="K451">
        <v>118</v>
      </c>
      <c r="L451" t="s">
        <v>22</v>
      </c>
      <c r="M451">
        <v>6.6</v>
      </c>
      <c r="N451">
        <v>2164</v>
      </c>
      <c r="O451" t="s">
        <v>1533</v>
      </c>
      <c r="P451" t="s">
        <v>1534</v>
      </c>
      <c r="Q451" s="10">
        <v>77107755</v>
      </c>
    </row>
    <row r="452" spans="1:17" x14ac:dyDescent="0.3">
      <c r="A452" s="11">
        <v>80000000</v>
      </c>
      <c r="B452" t="s">
        <v>1535</v>
      </c>
      <c r="C452">
        <v>9574</v>
      </c>
      <c r="D452" t="s">
        <v>1536</v>
      </c>
      <c r="E452" t="s">
        <v>19</v>
      </c>
      <c r="F452">
        <v>11.503959999999999</v>
      </c>
      <c r="G452" t="s">
        <v>27</v>
      </c>
      <c r="H452" t="s">
        <v>21</v>
      </c>
      <c r="I452" s="1">
        <v>35760</v>
      </c>
      <c r="J452" s="11">
        <v>177977226</v>
      </c>
      <c r="K452">
        <v>93</v>
      </c>
      <c r="L452" t="s">
        <v>22</v>
      </c>
      <c r="M452">
        <v>5.3</v>
      </c>
      <c r="N452">
        <v>695</v>
      </c>
      <c r="O452" t="s">
        <v>1537</v>
      </c>
      <c r="P452" t="s">
        <v>1538</v>
      </c>
      <c r="Q452" s="10">
        <v>97977226</v>
      </c>
    </row>
    <row r="453" spans="1:17" x14ac:dyDescent="0.3">
      <c r="A453" s="11">
        <v>80000000</v>
      </c>
      <c r="B453" t="s">
        <v>1539</v>
      </c>
      <c r="C453">
        <v>11618</v>
      </c>
      <c r="D453" t="s">
        <v>1540</v>
      </c>
      <c r="E453" t="s">
        <v>19</v>
      </c>
      <c r="F453">
        <v>19.375768000000001</v>
      </c>
      <c r="G453" t="s">
        <v>696</v>
      </c>
      <c r="H453" t="s">
        <v>21</v>
      </c>
      <c r="I453" s="1">
        <v>36364</v>
      </c>
      <c r="J453" s="11">
        <v>91188905</v>
      </c>
      <c r="K453">
        <v>113</v>
      </c>
      <c r="L453" t="s">
        <v>22</v>
      </c>
      <c r="M453">
        <v>5.2</v>
      </c>
      <c r="N453">
        <v>369</v>
      </c>
      <c r="O453" t="s">
        <v>1541</v>
      </c>
      <c r="P453" t="s">
        <v>937</v>
      </c>
      <c r="Q453" s="10">
        <v>11188905</v>
      </c>
    </row>
    <row r="454" spans="1:17" x14ac:dyDescent="0.3">
      <c r="A454" s="11">
        <v>80000000</v>
      </c>
      <c r="B454" t="s">
        <v>1542</v>
      </c>
      <c r="C454">
        <v>2300</v>
      </c>
      <c r="D454" t="s">
        <v>1543</v>
      </c>
      <c r="E454" t="s">
        <v>19</v>
      </c>
      <c r="F454">
        <v>36.125715</v>
      </c>
      <c r="G454" t="s">
        <v>1544</v>
      </c>
      <c r="H454" t="s">
        <v>21</v>
      </c>
      <c r="I454" s="1">
        <v>35384</v>
      </c>
      <c r="J454" s="11">
        <v>250200000</v>
      </c>
      <c r="K454">
        <v>88</v>
      </c>
      <c r="L454" t="s">
        <v>22</v>
      </c>
      <c r="M454">
        <v>6.5</v>
      </c>
      <c r="N454">
        <v>1288</v>
      </c>
      <c r="O454" t="s">
        <v>1545</v>
      </c>
      <c r="P454" t="s">
        <v>1546</v>
      </c>
      <c r="Q454" s="10">
        <v>170200000</v>
      </c>
    </row>
    <row r="455" spans="1:17" x14ac:dyDescent="0.3">
      <c r="A455" s="11">
        <v>0</v>
      </c>
      <c r="B455" t="s">
        <v>1547</v>
      </c>
      <c r="C455">
        <v>12096</v>
      </c>
      <c r="D455" t="s">
        <v>1548</v>
      </c>
      <c r="E455" t="s">
        <v>19</v>
      </c>
      <c r="F455">
        <v>25.450534000000001</v>
      </c>
      <c r="G455" t="s">
        <v>32</v>
      </c>
      <c r="H455" t="s">
        <v>21</v>
      </c>
      <c r="I455" s="1">
        <v>38735</v>
      </c>
      <c r="J455" s="11">
        <v>0</v>
      </c>
      <c r="K455">
        <v>93</v>
      </c>
      <c r="L455" t="s">
        <v>22</v>
      </c>
      <c r="M455">
        <v>5.6</v>
      </c>
      <c r="N455">
        <v>550</v>
      </c>
      <c r="O455" t="s">
        <v>1549</v>
      </c>
      <c r="P455" t="s">
        <v>477</v>
      </c>
      <c r="Q455" s="10">
        <v>0</v>
      </c>
    </row>
    <row r="456" spans="1:17" x14ac:dyDescent="0.3">
      <c r="A456" s="11">
        <v>80000000</v>
      </c>
      <c r="B456" t="s">
        <v>1550</v>
      </c>
      <c r="C456">
        <v>10200</v>
      </c>
      <c r="D456" t="s">
        <v>1551</v>
      </c>
      <c r="E456" t="s">
        <v>19</v>
      </c>
      <c r="F456">
        <v>41.890721999999997</v>
      </c>
      <c r="G456" t="s">
        <v>204</v>
      </c>
      <c r="H456" t="s">
        <v>158</v>
      </c>
      <c r="I456" s="1">
        <v>39733</v>
      </c>
      <c r="J456" s="11">
        <v>233093859</v>
      </c>
      <c r="K456">
        <v>104</v>
      </c>
      <c r="L456" t="s">
        <v>22</v>
      </c>
      <c r="M456">
        <v>5.2</v>
      </c>
      <c r="N456">
        <v>1043</v>
      </c>
      <c r="O456" t="s">
        <v>1552</v>
      </c>
      <c r="P456" t="s">
        <v>1553</v>
      </c>
      <c r="Q456" s="10">
        <v>153093859</v>
      </c>
    </row>
    <row r="457" spans="1:17" x14ac:dyDescent="0.3">
      <c r="A457" s="11">
        <v>75000000</v>
      </c>
      <c r="B457" t="s">
        <v>670</v>
      </c>
      <c r="C457">
        <v>8834</v>
      </c>
      <c r="D457" t="s">
        <v>1554</v>
      </c>
      <c r="E457" t="s">
        <v>19</v>
      </c>
      <c r="F457">
        <v>22.179658</v>
      </c>
      <c r="G457" t="s">
        <v>619</v>
      </c>
      <c r="H457" t="s">
        <v>21</v>
      </c>
      <c r="I457" s="1">
        <v>35619</v>
      </c>
      <c r="J457" s="11">
        <v>136982834</v>
      </c>
      <c r="K457">
        <v>135</v>
      </c>
      <c r="L457" t="s">
        <v>22</v>
      </c>
      <c r="M457">
        <v>6.5</v>
      </c>
      <c r="N457">
        <v>431</v>
      </c>
      <c r="O457" t="s">
        <v>1555</v>
      </c>
      <c r="P457" t="s">
        <v>621</v>
      </c>
      <c r="Q457" s="10">
        <v>61982834</v>
      </c>
    </row>
    <row r="458" spans="1:17" x14ac:dyDescent="0.3">
      <c r="A458" s="11">
        <v>68000000</v>
      </c>
      <c r="B458" t="s">
        <v>1556</v>
      </c>
      <c r="C458">
        <v>228150</v>
      </c>
      <c r="D458" t="s">
        <v>1557</v>
      </c>
      <c r="E458" t="s">
        <v>19</v>
      </c>
      <c r="F458">
        <v>139.575085</v>
      </c>
      <c r="G458" t="s">
        <v>32</v>
      </c>
      <c r="H458" t="s">
        <v>33</v>
      </c>
      <c r="I458" s="1">
        <v>41927</v>
      </c>
      <c r="J458" s="11">
        <v>211817906</v>
      </c>
      <c r="K458">
        <v>135</v>
      </c>
      <c r="L458" t="s">
        <v>22</v>
      </c>
      <c r="M458">
        <v>7.4</v>
      </c>
      <c r="N458">
        <v>3946</v>
      </c>
      <c r="O458" t="s">
        <v>1558</v>
      </c>
      <c r="P458" t="s">
        <v>297</v>
      </c>
      <c r="Q458" s="10">
        <v>143817906</v>
      </c>
    </row>
    <row r="459" spans="1:17" x14ac:dyDescent="0.3">
      <c r="A459" s="11">
        <v>70000000</v>
      </c>
      <c r="B459" t="s">
        <v>1559</v>
      </c>
      <c r="C459">
        <v>6068</v>
      </c>
      <c r="D459" t="s">
        <v>1560</v>
      </c>
      <c r="E459" t="s">
        <v>19</v>
      </c>
      <c r="F459">
        <v>18.264634999999998</v>
      </c>
      <c r="G459" t="s">
        <v>1561</v>
      </c>
      <c r="H459" t="s">
        <v>21</v>
      </c>
      <c r="I459" s="1">
        <v>36135</v>
      </c>
      <c r="J459" s="11">
        <v>164000000</v>
      </c>
      <c r="K459">
        <v>98</v>
      </c>
      <c r="L459" t="s">
        <v>22</v>
      </c>
      <c r="M459">
        <v>5.6</v>
      </c>
      <c r="N459">
        <v>332</v>
      </c>
      <c r="O459" t="s">
        <v>1562</v>
      </c>
      <c r="P459" t="s">
        <v>1563</v>
      </c>
      <c r="Q459" s="10">
        <v>94000000</v>
      </c>
    </row>
    <row r="460" spans="1:17" x14ac:dyDescent="0.3">
      <c r="A460" s="11">
        <v>80000000</v>
      </c>
      <c r="B460" t="s">
        <v>1564</v>
      </c>
      <c r="C460">
        <v>41515</v>
      </c>
      <c r="D460" t="s">
        <v>1565</v>
      </c>
      <c r="E460" t="s">
        <v>19</v>
      </c>
      <c r="F460">
        <v>11.187696000000001</v>
      </c>
      <c r="G460" t="s">
        <v>183</v>
      </c>
      <c r="H460" t="s">
        <v>21</v>
      </c>
      <c r="I460" s="1">
        <v>40494</v>
      </c>
      <c r="J460" s="11">
        <v>201584141</v>
      </c>
      <c r="K460">
        <v>80</v>
      </c>
      <c r="L460" t="s">
        <v>22</v>
      </c>
      <c r="M460">
        <v>5.2</v>
      </c>
      <c r="N460">
        <v>220</v>
      </c>
      <c r="O460" t="s">
        <v>1566</v>
      </c>
      <c r="P460" t="s">
        <v>1567</v>
      </c>
      <c r="Q460" s="10">
        <v>121584141</v>
      </c>
    </row>
    <row r="461" spans="1:17" x14ac:dyDescent="0.3">
      <c r="A461" s="11">
        <v>80000000</v>
      </c>
      <c r="B461" t="s">
        <v>1568</v>
      </c>
      <c r="C461">
        <v>9023</v>
      </c>
      <c r="D461" t="s">
        <v>1569</v>
      </c>
      <c r="E461" t="s">
        <v>19</v>
      </c>
      <c r="F461">
        <v>41.670544</v>
      </c>
      <c r="G461" t="s">
        <v>422</v>
      </c>
      <c r="H461" t="s">
        <v>21</v>
      </c>
      <c r="I461" s="1">
        <v>37400</v>
      </c>
      <c r="J461" s="11">
        <v>122563539</v>
      </c>
      <c r="K461">
        <v>83</v>
      </c>
      <c r="L461" t="s">
        <v>22</v>
      </c>
      <c r="M461">
        <v>7.4</v>
      </c>
      <c r="N461">
        <v>831</v>
      </c>
      <c r="O461" t="s">
        <v>1570</v>
      </c>
      <c r="P461" t="s">
        <v>1571</v>
      </c>
      <c r="Q461" s="10">
        <v>42563539</v>
      </c>
    </row>
    <row r="462" spans="1:17" x14ac:dyDescent="0.3">
      <c r="A462" s="11">
        <v>80000000</v>
      </c>
      <c r="B462" t="s">
        <v>1572</v>
      </c>
      <c r="C462">
        <v>38317</v>
      </c>
      <c r="D462" t="s">
        <v>1573</v>
      </c>
      <c r="E462" t="s">
        <v>19</v>
      </c>
      <c r="F462">
        <v>27.46264</v>
      </c>
      <c r="G462" t="s">
        <v>32</v>
      </c>
      <c r="H462" t="s">
        <v>21</v>
      </c>
      <c r="I462" s="1">
        <v>40701</v>
      </c>
      <c r="J462" s="11">
        <v>169852759</v>
      </c>
      <c r="K462">
        <v>102</v>
      </c>
      <c r="L462" t="s">
        <v>22</v>
      </c>
      <c r="M462">
        <v>5.3</v>
      </c>
      <c r="N462">
        <v>498</v>
      </c>
      <c r="O462" t="s">
        <v>1574</v>
      </c>
      <c r="P462" t="s">
        <v>947</v>
      </c>
      <c r="Q462" s="10">
        <v>89852759</v>
      </c>
    </row>
    <row r="463" spans="1:17" x14ac:dyDescent="0.3">
      <c r="A463" s="11">
        <v>80000000</v>
      </c>
      <c r="B463" t="s">
        <v>1575</v>
      </c>
      <c r="C463">
        <v>2157</v>
      </c>
      <c r="D463" t="s">
        <v>1576</v>
      </c>
      <c r="E463" t="s">
        <v>19</v>
      </c>
      <c r="F463">
        <v>17.455024000000002</v>
      </c>
      <c r="G463" t="s">
        <v>119</v>
      </c>
      <c r="H463" t="s">
        <v>21</v>
      </c>
      <c r="I463" s="1">
        <v>35858</v>
      </c>
      <c r="J463" s="11">
        <v>136159423</v>
      </c>
      <c r="K463">
        <v>130</v>
      </c>
      <c r="L463" t="s">
        <v>22</v>
      </c>
      <c r="M463">
        <v>5</v>
      </c>
      <c r="N463">
        <v>388</v>
      </c>
      <c r="O463" t="s">
        <v>1577</v>
      </c>
      <c r="P463" t="s">
        <v>1578</v>
      </c>
      <c r="Q463" s="10">
        <v>56159423</v>
      </c>
    </row>
    <row r="464" spans="1:17" x14ac:dyDescent="0.3">
      <c r="A464" s="11">
        <v>80000000</v>
      </c>
      <c r="B464" t="s">
        <v>1500</v>
      </c>
      <c r="C464">
        <v>14462</v>
      </c>
      <c r="D464" t="s">
        <v>1579</v>
      </c>
      <c r="E464" t="s">
        <v>19</v>
      </c>
      <c r="F464">
        <v>21.394280999999999</v>
      </c>
      <c r="G464" t="s">
        <v>92</v>
      </c>
      <c r="H464" t="s">
        <v>21</v>
      </c>
      <c r="I464" s="1">
        <v>38198</v>
      </c>
      <c r="J464" s="11">
        <v>96105964</v>
      </c>
      <c r="K464">
        <v>129</v>
      </c>
      <c r="L464" t="s">
        <v>22</v>
      </c>
      <c r="M464">
        <v>6.2</v>
      </c>
      <c r="N464">
        <v>393</v>
      </c>
      <c r="O464" t="s">
        <v>1580</v>
      </c>
      <c r="P464" t="s">
        <v>1581</v>
      </c>
      <c r="Q464" s="10">
        <v>16105964</v>
      </c>
    </row>
    <row r="465" spans="1:17" x14ac:dyDescent="0.3">
      <c r="A465" s="11">
        <v>0</v>
      </c>
      <c r="B465" t="s">
        <v>1582</v>
      </c>
      <c r="C465">
        <v>161795</v>
      </c>
      <c r="D465" t="s">
        <v>1583</v>
      </c>
      <c r="E465" t="s">
        <v>19</v>
      </c>
      <c r="F465">
        <v>0.60564499999999999</v>
      </c>
      <c r="G465" t="s">
        <v>1584</v>
      </c>
      <c r="H465" t="s">
        <v>21</v>
      </c>
      <c r="I465" s="1">
        <v>35907</v>
      </c>
      <c r="J465" s="11">
        <v>0</v>
      </c>
      <c r="K465">
        <v>117</v>
      </c>
      <c r="L465" t="s">
        <v>22</v>
      </c>
      <c r="M465">
        <v>8</v>
      </c>
      <c r="N465">
        <v>1</v>
      </c>
      <c r="O465" t="s">
        <v>1585</v>
      </c>
      <c r="P465" t="s">
        <v>1586</v>
      </c>
      <c r="Q465" s="10">
        <v>0</v>
      </c>
    </row>
    <row r="466" spans="1:17" x14ac:dyDescent="0.3">
      <c r="A466" s="11">
        <v>80000000</v>
      </c>
      <c r="B466" t="s">
        <v>648</v>
      </c>
      <c r="C466">
        <v>159824</v>
      </c>
      <c r="D466" t="s">
        <v>1587</v>
      </c>
      <c r="E466" t="s">
        <v>19</v>
      </c>
      <c r="F466">
        <v>61.692197</v>
      </c>
      <c r="G466" t="s">
        <v>32</v>
      </c>
      <c r="H466" t="s">
        <v>21</v>
      </c>
      <c r="I466" s="1">
        <v>42268</v>
      </c>
      <c r="J466" s="11">
        <v>473226958</v>
      </c>
      <c r="K466">
        <v>89</v>
      </c>
      <c r="L466" t="s">
        <v>22</v>
      </c>
      <c r="M466">
        <v>6.7</v>
      </c>
      <c r="N466">
        <v>1497</v>
      </c>
      <c r="O466" t="s">
        <v>1588</v>
      </c>
      <c r="P466" t="s">
        <v>1346</v>
      </c>
      <c r="Q466" s="10">
        <v>393226958</v>
      </c>
    </row>
    <row r="467" spans="1:17" x14ac:dyDescent="0.3">
      <c r="A467" s="11">
        <v>80000000</v>
      </c>
      <c r="B467" t="s">
        <v>1589</v>
      </c>
      <c r="C467">
        <v>49948</v>
      </c>
      <c r="D467" t="s">
        <v>1590</v>
      </c>
      <c r="E467" t="s">
        <v>19</v>
      </c>
      <c r="F467">
        <v>14.530946</v>
      </c>
      <c r="G467" t="s">
        <v>27</v>
      </c>
      <c r="H467" t="s">
        <v>21</v>
      </c>
      <c r="I467" s="1">
        <v>36511</v>
      </c>
      <c r="J467" s="11">
        <v>90874570</v>
      </c>
      <c r="K467">
        <v>74</v>
      </c>
      <c r="L467" t="s">
        <v>22</v>
      </c>
      <c r="M467">
        <v>7</v>
      </c>
      <c r="N467">
        <v>292</v>
      </c>
      <c r="O467" t="s">
        <v>1591</v>
      </c>
      <c r="P467" t="s">
        <v>1592</v>
      </c>
      <c r="Q467" s="10">
        <v>10874570</v>
      </c>
    </row>
    <row r="468" spans="1:17" x14ac:dyDescent="0.3">
      <c r="A468" s="11">
        <v>80000000</v>
      </c>
      <c r="B468" t="s">
        <v>834</v>
      </c>
      <c r="C468">
        <v>2135</v>
      </c>
      <c r="D468" t="s">
        <v>1593</v>
      </c>
      <c r="E468" t="s">
        <v>19</v>
      </c>
      <c r="F468">
        <v>25.978555</v>
      </c>
      <c r="G468" t="s">
        <v>422</v>
      </c>
      <c r="H468" t="s">
        <v>21</v>
      </c>
      <c r="I468" s="1">
        <v>37349</v>
      </c>
      <c r="J468" s="11">
        <v>123729176</v>
      </c>
      <c r="K468">
        <v>96</v>
      </c>
      <c r="L468" t="s">
        <v>22</v>
      </c>
      <c r="M468">
        <v>5.8</v>
      </c>
      <c r="N468">
        <v>631</v>
      </c>
      <c r="O468" t="s">
        <v>1594</v>
      </c>
      <c r="P468" t="s">
        <v>543</v>
      </c>
      <c r="Q468" s="10">
        <v>43729176</v>
      </c>
    </row>
    <row r="469" spans="1:17" x14ac:dyDescent="0.3">
      <c r="A469" s="11">
        <v>90000000</v>
      </c>
      <c r="B469" t="s">
        <v>531</v>
      </c>
      <c r="C469">
        <v>9822</v>
      </c>
      <c r="D469" t="s">
        <v>1595</v>
      </c>
      <c r="E469" t="s">
        <v>19</v>
      </c>
      <c r="F469">
        <v>6.6437780000000002</v>
      </c>
      <c r="G469" t="s">
        <v>27</v>
      </c>
      <c r="H469" t="s">
        <v>21</v>
      </c>
      <c r="I469" s="1">
        <v>36154</v>
      </c>
      <c r="J469" s="11">
        <v>0</v>
      </c>
      <c r="K469">
        <v>114</v>
      </c>
      <c r="L469" t="s">
        <v>22</v>
      </c>
      <c r="M469">
        <v>5.9</v>
      </c>
      <c r="N469">
        <v>208</v>
      </c>
      <c r="O469" t="s">
        <v>1596</v>
      </c>
      <c r="P469" t="s">
        <v>1104</v>
      </c>
      <c r="Q469" s="10">
        <v>-90000000</v>
      </c>
    </row>
    <row r="470" spans="1:17" x14ac:dyDescent="0.3">
      <c r="A470" s="11">
        <v>102000000</v>
      </c>
      <c r="B470" t="s">
        <v>394</v>
      </c>
      <c r="C470">
        <v>9705</v>
      </c>
      <c r="D470" t="s">
        <v>1597</v>
      </c>
      <c r="E470" t="s">
        <v>19</v>
      </c>
      <c r="F470">
        <v>36.788744999999999</v>
      </c>
      <c r="G470" t="s">
        <v>214</v>
      </c>
      <c r="H470" t="s">
        <v>304</v>
      </c>
      <c r="I470" s="1">
        <v>37078</v>
      </c>
      <c r="J470" s="11">
        <v>147080413</v>
      </c>
      <c r="K470">
        <v>99</v>
      </c>
      <c r="L470" t="s">
        <v>22</v>
      </c>
      <c r="M470">
        <v>6.1</v>
      </c>
      <c r="N470">
        <v>932</v>
      </c>
      <c r="O470" t="s">
        <v>1598</v>
      </c>
      <c r="P470" t="s">
        <v>978</v>
      </c>
      <c r="Q470" s="10">
        <v>45080413</v>
      </c>
    </row>
    <row r="471" spans="1:17" x14ac:dyDescent="0.3">
      <c r="A471" s="11">
        <v>75000000</v>
      </c>
      <c r="B471" t="s">
        <v>111</v>
      </c>
      <c r="C471">
        <v>1656</v>
      </c>
      <c r="D471" t="s">
        <v>1599</v>
      </c>
      <c r="E471" t="s">
        <v>19</v>
      </c>
      <c r="F471">
        <v>31.054334000000001</v>
      </c>
      <c r="G471" t="s">
        <v>100</v>
      </c>
      <c r="H471" t="s">
        <v>1600</v>
      </c>
      <c r="I471" s="1">
        <v>38649</v>
      </c>
      <c r="J471" s="11">
        <v>142400065</v>
      </c>
      <c r="K471">
        <v>129</v>
      </c>
      <c r="L471" t="s">
        <v>22</v>
      </c>
      <c r="M471">
        <v>5.9</v>
      </c>
      <c r="N471">
        <v>893</v>
      </c>
      <c r="O471" t="s">
        <v>1601</v>
      </c>
      <c r="P471" t="s">
        <v>185</v>
      </c>
      <c r="Q471" s="10">
        <v>67400065</v>
      </c>
    </row>
    <row r="472" spans="1:17" x14ac:dyDescent="0.3">
      <c r="A472" s="11">
        <v>85000000</v>
      </c>
      <c r="B472" t="s">
        <v>1602</v>
      </c>
      <c r="C472">
        <v>12159</v>
      </c>
      <c r="D472" t="s">
        <v>1603</v>
      </c>
      <c r="E472" t="s">
        <v>19</v>
      </c>
      <c r="F472">
        <v>21.891078</v>
      </c>
      <c r="G472" t="s">
        <v>773</v>
      </c>
      <c r="H472" t="s">
        <v>105</v>
      </c>
      <c r="I472" s="1">
        <v>35836</v>
      </c>
      <c r="J472" s="11">
        <v>71485043</v>
      </c>
      <c r="K472">
        <v>113</v>
      </c>
      <c r="L472" t="s">
        <v>22</v>
      </c>
      <c r="M472">
        <v>6.8</v>
      </c>
      <c r="N472">
        <v>577</v>
      </c>
      <c r="O472" t="s">
        <v>1604</v>
      </c>
      <c r="P472" t="s">
        <v>1605</v>
      </c>
      <c r="Q472" s="10">
        <v>-13514957</v>
      </c>
    </row>
    <row r="473" spans="1:17" x14ac:dyDescent="0.3">
      <c r="A473" s="11">
        <v>85000000</v>
      </c>
      <c r="B473" t="s">
        <v>1606</v>
      </c>
      <c r="C473">
        <v>9678</v>
      </c>
      <c r="D473" t="s">
        <v>1607</v>
      </c>
      <c r="E473" t="s">
        <v>19</v>
      </c>
      <c r="F473">
        <v>18.335992000000001</v>
      </c>
      <c r="G473" t="s">
        <v>119</v>
      </c>
      <c r="H473" t="s">
        <v>21</v>
      </c>
      <c r="I473" s="1">
        <v>36810</v>
      </c>
      <c r="J473" s="11">
        <v>0</v>
      </c>
      <c r="K473">
        <v>90</v>
      </c>
      <c r="L473" t="s">
        <v>22</v>
      </c>
      <c r="M473">
        <v>5.2</v>
      </c>
      <c r="N473">
        <v>438</v>
      </c>
      <c r="O473" t="s">
        <v>1608</v>
      </c>
      <c r="P473" t="s">
        <v>1609</v>
      </c>
      <c r="Q473" s="10">
        <v>-85000000</v>
      </c>
    </row>
    <row r="474" spans="1:17" x14ac:dyDescent="0.3">
      <c r="A474" s="11">
        <v>88000000</v>
      </c>
      <c r="B474" t="s">
        <v>1610</v>
      </c>
      <c r="C474">
        <v>4442</v>
      </c>
      <c r="D474" t="s">
        <v>1611</v>
      </c>
      <c r="E474" t="s">
        <v>19</v>
      </c>
      <c r="F474">
        <v>40.138008999999997</v>
      </c>
      <c r="G474" t="s">
        <v>1612</v>
      </c>
      <c r="H474" t="s">
        <v>87</v>
      </c>
      <c r="I474" s="1">
        <v>38590</v>
      </c>
      <c r="J474" s="11">
        <v>105316267</v>
      </c>
      <c r="K474">
        <v>118</v>
      </c>
      <c r="L474" t="s">
        <v>22</v>
      </c>
      <c r="M474">
        <v>5.6</v>
      </c>
      <c r="N474">
        <v>818</v>
      </c>
      <c r="O474" t="s">
        <v>1613</v>
      </c>
      <c r="P474" t="s">
        <v>1614</v>
      </c>
      <c r="Q474" s="10">
        <v>17316267</v>
      </c>
    </row>
    <row r="475" spans="1:17" x14ac:dyDescent="0.3">
      <c r="A475" s="11">
        <v>70000000</v>
      </c>
      <c r="B475" t="s">
        <v>1615</v>
      </c>
      <c r="C475">
        <v>75</v>
      </c>
      <c r="D475" t="s">
        <v>1616</v>
      </c>
      <c r="E475" t="s">
        <v>19</v>
      </c>
      <c r="F475">
        <v>44.090535000000003</v>
      </c>
      <c r="G475" t="s">
        <v>1617</v>
      </c>
      <c r="H475" t="s">
        <v>21</v>
      </c>
      <c r="I475" s="1">
        <v>35411</v>
      </c>
      <c r="J475" s="11">
        <v>101371017</v>
      </c>
      <c r="K475">
        <v>106</v>
      </c>
      <c r="L475" t="s">
        <v>22</v>
      </c>
      <c r="M475">
        <v>6.1</v>
      </c>
      <c r="N475">
        <v>1509</v>
      </c>
      <c r="O475" t="s">
        <v>1618</v>
      </c>
      <c r="P475" t="s">
        <v>155</v>
      </c>
      <c r="Q475" s="10">
        <v>31371017</v>
      </c>
    </row>
    <row r="476" spans="1:17" x14ac:dyDescent="0.3">
      <c r="A476" s="11">
        <v>0</v>
      </c>
      <c r="B476" t="s">
        <v>1619</v>
      </c>
      <c r="C476">
        <v>330770</v>
      </c>
      <c r="D476" t="s">
        <v>1620</v>
      </c>
      <c r="E476" t="s">
        <v>851</v>
      </c>
      <c r="F476">
        <v>3.3000609999999999</v>
      </c>
      <c r="G476" t="s">
        <v>1621</v>
      </c>
      <c r="H476" t="s">
        <v>853</v>
      </c>
      <c r="I476" s="1">
        <v>42261</v>
      </c>
      <c r="J476" s="11">
        <v>0</v>
      </c>
      <c r="K476">
        <v>81</v>
      </c>
      <c r="L476" t="s">
        <v>22</v>
      </c>
      <c r="M476">
        <v>6.4</v>
      </c>
      <c r="N476">
        <v>47</v>
      </c>
      <c r="O476" t="s">
        <v>1622</v>
      </c>
      <c r="P476" t="s">
        <v>1623</v>
      </c>
      <c r="Q476" s="10">
        <v>0</v>
      </c>
    </row>
    <row r="477" spans="1:17" x14ac:dyDescent="0.3">
      <c r="A477" s="11">
        <v>0</v>
      </c>
      <c r="B477" t="s">
        <v>860</v>
      </c>
      <c r="C477">
        <v>9433</v>
      </c>
      <c r="D477" t="s">
        <v>1624</v>
      </c>
      <c r="E477" t="s">
        <v>19</v>
      </c>
      <c r="F477">
        <v>20.632673</v>
      </c>
      <c r="G477" t="s">
        <v>1625</v>
      </c>
      <c r="H477" t="s">
        <v>21</v>
      </c>
      <c r="I477" s="1">
        <v>35590</v>
      </c>
      <c r="J477" s="11">
        <v>43312294</v>
      </c>
      <c r="K477">
        <v>117</v>
      </c>
      <c r="L477" t="s">
        <v>22</v>
      </c>
      <c r="M477">
        <v>6.7</v>
      </c>
      <c r="N477">
        <v>349</v>
      </c>
      <c r="O477" t="s">
        <v>1626</v>
      </c>
      <c r="P477" t="s">
        <v>563</v>
      </c>
      <c r="Q477" s="10">
        <v>43312294</v>
      </c>
    </row>
    <row r="478" spans="1:17" x14ac:dyDescent="0.3">
      <c r="A478" s="11">
        <v>80000000</v>
      </c>
      <c r="B478" t="s">
        <v>190</v>
      </c>
      <c r="C478">
        <v>19959</v>
      </c>
      <c r="D478" t="s">
        <v>1627</v>
      </c>
      <c r="E478" t="s">
        <v>19</v>
      </c>
      <c r="F478">
        <v>36.664991000000001</v>
      </c>
      <c r="G478" t="s">
        <v>764</v>
      </c>
      <c r="H478" t="s">
        <v>21</v>
      </c>
      <c r="I478" s="1">
        <v>40080</v>
      </c>
      <c r="J478" s="11">
        <v>122444772</v>
      </c>
      <c r="K478">
        <v>89</v>
      </c>
      <c r="L478" t="s">
        <v>22</v>
      </c>
      <c r="M478">
        <v>5.9</v>
      </c>
      <c r="N478">
        <v>1195</v>
      </c>
      <c r="O478" t="s">
        <v>1628</v>
      </c>
      <c r="P478" t="s">
        <v>376</v>
      </c>
      <c r="Q478" s="10">
        <v>42444772</v>
      </c>
    </row>
    <row r="479" spans="1:17" x14ac:dyDescent="0.3">
      <c r="A479" s="11">
        <v>80000000</v>
      </c>
      <c r="B479" t="s">
        <v>1629</v>
      </c>
      <c r="C479">
        <v>11973</v>
      </c>
      <c r="D479" t="s">
        <v>1630</v>
      </c>
      <c r="E479" t="s">
        <v>19</v>
      </c>
      <c r="F479">
        <v>18.261209999999998</v>
      </c>
      <c r="G479" t="s">
        <v>119</v>
      </c>
      <c r="H479" t="s">
        <v>21</v>
      </c>
      <c r="I479" s="1">
        <v>36884</v>
      </c>
      <c r="J479" s="11">
        <v>34566746</v>
      </c>
      <c r="K479">
        <v>145</v>
      </c>
      <c r="L479" t="s">
        <v>22</v>
      </c>
      <c r="M479">
        <v>6.9</v>
      </c>
      <c r="N479">
        <v>189</v>
      </c>
      <c r="O479" t="s">
        <v>1631</v>
      </c>
      <c r="P479" t="s">
        <v>872</v>
      </c>
      <c r="Q479" s="10">
        <v>-45433254</v>
      </c>
    </row>
    <row r="480" spans="1:17" x14ac:dyDescent="0.3">
      <c r="A480" s="11">
        <v>80000000</v>
      </c>
      <c r="B480" t="s">
        <v>143</v>
      </c>
      <c r="C480">
        <v>11228</v>
      </c>
      <c r="D480" t="s">
        <v>1632</v>
      </c>
      <c r="E480" t="s">
        <v>19</v>
      </c>
      <c r="F480">
        <v>16.681269</v>
      </c>
      <c r="G480" t="s">
        <v>135</v>
      </c>
      <c r="H480" t="s">
        <v>21</v>
      </c>
      <c r="I480" s="1">
        <v>35228</v>
      </c>
      <c r="J480" s="11">
        <v>159212469</v>
      </c>
      <c r="K480">
        <v>115</v>
      </c>
      <c r="L480" t="s">
        <v>22</v>
      </c>
      <c r="M480">
        <v>5.8</v>
      </c>
      <c r="N480">
        <v>378</v>
      </c>
      <c r="O480" t="s">
        <v>1633</v>
      </c>
      <c r="P480" t="s">
        <v>293</v>
      </c>
      <c r="Q480" s="10">
        <v>79212469</v>
      </c>
    </row>
    <row r="481" spans="1:17" x14ac:dyDescent="0.3">
      <c r="A481" s="11">
        <v>80000000</v>
      </c>
      <c r="B481" t="s">
        <v>1227</v>
      </c>
      <c r="C481">
        <v>77951</v>
      </c>
      <c r="D481" t="s">
        <v>1634</v>
      </c>
      <c r="E481" t="s">
        <v>19</v>
      </c>
      <c r="F481">
        <v>10.088006</v>
      </c>
      <c r="G481" t="s">
        <v>1635</v>
      </c>
      <c r="H481" t="s">
        <v>304</v>
      </c>
      <c r="I481" s="1">
        <v>41626</v>
      </c>
      <c r="J481" s="11">
        <v>126546518</v>
      </c>
      <c r="K481">
        <v>87</v>
      </c>
      <c r="L481" t="s">
        <v>22</v>
      </c>
      <c r="M481">
        <v>5.2</v>
      </c>
      <c r="N481">
        <v>133</v>
      </c>
      <c r="O481" t="s">
        <v>1636</v>
      </c>
      <c r="P481" t="s">
        <v>1393</v>
      </c>
      <c r="Q481" s="10">
        <v>46546518</v>
      </c>
    </row>
    <row r="482" spans="1:17" x14ac:dyDescent="0.3">
      <c r="A482" s="11">
        <v>44000000</v>
      </c>
      <c r="B482" t="s">
        <v>1637</v>
      </c>
      <c r="C482">
        <v>5491</v>
      </c>
      <c r="D482" t="s">
        <v>1638</v>
      </c>
      <c r="E482" t="s">
        <v>19</v>
      </c>
      <c r="F482">
        <v>7.89147</v>
      </c>
      <c r="G482" t="s">
        <v>1639</v>
      </c>
      <c r="H482" t="s">
        <v>21</v>
      </c>
      <c r="I482" s="1">
        <v>36804</v>
      </c>
      <c r="J482" s="11">
        <v>21400000</v>
      </c>
      <c r="K482">
        <v>118</v>
      </c>
      <c r="L482" t="s">
        <v>22</v>
      </c>
      <c r="M482">
        <v>3</v>
      </c>
      <c r="N482">
        <v>255</v>
      </c>
      <c r="O482" t="s">
        <v>1640</v>
      </c>
      <c r="P482" t="s">
        <v>1641</v>
      </c>
      <c r="Q482" s="10">
        <v>-22600000</v>
      </c>
    </row>
    <row r="483" spans="1:17" x14ac:dyDescent="0.3">
      <c r="A483" s="11">
        <v>80000000</v>
      </c>
      <c r="B483" t="s">
        <v>648</v>
      </c>
      <c r="C483">
        <v>10715</v>
      </c>
      <c r="D483" t="s">
        <v>1642</v>
      </c>
      <c r="E483" t="s">
        <v>19</v>
      </c>
      <c r="F483">
        <v>16.715630999999998</v>
      </c>
      <c r="G483" t="s">
        <v>1643</v>
      </c>
      <c r="H483" t="s">
        <v>192</v>
      </c>
      <c r="I483" s="1">
        <v>37939</v>
      </c>
      <c r="J483" s="11">
        <v>68514844</v>
      </c>
      <c r="K483">
        <v>90</v>
      </c>
      <c r="L483" t="s">
        <v>22</v>
      </c>
      <c r="M483">
        <v>5.6</v>
      </c>
      <c r="N483">
        <v>297</v>
      </c>
      <c r="O483" t="s">
        <v>1644</v>
      </c>
      <c r="P483" t="s">
        <v>1645</v>
      </c>
      <c r="Q483" s="10">
        <v>-11485156</v>
      </c>
    </row>
    <row r="484" spans="1:17" x14ac:dyDescent="0.3">
      <c r="A484" s="11">
        <v>80000000</v>
      </c>
      <c r="B484" t="s">
        <v>1646</v>
      </c>
      <c r="C484">
        <v>10197</v>
      </c>
      <c r="D484" t="s">
        <v>1647</v>
      </c>
      <c r="E484" t="s">
        <v>19</v>
      </c>
      <c r="F484">
        <v>9.3577340000000007</v>
      </c>
      <c r="G484" t="s">
        <v>1612</v>
      </c>
      <c r="H484" t="s">
        <v>496</v>
      </c>
      <c r="I484" s="1">
        <v>39884</v>
      </c>
      <c r="J484" s="11">
        <v>53825515</v>
      </c>
      <c r="K484">
        <v>112</v>
      </c>
      <c r="L484" t="s">
        <v>22</v>
      </c>
      <c r="M484">
        <v>5.0999999999999996</v>
      </c>
      <c r="N484">
        <v>165</v>
      </c>
      <c r="O484" t="s">
        <v>1648</v>
      </c>
      <c r="P484" t="s">
        <v>97</v>
      </c>
      <c r="Q484" s="10">
        <v>-26174485</v>
      </c>
    </row>
    <row r="485" spans="1:17" x14ac:dyDescent="0.3">
      <c r="A485" s="11">
        <v>80000000</v>
      </c>
      <c r="B485" t="s">
        <v>41</v>
      </c>
      <c r="C485">
        <v>9562</v>
      </c>
      <c r="D485" t="s">
        <v>1649</v>
      </c>
      <c r="E485" t="s">
        <v>19</v>
      </c>
      <c r="F485">
        <v>11.22268</v>
      </c>
      <c r="G485" t="s">
        <v>92</v>
      </c>
      <c r="H485" t="s">
        <v>21</v>
      </c>
      <c r="I485" s="1">
        <v>37951</v>
      </c>
      <c r="J485" s="11">
        <v>19480739</v>
      </c>
      <c r="K485">
        <v>116</v>
      </c>
      <c r="L485" t="s">
        <v>22</v>
      </c>
      <c r="M485">
        <v>5.4</v>
      </c>
      <c r="N485">
        <v>318</v>
      </c>
      <c r="O485" t="s">
        <v>1650</v>
      </c>
      <c r="P485" t="s">
        <v>621</v>
      </c>
      <c r="Q485" s="10">
        <v>-60519261</v>
      </c>
    </row>
    <row r="486" spans="1:17" x14ac:dyDescent="0.3">
      <c r="A486" s="11">
        <v>80000000</v>
      </c>
      <c r="B486" t="s">
        <v>702</v>
      </c>
      <c r="C486">
        <v>9922</v>
      </c>
      <c r="D486" t="s">
        <v>1651</v>
      </c>
      <c r="E486" t="s">
        <v>19</v>
      </c>
      <c r="F486">
        <v>14.564667</v>
      </c>
      <c r="G486" t="s">
        <v>1652</v>
      </c>
      <c r="H486" t="s">
        <v>21</v>
      </c>
      <c r="I486" s="1">
        <v>35789</v>
      </c>
      <c r="J486" s="11">
        <v>17626234</v>
      </c>
      <c r="K486">
        <v>177</v>
      </c>
      <c r="L486" t="s">
        <v>22</v>
      </c>
      <c r="M486">
        <v>6.1</v>
      </c>
      <c r="N486">
        <v>299</v>
      </c>
      <c r="O486" t="s">
        <v>1653</v>
      </c>
      <c r="P486" t="s">
        <v>1654</v>
      </c>
      <c r="Q486" s="10">
        <v>-62373766</v>
      </c>
    </row>
    <row r="487" spans="1:17" x14ac:dyDescent="0.3">
      <c r="A487" s="11">
        <v>90000000</v>
      </c>
      <c r="B487" t="s">
        <v>1655</v>
      </c>
      <c r="C487">
        <v>9447</v>
      </c>
      <c r="D487" t="s">
        <v>1656</v>
      </c>
      <c r="E487" t="s">
        <v>19</v>
      </c>
      <c r="F487">
        <v>11.356078999999999</v>
      </c>
      <c r="G487" t="s">
        <v>1332</v>
      </c>
      <c r="H487" t="s">
        <v>304</v>
      </c>
      <c r="I487" s="1">
        <v>36124</v>
      </c>
      <c r="J487" s="11">
        <v>69131860</v>
      </c>
      <c r="K487">
        <v>92</v>
      </c>
      <c r="L487" t="s">
        <v>22</v>
      </c>
      <c r="M487">
        <v>5.2</v>
      </c>
      <c r="N487">
        <v>305</v>
      </c>
      <c r="O487" t="s">
        <v>1657</v>
      </c>
      <c r="P487" t="s">
        <v>493</v>
      </c>
      <c r="Q487" s="10">
        <v>-20868140</v>
      </c>
    </row>
    <row r="488" spans="1:17" x14ac:dyDescent="0.3">
      <c r="A488" s="11">
        <v>90000000</v>
      </c>
      <c r="B488" t="s">
        <v>45</v>
      </c>
      <c r="C488">
        <v>274854</v>
      </c>
      <c r="D488" t="s">
        <v>1658</v>
      </c>
      <c r="E488" t="s">
        <v>19</v>
      </c>
      <c r="F488">
        <v>52.612025000000003</v>
      </c>
      <c r="G488" t="s">
        <v>608</v>
      </c>
      <c r="H488" t="s">
        <v>21</v>
      </c>
      <c r="I488" s="1">
        <v>42298</v>
      </c>
      <c r="J488" s="11">
        <v>146936910</v>
      </c>
      <c r="K488">
        <v>106</v>
      </c>
      <c r="L488" t="s">
        <v>22</v>
      </c>
      <c r="M488">
        <v>5.7</v>
      </c>
      <c r="N488">
        <v>1316</v>
      </c>
      <c r="O488" t="s">
        <v>1659</v>
      </c>
      <c r="P488" t="s">
        <v>632</v>
      </c>
      <c r="Q488" s="10">
        <v>56936910</v>
      </c>
    </row>
    <row r="489" spans="1:17" x14ac:dyDescent="0.3">
      <c r="A489" s="11">
        <v>80000000</v>
      </c>
      <c r="B489" t="s">
        <v>1660</v>
      </c>
      <c r="C489">
        <v>8870</v>
      </c>
      <c r="D489" t="s">
        <v>1661</v>
      </c>
      <c r="E489" t="s">
        <v>19</v>
      </c>
      <c r="F489">
        <v>13.800656</v>
      </c>
      <c r="G489" t="s">
        <v>214</v>
      </c>
      <c r="H489" t="s">
        <v>304</v>
      </c>
      <c r="I489" s="1">
        <v>36810</v>
      </c>
      <c r="J489" s="11">
        <v>33463969</v>
      </c>
      <c r="K489">
        <v>106</v>
      </c>
      <c r="L489" t="s">
        <v>22</v>
      </c>
      <c r="M489">
        <v>5.4</v>
      </c>
      <c r="N489">
        <v>267</v>
      </c>
      <c r="O489" t="s">
        <v>1662</v>
      </c>
      <c r="P489" t="s">
        <v>1663</v>
      </c>
      <c r="Q489" s="10">
        <v>-46536031</v>
      </c>
    </row>
    <row r="490" spans="1:17" x14ac:dyDescent="0.3">
      <c r="A490" s="11">
        <v>86000000</v>
      </c>
      <c r="B490" t="s">
        <v>1664</v>
      </c>
      <c r="C490">
        <v>9992</v>
      </c>
      <c r="D490" t="s">
        <v>1665</v>
      </c>
      <c r="E490" t="s">
        <v>19</v>
      </c>
      <c r="F490">
        <v>27.097932</v>
      </c>
      <c r="G490" t="s">
        <v>1666</v>
      </c>
      <c r="H490" t="s">
        <v>284</v>
      </c>
      <c r="I490" s="1">
        <v>39064</v>
      </c>
      <c r="J490" s="11">
        <v>107944236</v>
      </c>
      <c r="K490">
        <v>94</v>
      </c>
      <c r="L490" t="s">
        <v>22</v>
      </c>
      <c r="M490">
        <v>6</v>
      </c>
      <c r="N490">
        <v>639</v>
      </c>
      <c r="O490" t="s">
        <v>1667</v>
      </c>
      <c r="P490" t="s">
        <v>1144</v>
      </c>
      <c r="Q490" s="10">
        <v>21944236</v>
      </c>
    </row>
    <row r="491" spans="1:17" x14ac:dyDescent="0.3">
      <c r="A491" s="11">
        <v>0</v>
      </c>
      <c r="B491" t="s">
        <v>1668</v>
      </c>
      <c r="C491">
        <v>36970</v>
      </c>
      <c r="D491" t="s">
        <v>1669</v>
      </c>
      <c r="E491" t="s">
        <v>19</v>
      </c>
      <c r="F491">
        <v>10.706613000000001</v>
      </c>
      <c r="G491" t="s">
        <v>1670</v>
      </c>
      <c r="H491" t="s">
        <v>284</v>
      </c>
      <c r="I491" s="1">
        <v>40103</v>
      </c>
      <c r="J491" s="11">
        <v>19406406</v>
      </c>
      <c r="K491">
        <v>84</v>
      </c>
      <c r="L491" t="s">
        <v>22</v>
      </c>
      <c r="M491">
        <v>7.3</v>
      </c>
      <c r="N491">
        <v>111</v>
      </c>
      <c r="O491" t="s">
        <v>1671</v>
      </c>
      <c r="P491" t="s">
        <v>1672</v>
      </c>
      <c r="Q491" s="10">
        <v>19406406</v>
      </c>
    </row>
    <row r="492" spans="1:17" x14ac:dyDescent="0.3">
      <c r="A492" s="11">
        <v>80000000</v>
      </c>
      <c r="B492" t="s">
        <v>1673</v>
      </c>
      <c r="C492">
        <v>10077</v>
      </c>
      <c r="D492" t="s">
        <v>1674</v>
      </c>
      <c r="E492" t="s">
        <v>19</v>
      </c>
      <c r="F492">
        <v>7.342892</v>
      </c>
      <c r="G492" t="s">
        <v>1675</v>
      </c>
      <c r="H492" t="s">
        <v>87</v>
      </c>
      <c r="I492" s="1">
        <v>38487</v>
      </c>
      <c r="J492" s="11">
        <v>5989640</v>
      </c>
      <c r="K492">
        <v>110</v>
      </c>
      <c r="L492" t="s">
        <v>22</v>
      </c>
      <c r="M492">
        <v>4.8</v>
      </c>
      <c r="N492">
        <v>111</v>
      </c>
      <c r="O492" t="s">
        <v>1676</v>
      </c>
      <c r="P492" t="s">
        <v>1056</v>
      </c>
      <c r="Q492" s="10">
        <v>-74010360</v>
      </c>
    </row>
    <row r="493" spans="1:17" x14ac:dyDescent="0.3">
      <c r="A493" s="11">
        <v>130000000</v>
      </c>
      <c r="B493" t="s">
        <v>1677</v>
      </c>
      <c r="C493">
        <v>76649</v>
      </c>
      <c r="D493" t="s">
        <v>1678</v>
      </c>
      <c r="E493" t="s">
        <v>19</v>
      </c>
      <c r="F493">
        <v>50.561849000000002</v>
      </c>
      <c r="G493" t="s">
        <v>1341</v>
      </c>
      <c r="H493" t="s">
        <v>158</v>
      </c>
      <c r="I493" s="1">
        <v>41688</v>
      </c>
      <c r="J493" s="11">
        <v>117831631</v>
      </c>
      <c r="K493">
        <v>105</v>
      </c>
      <c r="L493" t="s">
        <v>22</v>
      </c>
      <c r="M493">
        <v>5.2</v>
      </c>
      <c r="N493">
        <v>1267</v>
      </c>
      <c r="O493" t="s">
        <v>1679</v>
      </c>
      <c r="P493" t="s">
        <v>1343</v>
      </c>
      <c r="Q493" s="10">
        <v>-12168369</v>
      </c>
    </row>
    <row r="494" spans="1:17" x14ac:dyDescent="0.3">
      <c r="A494" s="11">
        <v>8000000</v>
      </c>
      <c r="B494" t="s">
        <v>1680</v>
      </c>
      <c r="C494">
        <v>293644</v>
      </c>
      <c r="D494" t="s">
        <v>1681</v>
      </c>
      <c r="E494" t="s">
        <v>1682</v>
      </c>
      <c r="F494">
        <v>0.71999599999999997</v>
      </c>
      <c r="G494" t="s">
        <v>1683</v>
      </c>
      <c r="H494" t="s">
        <v>655</v>
      </c>
      <c r="I494" s="1">
        <v>42307</v>
      </c>
      <c r="J494" s="11">
        <v>0</v>
      </c>
      <c r="K494">
        <v>89</v>
      </c>
      <c r="L494" t="s">
        <v>22</v>
      </c>
      <c r="M494">
        <v>5.3</v>
      </c>
      <c r="N494">
        <v>9</v>
      </c>
      <c r="O494" t="s">
        <v>1684</v>
      </c>
      <c r="P494" t="s">
        <v>1685</v>
      </c>
      <c r="Q494" s="10">
        <v>-8000000</v>
      </c>
    </row>
    <row r="495" spans="1:17" x14ac:dyDescent="0.3">
      <c r="A495" s="11">
        <v>60000000</v>
      </c>
      <c r="B495" t="s">
        <v>212</v>
      </c>
      <c r="C495">
        <v>453</v>
      </c>
      <c r="D495" t="s">
        <v>1686</v>
      </c>
      <c r="E495" t="s">
        <v>19</v>
      </c>
      <c r="F495">
        <v>59.248437000000003</v>
      </c>
      <c r="G495" t="s">
        <v>113</v>
      </c>
      <c r="H495" t="s">
        <v>21</v>
      </c>
      <c r="I495" s="1">
        <v>37207</v>
      </c>
      <c r="J495" s="11">
        <v>313542341</v>
      </c>
      <c r="K495">
        <v>135</v>
      </c>
      <c r="L495" t="s">
        <v>22</v>
      </c>
      <c r="M495">
        <v>7.7</v>
      </c>
      <c r="N495">
        <v>3009</v>
      </c>
      <c r="O495" t="s">
        <v>1687</v>
      </c>
      <c r="P495" t="s">
        <v>498</v>
      </c>
      <c r="Q495" s="10">
        <v>253542341</v>
      </c>
    </row>
    <row r="496" spans="1:17" x14ac:dyDescent="0.3">
      <c r="A496" s="11">
        <v>45000000</v>
      </c>
      <c r="B496" t="s">
        <v>1688</v>
      </c>
      <c r="C496">
        <v>8587</v>
      </c>
      <c r="D496" t="s">
        <v>1689</v>
      </c>
      <c r="E496" t="s">
        <v>19</v>
      </c>
      <c r="F496">
        <v>90.457886000000002</v>
      </c>
      <c r="G496" t="s">
        <v>27</v>
      </c>
      <c r="H496" t="s">
        <v>21</v>
      </c>
      <c r="I496" s="1">
        <v>34508</v>
      </c>
      <c r="J496" s="11">
        <v>788241776</v>
      </c>
      <c r="K496">
        <v>89</v>
      </c>
      <c r="L496" t="s">
        <v>22</v>
      </c>
      <c r="M496">
        <v>8</v>
      </c>
      <c r="N496">
        <v>5376</v>
      </c>
      <c r="O496" t="s">
        <v>1690</v>
      </c>
      <c r="P496" t="s">
        <v>1691</v>
      </c>
      <c r="Q496" s="10">
        <v>743241776</v>
      </c>
    </row>
    <row r="497" spans="1:17" x14ac:dyDescent="0.3">
      <c r="A497" s="11">
        <v>79000000</v>
      </c>
      <c r="B497" t="s">
        <v>128</v>
      </c>
      <c r="C497">
        <v>72545</v>
      </c>
      <c r="D497" t="s">
        <v>1692</v>
      </c>
      <c r="E497" t="s">
        <v>19</v>
      </c>
      <c r="F497">
        <v>40.723458999999998</v>
      </c>
      <c r="G497" t="s">
        <v>119</v>
      </c>
      <c r="H497" t="s">
        <v>21</v>
      </c>
      <c r="I497" s="1">
        <v>40927</v>
      </c>
      <c r="J497" s="11">
        <v>355692760</v>
      </c>
      <c r="K497">
        <v>94</v>
      </c>
      <c r="L497" t="s">
        <v>22</v>
      </c>
      <c r="M497">
        <v>5.8</v>
      </c>
      <c r="N497">
        <v>1030</v>
      </c>
      <c r="O497" t="s">
        <v>1693</v>
      </c>
      <c r="P497" t="s">
        <v>885</v>
      </c>
      <c r="Q497" s="10">
        <v>276692760</v>
      </c>
    </row>
    <row r="498" spans="1:17" x14ac:dyDescent="0.3">
      <c r="A498" s="11">
        <v>78000000</v>
      </c>
      <c r="B498" t="s">
        <v>186</v>
      </c>
      <c r="C498">
        <v>109451</v>
      </c>
      <c r="D498" t="s">
        <v>1694</v>
      </c>
      <c r="E498" t="s">
        <v>19</v>
      </c>
      <c r="F498">
        <v>41.247402000000001</v>
      </c>
      <c r="G498" t="s">
        <v>32</v>
      </c>
      <c r="H498" t="s">
        <v>21</v>
      </c>
      <c r="I498" s="1">
        <v>41543</v>
      </c>
      <c r="J498" s="11">
        <v>248384621</v>
      </c>
      <c r="K498">
        <v>95</v>
      </c>
      <c r="L498" t="s">
        <v>22</v>
      </c>
      <c r="M498">
        <v>6.4</v>
      </c>
      <c r="N498">
        <v>915</v>
      </c>
      <c r="O498" t="s">
        <v>1695</v>
      </c>
      <c r="P498" t="s">
        <v>1696</v>
      </c>
      <c r="Q498" s="10">
        <v>170384621</v>
      </c>
    </row>
    <row r="499" spans="1:17" x14ac:dyDescent="0.3">
      <c r="A499" s="11">
        <v>78000000</v>
      </c>
      <c r="B499" t="s">
        <v>1697</v>
      </c>
      <c r="C499">
        <v>9533</v>
      </c>
      <c r="D499" t="s">
        <v>1698</v>
      </c>
      <c r="E499" t="s">
        <v>19</v>
      </c>
      <c r="F499">
        <v>10.083905</v>
      </c>
      <c r="G499" t="s">
        <v>135</v>
      </c>
      <c r="H499" t="s">
        <v>192</v>
      </c>
      <c r="I499" s="1">
        <v>37528</v>
      </c>
      <c r="J499" s="11">
        <v>209196298</v>
      </c>
      <c r="K499">
        <v>124</v>
      </c>
      <c r="L499" t="s">
        <v>22</v>
      </c>
      <c r="M499">
        <v>6.7</v>
      </c>
      <c r="N499">
        <v>1115</v>
      </c>
      <c r="O499" t="s">
        <v>1699</v>
      </c>
      <c r="P499" t="s">
        <v>160</v>
      </c>
      <c r="Q499" s="10">
        <v>131196298</v>
      </c>
    </row>
    <row r="500" spans="1:17" x14ac:dyDescent="0.3">
      <c r="A500" s="11">
        <v>100000000</v>
      </c>
      <c r="B500" t="s">
        <v>1700</v>
      </c>
      <c r="C500">
        <v>2023</v>
      </c>
      <c r="D500" t="s">
        <v>1701</v>
      </c>
      <c r="E500" t="s">
        <v>19</v>
      </c>
      <c r="F500">
        <v>16.759252</v>
      </c>
      <c r="G500" t="s">
        <v>1702</v>
      </c>
      <c r="H500" t="s">
        <v>21</v>
      </c>
      <c r="I500" s="1">
        <v>38110</v>
      </c>
      <c r="J500" s="11">
        <v>108103450</v>
      </c>
      <c r="K500">
        <v>136</v>
      </c>
      <c r="L500" t="s">
        <v>22</v>
      </c>
      <c r="M500">
        <v>6.5</v>
      </c>
      <c r="N500">
        <v>318</v>
      </c>
      <c r="O500" t="s">
        <v>1703</v>
      </c>
      <c r="P500" t="s">
        <v>522</v>
      </c>
      <c r="Q500" s="10">
        <v>8103450</v>
      </c>
    </row>
    <row r="501" spans="1:17" x14ac:dyDescent="0.3">
      <c r="A501" s="11">
        <v>79000000</v>
      </c>
      <c r="B501" t="s">
        <v>587</v>
      </c>
      <c r="C501">
        <v>71880</v>
      </c>
      <c r="D501" t="s">
        <v>1704</v>
      </c>
      <c r="E501" t="s">
        <v>19</v>
      </c>
      <c r="F501">
        <v>22.132418000000001</v>
      </c>
      <c r="G501" t="s">
        <v>32</v>
      </c>
      <c r="H501" t="s">
        <v>21</v>
      </c>
      <c r="I501" s="1">
        <v>40858</v>
      </c>
      <c r="J501" s="11">
        <v>149673788</v>
      </c>
      <c r="K501">
        <v>91</v>
      </c>
      <c r="L501" t="s">
        <v>22</v>
      </c>
      <c r="M501">
        <v>4.0999999999999996</v>
      </c>
      <c r="N501">
        <v>604</v>
      </c>
      <c r="O501" t="s">
        <v>1705</v>
      </c>
      <c r="P501" t="s">
        <v>1257</v>
      </c>
      <c r="Q501" s="10">
        <v>70673788</v>
      </c>
    </row>
    <row r="502" spans="1:17" x14ac:dyDescent="0.3">
      <c r="A502" s="11">
        <v>76000000</v>
      </c>
      <c r="B502" t="s">
        <v>394</v>
      </c>
      <c r="C502">
        <v>584</v>
      </c>
      <c r="D502" t="s">
        <v>1706</v>
      </c>
      <c r="E502" t="s">
        <v>19</v>
      </c>
      <c r="F502">
        <v>10.520961</v>
      </c>
      <c r="G502" t="s">
        <v>1707</v>
      </c>
      <c r="H502" t="s">
        <v>21</v>
      </c>
      <c r="I502" s="1">
        <v>37747</v>
      </c>
      <c r="J502" s="11">
        <v>236350661</v>
      </c>
      <c r="K502">
        <v>107</v>
      </c>
      <c r="L502" t="s">
        <v>22</v>
      </c>
      <c r="M502">
        <v>6.2</v>
      </c>
      <c r="N502">
        <v>2028</v>
      </c>
      <c r="O502" t="s">
        <v>1708</v>
      </c>
      <c r="P502" t="s">
        <v>1709</v>
      </c>
      <c r="Q502" s="10">
        <v>160350661</v>
      </c>
    </row>
    <row r="503" spans="1:17" x14ac:dyDescent="0.3">
      <c r="A503" s="11">
        <v>64000000</v>
      </c>
      <c r="B503" t="s">
        <v>1710</v>
      </c>
      <c r="C503">
        <v>309809</v>
      </c>
      <c r="D503" t="s">
        <v>1711</v>
      </c>
      <c r="E503" t="s">
        <v>19</v>
      </c>
      <c r="F503">
        <v>35.384422999999998</v>
      </c>
      <c r="G503" t="s">
        <v>1712</v>
      </c>
      <c r="H503" t="s">
        <v>284</v>
      </c>
      <c r="I503" s="1">
        <v>42214</v>
      </c>
      <c r="J503" s="11">
        <v>97571250</v>
      </c>
      <c r="K503">
        <v>92</v>
      </c>
      <c r="L503" t="s">
        <v>22</v>
      </c>
      <c r="M503">
        <v>7.6</v>
      </c>
      <c r="N503">
        <v>756</v>
      </c>
      <c r="O503" t="s">
        <v>1713</v>
      </c>
      <c r="P503" t="s">
        <v>677</v>
      </c>
      <c r="Q503" s="10">
        <v>33571250</v>
      </c>
    </row>
    <row r="504" spans="1:17" x14ac:dyDescent="0.3">
      <c r="A504" s="11">
        <v>80000000</v>
      </c>
      <c r="B504" t="s">
        <v>1714</v>
      </c>
      <c r="C504">
        <v>4858</v>
      </c>
      <c r="D504" t="s">
        <v>1715</v>
      </c>
      <c r="E504" t="s">
        <v>19</v>
      </c>
      <c r="F504">
        <v>15.673154</v>
      </c>
      <c r="G504" t="s">
        <v>214</v>
      </c>
      <c r="H504" t="s">
        <v>21</v>
      </c>
      <c r="I504" s="1">
        <v>39311</v>
      </c>
      <c r="J504" s="11">
        <v>15071514</v>
      </c>
      <c r="K504">
        <v>99</v>
      </c>
      <c r="L504" t="s">
        <v>22</v>
      </c>
      <c r="M504">
        <v>5.7</v>
      </c>
      <c r="N504">
        <v>359</v>
      </c>
      <c r="O504" t="s">
        <v>1716</v>
      </c>
      <c r="P504" t="s">
        <v>1717</v>
      </c>
      <c r="Q504" s="10">
        <v>-64928486</v>
      </c>
    </row>
    <row r="505" spans="1:17" x14ac:dyDescent="0.3">
      <c r="A505" s="11">
        <v>76000000</v>
      </c>
      <c r="B505" t="s">
        <v>577</v>
      </c>
      <c r="C505">
        <v>17711</v>
      </c>
      <c r="D505" t="s">
        <v>1718</v>
      </c>
      <c r="E505" t="s">
        <v>19</v>
      </c>
      <c r="F505">
        <v>8.981427</v>
      </c>
      <c r="G505" t="s">
        <v>135</v>
      </c>
      <c r="H505" t="s">
        <v>192</v>
      </c>
      <c r="I505" s="1">
        <v>36707</v>
      </c>
      <c r="J505" s="11">
        <v>35134820</v>
      </c>
      <c r="K505">
        <v>88</v>
      </c>
      <c r="L505" t="s">
        <v>22</v>
      </c>
      <c r="M505">
        <v>3.9</v>
      </c>
      <c r="N505">
        <v>87</v>
      </c>
      <c r="O505" t="s">
        <v>1719</v>
      </c>
      <c r="P505" t="s">
        <v>1720</v>
      </c>
      <c r="Q505" s="10">
        <v>-40865180</v>
      </c>
    </row>
    <row r="506" spans="1:17" x14ac:dyDescent="0.3">
      <c r="A506" s="11">
        <v>75000000</v>
      </c>
      <c r="B506" t="s">
        <v>49</v>
      </c>
      <c r="C506">
        <v>328111</v>
      </c>
      <c r="D506" t="s">
        <v>1721</v>
      </c>
      <c r="E506" t="s">
        <v>19</v>
      </c>
      <c r="F506">
        <v>31.482872</v>
      </c>
      <c r="G506" t="s">
        <v>135</v>
      </c>
      <c r="H506" t="s">
        <v>21</v>
      </c>
      <c r="I506" s="1">
        <v>42539</v>
      </c>
      <c r="J506" s="11">
        <v>875958308</v>
      </c>
      <c r="K506">
        <v>87</v>
      </c>
      <c r="L506" t="s">
        <v>22</v>
      </c>
      <c r="M506">
        <v>5.9</v>
      </c>
      <c r="N506">
        <v>3462</v>
      </c>
      <c r="O506" t="s">
        <v>1722</v>
      </c>
      <c r="P506" t="s">
        <v>1723</v>
      </c>
      <c r="Q506" s="10">
        <v>800958308</v>
      </c>
    </row>
    <row r="507" spans="1:17" x14ac:dyDescent="0.3">
      <c r="A507" s="11">
        <v>78000000</v>
      </c>
      <c r="B507" t="s">
        <v>1724</v>
      </c>
      <c r="C507">
        <v>8698</v>
      </c>
      <c r="D507" t="s">
        <v>1725</v>
      </c>
      <c r="E507" t="s">
        <v>19</v>
      </c>
      <c r="F507">
        <v>47.436675000000001</v>
      </c>
      <c r="G507" t="s">
        <v>204</v>
      </c>
      <c r="H507" t="s">
        <v>87</v>
      </c>
      <c r="I507" s="1">
        <v>37932</v>
      </c>
      <c r="J507" s="11">
        <v>179265204</v>
      </c>
      <c r="K507">
        <v>110</v>
      </c>
      <c r="L507" t="s">
        <v>22</v>
      </c>
      <c r="M507">
        <v>5.7</v>
      </c>
      <c r="N507">
        <v>1155</v>
      </c>
      <c r="O507" t="s">
        <v>1726</v>
      </c>
      <c r="P507" t="s">
        <v>1727</v>
      </c>
      <c r="Q507" s="10">
        <v>101265204</v>
      </c>
    </row>
    <row r="508" spans="1:17" x14ac:dyDescent="0.3">
      <c r="A508" s="11">
        <v>76000000</v>
      </c>
      <c r="B508" t="s">
        <v>648</v>
      </c>
      <c r="C508">
        <v>93456</v>
      </c>
      <c r="D508" t="s">
        <v>1728</v>
      </c>
      <c r="E508" t="s">
        <v>19</v>
      </c>
      <c r="F508">
        <v>136.88670400000001</v>
      </c>
      <c r="G508" t="s">
        <v>135</v>
      </c>
      <c r="H508" t="s">
        <v>21</v>
      </c>
      <c r="I508" s="1">
        <v>41450</v>
      </c>
      <c r="J508" s="11">
        <v>970761885</v>
      </c>
      <c r="K508">
        <v>98</v>
      </c>
      <c r="L508" t="s">
        <v>22</v>
      </c>
      <c r="M508">
        <v>7</v>
      </c>
      <c r="N508">
        <v>4637</v>
      </c>
      <c r="O508" t="s">
        <v>1729</v>
      </c>
      <c r="P508" t="s">
        <v>1730</v>
      </c>
      <c r="Q508" s="10">
        <v>894761885</v>
      </c>
    </row>
    <row r="509" spans="1:17" x14ac:dyDescent="0.3">
      <c r="A509" s="11">
        <v>75000000</v>
      </c>
      <c r="B509" t="s">
        <v>41</v>
      </c>
      <c r="C509">
        <v>602</v>
      </c>
      <c r="D509" t="s">
        <v>1731</v>
      </c>
      <c r="E509" t="s">
        <v>19</v>
      </c>
      <c r="F509">
        <v>60.442593000000002</v>
      </c>
      <c r="G509" t="s">
        <v>204</v>
      </c>
      <c r="H509" t="s">
        <v>21</v>
      </c>
      <c r="I509" s="1">
        <v>35241</v>
      </c>
      <c r="J509" s="11">
        <v>816969268</v>
      </c>
      <c r="K509">
        <v>145</v>
      </c>
      <c r="L509" t="s">
        <v>22</v>
      </c>
      <c r="M509">
        <v>6.7</v>
      </c>
      <c r="N509">
        <v>3260</v>
      </c>
      <c r="O509" t="s">
        <v>1732</v>
      </c>
      <c r="P509" t="s">
        <v>250</v>
      </c>
      <c r="Q509" s="10">
        <v>741969268</v>
      </c>
    </row>
    <row r="510" spans="1:17" x14ac:dyDescent="0.3">
      <c r="A510" s="11">
        <v>73000000</v>
      </c>
      <c r="B510" t="s">
        <v>128</v>
      </c>
      <c r="C510">
        <v>330</v>
      </c>
      <c r="D510" t="s">
        <v>1733</v>
      </c>
      <c r="E510" t="s">
        <v>19</v>
      </c>
      <c r="F510">
        <v>2.5024869999999999</v>
      </c>
      <c r="G510" t="s">
        <v>135</v>
      </c>
      <c r="H510" t="s">
        <v>21</v>
      </c>
      <c r="I510" s="1">
        <v>35573</v>
      </c>
      <c r="J510" s="11">
        <v>229074524</v>
      </c>
      <c r="K510">
        <v>129</v>
      </c>
      <c r="L510" t="s">
        <v>22</v>
      </c>
      <c r="M510">
        <v>6.2</v>
      </c>
      <c r="N510">
        <v>2487</v>
      </c>
      <c r="O510" t="s">
        <v>1734</v>
      </c>
      <c r="P510" t="s">
        <v>231</v>
      </c>
      <c r="Q510" s="10">
        <v>156074524</v>
      </c>
    </row>
    <row r="511" spans="1:17" x14ac:dyDescent="0.3">
      <c r="A511" s="11">
        <v>75000000</v>
      </c>
      <c r="B511" t="s">
        <v>470</v>
      </c>
      <c r="C511">
        <v>953</v>
      </c>
      <c r="D511" t="s">
        <v>1735</v>
      </c>
      <c r="E511" t="s">
        <v>19</v>
      </c>
      <c r="F511">
        <v>48.110908999999999</v>
      </c>
      <c r="G511" t="s">
        <v>422</v>
      </c>
      <c r="H511" t="s">
        <v>21</v>
      </c>
      <c r="I511" s="1">
        <v>38497</v>
      </c>
      <c r="J511" s="11">
        <v>532680671</v>
      </c>
      <c r="K511">
        <v>86</v>
      </c>
      <c r="L511" t="s">
        <v>22</v>
      </c>
      <c r="M511">
        <v>6.6</v>
      </c>
      <c r="N511">
        <v>3237</v>
      </c>
      <c r="O511" t="s">
        <v>1736</v>
      </c>
      <c r="P511" t="s">
        <v>473</v>
      </c>
      <c r="Q511" s="10">
        <v>457680671</v>
      </c>
    </row>
    <row r="512" spans="1:17" x14ac:dyDescent="0.3">
      <c r="A512" s="11">
        <v>76000000</v>
      </c>
      <c r="B512" t="s">
        <v>1737</v>
      </c>
      <c r="C512">
        <v>9693</v>
      </c>
      <c r="D512" t="s">
        <v>1738</v>
      </c>
      <c r="E512" t="s">
        <v>19</v>
      </c>
      <c r="F512">
        <v>35.387873999999996</v>
      </c>
      <c r="G512" t="s">
        <v>135</v>
      </c>
      <c r="H512" t="s">
        <v>33</v>
      </c>
      <c r="I512" s="1">
        <v>38982</v>
      </c>
      <c r="J512" s="11">
        <v>69959751</v>
      </c>
      <c r="K512">
        <v>109</v>
      </c>
      <c r="L512" t="s">
        <v>22</v>
      </c>
      <c r="M512">
        <v>7.4</v>
      </c>
      <c r="N512">
        <v>2071</v>
      </c>
      <c r="O512" t="s">
        <v>1739</v>
      </c>
      <c r="P512" t="s">
        <v>712</v>
      </c>
      <c r="Q512" s="10">
        <v>-6040249</v>
      </c>
    </row>
    <row r="513" spans="1:17" x14ac:dyDescent="0.3">
      <c r="A513" s="11">
        <v>75000000</v>
      </c>
      <c r="B513" t="s">
        <v>128</v>
      </c>
      <c r="C513">
        <v>36657</v>
      </c>
      <c r="D513" t="s">
        <v>1740</v>
      </c>
      <c r="E513" t="s">
        <v>19</v>
      </c>
      <c r="F513">
        <v>4.6689100000000003</v>
      </c>
      <c r="G513" t="s">
        <v>204</v>
      </c>
      <c r="H513" t="s">
        <v>21</v>
      </c>
      <c r="I513" s="1">
        <v>36720</v>
      </c>
      <c r="J513" s="11">
        <v>296339527</v>
      </c>
      <c r="K513">
        <v>104</v>
      </c>
      <c r="L513" t="s">
        <v>22</v>
      </c>
      <c r="M513">
        <v>6.8</v>
      </c>
      <c r="N513">
        <v>4097</v>
      </c>
      <c r="O513" t="s">
        <v>748</v>
      </c>
      <c r="P513" t="s">
        <v>70</v>
      </c>
      <c r="Q513" s="10">
        <v>221339527</v>
      </c>
    </row>
    <row r="514" spans="1:17" x14ac:dyDescent="0.3">
      <c r="A514" s="11">
        <v>75000000</v>
      </c>
      <c r="B514" t="s">
        <v>749</v>
      </c>
      <c r="C514">
        <v>8909</v>
      </c>
      <c r="D514" t="s">
        <v>1741</v>
      </c>
      <c r="E514" t="s">
        <v>19</v>
      </c>
      <c r="F514">
        <v>73.822890000000001</v>
      </c>
      <c r="G514" t="s">
        <v>135</v>
      </c>
      <c r="H514" t="s">
        <v>192</v>
      </c>
      <c r="I514" s="1">
        <v>39618</v>
      </c>
      <c r="J514" s="11">
        <v>258270008</v>
      </c>
      <c r="K514">
        <v>110</v>
      </c>
      <c r="L514" t="s">
        <v>22</v>
      </c>
      <c r="M514">
        <v>6.4</v>
      </c>
      <c r="N514">
        <v>2528</v>
      </c>
      <c r="O514" t="s">
        <v>1742</v>
      </c>
      <c r="P514" t="s">
        <v>1244</v>
      </c>
      <c r="Q514" s="10">
        <v>183270008</v>
      </c>
    </row>
    <row r="515" spans="1:17" x14ac:dyDescent="0.3">
      <c r="A515" s="11">
        <v>75000000</v>
      </c>
      <c r="B515" t="s">
        <v>143</v>
      </c>
      <c r="C515">
        <v>9802</v>
      </c>
      <c r="D515" t="s">
        <v>1743</v>
      </c>
      <c r="E515" t="s">
        <v>19</v>
      </c>
      <c r="F515">
        <v>51.469576000000004</v>
      </c>
      <c r="G515" t="s">
        <v>1744</v>
      </c>
      <c r="H515" t="s">
        <v>21</v>
      </c>
      <c r="I515" s="1">
        <v>35222</v>
      </c>
      <c r="J515" s="11">
        <v>335062621</v>
      </c>
      <c r="K515">
        <v>136</v>
      </c>
      <c r="L515" t="s">
        <v>22</v>
      </c>
      <c r="M515">
        <v>6.9</v>
      </c>
      <c r="N515">
        <v>1456</v>
      </c>
      <c r="O515" t="s">
        <v>1745</v>
      </c>
      <c r="P515" t="s">
        <v>166</v>
      </c>
      <c r="Q515" s="10">
        <v>260062621</v>
      </c>
    </row>
    <row r="516" spans="1:17" x14ac:dyDescent="0.3">
      <c r="A516" s="11">
        <v>80000000</v>
      </c>
      <c r="B516" t="s">
        <v>1746</v>
      </c>
      <c r="C516">
        <v>950</v>
      </c>
      <c r="D516" t="s">
        <v>1747</v>
      </c>
      <c r="E516" t="s">
        <v>19</v>
      </c>
      <c r="F516">
        <v>85.115058000000005</v>
      </c>
      <c r="G516" t="s">
        <v>744</v>
      </c>
      <c r="H516" t="s">
        <v>21</v>
      </c>
      <c r="I516" s="1">
        <v>38799</v>
      </c>
      <c r="J516" s="11">
        <v>660940780</v>
      </c>
      <c r="K516">
        <v>91</v>
      </c>
      <c r="L516" t="s">
        <v>22</v>
      </c>
      <c r="M516">
        <v>6.5</v>
      </c>
      <c r="N516">
        <v>2951</v>
      </c>
      <c r="O516" t="s">
        <v>1748</v>
      </c>
      <c r="P516" t="s">
        <v>746</v>
      </c>
      <c r="Q516" s="10">
        <v>580940780</v>
      </c>
    </row>
    <row r="517" spans="1:17" x14ac:dyDescent="0.3">
      <c r="A517" s="11">
        <v>75000000</v>
      </c>
      <c r="B517" t="s">
        <v>972</v>
      </c>
      <c r="C517">
        <v>1824</v>
      </c>
      <c r="D517" t="s">
        <v>1749</v>
      </c>
      <c r="E517" t="s">
        <v>19</v>
      </c>
      <c r="F517">
        <v>61.437586000000003</v>
      </c>
      <c r="G517" t="s">
        <v>692</v>
      </c>
      <c r="H517" t="s">
        <v>21</v>
      </c>
      <c r="I517" s="1">
        <v>38030</v>
      </c>
      <c r="J517" s="11">
        <v>196482882</v>
      </c>
      <c r="K517">
        <v>99</v>
      </c>
      <c r="L517" t="s">
        <v>22</v>
      </c>
      <c r="M517">
        <v>6.6</v>
      </c>
      <c r="N517">
        <v>2105</v>
      </c>
      <c r="O517" t="s">
        <v>1750</v>
      </c>
      <c r="P517" t="s">
        <v>1422</v>
      </c>
      <c r="Q517" s="10">
        <v>121482882</v>
      </c>
    </row>
    <row r="518" spans="1:17" x14ac:dyDescent="0.3">
      <c r="A518" s="11">
        <v>50000000</v>
      </c>
      <c r="B518" t="s">
        <v>1751</v>
      </c>
      <c r="C518">
        <v>2976</v>
      </c>
      <c r="D518" t="s">
        <v>1752</v>
      </c>
      <c r="E518" t="s">
        <v>19</v>
      </c>
      <c r="F518">
        <v>31.160542</v>
      </c>
      <c r="G518" t="s">
        <v>119</v>
      </c>
      <c r="H518" t="s">
        <v>33</v>
      </c>
      <c r="I518" s="1">
        <v>39276</v>
      </c>
      <c r="J518" s="11">
        <v>90450008</v>
      </c>
      <c r="K518">
        <v>117</v>
      </c>
      <c r="L518" t="s">
        <v>22</v>
      </c>
      <c r="M518">
        <v>6.5</v>
      </c>
      <c r="N518">
        <v>709</v>
      </c>
      <c r="O518" t="s">
        <v>1753</v>
      </c>
      <c r="P518" t="s">
        <v>1516</v>
      </c>
      <c r="Q518" s="10">
        <v>40450008</v>
      </c>
    </row>
    <row r="519" spans="1:17" x14ac:dyDescent="0.3">
      <c r="A519" s="11">
        <v>80000000</v>
      </c>
      <c r="B519" t="s">
        <v>1754</v>
      </c>
      <c r="C519">
        <v>11026</v>
      </c>
      <c r="D519" t="s">
        <v>1755</v>
      </c>
      <c r="E519" t="s">
        <v>19</v>
      </c>
      <c r="F519">
        <v>15.761384</v>
      </c>
      <c r="G519" t="s">
        <v>1756</v>
      </c>
      <c r="H519" t="s">
        <v>21</v>
      </c>
      <c r="I519" s="1">
        <v>38219</v>
      </c>
      <c r="J519" s="11">
        <v>78000586</v>
      </c>
      <c r="K519">
        <v>114</v>
      </c>
      <c r="L519" t="s">
        <v>22</v>
      </c>
      <c r="M519">
        <v>4.7</v>
      </c>
      <c r="N519">
        <v>183</v>
      </c>
      <c r="O519" t="s">
        <v>1757</v>
      </c>
      <c r="P519" t="s">
        <v>1197</v>
      </c>
      <c r="Q519" s="10">
        <v>-1999414</v>
      </c>
    </row>
    <row r="520" spans="1:17" x14ac:dyDescent="0.3">
      <c r="A520" s="11">
        <v>75000000</v>
      </c>
      <c r="B520" t="s">
        <v>1758</v>
      </c>
      <c r="C520">
        <v>332</v>
      </c>
      <c r="D520" t="s">
        <v>1759</v>
      </c>
      <c r="E520" t="s">
        <v>19</v>
      </c>
      <c r="F520">
        <v>17.561955000000001</v>
      </c>
      <c r="G520" t="s">
        <v>27</v>
      </c>
      <c r="H520" t="s">
        <v>21</v>
      </c>
      <c r="I520" s="1">
        <v>36364</v>
      </c>
      <c r="J520" s="11">
        <v>0</v>
      </c>
      <c r="K520">
        <v>78</v>
      </c>
      <c r="L520" t="s">
        <v>22</v>
      </c>
      <c r="M520">
        <v>4.3</v>
      </c>
      <c r="N520">
        <v>318</v>
      </c>
      <c r="O520" t="s">
        <v>1760</v>
      </c>
      <c r="P520" t="s">
        <v>1761</v>
      </c>
      <c r="Q520" s="10">
        <v>-75000000</v>
      </c>
    </row>
    <row r="521" spans="1:17" x14ac:dyDescent="0.3">
      <c r="A521" s="11">
        <v>75000000</v>
      </c>
      <c r="B521" t="s">
        <v>893</v>
      </c>
      <c r="C521">
        <v>75656</v>
      </c>
      <c r="D521" t="s">
        <v>1762</v>
      </c>
      <c r="E521" t="s">
        <v>19</v>
      </c>
      <c r="F521">
        <v>71.124685999999997</v>
      </c>
      <c r="G521" t="s">
        <v>608</v>
      </c>
      <c r="H521" t="s">
        <v>21</v>
      </c>
      <c r="I521" s="1">
        <v>41423</v>
      </c>
      <c r="J521" s="11">
        <v>117698894</v>
      </c>
      <c r="K521">
        <v>115</v>
      </c>
      <c r="L521" t="s">
        <v>22</v>
      </c>
      <c r="M521">
        <v>7.3</v>
      </c>
      <c r="N521">
        <v>5487</v>
      </c>
      <c r="O521" t="s">
        <v>1763</v>
      </c>
      <c r="P521" t="s">
        <v>653</v>
      </c>
      <c r="Q521" s="10">
        <v>42698894</v>
      </c>
    </row>
    <row r="522" spans="1:17" x14ac:dyDescent="0.3">
      <c r="A522" s="11">
        <v>80000000</v>
      </c>
      <c r="B522" t="s">
        <v>587</v>
      </c>
      <c r="C522">
        <v>38365</v>
      </c>
      <c r="D522" t="s">
        <v>1764</v>
      </c>
      <c r="E522" t="s">
        <v>19</v>
      </c>
      <c r="F522">
        <v>38.864027</v>
      </c>
      <c r="G522" t="s">
        <v>32</v>
      </c>
      <c r="H522" t="s">
        <v>21</v>
      </c>
      <c r="I522" s="1">
        <v>40353</v>
      </c>
      <c r="J522" s="11">
        <v>271430189</v>
      </c>
      <c r="K522">
        <v>102</v>
      </c>
      <c r="L522" t="s">
        <v>22</v>
      </c>
      <c r="M522">
        <v>6</v>
      </c>
      <c r="N522">
        <v>1705</v>
      </c>
      <c r="O522" t="s">
        <v>1765</v>
      </c>
      <c r="P522" t="s">
        <v>1257</v>
      </c>
      <c r="Q522" s="10">
        <v>191430189</v>
      </c>
    </row>
    <row r="523" spans="1:17" x14ac:dyDescent="0.3">
      <c r="A523" s="11">
        <v>60000000</v>
      </c>
      <c r="B523" t="s">
        <v>1485</v>
      </c>
      <c r="C523">
        <v>594</v>
      </c>
      <c r="D523" t="s">
        <v>1766</v>
      </c>
      <c r="E523" t="s">
        <v>19</v>
      </c>
      <c r="F523">
        <v>57.753914000000002</v>
      </c>
      <c r="G523" t="s">
        <v>422</v>
      </c>
      <c r="H523" t="s">
        <v>21</v>
      </c>
      <c r="I523" s="1">
        <v>38155</v>
      </c>
      <c r="J523" s="11">
        <v>219417255</v>
      </c>
      <c r="K523">
        <v>128</v>
      </c>
      <c r="L523" t="s">
        <v>22</v>
      </c>
      <c r="M523">
        <v>7</v>
      </c>
      <c r="N523">
        <v>1910</v>
      </c>
      <c r="O523" t="s">
        <v>1767</v>
      </c>
      <c r="P523" t="s">
        <v>231</v>
      </c>
      <c r="Q523" s="10">
        <v>159417255</v>
      </c>
    </row>
    <row r="524" spans="1:17" x14ac:dyDescent="0.3">
      <c r="A524" s="11">
        <v>35000000</v>
      </c>
      <c r="B524" t="s">
        <v>1354</v>
      </c>
      <c r="C524">
        <v>15189</v>
      </c>
      <c r="D524" t="s">
        <v>1768</v>
      </c>
      <c r="E524" t="s">
        <v>19</v>
      </c>
      <c r="F524">
        <v>13.257529999999999</v>
      </c>
      <c r="G524" t="s">
        <v>422</v>
      </c>
      <c r="H524" t="s">
        <v>21</v>
      </c>
      <c r="I524" s="1">
        <v>39829</v>
      </c>
      <c r="J524" s="11">
        <v>73034460</v>
      </c>
      <c r="K524">
        <v>100</v>
      </c>
      <c r="L524" t="s">
        <v>22</v>
      </c>
      <c r="M524">
        <v>5.7</v>
      </c>
      <c r="N524">
        <v>202</v>
      </c>
      <c r="O524" t="s">
        <v>1769</v>
      </c>
      <c r="P524" t="s">
        <v>1277</v>
      </c>
      <c r="Q524" s="10">
        <v>38034460</v>
      </c>
    </row>
    <row r="525" spans="1:17" x14ac:dyDescent="0.3">
      <c r="A525" s="11">
        <v>75000000</v>
      </c>
      <c r="B525" t="s">
        <v>143</v>
      </c>
      <c r="C525">
        <v>11678</v>
      </c>
      <c r="D525" t="s">
        <v>1770</v>
      </c>
      <c r="E525" t="s">
        <v>19</v>
      </c>
      <c r="F525">
        <v>13.318744000000001</v>
      </c>
      <c r="G525" t="s">
        <v>692</v>
      </c>
      <c r="H525" t="s">
        <v>105</v>
      </c>
      <c r="I525" s="1">
        <v>36750</v>
      </c>
      <c r="J525" s="11">
        <v>215663859</v>
      </c>
      <c r="K525">
        <v>124</v>
      </c>
      <c r="L525" t="s">
        <v>22</v>
      </c>
      <c r="M525">
        <v>5.9</v>
      </c>
      <c r="N525">
        <v>283</v>
      </c>
      <c r="O525" t="s">
        <v>1771</v>
      </c>
      <c r="P525" t="s">
        <v>185</v>
      </c>
      <c r="Q525" s="10">
        <v>140663859</v>
      </c>
    </row>
    <row r="526" spans="1:17" x14ac:dyDescent="0.3">
      <c r="A526" s="11">
        <v>75000000</v>
      </c>
      <c r="B526" t="s">
        <v>1772</v>
      </c>
      <c r="C526">
        <v>6538</v>
      </c>
      <c r="D526" t="s">
        <v>1773</v>
      </c>
      <c r="E526" t="s">
        <v>19</v>
      </c>
      <c r="F526">
        <v>18.700310000000002</v>
      </c>
      <c r="G526" t="s">
        <v>135</v>
      </c>
      <c r="H526" t="s">
        <v>21</v>
      </c>
      <c r="I526" s="1">
        <v>39435</v>
      </c>
      <c r="J526" s="11">
        <v>119000410</v>
      </c>
      <c r="K526">
        <v>102</v>
      </c>
      <c r="L526" t="s">
        <v>22</v>
      </c>
      <c r="M526">
        <v>6.5</v>
      </c>
      <c r="N526">
        <v>338</v>
      </c>
      <c r="O526" t="s">
        <v>1774</v>
      </c>
      <c r="P526" t="s">
        <v>1775</v>
      </c>
      <c r="Q526" s="10">
        <v>44000410</v>
      </c>
    </row>
    <row r="527" spans="1:17" x14ac:dyDescent="0.3">
      <c r="A527" s="11">
        <v>75000000</v>
      </c>
      <c r="B527" t="s">
        <v>1776</v>
      </c>
      <c r="C527">
        <v>10555</v>
      </c>
      <c r="D527" t="s">
        <v>1777</v>
      </c>
      <c r="E527" t="s">
        <v>19</v>
      </c>
      <c r="F527">
        <v>47.094369</v>
      </c>
      <c r="G527" t="s">
        <v>422</v>
      </c>
      <c r="H527" t="s">
        <v>21</v>
      </c>
      <c r="I527" s="1">
        <v>38250</v>
      </c>
      <c r="J527" s="11">
        <v>367275019</v>
      </c>
      <c r="K527">
        <v>90</v>
      </c>
      <c r="L527" t="s">
        <v>22</v>
      </c>
      <c r="M527">
        <v>5.8</v>
      </c>
      <c r="N527">
        <v>1557</v>
      </c>
      <c r="O527" t="s">
        <v>1778</v>
      </c>
      <c r="P527" t="s">
        <v>1779</v>
      </c>
      <c r="Q527" s="10">
        <v>292275019</v>
      </c>
    </row>
    <row r="528" spans="1:17" x14ac:dyDescent="0.3">
      <c r="A528" s="11">
        <v>70000000</v>
      </c>
      <c r="B528" t="s">
        <v>713</v>
      </c>
      <c r="C528">
        <v>1125</v>
      </c>
      <c r="D528" t="s">
        <v>1780</v>
      </c>
      <c r="E528" t="s">
        <v>19</v>
      </c>
      <c r="F528">
        <v>14.486311000000001</v>
      </c>
      <c r="G528" t="s">
        <v>92</v>
      </c>
      <c r="H528" t="s">
        <v>21</v>
      </c>
      <c r="I528" s="1">
        <v>39076</v>
      </c>
      <c r="J528" s="11">
        <v>154937680</v>
      </c>
      <c r="K528">
        <v>134</v>
      </c>
      <c r="L528" t="s">
        <v>22</v>
      </c>
      <c r="M528">
        <v>6.6</v>
      </c>
      <c r="N528">
        <v>284</v>
      </c>
      <c r="O528" t="s">
        <v>1781</v>
      </c>
      <c r="P528" t="s">
        <v>647</v>
      </c>
      <c r="Q528" s="10">
        <v>84937680</v>
      </c>
    </row>
    <row r="529" spans="1:17" x14ac:dyDescent="0.3">
      <c r="A529" s="11">
        <v>53000000</v>
      </c>
      <c r="B529" t="s">
        <v>1782</v>
      </c>
      <c r="C529">
        <v>4551</v>
      </c>
      <c r="D529" t="s">
        <v>1783</v>
      </c>
      <c r="E529" t="s">
        <v>19</v>
      </c>
      <c r="F529">
        <v>18.614719999999998</v>
      </c>
      <c r="G529" t="s">
        <v>1784</v>
      </c>
      <c r="H529" t="s">
        <v>21</v>
      </c>
      <c r="I529" s="1">
        <v>38445</v>
      </c>
      <c r="J529" s="11">
        <v>95226116</v>
      </c>
      <c r="K529">
        <v>118</v>
      </c>
      <c r="L529" t="s">
        <v>22</v>
      </c>
      <c r="M529">
        <v>5.4</v>
      </c>
      <c r="N529">
        <v>292</v>
      </c>
      <c r="O529" t="s">
        <v>1785</v>
      </c>
      <c r="P529" t="s">
        <v>1786</v>
      </c>
      <c r="Q529" s="10">
        <v>42226116</v>
      </c>
    </row>
    <row r="530" spans="1:17" x14ac:dyDescent="0.3">
      <c r="A530" s="11">
        <v>70000000</v>
      </c>
      <c r="B530" t="s">
        <v>1787</v>
      </c>
      <c r="C530">
        <v>612</v>
      </c>
      <c r="D530" t="s">
        <v>1788</v>
      </c>
      <c r="E530" t="s">
        <v>19</v>
      </c>
      <c r="F530">
        <v>29.035222000000001</v>
      </c>
      <c r="G530" t="s">
        <v>422</v>
      </c>
      <c r="H530" t="s">
        <v>158</v>
      </c>
      <c r="I530" s="1">
        <v>38708</v>
      </c>
      <c r="J530" s="11">
        <v>130358911</v>
      </c>
      <c r="K530">
        <v>164</v>
      </c>
      <c r="L530" t="s">
        <v>22</v>
      </c>
      <c r="M530">
        <v>6.9</v>
      </c>
      <c r="N530">
        <v>696</v>
      </c>
      <c r="O530" t="s">
        <v>1789</v>
      </c>
      <c r="P530" t="s">
        <v>231</v>
      </c>
      <c r="Q530" s="10">
        <v>60358911</v>
      </c>
    </row>
    <row r="531" spans="1:17" x14ac:dyDescent="0.3">
      <c r="A531" s="11">
        <v>70000000</v>
      </c>
      <c r="B531" t="s">
        <v>1790</v>
      </c>
      <c r="C531">
        <v>9567</v>
      </c>
      <c r="D531" t="s">
        <v>1791</v>
      </c>
      <c r="E531" t="s">
        <v>19</v>
      </c>
      <c r="F531">
        <v>27.055084999999998</v>
      </c>
      <c r="G531" t="s">
        <v>32</v>
      </c>
      <c r="H531" t="s">
        <v>21</v>
      </c>
      <c r="I531" s="1">
        <v>37805</v>
      </c>
      <c r="J531" s="11">
        <v>85632458</v>
      </c>
      <c r="K531">
        <v>121</v>
      </c>
      <c r="L531" t="s">
        <v>22</v>
      </c>
      <c r="M531">
        <v>6.4</v>
      </c>
      <c r="N531">
        <v>573</v>
      </c>
      <c r="O531" t="s">
        <v>1792</v>
      </c>
      <c r="P531" t="s">
        <v>1793</v>
      </c>
      <c r="Q531" s="10">
        <v>15632458</v>
      </c>
    </row>
    <row r="532" spans="1:17" x14ac:dyDescent="0.3">
      <c r="A532" s="11">
        <v>75000000</v>
      </c>
      <c r="B532" t="s">
        <v>1794</v>
      </c>
      <c r="C532">
        <v>37821</v>
      </c>
      <c r="D532" t="s">
        <v>1795</v>
      </c>
      <c r="E532" t="s">
        <v>19</v>
      </c>
      <c r="F532">
        <v>23.004607</v>
      </c>
      <c r="G532" t="s">
        <v>1796</v>
      </c>
      <c r="H532" t="s">
        <v>21</v>
      </c>
      <c r="I532" s="1">
        <v>40274</v>
      </c>
      <c r="J532" s="11">
        <v>98159963</v>
      </c>
      <c r="K532">
        <v>100</v>
      </c>
      <c r="L532" t="s">
        <v>22</v>
      </c>
      <c r="M532">
        <v>5.7</v>
      </c>
      <c r="N532">
        <v>772</v>
      </c>
      <c r="O532" t="s">
        <v>1797</v>
      </c>
      <c r="P532" t="s">
        <v>1798</v>
      </c>
      <c r="Q532" s="10">
        <v>23159963</v>
      </c>
    </row>
    <row r="533" spans="1:17" x14ac:dyDescent="0.3">
      <c r="A533" s="11">
        <v>75000000</v>
      </c>
      <c r="B533" t="s">
        <v>1799</v>
      </c>
      <c r="C533">
        <v>203801</v>
      </c>
      <c r="D533" t="s">
        <v>1800</v>
      </c>
      <c r="E533" t="s">
        <v>19</v>
      </c>
      <c r="F533">
        <v>48.744208999999998</v>
      </c>
      <c r="G533" t="s">
        <v>1801</v>
      </c>
      <c r="H533" t="s">
        <v>21</v>
      </c>
      <c r="I533" s="1">
        <v>42229</v>
      </c>
      <c r="J533" s="11">
        <v>108145109</v>
      </c>
      <c r="K533">
        <v>116</v>
      </c>
      <c r="L533" t="s">
        <v>22</v>
      </c>
      <c r="M533">
        <v>7.1</v>
      </c>
      <c r="N533">
        <v>2265</v>
      </c>
      <c r="O533" t="s">
        <v>1802</v>
      </c>
      <c r="P533" t="s">
        <v>755</v>
      </c>
      <c r="Q533" s="10">
        <v>33145109</v>
      </c>
    </row>
    <row r="534" spans="1:17" x14ac:dyDescent="0.3">
      <c r="A534" s="11">
        <v>80000000</v>
      </c>
      <c r="B534" t="s">
        <v>587</v>
      </c>
      <c r="C534">
        <v>2539</v>
      </c>
      <c r="D534" t="s">
        <v>1803</v>
      </c>
      <c r="E534" t="s">
        <v>19</v>
      </c>
      <c r="F534">
        <v>14.209329</v>
      </c>
      <c r="G534" t="s">
        <v>1804</v>
      </c>
      <c r="H534" t="s">
        <v>21</v>
      </c>
      <c r="I534" s="1">
        <v>38338</v>
      </c>
      <c r="J534" s="11">
        <v>55041367</v>
      </c>
      <c r="K534">
        <v>130</v>
      </c>
      <c r="L534" t="s">
        <v>22</v>
      </c>
      <c r="M534">
        <v>5.8</v>
      </c>
      <c r="N534">
        <v>369</v>
      </c>
      <c r="O534" t="s">
        <v>1805</v>
      </c>
      <c r="P534" t="s">
        <v>825</v>
      </c>
      <c r="Q534" s="10">
        <v>-24958633</v>
      </c>
    </row>
    <row r="535" spans="1:17" x14ac:dyDescent="0.3">
      <c r="A535" s="11">
        <v>75000000</v>
      </c>
      <c r="B535" t="s">
        <v>463</v>
      </c>
      <c r="C535">
        <v>9297</v>
      </c>
      <c r="D535" t="s">
        <v>1806</v>
      </c>
      <c r="E535" t="s">
        <v>19</v>
      </c>
      <c r="F535">
        <v>36.368839000000001</v>
      </c>
      <c r="G535" t="s">
        <v>32</v>
      </c>
      <c r="H535" t="s">
        <v>21</v>
      </c>
      <c r="I535" s="1">
        <v>38919</v>
      </c>
      <c r="J535" s="11">
        <v>140175006</v>
      </c>
      <c r="K535">
        <v>91</v>
      </c>
      <c r="L535" t="s">
        <v>22</v>
      </c>
      <c r="M535">
        <v>6.3</v>
      </c>
      <c r="N535">
        <v>874</v>
      </c>
      <c r="O535" t="s">
        <v>1807</v>
      </c>
      <c r="P535" t="s">
        <v>1808</v>
      </c>
      <c r="Q535" s="10">
        <v>65175006</v>
      </c>
    </row>
    <row r="536" spans="1:17" x14ac:dyDescent="0.3">
      <c r="A536" s="11">
        <v>75000000</v>
      </c>
      <c r="B536" t="s">
        <v>1809</v>
      </c>
      <c r="C536">
        <v>3172</v>
      </c>
      <c r="D536" t="s">
        <v>1810</v>
      </c>
      <c r="E536" t="s">
        <v>19</v>
      </c>
      <c r="F536">
        <v>24.353301999999999</v>
      </c>
      <c r="G536" t="s">
        <v>1811</v>
      </c>
      <c r="H536" t="s">
        <v>21</v>
      </c>
      <c r="I536" s="1">
        <v>37235</v>
      </c>
      <c r="J536" s="11">
        <v>67631903</v>
      </c>
      <c r="K536">
        <v>123</v>
      </c>
      <c r="L536" t="s">
        <v>22</v>
      </c>
      <c r="M536">
        <v>6.2</v>
      </c>
      <c r="N536">
        <v>302</v>
      </c>
      <c r="O536" t="s">
        <v>1812</v>
      </c>
      <c r="P536" t="s">
        <v>1813</v>
      </c>
      <c r="Q536" s="10">
        <v>-7368097</v>
      </c>
    </row>
    <row r="537" spans="1:17" x14ac:dyDescent="0.3">
      <c r="A537" s="11">
        <v>55000000</v>
      </c>
      <c r="B537" t="s">
        <v>1814</v>
      </c>
      <c r="C537">
        <v>6520</v>
      </c>
      <c r="D537" t="s">
        <v>1815</v>
      </c>
      <c r="E537" t="s">
        <v>19</v>
      </c>
      <c r="F537">
        <v>19.143321</v>
      </c>
      <c r="G537" t="s">
        <v>692</v>
      </c>
      <c r="H537" t="s">
        <v>21</v>
      </c>
      <c r="I537" s="1">
        <v>34887</v>
      </c>
      <c r="J537" s="11">
        <v>127600435</v>
      </c>
      <c r="K537">
        <v>134</v>
      </c>
      <c r="L537" t="s">
        <v>22</v>
      </c>
      <c r="M537">
        <v>5.9</v>
      </c>
      <c r="N537">
        <v>311</v>
      </c>
      <c r="O537" t="s">
        <v>1816</v>
      </c>
      <c r="P537" t="s">
        <v>1817</v>
      </c>
      <c r="Q537" s="10">
        <v>72600435</v>
      </c>
    </row>
    <row r="538" spans="1:17" x14ac:dyDescent="0.3">
      <c r="A538" s="11">
        <v>75000000</v>
      </c>
      <c r="B538" t="s">
        <v>1385</v>
      </c>
      <c r="C538">
        <v>1439</v>
      </c>
      <c r="D538" t="s">
        <v>1818</v>
      </c>
      <c r="E538" t="s">
        <v>19</v>
      </c>
      <c r="F538">
        <v>13.327372</v>
      </c>
      <c r="G538" t="s">
        <v>1490</v>
      </c>
      <c r="H538" t="s">
        <v>1819</v>
      </c>
      <c r="I538" s="1">
        <v>36510</v>
      </c>
      <c r="J538" s="11">
        <v>0</v>
      </c>
      <c r="K538">
        <v>148</v>
      </c>
      <c r="L538" t="s">
        <v>22</v>
      </c>
      <c r="M538">
        <v>6.4</v>
      </c>
      <c r="N538">
        <v>197</v>
      </c>
      <c r="O538" t="s">
        <v>1820</v>
      </c>
      <c r="P538" t="s">
        <v>1821</v>
      </c>
      <c r="Q538" s="10">
        <v>-75000000</v>
      </c>
    </row>
    <row r="539" spans="1:17" x14ac:dyDescent="0.3">
      <c r="A539" s="11">
        <v>75000000</v>
      </c>
      <c r="B539" t="s">
        <v>1822</v>
      </c>
      <c r="C539">
        <v>37958</v>
      </c>
      <c r="D539" t="s">
        <v>1823</v>
      </c>
      <c r="E539" t="s">
        <v>19</v>
      </c>
      <c r="F539">
        <v>37.917001999999997</v>
      </c>
      <c r="G539" t="s">
        <v>1824</v>
      </c>
      <c r="H539" t="s">
        <v>21</v>
      </c>
      <c r="I539" s="1">
        <v>40827</v>
      </c>
      <c r="J539" s="11">
        <v>226904017</v>
      </c>
      <c r="K539">
        <v>110</v>
      </c>
      <c r="L539" t="s">
        <v>22</v>
      </c>
      <c r="M539">
        <v>5.7</v>
      </c>
      <c r="N539">
        <v>880</v>
      </c>
      <c r="O539" t="s">
        <v>1825</v>
      </c>
      <c r="P539" t="s">
        <v>1411</v>
      </c>
      <c r="Q539" s="10">
        <v>151904017</v>
      </c>
    </row>
    <row r="540" spans="1:17" x14ac:dyDescent="0.3">
      <c r="A540" s="11">
        <v>52000000</v>
      </c>
      <c r="B540" t="s">
        <v>1826</v>
      </c>
      <c r="C540">
        <v>2026</v>
      </c>
      <c r="D540" t="s">
        <v>1827</v>
      </c>
      <c r="E540" t="s">
        <v>19</v>
      </c>
      <c r="F540">
        <v>23.663713000000001</v>
      </c>
      <c r="G540" t="s">
        <v>905</v>
      </c>
      <c r="H540" t="s">
        <v>192</v>
      </c>
      <c r="I540" s="1">
        <v>38598</v>
      </c>
      <c r="J540" s="11">
        <v>77944725</v>
      </c>
      <c r="K540">
        <v>113</v>
      </c>
      <c r="L540" t="s">
        <v>22</v>
      </c>
      <c r="M540">
        <v>6.2</v>
      </c>
      <c r="N540">
        <v>512</v>
      </c>
      <c r="O540" t="s">
        <v>1828</v>
      </c>
      <c r="P540" t="s">
        <v>1829</v>
      </c>
      <c r="Q540" s="10">
        <v>25944725</v>
      </c>
    </row>
    <row r="541" spans="1:17" x14ac:dyDescent="0.3">
      <c r="A541" s="11">
        <v>75000000</v>
      </c>
      <c r="B541" t="s">
        <v>1830</v>
      </c>
      <c r="C541">
        <v>7450</v>
      </c>
      <c r="D541" t="s">
        <v>1831</v>
      </c>
      <c r="E541" t="s">
        <v>19</v>
      </c>
      <c r="F541">
        <v>14.443809999999999</v>
      </c>
      <c r="G541" t="s">
        <v>204</v>
      </c>
      <c r="H541" t="s">
        <v>21</v>
      </c>
      <c r="I541" s="1">
        <v>36693</v>
      </c>
      <c r="J541" s="11">
        <v>36754634</v>
      </c>
      <c r="K541">
        <v>94</v>
      </c>
      <c r="L541" t="s">
        <v>22</v>
      </c>
      <c r="M541">
        <v>6.3</v>
      </c>
      <c r="N541">
        <v>313</v>
      </c>
      <c r="O541" t="s">
        <v>1832</v>
      </c>
      <c r="P541" t="s">
        <v>1833</v>
      </c>
      <c r="Q541" s="10">
        <v>-38245366</v>
      </c>
    </row>
    <row r="542" spans="1:17" x14ac:dyDescent="0.3">
      <c r="A542" s="11">
        <v>75000000</v>
      </c>
      <c r="B542" t="s">
        <v>1834</v>
      </c>
      <c r="C542">
        <v>11375</v>
      </c>
      <c r="D542" t="s">
        <v>1835</v>
      </c>
      <c r="E542" t="s">
        <v>19</v>
      </c>
      <c r="F542">
        <v>10.605084</v>
      </c>
      <c r="G542" t="s">
        <v>32</v>
      </c>
      <c r="H542" t="s">
        <v>21</v>
      </c>
      <c r="I542" s="1">
        <v>37870</v>
      </c>
      <c r="J542" s="11">
        <v>51142659</v>
      </c>
      <c r="K542">
        <v>116</v>
      </c>
      <c r="L542" t="s">
        <v>22</v>
      </c>
      <c r="M542">
        <v>5</v>
      </c>
      <c r="N542">
        <v>166</v>
      </c>
      <c r="O542" t="s">
        <v>1836</v>
      </c>
      <c r="P542" t="s">
        <v>1837</v>
      </c>
      <c r="Q542" s="10">
        <v>-23857341</v>
      </c>
    </row>
    <row r="543" spans="1:17" x14ac:dyDescent="0.3">
      <c r="A543" s="11">
        <v>75000000</v>
      </c>
      <c r="B543" t="s">
        <v>1838</v>
      </c>
      <c r="C543">
        <v>9425</v>
      </c>
      <c r="D543" t="s">
        <v>1839</v>
      </c>
      <c r="E543" t="s">
        <v>19</v>
      </c>
      <c r="F543">
        <v>11.873856</v>
      </c>
      <c r="G543" t="s">
        <v>1341</v>
      </c>
      <c r="H543" t="s">
        <v>21</v>
      </c>
      <c r="I543" s="1">
        <v>36091</v>
      </c>
      <c r="J543" s="11">
        <v>14567883</v>
      </c>
      <c r="K543">
        <v>99</v>
      </c>
      <c r="L543" t="s">
        <v>22</v>
      </c>
      <c r="M543">
        <v>6.1</v>
      </c>
      <c r="N543">
        <v>221</v>
      </c>
      <c r="O543" t="s">
        <v>1840</v>
      </c>
      <c r="P543" t="s">
        <v>1343</v>
      </c>
      <c r="Q543" s="10">
        <v>-60432117</v>
      </c>
    </row>
    <row r="544" spans="1:17" x14ac:dyDescent="0.3">
      <c r="A544" s="11">
        <v>0</v>
      </c>
      <c r="B544" t="s">
        <v>200</v>
      </c>
      <c r="C544">
        <v>25769</v>
      </c>
      <c r="D544" t="s">
        <v>1841</v>
      </c>
      <c r="E544" t="s">
        <v>19</v>
      </c>
      <c r="F544">
        <v>12.708963000000001</v>
      </c>
      <c r="G544" t="s">
        <v>1842</v>
      </c>
      <c r="H544" t="s">
        <v>21</v>
      </c>
      <c r="I544" s="1">
        <v>39912</v>
      </c>
      <c r="J544" s="11">
        <v>5802422</v>
      </c>
      <c r="K544">
        <v>84</v>
      </c>
      <c r="L544" t="s">
        <v>22</v>
      </c>
      <c r="M544">
        <v>5.8</v>
      </c>
      <c r="N544">
        <v>282</v>
      </c>
      <c r="O544" t="s">
        <v>1843</v>
      </c>
      <c r="P544" t="s">
        <v>1844</v>
      </c>
      <c r="Q544" s="10">
        <v>5802422</v>
      </c>
    </row>
    <row r="545" spans="1:17" x14ac:dyDescent="0.3">
      <c r="A545" s="11">
        <v>75000000</v>
      </c>
      <c r="B545" t="s">
        <v>1845</v>
      </c>
      <c r="C545">
        <v>23685</v>
      </c>
      <c r="D545" t="s">
        <v>1846</v>
      </c>
      <c r="E545" t="s">
        <v>19</v>
      </c>
      <c r="F545">
        <v>8.0983689999999999</v>
      </c>
      <c r="G545" t="s">
        <v>204</v>
      </c>
      <c r="H545" t="s">
        <v>21</v>
      </c>
      <c r="I545" s="1">
        <v>36945</v>
      </c>
      <c r="J545" s="11">
        <v>5409517</v>
      </c>
      <c r="K545">
        <v>93</v>
      </c>
      <c r="L545" t="s">
        <v>22</v>
      </c>
      <c r="M545">
        <v>4.3</v>
      </c>
      <c r="N545">
        <v>78</v>
      </c>
      <c r="O545" t="s">
        <v>1847</v>
      </c>
      <c r="P545" t="s">
        <v>1848</v>
      </c>
      <c r="Q545" s="10">
        <v>-69590483</v>
      </c>
    </row>
    <row r="546" spans="1:17" x14ac:dyDescent="0.3">
      <c r="A546" s="11">
        <v>45000000</v>
      </c>
      <c r="B546" t="s">
        <v>1849</v>
      </c>
      <c r="C546">
        <v>11866</v>
      </c>
      <c r="D546" t="s">
        <v>1850</v>
      </c>
      <c r="E546" t="s">
        <v>19</v>
      </c>
      <c r="F546">
        <v>20.374307999999999</v>
      </c>
      <c r="G546" t="s">
        <v>204</v>
      </c>
      <c r="H546" t="s">
        <v>21</v>
      </c>
      <c r="I546" s="1">
        <v>38338</v>
      </c>
      <c r="J546" s="11">
        <v>21009180</v>
      </c>
      <c r="K546">
        <v>113</v>
      </c>
      <c r="L546" t="s">
        <v>22</v>
      </c>
      <c r="M546">
        <v>5.7</v>
      </c>
      <c r="N546">
        <v>276</v>
      </c>
      <c r="O546" t="s">
        <v>1851</v>
      </c>
      <c r="P546" t="s">
        <v>1186</v>
      </c>
      <c r="Q546" s="10">
        <v>-23990820</v>
      </c>
    </row>
    <row r="547" spans="1:17" x14ac:dyDescent="0.3">
      <c r="A547" s="11">
        <v>75000000</v>
      </c>
      <c r="B547" t="s">
        <v>867</v>
      </c>
      <c r="C547">
        <v>9741</v>
      </c>
      <c r="D547" t="s">
        <v>1852</v>
      </c>
      <c r="E547" t="s">
        <v>19</v>
      </c>
      <c r="F547">
        <v>42.006908000000003</v>
      </c>
      <c r="G547" t="s">
        <v>1853</v>
      </c>
      <c r="H547" t="s">
        <v>21</v>
      </c>
      <c r="I547" s="1">
        <v>36843</v>
      </c>
      <c r="J547" s="11">
        <v>248118121</v>
      </c>
      <c r="K547">
        <v>106</v>
      </c>
      <c r="L547" t="s">
        <v>22</v>
      </c>
      <c r="M547">
        <v>6.9</v>
      </c>
      <c r="N547">
        <v>1946</v>
      </c>
      <c r="O547" t="s">
        <v>1854</v>
      </c>
      <c r="P547" t="s">
        <v>534</v>
      </c>
      <c r="Q547" s="10">
        <v>173118121</v>
      </c>
    </row>
    <row r="548" spans="1:17" x14ac:dyDescent="0.3">
      <c r="A548" s="11">
        <v>74000000</v>
      </c>
      <c r="B548" t="s">
        <v>523</v>
      </c>
      <c r="C548">
        <v>211672</v>
      </c>
      <c r="D548" t="s">
        <v>1855</v>
      </c>
      <c r="E548" t="s">
        <v>19</v>
      </c>
      <c r="F548">
        <v>875.58130500000004</v>
      </c>
      <c r="G548" t="s">
        <v>135</v>
      </c>
      <c r="H548" t="s">
        <v>21</v>
      </c>
      <c r="I548" s="1">
        <v>42172</v>
      </c>
      <c r="J548" s="11">
        <v>1156730962</v>
      </c>
      <c r="K548">
        <v>91</v>
      </c>
      <c r="L548" t="s">
        <v>22</v>
      </c>
      <c r="M548">
        <v>6.4</v>
      </c>
      <c r="N548">
        <v>4571</v>
      </c>
      <c r="O548" t="s">
        <v>1856</v>
      </c>
      <c r="P548" t="s">
        <v>1857</v>
      </c>
      <c r="Q548" s="10">
        <v>1082730962</v>
      </c>
    </row>
    <row r="549" spans="1:17" x14ac:dyDescent="0.3">
      <c r="A549" s="11">
        <v>82000000</v>
      </c>
      <c r="B549" t="s">
        <v>1858</v>
      </c>
      <c r="C549">
        <v>23629</v>
      </c>
      <c r="D549" t="s">
        <v>1859</v>
      </c>
      <c r="E549" t="s">
        <v>19</v>
      </c>
      <c r="F549">
        <v>39.127082000000001</v>
      </c>
      <c r="G549" t="s">
        <v>38</v>
      </c>
      <c r="H549" t="s">
        <v>21</v>
      </c>
      <c r="I549" s="1">
        <v>40626</v>
      </c>
      <c r="J549" s="11">
        <v>89792502</v>
      </c>
      <c r="K549">
        <v>110</v>
      </c>
      <c r="L549" t="s">
        <v>22</v>
      </c>
      <c r="M549">
        <v>5.9</v>
      </c>
      <c r="N549">
        <v>1623</v>
      </c>
      <c r="O549" t="s">
        <v>1860</v>
      </c>
      <c r="P549" t="s">
        <v>66</v>
      </c>
      <c r="Q549" s="10">
        <v>7792502</v>
      </c>
    </row>
    <row r="550" spans="1:17" x14ac:dyDescent="0.3">
      <c r="A550" s="11">
        <v>73000000</v>
      </c>
      <c r="B550" t="s">
        <v>1861</v>
      </c>
      <c r="C550">
        <v>8688</v>
      </c>
      <c r="D550" t="s">
        <v>1862</v>
      </c>
      <c r="E550" t="s">
        <v>19</v>
      </c>
      <c r="F550">
        <v>20.790703000000001</v>
      </c>
      <c r="G550" t="s">
        <v>92</v>
      </c>
      <c r="H550" t="s">
        <v>158</v>
      </c>
      <c r="I550" s="1">
        <v>35984</v>
      </c>
      <c r="J550" s="11">
        <v>103891409</v>
      </c>
      <c r="K550">
        <v>98</v>
      </c>
      <c r="L550" t="s">
        <v>22</v>
      </c>
      <c r="M550">
        <v>5.8</v>
      </c>
      <c r="N550">
        <v>327</v>
      </c>
      <c r="O550" t="s">
        <v>1863</v>
      </c>
      <c r="P550" t="s">
        <v>1292</v>
      </c>
      <c r="Q550" s="10">
        <v>30891409</v>
      </c>
    </row>
    <row r="551" spans="1:17" x14ac:dyDescent="0.3">
      <c r="A551" s="11">
        <v>75000000</v>
      </c>
      <c r="B551" t="s">
        <v>263</v>
      </c>
      <c r="C551">
        <v>10153</v>
      </c>
      <c r="D551" t="s">
        <v>1864</v>
      </c>
      <c r="E551" t="s">
        <v>19</v>
      </c>
      <c r="F551">
        <v>18.659880000000001</v>
      </c>
      <c r="G551" t="s">
        <v>1865</v>
      </c>
      <c r="H551" t="s">
        <v>21</v>
      </c>
      <c r="I551" s="1">
        <v>35839</v>
      </c>
      <c r="J551" s="11">
        <v>13100000</v>
      </c>
      <c r="K551">
        <v>134</v>
      </c>
      <c r="L551" t="s">
        <v>22</v>
      </c>
      <c r="M551">
        <v>5.8</v>
      </c>
      <c r="N551">
        <v>476</v>
      </c>
      <c r="O551" t="s">
        <v>1866</v>
      </c>
      <c r="P551" t="s">
        <v>1813</v>
      </c>
      <c r="Q551" s="10">
        <v>-61900000</v>
      </c>
    </row>
    <row r="552" spans="1:17" x14ac:dyDescent="0.3">
      <c r="A552" s="11">
        <v>73000000</v>
      </c>
      <c r="B552" t="s">
        <v>470</v>
      </c>
      <c r="C552">
        <v>153518</v>
      </c>
      <c r="D552" t="s">
        <v>1867</v>
      </c>
      <c r="E552" t="s">
        <v>19</v>
      </c>
      <c r="F552">
        <v>45.720894000000001</v>
      </c>
      <c r="G552" t="s">
        <v>32</v>
      </c>
      <c r="H552" t="s">
        <v>1868</v>
      </c>
      <c r="I552" s="1">
        <v>42679</v>
      </c>
      <c r="J552" s="11">
        <v>349779543</v>
      </c>
      <c r="K552">
        <v>97</v>
      </c>
      <c r="L552" t="s">
        <v>22</v>
      </c>
      <c r="M552">
        <v>5.9</v>
      </c>
      <c r="N552">
        <v>1022</v>
      </c>
      <c r="O552" t="s">
        <v>1869</v>
      </c>
      <c r="P552" t="s">
        <v>1870</v>
      </c>
      <c r="Q552" s="10">
        <v>276779543</v>
      </c>
    </row>
    <row r="553" spans="1:17" x14ac:dyDescent="0.3">
      <c r="A553" s="11">
        <v>70000000</v>
      </c>
      <c r="B553" t="s">
        <v>1871</v>
      </c>
      <c r="C553">
        <v>8676</v>
      </c>
      <c r="D553" t="s">
        <v>1872</v>
      </c>
      <c r="E553" t="s">
        <v>19</v>
      </c>
      <c r="F553">
        <v>21.789615000000001</v>
      </c>
      <c r="G553" t="s">
        <v>183</v>
      </c>
      <c r="H553" t="s">
        <v>21</v>
      </c>
      <c r="I553" s="1">
        <v>39631</v>
      </c>
      <c r="J553" s="11">
        <v>111231041</v>
      </c>
      <c r="K553">
        <v>112</v>
      </c>
      <c r="L553" t="s">
        <v>22</v>
      </c>
      <c r="M553">
        <v>5.4</v>
      </c>
      <c r="N553">
        <v>444</v>
      </c>
      <c r="O553" t="s">
        <v>1873</v>
      </c>
      <c r="P553" t="s">
        <v>1821</v>
      </c>
      <c r="Q553" s="10">
        <v>41231041</v>
      </c>
    </row>
    <row r="554" spans="1:17" x14ac:dyDescent="0.3">
      <c r="A554" s="11">
        <v>75000000</v>
      </c>
      <c r="B554" t="s">
        <v>1485</v>
      </c>
      <c r="C554">
        <v>20829</v>
      </c>
      <c r="D554" t="s">
        <v>1874</v>
      </c>
      <c r="E554" t="s">
        <v>19</v>
      </c>
      <c r="F554">
        <v>20.199057</v>
      </c>
      <c r="G554" t="s">
        <v>32</v>
      </c>
      <c r="H554" t="s">
        <v>21</v>
      </c>
      <c r="I554" s="1">
        <v>40025</v>
      </c>
      <c r="J554" s="11">
        <v>61458982</v>
      </c>
      <c r="K554">
        <v>146</v>
      </c>
      <c r="L554" t="s">
        <v>22</v>
      </c>
      <c r="M554">
        <v>5.7</v>
      </c>
      <c r="N554">
        <v>390</v>
      </c>
      <c r="O554" t="s">
        <v>1875</v>
      </c>
      <c r="P554" t="s">
        <v>1876</v>
      </c>
      <c r="Q554" s="10">
        <v>-13541018</v>
      </c>
    </row>
    <row r="555" spans="1:17" x14ac:dyDescent="0.3">
      <c r="A555" s="11">
        <v>70000000</v>
      </c>
      <c r="B555" t="s">
        <v>1877</v>
      </c>
      <c r="C555">
        <v>4349</v>
      </c>
      <c r="D555" t="s">
        <v>1878</v>
      </c>
      <c r="E555" t="s">
        <v>19</v>
      </c>
      <c r="F555">
        <v>26.123705000000001</v>
      </c>
      <c r="G555" t="s">
        <v>135</v>
      </c>
      <c r="H555" t="s">
        <v>192</v>
      </c>
      <c r="I555" s="1">
        <v>39316</v>
      </c>
      <c r="J555" s="11">
        <v>86658558</v>
      </c>
      <c r="K555">
        <v>110</v>
      </c>
      <c r="L555" t="s">
        <v>22</v>
      </c>
      <c r="M555">
        <v>6.5</v>
      </c>
      <c r="N555">
        <v>513</v>
      </c>
      <c r="O555" t="s">
        <v>1879</v>
      </c>
      <c r="P555" t="s">
        <v>137</v>
      </c>
      <c r="Q555" s="10">
        <v>16658558</v>
      </c>
    </row>
    <row r="556" spans="1:17" x14ac:dyDescent="0.3">
      <c r="A556" s="11">
        <v>72500000</v>
      </c>
      <c r="B556" t="s">
        <v>587</v>
      </c>
      <c r="C556">
        <v>9718</v>
      </c>
      <c r="D556" t="s">
        <v>1880</v>
      </c>
      <c r="E556" t="s">
        <v>19</v>
      </c>
      <c r="F556">
        <v>12.599836</v>
      </c>
      <c r="G556" t="s">
        <v>32</v>
      </c>
      <c r="H556" t="s">
        <v>21</v>
      </c>
      <c r="I556" s="1">
        <v>38815</v>
      </c>
      <c r="J556" s="11">
        <v>162966177</v>
      </c>
      <c r="K556">
        <v>116</v>
      </c>
      <c r="L556" t="s">
        <v>22</v>
      </c>
      <c r="M556">
        <v>6.2</v>
      </c>
      <c r="N556">
        <v>491</v>
      </c>
      <c r="O556" t="s">
        <v>1881</v>
      </c>
      <c r="P556" t="s">
        <v>1013</v>
      </c>
      <c r="Q556" s="10">
        <v>90466177</v>
      </c>
    </row>
    <row r="557" spans="1:17" x14ac:dyDescent="0.3">
      <c r="A557" s="11">
        <v>70000000</v>
      </c>
      <c r="B557" t="s">
        <v>1882</v>
      </c>
      <c r="C557">
        <v>10808</v>
      </c>
      <c r="D557" t="s">
        <v>1883</v>
      </c>
      <c r="E557" t="s">
        <v>19</v>
      </c>
      <c r="F557">
        <v>13.543053</v>
      </c>
      <c r="G557" t="s">
        <v>204</v>
      </c>
      <c r="H557" t="s">
        <v>21</v>
      </c>
      <c r="I557" s="1">
        <v>37064</v>
      </c>
      <c r="J557" s="11">
        <v>176104344</v>
      </c>
      <c r="K557">
        <v>87</v>
      </c>
      <c r="L557" t="s">
        <v>22</v>
      </c>
      <c r="M557">
        <v>4.9000000000000004</v>
      </c>
      <c r="N557">
        <v>410</v>
      </c>
      <c r="O557" t="s">
        <v>1884</v>
      </c>
      <c r="P557" t="s">
        <v>1885</v>
      </c>
      <c r="Q557" s="10">
        <v>106104344</v>
      </c>
    </row>
    <row r="558" spans="1:17" x14ac:dyDescent="0.3">
      <c r="A558" s="11">
        <v>72000000</v>
      </c>
      <c r="B558" t="s">
        <v>1886</v>
      </c>
      <c r="C558">
        <v>197</v>
      </c>
      <c r="D558" t="s">
        <v>1887</v>
      </c>
      <c r="E558" t="s">
        <v>19</v>
      </c>
      <c r="F558">
        <v>60.722161999999997</v>
      </c>
      <c r="G558" t="s">
        <v>1888</v>
      </c>
      <c r="H558" t="s">
        <v>21</v>
      </c>
      <c r="I558" s="1">
        <v>34843</v>
      </c>
      <c r="J558" s="11">
        <v>210000000</v>
      </c>
      <c r="K558">
        <v>177</v>
      </c>
      <c r="L558" t="s">
        <v>22</v>
      </c>
      <c r="M558">
        <v>7.7</v>
      </c>
      <c r="N558">
        <v>3336</v>
      </c>
      <c r="O558" t="s">
        <v>1889</v>
      </c>
      <c r="P558" t="s">
        <v>1890</v>
      </c>
      <c r="Q558" s="10">
        <v>138000000</v>
      </c>
    </row>
    <row r="559" spans="1:17" x14ac:dyDescent="0.3">
      <c r="A559" s="11">
        <v>72000000</v>
      </c>
      <c r="B559" t="s">
        <v>1891</v>
      </c>
      <c r="C559">
        <v>25</v>
      </c>
      <c r="D559" t="s">
        <v>1892</v>
      </c>
      <c r="E559" t="s">
        <v>19</v>
      </c>
      <c r="F559">
        <v>32.227223000000002</v>
      </c>
      <c r="G559" t="s">
        <v>135</v>
      </c>
      <c r="H559" t="s">
        <v>192</v>
      </c>
      <c r="I559" s="1">
        <v>38453</v>
      </c>
      <c r="J559" s="11">
        <v>96889998</v>
      </c>
      <c r="K559">
        <v>125</v>
      </c>
      <c r="L559" t="s">
        <v>22</v>
      </c>
      <c r="M559">
        <v>6.6</v>
      </c>
      <c r="N559">
        <v>765</v>
      </c>
      <c r="O559" t="s">
        <v>1893</v>
      </c>
      <c r="P559" t="s">
        <v>35</v>
      </c>
      <c r="Q559" s="10">
        <v>24889998</v>
      </c>
    </row>
    <row r="560" spans="1:17" x14ac:dyDescent="0.3">
      <c r="A560" s="11">
        <v>75000000</v>
      </c>
      <c r="B560" t="s">
        <v>648</v>
      </c>
      <c r="C560">
        <v>35</v>
      </c>
      <c r="D560" t="s">
        <v>1894</v>
      </c>
      <c r="E560" t="s">
        <v>19</v>
      </c>
      <c r="F560">
        <v>46.875374999999998</v>
      </c>
      <c r="G560" t="s">
        <v>1804</v>
      </c>
      <c r="H560" t="s">
        <v>21</v>
      </c>
      <c r="I560" s="1">
        <v>39288</v>
      </c>
      <c r="J560" s="11">
        <v>527068851</v>
      </c>
      <c r="K560">
        <v>87</v>
      </c>
      <c r="L560" t="s">
        <v>22</v>
      </c>
      <c r="M560">
        <v>6.9</v>
      </c>
      <c r="N560">
        <v>2264</v>
      </c>
      <c r="O560" t="s">
        <v>1895</v>
      </c>
      <c r="P560" t="s">
        <v>1896</v>
      </c>
      <c r="Q560" s="10">
        <v>452068851</v>
      </c>
    </row>
    <row r="561" spans="1:17" x14ac:dyDescent="0.3">
      <c r="A561" s="11">
        <v>72000000</v>
      </c>
      <c r="B561" t="s">
        <v>212</v>
      </c>
      <c r="C561">
        <v>11086</v>
      </c>
      <c r="D561" t="s">
        <v>1897</v>
      </c>
      <c r="E561" t="s">
        <v>19</v>
      </c>
      <c r="F561">
        <v>11.215702</v>
      </c>
      <c r="G561" t="s">
        <v>214</v>
      </c>
      <c r="H561" t="s">
        <v>21</v>
      </c>
      <c r="I561" s="1">
        <v>37246</v>
      </c>
      <c r="J561" s="11">
        <v>37317558</v>
      </c>
      <c r="K561">
        <v>152</v>
      </c>
      <c r="L561" t="s">
        <v>22</v>
      </c>
      <c r="M561">
        <v>6.6</v>
      </c>
      <c r="N561">
        <v>188</v>
      </c>
      <c r="O561" t="s">
        <v>1898</v>
      </c>
      <c r="P561" t="s">
        <v>1899</v>
      </c>
      <c r="Q561" s="10">
        <v>-34682442</v>
      </c>
    </row>
    <row r="562" spans="1:17" x14ac:dyDescent="0.3">
      <c r="A562" s="11">
        <v>94000000</v>
      </c>
      <c r="B562" t="s">
        <v>195</v>
      </c>
      <c r="C562">
        <v>10477</v>
      </c>
      <c r="D562" t="s">
        <v>1900</v>
      </c>
      <c r="E562" t="s">
        <v>19</v>
      </c>
      <c r="F562">
        <v>8.4685860000000002</v>
      </c>
      <c r="G562" t="s">
        <v>1675</v>
      </c>
      <c r="H562" t="s">
        <v>304</v>
      </c>
      <c r="I562" s="1">
        <v>37008</v>
      </c>
      <c r="J562" s="11">
        <v>54744738</v>
      </c>
      <c r="K562">
        <v>116</v>
      </c>
      <c r="L562" t="s">
        <v>22</v>
      </c>
      <c r="M562">
        <v>4.5</v>
      </c>
      <c r="N562">
        <v>179</v>
      </c>
      <c r="O562" t="s">
        <v>1901</v>
      </c>
      <c r="P562" t="s">
        <v>1197</v>
      </c>
      <c r="Q562" s="10">
        <v>-39255262</v>
      </c>
    </row>
    <row r="563" spans="1:17" x14ac:dyDescent="0.3">
      <c r="A563" s="11">
        <v>74500000</v>
      </c>
      <c r="B563" t="s">
        <v>282</v>
      </c>
      <c r="C563">
        <v>1997</v>
      </c>
      <c r="D563" t="s">
        <v>1902</v>
      </c>
      <c r="E563" t="s">
        <v>19</v>
      </c>
      <c r="F563">
        <v>8.8843180000000004</v>
      </c>
      <c r="G563" t="s">
        <v>1903</v>
      </c>
      <c r="H563" t="s">
        <v>284</v>
      </c>
      <c r="I563" s="1">
        <v>38172</v>
      </c>
      <c r="J563" s="11">
        <v>62172050</v>
      </c>
      <c r="K563">
        <v>109</v>
      </c>
      <c r="L563" t="s">
        <v>22</v>
      </c>
      <c r="M563">
        <v>6.9</v>
      </c>
      <c r="N563">
        <v>180</v>
      </c>
      <c r="O563" t="s">
        <v>1904</v>
      </c>
      <c r="P563" t="s">
        <v>1379</v>
      </c>
      <c r="Q563" s="10">
        <v>-12327950</v>
      </c>
    </row>
    <row r="564" spans="1:17" x14ac:dyDescent="0.3">
      <c r="A564" s="11">
        <v>60000000</v>
      </c>
      <c r="B564" t="s">
        <v>1905</v>
      </c>
      <c r="C564">
        <v>6947</v>
      </c>
      <c r="D564" t="s">
        <v>1906</v>
      </c>
      <c r="E564" t="s">
        <v>19</v>
      </c>
      <c r="F564">
        <v>27.491890999999999</v>
      </c>
      <c r="G564" t="s">
        <v>1907</v>
      </c>
      <c r="H564" t="s">
        <v>21</v>
      </c>
      <c r="I564" s="1">
        <v>38198</v>
      </c>
      <c r="J564" s="11">
        <v>256697520</v>
      </c>
      <c r="K564">
        <v>108</v>
      </c>
      <c r="L564" t="s">
        <v>22</v>
      </c>
      <c r="M564">
        <v>6.2</v>
      </c>
      <c r="N564">
        <v>1071</v>
      </c>
      <c r="O564" t="s">
        <v>1908</v>
      </c>
      <c r="P564" t="s">
        <v>534</v>
      </c>
      <c r="Q564" s="10">
        <v>196697520</v>
      </c>
    </row>
    <row r="565" spans="1:17" x14ac:dyDescent="0.3">
      <c r="A565" s="11">
        <v>71000000</v>
      </c>
      <c r="B565" t="s">
        <v>1475</v>
      </c>
      <c r="C565">
        <v>3050</v>
      </c>
      <c r="D565" t="s">
        <v>1909</v>
      </c>
      <c r="E565" t="s">
        <v>19</v>
      </c>
      <c r="F565">
        <v>21.462935000000002</v>
      </c>
      <c r="G565" t="s">
        <v>204</v>
      </c>
      <c r="H565" t="s">
        <v>21</v>
      </c>
      <c r="I565" s="1">
        <v>35968</v>
      </c>
      <c r="J565" s="11">
        <v>294456605</v>
      </c>
      <c r="K565">
        <v>85</v>
      </c>
      <c r="L565" t="s">
        <v>22</v>
      </c>
      <c r="M565">
        <v>5.4</v>
      </c>
      <c r="N565">
        <v>686</v>
      </c>
      <c r="O565" t="s">
        <v>1910</v>
      </c>
      <c r="P565" t="s">
        <v>1911</v>
      </c>
      <c r="Q565" s="10">
        <v>223456605</v>
      </c>
    </row>
    <row r="566" spans="1:17" x14ac:dyDescent="0.3">
      <c r="A566" s="11">
        <v>72000000</v>
      </c>
      <c r="B566" t="s">
        <v>1912</v>
      </c>
      <c r="C566">
        <v>2675</v>
      </c>
      <c r="D566" t="s">
        <v>1913</v>
      </c>
      <c r="E566" t="s">
        <v>19</v>
      </c>
      <c r="F566">
        <v>28.848186999999999</v>
      </c>
      <c r="G566" t="s">
        <v>1914</v>
      </c>
      <c r="H566" t="s">
        <v>21</v>
      </c>
      <c r="I566" s="1">
        <v>37295</v>
      </c>
      <c r="J566" s="11">
        <v>408247917</v>
      </c>
      <c r="K566">
        <v>106</v>
      </c>
      <c r="L566" t="s">
        <v>22</v>
      </c>
      <c r="M566">
        <v>6.4</v>
      </c>
      <c r="N566">
        <v>1599</v>
      </c>
      <c r="O566" t="s">
        <v>1915</v>
      </c>
      <c r="P566" t="s">
        <v>534</v>
      </c>
      <c r="Q566" s="10">
        <v>336247917</v>
      </c>
    </row>
    <row r="567" spans="1:17" x14ac:dyDescent="0.3">
      <c r="A567" s="11">
        <v>150000000</v>
      </c>
      <c r="B567" t="s">
        <v>846</v>
      </c>
      <c r="C567">
        <v>809</v>
      </c>
      <c r="D567" t="s">
        <v>1916</v>
      </c>
      <c r="E567" t="s">
        <v>19</v>
      </c>
      <c r="F567">
        <v>47.320801000000003</v>
      </c>
      <c r="G567" t="s">
        <v>422</v>
      </c>
      <c r="H567" t="s">
        <v>21</v>
      </c>
      <c r="I567" s="1">
        <v>38126</v>
      </c>
      <c r="J567" s="11">
        <v>919838758</v>
      </c>
      <c r="K567">
        <v>93</v>
      </c>
      <c r="L567" t="s">
        <v>22</v>
      </c>
      <c r="M567">
        <v>6.7</v>
      </c>
      <c r="N567">
        <v>2988</v>
      </c>
      <c r="O567" t="s">
        <v>423</v>
      </c>
      <c r="P567" t="s">
        <v>89</v>
      </c>
      <c r="Q567" s="10">
        <v>769838758</v>
      </c>
    </row>
    <row r="568" spans="1:17" x14ac:dyDescent="0.3">
      <c r="A568" s="11">
        <v>120000000</v>
      </c>
      <c r="B568" t="s">
        <v>742</v>
      </c>
      <c r="C568">
        <v>920</v>
      </c>
      <c r="D568" t="s">
        <v>1917</v>
      </c>
      <c r="E568" t="s">
        <v>19</v>
      </c>
      <c r="F568">
        <v>82.643035999999995</v>
      </c>
      <c r="G568" t="s">
        <v>27</v>
      </c>
      <c r="H568" t="s">
        <v>21</v>
      </c>
      <c r="I568" s="1">
        <v>38935</v>
      </c>
      <c r="J568" s="11">
        <v>461983149</v>
      </c>
      <c r="K568">
        <v>117</v>
      </c>
      <c r="L568" t="s">
        <v>22</v>
      </c>
      <c r="M568">
        <v>6.6</v>
      </c>
      <c r="N568">
        <v>3877</v>
      </c>
      <c r="O568" t="s">
        <v>1918</v>
      </c>
      <c r="P568" t="s">
        <v>180</v>
      </c>
      <c r="Q568" s="10">
        <v>341983149</v>
      </c>
    </row>
    <row r="569" spans="1:17" x14ac:dyDescent="0.3">
      <c r="A569" s="11">
        <v>70000000</v>
      </c>
      <c r="B569" t="s">
        <v>972</v>
      </c>
      <c r="C569">
        <v>4806</v>
      </c>
      <c r="D569" t="s">
        <v>1919</v>
      </c>
      <c r="E569" t="s">
        <v>19</v>
      </c>
      <c r="F569">
        <v>20.230535</v>
      </c>
      <c r="G569" t="s">
        <v>92</v>
      </c>
      <c r="H569" t="s">
        <v>21</v>
      </c>
      <c r="I569" s="1">
        <v>36371</v>
      </c>
      <c r="J569" s="11">
        <v>309457509</v>
      </c>
      <c r="K569">
        <v>116</v>
      </c>
      <c r="L569" t="s">
        <v>22</v>
      </c>
      <c r="M569">
        <v>5.7</v>
      </c>
      <c r="N569">
        <v>455</v>
      </c>
      <c r="O569" t="s">
        <v>1920</v>
      </c>
      <c r="P569" t="s">
        <v>1921</v>
      </c>
      <c r="Q569" s="10">
        <v>239457509</v>
      </c>
    </row>
    <row r="570" spans="1:17" x14ac:dyDescent="0.3">
      <c r="A570" s="11">
        <v>70000000</v>
      </c>
      <c r="B570" t="s">
        <v>143</v>
      </c>
      <c r="C570">
        <v>7451</v>
      </c>
      <c r="D570" t="s">
        <v>1922</v>
      </c>
      <c r="E570" t="s">
        <v>19</v>
      </c>
      <c r="F570">
        <v>46.217768999999997</v>
      </c>
      <c r="G570" t="s">
        <v>32</v>
      </c>
      <c r="H570" t="s">
        <v>21</v>
      </c>
      <c r="I570" s="1">
        <v>37507</v>
      </c>
      <c r="J570" s="11">
        <v>277448382</v>
      </c>
      <c r="K570">
        <v>124</v>
      </c>
      <c r="L570" t="s">
        <v>22</v>
      </c>
      <c r="M570">
        <v>5.8</v>
      </c>
      <c r="N570">
        <v>1424</v>
      </c>
      <c r="O570" t="s">
        <v>1923</v>
      </c>
      <c r="P570" t="s">
        <v>293</v>
      </c>
      <c r="Q570" s="10">
        <v>207448382</v>
      </c>
    </row>
    <row r="571" spans="1:17" x14ac:dyDescent="0.3">
      <c r="A571" s="11">
        <v>74000000</v>
      </c>
      <c r="B571" t="s">
        <v>742</v>
      </c>
      <c r="C571">
        <v>228165</v>
      </c>
      <c r="D571" t="s">
        <v>1924</v>
      </c>
      <c r="E571" t="s">
        <v>19</v>
      </c>
      <c r="F571">
        <v>36.952267999999997</v>
      </c>
      <c r="G571" t="s">
        <v>92</v>
      </c>
      <c r="H571" t="s">
        <v>21</v>
      </c>
      <c r="I571" s="1">
        <v>42126</v>
      </c>
      <c r="J571" s="11">
        <v>311594032</v>
      </c>
      <c r="K571">
        <v>93</v>
      </c>
      <c r="L571" t="s">
        <v>22</v>
      </c>
      <c r="M571">
        <v>5.8</v>
      </c>
      <c r="N571">
        <v>719</v>
      </c>
      <c r="O571" t="s">
        <v>1925</v>
      </c>
      <c r="P571" t="s">
        <v>1926</v>
      </c>
      <c r="Q571" s="10">
        <v>237594032</v>
      </c>
    </row>
    <row r="572" spans="1:17" x14ac:dyDescent="0.3">
      <c r="A572" s="11">
        <v>80000000</v>
      </c>
      <c r="B572" t="s">
        <v>767</v>
      </c>
      <c r="C572">
        <v>3595</v>
      </c>
      <c r="D572" t="s">
        <v>1927</v>
      </c>
      <c r="E572" t="s">
        <v>19</v>
      </c>
      <c r="F572">
        <v>16.411345000000001</v>
      </c>
      <c r="G572" t="s">
        <v>764</v>
      </c>
      <c r="H572" t="s">
        <v>21</v>
      </c>
      <c r="I572" s="1">
        <v>35288</v>
      </c>
      <c r="J572" s="11">
        <v>309492681</v>
      </c>
      <c r="K572">
        <v>117</v>
      </c>
      <c r="L572" t="s">
        <v>22</v>
      </c>
      <c r="M572">
        <v>6.4</v>
      </c>
      <c r="N572">
        <v>470</v>
      </c>
      <c r="O572" t="s">
        <v>1928</v>
      </c>
      <c r="P572" t="s">
        <v>498</v>
      </c>
      <c r="Q572" s="10">
        <v>229492681</v>
      </c>
    </row>
    <row r="573" spans="1:17" x14ac:dyDescent="0.3">
      <c r="A573" s="11">
        <v>70000000</v>
      </c>
      <c r="B573" t="s">
        <v>1929</v>
      </c>
      <c r="C573">
        <v>16869</v>
      </c>
      <c r="D573" t="s">
        <v>1930</v>
      </c>
      <c r="E573" t="s">
        <v>19</v>
      </c>
      <c r="F573">
        <v>72.595961000000003</v>
      </c>
      <c r="G573" t="s">
        <v>135</v>
      </c>
      <c r="H573" t="s">
        <v>192</v>
      </c>
      <c r="I573" s="1">
        <v>40043</v>
      </c>
      <c r="J573" s="11">
        <v>319131050</v>
      </c>
      <c r="K573">
        <v>153</v>
      </c>
      <c r="L573" t="s">
        <v>22</v>
      </c>
      <c r="M573">
        <v>7.9</v>
      </c>
      <c r="N573">
        <v>6430</v>
      </c>
      <c r="O573" t="s">
        <v>1931</v>
      </c>
      <c r="P573" t="s">
        <v>1021</v>
      </c>
      <c r="Q573" s="10">
        <v>249131050</v>
      </c>
    </row>
    <row r="574" spans="1:17" x14ac:dyDescent="0.3">
      <c r="A574" s="11">
        <v>70000000</v>
      </c>
      <c r="B574" t="s">
        <v>1932</v>
      </c>
      <c r="C574">
        <v>879</v>
      </c>
      <c r="D574" t="s">
        <v>1933</v>
      </c>
      <c r="E574" t="s">
        <v>19</v>
      </c>
      <c r="F574">
        <v>33.648403999999999</v>
      </c>
      <c r="G574" t="s">
        <v>100</v>
      </c>
      <c r="H574" t="s">
        <v>21</v>
      </c>
      <c r="I574" s="1">
        <v>33554</v>
      </c>
      <c r="J574" s="11">
        <v>300854823</v>
      </c>
      <c r="K574">
        <v>144</v>
      </c>
      <c r="L574" t="s">
        <v>22</v>
      </c>
      <c r="M574">
        <v>6.6</v>
      </c>
      <c r="N574">
        <v>1532</v>
      </c>
      <c r="O574" t="s">
        <v>1934</v>
      </c>
      <c r="P574" t="s">
        <v>231</v>
      </c>
      <c r="Q574" s="10">
        <v>230854823</v>
      </c>
    </row>
    <row r="575" spans="1:17" x14ac:dyDescent="0.3">
      <c r="A575" s="11">
        <v>70000000</v>
      </c>
      <c r="B575" t="s">
        <v>767</v>
      </c>
      <c r="C575">
        <v>1573</v>
      </c>
      <c r="D575" t="s">
        <v>1935</v>
      </c>
      <c r="E575" t="s">
        <v>19</v>
      </c>
      <c r="F575">
        <v>57.69847</v>
      </c>
      <c r="G575" t="s">
        <v>204</v>
      </c>
      <c r="H575" t="s">
        <v>21</v>
      </c>
      <c r="I575" s="1">
        <v>32911</v>
      </c>
      <c r="J575" s="11">
        <v>240031094</v>
      </c>
      <c r="K575">
        <v>124</v>
      </c>
      <c r="L575" t="s">
        <v>22</v>
      </c>
      <c r="M575">
        <v>6.6</v>
      </c>
      <c r="N575">
        <v>1896</v>
      </c>
      <c r="O575" t="s">
        <v>1936</v>
      </c>
      <c r="P575" t="s">
        <v>1197</v>
      </c>
      <c r="Q575" s="10">
        <v>170031094</v>
      </c>
    </row>
    <row r="576" spans="1:17" x14ac:dyDescent="0.3">
      <c r="A576" s="11">
        <v>80000000</v>
      </c>
      <c r="B576" t="s">
        <v>749</v>
      </c>
      <c r="C576">
        <v>9257</v>
      </c>
      <c r="D576" t="s">
        <v>1937</v>
      </c>
      <c r="E576" t="s">
        <v>19</v>
      </c>
      <c r="F576">
        <v>34.052253</v>
      </c>
      <c r="G576" t="s">
        <v>912</v>
      </c>
      <c r="H576" t="s">
        <v>21</v>
      </c>
      <c r="I576" s="1">
        <v>37841</v>
      </c>
      <c r="J576" s="11">
        <v>116643346</v>
      </c>
      <c r="K576">
        <v>117</v>
      </c>
      <c r="L576" t="s">
        <v>22</v>
      </c>
      <c r="M576">
        <v>5.8</v>
      </c>
      <c r="N576">
        <v>770</v>
      </c>
      <c r="O576" t="s">
        <v>1938</v>
      </c>
      <c r="P576" t="s">
        <v>1939</v>
      </c>
      <c r="Q576" s="10">
        <v>36643346</v>
      </c>
    </row>
    <row r="577" spans="1:17" x14ac:dyDescent="0.3">
      <c r="A577" s="11">
        <v>68000000</v>
      </c>
      <c r="B577" t="s">
        <v>1940</v>
      </c>
      <c r="C577">
        <v>1903</v>
      </c>
      <c r="D577" t="s">
        <v>1941</v>
      </c>
      <c r="E577" t="s">
        <v>19</v>
      </c>
      <c r="F577">
        <v>27.299301</v>
      </c>
      <c r="G577" t="s">
        <v>92</v>
      </c>
      <c r="H577" t="s">
        <v>21</v>
      </c>
      <c r="I577" s="1">
        <v>37176</v>
      </c>
      <c r="J577" s="11">
        <v>203388341</v>
      </c>
      <c r="K577">
        <v>136</v>
      </c>
      <c r="L577" t="s">
        <v>22</v>
      </c>
      <c r="M577">
        <v>6.5</v>
      </c>
      <c r="N577">
        <v>1078</v>
      </c>
      <c r="O577" t="s">
        <v>1942</v>
      </c>
      <c r="P577" t="s">
        <v>1943</v>
      </c>
      <c r="Q577" s="10">
        <v>135388341</v>
      </c>
    </row>
    <row r="578" spans="1:17" x14ac:dyDescent="0.3">
      <c r="A578" s="11">
        <v>75000000</v>
      </c>
      <c r="B578" t="s">
        <v>1944</v>
      </c>
      <c r="C578">
        <v>9697</v>
      </c>
      <c r="D578" t="s">
        <v>1945</v>
      </c>
      <c r="E578" t="s">
        <v>19</v>
      </c>
      <c r="F578">
        <v>20.219384999999999</v>
      </c>
      <c r="G578" t="s">
        <v>38</v>
      </c>
      <c r="H578" t="s">
        <v>21</v>
      </c>
      <c r="I578" s="1">
        <v>38919</v>
      </c>
      <c r="J578" s="11">
        <v>42285169</v>
      </c>
      <c r="K578">
        <v>110</v>
      </c>
      <c r="L578" t="s">
        <v>22</v>
      </c>
      <c r="M578">
        <v>5.3</v>
      </c>
      <c r="N578">
        <v>409</v>
      </c>
      <c r="O578" t="s">
        <v>1946</v>
      </c>
      <c r="P578" t="s">
        <v>534</v>
      </c>
      <c r="Q578" s="10">
        <v>-32714831</v>
      </c>
    </row>
    <row r="579" spans="1:17" x14ac:dyDescent="0.3">
      <c r="A579" s="11">
        <v>70000000</v>
      </c>
      <c r="B579" t="s">
        <v>440</v>
      </c>
      <c r="C579">
        <v>395</v>
      </c>
      <c r="D579" t="s">
        <v>1947</v>
      </c>
      <c r="E579" t="s">
        <v>19</v>
      </c>
      <c r="F579">
        <v>42.957216000000003</v>
      </c>
      <c r="G579" t="s">
        <v>1341</v>
      </c>
      <c r="H579" t="s">
        <v>158</v>
      </c>
      <c r="I579" s="1">
        <v>38329</v>
      </c>
      <c r="J579" s="11">
        <v>171183863</v>
      </c>
      <c r="K579">
        <v>101</v>
      </c>
      <c r="L579" t="s">
        <v>22</v>
      </c>
      <c r="M579">
        <v>5.5</v>
      </c>
      <c r="N579">
        <v>1217</v>
      </c>
      <c r="O579" t="s">
        <v>1948</v>
      </c>
      <c r="P579" t="s">
        <v>1343</v>
      </c>
      <c r="Q579" s="10">
        <v>101183863</v>
      </c>
    </row>
    <row r="580" spans="1:17" x14ac:dyDescent="0.3">
      <c r="A580" s="11">
        <v>75000000</v>
      </c>
      <c r="B580" t="s">
        <v>1949</v>
      </c>
      <c r="C580">
        <v>23398</v>
      </c>
      <c r="D580" t="s">
        <v>1950</v>
      </c>
      <c r="E580" t="s">
        <v>19</v>
      </c>
      <c r="F580">
        <v>29.412261999999998</v>
      </c>
      <c r="G580" t="s">
        <v>659</v>
      </c>
      <c r="H580" t="s">
        <v>21</v>
      </c>
      <c r="I580" s="1">
        <v>40168</v>
      </c>
      <c r="J580" s="11">
        <v>443140005</v>
      </c>
      <c r="K580">
        <v>88</v>
      </c>
      <c r="L580" t="s">
        <v>22</v>
      </c>
      <c r="M580">
        <v>5.4</v>
      </c>
      <c r="N580">
        <v>666</v>
      </c>
      <c r="O580" t="s">
        <v>1951</v>
      </c>
      <c r="P580" t="s">
        <v>1911</v>
      </c>
      <c r="Q580" s="10">
        <v>368140005</v>
      </c>
    </row>
    <row r="581" spans="1:17" x14ac:dyDescent="0.3">
      <c r="A581" s="11">
        <v>75000000</v>
      </c>
      <c r="B581" t="s">
        <v>1134</v>
      </c>
      <c r="C581">
        <v>10590</v>
      </c>
      <c r="D581" t="s">
        <v>1952</v>
      </c>
      <c r="E581" t="s">
        <v>19</v>
      </c>
      <c r="F581">
        <v>19.708731</v>
      </c>
      <c r="G581" t="s">
        <v>1888</v>
      </c>
      <c r="H581" t="s">
        <v>192</v>
      </c>
      <c r="I581" s="1">
        <v>37259</v>
      </c>
      <c r="J581" s="11">
        <v>114660784</v>
      </c>
      <c r="K581">
        <v>138</v>
      </c>
      <c r="L581" t="s">
        <v>22</v>
      </c>
      <c r="M581">
        <v>6.7</v>
      </c>
      <c r="N581">
        <v>521</v>
      </c>
      <c r="O581" t="s">
        <v>1953</v>
      </c>
      <c r="P581" t="s">
        <v>1954</v>
      </c>
      <c r="Q581" s="10">
        <v>39660784</v>
      </c>
    </row>
    <row r="582" spans="1:17" x14ac:dyDescent="0.3">
      <c r="A582" s="11">
        <v>70000000</v>
      </c>
      <c r="B582" t="s">
        <v>767</v>
      </c>
      <c r="C582">
        <v>117263</v>
      </c>
      <c r="D582" t="s">
        <v>1955</v>
      </c>
      <c r="E582" t="s">
        <v>19</v>
      </c>
      <c r="F582">
        <v>59.428223000000003</v>
      </c>
      <c r="G582" t="s">
        <v>1030</v>
      </c>
      <c r="H582" t="s">
        <v>21</v>
      </c>
      <c r="I582" s="1">
        <v>41353</v>
      </c>
      <c r="J582" s="11">
        <v>161025640</v>
      </c>
      <c r="K582">
        <v>120</v>
      </c>
      <c r="L582" t="s">
        <v>22</v>
      </c>
      <c r="M582">
        <v>6.2</v>
      </c>
      <c r="N582">
        <v>2981</v>
      </c>
      <c r="O582" t="s">
        <v>1956</v>
      </c>
      <c r="P582" t="s">
        <v>1793</v>
      </c>
      <c r="Q582" s="10">
        <v>91025640</v>
      </c>
    </row>
    <row r="583" spans="1:17" x14ac:dyDescent="0.3">
      <c r="A583" s="11">
        <v>70000000</v>
      </c>
      <c r="B583" t="s">
        <v>1957</v>
      </c>
      <c r="C583">
        <v>200</v>
      </c>
      <c r="D583" t="s">
        <v>1958</v>
      </c>
      <c r="E583" t="s">
        <v>19</v>
      </c>
      <c r="F583">
        <v>19.711950999999999</v>
      </c>
      <c r="G583" t="s">
        <v>92</v>
      </c>
      <c r="H583" t="s">
        <v>21</v>
      </c>
      <c r="I583" s="1">
        <v>36080</v>
      </c>
      <c r="J583" s="11">
        <v>118000000</v>
      </c>
      <c r="K583">
        <v>103</v>
      </c>
      <c r="L583" t="s">
        <v>22</v>
      </c>
      <c r="M583">
        <v>6.3</v>
      </c>
      <c r="N583">
        <v>391</v>
      </c>
      <c r="O583" t="s">
        <v>1959</v>
      </c>
      <c r="P583" t="s">
        <v>1960</v>
      </c>
      <c r="Q583" s="10">
        <v>48000000</v>
      </c>
    </row>
    <row r="584" spans="1:17" x14ac:dyDescent="0.3">
      <c r="A584" s="11">
        <v>70000000</v>
      </c>
      <c r="B584" t="s">
        <v>302</v>
      </c>
      <c r="C584">
        <v>44943</v>
      </c>
      <c r="D584" t="s">
        <v>1961</v>
      </c>
      <c r="E584" t="s">
        <v>19</v>
      </c>
      <c r="F584">
        <v>49.199233999999997</v>
      </c>
      <c r="G584" t="s">
        <v>32</v>
      </c>
      <c r="H584" t="s">
        <v>21</v>
      </c>
      <c r="I584" s="1">
        <v>40758</v>
      </c>
      <c r="J584" s="11">
        <v>202466756</v>
      </c>
      <c r="K584">
        <v>116</v>
      </c>
      <c r="L584" t="s">
        <v>22</v>
      </c>
      <c r="M584">
        <v>5.5</v>
      </c>
      <c r="N584">
        <v>1448</v>
      </c>
      <c r="O584" t="s">
        <v>1962</v>
      </c>
      <c r="P584" t="s">
        <v>512</v>
      </c>
      <c r="Q584" s="10">
        <v>132466756</v>
      </c>
    </row>
    <row r="585" spans="1:17" x14ac:dyDescent="0.3">
      <c r="A585" s="11">
        <v>70000000</v>
      </c>
      <c r="B585" t="s">
        <v>321</v>
      </c>
      <c r="C585">
        <v>587</v>
      </c>
      <c r="D585" t="s">
        <v>1963</v>
      </c>
      <c r="E585" t="s">
        <v>19</v>
      </c>
      <c r="F585">
        <v>46.199482000000003</v>
      </c>
      <c r="G585" t="s">
        <v>32</v>
      </c>
      <c r="H585" t="s">
        <v>21</v>
      </c>
      <c r="I585" s="1">
        <v>37980</v>
      </c>
      <c r="J585" s="11">
        <v>122919055</v>
      </c>
      <c r="K585">
        <v>125</v>
      </c>
      <c r="L585" t="s">
        <v>22</v>
      </c>
      <c r="M585">
        <v>7.6</v>
      </c>
      <c r="N585">
        <v>1994</v>
      </c>
      <c r="O585" t="s">
        <v>1964</v>
      </c>
      <c r="P585" t="s">
        <v>155</v>
      </c>
      <c r="Q585" s="10">
        <v>52919055</v>
      </c>
    </row>
    <row r="586" spans="1:17" x14ac:dyDescent="0.3">
      <c r="A586" s="11">
        <v>0</v>
      </c>
      <c r="B586" t="s">
        <v>416</v>
      </c>
      <c r="C586">
        <v>10395</v>
      </c>
      <c r="D586" t="s">
        <v>1965</v>
      </c>
      <c r="E586" t="s">
        <v>19</v>
      </c>
      <c r="F586">
        <v>13.758526</v>
      </c>
      <c r="G586" t="s">
        <v>32</v>
      </c>
      <c r="H586" t="s">
        <v>21</v>
      </c>
      <c r="I586" s="1">
        <v>34502</v>
      </c>
      <c r="J586" s="11">
        <v>0</v>
      </c>
      <c r="K586">
        <v>125</v>
      </c>
      <c r="L586" t="s">
        <v>22</v>
      </c>
      <c r="M586">
        <v>6</v>
      </c>
      <c r="N586">
        <v>216</v>
      </c>
      <c r="O586" t="s">
        <v>1966</v>
      </c>
      <c r="P586" t="s">
        <v>1775</v>
      </c>
      <c r="Q586" s="10">
        <v>0</v>
      </c>
    </row>
    <row r="587" spans="1:17" x14ac:dyDescent="0.3">
      <c r="A587" s="11">
        <v>66000000</v>
      </c>
      <c r="B587" t="s">
        <v>1891</v>
      </c>
      <c r="C587">
        <v>57212</v>
      </c>
      <c r="D587" t="s">
        <v>1967</v>
      </c>
      <c r="E587" t="s">
        <v>19</v>
      </c>
      <c r="F587">
        <v>29.505573999999999</v>
      </c>
      <c r="G587" t="s">
        <v>422</v>
      </c>
      <c r="H587" t="s">
        <v>21</v>
      </c>
      <c r="I587" s="1">
        <v>40902</v>
      </c>
      <c r="J587" s="11">
        <v>177584879</v>
      </c>
      <c r="K587">
        <v>146</v>
      </c>
      <c r="L587" t="s">
        <v>22</v>
      </c>
      <c r="M587">
        <v>7</v>
      </c>
      <c r="N587">
        <v>992</v>
      </c>
      <c r="O587" t="s">
        <v>1968</v>
      </c>
      <c r="P587" t="s">
        <v>231</v>
      </c>
      <c r="Q587" s="10">
        <v>111584879</v>
      </c>
    </row>
    <row r="588" spans="1:17" x14ac:dyDescent="0.3">
      <c r="A588" s="11">
        <v>70000000</v>
      </c>
      <c r="B588" t="s">
        <v>1969</v>
      </c>
      <c r="C588">
        <v>152760</v>
      </c>
      <c r="D588" t="s">
        <v>1970</v>
      </c>
      <c r="E588" t="s">
        <v>19</v>
      </c>
      <c r="F588">
        <v>43.873266000000001</v>
      </c>
      <c r="G588" t="s">
        <v>32</v>
      </c>
      <c r="H588" t="s">
        <v>192</v>
      </c>
      <c r="I588" s="1">
        <v>41663</v>
      </c>
      <c r="J588" s="11">
        <v>154984035</v>
      </c>
      <c r="K588">
        <v>118</v>
      </c>
      <c r="L588" t="s">
        <v>22</v>
      </c>
      <c r="M588">
        <v>5.8</v>
      </c>
      <c r="N588">
        <v>1523</v>
      </c>
      <c r="O588" t="s">
        <v>1971</v>
      </c>
      <c r="P588" t="s">
        <v>1972</v>
      </c>
      <c r="Q588" s="10">
        <v>84984035</v>
      </c>
    </row>
    <row r="589" spans="1:17" x14ac:dyDescent="0.3">
      <c r="A589" s="11">
        <v>70000000</v>
      </c>
      <c r="B589" t="s">
        <v>181</v>
      </c>
      <c r="C589">
        <v>2756</v>
      </c>
      <c r="D589" t="s">
        <v>1973</v>
      </c>
      <c r="E589" t="s">
        <v>19</v>
      </c>
      <c r="F589">
        <v>24.961625000000002</v>
      </c>
      <c r="G589" t="s">
        <v>204</v>
      </c>
      <c r="H589" t="s">
        <v>21</v>
      </c>
      <c r="I589" s="1">
        <v>32759</v>
      </c>
      <c r="J589" s="11">
        <v>90000098</v>
      </c>
      <c r="K589">
        <v>139</v>
      </c>
      <c r="L589" t="s">
        <v>22</v>
      </c>
      <c r="M589">
        <v>7.1</v>
      </c>
      <c r="N589">
        <v>808</v>
      </c>
      <c r="O589" t="s">
        <v>1974</v>
      </c>
      <c r="P589" t="s">
        <v>24</v>
      </c>
      <c r="Q589" s="10">
        <v>20000098</v>
      </c>
    </row>
    <row r="590" spans="1:17" x14ac:dyDescent="0.3">
      <c r="A590" s="11">
        <v>70000000</v>
      </c>
      <c r="B590" t="s">
        <v>998</v>
      </c>
      <c r="C590">
        <v>33909</v>
      </c>
      <c r="D590" t="s">
        <v>1975</v>
      </c>
      <c r="E590" t="s">
        <v>19</v>
      </c>
      <c r="F590">
        <v>23.256450000000001</v>
      </c>
      <c r="G590" t="s">
        <v>204</v>
      </c>
      <c r="H590" t="s">
        <v>21</v>
      </c>
      <c r="I590" s="1">
        <v>40218</v>
      </c>
      <c r="J590" s="11">
        <v>134748021</v>
      </c>
      <c r="K590">
        <v>133</v>
      </c>
      <c r="L590" t="s">
        <v>22</v>
      </c>
      <c r="M590">
        <v>5.8</v>
      </c>
      <c r="N590">
        <v>493</v>
      </c>
      <c r="O590" t="s">
        <v>1976</v>
      </c>
      <c r="P590" t="s">
        <v>447</v>
      </c>
      <c r="Q590" s="10">
        <v>64748021</v>
      </c>
    </row>
    <row r="591" spans="1:17" x14ac:dyDescent="0.3">
      <c r="A591" s="11">
        <v>70000000</v>
      </c>
      <c r="B591" t="s">
        <v>1977</v>
      </c>
      <c r="C591">
        <v>49017</v>
      </c>
      <c r="D591" t="s">
        <v>1978</v>
      </c>
      <c r="E591" t="s">
        <v>19</v>
      </c>
      <c r="F591">
        <v>64.457947000000004</v>
      </c>
      <c r="G591" t="s">
        <v>135</v>
      </c>
      <c r="H591" t="s">
        <v>21</v>
      </c>
      <c r="I591" s="1">
        <v>41649</v>
      </c>
      <c r="J591" s="11">
        <v>215529201</v>
      </c>
      <c r="K591">
        <v>92</v>
      </c>
      <c r="L591" t="s">
        <v>22</v>
      </c>
      <c r="M591">
        <v>6.2</v>
      </c>
      <c r="N591">
        <v>2389</v>
      </c>
      <c r="O591" t="s">
        <v>1979</v>
      </c>
      <c r="P591" t="s">
        <v>1980</v>
      </c>
      <c r="Q591" s="10">
        <v>145529201</v>
      </c>
    </row>
    <row r="592" spans="1:17" x14ac:dyDescent="0.3">
      <c r="A592" s="11">
        <v>70000000</v>
      </c>
      <c r="B592" t="s">
        <v>1981</v>
      </c>
      <c r="C592">
        <v>9882</v>
      </c>
      <c r="D592" t="s">
        <v>1982</v>
      </c>
      <c r="E592" t="s">
        <v>19</v>
      </c>
      <c r="F592">
        <v>20.089932999999998</v>
      </c>
      <c r="G592" t="s">
        <v>204</v>
      </c>
      <c r="H592" t="s">
        <v>21</v>
      </c>
      <c r="I592" s="1">
        <v>35957</v>
      </c>
      <c r="J592" s="11">
        <v>116672912</v>
      </c>
      <c r="K592">
        <v>116</v>
      </c>
      <c r="L592" t="s">
        <v>22</v>
      </c>
      <c r="M592">
        <v>6</v>
      </c>
      <c r="N592">
        <v>352</v>
      </c>
      <c r="O592" t="s">
        <v>1983</v>
      </c>
      <c r="P592" t="s">
        <v>595</v>
      </c>
      <c r="Q592" s="10">
        <v>46672912</v>
      </c>
    </row>
    <row r="593" spans="1:17" x14ac:dyDescent="0.3">
      <c r="A593" s="11">
        <v>70000000</v>
      </c>
      <c r="B593" t="s">
        <v>1984</v>
      </c>
      <c r="C593">
        <v>2270</v>
      </c>
      <c r="D593" t="s">
        <v>1985</v>
      </c>
      <c r="E593" t="s">
        <v>19</v>
      </c>
      <c r="F593">
        <v>48.032733999999998</v>
      </c>
      <c r="G593" t="s">
        <v>92</v>
      </c>
      <c r="H593" t="s">
        <v>1986</v>
      </c>
      <c r="I593" s="1">
        <v>39333</v>
      </c>
      <c r="J593" s="11">
        <v>135560026</v>
      </c>
      <c r="K593">
        <v>127</v>
      </c>
      <c r="L593" t="s">
        <v>22</v>
      </c>
      <c r="M593">
        <v>7.1</v>
      </c>
      <c r="N593">
        <v>1184</v>
      </c>
      <c r="O593" t="s">
        <v>1987</v>
      </c>
      <c r="P593" t="s">
        <v>403</v>
      </c>
      <c r="Q593" s="10">
        <v>65560026</v>
      </c>
    </row>
    <row r="594" spans="1:17" x14ac:dyDescent="0.3">
      <c r="A594" s="11">
        <v>70000000</v>
      </c>
      <c r="B594" t="s">
        <v>1988</v>
      </c>
      <c r="C594">
        <v>978</v>
      </c>
      <c r="D594" t="s">
        <v>1989</v>
      </c>
      <c r="E594" t="s">
        <v>19</v>
      </c>
      <c r="F594">
        <v>16.92991</v>
      </c>
      <c r="G594" t="s">
        <v>760</v>
      </c>
      <c r="H594" t="s">
        <v>21</v>
      </c>
      <c r="I594" s="1">
        <v>35773</v>
      </c>
      <c r="J594" s="11">
        <v>131457682</v>
      </c>
      <c r="K594">
        <v>136</v>
      </c>
      <c r="L594" t="s">
        <v>22</v>
      </c>
      <c r="M594">
        <v>7</v>
      </c>
      <c r="N594">
        <v>630</v>
      </c>
      <c r="O594" t="s">
        <v>1990</v>
      </c>
      <c r="P594" t="s">
        <v>1379</v>
      </c>
      <c r="Q594" s="10">
        <v>61457682</v>
      </c>
    </row>
    <row r="595" spans="1:17" x14ac:dyDescent="0.3">
      <c r="A595" s="11">
        <v>70000000</v>
      </c>
      <c r="B595" t="s">
        <v>1485</v>
      </c>
      <c r="C595">
        <v>44564</v>
      </c>
      <c r="D595" t="s">
        <v>1991</v>
      </c>
      <c r="E595" t="s">
        <v>19</v>
      </c>
      <c r="F595">
        <v>14.780633999999999</v>
      </c>
      <c r="G595" t="s">
        <v>113</v>
      </c>
      <c r="H595" t="s">
        <v>21</v>
      </c>
      <c r="I595" s="1">
        <v>40556</v>
      </c>
      <c r="J595" s="11">
        <v>67112664</v>
      </c>
      <c r="K595">
        <v>111</v>
      </c>
      <c r="L595" t="s">
        <v>22</v>
      </c>
      <c r="M595">
        <v>5.2</v>
      </c>
      <c r="N595">
        <v>304</v>
      </c>
      <c r="O595" t="s">
        <v>1992</v>
      </c>
      <c r="P595" t="s">
        <v>498</v>
      </c>
      <c r="Q595" s="10">
        <v>-2887336</v>
      </c>
    </row>
    <row r="596" spans="1:17" x14ac:dyDescent="0.3">
      <c r="A596" s="11">
        <v>70000000</v>
      </c>
      <c r="B596" t="s">
        <v>1834</v>
      </c>
      <c r="C596">
        <v>3132</v>
      </c>
      <c r="D596" t="s">
        <v>1993</v>
      </c>
      <c r="E596" t="s">
        <v>19</v>
      </c>
      <c r="F596">
        <v>14.086292</v>
      </c>
      <c r="G596" t="s">
        <v>438</v>
      </c>
      <c r="H596" t="s">
        <v>21</v>
      </c>
      <c r="I596" s="1">
        <v>37443</v>
      </c>
      <c r="J596" s="11">
        <v>65977295</v>
      </c>
      <c r="K596">
        <v>116</v>
      </c>
      <c r="L596" t="s">
        <v>22</v>
      </c>
      <c r="M596">
        <v>5.4</v>
      </c>
      <c r="N596">
        <v>228</v>
      </c>
      <c r="O596" t="s">
        <v>1994</v>
      </c>
      <c r="P596" t="s">
        <v>775</v>
      </c>
      <c r="Q596" s="10">
        <v>-4022705</v>
      </c>
    </row>
    <row r="597" spans="1:17" x14ac:dyDescent="0.3">
      <c r="A597" s="11">
        <v>60000000</v>
      </c>
      <c r="B597" t="s">
        <v>1995</v>
      </c>
      <c r="C597">
        <v>8814</v>
      </c>
      <c r="D597" t="s">
        <v>1996</v>
      </c>
      <c r="E597" t="s">
        <v>19</v>
      </c>
      <c r="F597">
        <v>29.261348000000002</v>
      </c>
      <c r="G597" t="s">
        <v>1997</v>
      </c>
      <c r="H597" t="s">
        <v>87</v>
      </c>
      <c r="I597" s="1">
        <v>38645</v>
      </c>
      <c r="J597" s="11">
        <v>55987321</v>
      </c>
      <c r="K597">
        <v>105</v>
      </c>
      <c r="L597" t="s">
        <v>22</v>
      </c>
      <c r="M597">
        <v>5</v>
      </c>
      <c r="N597">
        <v>609</v>
      </c>
      <c r="O597" t="s">
        <v>1998</v>
      </c>
      <c r="P597" t="s">
        <v>1999</v>
      </c>
      <c r="Q597" s="10">
        <v>-4012679</v>
      </c>
    </row>
    <row r="598" spans="1:17" x14ac:dyDescent="0.3">
      <c r="A598" s="11">
        <v>70000000</v>
      </c>
      <c r="B598" t="s">
        <v>1834</v>
      </c>
      <c r="C598">
        <v>8427</v>
      </c>
      <c r="D598" t="s">
        <v>2000</v>
      </c>
      <c r="E598" t="s">
        <v>19</v>
      </c>
      <c r="F598">
        <v>13.267631</v>
      </c>
      <c r="G598" t="s">
        <v>692</v>
      </c>
      <c r="H598" t="s">
        <v>21</v>
      </c>
      <c r="I598" s="1">
        <v>37560</v>
      </c>
      <c r="J598" s="11">
        <v>33561137</v>
      </c>
      <c r="K598">
        <v>97</v>
      </c>
      <c r="L598" t="s">
        <v>22</v>
      </c>
      <c r="M598">
        <v>5.2</v>
      </c>
      <c r="N598">
        <v>269</v>
      </c>
      <c r="O598" t="s">
        <v>2001</v>
      </c>
      <c r="P598" t="s">
        <v>1911</v>
      </c>
      <c r="Q598" s="10">
        <v>-36438863</v>
      </c>
    </row>
    <row r="599" spans="1:17" x14ac:dyDescent="0.3">
      <c r="A599" s="11">
        <v>70000000</v>
      </c>
      <c r="B599" t="s">
        <v>2002</v>
      </c>
      <c r="C599">
        <v>52520</v>
      </c>
      <c r="D599" t="s">
        <v>2003</v>
      </c>
      <c r="E599" t="s">
        <v>19</v>
      </c>
      <c r="F599">
        <v>58.401204</v>
      </c>
      <c r="G599" t="s">
        <v>2004</v>
      </c>
      <c r="H599" t="s">
        <v>21</v>
      </c>
      <c r="I599" s="1">
        <v>40927</v>
      </c>
      <c r="J599" s="11">
        <v>160112671</v>
      </c>
      <c r="K599">
        <v>88</v>
      </c>
      <c r="L599" t="s">
        <v>22</v>
      </c>
      <c r="M599">
        <v>6.1</v>
      </c>
      <c r="N599">
        <v>1862</v>
      </c>
      <c r="O599" t="s">
        <v>2005</v>
      </c>
      <c r="P599" t="s">
        <v>2006</v>
      </c>
      <c r="Q599" s="10">
        <v>90112671</v>
      </c>
    </row>
    <row r="600" spans="1:17" x14ac:dyDescent="0.3">
      <c r="A600" s="11">
        <v>75000000</v>
      </c>
      <c r="B600" t="s">
        <v>2007</v>
      </c>
      <c r="C600">
        <v>80585</v>
      </c>
      <c r="D600" t="s">
        <v>2008</v>
      </c>
      <c r="E600" t="s">
        <v>19</v>
      </c>
      <c r="F600">
        <v>23.515937999999998</v>
      </c>
      <c r="G600" t="s">
        <v>119</v>
      </c>
      <c r="H600" t="s">
        <v>21</v>
      </c>
      <c r="I600" s="1">
        <v>41073</v>
      </c>
      <c r="J600" s="11">
        <v>59418613</v>
      </c>
      <c r="K600">
        <v>123</v>
      </c>
      <c r="L600" t="s">
        <v>22</v>
      </c>
      <c r="M600">
        <v>6</v>
      </c>
      <c r="N600">
        <v>385</v>
      </c>
      <c r="O600" t="s">
        <v>2009</v>
      </c>
      <c r="P600" t="s">
        <v>1516</v>
      </c>
      <c r="Q600" s="10">
        <v>-15581387</v>
      </c>
    </row>
    <row r="601" spans="1:17" x14ac:dyDescent="0.3">
      <c r="A601" s="11">
        <v>70000000</v>
      </c>
      <c r="B601" t="s">
        <v>1891</v>
      </c>
      <c r="C601">
        <v>10592</v>
      </c>
      <c r="D601" t="s">
        <v>2010</v>
      </c>
      <c r="E601" t="s">
        <v>19</v>
      </c>
      <c r="F601">
        <v>14.244517999999999</v>
      </c>
      <c r="G601" t="s">
        <v>1400</v>
      </c>
      <c r="H601" t="s">
        <v>21</v>
      </c>
      <c r="I601" s="1">
        <v>37302</v>
      </c>
      <c r="J601" s="11">
        <v>32287044</v>
      </c>
      <c r="K601">
        <v>125</v>
      </c>
      <c r="L601" t="s">
        <v>22</v>
      </c>
      <c r="M601">
        <v>5.9</v>
      </c>
      <c r="N601">
        <v>241</v>
      </c>
      <c r="O601" t="s">
        <v>2011</v>
      </c>
      <c r="P601" t="s">
        <v>2012</v>
      </c>
      <c r="Q601" s="10">
        <v>-37712956</v>
      </c>
    </row>
    <row r="602" spans="1:17" x14ac:dyDescent="0.3">
      <c r="A602" s="11">
        <v>66000000</v>
      </c>
      <c r="B602" t="s">
        <v>143</v>
      </c>
      <c r="C602">
        <v>49021</v>
      </c>
      <c r="D602" t="s">
        <v>2013</v>
      </c>
      <c r="E602" t="s">
        <v>19</v>
      </c>
      <c r="F602">
        <v>29.501488999999999</v>
      </c>
      <c r="G602" t="s">
        <v>2014</v>
      </c>
      <c r="H602" t="s">
        <v>304</v>
      </c>
      <c r="I602" s="1">
        <v>40809</v>
      </c>
      <c r="J602" s="11">
        <v>57777106</v>
      </c>
      <c r="K602">
        <v>116</v>
      </c>
      <c r="L602" t="s">
        <v>22</v>
      </c>
      <c r="M602">
        <v>6.1</v>
      </c>
      <c r="N602">
        <v>695</v>
      </c>
      <c r="O602" t="s">
        <v>2015</v>
      </c>
      <c r="P602" t="s">
        <v>2016</v>
      </c>
      <c r="Q602" s="10">
        <v>-8222894</v>
      </c>
    </row>
    <row r="603" spans="1:17" x14ac:dyDescent="0.3">
      <c r="A603" s="11">
        <v>0</v>
      </c>
      <c r="B603" t="s">
        <v>190</v>
      </c>
      <c r="C603">
        <v>11535</v>
      </c>
      <c r="D603" t="s">
        <v>2017</v>
      </c>
      <c r="E603" t="s">
        <v>19</v>
      </c>
      <c r="F603">
        <v>9.3062529999999999</v>
      </c>
      <c r="G603" t="s">
        <v>1425</v>
      </c>
      <c r="H603" t="s">
        <v>192</v>
      </c>
      <c r="I603" s="1">
        <v>37470</v>
      </c>
      <c r="J603" s="11">
        <v>0</v>
      </c>
      <c r="K603">
        <v>98</v>
      </c>
      <c r="L603" t="s">
        <v>22</v>
      </c>
      <c r="M603">
        <v>3.4</v>
      </c>
      <c r="N603">
        <v>106</v>
      </c>
      <c r="O603" t="s">
        <v>2018</v>
      </c>
      <c r="P603" t="s">
        <v>766</v>
      </c>
      <c r="Q603" s="10">
        <v>0</v>
      </c>
    </row>
    <row r="604" spans="1:17" x14ac:dyDescent="0.3">
      <c r="A604" s="11">
        <v>70000000</v>
      </c>
      <c r="B604" t="s">
        <v>143</v>
      </c>
      <c r="C604">
        <v>10550</v>
      </c>
      <c r="D604" t="s">
        <v>2019</v>
      </c>
      <c r="E604" t="s">
        <v>19</v>
      </c>
      <c r="F604">
        <v>8.37378</v>
      </c>
      <c r="G604" t="s">
        <v>1675</v>
      </c>
      <c r="H604" t="s">
        <v>192</v>
      </c>
      <c r="I604" s="1">
        <v>37519</v>
      </c>
      <c r="J604" s="11">
        <v>19924033</v>
      </c>
      <c r="K604">
        <v>91</v>
      </c>
      <c r="L604" t="s">
        <v>22</v>
      </c>
      <c r="M604">
        <v>4.3</v>
      </c>
      <c r="N604">
        <v>97</v>
      </c>
      <c r="O604" t="s">
        <v>2020</v>
      </c>
      <c r="P604" t="s">
        <v>2021</v>
      </c>
      <c r="Q604" s="10">
        <v>-50075967</v>
      </c>
    </row>
    <row r="605" spans="1:17" x14ac:dyDescent="0.3">
      <c r="A605" s="11">
        <v>70000000</v>
      </c>
      <c r="B605" t="s">
        <v>2022</v>
      </c>
      <c r="C605">
        <v>11258</v>
      </c>
      <c r="D605" t="s">
        <v>2023</v>
      </c>
      <c r="E605" t="s">
        <v>19</v>
      </c>
      <c r="F605">
        <v>10.930536999999999</v>
      </c>
      <c r="G605" t="s">
        <v>92</v>
      </c>
      <c r="H605" t="s">
        <v>2024</v>
      </c>
      <c r="I605" s="1">
        <v>35811</v>
      </c>
      <c r="J605" s="11">
        <v>19870567</v>
      </c>
      <c r="K605">
        <v>97</v>
      </c>
      <c r="L605" t="s">
        <v>22</v>
      </c>
      <c r="M605">
        <v>5.5</v>
      </c>
      <c r="N605">
        <v>179</v>
      </c>
      <c r="O605" t="s">
        <v>2025</v>
      </c>
      <c r="P605" t="s">
        <v>2026</v>
      </c>
      <c r="Q605" s="10">
        <v>-50129433</v>
      </c>
    </row>
    <row r="606" spans="1:17" x14ac:dyDescent="0.3">
      <c r="A606" s="11">
        <v>75000000</v>
      </c>
      <c r="B606" t="s">
        <v>2027</v>
      </c>
      <c r="C606">
        <v>12610</v>
      </c>
      <c r="D606" t="s">
        <v>2028</v>
      </c>
      <c r="E606" t="s">
        <v>19</v>
      </c>
      <c r="F606">
        <v>10.545439999999999</v>
      </c>
      <c r="G606" t="s">
        <v>2029</v>
      </c>
      <c r="H606" t="s">
        <v>21</v>
      </c>
      <c r="I606" s="1">
        <v>37080</v>
      </c>
      <c r="J606" s="11">
        <v>13596911</v>
      </c>
      <c r="K606">
        <v>95</v>
      </c>
      <c r="L606" t="s">
        <v>22</v>
      </c>
      <c r="M606">
        <v>5.9</v>
      </c>
      <c r="N606">
        <v>228</v>
      </c>
      <c r="O606" t="s">
        <v>2030</v>
      </c>
      <c r="P606" t="s">
        <v>2031</v>
      </c>
      <c r="Q606" s="10">
        <v>-61403089</v>
      </c>
    </row>
    <row r="607" spans="1:17" x14ac:dyDescent="0.3">
      <c r="A607" s="11">
        <v>70000000</v>
      </c>
      <c r="B607" t="s">
        <v>2032</v>
      </c>
      <c r="C607">
        <v>59981</v>
      </c>
      <c r="D607" t="s">
        <v>2033</v>
      </c>
      <c r="E607" t="s">
        <v>19</v>
      </c>
      <c r="F607">
        <v>6.6820060000000003</v>
      </c>
      <c r="G607" t="s">
        <v>2034</v>
      </c>
      <c r="H607" t="s">
        <v>655</v>
      </c>
      <c r="I607" s="1">
        <v>41438</v>
      </c>
      <c r="J607" s="11">
        <v>18662027</v>
      </c>
      <c r="K607">
        <v>88</v>
      </c>
      <c r="L607" t="s">
        <v>22</v>
      </c>
      <c r="M607">
        <v>5.9</v>
      </c>
      <c r="N607">
        <v>43</v>
      </c>
      <c r="O607" t="s">
        <v>2035</v>
      </c>
      <c r="P607" t="s">
        <v>2036</v>
      </c>
      <c r="Q607" s="10">
        <v>-51337973</v>
      </c>
    </row>
    <row r="608" spans="1:17" x14ac:dyDescent="0.3">
      <c r="A608" s="11">
        <v>70000000</v>
      </c>
      <c r="B608" t="s">
        <v>2037</v>
      </c>
      <c r="C608">
        <v>201088</v>
      </c>
      <c r="D608" t="s">
        <v>2038</v>
      </c>
      <c r="E608" t="s">
        <v>19</v>
      </c>
      <c r="F608">
        <v>46.832371999999999</v>
      </c>
      <c r="G608" t="s">
        <v>135</v>
      </c>
      <c r="H608" t="s">
        <v>21</v>
      </c>
      <c r="I608" s="1">
        <v>42017</v>
      </c>
      <c r="J608" s="11">
        <v>17752940</v>
      </c>
      <c r="K608">
        <v>133</v>
      </c>
      <c r="L608" t="s">
        <v>22</v>
      </c>
      <c r="M608">
        <v>5.0999999999999996</v>
      </c>
      <c r="N608">
        <v>826</v>
      </c>
      <c r="O608" t="s">
        <v>2039</v>
      </c>
      <c r="P608" t="s">
        <v>950</v>
      </c>
      <c r="Q608" s="10">
        <v>-52247060</v>
      </c>
    </row>
    <row r="609" spans="1:17" x14ac:dyDescent="0.3">
      <c r="A609" s="11">
        <v>70000000</v>
      </c>
      <c r="B609" t="s">
        <v>2040</v>
      </c>
      <c r="C609">
        <v>5137</v>
      </c>
      <c r="D609" t="s">
        <v>2041</v>
      </c>
      <c r="E609" t="s">
        <v>19</v>
      </c>
      <c r="F609">
        <v>24.664776</v>
      </c>
      <c r="G609" t="s">
        <v>92</v>
      </c>
      <c r="H609" t="s">
        <v>33</v>
      </c>
      <c r="I609" s="1">
        <v>38247</v>
      </c>
      <c r="J609" s="11">
        <v>57958696</v>
      </c>
      <c r="K609">
        <v>107</v>
      </c>
      <c r="L609" t="s">
        <v>22</v>
      </c>
      <c r="M609">
        <v>5.7</v>
      </c>
      <c r="N609">
        <v>439</v>
      </c>
      <c r="O609" t="s">
        <v>2042</v>
      </c>
      <c r="P609" t="s">
        <v>2043</v>
      </c>
      <c r="Q609" s="10">
        <v>-12041304</v>
      </c>
    </row>
    <row r="610" spans="1:17" x14ac:dyDescent="0.3">
      <c r="A610" s="11">
        <v>70000000</v>
      </c>
      <c r="B610" t="s">
        <v>2044</v>
      </c>
      <c r="C610">
        <v>3093</v>
      </c>
      <c r="D610" t="s">
        <v>2045</v>
      </c>
      <c r="E610" t="s">
        <v>19</v>
      </c>
      <c r="F610">
        <v>13.483387</v>
      </c>
      <c r="G610" t="s">
        <v>2046</v>
      </c>
      <c r="H610" t="s">
        <v>192</v>
      </c>
      <c r="I610" s="1">
        <v>38805</v>
      </c>
      <c r="J610" s="11">
        <v>38629478</v>
      </c>
      <c r="K610">
        <v>114</v>
      </c>
      <c r="L610" t="s">
        <v>22</v>
      </c>
      <c r="M610">
        <v>4.5999999999999996</v>
      </c>
      <c r="N610">
        <v>180</v>
      </c>
      <c r="O610" t="s">
        <v>2047</v>
      </c>
      <c r="P610" t="s">
        <v>2048</v>
      </c>
      <c r="Q610" s="10">
        <v>-31370522</v>
      </c>
    </row>
    <row r="611" spans="1:17" x14ac:dyDescent="0.3">
      <c r="A611" s="11">
        <v>50000000</v>
      </c>
      <c r="B611" t="s">
        <v>767</v>
      </c>
      <c r="C611">
        <v>107846</v>
      </c>
      <c r="D611" t="s">
        <v>2049</v>
      </c>
      <c r="E611" t="s">
        <v>19</v>
      </c>
      <c r="F611">
        <v>44.478043</v>
      </c>
      <c r="G611" t="s">
        <v>608</v>
      </c>
      <c r="H611" t="s">
        <v>21</v>
      </c>
      <c r="I611" s="1">
        <v>41527</v>
      </c>
      <c r="J611" s="11">
        <v>122915111</v>
      </c>
      <c r="K611">
        <v>115</v>
      </c>
      <c r="L611" t="s">
        <v>22</v>
      </c>
      <c r="M611">
        <v>6.7</v>
      </c>
      <c r="N611">
        <v>1659</v>
      </c>
      <c r="O611" t="s">
        <v>2050</v>
      </c>
      <c r="P611" t="s">
        <v>2051</v>
      </c>
      <c r="Q611" s="10">
        <v>72915111</v>
      </c>
    </row>
    <row r="612" spans="1:17" x14ac:dyDescent="0.3">
      <c r="A612" s="11">
        <v>70000000</v>
      </c>
      <c r="B612" t="s">
        <v>111</v>
      </c>
      <c r="C612">
        <v>188207</v>
      </c>
      <c r="D612" t="s">
        <v>2052</v>
      </c>
      <c r="E612" t="s">
        <v>19</v>
      </c>
      <c r="F612">
        <v>25.020427999999999</v>
      </c>
      <c r="G612" t="s">
        <v>1456</v>
      </c>
      <c r="H612" t="s">
        <v>21</v>
      </c>
      <c r="I612" s="1">
        <v>41913</v>
      </c>
      <c r="J612" s="11">
        <v>61279452</v>
      </c>
      <c r="K612">
        <v>99</v>
      </c>
      <c r="L612" t="s">
        <v>22</v>
      </c>
      <c r="M612">
        <v>4.4000000000000004</v>
      </c>
      <c r="N612">
        <v>533</v>
      </c>
      <c r="O612" t="s">
        <v>2053</v>
      </c>
      <c r="P612" t="s">
        <v>1197</v>
      </c>
      <c r="Q612" s="10">
        <v>-8720548</v>
      </c>
    </row>
    <row r="613" spans="1:17" x14ac:dyDescent="0.3">
      <c r="A613" s="11">
        <v>68000000</v>
      </c>
      <c r="B613" t="s">
        <v>1877</v>
      </c>
      <c r="C613">
        <v>4614</v>
      </c>
      <c r="D613" t="s">
        <v>2054</v>
      </c>
      <c r="E613" t="s">
        <v>19</v>
      </c>
      <c r="F613">
        <v>22.392544000000001</v>
      </c>
      <c r="G613" t="s">
        <v>92</v>
      </c>
      <c r="H613" t="s">
        <v>21</v>
      </c>
      <c r="I613" s="1">
        <v>37407</v>
      </c>
      <c r="J613" s="11">
        <v>193000000</v>
      </c>
      <c r="K613">
        <v>124</v>
      </c>
      <c r="L613" t="s">
        <v>22</v>
      </c>
      <c r="M613">
        <v>5.9</v>
      </c>
      <c r="N613">
        <v>437</v>
      </c>
      <c r="O613" t="s">
        <v>2055</v>
      </c>
      <c r="P613" t="s">
        <v>2056</v>
      </c>
      <c r="Q613" s="10">
        <v>125000000</v>
      </c>
    </row>
    <row r="614" spans="1:17" x14ac:dyDescent="0.3">
      <c r="A614" s="11">
        <v>68000000</v>
      </c>
      <c r="B614" t="s">
        <v>644</v>
      </c>
      <c r="C614">
        <v>24021</v>
      </c>
      <c r="D614" t="s">
        <v>2057</v>
      </c>
      <c r="E614" t="s">
        <v>19</v>
      </c>
      <c r="F614">
        <v>107.06976299999999</v>
      </c>
      <c r="G614" t="s">
        <v>608</v>
      </c>
      <c r="H614" t="s">
        <v>21</v>
      </c>
      <c r="I614" s="1">
        <v>40352</v>
      </c>
      <c r="J614" s="11">
        <v>698491347</v>
      </c>
      <c r="K614">
        <v>124</v>
      </c>
      <c r="L614" t="s">
        <v>22</v>
      </c>
      <c r="M614">
        <v>5.8</v>
      </c>
      <c r="N614">
        <v>2301</v>
      </c>
      <c r="O614" t="s">
        <v>2058</v>
      </c>
      <c r="P614" t="s">
        <v>2059</v>
      </c>
      <c r="Q614" s="10">
        <v>630491347</v>
      </c>
    </row>
    <row r="615" spans="1:17" x14ac:dyDescent="0.3">
      <c r="A615" s="11">
        <v>68000000</v>
      </c>
      <c r="B615" t="s">
        <v>394</v>
      </c>
      <c r="C615">
        <v>11371</v>
      </c>
      <c r="D615" t="s">
        <v>2060</v>
      </c>
      <c r="E615" t="s">
        <v>19</v>
      </c>
      <c r="F615">
        <v>22.572323000000001</v>
      </c>
      <c r="G615" t="s">
        <v>92</v>
      </c>
      <c r="H615" t="s">
        <v>192</v>
      </c>
      <c r="I615" s="1">
        <v>37085</v>
      </c>
      <c r="J615" s="11">
        <v>71069884</v>
      </c>
      <c r="K615">
        <v>124</v>
      </c>
      <c r="L615" t="s">
        <v>22</v>
      </c>
      <c r="M615">
        <v>6.7</v>
      </c>
      <c r="N615">
        <v>423</v>
      </c>
      <c r="O615" t="s">
        <v>2061</v>
      </c>
      <c r="P615" t="s">
        <v>1133</v>
      </c>
      <c r="Q615" s="10">
        <v>3069884</v>
      </c>
    </row>
    <row r="616" spans="1:17" x14ac:dyDescent="0.3">
      <c r="A616" s="11">
        <v>69000000</v>
      </c>
      <c r="B616" t="s">
        <v>49</v>
      </c>
      <c r="C616">
        <v>20352</v>
      </c>
      <c r="D616" t="s">
        <v>2062</v>
      </c>
      <c r="E616" t="s">
        <v>19</v>
      </c>
      <c r="F616">
        <v>113.858273</v>
      </c>
      <c r="G616" t="s">
        <v>135</v>
      </c>
      <c r="H616" t="s">
        <v>21</v>
      </c>
      <c r="I616" s="1">
        <v>40397</v>
      </c>
      <c r="J616" s="11">
        <v>543513985</v>
      </c>
      <c r="K616">
        <v>95</v>
      </c>
      <c r="L616" t="s">
        <v>22</v>
      </c>
      <c r="M616">
        <v>7.1</v>
      </c>
      <c r="N616">
        <v>6478</v>
      </c>
      <c r="O616" t="s">
        <v>2063</v>
      </c>
      <c r="P616" t="s">
        <v>1730</v>
      </c>
      <c r="Q616" s="10">
        <v>474513985</v>
      </c>
    </row>
    <row r="617" spans="1:17" x14ac:dyDescent="0.3">
      <c r="A617" s="11">
        <v>60000000</v>
      </c>
      <c r="B617" t="s">
        <v>1010</v>
      </c>
      <c r="C617">
        <v>11517</v>
      </c>
      <c r="D617" t="s">
        <v>2064</v>
      </c>
      <c r="E617" t="s">
        <v>19</v>
      </c>
      <c r="F617">
        <v>10.004564</v>
      </c>
      <c r="G617" t="s">
        <v>32</v>
      </c>
      <c r="H617" t="s">
        <v>21</v>
      </c>
      <c r="I617" s="1">
        <v>35024</v>
      </c>
      <c r="J617" s="11">
        <v>35431113</v>
      </c>
      <c r="K617">
        <v>103</v>
      </c>
      <c r="L617" t="s">
        <v>22</v>
      </c>
      <c r="M617">
        <v>5.4</v>
      </c>
      <c r="N617">
        <v>222</v>
      </c>
      <c r="O617" t="s">
        <v>2065</v>
      </c>
      <c r="P617" t="s">
        <v>2066</v>
      </c>
      <c r="Q617" s="10">
        <v>-24568887</v>
      </c>
    </row>
    <row r="618" spans="1:17" x14ac:dyDescent="0.3">
      <c r="A618" s="11">
        <v>68000000</v>
      </c>
      <c r="B618" t="s">
        <v>587</v>
      </c>
      <c r="C618">
        <v>214756</v>
      </c>
      <c r="D618" t="s">
        <v>2067</v>
      </c>
      <c r="E618" t="s">
        <v>19</v>
      </c>
      <c r="F618">
        <v>68.734513000000007</v>
      </c>
      <c r="G618" t="s">
        <v>135</v>
      </c>
      <c r="H618" t="s">
        <v>21</v>
      </c>
      <c r="I618" s="1">
        <v>42180</v>
      </c>
      <c r="J618" s="11">
        <v>217022588</v>
      </c>
      <c r="K618">
        <v>115</v>
      </c>
      <c r="L618" t="s">
        <v>22</v>
      </c>
      <c r="M618">
        <v>6.2</v>
      </c>
      <c r="N618">
        <v>2463</v>
      </c>
      <c r="O618" t="s">
        <v>2068</v>
      </c>
      <c r="P618" t="s">
        <v>2069</v>
      </c>
      <c r="Q618" s="10">
        <v>149022588</v>
      </c>
    </row>
    <row r="619" spans="1:17" x14ac:dyDescent="0.3">
      <c r="A619" s="11">
        <v>70000000</v>
      </c>
      <c r="B619" t="s">
        <v>1988</v>
      </c>
      <c r="C619">
        <v>26428</v>
      </c>
      <c r="D619" t="s">
        <v>2070</v>
      </c>
      <c r="E619" t="s">
        <v>19</v>
      </c>
      <c r="F619">
        <v>18.888805999999999</v>
      </c>
      <c r="G619" t="s">
        <v>2071</v>
      </c>
      <c r="H619" t="s">
        <v>510</v>
      </c>
      <c r="I619" s="1">
        <v>39950</v>
      </c>
      <c r="J619" s="11">
        <v>39041505</v>
      </c>
      <c r="K619">
        <v>127</v>
      </c>
      <c r="L619" t="s">
        <v>22</v>
      </c>
      <c r="M619">
        <v>6.9</v>
      </c>
      <c r="N619">
        <v>395</v>
      </c>
      <c r="O619" t="s">
        <v>2072</v>
      </c>
      <c r="P619" t="s">
        <v>2073</v>
      </c>
      <c r="Q619" s="10">
        <v>-30958495</v>
      </c>
    </row>
    <row r="620" spans="1:17" x14ac:dyDescent="0.3">
      <c r="A620" s="11">
        <v>68000000</v>
      </c>
      <c r="B620" t="s">
        <v>2074</v>
      </c>
      <c r="C620">
        <v>9824</v>
      </c>
      <c r="D620" t="s">
        <v>2075</v>
      </c>
      <c r="E620" t="s">
        <v>19</v>
      </c>
      <c r="F620">
        <v>12.948627</v>
      </c>
      <c r="G620" t="s">
        <v>135</v>
      </c>
      <c r="H620" t="s">
        <v>21</v>
      </c>
      <c r="I620" s="1">
        <v>36319</v>
      </c>
      <c r="J620" s="11">
        <v>29762011</v>
      </c>
      <c r="K620">
        <v>121</v>
      </c>
      <c r="L620" t="s">
        <v>22</v>
      </c>
      <c r="M620">
        <v>5.7</v>
      </c>
      <c r="N620">
        <v>250</v>
      </c>
      <c r="O620" t="s">
        <v>2076</v>
      </c>
      <c r="P620" t="s">
        <v>2077</v>
      </c>
      <c r="Q620" s="10">
        <v>-38237989</v>
      </c>
    </row>
    <row r="621" spans="1:17" x14ac:dyDescent="0.3">
      <c r="A621" s="11">
        <v>36000000</v>
      </c>
      <c r="B621" t="s">
        <v>587</v>
      </c>
      <c r="C621">
        <v>48988</v>
      </c>
      <c r="D621" t="s">
        <v>2078</v>
      </c>
      <c r="E621" t="s">
        <v>19</v>
      </c>
      <c r="F621">
        <v>27.11589</v>
      </c>
      <c r="G621" t="s">
        <v>119</v>
      </c>
      <c r="H621" t="s">
        <v>21</v>
      </c>
      <c r="I621" s="1">
        <v>40599</v>
      </c>
      <c r="J621" s="11">
        <v>83160734</v>
      </c>
      <c r="K621">
        <v>105</v>
      </c>
      <c r="L621" t="s">
        <v>22</v>
      </c>
      <c r="M621">
        <v>5.4</v>
      </c>
      <c r="N621">
        <v>611</v>
      </c>
      <c r="O621" t="s">
        <v>2079</v>
      </c>
      <c r="P621" t="s">
        <v>2031</v>
      </c>
      <c r="Q621" s="10">
        <v>47160734</v>
      </c>
    </row>
    <row r="622" spans="1:17" x14ac:dyDescent="0.3">
      <c r="A622" s="11">
        <v>90000000</v>
      </c>
      <c r="B622" t="s">
        <v>1629</v>
      </c>
      <c r="C622">
        <v>9008</v>
      </c>
      <c r="D622" t="s">
        <v>2080</v>
      </c>
      <c r="E622" t="s">
        <v>19</v>
      </c>
      <c r="F622">
        <v>26.153669000000001</v>
      </c>
      <c r="G622" t="s">
        <v>1290</v>
      </c>
      <c r="H622" t="s">
        <v>21</v>
      </c>
      <c r="I622" s="1">
        <v>36461</v>
      </c>
      <c r="J622" s="11">
        <v>60289912</v>
      </c>
      <c r="K622">
        <v>157</v>
      </c>
      <c r="L622" t="s">
        <v>22</v>
      </c>
      <c r="M622">
        <v>7.3</v>
      </c>
      <c r="N622">
        <v>481</v>
      </c>
      <c r="O622" t="s">
        <v>2081</v>
      </c>
      <c r="P622" t="s">
        <v>950</v>
      </c>
      <c r="Q622" s="10">
        <v>-29710088</v>
      </c>
    </row>
    <row r="623" spans="1:17" x14ac:dyDescent="0.3">
      <c r="A623" s="11">
        <v>80000000</v>
      </c>
      <c r="B623" t="s">
        <v>2082</v>
      </c>
      <c r="C623">
        <v>300673</v>
      </c>
      <c r="D623" t="s">
        <v>2083</v>
      </c>
      <c r="E623" t="s">
        <v>19</v>
      </c>
      <c r="F623">
        <v>28.223663999999999</v>
      </c>
      <c r="G623" t="s">
        <v>27</v>
      </c>
      <c r="H623" t="s">
        <v>21</v>
      </c>
      <c r="I623" s="1">
        <v>42394</v>
      </c>
      <c r="J623" s="11">
        <v>52099090</v>
      </c>
      <c r="K623">
        <v>114</v>
      </c>
      <c r="L623" t="s">
        <v>22</v>
      </c>
      <c r="M623">
        <v>6.3</v>
      </c>
      <c r="N623">
        <v>588</v>
      </c>
      <c r="O623" t="s">
        <v>2084</v>
      </c>
      <c r="P623" t="s">
        <v>2085</v>
      </c>
      <c r="Q623" s="10">
        <v>-27900910</v>
      </c>
    </row>
    <row r="624" spans="1:17" x14ac:dyDescent="0.3">
      <c r="A624" s="11">
        <v>70000000</v>
      </c>
      <c r="B624" t="s">
        <v>538</v>
      </c>
      <c r="C624">
        <v>12113</v>
      </c>
      <c r="D624" t="s">
        <v>2086</v>
      </c>
      <c r="E624" t="s">
        <v>19</v>
      </c>
      <c r="F624">
        <v>37.507136000000003</v>
      </c>
      <c r="G624" t="s">
        <v>597</v>
      </c>
      <c r="H624" t="s">
        <v>21</v>
      </c>
      <c r="I624" s="1">
        <v>39731</v>
      </c>
      <c r="J624" s="11">
        <v>113280098</v>
      </c>
      <c r="K624">
        <v>128</v>
      </c>
      <c r="L624" t="s">
        <v>22</v>
      </c>
      <c r="M624">
        <v>6.5</v>
      </c>
      <c r="N624">
        <v>895</v>
      </c>
      <c r="O624" t="s">
        <v>2087</v>
      </c>
      <c r="P624" t="s">
        <v>115</v>
      </c>
      <c r="Q624" s="10">
        <v>43280098</v>
      </c>
    </row>
    <row r="625" spans="1:17" x14ac:dyDescent="0.3">
      <c r="A625" s="11">
        <v>69000000</v>
      </c>
      <c r="B625" t="s">
        <v>587</v>
      </c>
      <c r="C625">
        <v>38778</v>
      </c>
      <c r="D625" t="s">
        <v>2088</v>
      </c>
      <c r="E625" t="s">
        <v>19</v>
      </c>
      <c r="F625">
        <v>11.023690999999999</v>
      </c>
      <c r="G625" t="s">
        <v>92</v>
      </c>
      <c r="H625" t="s">
        <v>21</v>
      </c>
      <c r="I625" s="1">
        <v>40389</v>
      </c>
      <c r="J625" s="11">
        <v>86387857</v>
      </c>
      <c r="K625">
        <v>114</v>
      </c>
      <c r="L625" t="s">
        <v>22</v>
      </c>
      <c r="M625">
        <v>5.5</v>
      </c>
      <c r="N625">
        <v>531</v>
      </c>
      <c r="O625" t="s">
        <v>2089</v>
      </c>
      <c r="P625" t="s">
        <v>1140</v>
      </c>
      <c r="Q625" s="10">
        <v>17387857</v>
      </c>
    </row>
    <row r="626" spans="1:17" x14ac:dyDescent="0.3">
      <c r="A626" s="11">
        <v>69000000</v>
      </c>
      <c r="B626" t="s">
        <v>2090</v>
      </c>
      <c r="C626">
        <v>72331</v>
      </c>
      <c r="D626" t="s">
        <v>2091</v>
      </c>
      <c r="E626" t="s">
        <v>19</v>
      </c>
      <c r="F626">
        <v>38.634766999999997</v>
      </c>
      <c r="G626" t="s">
        <v>204</v>
      </c>
      <c r="H626" t="s">
        <v>21</v>
      </c>
      <c r="I626" s="1">
        <v>41080</v>
      </c>
      <c r="J626" s="11">
        <v>112265139</v>
      </c>
      <c r="K626">
        <v>94</v>
      </c>
      <c r="L626" t="s">
        <v>22</v>
      </c>
      <c r="M626">
        <v>5.5</v>
      </c>
      <c r="N626">
        <v>1269</v>
      </c>
      <c r="O626" t="s">
        <v>2092</v>
      </c>
      <c r="P626" t="s">
        <v>1244</v>
      </c>
      <c r="Q626" s="10">
        <v>43265139</v>
      </c>
    </row>
    <row r="627" spans="1:17" x14ac:dyDescent="0.3">
      <c r="A627" s="11">
        <v>66000000</v>
      </c>
      <c r="B627" t="s">
        <v>2093</v>
      </c>
      <c r="C627">
        <v>1844</v>
      </c>
      <c r="D627" t="s">
        <v>2094</v>
      </c>
      <c r="E627" t="s">
        <v>19</v>
      </c>
      <c r="F627">
        <v>25.877794000000002</v>
      </c>
      <c r="G627" t="s">
        <v>2095</v>
      </c>
      <c r="H627" t="s">
        <v>33</v>
      </c>
      <c r="I627" s="1">
        <v>36279</v>
      </c>
      <c r="J627" s="11">
        <v>212404396</v>
      </c>
      <c r="K627">
        <v>112</v>
      </c>
      <c r="L627" t="s">
        <v>22</v>
      </c>
      <c r="M627">
        <v>6</v>
      </c>
      <c r="N627">
        <v>602</v>
      </c>
      <c r="O627" t="s">
        <v>2096</v>
      </c>
      <c r="P627" t="s">
        <v>1418</v>
      </c>
      <c r="Q627" s="10">
        <v>146404396</v>
      </c>
    </row>
    <row r="628" spans="1:17" x14ac:dyDescent="0.3">
      <c r="A628" s="11">
        <v>66000000</v>
      </c>
      <c r="B628" t="s">
        <v>2097</v>
      </c>
      <c r="C628">
        <v>846</v>
      </c>
      <c r="D628" t="s">
        <v>2098</v>
      </c>
      <c r="E628" t="s">
        <v>19</v>
      </c>
      <c r="F628">
        <v>18.599910000000001</v>
      </c>
      <c r="G628" t="s">
        <v>204</v>
      </c>
      <c r="H628" t="s">
        <v>158</v>
      </c>
      <c r="I628" s="1">
        <v>35965</v>
      </c>
      <c r="J628" s="11">
        <v>189198313</v>
      </c>
      <c r="K628">
        <v>121</v>
      </c>
      <c r="L628" t="s">
        <v>22</v>
      </c>
      <c r="M628">
        <v>6.6</v>
      </c>
      <c r="N628">
        <v>488</v>
      </c>
      <c r="O628" t="s">
        <v>2099</v>
      </c>
      <c r="P628" t="s">
        <v>2100</v>
      </c>
      <c r="Q628" s="10">
        <v>123198313</v>
      </c>
    </row>
    <row r="629" spans="1:17" x14ac:dyDescent="0.3">
      <c r="A629" s="11">
        <v>67000000</v>
      </c>
      <c r="B629" t="s">
        <v>2101</v>
      </c>
      <c r="C629">
        <v>9703</v>
      </c>
      <c r="D629" t="s">
        <v>2102</v>
      </c>
      <c r="E629" t="s">
        <v>19</v>
      </c>
      <c r="F629">
        <v>12.282911</v>
      </c>
      <c r="G629" t="s">
        <v>20</v>
      </c>
      <c r="H629" t="s">
        <v>33</v>
      </c>
      <c r="I629" s="1">
        <v>39191</v>
      </c>
      <c r="J629" s="11">
        <v>25303038</v>
      </c>
      <c r="K629">
        <v>102</v>
      </c>
      <c r="L629" t="s">
        <v>22</v>
      </c>
      <c r="M629">
        <v>5</v>
      </c>
      <c r="N629">
        <v>207</v>
      </c>
      <c r="O629" t="s">
        <v>2103</v>
      </c>
      <c r="P629" t="s">
        <v>2104</v>
      </c>
      <c r="Q629" s="10">
        <v>-41696962</v>
      </c>
    </row>
    <row r="630" spans="1:17" x14ac:dyDescent="0.3">
      <c r="A630" s="11">
        <v>70000000</v>
      </c>
      <c r="B630" t="s">
        <v>1122</v>
      </c>
      <c r="C630">
        <v>857</v>
      </c>
      <c r="D630" t="s">
        <v>2105</v>
      </c>
      <c r="E630" t="s">
        <v>19</v>
      </c>
      <c r="F630">
        <v>76.041866999999996</v>
      </c>
      <c r="G630" t="s">
        <v>92</v>
      </c>
      <c r="H630" t="s">
        <v>21</v>
      </c>
      <c r="I630" s="1">
        <v>36000</v>
      </c>
      <c r="J630" s="11">
        <v>481840909</v>
      </c>
      <c r="K630">
        <v>169</v>
      </c>
      <c r="L630" t="s">
        <v>22</v>
      </c>
      <c r="M630">
        <v>7.9</v>
      </c>
      <c r="N630">
        <v>5048</v>
      </c>
      <c r="O630" t="s">
        <v>2106</v>
      </c>
      <c r="P630" t="s">
        <v>231</v>
      </c>
      <c r="Q630" s="10">
        <v>411840909</v>
      </c>
    </row>
    <row r="631" spans="1:17" x14ac:dyDescent="0.3">
      <c r="A631" s="11">
        <v>66000000</v>
      </c>
      <c r="B631" t="s">
        <v>36</v>
      </c>
      <c r="C631">
        <v>136797</v>
      </c>
      <c r="D631" t="s">
        <v>2107</v>
      </c>
      <c r="E631" t="s">
        <v>19</v>
      </c>
      <c r="F631">
        <v>54.814889999999998</v>
      </c>
      <c r="G631" t="s">
        <v>422</v>
      </c>
      <c r="H631" t="s">
        <v>2108</v>
      </c>
      <c r="I631" s="1">
        <v>41711</v>
      </c>
      <c r="J631" s="11">
        <v>203277636</v>
      </c>
      <c r="K631">
        <v>130</v>
      </c>
      <c r="L631" t="s">
        <v>22</v>
      </c>
      <c r="M631">
        <v>6.1</v>
      </c>
      <c r="N631">
        <v>1520</v>
      </c>
      <c r="O631" t="s">
        <v>2109</v>
      </c>
      <c r="P631" t="s">
        <v>2110</v>
      </c>
      <c r="Q631" s="10">
        <v>137277636</v>
      </c>
    </row>
    <row r="632" spans="1:17" x14ac:dyDescent="0.3">
      <c r="A632" s="11">
        <v>70000000</v>
      </c>
      <c r="B632" t="s">
        <v>972</v>
      </c>
      <c r="C632">
        <v>3981</v>
      </c>
      <c r="D632" t="s">
        <v>2111</v>
      </c>
      <c r="E632" t="s">
        <v>19</v>
      </c>
      <c r="F632">
        <v>31.391649999999998</v>
      </c>
      <c r="G632" t="s">
        <v>92</v>
      </c>
      <c r="H632" t="s">
        <v>21</v>
      </c>
      <c r="I632" s="1">
        <v>36875</v>
      </c>
      <c r="J632" s="11">
        <v>374111707</v>
      </c>
      <c r="K632">
        <v>127</v>
      </c>
      <c r="L632" t="s">
        <v>22</v>
      </c>
      <c r="M632">
        <v>6.1</v>
      </c>
      <c r="N632">
        <v>992</v>
      </c>
      <c r="O632" t="s">
        <v>2112</v>
      </c>
      <c r="P632" t="s">
        <v>1361</v>
      </c>
      <c r="Q632" s="10">
        <v>304111707</v>
      </c>
    </row>
    <row r="633" spans="1:17" x14ac:dyDescent="0.3">
      <c r="A633" s="11">
        <v>59000000</v>
      </c>
      <c r="B633" t="s">
        <v>269</v>
      </c>
      <c r="C633">
        <v>425</v>
      </c>
      <c r="D633" t="s">
        <v>2113</v>
      </c>
      <c r="E633" t="s">
        <v>19</v>
      </c>
      <c r="F633">
        <v>99.561971999999997</v>
      </c>
      <c r="G633" t="s">
        <v>204</v>
      </c>
      <c r="H633" t="s">
        <v>21</v>
      </c>
      <c r="I633" s="1">
        <v>37532</v>
      </c>
      <c r="J633" s="11">
        <v>383257136</v>
      </c>
      <c r="K633">
        <v>81</v>
      </c>
      <c r="L633" t="s">
        <v>22</v>
      </c>
      <c r="M633">
        <v>7.1</v>
      </c>
      <c r="N633">
        <v>3857</v>
      </c>
      <c r="O633" t="s">
        <v>2114</v>
      </c>
      <c r="P633" t="s">
        <v>1047</v>
      </c>
      <c r="Q633" s="10">
        <v>324257136</v>
      </c>
    </row>
    <row r="634" spans="1:17" x14ac:dyDescent="0.3">
      <c r="A634" s="11">
        <v>68000000</v>
      </c>
      <c r="B634" t="s">
        <v>2115</v>
      </c>
      <c r="C634">
        <v>6171</v>
      </c>
      <c r="D634" t="s">
        <v>2116</v>
      </c>
      <c r="E634" t="s">
        <v>19</v>
      </c>
      <c r="F634">
        <v>26.792794000000001</v>
      </c>
      <c r="G634" t="s">
        <v>214</v>
      </c>
      <c r="H634" t="s">
        <v>21</v>
      </c>
      <c r="I634" s="1">
        <v>37701</v>
      </c>
      <c r="J634" s="11">
        <v>75715436</v>
      </c>
      <c r="K634">
        <v>136</v>
      </c>
      <c r="L634" t="s">
        <v>22</v>
      </c>
      <c r="M634">
        <v>5.3</v>
      </c>
      <c r="N634">
        <v>567</v>
      </c>
      <c r="O634" t="s">
        <v>2117</v>
      </c>
      <c r="P634" t="s">
        <v>2118</v>
      </c>
      <c r="Q634" s="10">
        <v>7715436</v>
      </c>
    </row>
    <row r="635" spans="1:17" x14ac:dyDescent="0.3">
      <c r="A635" s="11">
        <v>65000000</v>
      </c>
      <c r="B635" t="s">
        <v>2119</v>
      </c>
      <c r="C635">
        <v>72976</v>
      </c>
      <c r="D635" t="s">
        <v>2120</v>
      </c>
      <c r="E635" t="s">
        <v>19</v>
      </c>
      <c r="F635">
        <v>36.307296000000001</v>
      </c>
      <c r="G635" t="s">
        <v>696</v>
      </c>
      <c r="H635" t="s">
        <v>655</v>
      </c>
      <c r="I635" s="1">
        <v>41163</v>
      </c>
      <c r="J635" s="11">
        <v>275293450</v>
      </c>
      <c r="K635">
        <v>149</v>
      </c>
      <c r="L635" t="s">
        <v>22</v>
      </c>
      <c r="M635">
        <v>6.7</v>
      </c>
      <c r="N635">
        <v>1429</v>
      </c>
      <c r="O635" t="s">
        <v>2121</v>
      </c>
      <c r="P635" t="s">
        <v>231</v>
      </c>
      <c r="Q635" s="10">
        <v>210293450</v>
      </c>
    </row>
    <row r="636" spans="1:17" x14ac:dyDescent="0.3">
      <c r="A636" s="11">
        <v>63000000</v>
      </c>
      <c r="B636" t="s">
        <v>302</v>
      </c>
      <c r="C636">
        <v>603</v>
      </c>
      <c r="D636" t="s">
        <v>2122</v>
      </c>
      <c r="E636" t="s">
        <v>19</v>
      </c>
      <c r="F636">
        <v>104.30999300000001</v>
      </c>
      <c r="G636" t="s">
        <v>214</v>
      </c>
      <c r="H636" t="s">
        <v>304</v>
      </c>
      <c r="I636" s="1">
        <v>36249</v>
      </c>
      <c r="J636" s="11">
        <v>463517383</v>
      </c>
      <c r="K636">
        <v>136</v>
      </c>
      <c r="L636" t="s">
        <v>22</v>
      </c>
      <c r="M636">
        <v>7.9</v>
      </c>
      <c r="N636">
        <v>8907</v>
      </c>
      <c r="O636" t="s">
        <v>2123</v>
      </c>
      <c r="P636" t="s">
        <v>258</v>
      </c>
      <c r="Q636" s="10">
        <v>400517383</v>
      </c>
    </row>
    <row r="637" spans="1:17" x14ac:dyDescent="0.3">
      <c r="A637" s="11">
        <v>52000000</v>
      </c>
      <c r="B637" t="s">
        <v>713</v>
      </c>
      <c r="C637">
        <v>568</v>
      </c>
      <c r="D637" t="s">
        <v>2124</v>
      </c>
      <c r="E637" t="s">
        <v>19</v>
      </c>
      <c r="F637">
        <v>68.140214</v>
      </c>
      <c r="G637" t="s">
        <v>113</v>
      </c>
      <c r="H637" t="s">
        <v>21</v>
      </c>
      <c r="I637" s="1">
        <v>34880</v>
      </c>
      <c r="J637" s="11">
        <v>355237933</v>
      </c>
      <c r="K637">
        <v>140</v>
      </c>
      <c r="L637" t="s">
        <v>22</v>
      </c>
      <c r="M637">
        <v>7.3</v>
      </c>
      <c r="N637">
        <v>1599</v>
      </c>
      <c r="O637" t="s">
        <v>2125</v>
      </c>
      <c r="P637" t="s">
        <v>498</v>
      </c>
      <c r="Q637" s="10">
        <v>303237933</v>
      </c>
    </row>
    <row r="638" spans="1:17" x14ac:dyDescent="0.3">
      <c r="A638" s="11">
        <v>65000000</v>
      </c>
      <c r="B638" t="s">
        <v>298</v>
      </c>
      <c r="C638">
        <v>9021</v>
      </c>
      <c r="D638" t="s">
        <v>2126</v>
      </c>
      <c r="E638" t="s">
        <v>19</v>
      </c>
      <c r="F638">
        <v>14.646884</v>
      </c>
      <c r="G638" t="s">
        <v>27</v>
      </c>
      <c r="H638" t="s">
        <v>21</v>
      </c>
      <c r="I638" s="1">
        <v>37560</v>
      </c>
      <c r="J638" s="11">
        <v>172855065</v>
      </c>
      <c r="K638">
        <v>104</v>
      </c>
      <c r="L638" t="s">
        <v>22</v>
      </c>
      <c r="M638">
        <v>5.5</v>
      </c>
      <c r="N638">
        <v>297</v>
      </c>
      <c r="O638" t="s">
        <v>2127</v>
      </c>
      <c r="P638" t="s">
        <v>2128</v>
      </c>
      <c r="Q638" s="10">
        <v>107855065</v>
      </c>
    </row>
    <row r="639" spans="1:17" x14ac:dyDescent="0.3">
      <c r="A639" s="11">
        <v>61000000</v>
      </c>
      <c r="B639" t="s">
        <v>1646</v>
      </c>
      <c r="C639">
        <v>82695</v>
      </c>
      <c r="D639" t="s">
        <v>2129</v>
      </c>
      <c r="E639" t="s">
        <v>19</v>
      </c>
      <c r="F639">
        <v>48.356214000000001</v>
      </c>
      <c r="G639" t="s">
        <v>135</v>
      </c>
      <c r="H639" t="s">
        <v>33</v>
      </c>
      <c r="I639" s="1">
        <v>41261</v>
      </c>
      <c r="J639" s="11">
        <v>441809770</v>
      </c>
      <c r="K639">
        <v>157</v>
      </c>
      <c r="L639" t="s">
        <v>22</v>
      </c>
      <c r="M639">
        <v>7.1</v>
      </c>
      <c r="N639">
        <v>1884</v>
      </c>
      <c r="O639" t="s">
        <v>2130</v>
      </c>
      <c r="P639" t="s">
        <v>2131</v>
      </c>
      <c r="Q639" s="10">
        <v>380809770</v>
      </c>
    </row>
    <row r="640" spans="1:17" x14ac:dyDescent="0.3">
      <c r="A640" s="11">
        <v>65000000</v>
      </c>
      <c r="B640" t="s">
        <v>972</v>
      </c>
      <c r="C640">
        <v>9489</v>
      </c>
      <c r="D640" t="s">
        <v>2132</v>
      </c>
      <c r="E640" t="s">
        <v>19</v>
      </c>
      <c r="F640">
        <v>28.540267</v>
      </c>
      <c r="G640" t="s">
        <v>59</v>
      </c>
      <c r="H640" t="s">
        <v>21</v>
      </c>
      <c r="I640" s="1">
        <v>36146</v>
      </c>
      <c r="J640" s="11">
        <v>250821495</v>
      </c>
      <c r="K640">
        <v>119</v>
      </c>
      <c r="L640" t="s">
        <v>22</v>
      </c>
      <c r="M640">
        <v>6.3</v>
      </c>
      <c r="N640">
        <v>838</v>
      </c>
      <c r="O640" t="s">
        <v>2133</v>
      </c>
      <c r="P640" t="s">
        <v>2134</v>
      </c>
      <c r="Q640" s="10">
        <v>185821495</v>
      </c>
    </row>
    <row r="641" spans="1:17" x14ac:dyDescent="0.3">
      <c r="A641" s="11">
        <v>65000000</v>
      </c>
      <c r="B641" t="s">
        <v>587</v>
      </c>
      <c r="C641">
        <v>12133</v>
      </c>
      <c r="D641" t="s">
        <v>2135</v>
      </c>
      <c r="E641" t="s">
        <v>19</v>
      </c>
      <c r="F641">
        <v>22.977982999999998</v>
      </c>
      <c r="G641" t="s">
        <v>32</v>
      </c>
      <c r="H641" t="s">
        <v>21</v>
      </c>
      <c r="I641" s="1">
        <v>39654</v>
      </c>
      <c r="J641" s="11">
        <v>128107642</v>
      </c>
      <c r="K641">
        <v>98</v>
      </c>
      <c r="L641" t="s">
        <v>22</v>
      </c>
      <c r="M641">
        <v>6.5</v>
      </c>
      <c r="N641">
        <v>1062</v>
      </c>
      <c r="O641" t="s">
        <v>2136</v>
      </c>
      <c r="P641" t="s">
        <v>1013</v>
      </c>
      <c r="Q641" s="10">
        <v>63107642</v>
      </c>
    </row>
    <row r="642" spans="1:17" x14ac:dyDescent="0.3">
      <c r="A642" s="11">
        <v>95000000</v>
      </c>
      <c r="B642" t="s">
        <v>111</v>
      </c>
      <c r="C642">
        <v>9342</v>
      </c>
      <c r="D642" t="s">
        <v>2137</v>
      </c>
      <c r="E642" t="s">
        <v>19</v>
      </c>
      <c r="F642">
        <v>31.086791000000002</v>
      </c>
      <c r="G642" t="s">
        <v>100</v>
      </c>
      <c r="H642" t="s">
        <v>21</v>
      </c>
      <c r="I642" s="1">
        <v>35992</v>
      </c>
      <c r="J642" s="11">
        <v>250288523</v>
      </c>
      <c r="K642">
        <v>136</v>
      </c>
      <c r="L642" t="s">
        <v>22</v>
      </c>
      <c r="M642">
        <v>6.3</v>
      </c>
      <c r="N642">
        <v>1183</v>
      </c>
      <c r="O642" t="s">
        <v>2138</v>
      </c>
      <c r="P642" t="s">
        <v>185</v>
      </c>
      <c r="Q642" s="10">
        <v>155288523</v>
      </c>
    </row>
    <row r="643" spans="1:17" x14ac:dyDescent="0.3">
      <c r="A643" s="11">
        <v>65000000</v>
      </c>
      <c r="B643" t="s">
        <v>1485</v>
      </c>
      <c r="C643">
        <v>41733</v>
      </c>
      <c r="D643" t="s">
        <v>2139</v>
      </c>
      <c r="E643" t="s">
        <v>19</v>
      </c>
      <c r="F643">
        <v>43.865293999999999</v>
      </c>
      <c r="G643" t="s">
        <v>38</v>
      </c>
      <c r="H643" t="s">
        <v>21</v>
      </c>
      <c r="I643" s="1">
        <v>40279</v>
      </c>
      <c r="J643" s="11">
        <v>211780824</v>
      </c>
      <c r="K643">
        <v>95</v>
      </c>
      <c r="L643" t="s">
        <v>22</v>
      </c>
      <c r="M643">
        <v>6.2</v>
      </c>
      <c r="N643">
        <v>1685</v>
      </c>
      <c r="O643" t="s">
        <v>2140</v>
      </c>
      <c r="P643" t="s">
        <v>1465</v>
      </c>
      <c r="Q643" s="10">
        <v>146780824</v>
      </c>
    </row>
    <row r="644" spans="1:17" x14ac:dyDescent="0.3">
      <c r="A644" s="11">
        <v>65000000</v>
      </c>
      <c r="B644" t="s">
        <v>1891</v>
      </c>
      <c r="C644">
        <v>227306</v>
      </c>
      <c r="D644" t="s">
        <v>2141</v>
      </c>
      <c r="E644" t="s">
        <v>19</v>
      </c>
      <c r="F644">
        <v>43.055253</v>
      </c>
      <c r="G644" t="s">
        <v>38</v>
      </c>
      <c r="H644" t="s">
        <v>21</v>
      </c>
      <c r="I644" s="1">
        <v>41998</v>
      </c>
      <c r="J644" s="11">
        <v>163442937</v>
      </c>
      <c r="K644">
        <v>137</v>
      </c>
      <c r="L644" t="s">
        <v>22</v>
      </c>
      <c r="M644">
        <v>7.3</v>
      </c>
      <c r="N644">
        <v>1400</v>
      </c>
      <c r="O644" t="s">
        <v>2142</v>
      </c>
      <c r="P644" t="s">
        <v>2143</v>
      </c>
      <c r="Q644" s="10">
        <v>98442937</v>
      </c>
    </row>
    <row r="645" spans="1:17" x14ac:dyDescent="0.3">
      <c r="A645" s="11">
        <v>65000000</v>
      </c>
      <c r="B645" t="s">
        <v>143</v>
      </c>
      <c r="C645">
        <v>5551</v>
      </c>
      <c r="D645" t="s">
        <v>2144</v>
      </c>
      <c r="E645" t="s">
        <v>19</v>
      </c>
      <c r="F645">
        <v>15.772081</v>
      </c>
      <c r="G645" t="s">
        <v>214</v>
      </c>
      <c r="H645" t="s">
        <v>21</v>
      </c>
      <c r="I645" s="1">
        <v>36738</v>
      </c>
      <c r="J645" s="11">
        <v>128884132</v>
      </c>
      <c r="K645">
        <v>130</v>
      </c>
      <c r="L645" t="s">
        <v>22</v>
      </c>
      <c r="M645">
        <v>6.3</v>
      </c>
      <c r="N645">
        <v>403</v>
      </c>
      <c r="O645" t="s">
        <v>2145</v>
      </c>
      <c r="P645" t="s">
        <v>2146</v>
      </c>
      <c r="Q645" s="10">
        <v>63884132</v>
      </c>
    </row>
    <row r="646" spans="1:17" x14ac:dyDescent="0.3">
      <c r="A646" s="11">
        <v>70000000</v>
      </c>
      <c r="B646" t="s">
        <v>143</v>
      </c>
      <c r="C646">
        <v>9350</v>
      </c>
      <c r="D646" t="s">
        <v>2147</v>
      </c>
      <c r="E646" t="s">
        <v>19</v>
      </c>
      <c r="F646">
        <v>26.199090000000002</v>
      </c>
      <c r="G646" t="s">
        <v>760</v>
      </c>
      <c r="H646" t="s">
        <v>284</v>
      </c>
      <c r="I646" s="1">
        <v>34117</v>
      </c>
      <c r="J646" s="11">
        <v>255000211</v>
      </c>
      <c r="K646">
        <v>112</v>
      </c>
      <c r="L646" t="s">
        <v>22</v>
      </c>
      <c r="M646">
        <v>6.1</v>
      </c>
      <c r="N646">
        <v>588</v>
      </c>
      <c r="O646" t="s">
        <v>2148</v>
      </c>
      <c r="P646" t="s">
        <v>1197</v>
      </c>
      <c r="Q646" s="10">
        <v>185000211</v>
      </c>
    </row>
    <row r="647" spans="1:17" x14ac:dyDescent="0.3">
      <c r="A647" s="11">
        <v>50000000</v>
      </c>
      <c r="B647" t="s">
        <v>1849</v>
      </c>
      <c r="C647">
        <v>9208</v>
      </c>
      <c r="D647" t="s">
        <v>2149</v>
      </c>
      <c r="E647" t="s">
        <v>19</v>
      </c>
      <c r="F647">
        <v>22.769107999999999</v>
      </c>
      <c r="G647" t="s">
        <v>204</v>
      </c>
      <c r="H647" t="s">
        <v>21</v>
      </c>
      <c r="I647" s="1">
        <v>35310</v>
      </c>
      <c r="J647" s="11">
        <v>150270147</v>
      </c>
      <c r="K647">
        <v>108</v>
      </c>
      <c r="L647" t="s">
        <v>22</v>
      </c>
      <c r="M647">
        <v>5.7</v>
      </c>
      <c r="N647">
        <v>453</v>
      </c>
      <c r="O647" t="s">
        <v>2150</v>
      </c>
      <c r="P647" t="s">
        <v>784</v>
      </c>
      <c r="Q647" s="10">
        <v>100270147</v>
      </c>
    </row>
    <row r="648" spans="1:17" x14ac:dyDescent="0.3">
      <c r="A648" s="11">
        <v>65000000</v>
      </c>
      <c r="B648" t="s">
        <v>298</v>
      </c>
      <c r="C648">
        <v>4244</v>
      </c>
      <c r="D648" t="s">
        <v>2151</v>
      </c>
      <c r="E648" t="s">
        <v>19</v>
      </c>
      <c r="F648">
        <v>18.281797999999998</v>
      </c>
      <c r="G648" t="s">
        <v>27</v>
      </c>
      <c r="H648" t="s">
        <v>21</v>
      </c>
      <c r="I648" s="1">
        <v>36714</v>
      </c>
      <c r="J648" s="11">
        <v>69700000</v>
      </c>
      <c r="K648">
        <v>104</v>
      </c>
      <c r="L648" t="s">
        <v>22</v>
      </c>
      <c r="M648">
        <v>6</v>
      </c>
      <c r="N648">
        <v>238</v>
      </c>
      <c r="O648" t="s">
        <v>2152</v>
      </c>
      <c r="P648" t="s">
        <v>410</v>
      </c>
      <c r="Q648" s="10">
        <v>4700000</v>
      </c>
    </row>
    <row r="649" spans="1:17" x14ac:dyDescent="0.3">
      <c r="A649" s="11">
        <v>63000000</v>
      </c>
      <c r="B649" t="s">
        <v>1306</v>
      </c>
      <c r="C649">
        <v>1852</v>
      </c>
      <c r="D649" t="s">
        <v>2153</v>
      </c>
      <c r="E649" t="s">
        <v>19</v>
      </c>
      <c r="F649">
        <v>24.697533</v>
      </c>
      <c r="G649" t="s">
        <v>92</v>
      </c>
      <c r="H649" t="s">
        <v>21</v>
      </c>
      <c r="I649" s="1">
        <v>38968</v>
      </c>
      <c r="J649" s="11">
        <v>162945894</v>
      </c>
      <c r="K649">
        <v>128</v>
      </c>
      <c r="L649" t="s">
        <v>22</v>
      </c>
      <c r="M649">
        <v>5.9</v>
      </c>
      <c r="N649">
        <v>447</v>
      </c>
      <c r="O649" t="s">
        <v>2154</v>
      </c>
      <c r="P649" t="s">
        <v>447</v>
      </c>
      <c r="Q649" s="10">
        <v>99945894</v>
      </c>
    </row>
    <row r="650" spans="1:17" x14ac:dyDescent="0.3">
      <c r="A650" s="11">
        <v>65000000</v>
      </c>
      <c r="B650" t="s">
        <v>212</v>
      </c>
      <c r="C650">
        <v>11820</v>
      </c>
      <c r="D650" t="s">
        <v>2155</v>
      </c>
      <c r="E650" t="s">
        <v>19</v>
      </c>
      <c r="F650">
        <v>19.718544000000001</v>
      </c>
      <c r="G650" t="s">
        <v>32</v>
      </c>
      <c r="H650" t="s">
        <v>21</v>
      </c>
      <c r="I650" s="1">
        <v>37974</v>
      </c>
      <c r="J650" s="11">
        <v>0</v>
      </c>
      <c r="K650">
        <v>117</v>
      </c>
      <c r="L650" t="s">
        <v>22</v>
      </c>
      <c r="M650">
        <v>6.5</v>
      </c>
      <c r="N650">
        <v>393</v>
      </c>
      <c r="O650" t="s">
        <v>2156</v>
      </c>
      <c r="P650" t="s">
        <v>220</v>
      </c>
      <c r="Q650" s="10">
        <v>-65000000</v>
      </c>
    </row>
    <row r="651" spans="1:17" x14ac:dyDescent="0.3">
      <c r="A651" s="11">
        <v>65000000</v>
      </c>
      <c r="B651" t="s">
        <v>587</v>
      </c>
      <c r="C651">
        <v>76493</v>
      </c>
      <c r="D651" t="s">
        <v>2157</v>
      </c>
      <c r="E651" t="s">
        <v>19</v>
      </c>
      <c r="F651">
        <v>31.349143000000002</v>
      </c>
      <c r="G651" t="s">
        <v>92</v>
      </c>
      <c r="H651" t="s">
        <v>21</v>
      </c>
      <c r="I651" s="1">
        <v>41044</v>
      </c>
      <c r="J651" s="11">
        <v>179379533</v>
      </c>
      <c r="K651">
        <v>83</v>
      </c>
      <c r="L651" t="s">
        <v>22</v>
      </c>
      <c r="M651">
        <v>5.9</v>
      </c>
      <c r="N651">
        <v>1743</v>
      </c>
      <c r="O651" t="s">
        <v>2158</v>
      </c>
      <c r="P651" t="s">
        <v>2159</v>
      </c>
      <c r="Q651" s="10">
        <v>114379533</v>
      </c>
    </row>
    <row r="652" spans="1:17" x14ac:dyDescent="0.3">
      <c r="A652" s="11">
        <v>65000000</v>
      </c>
      <c r="B652" t="s">
        <v>2160</v>
      </c>
      <c r="C652">
        <v>345</v>
      </c>
      <c r="D652" t="s">
        <v>2161</v>
      </c>
      <c r="E652" t="s">
        <v>19</v>
      </c>
      <c r="F652">
        <v>27.870311999999998</v>
      </c>
      <c r="G652" t="s">
        <v>2162</v>
      </c>
      <c r="H652" t="s">
        <v>33</v>
      </c>
      <c r="I652" s="1">
        <v>36355</v>
      </c>
      <c r="J652" s="11">
        <v>162091208</v>
      </c>
      <c r="K652">
        <v>159</v>
      </c>
      <c r="L652" t="s">
        <v>22</v>
      </c>
      <c r="M652">
        <v>7.1</v>
      </c>
      <c r="N652">
        <v>1234</v>
      </c>
      <c r="O652" t="s">
        <v>2163</v>
      </c>
      <c r="P652" t="s">
        <v>2164</v>
      </c>
      <c r="Q652" s="10">
        <v>97091208</v>
      </c>
    </row>
    <row r="653" spans="1:17" x14ac:dyDescent="0.3">
      <c r="A653" s="11">
        <v>65000000</v>
      </c>
      <c r="B653" t="s">
        <v>2165</v>
      </c>
      <c r="C653">
        <v>196867</v>
      </c>
      <c r="D653" t="s">
        <v>2166</v>
      </c>
      <c r="E653" t="s">
        <v>19</v>
      </c>
      <c r="F653">
        <v>33.439186999999997</v>
      </c>
      <c r="G653" t="s">
        <v>32</v>
      </c>
      <c r="H653" t="s">
        <v>21</v>
      </c>
      <c r="I653" s="1">
        <v>41992</v>
      </c>
      <c r="J653" s="11">
        <v>133821816</v>
      </c>
      <c r="K653">
        <v>119</v>
      </c>
      <c r="L653" t="s">
        <v>22</v>
      </c>
      <c r="M653">
        <v>6</v>
      </c>
      <c r="N653">
        <v>466</v>
      </c>
      <c r="O653" t="s">
        <v>2167</v>
      </c>
      <c r="P653" t="s">
        <v>2168</v>
      </c>
      <c r="Q653" s="10">
        <v>68821816</v>
      </c>
    </row>
    <row r="654" spans="1:17" x14ac:dyDescent="0.3">
      <c r="A654" s="11">
        <v>50100000</v>
      </c>
      <c r="B654" t="s">
        <v>2169</v>
      </c>
      <c r="C654">
        <v>256591</v>
      </c>
      <c r="D654" t="s">
        <v>2170</v>
      </c>
      <c r="E654" t="s">
        <v>19</v>
      </c>
      <c r="F654">
        <v>59.634028999999998</v>
      </c>
      <c r="G654" t="s">
        <v>2171</v>
      </c>
      <c r="H654" t="s">
        <v>21</v>
      </c>
      <c r="I654" s="1">
        <v>42060</v>
      </c>
      <c r="J654" s="11">
        <v>153962963</v>
      </c>
      <c r="K654">
        <v>105</v>
      </c>
      <c r="L654" t="s">
        <v>22</v>
      </c>
      <c r="M654">
        <v>6.7</v>
      </c>
      <c r="N654">
        <v>2542</v>
      </c>
      <c r="O654" t="s">
        <v>2172</v>
      </c>
      <c r="P654" t="s">
        <v>2173</v>
      </c>
      <c r="Q654" s="10">
        <v>103862963</v>
      </c>
    </row>
    <row r="655" spans="1:17" x14ac:dyDescent="0.3">
      <c r="A655" s="11">
        <v>65000000</v>
      </c>
      <c r="B655" t="s">
        <v>2174</v>
      </c>
      <c r="C655">
        <v>59962</v>
      </c>
      <c r="D655" t="s">
        <v>2175</v>
      </c>
      <c r="E655" t="s">
        <v>19</v>
      </c>
      <c r="F655">
        <v>38.994297000000003</v>
      </c>
      <c r="G655" t="s">
        <v>433</v>
      </c>
      <c r="H655" t="s">
        <v>21</v>
      </c>
      <c r="I655" s="1">
        <v>40953</v>
      </c>
      <c r="J655" s="11">
        <v>156974557</v>
      </c>
      <c r="K655">
        <v>103</v>
      </c>
      <c r="L655" t="s">
        <v>22</v>
      </c>
      <c r="M655">
        <v>5.9</v>
      </c>
      <c r="N655">
        <v>1389</v>
      </c>
      <c r="O655" t="s">
        <v>2176</v>
      </c>
      <c r="P655" t="s">
        <v>194</v>
      </c>
      <c r="Q655" s="10">
        <v>91974557</v>
      </c>
    </row>
    <row r="656" spans="1:17" x14ac:dyDescent="0.3">
      <c r="A656" s="11">
        <v>65000000</v>
      </c>
      <c r="B656" t="s">
        <v>2177</v>
      </c>
      <c r="C656">
        <v>36648</v>
      </c>
      <c r="D656" t="s">
        <v>2178</v>
      </c>
      <c r="E656" t="s">
        <v>19</v>
      </c>
      <c r="F656">
        <v>49.660055</v>
      </c>
      <c r="G656" t="s">
        <v>119</v>
      </c>
      <c r="H656" t="s">
        <v>21</v>
      </c>
      <c r="I656" s="1">
        <v>38211</v>
      </c>
      <c r="J656" s="11">
        <v>128905366</v>
      </c>
      <c r="K656">
        <v>123</v>
      </c>
      <c r="L656" t="s">
        <v>22</v>
      </c>
      <c r="M656">
        <v>5.7</v>
      </c>
      <c r="N656">
        <v>1252</v>
      </c>
      <c r="O656" t="s">
        <v>2179</v>
      </c>
      <c r="P656" t="s">
        <v>2180</v>
      </c>
      <c r="Q656" s="10">
        <v>63905366</v>
      </c>
    </row>
    <row r="657" spans="1:17" x14ac:dyDescent="0.3">
      <c r="A657" s="11">
        <v>4200000</v>
      </c>
      <c r="B657" t="s">
        <v>767</v>
      </c>
      <c r="C657">
        <v>1880</v>
      </c>
      <c r="D657" t="s">
        <v>2181</v>
      </c>
      <c r="E657" t="s">
        <v>19</v>
      </c>
      <c r="F657">
        <v>11.743085000000001</v>
      </c>
      <c r="G657" t="s">
        <v>1252</v>
      </c>
      <c r="H657" t="s">
        <v>21</v>
      </c>
      <c r="I657" s="1">
        <v>30963</v>
      </c>
      <c r="J657" s="11">
        <v>38376497</v>
      </c>
      <c r="K657">
        <v>114</v>
      </c>
      <c r="L657" t="s">
        <v>22</v>
      </c>
      <c r="M657">
        <v>6.4</v>
      </c>
      <c r="N657">
        <v>215</v>
      </c>
      <c r="O657" t="s">
        <v>2182</v>
      </c>
      <c r="P657" t="s">
        <v>1312</v>
      </c>
      <c r="Q657" s="10">
        <v>34176497</v>
      </c>
    </row>
    <row r="658" spans="1:17" x14ac:dyDescent="0.3">
      <c r="A658" s="11">
        <v>65000000</v>
      </c>
      <c r="B658" t="s">
        <v>1485</v>
      </c>
      <c r="C658">
        <v>9440</v>
      </c>
      <c r="D658" t="s">
        <v>2183</v>
      </c>
      <c r="E658" t="s">
        <v>19</v>
      </c>
      <c r="F658">
        <v>9.1102469999999993</v>
      </c>
      <c r="G658" t="s">
        <v>135</v>
      </c>
      <c r="H658" t="s">
        <v>284</v>
      </c>
      <c r="I658" s="1">
        <v>35874</v>
      </c>
      <c r="J658" s="11">
        <v>0</v>
      </c>
      <c r="K658">
        <v>143</v>
      </c>
      <c r="L658" t="s">
        <v>22</v>
      </c>
      <c r="M658">
        <v>6.1</v>
      </c>
      <c r="N658">
        <v>94</v>
      </c>
      <c r="O658" t="s">
        <v>2184</v>
      </c>
      <c r="P658" t="s">
        <v>1775</v>
      </c>
      <c r="Q658" s="10">
        <v>-65000000</v>
      </c>
    </row>
    <row r="659" spans="1:17" x14ac:dyDescent="0.3">
      <c r="A659" s="11">
        <v>65000000</v>
      </c>
      <c r="B659" t="s">
        <v>2185</v>
      </c>
      <c r="C659">
        <v>71679</v>
      </c>
      <c r="D659" t="s">
        <v>2186</v>
      </c>
      <c r="E659" t="s">
        <v>19</v>
      </c>
      <c r="F659">
        <v>6.2276749999999996</v>
      </c>
      <c r="G659" t="s">
        <v>1089</v>
      </c>
      <c r="H659" t="s">
        <v>158</v>
      </c>
      <c r="I659" s="1">
        <v>41252</v>
      </c>
      <c r="J659" s="11">
        <v>240159255</v>
      </c>
      <c r="K659">
        <v>95</v>
      </c>
      <c r="L659" t="s">
        <v>22</v>
      </c>
      <c r="M659">
        <v>5.6</v>
      </c>
      <c r="N659">
        <v>1600</v>
      </c>
      <c r="O659" t="s">
        <v>2187</v>
      </c>
      <c r="P659" t="s">
        <v>1343</v>
      </c>
      <c r="Q659" s="10">
        <v>175159255</v>
      </c>
    </row>
    <row r="660" spans="1:17" x14ac:dyDescent="0.3">
      <c r="A660" s="11">
        <v>45000000</v>
      </c>
      <c r="B660" t="s">
        <v>373</v>
      </c>
      <c r="C660">
        <v>10483</v>
      </c>
      <c r="D660" t="s">
        <v>2188</v>
      </c>
      <c r="E660" t="s">
        <v>19</v>
      </c>
      <c r="F660">
        <v>42.578769999999999</v>
      </c>
      <c r="G660" t="s">
        <v>135</v>
      </c>
      <c r="H660" t="s">
        <v>33</v>
      </c>
      <c r="I660" s="1">
        <v>39682</v>
      </c>
      <c r="J660" s="11">
        <v>73762516</v>
      </c>
      <c r="K660">
        <v>105</v>
      </c>
      <c r="L660" t="s">
        <v>22</v>
      </c>
      <c r="M660">
        <v>6</v>
      </c>
      <c r="N660">
        <v>1175</v>
      </c>
      <c r="O660" t="s">
        <v>2189</v>
      </c>
      <c r="P660" t="s">
        <v>1343</v>
      </c>
      <c r="Q660" s="10">
        <v>28762516</v>
      </c>
    </row>
    <row r="661" spans="1:17" x14ac:dyDescent="0.3">
      <c r="A661" s="11">
        <v>65000000</v>
      </c>
      <c r="B661" t="s">
        <v>2190</v>
      </c>
      <c r="C661">
        <v>11412</v>
      </c>
      <c r="D661" t="s">
        <v>2191</v>
      </c>
      <c r="E661" t="s">
        <v>19</v>
      </c>
      <c r="F661">
        <v>15.858629000000001</v>
      </c>
      <c r="G661" t="s">
        <v>119</v>
      </c>
      <c r="H661" t="s">
        <v>21</v>
      </c>
      <c r="I661" s="1">
        <v>35379</v>
      </c>
      <c r="J661" s="11">
        <v>89456761</v>
      </c>
      <c r="K661">
        <v>120</v>
      </c>
      <c r="L661" t="s">
        <v>22</v>
      </c>
      <c r="M661">
        <v>6.5</v>
      </c>
      <c r="N661">
        <v>314</v>
      </c>
      <c r="O661" t="s">
        <v>2192</v>
      </c>
      <c r="P661" t="s">
        <v>1197</v>
      </c>
      <c r="Q661" s="10">
        <v>24456761</v>
      </c>
    </row>
    <row r="662" spans="1:17" x14ac:dyDescent="0.3">
      <c r="A662" s="11">
        <v>65000000</v>
      </c>
      <c r="B662" t="s">
        <v>2193</v>
      </c>
      <c r="C662">
        <v>11983</v>
      </c>
      <c r="D662" t="s">
        <v>2194</v>
      </c>
      <c r="E662" t="s">
        <v>19</v>
      </c>
      <c r="F662">
        <v>14.866901</v>
      </c>
      <c r="G662" t="s">
        <v>2195</v>
      </c>
      <c r="H662" t="s">
        <v>21</v>
      </c>
      <c r="I662" s="1">
        <v>36750</v>
      </c>
      <c r="J662" s="11">
        <v>0</v>
      </c>
      <c r="K662">
        <v>135</v>
      </c>
      <c r="L662" t="s">
        <v>22</v>
      </c>
      <c r="M662">
        <v>6</v>
      </c>
      <c r="N662">
        <v>208</v>
      </c>
      <c r="O662" t="s">
        <v>2196</v>
      </c>
      <c r="P662" t="s">
        <v>2197</v>
      </c>
      <c r="Q662" s="10">
        <v>-65000000</v>
      </c>
    </row>
    <row r="663" spans="1:17" x14ac:dyDescent="0.3">
      <c r="A663" s="11">
        <v>65000000</v>
      </c>
      <c r="B663" t="s">
        <v>2198</v>
      </c>
      <c r="C663">
        <v>6795</v>
      </c>
      <c r="D663" t="s">
        <v>2199</v>
      </c>
      <c r="E663" t="s">
        <v>19</v>
      </c>
      <c r="F663">
        <v>15.194239</v>
      </c>
      <c r="G663" t="s">
        <v>692</v>
      </c>
      <c r="H663" t="s">
        <v>21</v>
      </c>
      <c r="I663" s="1">
        <v>38514</v>
      </c>
      <c r="J663" s="11">
        <v>64321501</v>
      </c>
      <c r="K663">
        <v>101</v>
      </c>
      <c r="L663" t="s">
        <v>22</v>
      </c>
      <c r="M663">
        <v>6.1</v>
      </c>
      <c r="N663">
        <v>779</v>
      </c>
      <c r="O663" t="s">
        <v>2200</v>
      </c>
      <c r="P663" t="s">
        <v>281</v>
      </c>
      <c r="Q663" s="10">
        <v>-678499</v>
      </c>
    </row>
    <row r="664" spans="1:17" x14ac:dyDescent="0.3">
      <c r="A664" s="11">
        <v>63000000</v>
      </c>
      <c r="B664" t="s">
        <v>713</v>
      </c>
      <c r="C664">
        <v>550</v>
      </c>
      <c r="D664" t="s">
        <v>2201</v>
      </c>
      <c r="E664" t="s">
        <v>19</v>
      </c>
      <c r="F664">
        <v>146.75739100000001</v>
      </c>
      <c r="G664" t="s">
        <v>659</v>
      </c>
      <c r="H664" t="s">
        <v>192</v>
      </c>
      <c r="I664" s="1">
        <v>36448</v>
      </c>
      <c r="J664" s="11">
        <v>100853753</v>
      </c>
      <c r="K664">
        <v>139</v>
      </c>
      <c r="L664" t="s">
        <v>22</v>
      </c>
      <c r="M664">
        <v>8.3000000000000007</v>
      </c>
      <c r="N664">
        <v>9413</v>
      </c>
      <c r="O664" t="s">
        <v>2202</v>
      </c>
      <c r="P664" t="s">
        <v>400</v>
      </c>
      <c r="Q664" s="10">
        <v>37853753</v>
      </c>
    </row>
    <row r="665" spans="1:17" x14ac:dyDescent="0.3">
      <c r="A665" s="11">
        <v>65000000</v>
      </c>
      <c r="B665" t="s">
        <v>713</v>
      </c>
      <c r="C665">
        <v>11170</v>
      </c>
      <c r="D665" t="s">
        <v>2203</v>
      </c>
      <c r="E665" t="s">
        <v>19</v>
      </c>
      <c r="F665">
        <v>8.6296649999999993</v>
      </c>
      <c r="G665" t="s">
        <v>38</v>
      </c>
      <c r="H665" t="s">
        <v>21</v>
      </c>
      <c r="I665" s="1">
        <v>39063</v>
      </c>
      <c r="J665" s="11">
        <v>43545364</v>
      </c>
      <c r="K665">
        <v>124</v>
      </c>
      <c r="L665" t="s">
        <v>22</v>
      </c>
      <c r="M665">
        <v>6.7</v>
      </c>
      <c r="N665">
        <v>186</v>
      </c>
      <c r="O665" t="s">
        <v>2204</v>
      </c>
      <c r="P665" t="s">
        <v>194</v>
      </c>
      <c r="Q665" s="10">
        <v>-21454636</v>
      </c>
    </row>
    <row r="666" spans="1:17" x14ac:dyDescent="0.3">
      <c r="A666" s="11">
        <v>65000000</v>
      </c>
      <c r="B666" t="s">
        <v>800</v>
      </c>
      <c r="C666">
        <v>9292</v>
      </c>
      <c r="D666" t="s">
        <v>2205</v>
      </c>
      <c r="E666" t="s">
        <v>19</v>
      </c>
      <c r="F666">
        <v>16.803457000000002</v>
      </c>
      <c r="G666" t="s">
        <v>760</v>
      </c>
      <c r="H666" t="s">
        <v>21</v>
      </c>
      <c r="I666" s="1">
        <v>33381</v>
      </c>
      <c r="J666" s="11">
        <v>17218080</v>
      </c>
      <c r="K666">
        <v>100</v>
      </c>
      <c r="L666" t="s">
        <v>22</v>
      </c>
      <c r="M666">
        <v>5.4</v>
      </c>
      <c r="N666">
        <v>269</v>
      </c>
      <c r="O666" t="s">
        <v>2206</v>
      </c>
      <c r="P666" t="s">
        <v>2207</v>
      </c>
      <c r="Q666" s="10">
        <v>-47781920</v>
      </c>
    </row>
    <row r="667" spans="1:17" x14ac:dyDescent="0.3">
      <c r="A667" s="11">
        <v>65000000</v>
      </c>
      <c r="B667" t="s">
        <v>2208</v>
      </c>
      <c r="C667">
        <v>10783</v>
      </c>
      <c r="D667" t="s">
        <v>2209</v>
      </c>
      <c r="E667" t="s">
        <v>19</v>
      </c>
      <c r="F667">
        <v>2.9525950000000001</v>
      </c>
      <c r="G667" t="s">
        <v>92</v>
      </c>
      <c r="H667" t="s">
        <v>284</v>
      </c>
      <c r="I667" s="1">
        <v>36826</v>
      </c>
      <c r="J667" s="11">
        <v>0</v>
      </c>
      <c r="K667">
        <v>105</v>
      </c>
      <c r="L667" t="s">
        <v>22</v>
      </c>
      <c r="M667">
        <v>4.9000000000000004</v>
      </c>
      <c r="N667">
        <v>52</v>
      </c>
      <c r="O667" t="s">
        <v>2210</v>
      </c>
      <c r="P667" t="s">
        <v>2134</v>
      </c>
      <c r="Q667" s="10">
        <v>-65000000</v>
      </c>
    </row>
    <row r="668" spans="1:17" x14ac:dyDescent="0.3">
      <c r="A668" s="11">
        <v>65000000</v>
      </c>
      <c r="B668" t="s">
        <v>2211</v>
      </c>
      <c r="C668">
        <v>100241</v>
      </c>
      <c r="D668" t="s">
        <v>2212</v>
      </c>
      <c r="E668" t="s">
        <v>19</v>
      </c>
      <c r="F668">
        <v>31.324733999999999</v>
      </c>
      <c r="G668" t="s">
        <v>2004</v>
      </c>
      <c r="H668" t="s">
        <v>21</v>
      </c>
      <c r="I668" s="1">
        <v>41661</v>
      </c>
      <c r="J668" s="11">
        <v>71154592</v>
      </c>
      <c r="K668">
        <v>92</v>
      </c>
      <c r="L668" t="s">
        <v>22</v>
      </c>
      <c r="M668">
        <v>5</v>
      </c>
      <c r="N668">
        <v>687</v>
      </c>
      <c r="O668" t="s">
        <v>2213</v>
      </c>
      <c r="P668" t="s">
        <v>2214</v>
      </c>
      <c r="Q668" s="10">
        <v>6154592</v>
      </c>
    </row>
    <row r="669" spans="1:17" x14ac:dyDescent="0.3">
      <c r="A669" s="11">
        <v>50000000</v>
      </c>
      <c r="B669" t="s">
        <v>2215</v>
      </c>
      <c r="C669">
        <v>257</v>
      </c>
      <c r="D669" t="s">
        <v>2216</v>
      </c>
      <c r="E669" t="s">
        <v>19</v>
      </c>
      <c r="F669">
        <v>20.415572000000001</v>
      </c>
      <c r="G669" t="s">
        <v>2217</v>
      </c>
      <c r="H669" t="s">
        <v>87</v>
      </c>
      <c r="I669" s="1">
        <v>38618</v>
      </c>
      <c r="J669" s="11">
        <v>42093706</v>
      </c>
      <c r="K669">
        <v>130</v>
      </c>
      <c r="L669" t="s">
        <v>22</v>
      </c>
      <c r="M669">
        <v>6.7</v>
      </c>
      <c r="N669">
        <v>274</v>
      </c>
      <c r="O669" t="s">
        <v>2218</v>
      </c>
      <c r="P669" t="s">
        <v>2219</v>
      </c>
      <c r="Q669" s="10">
        <v>-7906294</v>
      </c>
    </row>
    <row r="670" spans="1:17" x14ac:dyDescent="0.3">
      <c r="A670" s="11">
        <v>43000000</v>
      </c>
      <c r="B670" t="s">
        <v>1466</v>
      </c>
      <c r="C670">
        <v>9947</v>
      </c>
      <c r="D670" t="s">
        <v>2220</v>
      </c>
      <c r="E670" t="s">
        <v>19</v>
      </c>
      <c r="F670">
        <v>28.613892</v>
      </c>
      <c r="G670" t="s">
        <v>204</v>
      </c>
      <c r="H670" t="s">
        <v>158</v>
      </c>
      <c r="I670" s="1">
        <v>38365</v>
      </c>
      <c r="J670" s="11">
        <v>56681566</v>
      </c>
      <c r="K670">
        <v>97</v>
      </c>
      <c r="L670" t="s">
        <v>22</v>
      </c>
      <c r="M670">
        <v>4.8</v>
      </c>
      <c r="N670">
        <v>575</v>
      </c>
      <c r="O670" t="s">
        <v>2221</v>
      </c>
      <c r="P670" t="s">
        <v>2100</v>
      </c>
      <c r="Q670" s="10">
        <v>13681566</v>
      </c>
    </row>
    <row r="671" spans="1:17" x14ac:dyDescent="0.3">
      <c r="A671" s="11">
        <v>65000000</v>
      </c>
      <c r="B671" t="s">
        <v>1271</v>
      </c>
      <c r="C671">
        <v>189</v>
      </c>
      <c r="D671" t="s">
        <v>2222</v>
      </c>
      <c r="E671" t="s">
        <v>19</v>
      </c>
      <c r="F671">
        <v>85.428394999999995</v>
      </c>
      <c r="G671" t="s">
        <v>905</v>
      </c>
      <c r="H671" t="s">
        <v>21</v>
      </c>
      <c r="I671" s="1">
        <v>41871</v>
      </c>
      <c r="J671" s="11">
        <v>39407616</v>
      </c>
      <c r="K671">
        <v>102</v>
      </c>
      <c r="L671" t="s">
        <v>22</v>
      </c>
      <c r="M671">
        <v>6.3</v>
      </c>
      <c r="N671">
        <v>1286</v>
      </c>
      <c r="O671" t="s">
        <v>2223</v>
      </c>
      <c r="P671" t="s">
        <v>2224</v>
      </c>
      <c r="Q671" s="10">
        <v>-25592384</v>
      </c>
    </row>
    <row r="672" spans="1:17" x14ac:dyDescent="0.3">
      <c r="A672" s="11">
        <v>64000000</v>
      </c>
      <c r="B672" t="s">
        <v>212</v>
      </c>
      <c r="C672">
        <v>12618</v>
      </c>
      <c r="D672" t="s">
        <v>2225</v>
      </c>
      <c r="E672" t="s">
        <v>19</v>
      </c>
      <c r="F672">
        <v>4.1372369999999998</v>
      </c>
      <c r="G672" t="s">
        <v>32</v>
      </c>
      <c r="H672" t="s">
        <v>21</v>
      </c>
      <c r="I672" s="1">
        <v>36382</v>
      </c>
      <c r="J672" s="11">
        <v>74608570</v>
      </c>
      <c r="K672">
        <v>133</v>
      </c>
      <c r="L672" t="s">
        <v>22</v>
      </c>
      <c r="M672">
        <v>5.3</v>
      </c>
      <c r="N672">
        <v>63</v>
      </c>
      <c r="O672" t="s">
        <v>2226</v>
      </c>
      <c r="P672" t="s">
        <v>1274</v>
      </c>
      <c r="Q672" s="10">
        <v>10608570</v>
      </c>
    </row>
    <row r="673" spans="1:17" x14ac:dyDescent="0.3">
      <c r="A673" s="11">
        <v>55000000</v>
      </c>
      <c r="B673" t="s">
        <v>1327</v>
      </c>
      <c r="C673">
        <v>253412</v>
      </c>
      <c r="D673" t="s">
        <v>2227</v>
      </c>
      <c r="E673" t="s">
        <v>19</v>
      </c>
      <c r="F673">
        <v>60.246977999999999</v>
      </c>
      <c r="G673" t="s">
        <v>135</v>
      </c>
      <c r="H673" t="s">
        <v>1986</v>
      </c>
      <c r="I673" s="1">
        <v>42286</v>
      </c>
      <c r="J673" s="11">
        <v>203427584</v>
      </c>
      <c r="K673">
        <v>121</v>
      </c>
      <c r="L673" t="s">
        <v>22</v>
      </c>
      <c r="M673">
        <v>6.7</v>
      </c>
      <c r="N673">
        <v>1772</v>
      </c>
      <c r="O673" t="s">
        <v>2228</v>
      </c>
      <c r="P673" t="s">
        <v>2229</v>
      </c>
      <c r="Q673" s="10">
        <v>148427584</v>
      </c>
    </row>
    <row r="674" spans="1:17" x14ac:dyDescent="0.3">
      <c r="A674" s="11">
        <v>50000000</v>
      </c>
      <c r="B674" t="s">
        <v>2230</v>
      </c>
      <c r="C674">
        <v>1427</v>
      </c>
      <c r="D674" t="s">
        <v>2231</v>
      </c>
      <c r="E674" t="s">
        <v>19</v>
      </c>
      <c r="F674">
        <v>42.551901999999998</v>
      </c>
      <c r="G674" t="s">
        <v>1089</v>
      </c>
      <c r="H674" t="s">
        <v>510</v>
      </c>
      <c r="I674" s="1">
        <v>38973</v>
      </c>
      <c r="J674" s="11">
        <v>132180323</v>
      </c>
      <c r="K674">
        <v>147</v>
      </c>
      <c r="L674" t="s">
        <v>22</v>
      </c>
      <c r="M674">
        <v>7.1</v>
      </c>
      <c r="N674">
        <v>1165</v>
      </c>
      <c r="O674" t="s">
        <v>2232</v>
      </c>
      <c r="P674" t="s">
        <v>1072</v>
      </c>
      <c r="Q674" s="10">
        <v>82180323</v>
      </c>
    </row>
    <row r="675" spans="1:17" x14ac:dyDescent="0.3">
      <c r="A675" s="11">
        <v>63000000</v>
      </c>
      <c r="B675" t="s">
        <v>2233</v>
      </c>
      <c r="C675">
        <v>818</v>
      </c>
      <c r="D675" t="s">
        <v>2234</v>
      </c>
      <c r="E675" t="s">
        <v>19</v>
      </c>
      <c r="F675">
        <v>40.137264000000002</v>
      </c>
      <c r="G675" t="s">
        <v>119</v>
      </c>
      <c r="H675" t="s">
        <v>21</v>
      </c>
      <c r="I675" s="1">
        <v>37463</v>
      </c>
      <c r="J675" s="11">
        <v>296655431</v>
      </c>
      <c r="K675">
        <v>94</v>
      </c>
      <c r="L675" t="s">
        <v>22</v>
      </c>
      <c r="M675">
        <v>5.9</v>
      </c>
      <c r="N675">
        <v>979</v>
      </c>
      <c r="O675" t="s">
        <v>2235</v>
      </c>
      <c r="P675" t="s">
        <v>1140</v>
      </c>
      <c r="Q675" s="10">
        <v>233655431</v>
      </c>
    </row>
    <row r="676" spans="1:17" x14ac:dyDescent="0.3">
      <c r="A676" s="11">
        <v>65000000</v>
      </c>
      <c r="B676" t="s">
        <v>2236</v>
      </c>
      <c r="C676">
        <v>16577</v>
      </c>
      <c r="D676" t="s">
        <v>2237</v>
      </c>
      <c r="E676" t="s">
        <v>19</v>
      </c>
      <c r="F676">
        <v>24.857078999999999</v>
      </c>
      <c r="G676" t="s">
        <v>1612</v>
      </c>
      <c r="H676" t="s">
        <v>1225</v>
      </c>
      <c r="I676" s="1">
        <v>40101</v>
      </c>
      <c r="J676" s="11">
        <v>44091067</v>
      </c>
      <c r="K676">
        <v>94</v>
      </c>
      <c r="L676" t="s">
        <v>22</v>
      </c>
      <c r="M676">
        <v>6.1</v>
      </c>
      <c r="N676">
        <v>409</v>
      </c>
      <c r="O676" t="s">
        <v>2238</v>
      </c>
      <c r="P676" t="s">
        <v>548</v>
      </c>
      <c r="Q676" s="10">
        <v>-20908933</v>
      </c>
    </row>
    <row r="677" spans="1:17" x14ac:dyDescent="0.3">
      <c r="A677" s="11">
        <v>63000000</v>
      </c>
      <c r="B677" t="s">
        <v>926</v>
      </c>
      <c r="C677">
        <v>329</v>
      </c>
      <c r="D677" t="s">
        <v>2239</v>
      </c>
      <c r="E677" t="s">
        <v>19</v>
      </c>
      <c r="F677">
        <v>40.413190999999998</v>
      </c>
      <c r="G677" t="s">
        <v>135</v>
      </c>
      <c r="H677" t="s">
        <v>21</v>
      </c>
      <c r="I677" s="1">
        <v>34279</v>
      </c>
      <c r="J677" s="11">
        <v>920100000</v>
      </c>
      <c r="K677">
        <v>127</v>
      </c>
      <c r="L677" t="s">
        <v>22</v>
      </c>
      <c r="M677">
        <v>7.6</v>
      </c>
      <c r="N677">
        <v>4856</v>
      </c>
      <c r="O677" t="s">
        <v>2240</v>
      </c>
      <c r="P677" t="s">
        <v>231</v>
      </c>
      <c r="Q677" s="10">
        <v>857100000</v>
      </c>
    </row>
    <row r="678" spans="1:17" x14ac:dyDescent="0.3">
      <c r="A678" s="11">
        <v>63000000</v>
      </c>
      <c r="B678" t="s">
        <v>2241</v>
      </c>
      <c r="C678">
        <v>12160</v>
      </c>
      <c r="D678" t="s">
        <v>2242</v>
      </c>
      <c r="E678" t="s">
        <v>19</v>
      </c>
      <c r="F678">
        <v>13.859306999999999</v>
      </c>
      <c r="G678" t="s">
        <v>1652</v>
      </c>
      <c r="H678" t="s">
        <v>21</v>
      </c>
      <c r="I678" s="1">
        <v>34509</v>
      </c>
      <c r="J678" s="11">
        <v>25052000</v>
      </c>
      <c r="K678">
        <v>191</v>
      </c>
      <c r="L678" t="s">
        <v>22</v>
      </c>
      <c r="M678">
        <v>6.5</v>
      </c>
      <c r="N678">
        <v>202</v>
      </c>
      <c r="O678" t="s">
        <v>2243</v>
      </c>
      <c r="P678" t="s">
        <v>2118</v>
      </c>
      <c r="Q678" s="10">
        <v>-37948000</v>
      </c>
    </row>
    <row r="679" spans="1:17" x14ac:dyDescent="0.3">
      <c r="A679" s="11">
        <v>62000000</v>
      </c>
      <c r="B679" t="s">
        <v>538</v>
      </c>
      <c r="C679">
        <v>9331</v>
      </c>
      <c r="D679" t="s">
        <v>2244</v>
      </c>
      <c r="E679" t="s">
        <v>19</v>
      </c>
      <c r="F679">
        <v>18.832471000000002</v>
      </c>
      <c r="G679" t="s">
        <v>92</v>
      </c>
      <c r="H679" t="s">
        <v>21</v>
      </c>
      <c r="I679" s="1">
        <v>34401</v>
      </c>
      <c r="J679" s="11">
        <v>215887717</v>
      </c>
      <c r="K679">
        <v>141</v>
      </c>
      <c r="L679" t="s">
        <v>22</v>
      </c>
      <c r="M679">
        <v>6.4</v>
      </c>
      <c r="N679">
        <v>386</v>
      </c>
      <c r="O679" t="s">
        <v>2245</v>
      </c>
      <c r="P679" t="s">
        <v>701</v>
      </c>
      <c r="Q679" s="10">
        <v>153887717</v>
      </c>
    </row>
    <row r="680" spans="1:17" x14ac:dyDescent="0.3">
      <c r="A680" s="11">
        <v>65000000</v>
      </c>
      <c r="B680" t="s">
        <v>979</v>
      </c>
      <c r="C680">
        <v>300168</v>
      </c>
      <c r="D680" t="s">
        <v>2246</v>
      </c>
      <c r="E680" t="s">
        <v>1124</v>
      </c>
      <c r="F680">
        <v>9.5688840000000006</v>
      </c>
      <c r="G680" t="s">
        <v>2247</v>
      </c>
      <c r="H680" t="s">
        <v>1225</v>
      </c>
      <c r="I680" s="1">
        <v>42054</v>
      </c>
      <c r="J680" s="11">
        <v>121545703</v>
      </c>
      <c r="K680">
        <v>127</v>
      </c>
      <c r="L680" t="s">
        <v>22</v>
      </c>
      <c r="M680">
        <v>5.9</v>
      </c>
      <c r="N680">
        <v>145</v>
      </c>
      <c r="O680" t="s">
        <v>2248</v>
      </c>
      <c r="P680" t="s">
        <v>2249</v>
      </c>
      <c r="Q680" s="10">
        <v>56545703</v>
      </c>
    </row>
    <row r="681" spans="1:17" x14ac:dyDescent="0.3">
      <c r="A681" s="11">
        <v>64000000</v>
      </c>
      <c r="B681" t="s">
        <v>1782</v>
      </c>
      <c r="C681">
        <v>9072</v>
      </c>
      <c r="D681" t="s">
        <v>2250</v>
      </c>
      <c r="E681" t="s">
        <v>19</v>
      </c>
      <c r="F681">
        <v>12.421504000000001</v>
      </c>
      <c r="G681" t="s">
        <v>2251</v>
      </c>
      <c r="H681" t="s">
        <v>21</v>
      </c>
      <c r="I681" s="1">
        <v>38960</v>
      </c>
      <c r="J681" s="11">
        <v>101595121</v>
      </c>
      <c r="K681">
        <v>98</v>
      </c>
      <c r="L681" t="s">
        <v>22</v>
      </c>
      <c r="M681">
        <v>5.3</v>
      </c>
      <c r="N681">
        <v>261</v>
      </c>
      <c r="O681" t="s">
        <v>2252</v>
      </c>
      <c r="P681" t="s">
        <v>2253</v>
      </c>
      <c r="Q681" s="10">
        <v>37595121</v>
      </c>
    </row>
    <row r="682" spans="1:17" x14ac:dyDescent="0.3">
      <c r="A682" s="11">
        <v>62000000</v>
      </c>
      <c r="B682" t="s">
        <v>2254</v>
      </c>
      <c r="C682">
        <v>3536</v>
      </c>
      <c r="D682" t="s">
        <v>2255</v>
      </c>
      <c r="E682" t="s">
        <v>19</v>
      </c>
      <c r="F682">
        <v>18.096883999999999</v>
      </c>
      <c r="G682" t="s">
        <v>135</v>
      </c>
      <c r="H682" t="s">
        <v>284</v>
      </c>
      <c r="I682" s="1">
        <v>36636</v>
      </c>
      <c r="J682" s="11">
        <v>127666415</v>
      </c>
      <c r="K682">
        <v>116</v>
      </c>
      <c r="L682" t="s">
        <v>22</v>
      </c>
      <c r="M682">
        <v>6.1</v>
      </c>
      <c r="N682">
        <v>340</v>
      </c>
      <c r="O682" t="s">
        <v>2256</v>
      </c>
      <c r="P682" t="s">
        <v>376</v>
      </c>
      <c r="Q682" s="10">
        <v>65666415</v>
      </c>
    </row>
    <row r="683" spans="1:17" x14ac:dyDescent="0.3">
      <c r="A683" s="11">
        <v>62000000</v>
      </c>
      <c r="B683" t="s">
        <v>822</v>
      </c>
      <c r="C683">
        <v>9087</v>
      </c>
      <c r="D683" t="s">
        <v>2257</v>
      </c>
      <c r="E683" t="s">
        <v>19</v>
      </c>
      <c r="F683">
        <v>11.056763</v>
      </c>
      <c r="G683" t="s">
        <v>32</v>
      </c>
      <c r="H683" t="s">
        <v>21</v>
      </c>
      <c r="I683" s="1">
        <v>35020</v>
      </c>
      <c r="J683" s="11">
        <v>107879496</v>
      </c>
      <c r="K683">
        <v>106</v>
      </c>
      <c r="L683" t="s">
        <v>22</v>
      </c>
      <c r="M683">
        <v>6.5</v>
      </c>
      <c r="N683">
        <v>195</v>
      </c>
      <c r="O683" t="s">
        <v>2258</v>
      </c>
      <c r="P683" t="s">
        <v>2259</v>
      </c>
      <c r="Q683" s="10">
        <v>45879496</v>
      </c>
    </row>
    <row r="684" spans="1:17" x14ac:dyDescent="0.3">
      <c r="A684" s="11">
        <v>62000000</v>
      </c>
      <c r="B684" t="s">
        <v>972</v>
      </c>
      <c r="C684">
        <v>12177</v>
      </c>
      <c r="D684" t="s">
        <v>2260</v>
      </c>
      <c r="E684" t="s">
        <v>19</v>
      </c>
      <c r="F684">
        <v>13.218007999999999</v>
      </c>
      <c r="G684" t="s">
        <v>92</v>
      </c>
      <c r="H684" t="s">
        <v>21</v>
      </c>
      <c r="I684" s="1">
        <v>39619</v>
      </c>
      <c r="J684" s="11">
        <v>41819064</v>
      </c>
      <c r="K684">
        <v>87</v>
      </c>
      <c r="L684" t="s">
        <v>22</v>
      </c>
      <c r="M684">
        <v>4.3</v>
      </c>
      <c r="N684">
        <v>242</v>
      </c>
      <c r="O684" t="s">
        <v>2261</v>
      </c>
      <c r="P684" t="s">
        <v>2262</v>
      </c>
      <c r="Q684" s="10">
        <v>-20180936</v>
      </c>
    </row>
    <row r="685" spans="1:17" x14ac:dyDescent="0.3">
      <c r="A685" s="11">
        <v>62000000</v>
      </c>
      <c r="B685" t="s">
        <v>2263</v>
      </c>
      <c r="C685">
        <v>12138</v>
      </c>
      <c r="D685" t="s">
        <v>2264</v>
      </c>
      <c r="E685" t="s">
        <v>19</v>
      </c>
      <c r="F685">
        <v>11.262655000000001</v>
      </c>
      <c r="G685" t="s">
        <v>1639</v>
      </c>
      <c r="H685" t="s">
        <v>21</v>
      </c>
      <c r="I685" s="1">
        <v>36945</v>
      </c>
      <c r="J685" s="11">
        <v>18720175</v>
      </c>
      <c r="K685">
        <v>125</v>
      </c>
      <c r="L685" t="s">
        <v>22</v>
      </c>
      <c r="M685">
        <v>5.8</v>
      </c>
      <c r="N685">
        <v>178</v>
      </c>
      <c r="O685" t="s">
        <v>2265</v>
      </c>
      <c r="P685" t="s">
        <v>2266</v>
      </c>
      <c r="Q685" s="10">
        <v>-43279825</v>
      </c>
    </row>
    <row r="686" spans="1:17" x14ac:dyDescent="0.3">
      <c r="A686" s="11">
        <v>44000000</v>
      </c>
      <c r="B686" t="s">
        <v>2267</v>
      </c>
      <c r="C686">
        <v>273248</v>
      </c>
      <c r="D686" t="s">
        <v>2268</v>
      </c>
      <c r="E686" t="s">
        <v>19</v>
      </c>
      <c r="F686">
        <v>68.717016000000001</v>
      </c>
      <c r="G686" t="s">
        <v>1784</v>
      </c>
      <c r="H686" t="s">
        <v>21</v>
      </c>
      <c r="I686" s="1">
        <v>42363</v>
      </c>
      <c r="J686" s="11">
        <v>155760117</v>
      </c>
      <c r="K686">
        <v>167</v>
      </c>
      <c r="L686" t="s">
        <v>22</v>
      </c>
      <c r="M686">
        <v>7.6</v>
      </c>
      <c r="N686">
        <v>4274</v>
      </c>
      <c r="O686" t="s">
        <v>2269</v>
      </c>
      <c r="P686" t="s">
        <v>1021</v>
      </c>
      <c r="Q686" s="10">
        <v>111760117</v>
      </c>
    </row>
    <row r="687" spans="1:17" x14ac:dyDescent="0.3">
      <c r="A687" s="11">
        <v>53000000</v>
      </c>
      <c r="B687" t="s">
        <v>2270</v>
      </c>
      <c r="C687">
        <v>9955</v>
      </c>
      <c r="D687" t="s">
        <v>2271</v>
      </c>
      <c r="E687" t="s">
        <v>19</v>
      </c>
      <c r="F687">
        <v>19.412027999999999</v>
      </c>
      <c r="G687" t="s">
        <v>696</v>
      </c>
      <c r="H687" t="s">
        <v>21</v>
      </c>
      <c r="I687" s="1">
        <v>39171</v>
      </c>
      <c r="J687" s="11">
        <v>0</v>
      </c>
      <c r="K687">
        <v>93</v>
      </c>
      <c r="L687" t="s">
        <v>22</v>
      </c>
      <c r="M687">
        <v>5.9</v>
      </c>
      <c r="N687">
        <v>569</v>
      </c>
      <c r="O687" t="s">
        <v>2272</v>
      </c>
      <c r="P687" t="s">
        <v>2273</v>
      </c>
      <c r="Q687" s="10">
        <v>-53000000</v>
      </c>
    </row>
    <row r="688" spans="1:17" x14ac:dyDescent="0.3">
      <c r="A688" s="11">
        <v>63000000</v>
      </c>
      <c r="B688" t="s">
        <v>648</v>
      </c>
      <c r="C688">
        <v>50359</v>
      </c>
      <c r="D688" t="s">
        <v>2274</v>
      </c>
      <c r="E688" t="s">
        <v>19</v>
      </c>
      <c r="F688">
        <v>16.791058</v>
      </c>
      <c r="G688" t="s">
        <v>135</v>
      </c>
      <c r="H688" t="s">
        <v>33</v>
      </c>
      <c r="I688" s="1">
        <v>40632</v>
      </c>
      <c r="J688" s="11">
        <v>183953723</v>
      </c>
      <c r="K688">
        <v>95</v>
      </c>
      <c r="L688" t="s">
        <v>22</v>
      </c>
      <c r="M688">
        <v>5.5</v>
      </c>
      <c r="N688">
        <v>331</v>
      </c>
      <c r="O688" t="s">
        <v>2275</v>
      </c>
      <c r="P688" t="s">
        <v>2276</v>
      </c>
      <c r="Q688" s="10">
        <v>120953723</v>
      </c>
    </row>
    <row r="689" spans="1:17" x14ac:dyDescent="0.3">
      <c r="A689" s="11">
        <v>65000000</v>
      </c>
      <c r="B689" t="s">
        <v>2277</v>
      </c>
      <c r="C689">
        <v>1271</v>
      </c>
      <c r="D689" t="s">
        <v>2278</v>
      </c>
      <c r="E689" t="s">
        <v>19</v>
      </c>
      <c r="F689">
        <v>65.197968000000003</v>
      </c>
      <c r="G689" t="s">
        <v>413</v>
      </c>
      <c r="H689" t="s">
        <v>21</v>
      </c>
      <c r="I689" s="1">
        <v>38972</v>
      </c>
      <c r="J689" s="11">
        <v>422610419</v>
      </c>
      <c r="K689">
        <v>117</v>
      </c>
      <c r="L689" t="s">
        <v>22</v>
      </c>
      <c r="M689">
        <v>7</v>
      </c>
      <c r="N689">
        <v>4997</v>
      </c>
      <c r="O689" t="s">
        <v>2279</v>
      </c>
      <c r="P689" t="s">
        <v>66</v>
      </c>
      <c r="Q689" s="10">
        <v>357610419</v>
      </c>
    </row>
    <row r="690" spans="1:17" x14ac:dyDescent="0.3">
      <c r="A690" s="11">
        <v>80000000</v>
      </c>
      <c r="B690" t="s">
        <v>972</v>
      </c>
      <c r="C690">
        <v>693</v>
      </c>
      <c r="D690" t="s">
        <v>2280</v>
      </c>
      <c r="E690" t="s">
        <v>19</v>
      </c>
      <c r="F690">
        <v>32.829537999999999</v>
      </c>
      <c r="G690" t="s">
        <v>422</v>
      </c>
      <c r="H690" t="s">
        <v>21</v>
      </c>
      <c r="I690" s="1">
        <v>38343</v>
      </c>
      <c r="J690" s="11">
        <v>516642939</v>
      </c>
      <c r="K690">
        <v>115</v>
      </c>
      <c r="L690" t="s">
        <v>22</v>
      </c>
      <c r="M690">
        <v>6.1</v>
      </c>
      <c r="N690">
        <v>1373</v>
      </c>
      <c r="O690" t="s">
        <v>2281</v>
      </c>
      <c r="P690" t="s">
        <v>1140</v>
      </c>
      <c r="Q690" s="10">
        <v>436642939</v>
      </c>
    </row>
    <row r="691" spans="1:17" x14ac:dyDescent="0.3">
      <c r="A691" s="11">
        <v>60000000</v>
      </c>
      <c r="B691" t="s">
        <v>1354</v>
      </c>
      <c r="C691">
        <v>14306</v>
      </c>
      <c r="D691" t="s">
        <v>2282</v>
      </c>
      <c r="E691" t="s">
        <v>19</v>
      </c>
      <c r="F691">
        <v>30.951203</v>
      </c>
      <c r="G691" t="s">
        <v>2283</v>
      </c>
      <c r="H691" t="s">
        <v>21</v>
      </c>
      <c r="I691" s="1">
        <v>39807</v>
      </c>
      <c r="J691" s="11">
        <v>244082376</v>
      </c>
      <c r="K691">
        <v>115</v>
      </c>
      <c r="L691" t="s">
        <v>22</v>
      </c>
      <c r="M691">
        <v>6.9</v>
      </c>
      <c r="N691">
        <v>1343</v>
      </c>
      <c r="O691" t="s">
        <v>2284</v>
      </c>
      <c r="P691" t="s">
        <v>2285</v>
      </c>
      <c r="Q691" s="10">
        <v>184082376</v>
      </c>
    </row>
    <row r="692" spans="1:17" x14ac:dyDescent="0.3">
      <c r="A692" s="11">
        <v>60000000</v>
      </c>
      <c r="B692" t="s">
        <v>2286</v>
      </c>
      <c r="C692">
        <v>497</v>
      </c>
      <c r="D692" t="s">
        <v>2287</v>
      </c>
      <c r="E692" t="s">
        <v>19</v>
      </c>
      <c r="F692">
        <v>103.69802199999999</v>
      </c>
      <c r="G692" t="s">
        <v>2195</v>
      </c>
      <c r="H692" t="s">
        <v>21</v>
      </c>
      <c r="I692" s="1">
        <v>36445</v>
      </c>
      <c r="J692" s="11">
        <v>284600000</v>
      </c>
      <c r="K692">
        <v>189</v>
      </c>
      <c r="L692" t="s">
        <v>22</v>
      </c>
      <c r="M692">
        <v>8.1999999999999993</v>
      </c>
      <c r="N692">
        <v>4048</v>
      </c>
      <c r="O692" t="s">
        <v>2288</v>
      </c>
      <c r="P692" t="s">
        <v>1899</v>
      </c>
      <c r="Q692" s="10">
        <v>224600000</v>
      </c>
    </row>
    <row r="693" spans="1:17" x14ac:dyDescent="0.3">
      <c r="A693" s="11">
        <v>0</v>
      </c>
      <c r="B693" t="s">
        <v>800</v>
      </c>
      <c r="C693">
        <v>11199</v>
      </c>
      <c r="D693" t="s">
        <v>2289</v>
      </c>
      <c r="E693" t="s">
        <v>19</v>
      </c>
      <c r="F693">
        <v>31.719463000000001</v>
      </c>
      <c r="G693" t="s">
        <v>2290</v>
      </c>
      <c r="H693" t="s">
        <v>21</v>
      </c>
      <c r="I693" s="1">
        <v>39116</v>
      </c>
      <c r="J693" s="11">
        <v>253625427</v>
      </c>
      <c r="K693">
        <v>100</v>
      </c>
      <c r="L693" t="s">
        <v>22</v>
      </c>
      <c r="M693">
        <v>5.6</v>
      </c>
      <c r="N693">
        <v>648</v>
      </c>
      <c r="O693" t="s">
        <v>2291</v>
      </c>
      <c r="P693" t="s">
        <v>1249</v>
      </c>
      <c r="Q693" s="10">
        <v>253625427</v>
      </c>
    </row>
    <row r="694" spans="1:17" x14ac:dyDescent="0.3">
      <c r="A694" s="11">
        <v>150000000</v>
      </c>
      <c r="B694" t="s">
        <v>186</v>
      </c>
      <c r="C694">
        <v>9982</v>
      </c>
      <c r="D694" t="s">
        <v>2292</v>
      </c>
      <c r="E694" t="s">
        <v>19</v>
      </c>
      <c r="F694">
        <v>47.973995000000002</v>
      </c>
      <c r="G694" t="s">
        <v>27</v>
      </c>
      <c r="H694" t="s">
        <v>21</v>
      </c>
      <c r="I694" s="1">
        <v>38453</v>
      </c>
      <c r="J694" s="11">
        <v>314432665</v>
      </c>
      <c r="K694">
        <v>81</v>
      </c>
      <c r="L694" t="s">
        <v>22</v>
      </c>
      <c r="M694">
        <v>5.6</v>
      </c>
      <c r="N694">
        <v>944</v>
      </c>
      <c r="O694" t="s">
        <v>2293</v>
      </c>
      <c r="P694" t="s">
        <v>1028</v>
      </c>
      <c r="Q694" s="10">
        <v>164432665</v>
      </c>
    </row>
    <row r="695" spans="1:17" x14ac:dyDescent="0.3">
      <c r="A695" s="11">
        <v>61000000</v>
      </c>
      <c r="B695" t="s">
        <v>2294</v>
      </c>
      <c r="C695">
        <v>210577</v>
      </c>
      <c r="D695" t="s">
        <v>2295</v>
      </c>
      <c r="E695" t="s">
        <v>19</v>
      </c>
      <c r="F695">
        <v>143.04154299999999</v>
      </c>
      <c r="G695" t="s">
        <v>204</v>
      </c>
      <c r="H695" t="s">
        <v>21</v>
      </c>
      <c r="I695" s="1">
        <v>41649</v>
      </c>
      <c r="J695" s="11">
        <v>369330363</v>
      </c>
      <c r="K695">
        <v>145</v>
      </c>
      <c r="L695" t="s">
        <v>22</v>
      </c>
      <c r="M695">
        <v>7.9</v>
      </c>
      <c r="N695">
        <v>5862</v>
      </c>
      <c r="O695" t="s">
        <v>2296</v>
      </c>
      <c r="P695" t="s">
        <v>400</v>
      </c>
      <c r="Q695" s="10">
        <v>308330363</v>
      </c>
    </row>
    <row r="696" spans="1:17" x14ac:dyDescent="0.3">
      <c r="A696" s="11">
        <v>60000000</v>
      </c>
      <c r="B696" t="s">
        <v>670</v>
      </c>
      <c r="C696">
        <v>2501</v>
      </c>
      <c r="D696" t="s">
        <v>2297</v>
      </c>
      <c r="E696" t="s">
        <v>19</v>
      </c>
      <c r="F696">
        <v>86.476816999999997</v>
      </c>
      <c r="G696" t="s">
        <v>135</v>
      </c>
      <c r="H696" t="s">
        <v>21</v>
      </c>
      <c r="I696" s="1">
        <v>37421</v>
      </c>
      <c r="J696" s="11">
        <v>214034224</v>
      </c>
      <c r="K696">
        <v>119</v>
      </c>
      <c r="L696" t="s">
        <v>22</v>
      </c>
      <c r="M696">
        <v>7.3</v>
      </c>
      <c r="N696">
        <v>3583</v>
      </c>
      <c r="O696" t="s">
        <v>2298</v>
      </c>
      <c r="P696" t="s">
        <v>306</v>
      </c>
      <c r="Q696" s="10">
        <v>154034224</v>
      </c>
    </row>
    <row r="697" spans="1:17" x14ac:dyDescent="0.3">
      <c r="A697" s="11">
        <v>58000000</v>
      </c>
      <c r="B697" t="s">
        <v>535</v>
      </c>
      <c r="C697">
        <v>710</v>
      </c>
      <c r="D697" t="s">
        <v>2299</v>
      </c>
      <c r="E697" t="s">
        <v>19</v>
      </c>
      <c r="F697">
        <v>59.824565</v>
      </c>
      <c r="G697" t="s">
        <v>1252</v>
      </c>
      <c r="H697" t="s">
        <v>33</v>
      </c>
      <c r="I697" s="1">
        <v>35019</v>
      </c>
      <c r="J697" s="11">
        <v>352194034</v>
      </c>
      <c r="K697">
        <v>130</v>
      </c>
      <c r="L697" t="s">
        <v>22</v>
      </c>
      <c r="M697">
        <v>6.6</v>
      </c>
      <c r="N697">
        <v>1174</v>
      </c>
      <c r="O697" t="s">
        <v>2300</v>
      </c>
      <c r="P697" t="s">
        <v>185</v>
      </c>
      <c r="Q697" s="10">
        <v>294194034</v>
      </c>
    </row>
    <row r="698" spans="1:17" x14ac:dyDescent="0.3">
      <c r="A698" s="11">
        <v>60000000</v>
      </c>
      <c r="B698" t="s">
        <v>1112</v>
      </c>
      <c r="C698">
        <v>2275</v>
      </c>
      <c r="D698" t="s">
        <v>2301</v>
      </c>
      <c r="E698" t="s">
        <v>19</v>
      </c>
      <c r="F698">
        <v>18.345613</v>
      </c>
      <c r="G698" t="s">
        <v>92</v>
      </c>
      <c r="H698" t="s">
        <v>192</v>
      </c>
      <c r="I698" s="1">
        <v>36329</v>
      </c>
      <c r="J698" s="11">
        <v>149705852</v>
      </c>
      <c r="K698">
        <v>116</v>
      </c>
      <c r="L698" t="s">
        <v>22</v>
      </c>
      <c r="M698">
        <v>6.1</v>
      </c>
      <c r="N698">
        <v>205</v>
      </c>
      <c r="O698" t="s">
        <v>2302</v>
      </c>
      <c r="P698" t="s">
        <v>1032</v>
      </c>
      <c r="Q698" s="10">
        <v>89705852</v>
      </c>
    </row>
    <row r="699" spans="1:17" x14ac:dyDescent="0.3">
      <c r="A699" s="11">
        <v>60000000</v>
      </c>
      <c r="B699" t="s">
        <v>1485</v>
      </c>
      <c r="C699">
        <v>37165</v>
      </c>
      <c r="D699" t="s">
        <v>2303</v>
      </c>
      <c r="E699" t="s">
        <v>19</v>
      </c>
      <c r="F699">
        <v>56.488027000000002</v>
      </c>
      <c r="G699" t="s">
        <v>92</v>
      </c>
      <c r="H699" t="s">
        <v>21</v>
      </c>
      <c r="I699" s="1">
        <v>35891</v>
      </c>
      <c r="J699" s="11">
        <v>264118201</v>
      </c>
      <c r="K699">
        <v>103</v>
      </c>
      <c r="L699" t="s">
        <v>22</v>
      </c>
      <c r="M699">
        <v>7.8</v>
      </c>
      <c r="N699">
        <v>4537</v>
      </c>
      <c r="O699" t="s">
        <v>2304</v>
      </c>
      <c r="P699" t="s">
        <v>643</v>
      </c>
      <c r="Q699" s="10">
        <v>204118201</v>
      </c>
    </row>
    <row r="700" spans="1:17" x14ac:dyDescent="0.3">
      <c r="A700" s="11">
        <v>70000000</v>
      </c>
      <c r="B700" t="s">
        <v>2305</v>
      </c>
      <c r="C700">
        <v>9837</v>
      </c>
      <c r="D700" t="s">
        <v>2306</v>
      </c>
      <c r="E700" t="s">
        <v>19</v>
      </c>
      <c r="F700">
        <v>29.464852</v>
      </c>
      <c r="G700" t="s">
        <v>422</v>
      </c>
      <c r="H700" t="s">
        <v>21</v>
      </c>
      <c r="I700" s="1">
        <v>36144</v>
      </c>
      <c r="J700" s="11">
        <v>218613188</v>
      </c>
      <c r="K700">
        <v>99</v>
      </c>
      <c r="L700" t="s">
        <v>22</v>
      </c>
      <c r="M700">
        <v>6.8</v>
      </c>
      <c r="N700">
        <v>817</v>
      </c>
      <c r="O700" t="s">
        <v>2307</v>
      </c>
      <c r="P700" t="s">
        <v>543</v>
      </c>
      <c r="Q700" s="10">
        <v>148613188</v>
      </c>
    </row>
    <row r="701" spans="1:17" x14ac:dyDescent="0.3">
      <c r="A701" s="11">
        <v>60000000</v>
      </c>
      <c r="B701" t="s">
        <v>1354</v>
      </c>
      <c r="C701">
        <v>10708</v>
      </c>
      <c r="D701" t="s">
        <v>2308</v>
      </c>
      <c r="E701" t="s">
        <v>19</v>
      </c>
      <c r="F701">
        <v>18.106020999999998</v>
      </c>
      <c r="G701" t="s">
        <v>32</v>
      </c>
      <c r="H701" t="s">
        <v>21</v>
      </c>
      <c r="I701" s="1">
        <v>37685</v>
      </c>
      <c r="J701" s="11">
        <v>164433867</v>
      </c>
      <c r="K701">
        <v>92</v>
      </c>
      <c r="L701" t="s">
        <v>22</v>
      </c>
      <c r="M701">
        <v>5.6</v>
      </c>
      <c r="N701">
        <v>506</v>
      </c>
      <c r="O701" t="s">
        <v>2309</v>
      </c>
      <c r="P701" t="s">
        <v>1885</v>
      </c>
      <c r="Q701" s="10">
        <v>104433867</v>
      </c>
    </row>
    <row r="702" spans="1:17" x14ac:dyDescent="0.3">
      <c r="A702" s="11">
        <v>61000000</v>
      </c>
      <c r="B702" t="s">
        <v>1010</v>
      </c>
      <c r="C702">
        <v>136400</v>
      </c>
      <c r="D702" t="s">
        <v>2310</v>
      </c>
      <c r="E702" t="s">
        <v>19</v>
      </c>
      <c r="F702">
        <v>42.881414999999997</v>
      </c>
      <c r="G702" t="s">
        <v>140</v>
      </c>
      <c r="H702" t="s">
        <v>21</v>
      </c>
      <c r="I702" s="1">
        <v>41313</v>
      </c>
      <c r="J702" s="11">
        <v>131940411</v>
      </c>
      <c r="K702">
        <v>109</v>
      </c>
      <c r="L702" t="s">
        <v>22</v>
      </c>
      <c r="M702">
        <v>6.6</v>
      </c>
      <c r="N702">
        <v>1589</v>
      </c>
      <c r="O702" t="s">
        <v>2311</v>
      </c>
      <c r="P702" t="s">
        <v>2229</v>
      </c>
      <c r="Q702" s="10">
        <v>70940411</v>
      </c>
    </row>
    <row r="703" spans="1:17" x14ac:dyDescent="0.3">
      <c r="A703" s="11">
        <v>60000000</v>
      </c>
      <c r="B703" t="s">
        <v>1354</v>
      </c>
      <c r="C703">
        <v>10992</v>
      </c>
      <c r="D703" t="s">
        <v>2312</v>
      </c>
      <c r="E703" t="s">
        <v>19</v>
      </c>
      <c r="F703">
        <v>18.735023999999999</v>
      </c>
      <c r="G703" t="s">
        <v>214</v>
      </c>
      <c r="H703" t="s">
        <v>21</v>
      </c>
      <c r="I703" s="1">
        <v>36988</v>
      </c>
      <c r="J703" s="11">
        <v>93375151</v>
      </c>
      <c r="K703">
        <v>87</v>
      </c>
      <c r="L703" t="s">
        <v>22</v>
      </c>
      <c r="M703">
        <v>5</v>
      </c>
      <c r="N703">
        <v>352</v>
      </c>
      <c r="O703" t="s">
        <v>2313</v>
      </c>
      <c r="P703" t="s">
        <v>1098</v>
      </c>
      <c r="Q703" s="10">
        <v>33375151</v>
      </c>
    </row>
    <row r="704" spans="1:17" x14ac:dyDescent="0.3">
      <c r="A704" s="11">
        <v>60000000</v>
      </c>
      <c r="B704" t="s">
        <v>1075</v>
      </c>
      <c r="C704">
        <v>9654</v>
      </c>
      <c r="D704" t="s">
        <v>2314</v>
      </c>
      <c r="E704" t="s">
        <v>19</v>
      </c>
      <c r="F704">
        <v>62.766854000000002</v>
      </c>
      <c r="G704" t="s">
        <v>183</v>
      </c>
      <c r="H704" t="s">
        <v>33</v>
      </c>
      <c r="I704" s="1">
        <v>37771</v>
      </c>
      <c r="J704" s="11">
        <v>176070171</v>
      </c>
      <c r="K704">
        <v>110</v>
      </c>
      <c r="L704" t="s">
        <v>22</v>
      </c>
      <c r="M704">
        <v>6.6</v>
      </c>
      <c r="N704">
        <v>1919</v>
      </c>
      <c r="O704" t="s">
        <v>2315</v>
      </c>
      <c r="P704" t="s">
        <v>1786</v>
      </c>
      <c r="Q704" s="10">
        <v>116070171</v>
      </c>
    </row>
    <row r="705" spans="1:17" x14ac:dyDescent="0.3">
      <c r="A705" s="11">
        <v>60000000</v>
      </c>
      <c r="B705" t="s">
        <v>1520</v>
      </c>
      <c r="C705">
        <v>2642</v>
      </c>
      <c r="D705" t="s">
        <v>2316</v>
      </c>
      <c r="E705" t="s">
        <v>19</v>
      </c>
      <c r="F705">
        <v>24.153566999999999</v>
      </c>
      <c r="G705" t="s">
        <v>214</v>
      </c>
      <c r="H705" t="s">
        <v>304</v>
      </c>
      <c r="I705" s="1">
        <v>37609</v>
      </c>
      <c r="J705" s="11">
        <v>93354918</v>
      </c>
      <c r="K705">
        <v>101</v>
      </c>
      <c r="L705" t="s">
        <v>22</v>
      </c>
      <c r="M705">
        <v>5.9</v>
      </c>
      <c r="N705">
        <v>487</v>
      </c>
      <c r="O705" t="s">
        <v>2317</v>
      </c>
      <c r="P705" t="s">
        <v>2318</v>
      </c>
      <c r="Q705" s="10">
        <v>33354918</v>
      </c>
    </row>
    <row r="706" spans="1:17" x14ac:dyDescent="0.3">
      <c r="A706" s="11">
        <v>60000000</v>
      </c>
      <c r="B706" t="s">
        <v>544</v>
      </c>
      <c r="C706">
        <v>8916</v>
      </c>
      <c r="D706" t="s">
        <v>2319</v>
      </c>
      <c r="E706" t="s">
        <v>19</v>
      </c>
      <c r="F706">
        <v>41.515701999999997</v>
      </c>
      <c r="G706" t="s">
        <v>422</v>
      </c>
      <c r="H706" t="s">
        <v>21</v>
      </c>
      <c r="I706" s="1">
        <v>35836</v>
      </c>
      <c r="J706" s="11">
        <v>171757863</v>
      </c>
      <c r="K706">
        <v>83</v>
      </c>
      <c r="L706" t="s">
        <v>22</v>
      </c>
      <c r="M706">
        <v>6</v>
      </c>
      <c r="N706">
        <v>1272</v>
      </c>
      <c r="O706" t="s">
        <v>2320</v>
      </c>
      <c r="P706" t="s">
        <v>473</v>
      </c>
      <c r="Q706" s="10">
        <v>111757863</v>
      </c>
    </row>
    <row r="707" spans="1:17" x14ac:dyDescent="0.3">
      <c r="A707" s="11">
        <v>70000000</v>
      </c>
      <c r="B707" t="s">
        <v>972</v>
      </c>
      <c r="C707">
        <v>19899</v>
      </c>
      <c r="D707" t="s">
        <v>2321</v>
      </c>
      <c r="E707" t="s">
        <v>19</v>
      </c>
      <c r="F707">
        <v>26.676487000000002</v>
      </c>
      <c r="G707" t="s">
        <v>135</v>
      </c>
      <c r="H707" t="s">
        <v>21</v>
      </c>
      <c r="I707" s="1">
        <v>40075</v>
      </c>
      <c r="J707" s="11">
        <v>171844840</v>
      </c>
      <c r="K707">
        <v>113</v>
      </c>
      <c r="L707" t="s">
        <v>22</v>
      </c>
      <c r="M707">
        <v>5.3</v>
      </c>
      <c r="N707">
        <v>588</v>
      </c>
      <c r="O707" t="s">
        <v>2322</v>
      </c>
      <c r="P707" t="s">
        <v>2323</v>
      </c>
      <c r="Q707" s="10">
        <v>101844840</v>
      </c>
    </row>
    <row r="708" spans="1:17" x14ac:dyDescent="0.3">
      <c r="A708" s="11">
        <v>60000000</v>
      </c>
      <c r="B708" t="s">
        <v>508</v>
      </c>
      <c r="C708">
        <v>2119</v>
      </c>
      <c r="D708" t="s">
        <v>2324</v>
      </c>
      <c r="E708" t="s">
        <v>19</v>
      </c>
      <c r="F708">
        <v>16.278022</v>
      </c>
      <c r="G708" t="s">
        <v>92</v>
      </c>
      <c r="H708" t="s">
        <v>21</v>
      </c>
      <c r="I708" s="1">
        <v>33051</v>
      </c>
      <c r="J708" s="11">
        <v>157920733</v>
      </c>
      <c r="K708">
        <v>107</v>
      </c>
      <c r="L708" t="s">
        <v>22</v>
      </c>
      <c r="M708">
        <v>5.9</v>
      </c>
      <c r="N708">
        <v>353</v>
      </c>
      <c r="O708" t="s">
        <v>2325</v>
      </c>
      <c r="P708" t="s">
        <v>1006</v>
      </c>
      <c r="Q708" s="10">
        <v>97920733</v>
      </c>
    </row>
    <row r="709" spans="1:17" x14ac:dyDescent="0.3">
      <c r="A709" s="11">
        <v>60000000</v>
      </c>
      <c r="B709" t="s">
        <v>587</v>
      </c>
      <c r="C709">
        <v>9641</v>
      </c>
      <c r="D709" t="s">
        <v>2326</v>
      </c>
      <c r="E709" t="s">
        <v>19</v>
      </c>
      <c r="F709">
        <v>18.831022999999998</v>
      </c>
      <c r="G709" t="s">
        <v>204</v>
      </c>
      <c r="H709" t="s">
        <v>21</v>
      </c>
      <c r="I709" s="1">
        <v>38707</v>
      </c>
      <c r="J709" s="11">
        <v>129181830</v>
      </c>
      <c r="K709">
        <v>94</v>
      </c>
      <c r="L709" t="s">
        <v>22</v>
      </c>
      <c r="M709">
        <v>5.7</v>
      </c>
      <c r="N709">
        <v>526</v>
      </c>
      <c r="O709" t="s">
        <v>2327</v>
      </c>
      <c r="P709" t="s">
        <v>1516</v>
      </c>
      <c r="Q709" s="10">
        <v>69181830</v>
      </c>
    </row>
    <row r="710" spans="1:17" x14ac:dyDescent="0.3">
      <c r="A710" s="11">
        <v>61000000</v>
      </c>
      <c r="B710" t="s">
        <v>195</v>
      </c>
      <c r="C710">
        <v>294254</v>
      </c>
      <c r="D710" t="s">
        <v>2328</v>
      </c>
      <c r="E710" t="s">
        <v>19</v>
      </c>
      <c r="F710">
        <v>113.161483</v>
      </c>
      <c r="G710" t="s">
        <v>2329</v>
      </c>
      <c r="H710" t="s">
        <v>21</v>
      </c>
      <c r="I710" s="1">
        <v>42256</v>
      </c>
      <c r="J710" s="11">
        <v>311256926</v>
      </c>
      <c r="K710">
        <v>132</v>
      </c>
      <c r="L710" t="s">
        <v>22</v>
      </c>
      <c r="M710">
        <v>6.4</v>
      </c>
      <c r="N710">
        <v>3040</v>
      </c>
      <c r="O710" t="s">
        <v>2330</v>
      </c>
      <c r="P710" t="s">
        <v>2331</v>
      </c>
      <c r="Q710" s="10">
        <v>250256926</v>
      </c>
    </row>
    <row r="711" spans="1:17" x14ac:dyDescent="0.3">
      <c r="A711" s="11">
        <v>60000000</v>
      </c>
      <c r="B711" t="s">
        <v>713</v>
      </c>
      <c r="C711">
        <v>38167</v>
      </c>
      <c r="D711" t="s">
        <v>2332</v>
      </c>
      <c r="E711" t="s">
        <v>19</v>
      </c>
      <c r="F711">
        <v>28.800111999999999</v>
      </c>
      <c r="G711" t="s">
        <v>32</v>
      </c>
      <c r="H711" t="s">
        <v>21</v>
      </c>
      <c r="I711" s="1">
        <v>40520</v>
      </c>
      <c r="J711" s="11">
        <v>204594016</v>
      </c>
      <c r="K711">
        <v>133</v>
      </c>
      <c r="L711" t="s">
        <v>22</v>
      </c>
      <c r="M711">
        <v>5.8</v>
      </c>
      <c r="N711">
        <v>636</v>
      </c>
      <c r="O711" t="s">
        <v>2333</v>
      </c>
      <c r="P711" t="s">
        <v>2334</v>
      </c>
      <c r="Q711" s="10">
        <v>144594016</v>
      </c>
    </row>
    <row r="712" spans="1:17" x14ac:dyDescent="0.3">
      <c r="A712" s="11">
        <v>60000000</v>
      </c>
      <c r="B712" t="s">
        <v>2335</v>
      </c>
      <c r="C712">
        <v>5994</v>
      </c>
      <c r="D712" t="s">
        <v>2336</v>
      </c>
      <c r="E712" t="s">
        <v>19</v>
      </c>
      <c r="F712">
        <v>19.705489</v>
      </c>
      <c r="G712" t="s">
        <v>135</v>
      </c>
      <c r="H712" t="s">
        <v>21</v>
      </c>
      <c r="I712" s="1">
        <v>36872</v>
      </c>
      <c r="J712" s="11">
        <v>0</v>
      </c>
      <c r="K712">
        <v>125</v>
      </c>
      <c r="L712" t="s">
        <v>22</v>
      </c>
      <c r="M712">
        <v>6.5</v>
      </c>
      <c r="N712">
        <v>521</v>
      </c>
      <c r="O712" t="s">
        <v>2337</v>
      </c>
      <c r="P712" t="s">
        <v>160</v>
      </c>
      <c r="Q712" s="10">
        <v>-60000000</v>
      </c>
    </row>
    <row r="713" spans="1:17" x14ac:dyDescent="0.3">
      <c r="A713" s="11">
        <v>58000000</v>
      </c>
      <c r="B713" t="s">
        <v>617</v>
      </c>
      <c r="C713">
        <v>39514</v>
      </c>
      <c r="D713" t="s">
        <v>2338</v>
      </c>
      <c r="E713" t="s">
        <v>19</v>
      </c>
      <c r="F713">
        <v>41.430244999999999</v>
      </c>
      <c r="G713" t="s">
        <v>64</v>
      </c>
      <c r="H713" t="s">
        <v>21</v>
      </c>
      <c r="I713" s="1">
        <v>40464</v>
      </c>
      <c r="J713" s="11">
        <v>71664962</v>
      </c>
      <c r="K713">
        <v>111</v>
      </c>
      <c r="L713" t="s">
        <v>22</v>
      </c>
      <c r="M713">
        <v>6.6</v>
      </c>
      <c r="N713">
        <v>2808</v>
      </c>
      <c r="O713" t="s">
        <v>2339</v>
      </c>
      <c r="P713" t="s">
        <v>734</v>
      </c>
      <c r="Q713" s="10">
        <v>13664962</v>
      </c>
    </row>
    <row r="714" spans="1:17" x14ac:dyDescent="0.3">
      <c r="A714" s="11">
        <v>55000000</v>
      </c>
      <c r="B714" t="s">
        <v>713</v>
      </c>
      <c r="C714">
        <v>9563</v>
      </c>
      <c r="D714" t="s">
        <v>2340</v>
      </c>
      <c r="E714" t="s">
        <v>19</v>
      </c>
      <c r="F714">
        <v>23.127561</v>
      </c>
      <c r="G714" t="s">
        <v>2341</v>
      </c>
      <c r="H714" t="s">
        <v>21</v>
      </c>
      <c r="I714" s="1">
        <v>36510</v>
      </c>
      <c r="J714" s="11">
        <v>100230832</v>
      </c>
      <c r="K714">
        <v>163</v>
      </c>
      <c r="L714" t="s">
        <v>22</v>
      </c>
      <c r="M714">
        <v>6.8</v>
      </c>
      <c r="N714">
        <v>422</v>
      </c>
      <c r="O714" t="s">
        <v>2342</v>
      </c>
      <c r="P714" t="s">
        <v>447</v>
      </c>
      <c r="Q714" s="10">
        <v>45230832</v>
      </c>
    </row>
    <row r="715" spans="1:17" x14ac:dyDescent="0.3">
      <c r="A715" s="11">
        <v>60000000</v>
      </c>
      <c r="B715" t="s">
        <v>212</v>
      </c>
      <c r="C715">
        <v>547</v>
      </c>
      <c r="D715" t="s">
        <v>2343</v>
      </c>
      <c r="E715" t="s">
        <v>19</v>
      </c>
      <c r="F715">
        <v>12.867352</v>
      </c>
      <c r="G715" t="s">
        <v>2344</v>
      </c>
      <c r="H715" t="s">
        <v>21</v>
      </c>
      <c r="I715" s="1">
        <v>35929</v>
      </c>
      <c r="J715" s="11">
        <v>186883563</v>
      </c>
      <c r="K715">
        <v>170</v>
      </c>
      <c r="L715" t="s">
        <v>22</v>
      </c>
      <c r="M715">
        <v>6.7</v>
      </c>
      <c r="N715">
        <v>292</v>
      </c>
      <c r="O715" t="s">
        <v>2345</v>
      </c>
      <c r="P715" t="s">
        <v>2346</v>
      </c>
      <c r="Q715" s="10">
        <v>126883563</v>
      </c>
    </row>
    <row r="716" spans="1:17" x14ac:dyDescent="0.3">
      <c r="A716" s="11">
        <v>65000000</v>
      </c>
      <c r="B716" t="s">
        <v>2347</v>
      </c>
      <c r="C716">
        <v>1538</v>
      </c>
      <c r="D716" t="s">
        <v>2348</v>
      </c>
      <c r="E716" t="s">
        <v>19</v>
      </c>
      <c r="F716">
        <v>44.815021999999999</v>
      </c>
      <c r="G716" t="s">
        <v>92</v>
      </c>
      <c r="H716" t="s">
        <v>21</v>
      </c>
      <c r="I716" s="1">
        <v>38085</v>
      </c>
      <c r="J716" s="11">
        <v>217764291</v>
      </c>
      <c r="K716">
        <v>120</v>
      </c>
      <c r="L716" t="s">
        <v>22</v>
      </c>
      <c r="M716">
        <v>7</v>
      </c>
      <c r="N716">
        <v>1451</v>
      </c>
      <c r="O716" t="s">
        <v>2349</v>
      </c>
      <c r="P716" t="s">
        <v>950</v>
      </c>
      <c r="Q716" s="10">
        <v>152764291</v>
      </c>
    </row>
    <row r="717" spans="1:17" x14ac:dyDescent="0.3">
      <c r="A717" s="11">
        <v>60000000</v>
      </c>
      <c r="B717" t="s">
        <v>2350</v>
      </c>
      <c r="C717">
        <v>9334</v>
      </c>
      <c r="D717" t="s">
        <v>2351</v>
      </c>
      <c r="E717" t="s">
        <v>19</v>
      </c>
      <c r="F717">
        <v>37.537092999999999</v>
      </c>
      <c r="G717" t="s">
        <v>135</v>
      </c>
      <c r="H717" t="s">
        <v>21</v>
      </c>
      <c r="I717" s="1">
        <v>37362</v>
      </c>
      <c r="J717" s="11">
        <v>165333180</v>
      </c>
      <c r="K717">
        <v>92</v>
      </c>
      <c r="L717" t="s">
        <v>22</v>
      </c>
      <c r="M717">
        <v>5.3</v>
      </c>
      <c r="N717">
        <v>779</v>
      </c>
      <c r="O717" t="s">
        <v>2352</v>
      </c>
      <c r="P717" t="s">
        <v>1017</v>
      </c>
      <c r="Q717" s="10">
        <v>105333180</v>
      </c>
    </row>
    <row r="718" spans="1:17" x14ac:dyDescent="0.3">
      <c r="A718" s="11">
        <v>60000000</v>
      </c>
      <c r="B718" t="s">
        <v>2353</v>
      </c>
      <c r="C718">
        <v>11128</v>
      </c>
      <c r="D718" t="s">
        <v>2354</v>
      </c>
      <c r="E718" t="s">
        <v>19</v>
      </c>
      <c r="F718">
        <v>10.99991</v>
      </c>
      <c r="G718" t="s">
        <v>1702</v>
      </c>
      <c r="H718" t="s">
        <v>21</v>
      </c>
      <c r="I718" s="1">
        <v>37996</v>
      </c>
      <c r="J718" s="11">
        <v>74541707</v>
      </c>
      <c r="K718">
        <v>115</v>
      </c>
      <c r="L718" t="s">
        <v>22</v>
      </c>
      <c r="M718">
        <v>6.2</v>
      </c>
      <c r="N718">
        <v>207</v>
      </c>
      <c r="O718" t="s">
        <v>2355</v>
      </c>
      <c r="P718" t="s">
        <v>2356</v>
      </c>
      <c r="Q718" s="10">
        <v>14541707</v>
      </c>
    </row>
    <row r="719" spans="1:17" x14ac:dyDescent="0.3">
      <c r="A719" s="11">
        <v>60000000</v>
      </c>
      <c r="B719" t="s">
        <v>2357</v>
      </c>
      <c r="C719">
        <v>75780</v>
      </c>
      <c r="D719" t="s">
        <v>2358</v>
      </c>
      <c r="E719" t="s">
        <v>19</v>
      </c>
      <c r="F719">
        <v>56.868398999999997</v>
      </c>
      <c r="G719" t="s">
        <v>92</v>
      </c>
      <c r="H719" t="s">
        <v>21</v>
      </c>
      <c r="I719" s="1">
        <v>41263</v>
      </c>
      <c r="J719" s="11">
        <v>218340595</v>
      </c>
      <c r="K719">
        <v>130</v>
      </c>
      <c r="L719" t="s">
        <v>22</v>
      </c>
      <c r="M719">
        <v>6.3</v>
      </c>
      <c r="N719">
        <v>2998</v>
      </c>
      <c r="O719" t="s">
        <v>2359</v>
      </c>
      <c r="P719" t="s">
        <v>518</v>
      </c>
      <c r="Q719" s="10">
        <v>158340595</v>
      </c>
    </row>
    <row r="720" spans="1:17" x14ac:dyDescent="0.3">
      <c r="A720" s="11">
        <v>60000000</v>
      </c>
      <c r="B720" t="s">
        <v>190</v>
      </c>
      <c r="C720">
        <v>8914</v>
      </c>
      <c r="D720" t="s">
        <v>2360</v>
      </c>
      <c r="E720" t="s">
        <v>19</v>
      </c>
      <c r="F720">
        <v>22.991268999999999</v>
      </c>
      <c r="G720" t="s">
        <v>214</v>
      </c>
      <c r="H720" t="s">
        <v>304</v>
      </c>
      <c r="I720" s="1">
        <v>36369</v>
      </c>
      <c r="J720" s="11">
        <v>73648228</v>
      </c>
      <c r="K720">
        <v>105</v>
      </c>
      <c r="L720" t="s">
        <v>22</v>
      </c>
      <c r="M720">
        <v>5.6</v>
      </c>
      <c r="N720">
        <v>604</v>
      </c>
      <c r="O720" t="s">
        <v>2361</v>
      </c>
      <c r="P720" t="s">
        <v>1197</v>
      </c>
      <c r="Q720" s="10">
        <v>13648228</v>
      </c>
    </row>
    <row r="721" spans="1:17" x14ac:dyDescent="0.3">
      <c r="A721" s="11">
        <v>60000000</v>
      </c>
      <c r="B721" t="s">
        <v>2362</v>
      </c>
      <c r="C721">
        <v>13576</v>
      </c>
      <c r="D721" t="s">
        <v>2363</v>
      </c>
      <c r="E721" t="s">
        <v>19</v>
      </c>
      <c r="F721">
        <v>15.798622</v>
      </c>
      <c r="G721" t="s">
        <v>32</v>
      </c>
      <c r="H721" t="s">
        <v>21</v>
      </c>
      <c r="I721" s="1">
        <v>40114</v>
      </c>
      <c r="J721" s="11">
        <v>0</v>
      </c>
      <c r="K721">
        <v>111</v>
      </c>
      <c r="L721" t="s">
        <v>22</v>
      </c>
      <c r="M721">
        <v>6.7</v>
      </c>
      <c r="N721">
        <v>247</v>
      </c>
      <c r="O721" t="s">
        <v>2364</v>
      </c>
      <c r="P721" t="s">
        <v>2365</v>
      </c>
      <c r="Q721" s="10">
        <v>-60000000</v>
      </c>
    </row>
    <row r="722" spans="1:17" x14ac:dyDescent="0.3">
      <c r="A722" s="11">
        <v>60000000</v>
      </c>
      <c r="B722" t="s">
        <v>2366</v>
      </c>
      <c r="C722">
        <v>39538</v>
      </c>
      <c r="D722" t="s">
        <v>2367</v>
      </c>
      <c r="E722" t="s">
        <v>19</v>
      </c>
      <c r="F722">
        <v>38.820858000000001</v>
      </c>
      <c r="G722" t="s">
        <v>1784</v>
      </c>
      <c r="H722" t="s">
        <v>21</v>
      </c>
      <c r="I722" s="1">
        <v>40764</v>
      </c>
      <c r="J722" s="11">
        <v>137551594</v>
      </c>
      <c r="K722">
        <v>106</v>
      </c>
      <c r="L722" t="s">
        <v>22</v>
      </c>
      <c r="M722">
        <v>6.2</v>
      </c>
      <c r="N722">
        <v>1325</v>
      </c>
      <c r="O722" t="s">
        <v>2368</v>
      </c>
      <c r="P722" t="s">
        <v>896</v>
      </c>
      <c r="Q722" s="10">
        <v>77551594</v>
      </c>
    </row>
    <row r="723" spans="1:17" x14ac:dyDescent="0.3">
      <c r="A723" s="11">
        <v>0</v>
      </c>
      <c r="B723" t="s">
        <v>2369</v>
      </c>
      <c r="C723">
        <v>10628</v>
      </c>
      <c r="D723" t="s">
        <v>2370</v>
      </c>
      <c r="E723" t="s">
        <v>19</v>
      </c>
      <c r="F723">
        <v>10.292864</v>
      </c>
      <c r="G723" t="s">
        <v>2195</v>
      </c>
      <c r="H723" t="s">
        <v>304</v>
      </c>
      <c r="I723" s="1">
        <v>37638</v>
      </c>
      <c r="J723" s="11">
        <v>0</v>
      </c>
      <c r="K723">
        <v>89</v>
      </c>
      <c r="L723" t="s">
        <v>22</v>
      </c>
      <c r="M723">
        <v>4.3</v>
      </c>
      <c r="N723">
        <v>203</v>
      </c>
      <c r="O723" t="s">
        <v>2371</v>
      </c>
      <c r="P723" t="s">
        <v>2372</v>
      </c>
      <c r="Q723" s="10">
        <v>0</v>
      </c>
    </row>
    <row r="724" spans="1:17" x14ac:dyDescent="0.3">
      <c r="A724" s="11">
        <v>60000000</v>
      </c>
      <c r="B724" t="s">
        <v>49</v>
      </c>
      <c r="C724">
        <v>14836</v>
      </c>
      <c r="D724" t="s">
        <v>2373</v>
      </c>
      <c r="E724" t="s">
        <v>19</v>
      </c>
      <c r="F724">
        <v>51.146047000000003</v>
      </c>
      <c r="G724" t="s">
        <v>2374</v>
      </c>
      <c r="H724" t="s">
        <v>21</v>
      </c>
      <c r="I724" s="1">
        <v>39935</v>
      </c>
      <c r="J724" s="11">
        <v>124596398</v>
      </c>
      <c r="K724">
        <v>100</v>
      </c>
      <c r="L724" t="s">
        <v>22</v>
      </c>
      <c r="M724">
        <v>7.3</v>
      </c>
      <c r="N724">
        <v>1386</v>
      </c>
      <c r="O724" t="s">
        <v>2375</v>
      </c>
      <c r="P724" t="s">
        <v>1848</v>
      </c>
      <c r="Q724" s="10">
        <v>64596398</v>
      </c>
    </row>
    <row r="725" spans="1:17" x14ac:dyDescent="0.3">
      <c r="A725" s="11">
        <v>60000000</v>
      </c>
      <c r="B725" t="s">
        <v>2376</v>
      </c>
      <c r="C725">
        <v>8645</v>
      </c>
      <c r="D725" t="s">
        <v>2377</v>
      </c>
      <c r="E725" t="s">
        <v>19</v>
      </c>
      <c r="F725">
        <v>20.501581999999999</v>
      </c>
      <c r="G725" t="s">
        <v>1290</v>
      </c>
      <c r="H725" t="s">
        <v>21</v>
      </c>
      <c r="I725" s="1">
        <v>39758</v>
      </c>
      <c r="J725" s="11">
        <v>163403799</v>
      </c>
      <c r="K725">
        <v>91</v>
      </c>
      <c r="L725" t="s">
        <v>22</v>
      </c>
      <c r="M725">
        <v>4.9000000000000004</v>
      </c>
      <c r="N725">
        <v>950</v>
      </c>
      <c r="O725" t="s">
        <v>2378</v>
      </c>
      <c r="P725" t="s">
        <v>534</v>
      </c>
      <c r="Q725" s="10">
        <v>103403799</v>
      </c>
    </row>
    <row r="726" spans="1:17" x14ac:dyDescent="0.3">
      <c r="A726" s="11">
        <v>70000000</v>
      </c>
      <c r="B726" t="s">
        <v>2379</v>
      </c>
      <c r="C726">
        <v>9509</v>
      </c>
      <c r="D726" t="s">
        <v>2380</v>
      </c>
      <c r="E726" t="s">
        <v>19</v>
      </c>
      <c r="F726">
        <v>45.299089000000002</v>
      </c>
      <c r="G726" t="s">
        <v>659</v>
      </c>
      <c r="H726" t="s">
        <v>33</v>
      </c>
      <c r="I726" s="1">
        <v>38100</v>
      </c>
      <c r="J726" s="11">
        <v>130293714</v>
      </c>
      <c r="K726">
        <v>146</v>
      </c>
      <c r="L726" t="s">
        <v>22</v>
      </c>
      <c r="M726">
        <v>7.3</v>
      </c>
      <c r="N726">
        <v>1553</v>
      </c>
      <c r="O726" t="s">
        <v>2381</v>
      </c>
      <c r="P726" t="s">
        <v>1006</v>
      </c>
      <c r="Q726" s="10">
        <v>60293714</v>
      </c>
    </row>
    <row r="727" spans="1:17" x14ac:dyDescent="0.3">
      <c r="A727" s="11">
        <v>50000000</v>
      </c>
      <c r="B727" t="s">
        <v>1354</v>
      </c>
      <c r="C727">
        <v>10067</v>
      </c>
      <c r="D727" t="s">
        <v>2382</v>
      </c>
      <c r="E727" t="s">
        <v>19</v>
      </c>
      <c r="F727">
        <v>4.2806189999999997</v>
      </c>
      <c r="G727" t="s">
        <v>27</v>
      </c>
      <c r="H727" t="s">
        <v>21</v>
      </c>
      <c r="I727" s="1">
        <v>38963</v>
      </c>
      <c r="J727" s="11">
        <v>61112916</v>
      </c>
      <c r="K727">
        <v>98</v>
      </c>
      <c r="L727" t="s">
        <v>22</v>
      </c>
      <c r="M727">
        <v>4.5</v>
      </c>
      <c r="N727">
        <v>137</v>
      </c>
      <c r="O727" t="s">
        <v>2383</v>
      </c>
      <c r="P727" t="s">
        <v>2384</v>
      </c>
      <c r="Q727" s="10">
        <v>11112916</v>
      </c>
    </row>
    <row r="728" spans="1:17" x14ac:dyDescent="0.3">
      <c r="A728" s="11">
        <v>60000000</v>
      </c>
      <c r="B728" t="s">
        <v>1782</v>
      </c>
      <c r="C728">
        <v>9384</v>
      </c>
      <c r="D728" t="s">
        <v>2385</v>
      </c>
      <c r="E728" t="s">
        <v>19</v>
      </c>
      <c r="F728">
        <v>28.848842000000001</v>
      </c>
      <c r="G728" t="s">
        <v>899</v>
      </c>
      <c r="H728" t="s">
        <v>21</v>
      </c>
      <c r="I728" s="1">
        <v>38110</v>
      </c>
      <c r="J728" s="11">
        <v>170268750</v>
      </c>
      <c r="K728">
        <v>101</v>
      </c>
      <c r="L728" t="s">
        <v>22</v>
      </c>
      <c r="M728">
        <v>5.6</v>
      </c>
      <c r="N728">
        <v>644</v>
      </c>
      <c r="O728" t="s">
        <v>2386</v>
      </c>
      <c r="P728" t="s">
        <v>1465</v>
      </c>
      <c r="Q728" s="10">
        <v>110268750</v>
      </c>
    </row>
    <row r="729" spans="1:17" x14ac:dyDescent="0.3">
      <c r="A729" s="11">
        <v>60000000</v>
      </c>
      <c r="B729" t="s">
        <v>2387</v>
      </c>
      <c r="C729">
        <v>9279</v>
      </c>
      <c r="D729" t="s">
        <v>2388</v>
      </c>
      <c r="E729" t="s">
        <v>19</v>
      </c>
      <c r="F729">
        <v>22.501041000000001</v>
      </c>
      <c r="G729" t="s">
        <v>204</v>
      </c>
      <c r="H729" t="s">
        <v>21</v>
      </c>
      <c r="I729" s="1">
        <v>35384</v>
      </c>
      <c r="J729" s="11">
        <v>129832389</v>
      </c>
      <c r="K729">
        <v>89</v>
      </c>
      <c r="L729" t="s">
        <v>22</v>
      </c>
      <c r="M729">
        <v>5.5</v>
      </c>
      <c r="N729">
        <v>575</v>
      </c>
      <c r="O729" t="s">
        <v>2389</v>
      </c>
      <c r="P729" t="s">
        <v>2390</v>
      </c>
      <c r="Q729" s="10">
        <v>69832389</v>
      </c>
    </row>
    <row r="730" spans="1:17" x14ac:dyDescent="0.3">
      <c r="A730" s="11">
        <v>66000000</v>
      </c>
      <c r="B730" t="s">
        <v>2391</v>
      </c>
      <c r="C730">
        <v>1487</v>
      </c>
      <c r="D730" t="s">
        <v>2392</v>
      </c>
      <c r="E730" t="s">
        <v>19</v>
      </c>
      <c r="F730">
        <v>47.479754999999997</v>
      </c>
      <c r="G730" t="s">
        <v>2251</v>
      </c>
      <c r="H730" t="s">
        <v>21</v>
      </c>
      <c r="I730" s="1">
        <v>38021</v>
      </c>
      <c r="J730" s="11">
        <v>99318987</v>
      </c>
      <c r="K730">
        <v>122</v>
      </c>
      <c r="L730" t="s">
        <v>22</v>
      </c>
      <c r="M730">
        <v>6.5</v>
      </c>
      <c r="N730">
        <v>2225</v>
      </c>
      <c r="O730" t="s">
        <v>2393</v>
      </c>
      <c r="P730" t="s">
        <v>224</v>
      </c>
      <c r="Q730" s="10">
        <v>33318987</v>
      </c>
    </row>
    <row r="731" spans="1:17" x14ac:dyDescent="0.3">
      <c r="A731" s="11">
        <v>70000000</v>
      </c>
      <c r="B731" t="s">
        <v>713</v>
      </c>
      <c r="C731">
        <v>9422</v>
      </c>
      <c r="D731" t="s">
        <v>2394</v>
      </c>
      <c r="E731" t="s">
        <v>19</v>
      </c>
      <c r="F731">
        <v>10.147321</v>
      </c>
      <c r="G731" t="s">
        <v>92</v>
      </c>
      <c r="H731" t="s">
        <v>21</v>
      </c>
      <c r="I731" s="1">
        <v>35918</v>
      </c>
      <c r="J731" s="11">
        <v>56702901</v>
      </c>
      <c r="K731">
        <v>115</v>
      </c>
      <c r="L731" t="s">
        <v>22</v>
      </c>
      <c r="M731">
        <v>6.1</v>
      </c>
      <c r="N731">
        <v>109</v>
      </c>
      <c r="O731" t="s">
        <v>2395</v>
      </c>
      <c r="P731" t="s">
        <v>2396</v>
      </c>
      <c r="Q731" s="10">
        <v>-13297099</v>
      </c>
    </row>
    <row r="732" spans="1:17" x14ac:dyDescent="0.3">
      <c r="A732" s="11">
        <v>60000000</v>
      </c>
      <c r="B732" t="s">
        <v>523</v>
      </c>
      <c r="C732">
        <v>77174</v>
      </c>
      <c r="D732" t="s">
        <v>2397</v>
      </c>
      <c r="E732" t="s">
        <v>19</v>
      </c>
      <c r="F732">
        <v>39.539045000000002</v>
      </c>
      <c r="G732" t="s">
        <v>2374</v>
      </c>
      <c r="H732" t="s">
        <v>21</v>
      </c>
      <c r="I732" s="1">
        <v>40976</v>
      </c>
      <c r="J732" s="11">
        <v>107139399</v>
      </c>
      <c r="K732">
        <v>90</v>
      </c>
      <c r="L732" t="s">
        <v>22</v>
      </c>
      <c r="M732">
        <v>6.7</v>
      </c>
      <c r="N732">
        <v>789</v>
      </c>
      <c r="O732" t="s">
        <v>2398</v>
      </c>
      <c r="P732" t="s">
        <v>2399</v>
      </c>
      <c r="Q732" s="10">
        <v>47139399</v>
      </c>
    </row>
    <row r="733" spans="1:17" x14ac:dyDescent="0.3">
      <c r="A733" s="11">
        <v>60000000</v>
      </c>
      <c r="B733" t="s">
        <v>2400</v>
      </c>
      <c r="C733">
        <v>4824</v>
      </c>
      <c r="D733" t="s">
        <v>2401</v>
      </c>
      <c r="E733" t="s">
        <v>19</v>
      </c>
      <c r="F733">
        <v>19.747458999999999</v>
      </c>
      <c r="G733" t="s">
        <v>135</v>
      </c>
      <c r="H733" t="s">
        <v>21</v>
      </c>
      <c r="I733" s="1">
        <v>35748</v>
      </c>
      <c r="J733" s="11">
        <v>159330280</v>
      </c>
      <c r="K733">
        <v>124</v>
      </c>
      <c r="L733" t="s">
        <v>22</v>
      </c>
      <c r="M733">
        <v>6.1</v>
      </c>
      <c r="N733">
        <v>527</v>
      </c>
      <c r="O733" t="s">
        <v>2402</v>
      </c>
      <c r="P733" t="s">
        <v>2048</v>
      </c>
      <c r="Q733" s="10">
        <v>99330280</v>
      </c>
    </row>
    <row r="734" spans="1:17" x14ac:dyDescent="0.3">
      <c r="A734" s="11">
        <v>60000000</v>
      </c>
      <c r="B734" t="s">
        <v>2403</v>
      </c>
      <c r="C734">
        <v>9620</v>
      </c>
      <c r="D734" t="s">
        <v>2404</v>
      </c>
      <c r="E734" t="s">
        <v>19</v>
      </c>
      <c r="F734">
        <v>29.018826000000001</v>
      </c>
      <c r="G734" t="s">
        <v>92</v>
      </c>
      <c r="H734" t="s">
        <v>158</v>
      </c>
      <c r="I734" s="1">
        <v>37980</v>
      </c>
      <c r="J734" s="11">
        <v>96269812</v>
      </c>
      <c r="K734">
        <v>119</v>
      </c>
      <c r="L734" t="s">
        <v>22</v>
      </c>
      <c r="M734">
        <v>5.9</v>
      </c>
      <c r="N734">
        <v>581</v>
      </c>
      <c r="O734" t="s">
        <v>2405</v>
      </c>
      <c r="P734" t="s">
        <v>784</v>
      </c>
      <c r="Q734" s="10">
        <v>36269812</v>
      </c>
    </row>
    <row r="735" spans="1:17" x14ac:dyDescent="0.3">
      <c r="A735" s="11">
        <v>60000000</v>
      </c>
      <c r="B735" t="s">
        <v>212</v>
      </c>
      <c r="C735">
        <v>9302</v>
      </c>
      <c r="D735" t="s">
        <v>2406</v>
      </c>
      <c r="E735" t="s">
        <v>19</v>
      </c>
      <c r="F735">
        <v>4.8018489999999998</v>
      </c>
      <c r="G735" t="s">
        <v>2407</v>
      </c>
      <c r="H735" t="s">
        <v>21</v>
      </c>
      <c r="I735" s="1">
        <v>35067</v>
      </c>
      <c r="J735" s="11">
        <v>0</v>
      </c>
      <c r="K735">
        <v>119</v>
      </c>
      <c r="L735" t="s">
        <v>22</v>
      </c>
      <c r="M735">
        <v>5.9</v>
      </c>
      <c r="N735">
        <v>50</v>
      </c>
      <c r="O735" t="s">
        <v>2408</v>
      </c>
      <c r="P735" t="s">
        <v>2409</v>
      </c>
      <c r="Q735" s="10">
        <v>-60000000</v>
      </c>
    </row>
    <row r="736" spans="1:17" x14ac:dyDescent="0.3">
      <c r="A736" s="11">
        <v>60000000</v>
      </c>
      <c r="B736" t="s">
        <v>232</v>
      </c>
      <c r="C736">
        <v>10199</v>
      </c>
      <c r="D736" t="s">
        <v>2410</v>
      </c>
      <c r="E736" t="s">
        <v>19</v>
      </c>
      <c r="F736">
        <v>16.493576000000001</v>
      </c>
      <c r="G736" t="s">
        <v>2411</v>
      </c>
      <c r="H736" t="s">
        <v>33</v>
      </c>
      <c r="I736" s="1">
        <v>39801</v>
      </c>
      <c r="J736" s="11">
        <v>50877145</v>
      </c>
      <c r="K736">
        <v>93</v>
      </c>
      <c r="L736" t="s">
        <v>22</v>
      </c>
      <c r="M736">
        <v>5.8</v>
      </c>
      <c r="N736">
        <v>258</v>
      </c>
      <c r="O736" t="s">
        <v>2412</v>
      </c>
      <c r="P736" t="s">
        <v>2413</v>
      </c>
      <c r="Q736" s="10">
        <v>-9122855</v>
      </c>
    </row>
    <row r="737" spans="1:17" x14ac:dyDescent="0.3">
      <c r="A737" s="11">
        <v>0</v>
      </c>
      <c r="B737" t="s">
        <v>2414</v>
      </c>
      <c r="C737">
        <v>10771</v>
      </c>
      <c r="D737" t="s">
        <v>2415</v>
      </c>
      <c r="E737" t="s">
        <v>19</v>
      </c>
      <c r="F737">
        <v>21.549232</v>
      </c>
      <c r="G737" t="s">
        <v>422</v>
      </c>
      <c r="H737" t="s">
        <v>21</v>
      </c>
      <c r="I737" s="1">
        <v>37526</v>
      </c>
      <c r="J737" s="11">
        <v>0</v>
      </c>
      <c r="K737">
        <v>98</v>
      </c>
      <c r="L737" t="s">
        <v>22</v>
      </c>
      <c r="M737">
        <v>5.3</v>
      </c>
      <c r="N737">
        <v>483</v>
      </c>
      <c r="O737" t="s">
        <v>2416</v>
      </c>
      <c r="P737" t="s">
        <v>2417</v>
      </c>
      <c r="Q737" s="10">
        <v>0</v>
      </c>
    </row>
    <row r="738" spans="1:17" x14ac:dyDescent="0.3">
      <c r="A738" s="11">
        <v>60000000</v>
      </c>
      <c r="B738" t="s">
        <v>767</v>
      </c>
      <c r="C738">
        <v>3512</v>
      </c>
      <c r="D738" t="s">
        <v>2418</v>
      </c>
      <c r="E738" t="s">
        <v>19</v>
      </c>
      <c r="F738">
        <v>13.080724999999999</v>
      </c>
      <c r="G738" t="s">
        <v>659</v>
      </c>
      <c r="H738" t="s">
        <v>21</v>
      </c>
      <c r="I738" s="1">
        <v>34893</v>
      </c>
      <c r="J738" s="11">
        <v>104324083</v>
      </c>
      <c r="K738">
        <v>100</v>
      </c>
      <c r="L738" t="s">
        <v>22</v>
      </c>
      <c r="M738">
        <v>5.6</v>
      </c>
      <c r="N738">
        <v>210</v>
      </c>
      <c r="O738" t="s">
        <v>2419</v>
      </c>
      <c r="P738" t="s">
        <v>2420</v>
      </c>
      <c r="Q738" s="10">
        <v>44324083</v>
      </c>
    </row>
    <row r="739" spans="1:17" x14ac:dyDescent="0.3">
      <c r="A739" s="11">
        <v>60000000</v>
      </c>
      <c r="B739" t="s">
        <v>538</v>
      </c>
      <c r="C739">
        <v>137094</v>
      </c>
      <c r="D739" t="s">
        <v>2421</v>
      </c>
      <c r="E739" t="s">
        <v>19</v>
      </c>
      <c r="F739">
        <v>42.538257999999999</v>
      </c>
      <c r="G739" t="s">
        <v>92</v>
      </c>
      <c r="H739" t="s">
        <v>2422</v>
      </c>
      <c r="I739" s="1">
        <v>41654</v>
      </c>
      <c r="J739" s="11">
        <v>50549107</v>
      </c>
      <c r="K739">
        <v>105</v>
      </c>
      <c r="L739" t="s">
        <v>22</v>
      </c>
      <c r="M739">
        <v>5.9</v>
      </c>
      <c r="N739">
        <v>1173</v>
      </c>
      <c r="O739" t="s">
        <v>2423</v>
      </c>
      <c r="P739" t="s">
        <v>501</v>
      </c>
      <c r="Q739" s="10">
        <v>-9450893</v>
      </c>
    </row>
    <row r="740" spans="1:17" x14ac:dyDescent="0.3">
      <c r="A740" s="11">
        <v>60000000</v>
      </c>
      <c r="B740" t="s">
        <v>2424</v>
      </c>
      <c r="C740">
        <v>274479</v>
      </c>
      <c r="D740" t="s">
        <v>2425</v>
      </c>
      <c r="E740" t="s">
        <v>19</v>
      </c>
      <c r="F740">
        <v>29.876507</v>
      </c>
      <c r="G740" t="s">
        <v>1490</v>
      </c>
      <c r="H740" t="s">
        <v>21</v>
      </c>
      <c r="I740" s="1">
        <v>42362</v>
      </c>
      <c r="J740" s="11">
        <v>101134059</v>
      </c>
      <c r="K740">
        <v>124</v>
      </c>
      <c r="L740" t="s">
        <v>22</v>
      </c>
      <c r="M740">
        <v>6.4</v>
      </c>
      <c r="N740">
        <v>1581</v>
      </c>
      <c r="O740" t="s">
        <v>2426</v>
      </c>
      <c r="P740" t="s">
        <v>2427</v>
      </c>
      <c r="Q740" s="10">
        <v>41134059</v>
      </c>
    </row>
    <row r="741" spans="1:17" x14ac:dyDescent="0.3">
      <c r="A741" s="11">
        <v>60000000</v>
      </c>
      <c r="B741" t="s">
        <v>394</v>
      </c>
      <c r="C741">
        <v>267860</v>
      </c>
      <c r="D741" t="s">
        <v>2428</v>
      </c>
      <c r="E741" t="s">
        <v>19</v>
      </c>
      <c r="F741">
        <v>61.849521000000003</v>
      </c>
      <c r="G741" t="s">
        <v>1456</v>
      </c>
      <c r="H741" t="s">
        <v>2429</v>
      </c>
      <c r="I741" s="1">
        <v>42403</v>
      </c>
      <c r="J741" s="11">
        <v>205754447</v>
      </c>
      <c r="K741">
        <v>99</v>
      </c>
      <c r="L741" t="s">
        <v>22</v>
      </c>
      <c r="M741">
        <v>5.8</v>
      </c>
      <c r="N741">
        <v>1621</v>
      </c>
      <c r="O741" t="s">
        <v>2430</v>
      </c>
      <c r="P741" t="s">
        <v>2431</v>
      </c>
      <c r="Q741" s="10">
        <v>145754447</v>
      </c>
    </row>
    <row r="742" spans="1:17" x14ac:dyDescent="0.3">
      <c r="A742" s="11">
        <v>70000000</v>
      </c>
      <c r="B742" t="s">
        <v>2432</v>
      </c>
      <c r="C742">
        <v>8078</v>
      </c>
      <c r="D742" t="s">
        <v>2433</v>
      </c>
      <c r="E742" t="s">
        <v>19</v>
      </c>
      <c r="F742">
        <v>37.449629999999999</v>
      </c>
      <c r="G742" t="s">
        <v>204</v>
      </c>
      <c r="H742" t="s">
        <v>21</v>
      </c>
      <c r="I742" s="1">
        <v>35775</v>
      </c>
      <c r="J742" s="11">
        <v>162000000</v>
      </c>
      <c r="K742">
        <v>109</v>
      </c>
      <c r="L742" t="s">
        <v>22</v>
      </c>
      <c r="M742">
        <v>5.9</v>
      </c>
      <c r="N742">
        <v>1365</v>
      </c>
      <c r="O742" t="s">
        <v>2434</v>
      </c>
      <c r="P742" t="s">
        <v>2435</v>
      </c>
      <c r="Q742" s="10">
        <v>92000000</v>
      </c>
    </row>
    <row r="743" spans="1:17" x14ac:dyDescent="0.3">
      <c r="A743" s="11">
        <v>61000000</v>
      </c>
      <c r="B743" t="s">
        <v>2436</v>
      </c>
      <c r="C743">
        <v>7485</v>
      </c>
      <c r="D743" t="s">
        <v>2437</v>
      </c>
      <c r="E743" t="s">
        <v>19</v>
      </c>
      <c r="F743">
        <v>37.378081000000002</v>
      </c>
      <c r="G743" t="s">
        <v>92</v>
      </c>
      <c r="H743" t="s">
        <v>21</v>
      </c>
      <c r="I743" s="1">
        <v>39163</v>
      </c>
      <c r="J743" s="11">
        <v>95696996</v>
      </c>
      <c r="K743">
        <v>124</v>
      </c>
      <c r="L743" t="s">
        <v>22</v>
      </c>
      <c r="M743">
        <v>6.9</v>
      </c>
      <c r="N743">
        <v>1462</v>
      </c>
      <c r="O743" t="s">
        <v>2438</v>
      </c>
      <c r="P743" t="s">
        <v>1793</v>
      </c>
      <c r="Q743" s="10">
        <v>34696996</v>
      </c>
    </row>
    <row r="744" spans="1:17" x14ac:dyDescent="0.3">
      <c r="A744" s="11">
        <v>60000000</v>
      </c>
      <c r="B744" t="s">
        <v>463</v>
      </c>
      <c r="C744">
        <v>170687</v>
      </c>
      <c r="D744" t="s">
        <v>2439</v>
      </c>
      <c r="E744" t="s">
        <v>19</v>
      </c>
      <c r="F744">
        <v>30.656345000000002</v>
      </c>
      <c r="G744" t="s">
        <v>2440</v>
      </c>
      <c r="H744" t="s">
        <v>21</v>
      </c>
      <c r="I744" s="1">
        <v>41921</v>
      </c>
      <c r="J744" s="11">
        <v>108255770</v>
      </c>
      <c r="K744">
        <v>97</v>
      </c>
      <c r="L744" t="s">
        <v>22</v>
      </c>
      <c r="M744">
        <v>6.6</v>
      </c>
      <c r="N744">
        <v>668</v>
      </c>
      <c r="O744" t="s">
        <v>2441</v>
      </c>
      <c r="P744" t="s">
        <v>2442</v>
      </c>
      <c r="Q744" s="10">
        <v>48255770</v>
      </c>
    </row>
    <row r="745" spans="1:17" x14ac:dyDescent="0.3">
      <c r="A745" s="11">
        <v>75000000</v>
      </c>
      <c r="B745" t="s">
        <v>2443</v>
      </c>
      <c r="C745">
        <v>6435</v>
      </c>
      <c r="D745" t="s">
        <v>2444</v>
      </c>
      <c r="E745" t="s">
        <v>19</v>
      </c>
      <c r="F745">
        <v>15.142701000000001</v>
      </c>
      <c r="G745" t="s">
        <v>214</v>
      </c>
      <c r="H745" t="s">
        <v>21</v>
      </c>
      <c r="I745" s="1">
        <v>36084</v>
      </c>
      <c r="J745" s="11">
        <v>46683377</v>
      </c>
      <c r="K745">
        <v>104</v>
      </c>
      <c r="L745" t="s">
        <v>22</v>
      </c>
      <c r="M745">
        <v>6.3</v>
      </c>
      <c r="N745">
        <v>338</v>
      </c>
      <c r="O745" t="s">
        <v>2445</v>
      </c>
      <c r="P745" t="s">
        <v>2446</v>
      </c>
      <c r="Q745" s="10">
        <v>-28316623</v>
      </c>
    </row>
    <row r="746" spans="1:17" x14ac:dyDescent="0.3">
      <c r="A746" s="11">
        <v>60000000</v>
      </c>
      <c r="B746" t="s">
        <v>846</v>
      </c>
      <c r="C746">
        <v>137106</v>
      </c>
      <c r="D746" t="s">
        <v>2447</v>
      </c>
      <c r="E746" t="s">
        <v>19</v>
      </c>
      <c r="F746">
        <v>59.547927999999999</v>
      </c>
      <c r="G746" t="s">
        <v>214</v>
      </c>
      <c r="H746" t="s">
        <v>21</v>
      </c>
      <c r="I746" s="1">
        <v>41792</v>
      </c>
      <c r="J746" s="11">
        <v>469160692</v>
      </c>
      <c r="K746">
        <v>100</v>
      </c>
      <c r="L746" t="s">
        <v>22</v>
      </c>
      <c r="M746">
        <v>7.5</v>
      </c>
      <c r="N746">
        <v>3070</v>
      </c>
      <c r="O746" t="s">
        <v>2448</v>
      </c>
      <c r="P746" t="s">
        <v>1213</v>
      </c>
      <c r="Q746" s="10">
        <v>409160692</v>
      </c>
    </row>
    <row r="747" spans="1:17" x14ac:dyDescent="0.3">
      <c r="A747" s="11">
        <v>0</v>
      </c>
      <c r="B747" t="s">
        <v>826</v>
      </c>
      <c r="C747">
        <v>10040</v>
      </c>
      <c r="D747" t="s">
        <v>2449</v>
      </c>
      <c r="E747" t="s">
        <v>19</v>
      </c>
      <c r="F747">
        <v>19.998581000000001</v>
      </c>
      <c r="G747" t="s">
        <v>214</v>
      </c>
      <c r="H747" t="s">
        <v>21</v>
      </c>
      <c r="I747" s="1">
        <v>38659</v>
      </c>
      <c r="J747" s="11">
        <v>0</v>
      </c>
      <c r="K747">
        <v>115</v>
      </c>
      <c r="L747" t="s">
        <v>22</v>
      </c>
      <c r="M747">
        <v>5.3</v>
      </c>
      <c r="N747">
        <v>425</v>
      </c>
      <c r="O747" t="s">
        <v>2450</v>
      </c>
      <c r="P747" t="s">
        <v>2451</v>
      </c>
      <c r="Q747" s="10">
        <v>0</v>
      </c>
    </row>
    <row r="748" spans="1:17" x14ac:dyDescent="0.3">
      <c r="A748" s="11">
        <v>60000000</v>
      </c>
      <c r="B748" t="s">
        <v>94</v>
      </c>
      <c r="C748">
        <v>6278</v>
      </c>
      <c r="D748" t="s">
        <v>2452</v>
      </c>
      <c r="E748" t="s">
        <v>19</v>
      </c>
      <c r="F748">
        <v>27.615107999999999</v>
      </c>
      <c r="G748" t="s">
        <v>757</v>
      </c>
      <c r="H748" t="s">
        <v>1377</v>
      </c>
      <c r="I748" s="1">
        <v>37597</v>
      </c>
      <c r="J748" s="11">
        <v>43061982</v>
      </c>
      <c r="K748">
        <v>101</v>
      </c>
      <c r="L748" t="s">
        <v>22</v>
      </c>
      <c r="M748">
        <v>6</v>
      </c>
      <c r="N748">
        <v>669</v>
      </c>
      <c r="O748" t="s">
        <v>2453</v>
      </c>
      <c r="P748" t="s">
        <v>2100</v>
      </c>
      <c r="Q748" s="10">
        <v>-16938018</v>
      </c>
    </row>
    <row r="749" spans="1:17" x14ac:dyDescent="0.3">
      <c r="A749" s="11">
        <v>60000000</v>
      </c>
      <c r="B749" t="s">
        <v>2454</v>
      </c>
      <c r="C749">
        <v>82682</v>
      </c>
      <c r="D749" t="s">
        <v>2455</v>
      </c>
      <c r="E749" t="s">
        <v>19</v>
      </c>
      <c r="F749">
        <v>29.041198000000001</v>
      </c>
      <c r="G749" t="s">
        <v>214</v>
      </c>
      <c r="H749" t="s">
        <v>21</v>
      </c>
      <c r="I749" s="1">
        <v>41548</v>
      </c>
      <c r="J749" s="11">
        <v>105200903</v>
      </c>
      <c r="K749">
        <v>113</v>
      </c>
      <c r="L749" t="s">
        <v>22</v>
      </c>
      <c r="M749">
        <v>6.2</v>
      </c>
      <c r="N749">
        <v>1778</v>
      </c>
      <c r="O749" t="s">
        <v>2456</v>
      </c>
      <c r="P749" t="s">
        <v>2457</v>
      </c>
      <c r="Q749" s="10">
        <v>45200903</v>
      </c>
    </row>
    <row r="750" spans="1:17" x14ac:dyDescent="0.3">
      <c r="A750" s="11">
        <v>60000000</v>
      </c>
      <c r="B750" t="s">
        <v>2458</v>
      </c>
      <c r="C750">
        <v>17610</v>
      </c>
      <c r="D750" t="s">
        <v>2459</v>
      </c>
      <c r="E750" t="s">
        <v>19</v>
      </c>
      <c r="F750">
        <v>25.293538000000002</v>
      </c>
      <c r="G750" t="s">
        <v>32</v>
      </c>
      <c r="H750" t="s">
        <v>21</v>
      </c>
      <c r="I750" s="1">
        <v>39982</v>
      </c>
      <c r="J750" s="11">
        <v>62357900</v>
      </c>
      <c r="K750">
        <v>97</v>
      </c>
      <c r="L750" t="s">
        <v>22</v>
      </c>
      <c r="M750">
        <v>4.5999999999999996</v>
      </c>
      <c r="N750">
        <v>524</v>
      </c>
      <c r="O750" t="s">
        <v>2460</v>
      </c>
      <c r="P750" t="s">
        <v>2461</v>
      </c>
      <c r="Q750" s="10">
        <v>2357900</v>
      </c>
    </row>
    <row r="751" spans="1:17" x14ac:dyDescent="0.3">
      <c r="A751" s="11">
        <v>60000000</v>
      </c>
      <c r="B751" t="s">
        <v>1321</v>
      </c>
      <c r="C751">
        <v>22954</v>
      </c>
      <c r="D751" t="s">
        <v>2462</v>
      </c>
      <c r="E751" t="s">
        <v>19</v>
      </c>
      <c r="F751">
        <v>23.851189999999999</v>
      </c>
      <c r="G751" t="s">
        <v>1290</v>
      </c>
      <c r="H751" t="s">
        <v>21</v>
      </c>
      <c r="I751" s="1">
        <v>40098</v>
      </c>
      <c r="J751" s="11">
        <v>122233971</v>
      </c>
      <c r="K751">
        <v>134</v>
      </c>
      <c r="L751" t="s">
        <v>22</v>
      </c>
      <c r="M751">
        <v>7</v>
      </c>
      <c r="N751">
        <v>1125</v>
      </c>
      <c r="O751" t="s">
        <v>2463</v>
      </c>
      <c r="P751" t="s">
        <v>2146</v>
      </c>
      <c r="Q751" s="10">
        <v>62233971</v>
      </c>
    </row>
    <row r="752" spans="1:17" x14ac:dyDescent="0.3">
      <c r="A752" s="11">
        <v>60000000</v>
      </c>
      <c r="B752" t="s">
        <v>195</v>
      </c>
      <c r="C752">
        <v>16995</v>
      </c>
      <c r="D752" t="s">
        <v>2464</v>
      </c>
      <c r="E752" t="s">
        <v>19</v>
      </c>
      <c r="F752">
        <v>21.685718999999999</v>
      </c>
      <c r="G752" t="s">
        <v>135</v>
      </c>
      <c r="H752" t="s">
        <v>284</v>
      </c>
      <c r="I752" s="1">
        <v>39920</v>
      </c>
      <c r="J752" s="11">
        <v>87784194</v>
      </c>
      <c r="K752">
        <v>127</v>
      </c>
      <c r="L752" t="s">
        <v>22</v>
      </c>
      <c r="M752">
        <v>6.7</v>
      </c>
      <c r="N752">
        <v>484</v>
      </c>
      <c r="O752" t="s">
        <v>2465</v>
      </c>
      <c r="P752" t="s">
        <v>2466</v>
      </c>
      <c r="Q752" s="10">
        <v>27784194</v>
      </c>
    </row>
    <row r="753" spans="1:17" x14ac:dyDescent="0.3">
      <c r="A753" s="11">
        <v>78146652</v>
      </c>
      <c r="B753" t="s">
        <v>2467</v>
      </c>
      <c r="C753">
        <v>16558</v>
      </c>
      <c r="D753" t="s">
        <v>2468</v>
      </c>
      <c r="E753" t="s">
        <v>19</v>
      </c>
      <c r="F753">
        <v>13.630049</v>
      </c>
      <c r="G753" t="s">
        <v>135</v>
      </c>
      <c r="H753" t="s">
        <v>192</v>
      </c>
      <c r="I753" s="1">
        <v>39891</v>
      </c>
      <c r="J753" s="11">
        <v>60000000</v>
      </c>
      <c r="K753">
        <v>125</v>
      </c>
      <c r="L753" t="s">
        <v>22</v>
      </c>
      <c r="M753">
        <v>5.7</v>
      </c>
      <c r="N753">
        <v>201</v>
      </c>
      <c r="O753" t="s">
        <v>2469</v>
      </c>
      <c r="P753" t="s">
        <v>770</v>
      </c>
      <c r="Q753" s="10">
        <v>-18146652</v>
      </c>
    </row>
    <row r="754" spans="1:17" x14ac:dyDescent="0.3">
      <c r="A754" s="11">
        <v>65000000</v>
      </c>
      <c r="B754" t="s">
        <v>2470</v>
      </c>
      <c r="C754">
        <v>9849</v>
      </c>
      <c r="D754" t="s">
        <v>2471</v>
      </c>
      <c r="E754" t="s">
        <v>19</v>
      </c>
      <c r="F754">
        <v>6.8069199999999999</v>
      </c>
      <c r="G754" t="s">
        <v>27</v>
      </c>
      <c r="H754" t="s">
        <v>21</v>
      </c>
      <c r="I754" s="1">
        <v>36466</v>
      </c>
      <c r="J754" s="11">
        <v>36850101</v>
      </c>
      <c r="K754">
        <v>94</v>
      </c>
      <c r="L754" t="s">
        <v>22</v>
      </c>
      <c r="M754">
        <v>5.0999999999999996</v>
      </c>
      <c r="N754">
        <v>80</v>
      </c>
      <c r="O754" t="s">
        <v>2472</v>
      </c>
      <c r="P754" t="s">
        <v>2473</v>
      </c>
      <c r="Q754" s="10">
        <v>-28149899</v>
      </c>
    </row>
    <row r="755" spans="1:17" x14ac:dyDescent="0.3">
      <c r="A755" s="11">
        <v>60000000</v>
      </c>
      <c r="B755" t="s">
        <v>749</v>
      </c>
      <c r="C755">
        <v>5820</v>
      </c>
      <c r="D755" t="s">
        <v>2474</v>
      </c>
      <c r="E755" t="s">
        <v>19</v>
      </c>
      <c r="F755">
        <v>15.352807</v>
      </c>
      <c r="G755" t="s">
        <v>204</v>
      </c>
      <c r="H755" t="s">
        <v>21</v>
      </c>
      <c r="I755" s="1">
        <v>38826</v>
      </c>
      <c r="J755" s="11">
        <v>77920346</v>
      </c>
      <c r="K755">
        <v>108</v>
      </c>
      <c r="L755" t="s">
        <v>22</v>
      </c>
      <c r="M755">
        <v>5.8</v>
      </c>
      <c r="N755">
        <v>225</v>
      </c>
      <c r="O755" t="s">
        <v>2475</v>
      </c>
      <c r="P755" t="s">
        <v>1939</v>
      </c>
      <c r="Q755" s="10">
        <v>17920346</v>
      </c>
    </row>
    <row r="756" spans="1:17" x14ac:dyDescent="0.3">
      <c r="A756" s="11">
        <v>70000000</v>
      </c>
      <c r="B756" t="s">
        <v>2476</v>
      </c>
      <c r="C756">
        <v>16866</v>
      </c>
      <c r="D756" t="s">
        <v>2477</v>
      </c>
      <c r="E756" t="s">
        <v>19</v>
      </c>
      <c r="F756">
        <v>23.661071</v>
      </c>
      <c r="G756" t="s">
        <v>760</v>
      </c>
      <c r="H756" t="s">
        <v>510</v>
      </c>
      <c r="I756" s="1">
        <v>40136</v>
      </c>
      <c r="J756" s="11">
        <v>104945765</v>
      </c>
      <c r="K756">
        <v>91</v>
      </c>
      <c r="L756" t="s">
        <v>22</v>
      </c>
      <c r="M756">
        <v>5.6</v>
      </c>
      <c r="N756">
        <v>556</v>
      </c>
      <c r="O756" t="s">
        <v>2478</v>
      </c>
      <c r="P756" t="s">
        <v>2479</v>
      </c>
      <c r="Q756" s="10">
        <v>34945765</v>
      </c>
    </row>
    <row r="757" spans="1:17" x14ac:dyDescent="0.3">
      <c r="A757" s="11">
        <v>60000000</v>
      </c>
      <c r="B757" t="s">
        <v>1957</v>
      </c>
      <c r="C757">
        <v>201</v>
      </c>
      <c r="D757" t="s">
        <v>2480</v>
      </c>
      <c r="E757" t="s">
        <v>19</v>
      </c>
      <c r="F757">
        <v>21.605533000000001</v>
      </c>
      <c r="G757" t="s">
        <v>92</v>
      </c>
      <c r="H757" t="s">
        <v>21</v>
      </c>
      <c r="I757" s="1">
        <v>37603</v>
      </c>
      <c r="J757" s="11">
        <v>67312826</v>
      </c>
      <c r="K757">
        <v>117</v>
      </c>
      <c r="L757" t="s">
        <v>22</v>
      </c>
      <c r="M757">
        <v>6.1</v>
      </c>
      <c r="N757">
        <v>479</v>
      </c>
      <c r="O757" t="s">
        <v>1959</v>
      </c>
      <c r="P757" t="s">
        <v>2481</v>
      </c>
      <c r="Q757" s="10">
        <v>7312826</v>
      </c>
    </row>
    <row r="758" spans="1:17" x14ac:dyDescent="0.3">
      <c r="A758" s="11">
        <v>60000000</v>
      </c>
      <c r="B758" t="s">
        <v>2482</v>
      </c>
      <c r="C758">
        <v>11775</v>
      </c>
      <c r="D758" t="s">
        <v>2483</v>
      </c>
      <c r="E758" t="s">
        <v>19</v>
      </c>
      <c r="F758">
        <v>22.620125000000002</v>
      </c>
      <c r="G758" t="s">
        <v>113</v>
      </c>
      <c r="H758" t="s">
        <v>21</v>
      </c>
      <c r="I758" s="1">
        <v>37661</v>
      </c>
      <c r="J758" s="11">
        <v>119940815</v>
      </c>
      <c r="K758">
        <v>100</v>
      </c>
      <c r="L758" t="s">
        <v>22</v>
      </c>
      <c r="M758">
        <v>5.8</v>
      </c>
      <c r="N758">
        <v>391</v>
      </c>
      <c r="O758" t="s">
        <v>2484</v>
      </c>
      <c r="P758" t="s">
        <v>2485</v>
      </c>
      <c r="Q758" s="10">
        <v>59940815</v>
      </c>
    </row>
    <row r="759" spans="1:17" x14ac:dyDescent="0.3">
      <c r="A759" s="11">
        <v>0</v>
      </c>
      <c r="B759" t="s">
        <v>212</v>
      </c>
      <c r="C759">
        <v>87825</v>
      </c>
      <c r="D759" t="s">
        <v>2486</v>
      </c>
      <c r="E759" t="s">
        <v>19</v>
      </c>
      <c r="F759">
        <v>18.587114</v>
      </c>
      <c r="G759" t="s">
        <v>2487</v>
      </c>
      <c r="H759" t="s">
        <v>21</v>
      </c>
      <c r="I759" s="1">
        <v>41173</v>
      </c>
      <c r="J759" s="11">
        <v>0</v>
      </c>
      <c r="K759">
        <v>111</v>
      </c>
      <c r="L759" t="s">
        <v>22</v>
      </c>
      <c r="M759">
        <v>6.6</v>
      </c>
      <c r="N759">
        <v>366</v>
      </c>
      <c r="O759" t="s">
        <v>2488</v>
      </c>
      <c r="P759" t="s">
        <v>2489</v>
      </c>
      <c r="Q759" s="10">
        <v>0</v>
      </c>
    </row>
    <row r="760" spans="1:17" x14ac:dyDescent="0.3">
      <c r="A760" s="11">
        <v>80000000</v>
      </c>
      <c r="B760" t="s">
        <v>1112</v>
      </c>
      <c r="C760">
        <v>12201</v>
      </c>
      <c r="D760" t="s">
        <v>2490</v>
      </c>
      <c r="E760" t="s">
        <v>19</v>
      </c>
      <c r="F760">
        <v>24.657931000000001</v>
      </c>
      <c r="G760" t="s">
        <v>2491</v>
      </c>
      <c r="H760" t="s">
        <v>33</v>
      </c>
      <c r="I760" s="1">
        <v>40207</v>
      </c>
      <c r="J760" s="11">
        <v>74901339</v>
      </c>
      <c r="K760">
        <v>117</v>
      </c>
      <c r="L760" t="s">
        <v>22</v>
      </c>
      <c r="M760">
        <v>6.2</v>
      </c>
      <c r="N760">
        <v>487</v>
      </c>
      <c r="O760" t="s">
        <v>2492</v>
      </c>
      <c r="P760" t="s">
        <v>185</v>
      </c>
      <c r="Q760" s="10">
        <v>-5098661</v>
      </c>
    </row>
    <row r="761" spans="1:17" x14ac:dyDescent="0.3">
      <c r="A761" s="11">
        <v>60000000</v>
      </c>
      <c r="B761" t="s">
        <v>1754</v>
      </c>
      <c r="C761">
        <v>11015</v>
      </c>
      <c r="D761" t="s">
        <v>2493</v>
      </c>
      <c r="E761" t="s">
        <v>19</v>
      </c>
      <c r="F761">
        <v>12.621769</v>
      </c>
      <c r="G761" t="s">
        <v>92</v>
      </c>
      <c r="H761" t="s">
        <v>192</v>
      </c>
      <c r="I761" s="1">
        <v>35704</v>
      </c>
      <c r="J761" s="11">
        <v>33956608</v>
      </c>
      <c r="K761">
        <v>110</v>
      </c>
      <c r="L761" t="s">
        <v>22</v>
      </c>
      <c r="M761">
        <v>5.8</v>
      </c>
      <c r="N761">
        <v>130</v>
      </c>
      <c r="O761" t="s">
        <v>2494</v>
      </c>
      <c r="P761" t="s">
        <v>1056</v>
      </c>
      <c r="Q761" s="10">
        <v>-26043392</v>
      </c>
    </row>
    <row r="762" spans="1:17" x14ac:dyDescent="0.3">
      <c r="A762" s="11">
        <v>60000000</v>
      </c>
      <c r="B762" t="s">
        <v>1782</v>
      </c>
      <c r="C762">
        <v>9932</v>
      </c>
      <c r="D762" t="s">
        <v>2495</v>
      </c>
      <c r="E762" t="s">
        <v>19</v>
      </c>
      <c r="F762">
        <v>21.08952</v>
      </c>
      <c r="G762" t="s">
        <v>214</v>
      </c>
      <c r="H762" t="s">
        <v>304</v>
      </c>
      <c r="I762" s="1">
        <v>37419</v>
      </c>
      <c r="J762" s="11">
        <v>55003135</v>
      </c>
      <c r="K762">
        <v>96</v>
      </c>
      <c r="L762" t="s">
        <v>22</v>
      </c>
      <c r="M762">
        <v>5.7</v>
      </c>
      <c r="N762">
        <v>380</v>
      </c>
      <c r="O762" t="s">
        <v>2496</v>
      </c>
      <c r="P762" t="s">
        <v>2461</v>
      </c>
      <c r="Q762" s="10">
        <v>-4996865</v>
      </c>
    </row>
    <row r="763" spans="1:17" x14ac:dyDescent="0.3">
      <c r="A763" s="11">
        <v>60000000</v>
      </c>
      <c r="B763" t="s">
        <v>36</v>
      </c>
      <c r="C763">
        <v>13389</v>
      </c>
      <c r="D763" t="s">
        <v>2497</v>
      </c>
      <c r="E763" t="s">
        <v>19</v>
      </c>
      <c r="F763">
        <v>18.380175999999999</v>
      </c>
      <c r="G763" t="s">
        <v>2498</v>
      </c>
      <c r="H763" t="s">
        <v>21</v>
      </c>
      <c r="I763" s="1">
        <v>39761</v>
      </c>
      <c r="J763" s="11">
        <v>73174566</v>
      </c>
      <c r="K763">
        <v>101</v>
      </c>
      <c r="L763" t="s">
        <v>22</v>
      </c>
      <c r="M763">
        <v>5.9</v>
      </c>
      <c r="N763">
        <v>375</v>
      </c>
      <c r="O763" t="s">
        <v>2499</v>
      </c>
      <c r="P763" t="s">
        <v>2409</v>
      </c>
      <c r="Q763" s="10">
        <v>13174566</v>
      </c>
    </row>
    <row r="764" spans="1:17" x14ac:dyDescent="0.3">
      <c r="A764" s="11">
        <v>60000000</v>
      </c>
      <c r="B764" t="s">
        <v>36</v>
      </c>
      <c r="C764">
        <v>8838</v>
      </c>
      <c r="D764" t="s">
        <v>2500</v>
      </c>
      <c r="E764" t="s">
        <v>19</v>
      </c>
      <c r="F764">
        <v>18.877794999999999</v>
      </c>
      <c r="G764" t="s">
        <v>113</v>
      </c>
      <c r="H764" t="s">
        <v>21</v>
      </c>
      <c r="I764" s="1">
        <v>35858</v>
      </c>
      <c r="J764" s="11">
        <v>0</v>
      </c>
      <c r="K764">
        <v>111</v>
      </c>
      <c r="L764" t="s">
        <v>22</v>
      </c>
      <c r="M764">
        <v>6</v>
      </c>
      <c r="N764">
        <v>368</v>
      </c>
      <c r="O764" t="s">
        <v>2501</v>
      </c>
      <c r="P764" t="s">
        <v>2502</v>
      </c>
      <c r="Q764" s="10">
        <v>-60000000</v>
      </c>
    </row>
    <row r="765" spans="1:17" x14ac:dyDescent="0.3">
      <c r="A765" s="11">
        <v>60000000</v>
      </c>
      <c r="B765" t="s">
        <v>713</v>
      </c>
      <c r="C765">
        <v>17332</v>
      </c>
      <c r="D765" t="s">
        <v>2503</v>
      </c>
      <c r="E765" t="s">
        <v>19</v>
      </c>
      <c r="F765">
        <v>17.299333000000001</v>
      </c>
      <c r="G765" t="s">
        <v>696</v>
      </c>
      <c r="H765" t="s">
        <v>21</v>
      </c>
      <c r="I765" s="1">
        <v>39927</v>
      </c>
      <c r="J765" s="11">
        <v>31720158</v>
      </c>
      <c r="K765">
        <v>109</v>
      </c>
      <c r="L765" t="s">
        <v>22</v>
      </c>
      <c r="M765">
        <v>6.6</v>
      </c>
      <c r="N765">
        <v>234</v>
      </c>
      <c r="O765" t="s">
        <v>2504</v>
      </c>
      <c r="P765" t="s">
        <v>551</v>
      </c>
      <c r="Q765" s="10">
        <v>-28279842</v>
      </c>
    </row>
    <row r="766" spans="1:17" x14ac:dyDescent="0.3">
      <c r="A766" s="11">
        <v>80000000</v>
      </c>
      <c r="B766" t="s">
        <v>1157</v>
      </c>
      <c r="C766">
        <v>4958</v>
      </c>
      <c r="D766" t="s">
        <v>2505</v>
      </c>
      <c r="E766" t="s">
        <v>19</v>
      </c>
      <c r="F766">
        <v>16.848898999999999</v>
      </c>
      <c r="G766" t="s">
        <v>422</v>
      </c>
      <c r="H766" t="s">
        <v>21</v>
      </c>
      <c r="I766" s="1">
        <v>36567</v>
      </c>
      <c r="J766" s="11">
        <v>39459427</v>
      </c>
      <c r="K766">
        <v>126</v>
      </c>
      <c r="L766" t="s">
        <v>22</v>
      </c>
      <c r="M766">
        <v>6.3</v>
      </c>
      <c r="N766">
        <v>251</v>
      </c>
      <c r="O766" t="s">
        <v>2506</v>
      </c>
      <c r="P766" t="s">
        <v>2346</v>
      </c>
      <c r="Q766" s="10">
        <v>-40540573</v>
      </c>
    </row>
    <row r="767" spans="1:17" x14ac:dyDescent="0.3">
      <c r="A767" s="11">
        <v>60000000</v>
      </c>
      <c r="B767" t="s">
        <v>1403</v>
      </c>
      <c r="C767">
        <v>786</v>
      </c>
      <c r="D767" t="s">
        <v>2507</v>
      </c>
      <c r="E767" t="s">
        <v>19</v>
      </c>
      <c r="F767">
        <v>21.547446000000001</v>
      </c>
      <c r="G767" t="s">
        <v>32</v>
      </c>
      <c r="H767" t="s">
        <v>21</v>
      </c>
      <c r="I767" s="1">
        <v>36784</v>
      </c>
      <c r="J767" s="11">
        <v>47383689</v>
      </c>
      <c r="K767">
        <v>122</v>
      </c>
      <c r="L767" t="s">
        <v>22</v>
      </c>
      <c r="M767">
        <v>7.4</v>
      </c>
      <c r="N767">
        <v>797</v>
      </c>
      <c r="O767" t="s">
        <v>2508</v>
      </c>
      <c r="P767" t="s">
        <v>1943</v>
      </c>
      <c r="Q767" s="10">
        <v>-12616311</v>
      </c>
    </row>
    <row r="768" spans="1:17" x14ac:dyDescent="0.3">
      <c r="A768" s="11">
        <v>0</v>
      </c>
      <c r="B768" t="s">
        <v>648</v>
      </c>
      <c r="C768">
        <v>9513</v>
      </c>
      <c r="D768" t="s">
        <v>2509</v>
      </c>
      <c r="E768" t="s">
        <v>19</v>
      </c>
      <c r="F768">
        <v>16.930969000000001</v>
      </c>
      <c r="G768" t="s">
        <v>204</v>
      </c>
      <c r="H768" t="s">
        <v>33</v>
      </c>
      <c r="I768" s="1">
        <v>38883</v>
      </c>
      <c r="J768" s="11">
        <v>141702264</v>
      </c>
      <c r="K768">
        <v>78</v>
      </c>
      <c r="L768" t="s">
        <v>22</v>
      </c>
      <c r="M768">
        <v>5.0999999999999996</v>
      </c>
      <c r="N768">
        <v>464</v>
      </c>
      <c r="O768" t="s">
        <v>2510</v>
      </c>
      <c r="P768" t="s">
        <v>2276</v>
      </c>
      <c r="Q768" s="10">
        <v>141702264</v>
      </c>
    </row>
    <row r="769" spans="1:17" x14ac:dyDescent="0.3">
      <c r="A769" s="11">
        <v>60000000</v>
      </c>
      <c r="B769" t="s">
        <v>2511</v>
      </c>
      <c r="C769">
        <v>11679</v>
      </c>
      <c r="D769" t="s">
        <v>2512</v>
      </c>
      <c r="E769" t="s">
        <v>19</v>
      </c>
      <c r="F769">
        <v>36.689222999999998</v>
      </c>
      <c r="G769" t="s">
        <v>912</v>
      </c>
      <c r="H769" t="s">
        <v>21</v>
      </c>
      <c r="I769" s="1">
        <v>38469</v>
      </c>
      <c r="J769" s="11">
        <v>71073932</v>
      </c>
      <c r="K769">
        <v>101</v>
      </c>
      <c r="L769" t="s">
        <v>22</v>
      </c>
      <c r="M769">
        <v>4.7</v>
      </c>
      <c r="N769">
        <v>549</v>
      </c>
      <c r="O769" t="s">
        <v>2513</v>
      </c>
      <c r="P769" t="s">
        <v>563</v>
      </c>
      <c r="Q769" s="10">
        <v>11073932</v>
      </c>
    </row>
    <row r="770" spans="1:17" x14ac:dyDescent="0.3">
      <c r="A770" s="11">
        <v>60000000</v>
      </c>
      <c r="B770" t="s">
        <v>2514</v>
      </c>
      <c r="C770">
        <v>38321</v>
      </c>
      <c r="D770" t="s">
        <v>2515</v>
      </c>
      <c r="E770" t="s">
        <v>19</v>
      </c>
      <c r="F770">
        <v>28.350926999999999</v>
      </c>
      <c r="G770" t="s">
        <v>2516</v>
      </c>
      <c r="H770" t="s">
        <v>21</v>
      </c>
      <c r="I770" s="1">
        <v>40668</v>
      </c>
      <c r="J770" s="11">
        <v>78309131</v>
      </c>
      <c r="K770">
        <v>87</v>
      </c>
      <c r="L770" t="s">
        <v>22</v>
      </c>
      <c r="M770">
        <v>5.4</v>
      </c>
      <c r="N770">
        <v>692</v>
      </c>
      <c r="O770" t="s">
        <v>2517</v>
      </c>
      <c r="P770" t="s">
        <v>2518</v>
      </c>
      <c r="Q770" s="10">
        <v>18309131</v>
      </c>
    </row>
    <row r="771" spans="1:17" x14ac:dyDescent="0.3">
      <c r="A771" s="11">
        <v>60000000</v>
      </c>
      <c r="B771" t="s">
        <v>2519</v>
      </c>
      <c r="C771">
        <v>14411</v>
      </c>
      <c r="D771" t="s">
        <v>2520</v>
      </c>
      <c r="E771" t="s">
        <v>19</v>
      </c>
      <c r="F771">
        <v>18.815442000000001</v>
      </c>
      <c r="G771" t="s">
        <v>276</v>
      </c>
      <c r="H771" t="s">
        <v>21</v>
      </c>
      <c r="I771" s="1">
        <v>37659</v>
      </c>
      <c r="J771" s="11">
        <v>26288320</v>
      </c>
      <c r="K771">
        <v>86</v>
      </c>
      <c r="L771" t="s">
        <v>22</v>
      </c>
      <c r="M771">
        <v>6.6</v>
      </c>
      <c r="N771">
        <v>372</v>
      </c>
      <c r="O771" t="s">
        <v>2521</v>
      </c>
      <c r="P771" t="s">
        <v>686</v>
      </c>
      <c r="Q771" s="10">
        <v>-33711680</v>
      </c>
    </row>
    <row r="772" spans="1:17" x14ac:dyDescent="0.3">
      <c r="A772" s="11">
        <v>60000000</v>
      </c>
      <c r="B772" t="s">
        <v>2522</v>
      </c>
      <c r="C772">
        <v>8413</v>
      </c>
      <c r="D772" t="s">
        <v>2523</v>
      </c>
      <c r="E772" t="s">
        <v>19</v>
      </c>
      <c r="F772">
        <v>29.787134999999999</v>
      </c>
      <c r="G772" t="s">
        <v>92</v>
      </c>
      <c r="H772" t="s">
        <v>33</v>
      </c>
      <c r="I772" s="1">
        <v>35657</v>
      </c>
      <c r="J772" s="11">
        <v>26673242</v>
      </c>
      <c r="K772">
        <v>96</v>
      </c>
      <c r="L772" t="s">
        <v>22</v>
      </c>
      <c r="M772">
        <v>6.5</v>
      </c>
      <c r="N772">
        <v>742</v>
      </c>
      <c r="O772" t="s">
        <v>2524</v>
      </c>
      <c r="P772" t="s">
        <v>1343</v>
      </c>
      <c r="Q772" s="10">
        <v>-33326758</v>
      </c>
    </row>
    <row r="773" spans="1:17" x14ac:dyDescent="0.3">
      <c r="A773" s="11">
        <v>60000000</v>
      </c>
      <c r="B773" t="s">
        <v>713</v>
      </c>
      <c r="C773">
        <v>10052</v>
      </c>
      <c r="D773" t="s">
        <v>2525</v>
      </c>
      <c r="E773" t="s">
        <v>19</v>
      </c>
      <c r="F773">
        <v>8.9271370000000001</v>
      </c>
      <c r="G773" t="s">
        <v>135</v>
      </c>
      <c r="H773" t="s">
        <v>192</v>
      </c>
      <c r="I773" s="1">
        <v>37309</v>
      </c>
      <c r="J773" s="11">
        <v>52322400</v>
      </c>
      <c r="K773">
        <v>104</v>
      </c>
      <c r="L773" t="s">
        <v>22</v>
      </c>
      <c r="M773">
        <v>6.1</v>
      </c>
      <c r="N773">
        <v>204</v>
      </c>
      <c r="O773" t="s">
        <v>2526</v>
      </c>
      <c r="P773" t="s">
        <v>301</v>
      </c>
      <c r="Q773" s="10">
        <v>-7677600</v>
      </c>
    </row>
    <row r="774" spans="1:17" x14ac:dyDescent="0.3">
      <c r="A774" s="11">
        <v>50000000</v>
      </c>
      <c r="B774" t="s">
        <v>713</v>
      </c>
      <c r="C774">
        <v>9676</v>
      </c>
      <c r="D774" t="s">
        <v>2527</v>
      </c>
      <c r="E774" t="s">
        <v>19</v>
      </c>
      <c r="F774">
        <v>15.213483999999999</v>
      </c>
      <c r="G774" t="s">
        <v>135</v>
      </c>
      <c r="H774" t="s">
        <v>284</v>
      </c>
      <c r="I774" s="1">
        <v>38975</v>
      </c>
      <c r="J774" s="11">
        <v>49111202</v>
      </c>
      <c r="K774">
        <v>121</v>
      </c>
      <c r="L774" t="s">
        <v>22</v>
      </c>
      <c r="M774">
        <v>5.7</v>
      </c>
      <c r="N774">
        <v>287</v>
      </c>
      <c r="O774" t="s">
        <v>2528</v>
      </c>
      <c r="P774" t="s">
        <v>1292</v>
      </c>
      <c r="Q774" s="10">
        <v>-888798</v>
      </c>
    </row>
    <row r="775" spans="1:17" x14ac:dyDescent="0.3">
      <c r="A775" s="11">
        <v>60000000</v>
      </c>
      <c r="B775" t="s">
        <v>2529</v>
      </c>
      <c r="C775">
        <v>9664</v>
      </c>
      <c r="D775" t="s">
        <v>2530</v>
      </c>
      <c r="E775" t="s">
        <v>19</v>
      </c>
      <c r="F775">
        <v>13.155999</v>
      </c>
      <c r="G775" t="s">
        <v>20</v>
      </c>
      <c r="H775" t="s">
        <v>33</v>
      </c>
      <c r="I775" s="1">
        <v>38982</v>
      </c>
      <c r="J775" s="11">
        <v>17800000</v>
      </c>
      <c r="K775">
        <v>140</v>
      </c>
      <c r="L775" t="s">
        <v>22</v>
      </c>
      <c r="M775">
        <v>6.3</v>
      </c>
      <c r="N775">
        <v>271</v>
      </c>
      <c r="O775" t="s">
        <v>2531</v>
      </c>
      <c r="P775" t="s">
        <v>2532</v>
      </c>
      <c r="Q775" s="10">
        <v>-42200000</v>
      </c>
    </row>
    <row r="776" spans="1:17" x14ac:dyDescent="0.3">
      <c r="A776" s="11">
        <v>72000000</v>
      </c>
      <c r="B776" t="s">
        <v>538</v>
      </c>
      <c r="C776">
        <v>2100</v>
      </c>
      <c r="D776" t="s">
        <v>2533</v>
      </c>
      <c r="E776" t="s">
        <v>19</v>
      </c>
      <c r="F776">
        <v>15.433244</v>
      </c>
      <c r="G776" t="s">
        <v>422</v>
      </c>
      <c r="H776" t="s">
        <v>21</v>
      </c>
      <c r="I776" s="1">
        <v>37183</v>
      </c>
      <c r="J776" s="11">
        <v>27642707</v>
      </c>
      <c r="K776">
        <v>131</v>
      </c>
      <c r="L776" t="s">
        <v>22</v>
      </c>
      <c r="M776">
        <v>7</v>
      </c>
      <c r="N776">
        <v>285</v>
      </c>
      <c r="O776" t="s">
        <v>2534</v>
      </c>
      <c r="P776" t="s">
        <v>2535</v>
      </c>
      <c r="Q776" s="10">
        <v>-44357293</v>
      </c>
    </row>
    <row r="777" spans="1:17" x14ac:dyDescent="0.3">
      <c r="A777" s="11">
        <v>90000000</v>
      </c>
      <c r="B777" t="s">
        <v>2536</v>
      </c>
      <c r="C777">
        <v>10384</v>
      </c>
      <c r="D777" t="s">
        <v>2537</v>
      </c>
      <c r="E777" t="s">
        <v>19</v>
      </c>
      <c r="F777">
        <v>5.7620370000000003</v>
      </c>
      <c r="G777" t="s">
        <v>1252</v>
      </c>
      <c r="H777" t="s">
        <v>2538</v>
      </c>
      <c r="I777" s="1">
        <v>36539</v>
      </c>
      <c r="J777" s="11">
        <v>14828081</v>
      </c>
      <c r="K777">
        <v>91</v>
      </c>
      <c r="L777" t="s">
        <v>22</v>
      </c>
      <c r="M777">
        <v>4.9000000000000004</v>
      </c>
      <c r="N777">
        <v>109</v>
      </c>
      <c r="O777" t="s">
        <v>2539</v>
      </c>
      <c r="P777" t="s">
        <v>2540</v>
      </c>
      <c r="Q777" s="10">
        <v>-75171919</v>
      </c>
    </row>
    <row r="778" spans="1:17" x14ac:dyDescent="0.3">
      <c r="A778" s="11">
        <v>60000000</v>
      </c>
      <c r="B778" t="s">
        <v>2541</v>
      </c>
      <c r="C778">
        <v>137321</v>
      </c>
      <c r="D778" t="s">
        <v>2542</v>
      </c>
      <c r="E778" t="s">
        <v>19</v>
      </c>
      <c r="F778">
        <v>22.736038000000001</v>
      </c>
      <c r="G778" t="s">
        <v>214</v>
      </c>
      <c r="H778" t="s">
        <v>21</v>
      </c>
      <c r="I778" s="1">
        <v>41683</v>
      </c>
      <c r="J778" s="11">
        <v>30800231</v>
      </c>
      <c r="K778">
        <v>118</v>
      </c>
      <c r="L778" t="s">
        <v>22</v>
      </c>
      <c r="M778">
        <v>6</v>
      </c>
      <c r="N778">
        <v>487</v>
      </c>
      <c r="O778" t="s">
        <v>2543</v>
      </c>
      <c r="P778" t="s">
        <v>2544</v>
      </c>
      <c r="Q778" s="10">
        <v>-29199769</v>
      </c>
    </row>
    <row r="779" spans="1:17" x14ac:dyDescent="0.3">
      <c r="A779" s="11">
        <v>60000000</v>
      </c>
      <c r="B779" t="s">
        <v>2545</v>
      </c>
      <c r="C779">
        <v>123553</v>
      </c>
      <c r="D779" t="s">
        <v>2546</v>
      </c>
      <c r="E779" t="s">
        <v>19</v>
      </c>
      <c r="F779">
        <v>45.514031000000003</v>
      </c>
      <c r="G779" t="s">
        <v>2547</v>
      </c>
      <c r="H779" t="s">
        <v>21</v>
      </c>
      <c r="I779" s="1">
        <v>41507</v>
      </c>
      <c r="J779" s="11">
        <v>90565421</v>
      </c>
      <c r="K779">
        <v>130</v>
      </c>
      <c r="L779" t="s">
        <v>22</v>
      </c>
      <c r="M779">
        <v>6.2</v>
      </c>
      <c r="N779">
        <v>1602</v>
      </c>
      <c r="O779" t="s">
        <v>2548</v>
      </c>
      <c r="P779" t="s">
        <v>2549</v>
      </c>
      <c r="Q779" s="10">
        <v>30565421</v>
      </c>
    </row>
    <row r="780" spans="1:17" x14ac:dyDescent="0.3">
      <c r="A780" s="11">
        <v>60000000</v>
      </c>
      <c r="B780" t="s">
        <v>2550</v>
      </c>
      <c r="C780">
        <v>11260</v>
      </c>
      <c r="D780" t="s">
        <v>2551</v>
      </c>
      <c r="E780" t="s">
        <v>19</v>
      </c>
      <c r="F780">
        <v>18.676290999999999</v>
      </c>
      <c r="G780" t="s">
        <v>204</v>
      </c>
      <c r="H780" t="s">
        <v>21</v>
      </c>
      <c r="I780" s="1">
        <v>39667</v>
      </c>
      <c r="J780" s="11">
        <v>50650079</v>
      </c>
      <c r="K780">
        <v>90</v>
      </c>
      <c r="L780" t="s">
        <v>22</v>
      </c>
      <c r="M780">
        <v>5</v>
      </c>
      <c r="N780">
        <v>371</v>
      </c>
      <c r="O780" t="s">
        <v>2552</v>
      </c>
      <c r="P780" t="s">
        <v>2384</v>
      </c>
      <c r="Q780" s="10">
        <v>-9349921</v>
      </c>
    </row>
    <row r="781" spans="1:17" x14ac:dyDescent="0.3">
      <c r="A781" s="11">
        <v>30000000</v>
      </c>
      <c r="B781" t="s">
        <v>519</v>
      </c>
      <c r="C781">
        <v>9009</v>
      </c>
      <c r="D781" t="s">
        <v>2553</v>
      </c>
      <c r="E781" t="s">
        <v>19</v>
      </c>
      <c r="F781">
        <v>14.376462999999999</v>
      </c>
      <c r="G781" t="s">
        <v>1224</v>
      </c>
      <c r="H781" t="s">
        <v>21</v>
      </c>
      <c r="I781" s="1">
        <v>38530</v>
      </c>
      <c r="J781" s="11">
        <v>25473093</v>
      </c>
      <c r="K781">
        <v>105</v>
      </c>
      <c r="L781" t="s">
        <v>22</v>
      </c>
      <c r="M781">
        <v>5.3</v>
      </c>
      <c r="N781">
        <v>274</v>
      </c>
      <c r="O781" t="s">
        <v>2554</v>
      </c>
      <c r="P781" t="s">
        <v>2555</v>
      </c>
      <c r="Q781" s="10">
        <v>-4526907</v>
      </c>
    </row>
    <row r="782" spans="1:17" x14ac:dyDescent="0.3">
      <c r="A782" s="11">
        <v>80000000</v>
      </c>
      <c r="B782" t="s">
        <v>587</v>
      </c>
      <c r="C782">
        <v>11374</v>
      </c>
      <c r="D782" t="s">
        <v>2556</v>
      </c>
      <c r="E782" t="s">
        <v>19</v>
      </c>
      <c r="F782">
        <v>14.298297</v>
      </c>
      <c r="G782" t="s">
        <v>113</v>
      </c>
      <c r="H782" t="s">
        <v>21</v>
      </c>
      <c r="I782" s="1">
        <v>36245</v>
      </c>
      <c r="J782" s="11">
        <v>0</v>
      </c>
      <c r="K782">
        <v>122</v>
      </c>
      <c r="L782" t="s">
        <v>22</v>
      </c>
      <c r="M782">
        <v>5.7</v>
      </c>
      <c r="N782">
        <v>166</v>
      </c>
      <c r="O782" t="s">
        <v>2557</v>
      </c>
      <c r="P782" t="s">
        <v>498</v>
      </c>
      <c r="Q782" s="10">
        <v>-80000000</v>
      </c>
    </row>
    <row r="783" spans="1:17" x14ac:dyDescent="0.3">
      <c r="A783" s="11">
        <v>60000000</v>
      </c>
      <c r="B783" t="s">
        <v>84</v>
      </c>
      <c r="C783">
        <v>2309</v>
      </c>
      <c r="D783" t="s">
        <v>2558</v>
      </c>
      <c r="E783" t="s">
        <v>19</v>
      </c>
      <c r="F783">
        <v>27.018885999999998</v>
      </c>
      <c r="G783" t="s">
        <v>119</v>
      </c>
      <c r="H783" t="s">
        <v>192</v>
      </c>
      <c r="I783" s="1">
        <v>39764</v>
      </c>
      <c r="J783" s="11">
        <v>57490374</v>
      </c>
      <c r="K783">
        <v>106</v>
      </c>
      <c r="L783" t="s">
        <v>22</v>
      </c>
      <c r="M783">
        <v>6</v>
      </c>
      <c r="N783">
        <v>592</v>
      </c>
      <c r="O783" t="s">
        <v>2559</v>
      </c>
      <c r="P783" t="s">
        <v>2560</v>
      </c>
      <c r="Q783" s="10">
        <v>-2509626</v>
      </c>
    </row>
    <row r="784" spans="1:17" x14ac:dyDescent="0.3">
      <c r="A784" s="11">
        <v>60000000</v>
      </c>
      <c r="B784" t="s">
        <v>2561</v>
      </c>
      <c r="C784">
        <v>8285</v>
      </c>
      <c r="D784" t="s">
        <v>2562</v>
      </c>
      <c r="E784" t="s">
        <v>19</v>
      </c>
      <c r="F784">
        <v>14.848560000000001</v>
      </c>
      <c r="G784" t="s">
        <v>64</v>
      </c>
      <c r="H784" t="s">
        <v>21</v>
      </c>
      <c r="I784" s="1">
        <v>39807</v>
      </c>
      <c r="J784" s="11">
        <v>39031337</v>
      </c>
      <c r="K784">
        <v>103</v>
      </c>
      <c r="L784" t="s">
        <v>22</v>
      </c>
      <c r="M784">
        <v>4.7</v>
      </c>
      <c r="N784">
        <v>320</v>
      </c>
      <c r="O784" t="s">
        <v>2563</v>
      </c>
      <c r="P784" t="s">
        <v>2564</v>
      </c>
      <c r="Q784" s="10">
        <v>-20968663</v>
      </c>
    </row>
    <row r="785" spans="1:17" x14ac:dyDescent="0.3">
      <c r="A785" s="11">
        <v>60000000</v>
      </c>
      <c r="B785" t="s">
        <v>2458</v>
      </c>
      <c r="C785">
        <v>210860</v>
      </c>
      <c r="D785" t="s">
        <v>2565</v>
      </c>
      <c r="E785" t="s">
        <v>19</v>
      </c>
      <c r="F785">
        <v>52.417529000000002</v>
      </c>
      <c r="G785" t="s">
        <v>682</v>
      </c>
      <c r="H785" t="s">
        <v>21</v>
      </c>
      <c r="I785" s="1">
        <v>42025</v>
      </c>
      <c r="J785" s="11">
        <v>30418560</v>
      </c>
      <c r="K785">
        <v>106</v>
      </c>
      <c r="L785" t="s">
        <v>22</v>
      </c>
      <c r="M785">
        <v>5.4</v>
      </c>
      <c r="N785">
        <v>1055</v>
      </c>
      <c r="O785" t="s">
        <v>2566</v>
      </c>
      <c r="P785" t="s">
        <v>2567</v>
      </c>
      <c r="Q785" s="10">
        <v>-29581440</v>
      </c>
    </row>
    <row r="786" spans="1:17" x14ac:dyDescent="0.3">
      <c r="A786" s="11">
        <v>60000000</v>
      </c>
      <c r="B786" t="s">
        <v>2568</v>
      </c>
      <c r="C786">
        <v>2312</v>
      </c>
      <c r="D786" t="s">
        <v>2569</v>
      </c>
      <c r="E786" t="s">
        <v>19</v>
      </c>
      <c r="F786">
        <v>15.406173000000001</v>
      </c>
      <c r="G786" t="s">
        <v>2570</v>
      </c>
      <c r="H786" t="s">
        <v>158</v>
      </c>
      <c r="I786" s="1">
        <v>39415</v>
      </c>
      <c r="J786" s="11">
        <v>0</v>
      </c>
      <c r="K786">
        <v>127</v>
      </c>
      <c r="L786" t="s">
        <v>22</v>
      </c>
      <c r="M786">
        <v>4.0999999999999996</v>
      </c>
      <c r="N786">
        <v>224</v>
      </c>
      <c r="O786" t="s">
        <v>2571</v>
      </c>
      <c r="P786" t="s">
        <v>2572</v>
      </c>
      <c r="Q786" s="10">
        <v>-60000000</v>
      </c>
    </row>
    <row r="787" spans="1:17" x14ac:dyDescent="0.3">
      <c r="A787" s="11">
        <v>35000000</v>
      </c>
      <c r="B787" t="s">
        <v>2573</v>
      </c>
      <c r="C787">
        <v>9839</v>
      </c>
      <c r="D787" t="s">
        <v>2574</v>
      </c>
      <c r="E787" t="s">
        <v>19</v>
      </c>
      <c r="F787">
        <v>6.5234719999999999</v>
      </c>
      <c r="G787" t="s">
        <v>2575</v>
      </c>
      <c r="H787" t="s">
        <v>192</v>
      </c>
      <c r="I787" s="1">
        <v>37917</v>
      </c>
      <c r="J787" s="11">
        <v>0</v>
      </c>
      <c r="K787">
        <v>127</v>
      </c>
      <c r="L787" t="s">
        <v>22</v>
      </c>
      <c r="M787">
        <v>6.7</v>
      </c>
      <c r="N787">
        <v>110</v>
      </c>
      <c r="O787" t="s">
        <v>2576</v>
      </c>
      <c r="P787" t="s">
        <v>185</v>
      </c>
      <c r="Q787" s="10">
        <v>-35000000</v>
      </c>
    </row>
    <row r="788" spans="1:17" x14ac:dyDescent="0.3">
      <c r="A788" s="11">
        <v>68490000</v>
      </c>
      <c r="B788" t="s">
        <v>62</v>
      </c>
      <c r="C788">
        <v>381902</v>
      </c>
      <c r="D788" t="s">
        <v>2577</v>
      </c>
      <c r="E788" t="s">
        <v>1124</v>
      </c>
      <c r="F788">
        <v>4.7262899999999997</v>
      </c>
      <c r="G788" t="s">
        <v>2578</v>
      </c>
      <c r="H788" t="s">
        <v>1225</v>
      </c>
      <c r="I788" s="1">
        <v>42391</v>
      </c>
      <c r="J788" s="11">
        <v>193677158</v>
      </c>
      <c r="K788">
        <v>120</v>
      </c>
      <c r="L788" t="s">
        <v>22</v>
      </c>
      <c r="M788">
        <v>6</v>
      </c>
      <c r="N788">
        <v>24</v>
      </c>
      <c r="O788" t="s">
        <v>2579</v>
      </c>
      <c r="P788" t="s">
        <v>2580</v>
      </c>
      <c r="Q788" s="10">
        <v>125187158</v>
      </c>
    </row>
    <row r="789" spans="1:17" x14ac:dyDescent="0.3">
      <c r="A789" s="11">
        <v>80000000</v>
      </c>
      <c r="B789" t="s">
        <v>1134</v>
      </c>
      <c r="C789">
        <v>13922</v>
      </c>
      <c r="D789" t="s">
        <v>2581</v>
      </c>
      <c r="E789" t="s">
        <v>19</v>
      </c>
      <c r="F789">
        <v>8.9232150000000008</v>
      </c>
      <c r="G789" t="s">
        <v>2582</v>
      </c>
      <c r="H789" t="s">
        <v>21</v>
      </c>
      <c r="I789" s="1">
        <v>38694</v>
      </c>
      <c r="J789" s="11">
        <v>10166502</v>
      </c>
      <c r="K789">
        <v>132</v>
      </c>
      <c r="L789" t="s">
        <v>22</v>
      </c>
      <c r="M789">
        <v>6.8</v>
      </c>
      <c r="N789">
        <v>91</v>
      </c>
      <c r="O789" t="s">
        <v>2583</v>
      </c>
      <c r="P789" t="s">
        <v>2584</v>
      </c>
      <c r="Q789" s="10">
        <v>-69833498</v>
      </c>
    </row>
    <row r="790" spans="1:17" x14ac:dyDescent="0.3">
      <c r="A790" s="11">
        <v>58000000</v>
      </c>
      <c r="B790" t="s">
        <v>800</v>
      </c>
      <c r="C790">
        <v>293660</v>
      </c>
      <c r="D790" t="s">
        <v>2585</v>
      </c>
      <c r="E790" t="s">
        <v>19</v>
      </c>
      <c r="F790">
        <v>514.56995600000005</v>
      </c>
      <c r="G790" t="s">
        <v>204</v>
      </c>
      <c r="H790" t="s">
        <v>21</v>
      </c>
      <c r="I790" s="1">
        <v>42615</v>
      </c>
      <c r="J790" s="11">
        <v>783112979</v>
      </c>
      <c r="K790">
        <v>108</v>
      </c>
      <c r="L790" t="s">
        <v>22</v>
      </c>
      <c r="M790">
        <v>7.4</v>
      </c>
      <c r="N790">
        <v>10995</v>
      </c>
      <c r="O790" t="s">
        <v>2586</v>
      </c>
      <c r="P790" t="s">
        <v>2587</v>
      </c>
      <c r="Q790" s="10">
        <v>725112979</v>
      </c>
    </row>
    <row r="791" spans="1:17" x14ac:dyDescent="0.3">
      <c r="A791" s="11">
        <v>60000000</v>
      </c>
      <c r="B791" t="s">
        <v>2424</v>
      </c>
      <c r="C791">
        <v>9713</v>
      </c>
      <c r="D791" t="s">
        <v>2588</v>
      </c>
      <c r="E791" t="s">
        <v>19</v>
      </c>
      <c r="F791">
        <v>9.2656720000000004</v>
      </c>
      <c r="G791" t="s">
        <v>1561</v>
      </c>
      <c r="H791" t="s">
        <v>21</v>
      </c>
      <c r="I791" s="1">
        <v>36017</v>
      </c>
      <c r="J791" s="11">
        <v>0</v>
      </c>
      <c r="K791">
        <v>114</v>
      </c>
      <c r="L791" t="s">
        <v>22</v>
      </c>
      <c r="M791">
        <v>4.9000000000000004</v>
      </c>
      <c r="N791">
        <v>111</v>
      </c>
      <c r="O791" t="s">
        <v>2589</v>
      </c>
      <c r="P791" t="s">
        <v>2590</v>
      </c>
      <c r="Q791" s="10">
        <v>-60000000</v>
      </c>
    </row>
    <row r="792" spans="1:17" x14ac:dyDescent="0.3">
      <c r="A792" s="11">
        <v>58800000</v>
      </c>
      <c r="B792" t="s">
        <v>2591</v>
      </c>
      <c r="C792">
        <v>190859</v>
      </c>
      <c r="D792" t="s">
        <v>2592</v>
      </c>
      <c r="E792" t="s">
        <v>19</v>
      </c>
      <c r="F792">
        <v>87.534369999999996</v>
      </c>
      <c r="G792" t="s">
        <v>214</v>
      </c>
      <c r="H792" t="s">
        <v>21</v>
      </c>
      <c r="I792" s="1">
        <v>41955</v>
      </c>
      <c r="J792" s="11">
        <v>542307423</v>
      </c>
      <c r="K792">
        <v>133</v>
      </c>
      <c r="L792" t="s">
        <v>22</v>
      </c>
      <c r="M792">
        <v>7.4</v>
      </c>
      <c r="N792">
        <v>4469</v>
      </c>
      <c r="O792" t="s">
        <v>2593</v>
      </c>
      <c r="P792" t="s">
        <v>2146</v>
      </c>
      <c r="Q792" s="10">
        <v>483507423</v>
      </c>
    </row>
    <row r="793" spans="1:17" x14ac:dyDescent="0.3">
      <c r="A793" s="11">
        <v>58000000</v>
      </c>
      <c r="B793" t="s">
        <v>2594</v>
      </c>
      <c r="C793">
        <v>257445</v>
      </c>
      <c r="D793" t="s">
        <v>2595</v>
      </c>
      <c r="E793" t="s">
        <v>19</v>
      </c>
      <c r="F793">
        <v>45.351616999999997</v>
      </c>
      <c r="G793" t="s">
        <v>32</v>
      </c>
      <c r="H793" t="s">
        <v>304</v>
      </c>
      <c r="I793" s="1">
        <v>42132</v>
      </c>
      <c r="J793" s="11">
        <v>158162788</v>
      </c>
      <c r="K793">
        <v>103</v>
      </c>
      <c r="L793" t="s">
        <v>22</v>
      </c>
      <c r="M793">
        <v>6.2</v>
      </c>
      <c r="N793">
        <v>995</v>
      </c>
      <c r="O793" t="s">
        <v>2596</v>
      </c>
      <c r="P793" t="s">
        <v>909</v>
      </c>
      <c r="Q793" s="10">
        <v>100162788</v>
      </c>
    </row>
    <row r="794" spans="1:17" x14ac:dyDescent="0.3">
      <c r="A794" s="11">
        <v>58000000</v>
      </c>
      <c r="B794" t="s">
        <v>1606</v>
      </c>
      <c r="C794">
        <v>9007</v>
      </c>
      <c r="D794" t="s">
        <v>2597</v>
      </c>
      <c r="E794" t="s">
        <v>19</v>
      </c>
      <c r="F794">
        <v>13.43573</v>
      </c>
      <c r="G794" t="s">
        <v>422</v>
      </c>
      <c r="H794" t="s">
        <v>21</v>
      </c>
      <c r="I794" s="1">
        <v>38611</v>
      </c>
      <c r="J794" s="11">
        <v>102854431</v>
      </c>
      <c r="K794">
        <v>95</v>
      </c>
      <c r="L794" t="s">
        <v>22</v>
      </c>
      <c r="M794">
        <v>6.5</v>
      </c>
      <c r="N794">
        <v>579</v>
      </c>
      <c r="O794" t="s">
        <v>2598</v>
      </c>
      <c r="P794" t="s">
        <v>1183</v>
      </c>
      <c r="Q794" s="10">
        <v>44854431</v>
      </c>
    </row>
    <row r="795" spans="1:17" x14ac:dyDescent="0.3">
      <c r="A795" s="11">
        <v>83000000</v>
      </c>
      <c r="B795" t="s">
        <v>2599</v>
      </c>
      <c r="C795">
        <v>889</v>
      </c>
      <c r="D795" t="s">
        <v>2600</v>
      </c>
      <c r="E795" t="s">
        <v>19</v>
      </c>
      <c r="F795">
        <v>6.2483089999999999</v>
      </c>
      <c r="G795" t="s">
        <v>135</v>
      </c>
      <c r="H795" t="s">
        <v>21</v>
      </c>
      <c r="I795" s="1">
        <v>36644</v>
      </c>
      <c r="J795" s="11">
        <v>59468275</v>
      </c>
      <c r="K795">
        <v>90</v>
      </c>
      <c r="L795" t="s">
        <v>22</v>
      </c>
      <c r="M795">
        <v>4.4000000000000004</v>
      </c>
      <c r="N795">
        <v>134</v>
      </c>
      <c r="O795" t="s">
        <v>2601</v>
      </c>
      <c r="P795" t="s">
        <v>2390</v>
      </c>
      <c r="Q795" s="10">
        <v>-23531725</v>
      </c>
    </row>
    <row r="796" spans="1:17" x14ac:dyDescent="0.3">
      <c r="A796" s="11">
        <v>63000000</v>
      </c>
      <c r="B796" t="s">
        <v>2602</v>
      </c>
      <c r="C796">
        <v>1370</v>
      </c>
      <c r="D796" t="s">
        <v>2603</v>
      </c>
      <c r="E796" t="s">
        <v>19</v>
      </c>
      <c r="F796">
        <v>31.294716999999999</v>
      </c>
      <c r="G796" t="s">
        <v>760</v>
      </c>
      <c r="H796" t="s">
        <v>21</v>
      </c>
      <c r="I796" s="1">
        <v>32287</v>
      </c>
      <c r="J796" s="11">
        <v>189015611</v>
      </c>
      <c r="K796">
        <v>102</v>
      </c>
      <c r="L796" t="s">
        <v>22</v>
      </c>
      <c r="M796">
        <v>5.7</v>
      </c>
      <c r="N796">
        <v>690</v>
      </c>
      <c r="O796" t="s">
        <v>2604</v>
      </c>
      <c r="P796" t="s">
        <v>2605</v>
      </c>
      <c r="Q796" s="10">
        <v>126015611</v>
      </c>
    </row>
    <row r="797" spans="1:17" x14ac:dyDescent="0.3">
      <c r="A797" s="11">
        <v>58000000</v>
      </c>
      <c r="B797" t="s">
        <v>1503</v>
      </c>
      <c r="C797">
        <v>4942</v>
      </c>
      <c r="D797" t="s">
        <v>2606</v>
      </c>
      <c r="E797" t="s">
        <v>19</v>
      </c>
      <c r="F797">
        <v>7.7392760000000003</v>
      </c>
      <c r="G797" t="s">
        <v>135</v>
      </c>
      <c r="H797" t="s">
        <v>192</v>
      </c>
      <c r="I797" s="1">
        <v>39531</v>
      </c>
      <c r="J797" s="11">
        <v>41299492</v>
      </c>
      <c r="K797">
        <v>114</v>
      </c>
      <c r="L797" t="s">
        <v>22</v>
      </c>
      <c r="M797">
        <v>5.7</v>
      </c>
      <c r="N797">
        <v>130</v>
      </c>
      <c r="O797" t="s">
        <v>2607</v>
      </c>
      <c r="P797" t="s">
        <v>1972</v>
      </c>
      <c r="Q797" s="10">
        <v>-16700508</v>
      </c>
    </row>
    <row r="798" spans="1:17" x14ac:dyDescent="0.3">
      <c r="A798" s="11">
        <v>60000000</v>
      </c>
      <c r="B798" t="s">
        <v>2608</v>
      </c>
      <c r="C798">
        <v>347969</v>
      </c>
      <c r="D798" t="s">
        <v>2609</v>
      </c>
      <c r="E798" t="s">
        <v>19</v>
      </c>
      <c r="F798">
        <v>19.694694999999999</v>
      </c>
      <c r="G798" t="s">
        <v>2610</v>
      </c>
      <c r="H798" t="s">
        <v>21</v>
      </c>
      <c r="I798" s="1">
        <v>42320</v>
      </c>
      <c r="J798" s="11">
        <v>0</v>
      </c>
      <c r="K798">
        <v>119</v>
      </c>
      <c r="L798" t="s">
        <v>22</v>
      </c>
      <c r="M798">
        <v>4.9000000000000004</v>
      </c>
      <c r="N798">
        <v>388</v>
      </c>
      <c r="O798" t="s">
        <v>2611</v>
      </c>
      <c r="P798" t="s">
        <v>947</v>
      </c>
      <c r="Q798" s="10">
        <v>-60000000</v>
      </c>
    </row>
    <row r="799" spans="1:17" x14ac:dyDescent="0.3">
      <c r="A799" s="11">
        <v>58000000</v>
      </c>
      <c r="B799" t="s">
        <v>587</v>
      </c>
      <c r="C799">
        <v>24438</v>
      </c>
      <c r="D799" t="s">
        <v>2612</v>
      </c>
      <c r="E799" t="s">
        <v>19</v>
      </c>
      <c r="F799">
        <v>14.403696</v>
      </c>
      <c r="G799" t="s">
        <v>32</v>
      </c>
      <c r="H799" t="s">
        <v>21</v>
      </c>
      <c r="I799" s="1">
        <v>40164</v>
      </c>
      <c r="J799" s="11">
        <v>85280250</v>
      </c>
      <c r="K799">
        <v>103</v>
      </c>
      <c r="L799" t="s">
        <v>22</v>
      </c>
      <c r="M799">
        <v>5.0999999999999996</v>
      </c>
      <c r="N799">
        <v>276</v>
      </c>
      <c r="O799" t="s">
        <v>2613</v>
      </c>
      <c r="P799" t="s">
        <v>2318</v>
      </c>
      <c r="Q799" s="10">
        <v>27280250</v>
      </c>
    </row>
    <row r="800" spans="1:17" x14ac:dyDescent="0.3">
      <c r="A800" s="11">
        <v>58000000</v>
      </c>
      <c r="B800" t="s">
        <v>587</v>
      </c>
      <c r="C800">
        <v>116741</v>
      </c>
      <c r="D800" t="s">
        <v>2614</v>
      </c>
      <c r="E800" t="s">
        <v>19</v>
      </c>
      <c r="F800">
        <v>1.5514969999999999</v>
      </c>
      <c r="G800" t="s">
        <v>204</v>
      </c>
      <c r="H800" t="s">
        <v>21</v>
      </c>
      <c r="I800" s="1">
        <v>41461</v>
      </c>
      <c r="J800" s="11">
        <v>44000000</v>
      </c>
      <c r="K800">
        <v>119</v>
      </c>
      <c r="L800" t="s">
        <v>22</v>
      </c>
      <c r="M800">
        <v>6.1</v>
      </c>
      <c r="N800">
        <v>1658</v>
      </c>
      <c r="O800" t="s">
        <v>2615</v>
      </c>
      <c r="P800" t="s">
        <v>477</v>
      </c>
      <c r="Q800" s="10">
        <v>-14000000</v>
      </c>
    </row>
    <row r="801" spans="1:17" x14ac:dyDescent="0.3">
      <c r="A801" s="11">
        <v>60000000</v>
      </c>
      <c r="B801" t="s">
        <v>2616</v>
      </c>
      <c r="C801">
        <v>35791</v>
      </c>
      <c r="D801" t="s">
        <v>2617</v>
      </c>
      <c r="E801" t="s">
        <v>19</v>
      </c>
      <c r="F801">
        <v>2.143764</v>
      </c>
      <c r="G801" t="s">
        <v>1341</v>
      </c>
      <c r="H801" t="s">
        <v>192</v>
      </c>
      <c r="I801" s="1">
        <v>40430</v>
      </c>
      <c r="J801" s="11">
        <v>300228084</v>
      </c>
      <c r="K801">
        <v>97</v>
      </c>
      <c r="L801" t="s">
        <v>22</v>
      </c>
      <c r="M801">
        <v>5.8</v>
      </c>
      <c r="N801">
        <v>1363</v>
      </c>
      <c r="O801" t="s">
        <v>2618</v>
      </c>
      <c r="P801" t="s">
        <v>1343</v>
      </c>
      <c r="Q801" s="10">
        <v>240228084</v>
      </c>
    </row>
    <row r="802" spans="1:17" x14ac:dyDescent="0.3">
      <c r="A802" s="11">
        <v>58000000</v>
      </c>
      <c r="B802" t="s">
        <v>957</v>
      </c>
      <c r="C802">
        <v>72431</v>
      </c>
      <c r="D802" t="s">
        <v>2619</v>
      </c>
      <c r="E802" t="s">
        <v>19</v>
      </c>
      <c r="F802">
        <v>12.29603</v>
      </c>
      <c r="G802" t="s">
        <v>229</v>
      </c>
      <c r="H802" t="s">
        <v>21</v>
      </c>
      <c r="I802" s="1">
        <v>40927</v>
      </c>
      <c r="J802" s="11">
        <v>50365377</v>
      </c>
      <c r="K802">
        <v>125</v>
      </c>
      <c r="L802" t="s">
        <v>22</v>
      </c>
      <c r="M802">
        <v>5.9</v>
      </c>
      <c r="N802">
        <v>178</v>
      </c>
      <c r="O802" t="s">
        <v>2620</v>
      </c>
      <c r="P802" t="s">
        <v>2621</v>
      </c>
      <c r="Q802" s="10">
        <v>-7634623</v>
      </c>
    </row>
    <row r="803" spans="1:17" x14ac:dyDescent="0.3">
      <c r="A803" s="11">
        <v>57000000</v>
      </c>
      <c r="B803" t="s">
        <v>1208</v>
      </c>
      <c r="C803">
        <v>1813</v>
      </c>
      <c r="D803" t="s">
        <v>2622</v>
      </c>
      <c r="E803" t="s">
        <v>19</v>
      </c>
      <c r="F803">
        <v>33.847299999999997</v>
      </c>
      <c r="G803" t="s">
        <v>659</v>
      </c>
      <c r="H803" t="s">
        <v>192</v>
      </c>
      <c r="I803" s="1">
        <v>35720</v>
      </c>
      <c r="J803" s="11">
        <v>152944660</v>
      </c>
      <c r="K803">
        <v>144</v>
      </c>
      <c r="L803" t="s">
        <v>22</v>
      </c>
      <c r="M803">
        <v>7.2</v>
      </c>
      <c r="N803">
        <v>1374</v>
      </c>
      <c r="O803" t="s">
        <v>2623</v>
      </c>
      <c r="P803" t="s">
        <v>2197</v>
      </c>
      <c r="Q803" s="10">
        <v>95944660</v>
      </c>
    </row>
    <row r="804" spans="1:17" x14ac:dyDescent="0.3">
      <c r="A804" s="11">
        <v>70000000</v>
      </c>
      <c r="B804" t="s">
        <v>587</v>
      </c>
      <c r="C804">
        <v>87428</v>
      </c>
      <c r="D804" t="s">
        <v>2624</v>
      </c>
      <c r="E804" t="s">
        <v>19</v>
      </c>
      <c r="F804">
        <v>21.723897000000001</v>
      </c>
      <c r="G804" t="s">
        <v>32</v>
      </c>
      <c r="H804" t="s">
        <v>21</v>
      </c>
      <c r="I804" s="1">
        <v>41074</v>
      </c>
      <c r="J804" s="11">
        <v>58058367</v>
      </c>
      <c r="K804">
        <v>116</v>
      </c>
      <c r="L804" t="s">
        <v>22</v>
      </c>
      <c r="M804">
        <v>5.5</v>
      </c>
      <c r="N804">
        <v>453</v>
      </c>
      <c r="O804" t="s">
        <v>2625</v>
      </c>
      <c r="P804" t="s">
        <v>2626</v>
      </c>
      <c r="Q804" s="10">
        <v>-11941633</v>
      </c>
    </row>
    <row r="805" spans="1:17" x14ac:dyDescent="0.3">
      <c r="A805" s="11">
        <v>57000000</v>
      </c>
      <c r="B805" t="s">
        <v>416</v>
      </c>
      <c r="C805">
        <v>8840</v>
      </c>
      <c r="D805" t="s">
        <v>2627</v>
      </c>
      <c r="E805" t="s">
        <v>19</v>
      </c>
      <c r="F805">
        <v>31.791979000000001</v>
      </c>
      <c r="G805" t="s">
        <v>135</v>
      </c>
      <c r="H805" t="s">
        <v>21</v>
      </c>
      <c r="I805" s="1">
        <v>35216</v>
      </c>
      <c r="J805" s="11">
        <v>115267375</v>
      </c>
      <c r="K805">
        <v>103</v>
      </c>
      <c r="L805" t="s">
        <v>22</v>
      </c>
      <c r="M805">
        <v>6.4</v>
      </c>
      <c r="N805">
        <v>535</v>
      </c>
      <c r="O805" t="s">
        <v>2628</v>
      </c>
      <c r="P805" t="s">
        <v>293</v>
      </c>
      <c r="Q805" s="10">
        <v>58267375</v>
      </c>
    </row>
    <row r="806" spans="1:17" x14ac:dyDescent="0.3">
      <c r="A806" s="11">
        <v>60000000</v>
      </c>
      <c r="B806" t="s">
        <v>2629</v>
      </c>
      <c r="C806">
        <v>10589</v>
      </c>
      <c r="D806" t="s">
        <v>2630</v>
      </c>
      <c r="E806" t="s">
        <v>19</v>
      </c>
      <c r="F806">
        <v>14.113066</v>
      </c>
      <c r="G806" t="s">
        <v>119</v>
      </c>
      <c r="H806" t="s">
        <v>21</v>
      </c>
      <c r="I806" s="1">
        <v>38332</v>
      </c>
      <c r="J806" s="11">
        <v>61347797</v>
      </c>
      <c r="K806">
        <v>97</v>
      </c>
      <c r="L806" t="s">
        <v>22</v>
      </c>
      <c r="M806">
        <v>6</v>
      </c>
      <c r="N806">
        <v>226</v>
      </c>
      <c r="O806" t="s">
        <v>2631</v>
      </c>
      <c r="P806" t="s">
        <v>160</v>
      </c>
      <c r="Q806" s="10">
        <v>1347797</v>
      </c>
    </row>
    <row r="807" spans="1:17" x14ac:dyDescent="0.3">
      <c r="A807" s="11">
        <v>57000000</v>
      </c>
      <c r="B807" t="s">
        <v>1858</v>
      </c>
      <c r="C807">
        <v>71676</v>
      </c>
      <c r="D807" t="s">
        <v>2632</v>
      </c>
      <c r="E807" t="s">
        <v>19</v>
      </c>
      <c r="F807">
        <v>48.622278000000001</v>
      </c>
      <c r="G807" t="s">
        <v>32</v>
      </c>
      <c r="H807" t="s">
        <v>2633</v>
      </c>
      <c r="I807" s="1">
        <v>40828</v>
      </c>
      <c r="J807" s="11">
        <v>149217355</v>
      </c>
      <c r="K807">
        <v>95</v>
      </c>
      <c r="L807" t="s">
        <v>22</v>
      </c>
      <c r="M807">
        <v>4.7</v>
      </c>
      <c r="N807">
        <v>1135</v>
      </c>
      <c r="O807" t="s">
        <v>2634</v>
      </c>
      <c r="P807" t="s">
        <v>2635</v>
      </c>
      <c r="Q807" s="10">
        <v>92217355</v>
      </c>
    </row>
    <row r="808" spans="1:17" x14ac:dyDescent="0.3">
      <c r="A808" s="11">
        <v>57000000</v>
      </c>
      <c r="B808" t="s">
        <v>1385</v>
      </c>
      <c r="C808">
        <v>1722</v>
      </c>
      <c r="D808" t="s">
        <v>2636</v>
      </c>
      <c r="E808" t="s">
        <v>19</v>
      </c>
      <c r="F808">
        <v>9.0618660000000002</v>
      </c>
      <c r="G808" t="s">
        <v>905</v>
      </c>
      <c r="H808" t="s">
        <v>33</v>
      </c>
      <c r="I808" s="1">
        <v>37120</v>
      </c>
      <c r="J808" s="11">
        <v>62112895</v>
      </c>
      <c r="K808">
        <v>131</v>
      </c>
      <c r="L808" t="s">
        <v>22</v>
      </c>
      <c r="M808">
        <v>5.5</v>
      </c>
      <c r="N808">
        <v>145</v>
      </c>
      <c r="O808" t="s">
        <v>2637</v>
      </c>
      <c r="P808" t="s">
        <v>2638</v>
      </c>
      <c r="Q808" s="10">
        <v>5112895</v>
      </c>
    </row>
    <row r="809" spans="1:17" x14ac:dyDescent="0.3">
      <c r="A809" s="11">
        <v>56000000</v>
      </c>
      <c r="B809" t="s">
        <v>2639</v>
      </c>
      <c r="C809">
        <v>10022</v>
      </c>
      <c r="D809" t="s">
        <v>2640</v>
      </c>
      <c r="E809" t="s">
        <v>19</v>
      </c>
      <c r="F809">
        <v>35.476300000000002</v>
      </c>
      <c r="G809" t="s">
        <v>27</v>
      </c>
      <c r="H809" t="s">
        <v>158</v>
      </c>
      <c r="I809" s="1">
        <v>38445</v>
      </c>
      <c r="J809" s="11">
        <v>113006880</v>
      </c>
      <c r="K809">
        <v>95</v>
      </c>
      <c r="L809" t="s">
        <v>22</v>
      </c>
      <c r="M809">
        <v>5.8</v>
      </c>
      <c r="N809">
        <v>842</v>
      </c>
      <c r="O809" t="s">
        <v>2641</v>
      </c>
      <c r="P809" t="s">
        <v>1516</v>
      </c>
      <c r="Q809" s="10">
        <v>57006880</v>
      </c>
    </row>
    <row r="810" spans="1:17" x14ac:dyDescent="0.3">
      <c r="A810" s="11">
        <v>56000000</v>
      </c>
      <c r="B810" t="s">
        <v>2642</v>
      </c>
      <c r="C810">
        <v>11358</v>
      </c>
      <c r="D810" t="s">
        <v>2643</v>
      </c>
      <c r="E810" t="s">
        <v>19</v>
      </c>
      <c r="F810">
        <v>23.438397999999999</v>
      </c>
      <c r="G810" t="s">
        <v>2644</v>
      </c>
      <c r="H810" t="s">
        <v>21</v>
      </c>
      <c r="I810" s="1">
        <v>38021</v>
      </c>
      <c r="J810" s="11">
        <v>57223890</v>
      </c>
      <c r="K810">
        <v>86</v>
      </c>
      <c r="L810" t="s">
        <v>22</v>
      </c>
      <c r="M810">
        <v>6</v>
      </c>
      <c r="N810">
        <v>381</v>
      </c>
      <c r="O810" t="s">
        <v>2645</v>
      </c>
      <c r="P810" t="s">
        <v>2646</v>
      </c>
      <c r="Q810" s="10">
        <v>1223890</v>
      </c>
    </row>
    <row r="811" spans="1:17" x14ac:dyDescent="0.3">
      <c r="A811" s="11">
        <v>55000000</v>
      </c>
      <c r="B811" t="s">
        <v>822</v>
      </c>
      <c r="C811">
        <v>13</v>
      </c>
      <c r="D811" t="s">
        <v>2647</v>
      </c>
      <c r="E811" t="s">
        <v>19</v>
      </c>
      <c r="F811">
        <v>138.133331</v>
      </c>
      <c r="G811" t="s">
        <v>92</v>
      </c>
      <c r="H811" t="s">
        <v>21</v>
      </c>
      <c r="I811" s="1">
        <v>34492</v>
      </c>
      <c r="J811" s="11">
        <v>677945399</v>
      </c>
      <c r="K811">
        <v>142</v>
      </c>
      <c r="L811" t="s">
        <v>22</v>
      </c>
      <c r="M811">
        <v>8.1999999999999993</v>
      </c>
      <c r="N811">
        <v>7927</v>
      </c>
      <c r="O811" t="s">
        <v>2648</v>
      </c>
      <c r="P811" t="s">
        <v>254</v>
      </c>
      <c r="Q811" s="10">
        <v>622945399</v>
      </c>
    </row>
    <row r="812" spans="1:17" x14ac:dyDescent="0.3">
      <c r="A812" s="11">
        <v>60000000</v>
      </c>
      <c r="B812" t="s">
        <v>2649</v>
      </c>
      <c r="C812">
        <v>6477</v>
      </c>
      <c r="D812" t="s">
        <v>2650</v>
      </c>
      <c r="E812" t="s">
        <v>19</v>
      </c>
      <c r="F812">
        <v>47.336033999999998</v>
      </c>
      <c r="G812" t="s">
        <v>433</v>
      </c>
      <c r="H812" t="s">
        <v>21</v>
      </c>
      <c r="I812" s="1">
        <v>39429</v>
      </c>
      <c r="J812" s="11">
        <v>361366633</v>
      </c>
      <c r="K812">
        <v>92</v>
      </c>
      <c r="L812" t="s">
        <v>22</v>
      </c>
      <c r="M812">
        <v>5.5</v>
      </c>
      <c r="N812">
        <v>1177</v>
      </c>
      <c r="O812" t="s">
        <v>2651</v>
      </c>
      <c r="P812" t="s">
        <v>2276</v>
      </c>
      <c r="Q812" s="10">
        <v>301366633</v>
      </c>
    </row>
    <row r="813" spans="1:17" x14ac:dyDescent="0.3">
      <c r="A813" s="11">
        <v>55000000</v>
      </c>
      <c r="B813" t="s">
        <v>972</v>
      </c>
      <c r="C813">
        <v>1597</v>
      </c>
      <c r="D813" t="s">
        <v>2652</v>
      </c>
      <c r="E813" t="s">
        <v>19</v>
      </c>
      <c r="F813">
        <v>29.972239999999999</v>
      </c>
      <c r="G813" t="s">
        <v>422</v>
      </c>
      <c r="H813" t="s">
        <v>21</v>
      </c>
      <c r="I813" s="1">
        <v>36687</v>
      </c>
      <c r="J813" s="11">
        <v>330444045</v>
      </c>
      <c r="K813">
        <v>108</v>
      </c>
      <c r="L813" t="s">
        <v>22</v>
      </c>
      <c r="M813">
        <v>6.6</v>
      </c>
      <c r="N813">
        <v>1698</v>
      </c>
      <c r="O813" t="s">
        <v>2653</v>
      </c>
      <c r="P813" t="s">
        <v>1140</v>
      </c>
      <c r="Q813" s="10">
        <v>275444045</v>
      </c>
    </row>
    <row r="814" spans="1:17" x14ac:dyDescent="0.3">
      <c r="A814" s="11">
        <v>55000000</v>
      </c>
      <c r="B814" t="s">
        <v>2654</v>
      </c>
      <c r="C814">
        <v>10530</v>
      </c>
      <c r="D814" t="s">
        <v>2655</v>
      </c>
      <c r="E814" t="s">
        <v>19</v>
      </c>
      <c r="F814">
        <v>47.845588999999997</v>
      </c>
      <c r="G814" t="s">
        <v>27</v>
      </c>
      <c r="H814" t="s">
        <v>21</v>
      </c>
      <c r="I814" s="1">
        <v>34864</v>
      </c>
      <c r="J814" s="11">
        <v>346079773</v>
      </c>
      <c r="K814">
        <v>81</v>
      </c>
      <c r="L814" t="s">
        <v>22</v>
      </c>
      <c r="M814">
        <v>6.7</v>
      </c>
      <c r="N814">
        <v>1457</v>
      </c>
      <c r="O814" t="s">
        <v>2656</v>
      </c>
      <c r="P814" t="s">
        <v>2657</v>
      </c>
      <c r="Q814" s="10">
        <v>291079773</v>
      </c>
    </row>
    <row r="815" spans="1:17" x14ac:dyDescent="0.3">
      <c r="A815" s="11">
        <v>55000000</v>
      </c>
      <c r="B815" t="s">
        <v>17</v>
      </c>
      <c r="C815">
        <v>1924</v>
      </c>
      <c r="D815" t="s">
        <v>2658</v>
      </c>
      <c r="E815" t="s">
        <v>19</v>
      </c>
      <c r="F815">
        <v>48.507080999999999</v>
      </c>
      <c r="G815" t="s">
        <v>59</v>
      </c>
      <c r="H815" t="s">
        <v>33</v>
      </c>
      <c r="I815" s="1">
        <v>28837</v>
      </c>
      <c r="J815" s="11">
        <v>300218018</v>
      </c>
      <c r="K815">
        <v>143</v>
      </c>
      <c r="L815" t="s">
        <v>22</v>
      </c>
      <c r="M815">
        <v>6.9</v>
      </c>
      <c r="N815">
        <v>1022</v>
      </c>
      <c r="O815" t="s">
        <v>2659</v>
      </c>
      <c r="P815" t="s">
        <v>621</v>
      </c>
      <c r="Q815" s="10">
        <v>245218018</v>
      </c>
    </row>
    <row r="816" spans="1:17" x14ac:dyDescent="0.3">
      <c r="A816" s="11">
        <v>54000000</v>
      </c>
      <c r="B816" t="s">
        <v>1419</v>
      </c>
      <c r="C816">
        <v>9327</v>
      </c>
      <c r="D816" t="s">
        <v>2660</v>
      </c>
      <c r="E816" t="s">
        <v>19</v>
      </c>
      <c r="F816">
        <v>20.281189999999999</v>
      </c>
      <c r="G816" t="s">
        <v>113</v>
      </c>
      <c r="H816" t="s">
        <v>21</v>
      </c>
      <c r="I816" s="1">
        <v>35242</v>
      </c>
      <c r="J816" s="11">
        <v>128769345</v>
      </c>
      <c r="K816">
        <v>95</v>
      </c>
      <c r="L816" t="s">
        <v>22</v>
      </c>
      <c r="M816">
        <v>5.4</v>
      </c>
      <c r="N816">
        <v>702</v>
      </c>
      <c r="O816" t="s">
        <v>2661</v>
      </c>
      <c r="P816" t="s">
        <v>301</v>
      </c>
      <c r="Q816" s="10">
        <v>74769345</v>
      </c>
    </row>
    <row r="817" spans="1:17" x14ac:dyDescent="0.3">
      <c r="A817" s="11">
        <v>70000000</v>
      </c>
      <c r="B817" t="s">
        <v>822</v>
      </c>
      <c r="C817">
        <v>8488</v>
      </c>
      <c r="D817" t="s">
        <v>2662</v>
      </c>
      <c r="E817" t="s">
        <v>19</v>
      </c>
      <c r="F817">
        <v>34.576912999999998</v>
      </c>
      <c r="G817" t="s">
        <v>692</v>
      </c>
      <c r="H817" t="s">
        <v>21</v>
      </c>
      <c r="I817" s="1">
        <v>38627</v>
      </c>
      <c r="J817" s="11">
        <v>368100420</v>
      </c>
      <c r="K817">
        <v>118</v>
      </c>
      <c r="L817" t="s">
        <v>22</v>
      </c>
      <c r="M817">
        <v>6.4</v>
      </c>
      <c r="N817">
        <v>1665</v>
      </c>
      <c r="O817" t="s">
        <v>2663</v>
      </c>
      <c r="P817" t="s">
        <v>1821</v>
      </c>
      <c r="Q817" s="10">
        <v>298100420</v>
      </c>
    </row>
    <row r="818" spans="1:17" x14ac:dyDescent="0.3">
      <c r="A818" s="11">
        <v>55000000</v>
      </c>
      <c r="B818" t="s">
        <v>2664</v>
      </c>
      <c r="C818">
        <v>10603</v>
      </c>
      <c r="D818" t="s">
        <v>2665</v>
      </c>
      <c r="E818" t="s">
        <v>19</v>
      </c>
      <c r="F818">
        <v>22.573236999999999</v>
      </c>
      <c r="G818" t="s">
        <v>27</v>
      </c>
      <c r="H818" t="s">
        <v>21</v>
      </c>
      <c r="I818" s="1">
        <v>35626</v>
      </c>
      <c r="J818" s="11">
        <v>0</v>
      </c>
      <c r="K818">
        <v>92</v>
      </c>
      <c r="L818" t="s">
        <v>22</v>
      </c>
      <c r="M818">
        <v>5.4</v>
      </c>
      <c r="N818">
        <v>496</v>
      </c>
      <c r="O818" t="s">
        <v>2666</v>
      </c>
      <c r="P818" t="s">
        <v>2667</v>
      </c>
      <c r="Q818" s="10">
        <v>-55000000</v>
      </c>
    </row>
    <row r="819" spans="1:17" x14ac:dyDescent="0.3">
      <c r="A819" s="11">
        <v>55000000</v>
      </c>
      <c r="B819" t="s">
        <v>972</v>
      </c>
      <c r="C819">
        <v>8273</v>
      </c>
      <c r="D819" t="s">
        <v>2668</v>
      </c>
      <c r="E819" t="s">
        <v>19</v>
      </c>
      <c r="F819">
        <v>36.194802000000003</v>
      </c>
      <c r="G819" t="s">
        <v>135</v>
      </c>
      <c r="H819" t="s">
        <v>21</v>
      </c>
      <c r="I819" s="1">
        <v>37629</v>
      </c>
      <c r="J819" s="11">
        <v>231449203</v>
      </c>
      <c r="K819">
        <v>103</v>
      </c>
      <c r="L819" t="s">
        <v>22</v>
      </c>
      <c r="M819">
        <v>6</v>
      </c>
      <c r="N819">
        <v>1129</v>
      </c>
      <c r="O819" t="s">
        <v>2669</v>
      </c>
      <c r="P819" t="s">
        <v>2670</v>
      </c>
      <c r="Q819" s="10">
        <v>176449203</v>
      </c>
    </row>
    <row r="820" spans="1:17" x14ac:dyDescent="0.3">
      <c r="A820" s="11">
        <v>55000000</v>
      </c>
      <c r="B820" t="s">
        <v>538</v>
      </c>
      <c r="C820">
        <v>109424</v>
      </c>
      <c r="D820" t="s">
        <v>2671</v>
      </c>
      <c r="E820" t="s">
        <v>19</v>
      </c>
      <c r="F820">
        <v>52.786917000000003</v>
      </c>
      <c r="G820" t="s">
        <v>32</v>
      </c>
      <c r="H820" t="s">
        <v>21</v>
      </c>
      <c r="I820" s="1">
        <v>41557</v>
      </c>
      <c r="J820" s="11">
        <v>95000000</v>
      </c>
      <c r="K820">
        <v>134</v>
      </c>
      <c r="L820" t="s">
        <v>22</v>
      </c>
      <c r="M820">
        <v>7.6</v>
      </c>
      <c r="N820">
        <v>2454</v>
      </c>
      <c r="O820" t="s">
        <v>2672</v>
      </c>
      <c r="P820" t="s">
        <v>673</v>
      </c>
      <c r="Q820" s="10">
        <v>40000000</v>
      </c>
    </row>
    <row r="821" spans="1:17" x14ac:dyDescent="0.3">
      <c r="A821" s="11">
        <v>55000000</v>
      </c>
      <c r="B821" t="s">
        <v>587</v>
      </c>
      <c r="C821">
        <v>35056</v>
      </c>
      <c r="D821" t="s">
        <v>2673</v>
      </c>
      <c r="E821" t="s">
        <v>19</v>
      </c>
      <c r="F821">
        <v>38.061680000000003</v>
      </c>
      <c r="G821" t="s">
        <v>204</v>
      </c>
      <c r="H821" t="s">
        <v>21</v>
      </c>
      <c r="I821" s="1">
        <v>40394</v>
      </c>
      <c r="J821" s="11">
        <v>152263880</v>
      </c>
      <c r="K821">
        <v>97</v>
      </c>
      <c r="L821" t="s">
        <v>22</v>
      </c>
      <c r="M821">
        <v>5.9</v>
      </c>
      <c r="N821">
        <v>1122</v>
      </c>
      <c r="O821" t="s">
        <v>2674</v>
      </c>
      <c r="P821" t="s">
        <v>477</v>
      </c>
      <c r="Q821" s="10">
        <v>97263880</v>
      </c>
    </row>
    <row r="822" spans="1:17" x14ac:dyDescent="0.3">
      <c r="A822" s="11">
        <v>50000000</v>
      </c>
      <c r="B822" t="s">
        <v>298</v>
      </c>
      <c r="C822">
        <v>8839</v>
      </c>
      <c r="D822" t="s">
        <v>2675</v>
      </c>
      <c r="E822" t="s">
        <v>19</v>
      </c>
      <c r="F822">
        <v>19.830131999999999</v>
      </c>
      <c r="G822" t="s">
        <v>135</v>
      </c>
      <c r="H822" t="s">
        <v>21</v>
      </c>
      <c r="I822" s="1">
        <v>34845</v>
      </c>
      <c r="J822" s="11">
        <v>287928194</v>
      </c>
      <c r="K822">
        <v>100</v>
      </c>
      <c r="L822" t="s">
        <v>22</v>
      </c>
      <c r="M822">
        <v>6</v>
      </c>
      <c r="N822">
        <v>1019</v>
      </c>
      <c r="O822" t="s">
        <v>2676</v>
      </c>
      <c r="P822" t="s">
        <v>1087</v>
      </c>
      <c r="Q822" s="10">
        <v>237928194</v>
      </c>
    </row>
    <row r="823" spans="1:17" x14ac:dyDescent="0.3">
      <c r="A823" s="11">
        <v>55000000</v>
      </c>
      <c r="B823" t="s">
        <v>2677</v>
      </c>
      <c r="C823">
        <v>156022</v>
      </c>
      <c r="D823" t="s">
        <v>2678</v>
      </c>
      <c r="E823" t="s">
        <v>19</v>
      </c>
      <c r="F823">
        <v>79.922059000000004</v>
      </c>
      <c r="G823" t="s">
        <v>32</v>
      </c>
      <c r="H823" t="s">
        <v>21</v>
      </c>
      <c r="I823" s="1">
        <v>41906</v>
      </c>
      <c r="J823" s="11">
        <v>192330738</v>
      </c>
      <c r="K823">
        <v>132</v>
      </c>
      <c r="L823" t="s">
        <v>22</v>
      </c>
      <c r="M823">
        <v>7.1</v>
      </c>
      <c r="N823">
        <v>2954</v>
      </c>
      <c r="O823" t="s">
        <v>2679</v>
      </c>
      <c r="P823" t="s">
        <v>1793</v>
      </c>
      <c r="Q823" s="10">
        <v>137330738</v>
      </c>
    </row>
    <row r="824" spans="1:17" x14ac:dyDescent="0.3">
      <c r="A824" s="11">
        <v>55000000</v>
      </c>
      <c r="B824" t="s">
        <v>822</v>
      </c>
      <c r="C824">
        <v>7303</v>
      </c>
      <c r="D824" t="s">
        <v>2680</v>
      </c>
      <c r="E824" t="s">
        <v>19</v>
      </c>
      <c r="F824">
        <v>19.738215</v>
      </c>
      <c r="G824" t="s">
        <v>2681</v>
      </c>
      <c r="H824" t="s">
        <v>21</v>
      </c>
      <c r="I824" s="1">
        <v>37603</v>
      </c>
      <c r="J824" s="11">
        <v>154906693</v>
      </c>
      <c r="K824">
        <v>105</v>
      </c>
      <c r="L824" t="s">
        <v>22</v>
      </c>
      <c r="M824">
        <v>5.6</v>
      </c>
      <c r="N824">
        <v>485</v>
      </c>
      <c r="O824" t="s">
        <v>2682</v>
      </c>
      <c r="P824" t="s">
        <v>2683</v>
      </c>
      <c r="Q824" s="10">
        <v>99906693</v>
      </c>
    </row>
    <row r="825" spans="1:17" x14ac:dyDescent="0.3">
      <c r="A825" s="11">
        <v>53000000</v>
      </c>
      <c r="B825" t="s">
        <v>1398</v>
      </c>
      <c r="C825">
        <v>8963</v>
      </c>
      <c r="D825" t="s">
        <v>2684</v>
      </c>
      <c r="E825" t="s">
        <v>19</v>
      </c>
      <c r="F825">
        <v>20.334629</v>
      </c>
      <c r="G825" t="s">
        <v>1744</v>
      </c>
      <c r="H825" t="s">
        <v>21</v>
      </c>
      <c r="I825" s="1">
        <v>35038</v>
      </c>
      <c r="J825" s="11">
        <v>157387195</v>
      </c>
      <c r="K825">
        <v>116</v>
      </c>
      <c r="L825" t="s">
        <v>22</v>
      </c>
      <c r="M825">
        <v>7</v>
      </c>
      <c r="N825">
        <v>498</v>
      </c>
      <c r="O825" t="s">
        <v>2685</v>
      </c>
      <c r="P825" t="s">
        <v>1006</v>
      </c>
      <c r="Q825" s="10">
        <v>104387195</v>
      </c>
    </row>
    <row r="826" spans="1:17" x14ac:dyDescent="0.3">
      <c r="A826" s="11">
        <v>55000000</v>
      </c>
      <c r="B826" t="s">
        <v>713</v>
      </c>
      <c r="C826">
        <v>1402</v>
      </c>
      <c r="D826" t="s">
        <v>2686</v>
      </c>
      <c r="E826" t="s">
        <v>19</v>
      </c>
      <c r="F826">
        <v>80.581367</v>
      </c>
      <c r="G826" t="s">
        <v>692</v>
      </c>
      <c r="H826" t="s">
        <v>21</v>
      </c>
      <c r="I826" s="1">
        <v>39065</v>
      </c>
      <c r="J826" s="11">
        <v>307077295</v>
      </c>
      <c r="K826">
        <v>117</v>
      </c>
      <c r="L826" t="s">
        <v>22</v>
      </c>
      <c r="M826">
        <v>7.7</v>
      </c>
      <c r="N826">
        <v>2525</v>
      </c>
      <c r="O826" t="s">
        <v>2687</v>
      </c>
      <c r="P826" t="s">
        <v>2688</v>
      </c>
      <c r="Q826" s="10">
        <v>252077295</v>
      </c>
    </row>
    <row r="827" spans="1:17" x14ac:dyDescent="0.3">
      <c r="A827" s="11">
        <v>55000000</v>
      </c>
      <c r="B827" t="s">
        <v>2689</v>
      </c>
      <c r="C827">
        <v>9315</v>
      </c>
      <c r="D827" t="s">
        <v>2690</v>
      </c>
      <c r="E827" t="s">
        <v>19</v>
      </c>
      <c r="F827">
        <v>32.051450000000003</v>
      </c>
      <c r="G827" t="s">
        <v>113</v>
      </c>
      <c r="H827" t="s">
        <v>21</v>
      </c>
      <c r="I827" s="1">
        <v>38617</v>
      </c>
      <c r="J827" s="11">
        <v>223387299</v>
      </c>
      <c r="K827">
        <v>98</v>
      </c>
      <c r="L827" t="s">
        <v>22</v>
      </c>
      <c r="M827">
        <v>6.1</v>
      </c>
      <c r="N827">
        <v>772</v>
      </c>
      <c r="O827" t="s">
        <v>2691</v>
      </c>
      <c r="P827" t="s">
        <v>734</v>
      </c>
      <c r="Q827" s="10">
        <v>168387299</v>
      </c>
    </row>
    <row r="828" spans="1:17" x14ac:dyDescent="0.3">
      <c r="A828" s="11">
        <v>55000000</v>
      </c>
      <c r="B828" t="s">
        <v>2692</v>
      </c>
      <c r="C828">
        <v>8984</v>
      </c>
      <c r="D828" t="s">
        <v>2693</v>
      </c>
      <c r="E828" t="s">
        <v>19</v>
      </c>
      <c r="F828">
        <v>15.064057999999999</v>
      </c>
      <c r="G828" t="s">
        <v>59</v>
      </c>
      <c r="H828" t="s">
        <v>21</v>
      </c>
      <c r="I828" s="1">
        <v>34589</v>
      </c>
      <c r="J828" s="11">
        <v>214015089</v>
      </c>
      <c r="K828">
        <v>123</v>
      </c>
      <c r="L828" t="s">
        <v>22</v>
      </c>
      <c r="M828">
        <v>5.9</v>
      </c>
      <c r="N828">
        <v>210</v>
      </c>
      <c r="O828" t="s">
        <v>2694</v>
      </c>
      <c r="P828" t="s">
        <v>1813</v>
      </c>
      <c r="Q828" s="10">
        <v>159015089</v>
      </c>
    </row>
    <row r="829" spans="1:17" x14ac:dyDescent="0.3">
      <c r="A829" s="11">
        <v>55000000</v>
      </c>
      <c r="B829" t="s">
        <v>1602</v>
      </c>
      <c r="C829">
        <v>795</v>
      </c>
      <c r="D829" t="s">
        <v>2695</v>
      </c>
      <c r="E829" t="s">
        <v>19</v>
      </c>
      <c r="F829">
        <v>21.272734</v>
      </c>
      <c r="G829" t="s">
        <v>1425</v>
      </c>
      <c r="H829" t="s">
        <v>21</v>
      </c>
      <c r="I829" s="1">
        <v>36072</v>
      </c>
      <c r="J829" s="11">
        <v>198685114</v>
      </c>
      <c r="K829">
        <v>114</v>
      </c>
      <c r="L829" t="s">
        <v>22</v>
      </c>
      <c r="M829">
        <v>6.4</v>
      </c>
      <c r="N829">
        <v>529</v>
      </c>
      <c r="O829" t="s">
        <v>2696</v>
      </c>
      <c r="P829" t="s">
        <v>1087</v>
      </c>
      <c r="Q829" s="10">
        <v>143685114</v>
      </c>
    </row>
    <row r="830" spans="1:17" x14ac:dyDescent="0.3">
      <c r="A830" s="11">
        <v>30000000</v>
      </c>
      <c r="B830" t="s">
        <v>1075</v>
      </c>
      <c r="C830">
        <v>24</v>
      </c>
      <c r="D830" t="s">
        <v>2697</v>
      </c>
      <c r="E830" t="s">
        <v>19</v>
      </c>
      <c r="F830">
        <v>79.754965999999996</v>
      </c>
      <c r="G830" t="s">
        <v>905</v>
      </c>
      <c r="H830" t="s">
        <v>21</v>
      </c>
      <c r="I830" s="1">
        <v>37904</v>
      </c>
      <c r="J830" s="11">
        <v>180949000</v>
      </c>
      <c r="K830">
        <v>111</v>
      </c>
      <c r="L830" t="s">
        <v>22</v>
      </c>
      <c r="M830">
        <v>7.7</v>
      </c>
      <c r="N830">
        <v>4949</v>
      </c>
      <c r="O830" t="s">
        <v>2698</v>
      </c>
      <c r="P830" t="s">
        <v>1021</v>
      </c>
      <c r="Q830" s="10">
        <v>150949000</v>
      </c>
    </row>
    <row r="831" spans="1:17" x14ac:dyDescent="0.3">
      <c r="A831" s="11">
        <v>55000000</v>
      </c>
      <c r="B831" t="s">
        <v>587</v>
      </c>
      <c r="C831">
        <v>11353</v>
      </c>
      <c r="D831" t="s">
        <v>2699</v>
      </c>
      <c r="E831" t="s">
        <v>19</v>
      </c>
      <c r="F831">
        <v>13.191829</v>
      </c>
      <c r="G831" t="s">
        <v>135</v>
      </c>
      <c r="H831" t="s">
        <v>21</v>
      </c>
      <c r="I831" s="1">
        <v>36502</v>
      </c>
      <c r="J831" s="11">
        <v>0</v>
      </c>
      <c r="K831">
        <v>97</v>
      </c>
      <c r="L831" t="s">
        <v>22</v>
      </c>
      <c r="M831">
        <v>6</v>
      </c>
      <c r="N831">
        <v>254</v>
      </c>
      <c r="O831" t="s">
        <v>2700</v>
      </c>
      <c r="P831" t="s">
        <v>1133</v>
      </c>
      <c r="Q831" s="10">
        <v>-55000000</v>
      </c>
    </row>
    <row r="832" spans="1:17" x14ac:dyDescent="0.3">
      <c r="A832" s="11">
        <v>30000000</v>
      </c>
      <c r="B832" t="s">
        <v>394</v>
      </c>
      <c r="C832">
        <v>393</v>
      </c>
      <c r="D832" t="s">
        <v>2701</v>
      </c>
      <c r="E832" t="s">
        <v>19</v>
      </c>
      <c r="F832">
        <v>50.622607000000002</v>
      </c>
      <c r="G832" t="s">
        <v>905</v>
      </c>
      <c r="H832" t="s">
        <v>21</v>
      </c>
      <c r="I832" s="1">
        <v>38093</v>
      </c>
      <c r="J832" s="11">
        <v>152159461</v>
      </c>
      <c r="K832">
        <v>136</v>
      </c>
      <c r="L832" t="s">
        <v>22</v>
      </c>
      <c r="M832">
        <v>7.6</v>
      </c>
      <c r="N832">
        <v>3948</v>
      </c>
      <c r="O832" t="s">
        <v>2702</v>
      </c>
      <c r="P832" t="s">
        <v>1021</v>
      </c>
      <c r="Q832" s="10">
        <v>122159461</v>
      </c>
    </row>
    <row r="833" spans="1:17" x14ac:dyDescent="0.3">
      <c r="A833" s="11">
        <v>55000000</v>
      </c>
      <c r="B833" t="s">
        <v>800</v>
      </c>
      <c r="C833">
        <v>9618</v>
      </c>
      <c r="D833" t="s">
        <v>2703</v>
      </c>
      <c r="E833" t="s">
        <v>19</v>
      </c>
      <c r="F833">
        <v>22.787666999999999</v>
      </c>
      <c r="G833" t="s">
        <v>59</v>
      </c>
      <c r="H833" t="s">
        <v>21</v>
      </c>
      <c r="I833" s="1">
        <v>32864</v>
      </c>
      <c r="J833" s="11">
        <v>63408614</v>
      </c>
      <c r="K833">
        <v>104</v>
      </c>
      <c r="L833" t="s">
        <v>22</v>
      </c>
      <c r="M833">
        <v>6.1</v>
      </c>
      <c r="N833">
        <v>458</v>
      </c>
      <c r="O833" t="s">
        <v>2704</v>
      </c>
      <c r="P833" t="s">
        <v>1320</v>
      </c>
      <c r="Q833" s="10">
        <v>8408614</v>
      </c>
    </row>
    <row r="834" spans="1:17" x14ac:dyDescent="0.3">
      <c r="A834" s="11">
        <v>55000000</v>
      </c>
      <c r="B834" t="s">
        <v>1451</v>
      </c>
      <c r="C834">
        <v>9374</v>
      </c>
      <c r="D834" t="s">
        <v>2705</v>
      </c>
      <c r="E834" t="s">
        <v>19</v>
      </c>
      <c r="F834">
        <v>29.498304000000001</v>
      </c>
      <c r="G834" t="s">
        <v>135</v>
      </c>
      <c r="H834" t="s">
        <v>21</v>
      </c>
      <c r="I834" s="1">
        <v>33815</v>
      </c>
      <c r="J834" s="11">
        <v>149022650</v>
      </c>
      <c r="K834">
        <v>104</v>
      </c>
      <c r="L834" t="s">
        <v>22</v>
      </c>
      <c r="M834">
        <v>6.3</v>
      </c>
      <c r="N834">
        <v>636</v>
      </c>
      <c r="O834" t="s">
        <v>2706</v>
      </c>
      <c r="P834" t="s">
        <v>254</v>
      </c>
      <c r="Q834" s="10">
        <v>94022650</v>
      </c>
    </row>
    <row r="835" spans="1:17" x14ac:dyDescent="0.3">
      <c r="A835" s="11">
        <v>55000000</v>
      </c>
      <c r="B835" t="s">
        <v>2707</v>
      </c>
      <c r="C835">
        <v>8584</v>
      </c>
      <c r="D835" t="s">
        <v>2708</v>
      </c>
      <c r="E835" t="s">
        <v>19</v>
      </c>
      <c r="F835">
        <v>25.400935</v>
      </c>
      <c r="G835" t="s">
        <v>1290</v>
      </c>
      <c r="H835" t="s">
        <v>1225</v>
      </c>
      <c r="I835" s="1">
        <v>36672</v>
      </c>
      <c r="J835" s="11">
        <v>56932305</v>
      </c>
      <c r="K835">
        <v>110</v>
      </c>
      <c r="L835" t="s">
        <v>22</v>
      </c>
      <c r="M835">
        <v>6.2</v>
      </c>
      <c r="N835">
        <v>735</v>
      </c>
      <c r="O835" t="s">
        <v>2709</v>
      </c>
      <c r="P835" t="s">
        <v>2710</v>
      </c>
      <c r="Q835" s="10">
        <v>1932305</v>
      </c>
    </row>
    <row r="836" spans="1:17" x14ac:dyDescent="0.3">
      <c r="A836" s="11">
        <v>55000000</v>
      </c>
      <c r="B836" t="s">
        <v>1849</v>
      </c>
      <c r="C836">
        <v>2320</v>
      </c>
      <c r="D836" t="s">
        <v>2711</v>
      </c>
      <c r="E836" t="s">
        <v>19</v>
      </c>
      <c r="F836">
        <v>17.231674999999999</v>
      </c>
      <c r="G836" t="s">
        <v>619</v>
      </c>
      <c r="H836" t="s">
        <v>21</v>
      </c>
      <c r="I836" s="1">
        <v>35139</v>
      </c>
      <c r="J836" s="11">
        <v>121969216</v>
      </c>
      <c r="K836">
        <v>133</v>
      </c>
      <c r="L836" t="s">
        <v>22</v>
      </c>
      <c r="M836">
        <v>5.8</v>
      </c>
      <c r="N836">
        <v>256</v>
      </c>
      <c r="O836" t="s">
        <v>2712</v>
      </c>
      <c r="P836" t="s">
        <v>2481</v>
      </c>
      <c r="Q836" s="10">
        <v>66969216</v>
      </c>
    </row>
    <row r="837" spans="1:17" x14ac:dyDescent="0.3">
      <c r="A837" s="11">
        <v>55000000</v>
      </c>
      <c r="B837" t="s">
        <v>1354</v>
      </c>
      <c r="C837">
        <v>58224</v>
      </c>
      <c r="D837" t="s">
        <v>2713</v>
      </c>
      <c r="E837" t="s">
        <v>19</v>
      </c>
      <c r="F837">
        <v>32.835777</v>
      </c>
      <c r="G837" t="s">
        <v>204</v>
      </c>
      <c r="H837" t="s">
        <v>21</v>
      </c>
      <c r="I837" s="1">
        <v>40711</v>
      </c>
      <c r="J837" s="11">
        <v>187361754</v>
      </c>
      <c r="K837">
        <v>94</v>
      </c>
      <c r="L837" t="s">
        <v>22</v>
      </c>
      <c r="M837">
        <v>5.7</v>
      </c>
      <c r="N837">
        <v>751</v>
      </c>
      <c r="O837" t="s">
        <v>2714</v>
      </c>
      <c r="P837" t="s">
        <v>1183</v>
      </c>
      <c r="Q837" s="10">
        <v>132361754</v>
      </c>
    </row>
    <row r="838" spans="1:17" x14ac:dyDescent="0.3">
      <c r="A838" s="11">
        <v>55000000</v>
      </c>
      <c r="B838" t="s">
        <v>62</v>
      </c>
      <c r="C838">
        <v>1729</v>
      </c>
      <c r="D838" t="s">
        <v>2715</v>
      </c>
      <c r="E838" t="s">
        <v>19</v>
      </c>
      <c r="F838">
        <v>17.097041000000001</v>
      </c>
      <c r="G838" t="s">
        <v>1702</v>
      </c>
      <c r="H838" t="s">
        <v>149</v>
      </c>
      <c r="I838" s="1">
        <v>39556</v>
      </c>
      <c r="J838" s="11">
        <v>127906624</v>
      </c>
      <c r="K838">
        <v>104</v>
      </c>
      <c r="L838" t="s">
        <v>22</v>
      </c>
      <c r="M838">
        <v>6.3</v>
      </c>
      <c r="N838">
        <v>461</v>
      </c>
      <c r="O838" t="s">
        <v>2716</v>
      </c>
      <c r="P838" t="s">
        <v>554</v>
      </c>
      <c r="Q838" s="10">
        <v>72906624</v>
      </c>
    </row>
    <row r="839" spans="1:17" x14ac:dyDescent="0.3">
      <c r="A839" s="11">
        <v>55000000</v>
      </c>
      <c r="B839" t="s">
        <v>648</v>
      </c>
      <c r="C839">
        <v>175574</v>
      </c>
      <c r="D839" t="s">
        <v>2717</v>
      </c>
      <c r="E839" t="s">
        <v>19</v>
      </c>
      <c r="F839">
        <v>14.414937</v>
      </c>
      <c r="G839" t="s">
        <v>2718</v>
      </c>
      <c r="H839" t="s">
        <v>21</v>
      </c>
      <c r="I839" s="1">
        <v>41577</v>
      </c>
      <c r="J839" s="11">
        <v>110000000</v>
      </c>
      <c r="K839">
        <v>91</v>
      </c>
      <c r="L839" t="s">
        <v>22</v>
      </c>
      <c r="M839">
        <v>5.7</v>
      </c>
      <c r="N839">
        <v>254</v>
      </c>
      <c r="O839" t="s">
        <v>2719</v>
      </c>
      <c r="P839" t="s">
        <v>2720</v>
      </c>
      <c r="Q839" s="10">
        <v>55000000</v>
      </c>
    </row>
    <row r="840" spans="1:17" x14ac:dyDescent="0.3">
      <c r="A840" s="11">
        <v>50000000</v>
      </c>
      <c r="B840" t="s">
        <v>2721</v>
      </c>
      <c r="C840">
        <v>8077</v>
      </c>
      <c r="D840" t="s">
        <v>2722</v>
      </c>
      <c r="E840" t="s">
        <v>19</v>
      </c>
      <c r="F840">
        <v>45.856408999999999</v>
      </c>
      <c r="G840" t="s">
        <v>204</v>
      </c>
      <c r="H840" t="s">
        <v>33</v>
      </c>
      <c r="I840" s="1">
        <v>33746</v>
      </c>
      <c r="J840" s="11">
        <v>159773545</v>
      </c>
      <c r="K840">
        <v>114</v>
      </c>
      <c r="L840" t="s">
        <v>22</v>
      </c>
      <c r="M840">
        <v>6.2</v>
      </c>
      <c r="N840">
        <v>1633</v>
      </c>
      <c r="O840" t="s">
        <v>2723</v>
      </c>
      <c r="P840" t="s">
        <v>400</v>
      </c>
      <c r="Q840" s="10">
        <v>109773545</v>
      </c>
    </row>
    <row r="841" spans="1:17" x14ac:dyDescent="0.3">
      <c r="A841" s="11">
        <v>55000000</v>
      </c>
      <c r="B841" t="s">
        <v>2724</v>
      </c>
      <c r="C841">
        <v>8818</v>
      </c>
      <c r="D841" t="s">
        <v>2725</v>
      </c>
      <c r="E841" t="s">
        <v>19</v>
      </c>
      <c r="F841">
        <v>7.027139</v>
      </c>
      <c r="G841" t="s">
        <v>1744</v>
      </c>
      <c r="H841" t="s">
        <v>21</v>
      </c>
      <c r="I841" s="1">
        <v>35413</v>
      </c>
      <c r="J841" s="11">
        <v>141047179</v>
      </c>
      <c r="K841">
        <v>134</v>
      </c>
      <c r="L841" t="s">
        <v>22</v>
      </c>
      <c r="M841">
        <v>5.9</v>
      </c>
      <c r="N841">
        <v>120</v>
      </c>
      <c r="O841" t="s">
        <v>2726</v>
      </c>
      <c r="P841" t="s">
        <v>2727</v>
      </c>
      <c r="Q841" s="10">
        <v>86047179</v>
      </c>
    </row>
    <row r="842" spans="1:17" x14ac:dyDescent="0.3">
      <c r="A842" s="11">
        <v>55000000</v>
      </c>
      <c r="B842" t="s">
        <v>2728</v>
      </c>
      <c r="C842">
        <v>8195</v>
      </c>
      <c r="D842" t="s">
        <v>2729</v>
      </c>
      <c r="E842" t="s">
        <v>19</v>
      </c>
      <c r="F842">
        <v>32.657488000000001</v>
      </c>
      <c r="G842" t="s">
        <v>1252</v>
      </c>
      <c r="H842" t="s">
        <v>284</v>
      </c>
      <c r="I842" s="1">
        <v>36063</v>
      </c>
      <c r="J842" s="11">
        <v>41610884</v>
      </c>
      <c r="K842">
        <v>122</v>
      </c>
      <c r="L842" t="s">
        <v>22</v>
      </c>
      <c r="M842">
        <v>6.7</v>
      </c>
      <c r="N842">
        <v>658</v>
      </c>
      <c r="O842" t="s">
        <v>2730</v>
      </c>
      <c r="P842" t="s">
        <v>2731</v>
      </c>
      <c r="Q842" s="10">
        <v>-13389116</v>
      </c>
    </row>
    <row r="843" spans="1:17" x14ac:dyDescent="0.3">
      <c r="A843" s="11">
        <v>50000000</v>
      </c>
      <c r="B843" t="s">
        <v>508</v>
      </c>
      <c r="C843">
        <v>10586</v>
      </c>
      <c r="D843" t="s">
        <v>2732</v>
      </c>
      <c r="E843" t="s">
        <v>19</v>
      </c>
      <c r="F843">
        <v>12.465249999999999</v>
      </c>
      <c r="G843" t="s">
        <v>2733</v>
      </c>
      <c r="H843" t="s">
        <v>192</v>
      </c>
      <c r="I843" s="1">
        <v>35379</v>
      </c>
      <c r="J843" s="11">
        <v>75000000</v>
      </c>
      <c r="K843">
        <v>109</v>
      </c>
      <c r="L843" t="s">
        <v>22</v>
      </c>
      <c r="M843">
        <v>6.4</v>
      </c>
      <c r="N843">
        <v>236</v>
      </c>
      <c r="O843" t="s">
        <v>2734</v>
      </c>
      <c r="P843" t="s">
        <v>1578</v>
      </c>
      <c r="Q843" s="10">
        <v>25000000</v>
      </c>
    </row>
    <row r="844" spans="1:17" x14ac:dyDescent="0.3">
      <c r="A844" s="11">
        <v>55000000</v>
      </c>
      <c r="B844" t="s">
        <v>2387</v>
      </c>
      <c r="C844">
        <v>116149</v>
      </c>
      <c r="D844" t="s">
        <v>2735</v>
      </c>
      <c r="E844" t="s">
        <v>19</v>
      </c>
      <c r="F844">
        <v>39.882275999999997</v>
      </c>
      <c r="G844" t="s">
        <v>1612</v>
      </c>
      <c r="H844" t="s">
        <v>33</v>
      </c>
      <c r="I844" s="1">
        <v>41970</v>
      </c>
      <c r="J844" s="11">
        <v>259207227</v>
      </c>
      <c r="K844">
        <v>95</v>
      </c>
      <c r="L844" t="s">
        <v>22</v>
      </c>
      <c r="M844">
        <v>7</v>
      </c>
      <c r="N844">
        <v>883</v>
      </c>
      <c r="O844" t="s">
        <v>2736</v>
      </c>
      <c r="P844" t="s">
        <v>2737</v>
      </c>
      <c r="Q844" s="10">
        <v>204207227</v>
      </c>
    </row>
    <row r="845" spans="1:17" x14ac:dyDescent="0.3">
      <c r="A845" s="11">
        <v>68000000</v>
      </c>
      <c r="B845" t="s">
        <v>587</v>
      </c>
      <c r="C845">
        <v>80035</v>
      </c>
      <c r="D845" t="s">
        <v>2738</v>
      </c>
      <c r="E845" t="s">
        <v>19</v>
      </c>
      <c r="F845">
        <v>39.395881000000003</v>
      </c>
      <c r="G845" t="s">
        <v>20</v>
      </c>
      <c r="H845" t="s">
        <v>21</v>
      </c>
      <c r="I845" s="1">
        <v>41116</v>
      </c>
      <c r="J845" s="11">
        <v>68267862</v>
      </c>
      <c r="K845">
        <v>98</v>
      </c>
      <c r="L845" t="s">
        <v>22</v>
      </c>
      <c r="M845">
        <v>5.3</v>
      </c>
      <c r="N845">
        <v>881</v>
      </c>
      <c r="O845" t="s">
        <v>2739</v>
      </c>
      <c r="P845" t="s">
        <v>2740</v>
      </c>
      <c r="Q845" s="10">
        <v>267862</v>
      </c>
    </row>
    <row r="846" spans="1:17" x14ac:dyDescent="0.3">
      <c r="A846" s="11">
        <v>55000000</v>
      </c>
      <c r="B846" t="s">
        <v>1981</v>
      </c>
      <c r="C846">
        <v>10632</v>
      </c>
      <c r="D846" t="s">
        <v>2741</v>
      </c>
      <c r="E846" t="s">
        <v>19</v>
      </c>
      <c r="F846">
        <v>8.6349540000000005</v>
      </c>
      <c r="G846" t="s">
        <v>2004</v>
      </c>
      <c r="H846" t="s">
        <v>21</v>
      </c>
      <c r="I846" s="1">
        <v>37928</v>
      </c>
      <c r="J846" s="11">
        <v>34234008</v>
      </c>
      <c r="K846">
        <v>94</v>
      </c>
      <c r="L846" t="s">
        <v>22</v>
      </c>
      <c r="M846">
        <v>6</v>
      </c>
      <c r="N846">
        <v>189</v>
      </c>
      <c r="O846" t="s">
        <v>2742</v>
      </c>
      <c r="P846" t="s">
        <v>2743</v>
      </c>
      <c r="Q846" s="10">
        <v>-20765992</v>
      </c>
    </row>
    <row r="847" spans="1:17" x14ac:dyDescent="0.3">
      <c r="A847" s="11">
        <v>80000000</v>
      </c>
      <c r="B847" t="s">
        <v>1905</v>
      </c>
      <c r="C847">
        <v>12117</v>
      </c>
      <c r="D847" t="s">
        <v>2744</v>
      </c>
      <c r="E847" t="s">
        <v>19</v>
      </c>
      <c r="F847">
        <v>7.3863940000000001</v>
      </c>
      <c r="G847" t="s">
        <v>1290</v>
      </c>
      <c r="H847" t="s">
        <v>21</v>
      </c>
      <c r="I847" s="1">
        <v>36256</v>
      </c>
      <c r="J847" s="11">
        <v>0</v>
      </c>
      <c r="K847">
        <v>126</v>
      </c>
      <c r="L847" t="s">
        <v>22</v>
      </c>
      <c r="M847">
        <v>6.2</v>
      </c>
      <c r="N847">
        <v>146</v>
      </c>
      <c r="O847" t="s">
        <v>2745</v>
      </c>
      <c r="P847" t="s">
        <v>410</v>
      </c>
      <c r="Q847" s="10">
        <v>-80000000</v>
      </c>
    </row>
    <row r="848" spans="1:17" x14ac:dyDescent="0.3">
      <c r="A848" s="11">
        <v>55000000</v>
      </c>
      <c r="B848" t="s">
        <v>587</v>
      </c>
      <c r="C848">
        <v>1792</v>
      </c>
      <c r="D848" t="s">
        <v>2746</v>
      </c>
      <c r="E848" t="s">
        <v>19</v>
      </c>
      <c r="F848">
        <v>8.8025249999999993</v>
      </c>
      <c r="G848" t="s">
        <v>204</v>
      </c>
      <c r="H848" t="s">
        <v>21</v>
      </c>
      <c r="I848" s="1">
        <v>37906</v>
      </c>
      <c r="J848" s="11">
        <v>33828318</v>
      </c>
      <c r="K848">
        <v>118</v>
      </c>
      <c r="L848" t="s">
        <v>22</v>
      </c>
      <c r="M848">
        <v>5.0999999999999996</v>
      </c>
      <c r="N848">
        <v>188</v>
      </c>
      <c r="O848" t="s">
        <v>2747</v>
      </c>
      <c r="P848" t="s">
        <v>2031</v>
      </c>
      <c r="Q848" s="10">
        <v>-21171682</v>
      </c>
    </row>
    <row r="849" spans="1:17" x14ac:dyDescent="0.3">
      <c r="A849" s="11">
        <v>0</v>
      </c>
      <c r="B849" t="s">
        <v>587</v>
      </c>
      <c r="C849">
        <v>13260</v>
      </c>
      <c r="D849" t="s">
        <v>2748</v>
      </c>
      <c r="E849" t="s">
        <v>19</v>
      </c>
      <c r="F849">
        <v>10.449975</v>
      </c>
      <c r="G849" t="s">
        <v>119</v>
      </c>
      <c r="H849" t="s">
        <v>21</v>
      </c>
      <c r="I849" s="1">
        <v>39506</v>
      </c>
      <c r="J849" s="11">
        <v>33472850</v>
      </c>
      <c r="K849">
        <v>91</v>
      </c>
      <c r="L849" t="s">
        <v>22</v>
      </c>
      <c r="M849">
        <v>5.4</v>
      </c>
      <c r="N849">
        <v>251</v>
      </c>
      <c r="O849" t="s">
        <v>2749</v>
      </c>
      <c r="P849" t="s">
        <v>2750</v>
      </c>
      <c r="Q849" s="10">
        <v>33472850</v>
      </c>
    </row>
    <row r="850" spans="1:17" x14ac:dyDescent="0.3">
      <c r="A850" s="11">
        <v>60000000</v>
      </c>
      <c r="B850" t="s">
        <v>2751</v>
      </c>
      <c r="C850">
        <v>72197</v>
      </c>
      <c r="D850" t="s">
        <v>2752</v>
      </c>
      <c r="E850" t="s">
        <v>19</v>
      </c>
      <c r="F850">
        <v>23.700759000000001</v>
      </c>
      <c r="G850" t="s">
        <v>32</v>
      </c>
      <c r="H850" t="s">
        <v>33</v>
      </c>
      <c r="I850" s="1">
        <v>41246</v>
      </c>
      <c r="J850" s="11">
        <v>118338361</v>
      </c>
      <c r="K850">
        <v>88</v>
      </c>
      <c r="L850" t="s">
        <v>22</v>
      </c>
      <c r="M850">
        <v>6.4</v>
      </c>
      <c r="N850">
        <v>374</v>
      </c>
      <c r="O850" t="s">
        <v>2753</v>
      </c>
      <c r="P850" t="s">
        <v>2754</v>
      </c>
      <c r="Q850" s="10">
        <v>58338361</v>
      </c>
    </row>
    <row r="851" spans="1:17" x14ac:dyDescent="0.3">
      <c r="A851" s="11">
        <v>55000000</v>
      </c>
      <c r="B851" t="s">
        <v>2037</v>
      </c>
      <c r="C851">
        <v>3580</v>
      </c>
      <c r="D851" t="s">
        <v>2755</v>
      </c>
      <c r="E851" t="s">
        <v>19</v>
      </c>
      <c r="F851">
        <v>27.509160000000001</v>
      </c>
      <c r="G851" t="s">
        <v>113</v>
      </c>
      <c r="H851" t="s">
        <v>21</v>
      </c>
      <c r="I851" s="1">
        <v>39477</v>
      </c>
      <c r="J851" s="11">
        <v>113020255</v>
      </c>
      <c r="K851">
        <v>141</v>
      </c>
      <c r="L851" t="s">
        <v>22</v>
      </c>
      <c r="M851">
        <v>7.3</v>
      </c>
      <c r="N851">
        <v>1131</v>
      </c>
      <c r="O851" t="s">
        <v>2756</v>
      </c>
      <c r="P851" t="s">
        <v>2146</v>
      </c>
      <c r="Q851" s="10">
        <v>58020255</v>
      </c>
    </row>
    <row r="852" spans="1:17" x14ac:dyDescent="0.3">
      <c r="A852" s="11">
        <v>50000000</v>
      </c>
      <c r="B852" t="s">
        <v>2757</v>
      </c>
      <c r="C852">
        <v>12123</v>
      </c>
      <c r="D852" t="s">
        <v>2758</v>
      </c>
      <c r="E852" t="s">
        <v>19</v>
      </c>
      <c r="F852">
        <v>20.588619999999999</v>
      </c>
      <c r="G852" t="s">
        <v>204</v>
      </c>
      <c r="H852" t="s">
        <v>21</v>
      </c>
      <c r="I852" s="1">
        <v>35103</v>
      </c>
      <c r="J852" s="11">
        <v>60209334</v>
      </c>
      <c r="K852">
        <v>107</v>
      </c>
      <c r="L852" t="s">
        <v>22</v>
      </c>
      <c r="M852">
        <v>5.3</v>
      </c>
      <c r="N852">
        <v>284</v>
      </c>
      <c r="O852" t="s">
        <v>2759</v>
      </c>
      <c r="P852" t="s">
        <v>1402</v>
      </c>
      <c r="Q852" s="10">
        <v>10209334</v>
      </c>
    </row>
    <row r="853" spans="1:17" x14ac:dyDescent="0.3">
      <c r="A853" s="11">
        <v>55000000</v>
      </c>
      <c r="B853" t="s">
        <v>1905</v>
      </c>
      <c r="C853">
        <v>9566</v>
      </c>
      <c r="D853" t="s">
        <v>2760</v>
      </c>
      <c r="E853" t="s">
        <v>19</v>
      </c>
      <c r="F853">
        <v>4.3664880000000004</v>
      </c>
      <c r="G853" t="s">
        <v>760</v>
      </c>
      <c r="H853" t="s">
        <v>21</v>
      </c>
      <c r="I853" s="1">
        <v>35292</v>
      </c>
      <c r="J853" s="11">
        <v>18626419</v>
      </c>
      <c r="K853">
        <v>116</v>
      </c>
      <c r="L853" t="s">
        <v>22</v>
      </c>
      <c r="M853">
        <v>5.7</v>
      </c>
      <c r="N853">
        <v>194</v>
      </c>
      <c r="O853" t="s">
        <v>2761</v>
      </c>
      <c r="P853" t="s">
        <v>1006</v>
      </c>
      <c r="Q853" s="10">
        <v>-36373581</v>
      </c>
    </row>
    <row r="854" spans="1:17" x14ac:dyDescent="0.3">
      <c r="A854" s="11">
        <v>70000000</v>
      </c>
      <c r="B854" t="s">
        <v>2762</v>
      </c>
      <c r="C854">
        <v>9833</v>
      </c>
      <c r="D854" t="s">
        <v>2763</v>
      </c>
      <c r="E854" t="s">
        <v>19</v>
      </c>
      <c r="F854">
        <v>18.927462999999999</v>
      </c>
      <c r="G854" t="s">
        <v>2764</v>
      </c>
      <c r="H854" t="s">
        <v>33</v>
      </c>
      <c r="I854" s="1">
        <v>38211</v>
      </c>
      <c r="J854" s="11">
        <v>154648887</v>
      </c>
      <c r="K854">
        <v>143</v>
      </c>
      <c r="L854" t="s">
        <v>22</v>
      </c>
      <c r="M854">
        <v>7</v>
      </c>
      <c r="N854">
        <v>438</v>
      </c>
      <c r="O854" t="s">
        <v>2765</v>
      </c>
      <c r="P854" t="s">
        <v>775</v>
      </c>
      <c r="Q854" s="10">
        <v>84648887</v>
      </c>
    </row>
    <row r="855" spans="1:17" x14ac:dyDescent="0.3">
      <c r="A855" s="11">
        <v>55000000</v>
      </c>
      <c r="B855" t="s">
        <v>1385</v>
      </c>
      <c r="C855">
        <v>4517</v>
      </c>
      <c r="D855" t="s">
        <v>2766</v>
      </c>
      <c r="E855" t="s">
        <v>19</v>
      </c>
      <c r="F855">
        <v>15.274137</v>
      </c>
      <c r="G855" t="s">
        <v>135</v>
      </c>
      <c r="H855" t="s">
        <v>33</v>
      </c>
      <c r="I855" s="1">
        <v>39334</v>
      </c>
      <c r="J855" s="11">
        <v>74237563</v>
      </c>
      <c r="K855">
        <v>114</v>
      </c>
      <c r="L855" t="s">
        <v>22</v>
      </c>
      <c r="M855">
        <v>6.6</v>
      </c>
      <c r="N855">
        <v>303</v>
      </c>
      <c r="O855" t="s">
        <v>2767</v>
      </c>
      <c r="P855" t="s">
        <v>2768</v>
      </c>
      <c r="Q855" s="10">
        <v>19237563</v>
      </c>
    </row>
    <row r="856" spans="1:17" x14ac:dyDescent="0.3">
      <c r="A856" s="11">
        <v>62000000</v>
      </c>
      <c r="B856" t="s">
        <v>302</v>
      </c>
      <c r="C856">
        <v>8202</v>
      </c>
      <c r="D856" t="s">
        <v>2769</v>
      </c>
      <c r="E856" t="s">
        <v>19</v>
      </c>
      <c r="F856">
        <v>29.954301999999998</v>
      </c>
      <c r="G856" t="s">
        <v>92</v>
      </c>
      <c r="H856" t="s">
        <v>21</v>
      </c>
      <c r="I856" s="1">
        <v>38686</v>
      </c>
      <c r="J856" s="11">
        <v>52304001</v>
      </c>
      <c r="K856">
        <v>93</v>
      </c>
      <c r="L856" t="s">
        <v>22</v>
      </c>
      <c r="M856">
        <v>5.4</v>
      </c>
      <c r="N856">
        <v>703</v>
      </c>
      <c r="O856" t="s">
        <v>2770</v>
      </c>
      <c r="P856" t="s">
        <v>2771</v>
      </c>
      <c r="Q856" s="10">
        <v>-9695999</v>
      </c>
    </row>
    <row r="857" spans="1:17" x14ac:dyDescent="0.3">
      <c r="A857" s="11">
        <v>56000000</v>
      </c>
      <c r="B857" t="s">
        <v>1122</v>
      </c>
      <c r="C857">
        <v>16072</v>
      </c>
      <c r="D857" t="s">
        <v>2772</v>
      </c>
      <c r="E857" t="s">
        <v>19</v>
      </c>
      <c r="F857">
        <v>4.3625350000000003</v>
      </c>
      <c r="G857" t="s">
        <v>2773</v>
      </c>
      <c r="H857" t="s">
        <v>21</v>
      </c>
      <c r="I857" s="1">
        <v>37673</v>
      </c>
      <c r="J857" s="11">
        <v>12923936</v>
      </c>
      <c r="K857">
        <v>214</v>
      </c>
      <c r="L857" t="s">
        <v>22</v>
      </c>
      <c r="M857">
        <v>6.1</v>
      </c>
      <c r="N857">
        <v>48</v>
      </c>
      <c r="O857" t="s">
        <v>2774</v>
      </c>
      <c r="P857" t="s">
        <v>2775</v>
      </c>
      <c r="Q857" s="10">
        <v>-43076064</v>
      </c>
    </row>
    <row r="858" spans="1:17" x14ac:dyDescent="0.3">
      <c r="A858" s="11">
        <v>55000000</v>
      </c>
      <c r="B858" t="s">
        <v>749</v>
      </c>
      <c r="C858">
        <v>34314</v>
      </c>
      <c r="D858" t="s">
        <v>2776</v>
      </c>
      <c r="E858" t="s">
        <v>19</v>
      </c>
      <c r="F858">
        <v>4.700024</v>
      </c>
      <c r="G858" t="s">
        <v>2644</v>
      </c>
      <c r="H858" t="s">
        <v>21</v>
      </c>
      <c r="I858" s="1">
        <v>35674</v>
      </c>
      <c r="J858" s="11">
        <v>11466088</v>
      </c>
      <c r="K858">
        <v>100</v>
      </c>
      <c r="L858" t="s">
        <v>22</v>
      </c>
      <c r="M858">
        <v>5.2</v>
      </c>
      <c r="N858">
        <v>62</v>
      </c>
      <c r="O858" t="s">
        <v>2777</v>
      </c>
      <c r="P858" t="s">
        <v>2778</v>
      </c>
      <c r="Q858" s="10">
        <v>-43533912</v>
      </c>
    </row>
    <row r="859" spans="1:17" x14ac:dyDescent="0.3">
      <c r="A859" s="11">
        <v>55000000</v>
      </c>
      <c r="B859" t="s">
        <v>587</v>
      </c>
      <c r="C859">
        <v>19724</v>
      </c>
      <c r="D859" t="s">
        <v>2779</v>
      </c>
      <c r="E859" t="s">
        <v>19</v>
      </c>
      <c r="F859">
        <v>12.340384</v>
      </c>
      <c r="G859" t="s">
        <v>92</v>
      </c>
      <c r="H859" t="s">
        <v>21</v>
      </c>
      <c r="I859" s="1">
        <v>39983</v>
      </c>
      <c r="J859" s="11">
        <v>0</v>
      </c>
      <c r="K859">
        <v>107</v>
      </c>
      <c r="L859" t="s">
        <v>22</v>
      </c>
      <c r="M859">
        <v>5.7</v>
      </c>
      <c r="N859">
        <v>134</v>
      </c>
      <c r="O859" t="s">
        <v>2780</v>
      </c>
      <c r="P859" t="s">
        <v>1472</v>
      </c>
      <c r="Q859" s="10">
        <v>-55000000</v>
      </c>
    </row>
    <row r="860" spans="1:17" x14ac:dyDescent="0.3">
      <c r="A860" s="11">
        <v>50000000</v>
      </c>
      <c r="B860" t="s">
        <v>2781</v>
      </c>
      <c r="C860">
        <v>145220</v>
      </c>
      <c r="D860" t="s">
        <v>2782</v>
      </c>
      <c r="E860" t="s">
        <v>19</v>
      </c>
      <c r="F860">
        <v>14.808304</v>
      </c>
      <c r="G860" t="s">
        <v>2783</v>
      </c>
      <c r="H860" t="s">
        <v>21</v>
      </c>
      <c r="I860" s="1">
        <v>41718</v>
      </c>
      <c r="J860" s="11">
        <v>80383290</v>
      </c>
      <c r="K860">
        <v>112</v>
      </c>
      <c r="L860" t="s">
        <v>22</v>
      </c>
      <c r="M860">
        <v>6.2</v>
      </c>
      <c r="N860">
        <v>316</v>
      </c>
      <c r="O860" t="s">
        <v>2784</v>
      </c>
      <c r="P860" t="s">
        <v>419</v>
      </c>
      <c r="Q860" s="10">
        <v>30383290</v>
      </c>
    </row>
    <row r="861" spans="1:17" x14ac:dyDescent="0.3">
      <c r="A861" s="11">
        <v>57000000</v>
      </c>
      <c r="B861" t="s">
        <v>2785</v>
      </c>
      <c r="C861">
        <v>14623</v>
      </c>
      <c r="D861" t="s">
        <v>2786</v>
      </c>
      <c r="E861" t="s">
        <v>19</v>
      </c>
      <c r="F861">
        <v>9.2787500000000005</v>
      </c>
      <c r="G861" t="s">
        <v>2787</v>
      </c>
      <c r="H861" t="s">
        <v>33</v>
      </c>
      <c r="I861" s="1">
        <v>38191</v>
      </c>
      <c r="J861" s="11">
        <v>28283637</v>
      </c>
      <c r="K861">
        <v>95</v>
      </c>
      <c r="L861" t="s">
        <v>22</v>
      </c>
      <c r="M861">
        <v>4.2</v>
      </c>
      <c r="N861">
        <v>91</v>
      </c>
      <c r="O861" t="s">
        <v>2788</v>
      </c>
      <c r="P861" t="s">
        <v>1960</v>
      </c>
      <c r="Q861" s="10">
        <v>-28716363</v>
      </c>
    </row>
    <row r="862" spans="1:17" x14ac:dyDescent="0.3">
      <c r="A862" s="11">
        <v>55000000</v>
      </c>
      <c r="B862" t="s">
        <v>212</v>
      </c>
      <c r="C862">
        <v>42297</v>
      </c>
      <c r="D862" t="s">
        <v>2789</v>
      </c>
      <c r="E862" t="s">
        <v>19</v>
      </c>
      <c r="F862">
        <v>22.863516000000001</v>
      </c>
      <c r="G862" t="s">
        <v>1059</v>
      </c>
      <c r="H862" t="s">
        <v>21</v>
      </c>
      <c r="I862" s="1">
        <v>40505</v>
      </c>
      <c r="J862" s="11">
        <v>89519773</v>
      </c>
      <c r="K862">
        <v>119</v>
      </c>
      <c r="L862" t="s">
        <v>22</v>
      </c>
      <c r="M862">
        <v>6.9</v>
      </c>
      <c r="N862">
        <v>573</v>
      </c>
      <c r="O862" t="s">
        <v>2790</v>
      </c>
      <c r="P862" t="s">
        <v>2791</v>
      </c>
      <c r="Q862" s="10">
        <v>34519773</v>
      </c>
    </row>
    <row r="863" spans="1:17" x14ac:dyDescent="0.3">
      <c r="A863" s="11">
        <v>47000000</v>
      </c>
      <c r="B863" t="s">
        <v>713</v>
      </c>
      <c r="C863">
        <v>2841</v>
      </c>
      <c r="D863" t="s">
        <v>2792</v>
      </c>
      <c r="E863" t="s">
        <v>851</v>
      </c>
      <c r="F863">
        <v>23.054510000000001</v>
      </c>
      <c r="G863" t="s">
        <v>2793</v>
      </c>
      <c r="H863" t="s">
        <v>284</v>
      </c>
      <c r="I863" s="1">
        <v>38286</v>
      </c>
      <c r="J863" s="11">
        <v>0</v>
      </c>
      <c r="K863">
        <v>133</v>
      </c>
      <c r="L863" t="s">
        <v>22</v>
      </c>
      <c r="M863">
        <v>7.1</v>
      </c>
      <c r="N863">
        <v>346</v>
      </c>
      <c r="O863" t="s">
        <v>2794</v>
      </c>
      <c r="P863" t="s">
        <v>2435</v>
      </c>
      <c r="Q863" s="10">
        <v>-47000000</v>
      </c>
    </row>
    <row r="864" spans="1:17" x14ac:dyDescent="0.3">
      <c r="A864" s="11">
        <v>2000000</v>
      </c>
      <c r="B864" t="s">
        <v>212</v>
      </c>
      <c r="C864">
        <v>802</v>
      </c>
      <c r="D864" t="s">
        <v>2795</v>
      </c>
      <c r="E864" t="s">
        <v>19</v>
      </c>
      <c r="F864">
        <v>23.962109000000002</v>
      </c>
      <c r="G864" t="s">
        <v>2796</v>
      </c>
      <c r="H864" t="s">
        <v>33</v>
      </c>
      <c r="I864" s="1">
        <v>22810</v>
      </c>
      <c r="J864" s="11">
        <v>9250000</v>
      </c>
      <c r="K864">
        <v>153</v>
      </c>
      <c r="L864" t="s">
        <v>22</v>
      </c>
      <c r="M864">
        <v>7.3</v>
      </c>
      <c r="N864">
        <v>395</v>
      </c>
      <c r="O864" t="s">
        <v>2797</v>
      </c>
      <c r="P864" t="s">
        <v>2164</v>
      </c>
      <c r="Q864" s="10">
        <v>7250000</v>
      </c>
    </row>
    <row r="865" spans="1:17" x14ac:dyDescent="0.3">
      <c r="A865" s="11">
        <v>55000000</v>
      </c>
      <c r="B865" t="s">
        <v>767</v>
      </c>
      <c r="C865">
        <v>10375</v>
      </c>
      <c r="D865" t="s">
        <v>2798</v>
      </c>
      <c r="E865" t="s">
        <v>19</v>
      </c>
      <c r="F865">
        <v>12.669778000000001</v>
      </c>
      <c r="G865" t="s">
        <v>135</v>
      </c>
      <c r="H865" t="s">
        <v>21</v>
      </c>
      <c r="I865" s="1">
        <v>37347</v>
      </c>
      <c r="J865" s="11">
        <v>6416302</v>
      </c>
      <c r="K865">
        <v>96</v>
      </c>
      <c r="L865" t="s">
        <v>22</v>
      </c>
      <c r="M865">
        <v>5.3</v>
      </c>
      <c r="N865">
        <v>123</v>
      </c>
      <c r="O865" t="s">
        <v>2799</v>
      </c>
      <c r="P865" t="s">
        <v>2800</v>
      </c>
      <c r="Q865" s="10">
        <v>-48583698</v>
      </c>
    </row>
    <row r="866" spans="1:17" x14ac:dyDescent="0.3">
      <c r="A866" s="11">
        <v>54000000</v>
      </c>
      <c r="B866" t="s">
        <v>2801</v>
      </c>
      <c r="C866">
        <v>36586</v>
      </c>
      <c r="D866" t="s">
        <v>2802</v>
      </c>
      <c r="E866" t="s">
        <v>19</v>
      </c>
      <c r="F866">
        <v>67.169587000000007</v>
      </c>
      <c r="G866" t="s">
        <v>119</v>
      </c>
      <c r="H866" t="s">
        <v>192</v>
      </c>
      <c r="I866" s="1">
        <v>37337</v>
      </c>
      <c r="J866" s="11">
        <v>155010032</v>
      </c>
      <c r="K866">
        <v>117</v>
      </c>
      <c r="L866" t="s">
        <v>22</v>
      </c>
      <c r="M866">
        <v>6.2</v>
      </c>
      <c r="N866">
        <v>1528</v>
      </c>
      <c r="O866" t="s">
        <v>2803</v>
      </c>
      <c r="P866" t="s">
        <v>224</v>
      </c>
      <c r="Q866" s="10">
        <v>101010032</v>
      </c>
    </row>
    <row r="867" spans="1:17" x14ac:dyDescent="0.3">
      <c r="A867" s="11">
        <v>55000000</v>
      </c>
      <c r="B867" t="s">
        <v>713</v>
      </c>
      <c r="C867">
        <v>11321</v>
      </c>
      <c r="D867" t="s">
        <v>2804</v>
      </c>
      <c r="E867" t="s">
        <v>19</v>
      </c>
      <c r="F867">
        <v>41.472403999999997</v>
      </c>
      <c r="G867" t="s">
        <v>32</v>
      </c>
      <c r="H867" t="s">
        <v>21</v>
      </c>
      <c r="I867" s="1">
        <v>39800</v>
      </c>
      <c r="J867" s="11">
        <v>168167691</v>
      </c>
      <c r="K867">
        <v>123</v>
      </c>
      <c r="L867" t="s">
        <v>22</v>
      </c>
      <c r="M867">
        <v>7.5</v>
      </c>
      <c r="N867">
        <v>2039</v>
      </c>
      <c r="O867" t="s">
        <v>2805</v>
      </c>
      <c r="P867" t="s">
        <v>2688</v>
      </c>
      <c r="Q867" s="10">
        <v>113167691</v>
      </c>
    </row>
    <row r="868" spans="1:17" x14ac:dyDescent="0.3">
      <c r="A868" s="11">
        <v>55000000</v>
      </c>
      <c r="B868" t="s">
        <v>394</v>
      </c>
      <c r="C868">
        <v>70074</v>
      </c>
      <c r="D868" t="s">
        <v>2806</v>
      </c>
      <c r="E868" t="s">
        <v>19</v>
      </c>
      <c r="F868">
        <v>22.503934999999998</v>
      </c>
      <c r="G868" t="s">
        <v>2807</v>
      </c>
      <c r="H868" t="s">
        <v>2538</v>
      </c>
      <c r="I868" s="1">
        <v>41305</v>
      </c>
      <c r="J868" s="11">
        <v>9489829</v>
      </c>
      <c r="K868">
        <v>92</v>
      </c>
      <c r="L868" t="s">
        <v>22</v>
      </c>
      <c r="M868">
        <v>5.2</v>
      </c>
      <c r="N868">
        <v>481</v>
      </c>
      <c r="O868" t="s">
        <v>2808</v>
      </c>
      <c r="P868" t="s">
        <v>2540</v>
      </c>
      <c r="Q868" s="10">
        <v>-45510171</v>
      </c>
    </row>
    <row r="869" spans="1:17" x14ac:dyDescent="0.3">
      <c r="A869" s="11">
        <v>54000000</v>
      </c>
      <c r="B869" t="s">
        <v>2357</v>
      </c>
      <c r="C869">
        <v>242</v>
      </c>
      <c r="D869" t="s">
        <v>2809</v>
      </c>
      <c r="E869" t="s">
        <v>19</v>
      </c>
      <c r="F869">
        <v>59.194915000000002</v>
      </c>
      <c r="G869" t="s">
        <v>92</v>
      </c>
      <c r="H869" t="s">
        <v>496</v>
      </c>
      <c r="I869" s="1">
        <v>33231</v>
      </c>
      <c r="J869" s="11">
        <v>136766062</v>
      </c>
      <c r="K869">
        <v>162</v>
      </c>
      <c r="L869" t="s">
        <v>22</v>
      </c>
      <c r="M869">
        <v>7.1</v>
      </c>
      <c r="N869">
        <v>1546</v>
      </c>
      <c r="O869" t="s">
        <v>2810</v>
      </c>
      <c r="P869" t="s">
        <v>2811</v>
      </c>
      <c r="Q869" s="10">
        <v>82766062</v>
      </c>
    </row>
    <row r="870" spans="1:17" x14ac:dyDescent="0.3">
      <c r="A870" s="11">
        <v>57000000</v>
      </c>
      <c r="B870" t="s">
        <v>822</v>
      </c>
      <c r="C870">
        <v>9621</v>
      </c>
      <c r="D870" t="s">
        <v>2812</v>
      </c>
      <c r="E870" t="s">
        <v>19</v>
      </c>
      <c r="F870">
        <v>22.894898000000001</v>
      </c>
      <c r="G870" t="s">
        <v>92</v>
      </c>
      <c r="H870" t="s">
        <v>21</v>
      </c>
      <c r="I870" s="1">
        <v>38513</v>
      </c>
      <c r="J870" s="11">
        <v>52034889</v>
      </c>
      <c r="K870">
        <v>123</v>
      </c>
      <c r="L870" t="s">
        <v>22</v>
      </c>
      <c r="M870">
        <v>6.1</v>
      </c>
      <c r="N870">
        <v>327</v>
      </c>
      <c r="O870" t="s">
        <v>2813</v>
      </c>
      <c r="P870" t="s">
        <v>1943</v>
      </c>
      <c r="Q870" s="10">
        <v>-4965111</v>
      </c>
    </row>
    <row r="871" spans="1:17" x14ac:dyDescent="0.3">
      <c r="A871" s="11">
        <v>54000000</v>
      </c>
      <c r="B871" t="s">
        <v>972</v>
      </c>
      <c r="C871">
        <v>1819</v>
      </c>
      <c r="D871" t="s">
        <v>2814</v>
      </c>
      <c r="E871" t="s">
        <v>19</v>
      </c>
      <c r="F871">
        <v>18.600366999999999</v>
      </c>
      <c r="G871" t="s">
        <v>135</v>
      </c>
      <c r="H871" t="s">
        <v>21</v>
      </c>
      <c r="I871" s="1">
        <v>38912</v>
      </c>
      <c r="J871" s="11">
        <v>130431368</v>
      </c>
      <c r="K871">
        <v>108</v>
      </c>
      <c r="L871" t="s">
        <v>22</v>
      </c>
      <c r="M871">
        <v>5.4</v>
      </c>
      <c r="N871">
        <v>407</v>
      </c>
      <c r="O871" t="s">
        <v>2815</v>
      </c>
      <c r="P871" t="s">
        <v>132</v>
      </c>
      <c r="Q871" s="10">
        <v>76431368</v>
      </c>
    </row>
    <row r="872" spans="1:17" x14ac:dyDescent="0.3">
      <c r="A872" s="11">
        <v>54000000</v>
      </c>
      <c r="B872" t="s">
        <v>17</v>
      </c>
      <c r="C872">
        <v>8536</v>
      </c>
      <c r="D872" t="s">
        <v>2816</v>
      </c>
      <c r="E872" t="s">
        <v>19</v>
      </c>
      <c r="F872">
        <v>30.515174999999999</v>
      </c>
      <c r="G872" t="s">
        <v>59</v>
      </c>
      <c r="H872" t="s">
        <v>33</v>
      </c>
      <c r="I872" s="1">
        <v>29323</v>
      </c>
      <c r="J872" s="11">
        <v>190458706</v>
      </c>
      <c r="K872">
        <v>127</v>
      </c>
      <c r="L872" t="s">
        <v>22</v>
      </c>
      <c r="M872">
        <v>6.5</v>
      </c>
      <c r="N872">
        <v>629</v>
      </c>
      <c r="O872" t="s">
        <v>2817</v>
      </c>
      <c r="P872" t="s">
        <v>2818</v>
      </c>
      <c r="Q872" s="10">
        <v>136458706</v>
      </c>
    </row>
    <row r="873" spans="1:17" x14ac:dyDescent="0.3">
      <c r="A873" s="11">
        <v>54000000</v>
      </c>
      <c r="B873" t="s">
        <v>713</v>
      </c>
      <c r="C873">
        <v>8046</v>
      </c>
      <c r="D873" t="s">
        <v>2819</v>
      </c>
      <c r="E873" t="s">
        <v>19</v>
      </c>
      <c r="F873">
        <v>9.0534560000000006</v>
      </c>
      <c r="G873" t="s">
        <v>2820</v>
      </c>
      <c r="H873" t="s">
        <v>21</v>
      </c>
      <c r="I873" s="1">
        <v>37629</v>
      </c>
      <c r="J873" s="11">
        <v>7266209</v>
      </c>
      <c r="K873">
        <v>121</v>
      </c>
      <c r="L873" t="s">
        <v>22</v>
      </c>
      <c r="M873">
        <v>3.5</v>
      </c>
      <c r="N873">
        <v>104</v>
      </c>
      <c r="O873" t="s">
        <v>2821</v>
      </c>
      <c r="P873" t="s">
        <v>1397</v>
      </c>
      <c r="Q873" s="10">
        <v>-46733791</v>
      </c>
    </row>
    <row r="874" spans="1:17" x14ac:dyDescent="0.3">
      <c r="A874" s="11">
        <v>55000000</v>
      </c>
      <c r="B874" t="s">
        <v>1629</v>
      </c>
      <c r="C874">
        <v>1717</v>
      </c>
      <c r="D874" t="s">
        <v>2822</v>
      </c>
      <c r="E874" t="s">
        <v>19</v>
      </c>
      <c r="F874">
        <v>7.7682229999999999</v>
      </c>
      <c r="G874" t="s">
        <v>692</v>
      </c>
      <c r="H874" t="s">
        <v>21</v>
      </c>
      <c r="I874" s="1">
        <v>38999</v>
      </c>
      <c r="J874" s="11">
        <v>9450897</v>
      </c>
      <c r="K874">
        <v>125</v>
      </c>
      <c r="L874" t="s">
        <v>22</v>
      </c>
      <c r="M874">
        <v>5.7</v>
      </c>
      <c r="N874">
        <v>95</v>
      </c>
      <c r="O874" t="s">
        <v>2823</v>
      </c>
      <c r="P874" t="s">
        <v>2396</v>
      </c>
      <c r="Q874" s="10">
        <v>-45549103</v>
      </c>
    </row>
    <row r="875" spans="1:17" x14ac:dyDescent="0.3">
      <c r="A875" s="11">
        <v>46000000</v>
      </c>
      <c r="B875" t="s">
        <v>2824</v>
      </c>
      <c r="C875">
        <v>479</v>
      </c>
      <c r="D875" t="s">
        <v>2825</v>
      </c>
      <c r="E875" t="s">
        <v>19</v>
      </c>
      <c r="F875">
        <v>19.643364999999999</v>
      </c>
      <c r="G875" t="s">
        <v>92</v>
      </c>
      <c r="H875" t="s">
        <v>192</v>
      </c>
      <c r="I875" s="1">
        <v>36692</v>
      </c>
      <c r="J875" s="11">
        <v>107196498</v>
      </c>
      <c r="K875">
        <v>99</v>
      </c>
      <c r="L875" t="s">
        <v>22</v>
      </c>
      <c r="M875">
        <v>5.5</v>
      </c>
      <c r="N875">
        <v>308</v>
      </c>
      <c r="O875" t="s">
        <v>2826</v>
      </c>
      <c r="P875" t="s">
        <v>1709</v>
      </c>
      <c r="Q875" s="10">
        <v>61196498</v>
      </c>
    </row>
    <row r="876" spans="1:17" x14ac:dyDescent="0.3">
      <c r="A876" s="11">
        <v>53000000</v>
      </c>
      <c r="B876" t="s">
        <v>49</v>
      </c>
      <c r="C876">
        <v>9444</v>
      </c>
      <c r="D876" t="s">
        <v>2827</v>
      </c>
      <c r="E876" t="s">
        <v>19</v>
      </c>
      <c r="F876">
        <v>45.565918000000003</v>
      </c>
      <c r="G876" t="s">
        <v>204</v>
      </c>
      <c r="H876" t="s">
        <v>21</v>
      </c>
      <c r="I876" s="1">
        <v>35754</v>
      </c>
      <c r="J876" s="11">
        <v>139804348</v>
      </c>
      <c r="K876">
        <v>94</v>
      </c>
      <c r="L876" t="s">
        <v>22</v>
      </c>
      <c r="M876">
        <v>7.4</v>
      </c>
      <c r="N876">
        <v>1432</v>
      </c>
      <c r="O876" t="s">
        <v>2828</v>
      </c>
      <c r="P876" t="s">
        <v>1833</v>
      </c>
      <c r="Q876" s="10">
        <v>86804348</v>
      </c>
    </row>
    <row r="877" spans="1:17" x14ac:dyDescent="0.3">
      <c r="A877" s="11">
        <v>52500000</v>
      </c>
      <c r="B877" t="s">
        <v>1646</v>
      </c>
      <c r="C877">
        <v>824</v>
      </c>
      <c r="D877" t="s">
        <v>2829</v>
      </c>
      <c r="E877" t="s">
        <v>19</v>
      </c>
      <c r="F877">
        <v>57.374341000000001</v>
      </c>
      <c r="G877" t="s">
        <v>714</v>
      </c>
      <c r="H877" t="s">
        <v>304</v>
      </c>
      <c r="I877" s="1">
        <v>37137</v>
      </c>
      <c r="J877" s="11">
        <v>179213434</v>
      </c>
      <c r="K877">
        <v>127</v>
      </c>
      <c r="L877" t="s">
        <v>22</v>
      </c>
      <c r="M877">
        <v>7.4</v>
      </c>
      <c r="N877">
        <v>1300</v>
      </c>
      <c r="O877" t="s">
        <v>2830</v>
      </c>
      <c r="P877" t="s">
        <v>216</v>
      </c>
      <c r="Q877" s="10">
        <v>126713434</v>
      </c>
    </row>
    <row r="878" spans="1:17" x14ac:dyDescent="0.3">
      <c r="A878" s="11">
        <v>75000000</v>
      </c>
      <c r="B878" t="s">
        <v>2831</v>
      </c>
      <c r="C878">
        <v>11456</v>
      </c>
      <c r="D878" t="s">
        <v>2832</v>
      </c>
      <c r="E878" t="s">
        <v>19</v>
      </c>
      <c r="F878">
        <v>8.4185599999999994</v>
      </c>
      <c r="G878" t="s">
        <v>92</v>
      </c>
      <c r="H878" t="s">
        <v>21</v>
      </c>
      <c r="I878" s="1">
        <v>37194</v>
      </c>
      <c r="J878" s="11">
        <v>54249294</v>
      </c>
      <c r="K878">
        <v>89</v>
      </c>
      <c r="L878" t="s">
        <v>22</v>
      </c>
      <c r="M878">
        <v>5.4</v>
      </c>
      <c r="N878">
        <v>113</v>
      </c>
      <c r="O878" t="s">
        <v>2833</v>
      </c>
      <c r="P878" t="s">
        <v>2502</v>
      </c>
      <c r="Q878" s="10">
        <v>-20750706</v>
      </c>
    </row>
    <row r="879" spans="1:17" x14ac:dyDescent="0.3">
      <c r="A879" s="11">
        <v>53000000</v>
      </c>
      <c r="B879" t="s">
        <v>2834</v>
      </c>
      <c r="C879">
        <v>261023</v>
      </c>
      <c r="D879" t="s">
        <v>2835</v>
      </c>
      <c r="E879" t="s">
        <v>19</v>
      </c>
      <c r="F879">
        <v>46.049902000000003</v>
      </c>
      <c r="G879" t="s">
        <v>2836</v>
      </c>
      <c r="H879" t="s">
        <v>33</v>
      </c>
      <c r="I879" s="1">
        <v>42103</v>
      </c>
      <c r="J879" s="11">
        <v>98837872</v>
      </c>
      <c r="K879">
        <v>122</v>
      </c>
      <c r="L879" t="s">
        <v>22</v>
      </c>
      <c r="M879">
        <v>6.3</v>
      </c>
      <c r="N879">
        <v>1242</v>
      </c>
      <c r="O879" t="s">
        <v>2837</v>
      </c>
      <c r="P879" t="s">
        <v>2838</v>
      </c>
      <c r="Q879" s="10">
        <v>45837872</v>
      </c>
    </row>
    <row r="880" spans="1:17" x14ac:dyDescent="0.3">
      <c r="A880" s="11">
        <v>90000000</v>
      </c>
      <c r="B880" t="s">
        <v>2839</v>
      </c>
      <c r="C880">
        <v>3683</v>
      </c>
      <c r="D880" t="s">
        <v>2840</v>
      </c>
      <c r="E880" t="s">
        <v>19</v>
      </c>
      <c r="F880">
        <v>23.936599999999999</v>
      </c>
      <c r="G880" t="s">
        <v>422</v>
      </c>
      <c r="H880" t="s">
        <v>21</v>
      </c>
      <c r="I880" s="1">
        <v>39008</v>
      </c>
      <c r="J880" s="11">
        <v>65900249</v>
      </c>
      <c r="K880">
        <v>132</v>
      </c>
      <c r="L880" t="s">
        <v>22</v>
      </c>
      <c r="M880">
        <v>6.7</v>
      </c>
      <c r="N880">
        <v>526</v>
      </c>
      <c r="O880" t="s">
        <v>2841</v>
      </c>
      <c r="P880" t="s">
        <v>2146</v>
      </c>
      <c r="Q880" s="10">
        <v>-24099751</v>
      </c>
    </row>
    <row r="881" spans="1:17" x14ac:dyDescent="0.3">
      <c r="A881" s="11">
        <v>53000000</v>
      </c>
      <c r="B881" t="s">
        <v>2347</v>
      </c>
      <c r="C881">
        <v>22803</v>
      </c>
      <c r="D881" t="s">
        <v>2842</v>
      </c>
      <c r="E881" t="s">
        <v>19</v>
      </c>
      <c r="F881">
        <v>49.593978</v>
      </c>
      <c r="G881" t="s">
        <v>2843</v>
      </c>
      <c r="H881" t="s">
        <v>21</v>
      </c>
      <c r="I881" s="1">
        <v>40101</v>
      </c>
      <c r="J881" s="11">
        <v>126690726</v>
      </c>
      <c r="K881">
        <v>109</v>
      </c>
      <c r="L881" t="s">
        <v>22</v>
      </c>
      <c r="M881">
        <v>7.2</v>
      </c>
      <c r="N881">
        <v>1486</v>
      </c>
      <c r="O881" t="s">
        <v>2844</v>
      </c>
      <c r="P881" t="s">
        <v>1786</v>
      </c>
      <c r="Q881" s="10">
        <v>73690726</v>
      </c>
    </row>
    <row r="882" spans="1:17" x14ac:dyDescent="0.3">
      <c r="A882" s="11">
        <v>67000000</v>
      </c>
      <c r="B882" t="s">
        <v>2845</v>
      </c>
      <c r="C882">
        <v>285923</v>
      </c>
      <c r="D882" t="s">
        <v>2846</v>
      </c>
      <c r="E882" t="s">
        <v>19</v>
      </c>
      <c r="F882">
        <v>16.637642</v>
      </c>
      <c r="G882" t="s">
        <v>2847</v>
      </c>
      <c r="H882" t="s">
        <v>21</v>
      </c>
      <c r="I882" s="1">
        <v>39237</v>
      </c>
      <c r="J882" s="11">
        <v>25037897</v>
      </c>
      <c r="K882">
        <v>191</v>
      </c>
      <c r="L882" t="s">
        <v>22</v>
      </c>
      <c r="M882">
        <v>6.8</v>
      </c>
      <c r="N882">
        <v>459</v>
      </c>
      <c r="O882" t="s">
        <v>2848</v>
      </c>
      <c r="P882" t="s">
        <v>2224</v>
      </c>
      <c r="Q882" s="10">
        <v>-41962103</v>
      </c>
    </row>
    <row r="883" spans="1:17" x14ac:dyDescent="0.3">
      <c r="A883" s="11">
        <v>0</v>
      </c>
      <c r="B883" t="s">
        <v>1629</v>
      </c>
      <c r="C883">
        <v>39437</v>
      </c>
      <c r="D883" t="s">
        <v>2849</v>
      </c>
      <c r="E883" t="s">
        <v>19</v>
      </c>
      <c r="F883">
        <v>1.453765</v>
      </c>
      <c r="G883" t="s">
        <v>2850</v>
      </c>
      <c r="H883" t="s">
        <v>21</v>
      </c>
      <c r="I883" s="1">
        <v>36084</v>
      </c>
      <c r="J883" s="11">
        <v>0</v>
      </c>
      <c r="K883">
        <v>172</v>
      </c>
      <c r="L883" t="s">
        <v>22</v>
      </c>
      <c r="M883">
        <v>5.9</v>
      </c>
      <c r="N883">
        <v>26</v>
      </c>
      <c r="O883" t="s">
        <v>2851</v>
      </c>
      <c r="P883" t="s">
        <v>1581</v>
      </c>
      <c r="Q883" s="10">
        <v>0</v>
      </c>
    </row>
    <row r="884" spans="1:17" x14ac:dyDescent="0.3">
      <c r="A884" s="11">
        <v>0</v>
      </c>
      <c r="B884" t="s">
        <v>212</v>
      </c>
      <c r="C884">
        <v>1950</v>
      </c>
      <c r="D884" t="s">
        <v>2852</v>
      </c>
      <c r="E884" t="s">
        <v>19</v>
      </c>
      <c r="F884">
        <v>6.1628720000000001</v>
      </c>
      <c r="G884" t="s">
        <v>214</v>
      </c>
      <c r="H884" t="s">
        <v>21</v>
      </c>
      <c r="I884" s="1">
        <v>39087</v>
      </c>
      <c r="J884" s="11">
        <v>5761917</v>
      </c>
      <c r="K884">
        <v>124</v>
      </c>
      <c r="L884" t="s">
        <v>22</v>
      </c>
      <c r="M884">
        <v>5.4</v>
      </c>
      <c r="N884">
        <v>81</v>
      </c>
      <c r="O884" t="s">
        <v>2853</v>
      </c>
      <c r="P884" t="s">
        <v>2854</v>
      </c>
      <c r="Q884" s="10">
        <v>5761917</v>
      </c>
    </row>
    <row r="885" spans="1:17" x14ac:dyDescent="0.3">
      <c r="A885" s="11">
        <v>52000000</v>
      </c>
      <c r="B885" t="s">
        <v>998</v>
      </c>
      <c r="C885">
        <v>640</v>
      </c>
      <c r="D885" t="s">
        <v>2855</v>
      </c>
      <c r="E885" t="s">
        <v>19</v>
      </c>
      <c r="F885">
        <v>73.944049000000007</v>
      </c>
      <c r="G885" t="s">
        <v>2856</v>
      </c>
      <c r="H885" t="s">
        <v>21</v>
      </c>
      <c r="I885" s="1">
        <v>37615</v>
      </c>
      <c r="J885" s="11">
        <v>352114312</v>
      </c>
      <c r="K885">
        <v>141</v>
      </c>
      <c r="L885" t="s">
        <v>22</v>
      </c>
      <c r="M885">
        <v>7.7</v>
      </c>
      <c r="N885">
        <v>3795</v>
      </c>
      <c r="O885" t="s">
        <v>2857</v>
      </c>
      <c r="P885" t="s">
        <v>231</v>
      </c>
      <c r="Q885" s="10">
        <v>300114312</v>
      </c>
    </row>
    <row r="886" spans="1:17" x14ac:dyDescent="0.3">
      <c r="A886" s="11">
        <v>40000000</v>
      </c>
      <c r="B886" t="s">
        <v>2858</v>
      </c>
      <c r="C886">
        <v>97630</v>
      </c>
      <c r="D886" t="s">
        <v>2859</v>
      </c>
      <c r="E886" t="s">
        <v>19</v>
      </c>
      <c r="F886">
        <v>38.306953999999998</v>
      </c>
      <c r="G886" t="s">
        <v>32</v>
      </c>
      <c r="H886" t="s">
        <v>21</v>
      </c>
      <c r="I886" s="1">
        <v>41262</v>
      </c>
      <c r="J886" s="11">
        <v>132820716</v>
      </c>
      <c r="K886">
        <v>157</v>
      </c>
      <c r="L886" t="s">
        <v>22</v>
      </c>
      <c r="M886">
        <v>6.7</v>
      </c>
      <c r="N886">
        <v>1702</v>
      </c>
      <c r="O886" t="s">
        <v>2860</v>
      </c>
      <c r="P886" t="s">
        <v>1309</v>
      </c>
      <c r="Q886" s="10">
        <v>92820716</v>
      </c>
    </row>
    <row r="887" spans="1:17" x14ac:dyDescent="0.3">
      <c r="A887" s="11">
        <v>52000000</v>
      </c>
      <c r="B887" t="s">
        <v>1520</v>
      </c>
      <c r="C887">
        <v>9767</v>
      </c>
      <c r="D887" t="s">
        <v>2861</v>
      </c>
      <c r="E887" t="s">
        <v>19</v>
      </c>
      <c r="F887">
        <v>26.251217</v>
      </c>
      <c r="G887" t="s">
        <v>135</v>
      </c>
      <c r="H887" t="s">
        <v>21</v>
      </c>
      <c r="I887" s="1">
        <v>38723</v>
      </c>
      <c r="J887" s="11">
        <v>204999686</v>
      </c>
      <c r="K887">
        <v>106</v>
      </c>
      <c r="L887" t="s">
        <v>22</v>
      </c>
      <c r="M887">
        <v>5.6</v>
      </c>
      <c r="N887">
        <v>832</v>
      </c>
      <c r="O887" t="s">
        <v>2862</v>
      </c>
      <c r="P887" t="s">
        <v>680</v>
      </c>
      <c r="Q887" s="10">
        <v>152999686</v>
      </c>
    </row>
    <row r="888" spans="1:17" x14ac:dyDescent="0.3">
      <c r="A888" s="11">
        <v>52000000</v>
      </c>
      <c r="B888" t="s">
        <v>972</v>
      </c>
      <c r="C888">
        <v>11631</v>
      </c>
      <c r="D888" t="s">
        <v>2863</v>
      </c>
      <c r="E888" t="s">
        <v>19</v>
      </c>
      <c r="F888">
        <v>30.780598999999999</v>
      </c>
      <c r="G888" t="s">
        <v>135</v>
      </c>
      <c r="H888" t="s">
        <v>192</v>
      </c>
      <c r="I888" s="1">
        <v>39514</v>
      </c>
      <c r="J888" s="11">
        <v>609841637</v>
      </c>
      <c r="K888">
        <v>108</v>
      </c>
      <c r="L888" t="s">
        <v>22</v>
      </c>
      <c r="M888">
        <v>6.4</v>
      </c>
      <c r="N888">
        <v>1386</v>
      </c>
      <c r="O888" t="s">
        <v>2864</v>
      </c>
      <c r="P888" t="s">
        <v>2865</v>
      </c>
      <c r="Q888" s="10">
        <v>557841637</v>
      </c>
    </row>
    <row r="889" spans="1:17" x14ac:dyDescent="0.3">
      <c r="A889" s="11">
        <v>52000000</v>
      </c>
      <c r="B889" t="s">
        <v>972</v>
      </c>
      <c r="C889">
        <v>32856</v>
      </c>
      <c r="D889" t="s">
        <v>2866</v>
      </c>
      <c r="E889" t="s">
        <v>19</v>
      </c>
      <c r="F889">
        <v>25.41929</v>
      </c>
      <c r="G889" t="s">
        <v>119</v>
      </c>
      <c r="H889" t="s">
        <v>21</v>
      </c>
      <c r="I889" s="1">
        <v>40453</v>
      </c>
      <c r="J889" s="11">
        <v>216485654</v>
      </c>
      <c r="K889">
        <v>125</v>
      </c>
      <c r="L889" t="s">
        <v>22</v>
      </c>
      <c r="M889">
        <v>5.7</v>
      </c>
      <c r="N889">
        <v>1013</v>
      </c>
      <c r="O889" t="s">
        <v>2867</v>
      </c>
      <c r="P889" t="s">
        <v>1921</v>
      </c>
      <c r="Q889" s="10">
        <v>164485654</v>
      </c>
    </row>
    <row r="890" spans="1:17" x14ac:dyDescent="0.3">
      <c r="A890" s="11">
        <v>50000000</v>
      </c>
      <c r="B890" t="s">
        <v>800</v>
      </c>
      <c r="C890">
        <v>6519</v>
      </c>
      <c r="D890" t="s">
        <v>2868</v>
      </c>
      <c r="E890" t="s">
        <v>19</v>
      </c>
      <c r="F890">
        <v>15.98212</v>
      </c>
      <c r="G890" t="s">
        <v>214</v>
      </c>
      <c r="H890" t="s">
        <v>21</v>
      </c>
      <c r="I890" s="1">
        <v>38480</v>
      </c>
      <c r="J890" s="11">
        <v>110803676</v>
      </c>
      <c r="K890">
        <v>104</v>
      </c>
      <c r="L890" t="s">
        <v>22</v>
      </c>
      <c r="M890">
        <v>5.0999999999999996</v>
      </c>
      <c r="N890">
        <v>316</v>
      </c>
      <c r="O890" t="s">
        <v>2869</v>
      </c>
      <c r="P890" t="s">
        <v>2870</v>
      </c>
      <c r="Q890" s="10">
        <v>60803676</v>
      </c>
    </row>
    <row r="891" spans="1:17" x14ac:dyDescent="0.3">
      <c r="A891" s="11">
        <v>52000000</v>
      </c>
      <c r="B891" t="s">
        <v>1122</v>
      </c>
      <c r="C891">
        <v>8741</v>
      </c>
      <c r="D891" t="s">
        <v>2871</v>
      </c>
      <c r="E891" t="s">
        <v>19</v>
      </c>
      <c r="F891">
        <v>40.072583000000002</v>
      </c>
      <c r="G891" t="s">
        <v>1490</v>
      </c>
      <c r="H891" t="s">
        <v>158</v>
      </c>
      <c r="I891" s="1">
        <v>36154</v>
      </c>
      <c r="J891" s="11">
        <v>98126565</v>
      </c>
      <c r="K891">
        <v>170</v>
      </c>
      <c r="L891" t="s">
        <v>22</v>
      </c>
      <c r="M891">
        <v>7.2</v>
      </c>
      <c r="N891">
        <v>771</v>
      </c>
      <c r="O891" t="s">
        <v>2872</v>
      </c>
      <c r="P891" t="s">
        <v>2873</v>
      </c>
      <c r="Q891" s="10">
        <v>46126565</v>
      </c>
    </row>
    <row r="892" spans="1:17" x14ac:dyDescent="0.3">
      <c r="A892" s="11">
        <v>52000000</v>
      </c>
      <c r="B892" t="s">
        <v>587</v>
      </c>
      <c r="C892">
        <v>49520</v>
      </c>
      <c r="D892" t="s">
        <v>2874</v>
      </c>
      <c r="E892" t="s">
        <v>19</v>
      </c>
      <c r="F892">
        <v>32.015476999999997</v>
      </c>
      <c r="G892" t="s">
        <v>135</v>
      </c>
      <c r="H892" t="s">
        <v>21</v>
      </c>
      <c r="I892" s="1">
        <v>40671</v>
      </c>
      <c r="J892" s="11">
        <v>75450437</v>
      </c>
      <c r="K892">
        <v>112</v>
      </c>
      <c r="L892" t="s">
        <v>22</v>
      </c>
      <c r="M892">
        <v>5.9</v>
      </c>
      <c r="N892">
        <v>736</v>
      </c>
      <c r="O892" t="s">
        <v>2875</v>
      </c>
      <c r="P892" t="s">
        <v>2876</v>
      </c>
      <c r="Q892" s="10">
        <v>23450437</v>
      </c>
    </row>
    <row r="893" spans="1:17" x14ac:dyDescent="0.3">
      <c r="A893" s="11">
        <v>82000000</v>
      </c>
      <c r="B893" t="s">
        <v>822</v>
      </c>
      <c r="C893">
        <v>1850</v>
      </c>
      <c r="D893" t="s">
        <v>2877</v>
      </c>
      <c r="E893" t="s">
        <v>19</v>
      </c>
      <c r="F893">
        <v>24.444185999999998</v>
      </c>
      <c r="G893" t="s">
        <v>2878</v>
      </c>
      <c r="H893" t="s">
        <v>21</v>
      </c>
      <c r="I893" s="1">
        <v>36516</v>
      </c>
      <c r="J893" s="11">
        <v>47434430</v>
      </c>
      <c r="K893">
        <v>118</v>
      </c>
      <c r="L893" t="s">
        <v>22</v>
      </c>
      <c r="M893">
        <v>6.9</v>
      </c>
      <c r="N893">
        <v>435</v>
      </c>
      <c r="O893" t="s">
        <v>2879</v>
      </c>
      <c r="P893" t="s">
        <v>2880</v>
      </c>
      <c r="Q893" s="10">
        <v>-34565570</v>
      </c>
    </row>
    <row r="894" spans="1:17" x14ac:dyDescent="0.3">
      <c r="A894" s="11">
        <v>52000000</v>
      </c>
      <c r="B894" t="s">
        <v>998</v>
      </c>
      <c r="C894">
        <v>524</v>
      </c>
      <c r="D894" t="s">
        <v>2881</v>
      </c>
      <c r="E894" t="s">
        <v>19</v>
      </c>
      <c r="F894">
        <v>40.066879999999998</v>
      </c>
      <c r="G894" t="s">
        <v>135</v>
      </c>
      <c r="H894" t="s">
        <v>284</v>
      </c>
      <c r="I894" s="1">
        <v>35025</v>
      </c>
      <c r="J894" s="11">
        <v>116112375</v>
      </c>
      <c r="K894">
        <v>178</v>
      </c>
      <c r="L894" t="s">
        <v>22</v>
      </c>
      <c r="M894">
        <v>7.8</v>
      </c>
      <c r="N894">
        <v>1307</v>
      </c>
      <c r="O894" t="s">
        <v>2882</v>
      </c>
      <c r="P894" t="s">
        <v>286</v>
      </c>
      <c r="Q894" s="10">
        <v>64112375</v>
      </c>
    </row>
    <row r="895" spans="1:17" x14ac:dyDescent="0.3">
      <c r="A895" s="11">
        <v>52000000</v>
      </c>
      <c r="B895" t="s">
        <v>394</v>
      </c>
      <c r="C895">
        <v>26389</v>
      </c>
      <c r="D895" t="s">
        <v>2883</v>
      </c>
      <c r="E895" t="s">
        <v>19</v>
      </c>
      <c r="F895">
        <v>27.916284000000001</v>
      </c>
      <c r="G895" t="s">
        <v>2884</v>
      </c>
      <c r="H895" t="s">
        <v>33</v>
      </c>
      <c r="I895" s="1">
        <v>40300</v>
      </c>
      <c r="J895" s="11">
        <v>52826594</v>
      </c>
      <c r="K895">
        <v>92</v>
      </c>
      <c r="L895" t="s">
        <v>22</v>
      </c>
      <c r="M895">
        <v>6.1</v>
      </c>
      <c r="N895">
        <v>675</v>
      </c>
      <c r="O895" t="s">
        <v>2885</v>
      </c>
      <c r="P895" t="s">
        <v>2886</v>
      </c>
      <c r="Q895" s="10">
        <v>826594</v>
      </c>
    </row>
    <row r="896" spans="1:17" x14ac:dyDescent="0.3">
      <c r="A896" s="11">
        <v>52000000</v>
      </c>
      <c r="B896" t="s">
        <v>2887</v>
      </c>
      <c r="C896">
        <v>11817</v>
      </c>
      <c r="D896" t="s">
        <v>2888</v>
      </c>
      <c r="E896" t="s">
        <v>19</v>
      </c>
      <c r="F896">
        <v>15.20707</v>
      </c>
      <c r="G896" t="s">
        <v>2644</v>
      </c>
      <c r="H896" t="s">
        <v>21</v>
      </c>
      <c r="I896" s="1">
        <v>37708</v>
      </c>
      <c r="J896" s="11">
        <v>0</v>
      </c>
      <c r="K896">
        <v>104</v>
      </c>
      <c r="L896" t="s">
        <v>22</v>
      </c>
      <c r="M896">
        <v>5.0999999999999996</v>
      </c>
      <c r="N896">
        <v>278</v>
      </c>
      <c r="O896" t="s">
        <v>2889</v>
      </c>
      <c r="P896" t="s">
        <v>2890</v>
      </c>
      <c r="Q896" s="10">
        <v>-52000000</v>
      </c>
    </row>
    <row r="897" spans="1:17" x14ac:dyDescent="0.3">
      <c r="A897" s="11">
        <v>51000000</v>
      </c>
      <c r="B897" t="s">
        <v>587</v>
      </c>
      <c r="C897">
        <v>2123</v>
      </c>
      <c r="D897" t="s">
        <v>2891</v>
      </c>
      <c r="E897" t="s">
        <v>19</v>
      </c>
      <c r="F897">
        <v>39.001682000000002</v>
      </c>
      <c r="G897" t="s">
        <v>204</v>
      </c>
      <c r="H897" t="s">
        <v>21</v>
      </c>
      <c r="I897" s="1">
        <v>36699</v>
      </c>
      <c r="J897" s="11">
        <v>149270999</v>
      </c>
      <c r="K897">
        <v>116</v>
      </c>
      <c r="L897" t="s">
        <v>22</v>
      </c>
      <c r="M897">
        <v>6.1</v>
      </c>
      <c r="N897">
        <v>927</v>
      </c>
      <c r="O897" t="s">
        <v>2892</v>
      </c>
      <c r="P897" t="s">
        <v>2031</v>
      </c>
      <c r="Q897" s="10">
        <v>98270999</v>
      </c>
    </row>
    <row r="898" spans="1:17" x14ac:dyDescent="0.3">
      <c r="A898" s="11">
        <v>51000000</v>
      </c>
      <c r="B898" t="s">
        <v>648</v>
      </c>
      <c r="C898">
        <v>9907</v>
      </c>
      <c r="D898" t="s">
        <v>2893</v>
      </c>
      <c r="E898" t="s">
        <v>19</v>
      </c>
      <c r="F898">
        <v>10.430832000000001</v>
      </c>
      <c r="G898" t="s">
        <v>92</v>
      </c>
      <c r="H898" t="s">
        <v>192</v>
      </c>
      <c r="I898" s="1">
        <v>38815</v>
      </c>
      <c r="J898" s="11">
        <v>72779000</v>
      </c>
      <c r="K898">
        <v>90</v>
      </c>
      <c r="L898" t="s">
        <v>22</v>
      </c>
      <c r="M898">
        <v>5.3</v>
      </c>
      <c r="N898">
        <v>225</v>
      </c>
      <c r="O898" t="s">
        <v>2894</v>
      </c>
      <c r="P898" t="s">
        <v>2895</v>
      </c>
      <c r="Q898" s="10">
        <v>21779000</v>
      </c>
    </row>
    <row r="899" spans="1:17" x14ac:dyDescent="0.3">
      <c r="A899" s="11">
        <v>0</v>
      </c>
      <c r="B899" t="s">
        <v>1354</v>
      </c>
      <c r="C899">
        <v>9969</v>
      </c>
      <c r="D899" t="s">
        <v>2896</v>
      </c>
      <c r="E899" t="s">
        <v>19</v>
      </c>
      <c r="F899">
        <v>5.9525269999999999</v>
      </c>
      <c r="G899" t="s">
        <v>659</v>
      </c>
      <c r="H899" t="s">
        <v>21</v>
      </c>
      <c r="I899" s="1">
        <v>39043</v>
      </c>
      <c r="J899" s="11">
        <v>47231070</v>
      </c>
      <c r="K899">
        <v>93</v>
      </c>
      <c r="L899" t="s">
        <v>22</v>
      </c>
      <c r="M899">
        <v>5.0999999999999996</v>
      </c>
      <c r="N899">
        <v>109</v>
      </c>
      <c r="O899" t="s">
        <v>2897</v>
      </c>
      <c r="P899" t="s">
        <v>2898</v>
      </c>
      <c r="Q899" s="10">
        <v>47231070</v>
      </c>
    </row>
    <row r="900" spans="1:17" x14ac:dyDescent="0.3">
      <c r="A900" s="11">
        <v>50000000</v>
      </c>
      <c r="B900" t="s">
        <v>644</v>
      </c>
      <c r="C900">
        <v>18239</v>
      </c>
      <c r="D900" t="s">
        <v>2899</v>
      </c>
      <c r="E900" t="s">
        <v>19</v>
      </c>
      <c r="F900">
        <v>94.815866999999997</v>
      </c>
      <c r="G900" t="s">
        <v>608</v>
      </c>
      <c r="H900" t="s">
        <v>21</v>
      </c>
      <c r="I900" s="1">
        <v>39887</v>
      </c>
      <c r="J900" s="11">
        <v>709827462</v>
      </c>
      <c r="K900">
        <v>130</v>
      </c>
      <c r="L900" t="s">
        <v>22</v>
      </c>
      <c r="M900">
        <v>5.6</v>
      </c>
      <c r="N900">
        <v>2436</v>
      </c>
      <c r="O900" t="s">
        <v>2900</v>
      </c>
      <c r="P900" t="s">
        <v>121</v>
      </c>
      <c r="Q900" s="10">
        <v>659827462</v>
      </c>
    </row>
    <row r="901" spans="1:17" x14ac:dyDescent="0.3">
      <c r="A901" s="11">
        <v>60000000</v>
      </c>
      <c r="B901" t="s">
        <v>846</v>
      </c>
      <c r="C901">
        <v>808</v>
      </c>
      <c r="D901" t="s">
        <v>2901</v>
      </c>
      <c r="E901" t="s">
        <v>19</v>
      </c>
      <c r="F901">
        <v>67.298732000000001</v>
      </c>
      <c r="G901" t="s">
        <v>422</v>
      </c>
      <c r="H901" t="s">
        <v>21</v>
      </c>
      <c r="I901" s="1">
        <v>37027</v>
      </c>
      <c r="J901" s="11">
        <v>484409218</v>
      </c>
      <c r="K901">
        <v>90</v>
      </c>
      <c r="L901" t="s">
        <v>22</v>
      </c>
      <c r="M901">
        <v>7.3</v>
      </c>
      <c r="N901">
        <v>4056</v>
      </c>
      <c r="O901" t="s">
        <v>2902</v>
      </c>
      <c r="P901" t="s">
        <v>89</v>
      </c>
      <c r="Q901" s="10">
        <v>424409218</v>
      </c>
    </row>
    <row r="902" spans="1:17" x14ac:dyDescent="0.3">
      <c r="A902" s="11">
        <v>50200000</v>
      </c>
      <c r="B902" t="s">
        <v>2903</v>
      </c>
      <c r="C902">
        <v>38050</v>
      </c>
      <c r="D902" t="s">
        <v>2904</v>
      </c>
      <c r="E902" t="s">
        <v>19</v>
      </c>
      <c r="F902">
        <v>26.60772</v>
      </c>
      <c r="G902" t="s">
        <v>135</v>
      </c>
      <c r="H902" t="s">
        <v>21</v>
      </c>
      <c r="I902" s="1">
        <v>40605</v>
      </c>
      <c r="J902" s="11">
        <v>127869379</v>
      </c>
      <c r="K902">
        <v>106</v>
      </c>
      <c r="L902" t="s">
        <v>22</v>
      </c>
      <c r="M902">
        <v>6.5</v>
      </c>
      <c r="N902">
        <v>1652</v>
      </c>
      <c r="O902" t="s">
        <v>2905</v>
      </c>
      <c r="P902" t="s">
        <v>2906</v>
      </c>
      <c r="Q902" s="10">
        <v>77669379</v>
      </c>
    </row>
    <row r="903" spans="1:17" x14ac:dyDescent="0.3">
      <c r="A903" s="11">
        <v>48000000</v>
      </c>
      <c r="B903" t="s">
        <v>508</v>
      </c>
      <c r="C903">
        <v>8367</v>
      </c>
      <c r="D903" t="s">
        <v>2907</v>
      </c>
      <c r="E903" t="s">
        <v>19</v>
      </c>
      <c r="F903">
        <v>28.803729000000001</v>
      </c>
      <c r="G903" t="s">
        <v>59</v>
      </c>
      <c r="H903" t="s">
        <v>21</v>
      </c>
      <c r="I903" s="1">
        <v>33403</v>
      </c>
      <c r="J903" s="11">
        <v>390493908</v>
      </c>
      <c r="K903">
        <v>143</v>
      </c>
      <c r="L903" t="s">
        <v>22</v>
      </c>
      <c r="M903">
        <v>6.6</v>
      </c>
      <c r="N903">
        <v>909</v>
      </c>
      <c r="O903" t="s">
        <v>2908</v>
      </c>
      <c r="P903" t="s">
        <v>309</v>
      </c>
      <c r="Q903" s="10">
        <v>342493908</v>
      </c>
    </row>
    <row r="904" spans="1:17" x14ac:dyDescent="0.3">
      <c r="A904" s="11">
        <v>50000000</v>
      </c>
      <c r="B904" t="s">
        <v>822</v>
      </c>
      <c r="C904">
        <v>9390</v>
      </c>
      <c r="D904" t="s">
        <v>2909</v>
      </c>
      <c r="E904" t="s">
        <v>19</v>
      </c>
      <c r="F904">
        <v>27.039636000000002</v>
      </c>
      <c r="G904" t="s">
        <v>1804</v>
      </c>
      <c r="H904" t="s">
        <v>21</v>
      </c>
      <c r="I904" s="1">
        <v>35228</v>
      </c>
      <c r="J904" s="11">
        <v>273552592</v>
      </c>
      <c r="K904">
        <v>139</v>
      </c>
      <c r="L904" t="s">
        <v>22</v>
      </c>
      <c r="M904">
        <v>6.7</v>
      </c>
      <c r="N904">
        <v>913</v>
      </c>
      <c r="O904" t="s">
        <v>2910</v>
      </c>
      <c r="P904" t="s">
        <v>1943</v>
      </c>
      <c r="Q904" s="10">
        <v>223552592</v>
      </c>
    </row>
    <row r="905" spans="1:17" x14ac:dyDescent="0.3">
      <c r="A905" s="11">
        <v>50000000</v>
      </c>
      <c r="B905" t="s">
        <v>513</v>
      </c>
      <c r="C905">
        <v>72105</v>
      </c>
      <c r="D905" t="s">
        <v>2911</v>
      </c>
      <c r="E905" t="s">
        <v>19</v>
      </c>
      <c r="F905">
        <v>68.876909999999995</v>
      </c>
      <c r="G905" t="s">
        <v>135</v>
      </c>
      <c r="H905" t="s">
        <v>21</v>
      </c>
      <c r="I905" s="1">
        <v>41089</v>
      </c>
      <c r="J905" s="11">
        <v>549368315</v>
      </c>
      <c r="K905">
        <v>106</v>
      </c>
      <c r="L905" t="s">
        <v>22</v>
      </c>
      <c r="M905">
        <v>6.3</v>
      </c>
      <c r="N905">
        <v>4697</v>
      </c>
      <c r="O905" t="s">
        <v>2912</v>
      </c>
      <c r="P905" t="s">
        <v>2069</v>
      </c>
      <c r="Q905" s="10">
        <v>499368315</v>
      </c>
    </row>
    <row r="906" spans="1:17" x14ac:dyDescent="0.3">
      <c r="A906" s="11">
        <v>50000000</v>
      </c>
      <c r="B906" t="s">
        <v>972</v>
      </c>
      <c r="C906">
        <v>2898</v>
      </c>
      <c r="D906" t="s">
        <v>2913</v>
      </c>
      <c r="E906" t="s">
        <v>19</v>
      </c>
      <c r="F906">
        <v>37.885021999999999</v>
      </c>
      <c r="G906" t="s">
        <v>1804</v>
      </c>
      <c r="H906" t="s">
        <v>21</v>
      </c>
      <c r="I906" s="1">
        <v>35783</v>
      </c>
      <c r="J906" s="11">
        <v>314178011</v>
      </c>
      <c r="K906">
        <v>139</v>
      </c>
      <c r="L906" t="s">
        <v>22</v>
      </c>
      <c r="M906">
        <v>7.2</v>
      </c>
      <c r="N906">
        <v>915</v>
      </c>
      <c r="O906" t="s">
        <v>2914</v>
      </c>
      <c r="P906" t="s">
        <v>825</v>
      </c>
      <c r="Q906" s="10">
        <v>264178011</v>
      </c>
    </row>
    <row r="907" spans="1:17" x14ac:dyDescent="0.3">
      <c r="A907" s="11">
        <v>50000000</v>
      </c>
      <c r="B907" t="s">
        <v>1485</v>
      </c>
      <c r="C907">
        <v>10312</v>
      </c>
      <c r="D907" t="s">
        <v>2915</v>
      </c>
      <c r="E907" t="s">
        <v>19</v>
      </c>
      <c r="F907">
        <v>35.537396999999999</v>
      </c>
      <c r="G907" t="s">
        <v>135</v>
      </c>
      <c r="H907" t="s">
        <v>21</v>
      </c>
      <c r="I907" s="1">
        <v>36154</v>
      </c>
      <c r="J907" s="11">
        <v>202292902</v>
      </c>
      <c r="K907">
        <v>115</v>
      </c>
      <c r="L907" t="s">
        <v>22</v>
      </c>
      <c r="M907">
        <v>7</v>
      </c>
      <c r="N907">
        <v>832</v>
      </c>
      <c r="O907" t="s">
        <v>2916</v>
      </c>
      <c r="P907" t="s">
        <v>301</v>
      </c>
      <c r="Q907" s="10">
        <v>152292902</v>
      </c>
    </row>
    <row r="908" spans="1:17" x14ac:dyDescent="0.3">
      <c r="A908" s="11">
        <v>50000000</v>
      </c>
      <c r="B908" t="s">
        <v>587</v>
      </c>
      <c r="C908">
        <v>109443</v>
      </c>
      <c r="D908" t="s">
        <v>2917</v>
      </c>
      <c r="E908" t="s">
        <v>19</v>
      </c>
      <c r="F908">
        <v>38.125008000000001</v>
      </c>
      <c r="G908" t="s">
        <v>92</v>
      </c>
      <c r="H908" t="s">
        <v>21</v>
      </c>
      <c r="I908" s="1">
        <v>41626</v>
      </c>
      <c r="J908" s="11">
        <v>173649015</v>
      </c>
      <c r="K908">
        <v>119</v>
      </c>
      <c r="L908" t="s">
        <v>22</v>
      </c>
      <c r="M908">
        <v>6</v>
      </c>
      <c r="N908">
        <v>923</v>
      </c>
      <c r="O908" t="s">
        <v>2918</v>
      </c>
      <c r="P908" t="s">
        <v>1013</v>
      </c>
      <c r="Q908" s="10">
        <v>123649015</v>
      </c>
    </row>
    <row r="909" spans="1:17" x14ac:dyDescent="0.3">
      <c r="A909" s="11">
        <v>50000000</v>
      </c>
      <c r="B909" t="s">
        <v>972</v>
      </c>
      <c r="C909">
        <v>2022</v>
      </c>
      <c r="D909" t="s">
        <v>2919</v>
      </c>
      <c r="E909" t="s">
        <v>19</v>
      </c>
      <c r="F909">
        <v>18.121403999999998</v>
      </c>
      <c r="G909" t="s">
        <v>119</v>
      </c>
      <c r="H909" t="s">
        <v>21</v>
      </c>
      <c r="I909" s="1">
        <v>37435</v>
      </c>
      <c r="J909" s="11">
        <v>171269535</v>
      </c>
      <c r="K909">
        <v>96</v>
      </c>
      <c r="L909" t="s">
        <v>22</v>
      </c>
      <c r="M909">
        <v>5.6</v>
      </c>
      <c r="N909">
        <v>644</v>
      </c>
      <c r="O909" t="s">
        <v>2920</v>
      </c>
      <c r="P909" t="s">
        <v>1609</v>
      </c>
      <c r="Q909" s="10">
        <v>121269535</v>
      </c>
    </row>
    <row r="910" spans="1:17" x14ac:dyDescent="0.3">
      <c r="A910" s="11">
        <v>50000000</v>
      </c>
      <c r="B910" t="s">
        <v>2921</v>
      </c>
      <c r="C910">
        <v>37686</v>
      </c>
      <c r="D910" t="s">
        <v>2922</v>
      </c>
      <c r="E910" t="s">
        <v>19</v>
      </c>
      <c r="F910">
        <v>37.069253000000003</v>
      </c>
      <c r="G910" t="s">
        <v>92</v>
      </c>
      <c r="H910" t="s">
        <v>21</v>
      </c>
      <c r="I910" s="1">
        <v>40761</v>
      </c>
      <c r="J910" s="11">
        <v>260095987</v>
      </c>
      <c r="K910">
        <v>112</v>
      </c>
      <c r="L910" t="s">
        <v>22</v>
      </c>
      <c r="M910">
        <v>6.6</v>
      </c>
      <c r="N910">
        <v>2435</v>
      </c>
      <c r="O910" t="s">
        <v>2923</v>
      </c>
      <c r="P910" t="s">
        <v>208</v>
      </c>
      <c r="Q910" s="10">
        <v>210095987</v>
      </c>
    </row>
    <row r="911" spans="1:17" x14ac:dyDescent="0.3">
      <c r="A911" s="11">
        <v>52000000</v>
      </c>
      <c r="B911" t="s">
        <v>713</v>
      </c>
      <c r="C911">
        <v>462</v>
      </c>
      <c r="D911" t="s">
        <v>2924</v>
      </c>
      <c r="E911" t="s">
        <v>19</v>
      </c>
      <c r="F911">
        <v>30.347332000000002</v>
      </c>
      <c r="G911" t="s">
        <v>2925</v>
      </c>
      <c r="H911" t="s">
        <v>21</v>
      </c>
      <c r="I911" s="1">
        <v>36602</v>
      </c>
      <c r="J911" s="11">
        <v>256271286</v>
      </c>
      <c r="K911">
        <v>131</v>
      </c>
      <c r="L911" t="s">
        <v>22</v>
      </c>
      <c r="M911">
        <v>7.1</v>
      </c>
      <c r="N911">
        <v>716</v>
      </c>
      <c r="O911" t="s">
        <v>2926</v>
      </c>
      <c r="P911" t="s">
        <v>896</v>
      </c>
      <c r="Q911" s="10">
        <v>204271286</v>
      </c>
    </row>
    <row r="912" spans="1:17" x14ac:dyDescent="0.3">
      <c r="A912" s="11">
        <v>50000000</v>
      </c>
      <c r="B912" t="s">
        <v>972</v>
      </c>
      <c r="C912">
        <v>9919</v>
      </c>
      <c r="D912" t="s">
        <v>2927</v>
      </c>
      <c r="E912" t="s">
        <v>19</v>
      </c>
      <c r="F912">
        <v>23.854700999999999</v>
      </c>
      <c r="G912" t="s">
        <v>92</v>
      </c>
      <c r="H912" t="s">
        <v>192</v>
      </c>
      <c r="I912" s="1">
        <v>37804</v>
      </c>
      <c r="J912" s="11">
        <v>177371441</v>
      </c>
      <c r="K912">
        <v>116</v>
      </c>
      <c r="L912" t="s">
        <v>22</v>
      </c>
      <c r="M912">
        <v>6.3</v>
      </c>
      <c r="N912">
        <v>850</v>
      </c>
      <c r="O912" t="s">
        <v>2928</v>
      </c>
      <c r="P912" t="s">
        <v>2473</v>
      </c>
      <c r="Q912" s="10">
        <v>127371441</v>
      </c>
    </row>
    <row r="913" spans="1:17" x14ac:dyDescent="0.3">
      <c r="A913" s="11">
        <v>50000000</v>
      </c>
      <c r="B913" t="s">
        <v>2929</v>
      </c>
      <c r="C913">
        <v>187017</v>
      </c>
      <c r="D913" t="s">
        <v>2930</v>
      </c>
      <c r="E913" t="s">
        <v>19</v>
      </c>
      <c r="F913">
        <v>52.380982000000003</v>
      </c>
      <c r="G913" t="s">
        <v>32</v>
      </c>
      <c r="H913" t="s">
        <v>21</v>
      </c>
      <c r="I913" s="1">
        <v>41765</v>
      </c>
      <c r="J913" s="11">
        <v>188441614</v>
      </c>
      <c r="K913">
        <v>112</v>
      </c>
      <c r="L913" t="s">
        <v>22</v>
      </c>
      <c r="M913">
        <v>7</v>
      </c>
      <c r="N913">
        <v>3319</v>
      </c>
      <c r="O913" t="s">
        <v>2931</v>
      </c>
      <c r="P913" t="s">
        <v>1213</v>
      </c>
      <c r="Q913" s="10">
        <v>138441614</v>
      </c>
    </row>
    <row r="914" spans="1:17" x14ac:dyDescent="0.3">
      <c r="A914" s="11">
        <v>60000000</v>
      </c>
      <c r="B914" t="s">
        <v>2932</v>
      </c>
      <c r="C914">
        <v>628</v>
      </c>
      <c r="D914" t="s">
        <v>2933</v>
      </c>
      <c r="E914" t="s">
        <v>19</v>
      </c>
      <c r="F914">
        <v>50.163784999999997</v>
      </c>
      <c r="G914" t="s">
        <v>2934</v>
      </c>
      <c r="H914" t="s">
        <v>21</v>
      </c>
      <c r="I914" s="1">
        <v>34649</v>
      </c>
      <c r="J914" s="11">
        <v>223664608</v>
      </c>
      <c r="K914">
        <v>123</v>
      </c>
      <c r="L914" t="s">
        <v>22</v>
      </c>
      <c r="M914">
        <v>7.2</v>
      </c>
      <c r="N914">
        <v>1516</v>
      </c>
      <c r="O914" t="s">
        <v>2935</v>
      </c>
      <c r="P914" t="s">
        <v>2936</v>
      </c>
      <c r="Q914" s="10">
        <v>163664608</v>
      </c>
    </row>
    <row r="915" spans="1:17" x14ac:dyDescent="0.3">
      <c r="A915" s="11">
        <v>70000000</v>
      </c>
      <c r="B915" t="s">
        <v>587</v>
      </c>
      <c r="C915">
        <v>10201</v>
      </c>
      <c r="D915" t="s">
        <v>2937</v>
      </c>
      <c r="E915" t="s">
        <v>19</v>
      </c>
      <c r="F915">
        <v>43.849350999999999</v>
      </c>
      <c r="G915" t="s">
        <v>214</v>
      </c>
      <c r="H915" t="s">
        <v>21</v>
      </c>
      <c r="I915" s="1">
        <v>39703</v>
      </c>
      <c r="J915" s="11">
        <v>225990978</v>
      </c>
      <c r="K915">
        <v>104</v>
      </c>
      <c r="L915" t="s">
        <v>22</v>
      </c>
      <c r="M915">
        <v>6.4</v>
      </c>
      <c r="N915">
        <v>1813</v>
      </c>
      <c r="O915" t="s">
        <v>2938</v>
      </c>
      <c r="P915" t="s">
        <v>680</v>
      </c>
      <c r="Q915" s="10">
        <v>155990978</v>
      </c>
    </row>
    <row r="916" spans="1:17" x14ac:dyDescent="0.3">
      <c r="A916" s="11">
        <v>50000000</v>
      </c>
      <c r="B916" t="s">
        <v>826</v>
      </c>
      <c r="C916">
        <v>302699</v>
      </c>
      <c r="D916" t="s">
        <v>2939</v>
      </c>
      <c r="E916" t="s">
        <v>19</v>
      </c>
      <c r="F916">
        <v>45.318702999999999</v>
      </c>
      <c r="G916" t="s">
        <v>119</v>
      </c>
      <c r="H916" t="s">
        <v>21</v>
      </c>
      <c r="I916" s="1">
        <v>42536</v>
      </c>
      <c r="J916" s="11">
        <v>216972543</v>
      </c>
      <c r="K916">
        <v>107</v>
      </c>
      <c r="L916" t="s">
        <v>22</v>
      </c>
      <c r="M916">
        <v>6.2</v>
      </c>
      <c r="N916">
        <v>1650</v>
      </c>
      <c r="O916" t="s">
        <v>2940</v>
      </c>
      <c r="P916" t="s">
        <v>2941</v>
      </c>
      <c r="Q916" s="10">
        <v>166972543</v>
      </c>
    </row>
    <row r="917" spans="1:17" x14ac:dyDescent="0.3">
      <c r="A917" s="11">
        <v>0</v>
      </c>
      <c r="B917" t="s">
        <v>212</v>
      </c>
      <c r="C917">
        <v>9441</v>
      </c>
      <c r="D917" t="s">
        <v>2942</v>
      </c>
      <c r="E917" t="s">
        <v>19</v>
      </c>
      <c r="F917">
        <v>16.368283000000002</v>
      </c>
      <c r="G917" t="s">
        <v>32</v>
      </c>
      <c r="H917" t="s">
        <v>21</v>
      </c>
      <c r="I917" s="1">
        <v>36154</v>
      </c>
      <c r="J917" s="11">
        <v>0</v>
      </c>
      <c r="K917">
        <v>124</v>
      </c>
      <c r="L917" t="s">
        <v>22</v>
      </c>
      <c r="M917">
        <v>6.9</v>
      </c>
      <c r="N917">
        <v>277</v>
      </c>
      <c r="O917" t="s">
        <v>2943</v>
      </c>
      <c r="P917" t="s">
        <v>730</v>
      </c>
      <c r="Q917" s="10">
        <v>0</v>
      </c>
    </row>
    <row r="918" spans="1:17" x14ac:dyDescent="0.3">
      <c r="A918" s="11">
        <v>50000000</v>
      </c>
      <c r="B918" t="s">
        <v>587</v>
      </c>
      <c r="C918">
        <v>274167</v>
      </c>
      <c r="D918" t="s">
        <v>2944</v>
      </c>
      <c r="E918" t="s">
        <v>19</v>
      </c>
      <c r="F918">
        <v>38.616743999999997</v>
      </c>
      <c r="G918" t="s">
        <v>92</v>
      </c>
      <c r="H918" t="s">
        <v>21</v>
      </c>
      <c r="I918" s="1">
        <v>42363</v>
      </c>
      <c r="J918" s="11">
        <v>242786137</v>
      </c>
      <c r="K918">
        <v>96</v>
      </c>
      <c r="L918" t="s">
        <v>22</v>
      </c>
      <c r="M918">
        <v>5.8</v>
      </c>
      <c r="N918">
        <v>854</v>
      </c>
      <c r="O918" t="s">
        <v>2945</v>
      </c>
      <c r="P918" t="s">
        <v>2626</v>
      </c>
      <c r="Q918" s="10">
        <v>192786137</v>
      </c>
    </row>
    <row r="919" spans="1:17" x14ac:dyDescent="0.3">
      <c r="A919" s="11">
        <v>50000000</v>
      </c>
      <c r="B919" t="s">
        <v>2946</v>
      </c>
      <c r="C919">
        <v>224141</v>
      </c>
      <c r="D919" t="s">
        <v>2947</v>
      </c>
      <c r="E919" t="s">
        <v>19</v>
      </c>
      <c r="F919">
        <v>65.901610000000005</v>
      </c>
      <c r="G919" t="s">
        <v>27</v>
      </c>
      <c r="H919" t="s">
        <v>21</v>
      </c>
      <c r="I919" s="1">
        <v>41998</v>
      </c>
      <c r="J919" s="11">
        <v>212902372</v>
      </c>
      <c r="K919">
        <v>125</v>
      </c>
      <c r="L919" t="s">
        <v>22</v>
      </c>
      <c r="M919">
        <v>5.6</v>
      </c>
      <c r="N919">
        <v>1652</v>
      </c>
      <c r="O919" t="s">
        <v>2948</v>
      </c>
      <c r="P919" t="s">
        <v>97</v>
      </c>
      <c r="Q919" s="10">
        <v>162902372</v>
      </c>
    </row>
    <row r="920" spans="1:17" x14ac:dyDescent="0.3">
      <c r="A920" s="11">
        <v>45000000</v>
      </c>
      <c r="B920" t="s">
        <v>2357</v>
      </c>
      <c r="C920">
        <v>388</v>
      </c>
      <c r="D920" t="s">
        <v>2949</v>
      </c>
      <c r="E920" t="s">
        <v>19</v>
      </c>
      <c r="F920">
        <v>45.220385999999998</v>
      </c>
      <c r="G920" t="s">
        <v>113</v>
      </c>
      <c r="H920" t="s">
        <v>21</v>
      </c>
      <c r="I920" s="1">
        <v>38799</v>
      </c>
      <c r="J920" s="11">
        <v>184376254</v>
      </c>
      <c r="K920">
        <v>129</v>
      </c>
      <c r="L920" t="s">
        <v>22</v>
      </c>
      <c r="M920">
        <v>7.3</v>
      </c>
      <c r="N920">
        <v>1630</v>
      </c>
      <c r="O920" t="s">
        <v>2950</v>
      </c>
      <c r="P920" t="s">
        <v>2951</v>
      </c>
      <c r="Q920" s="10">
        <v>139376254</v>
      </c>
    </row>
    <row r="921" spans="1:17" x14ac:dyDescent="0.3">
      <c r="A921" s="11">
        <v>90000000</v>
      </c>
      <c r="B921" t="s">
        <v>1981</v>
      </c>
      <c r="C921">
        <v>2112</v>
      </c>
      <c r="D921" t="s">
        <v>2952</v>
      </c>
      <c r="E921" t="s">
        <v>19</v>
      </c>
      <c r="F921">
        <v>17.457947000000001</v>
      </c>
      <c r="G921" t="s">
        <v>92</v>
      </c>
      <c r="H921" t="s">
        <v>21</v>
      </c>
      <c r="I921" s="1">
        <v>36282</v>
      </c>
      <c r="J921" s="11">
        <v>161626121</v>
      </c>
      <c r="K921">
        <v>100</v>
      </c>
      <c r="L921" t="s">
        <v>22</v>
      </c>
      <c r="M921">
        <v>6.7</v>
      </c>
      <c r="N921">
        <v>548</v>
      </c>
      <c r="O921" t="s">
        <v>2953</v>
      </c>
      <c r="P921" t="s">
        <v>2954</v>
      </c>
      <c r="Q921" s="10">
        <v>71626121</v>
      </c>
    </row>
    <row r="922" spans="1:17" x14ac:dyDescent="0.3">
      <c r="A922" s="11">
        <v>50000000</v>
      </c>
      <c r="B922" t="s">
        <v>2955</v>
      </c>
      <c r="C922">
        <v>10329</v>
      </c>
      <c r="D922" t="s">
        <v>2956</v>
      </c>
      <c r="E922" t="s">
        <v>19</v>
      </c>
      <c r="F922">
        <v>10.755846999999999</v>
      </c>
      <c r="G922" t="s">
        <v>92</v>
      </c>
      <c r="H922" t="s">
        <v>21</v>
      </c>
      <c r="I922" s="1">
        <v>34948</v>
      </c>
      <c r="J922" s="11">
        <v>152022101</v>
      </c>
      <c r="K922">
        <v>109</v>
      </c>
      <c r="L922" t="s">
        <v>22</v>
      </c>
      <c r="M922">
        <v>5</v>
      </c>
      <c r="N922">
        <v>213</v>
      </c>
      <c r="O922" t="s">
        <v>2957</v>
      </c>
      <c r="P922" t="s">
        <v>2958</v>
      </c>
      <c r="Q922" s="10">
        <v>102022101</v>
      </c>
    </row>
    <row r="923" spans="1:17" x14ac:dyDescent="0.3">
      <c r="A923" s="11">
        <v>50000000</v>
      </c>
      <c r="B923" t="s">
        <v>2959</v>
      </c>
      <c r="C923">
        <v>74465</v>
      </c>
      <c r="D923" t="s">
        <v>2960</v>
      </c>
      <c r="E923" t="s">
        <v>19</v>
      </c>
      <c r="F923">
        <v>38.629762999999997</v>
      </c>
      <c r="G923" t="s">
        <v>204</v>
      </c>
      <c r="H923" t="s">
        <v>21</v>
      </c>
      <c r="I923" s="1">
        <v>40899</v>
      </c>
      <c r="J923" s="11">
        <v>120081841</v>
      </c>
      <c r="K923">
        <v>124</v>
      </c>
      <c r="L923" t="s">
        <v>22</v>
      </c>
      <c r="M923">
        <v>6.5</v>
      </c>
      <c r="N923">
        <v>909</v>
      </c>
      <c r="O923" t="s">
        <v>2961</v>
      </c>
      <c r="P923" t="s">
        <v>1943</v>
      </c>
      <c r="Q923" s="10">
        <v>70081841</v>
      </c>
    </row>
    <row r="924" spans="1:17" x14ac:dyDescent="0.3">
      <c r="A924" s="11">
        <v>50000000</v>
      </c>
      <c r="B924" t="s">
        <v>2955</v>
      </c>
      <c r="C924">
        <v>13811</v>
      </c>
      <c r="D924" t="s">
        <v>2962</v>
      </c>
      <c r="E924" t="s">
        <v>19</v>
      </c>
      <c r="F924">
        <v>32.693092999999998</v>
      </c>
      <c r="G924" t="s">
        <v>608</v>
      </c>
      <c r="H924" t="s">
        <v>33</v>
      </c>
      <c r="I924" s="1">
        <v>39891</v>
      </c>
      <c r="J924" s="11">
        <v>155446362</v>
      </c>
      <c r="K924">
        <v>121</v>
      </c>
      <c r="L924" t="s">
        <v>22</v>
      </c>
      <c r="M924">
        <v>5.9</v>
      </c>
      <c r="N924">
        <v>1486</v>
      </c>
      <c r="O924" t="s">
        <v>2963</v>
      </c>
      <c r="P924" t="s">
        <v>610</v>
      </c>
      <c r="Q924" s="10">
        <v>105446362</v>
      </c>
    </row>
    <row r="925" spans="1:17" x14ac:dyDescent="0.3">
      <c r="A925" s="11">
        <v>50000000</v>
      </c>
      <c r="B925" t="s">
        <v>587</v>
      </c>
      <c r="C925">
        <v>6877</v>
      </c>
      <c r="D925" t="s">
        <v>2964</v>
      </c>
      <c r="E925" t="s">
        <v>19</v>
      </c>
      <c r="F925">
        <v>18.806031000000001</v>
      </c>
      <c r="G925" t="s">
        <v>92</v>
      </c>
      <c r="H925" t="s">
        <v>21</v>
      </c>
      <c r="I925" s="1">
        <v>38993</v>
      </c>
      <c r="J925" s="11">
        <v>88715192</v>
      </c>
      <c r="K925">
        <v>97</v>
      </c>
      <c r="L925" t="s">
        <v>22</v>
      </c>
      <c r="M925">
        <v>5.5</v>
      </c>
      <c r="N925">
        <v>399</v>
      </c>
      <c r="O925" t="s">
        <v>2965</v>
      </c>
      <c r="P925" t="s">
        <v>2710</v>
      </c>
      <c r="Q925" s="10">
        <v>38715192</v>
      </c>
    </row>
    <row r="926" spans="1:17" x14ac:dyDescent="0.3">
      <c r="A926" s="11">
        <v>50000000</v>
      </c>
      <c r="B926" t="s">
        <v>519</v>
      </c>
      <c r="C926">
        <v>10320</v>
      </c>
      <c r="D926" t="s">
        <v>2966</v>
      </c>
      <c r="E926" t="s">
        <v>19</v>
      </c>
      <c r="F926">
        <v>32.233713000000002</v>
      </c>
      <c r="G926" t="s">
        <v>696</v>
      </c>
      <c r="H926" t="s">
        <v>21</v>
      </c>
      <c r="I926" s="1">
        <v>38428</v>
      </c>
      <c r="J926" s="11">
        <v>161451538</v>
      </c>
      <c r="K926">
        <v>110</v>
      </c>
      <c r="L926" t="s">
        <v>22</v>
      </c>
      <c r="M926">
        <v>5.4</v>
      </c>
      <c r="N926">
        <v>632</v>
      </c>
      <c r="O926" t="s">
        <v>2967</v>
      </c>
      <c r="P926" t="s">
        <v>2968</v>
      </c>
      <c r="Q926" s="10">
        <v>111451538</v>
      </c>
    </row>
    <row r="927" spans="1:17" x14ac:dyDescent="0.3">
      <c r="A927" s="11">
        <v>50000000</v>
      </c>
      <c r="B927" t="s">
        <v>822</v>
      </c>
      <c r="C927">
        <v>50646</v>
      </c>
      <c r="D927" t="s">
        <v>2969</v>
      </c>
      <c r="E927" t="s">
        <v>19</v>
      </c>
      <c r="F927">
        <v>37.990704999999998</v>
      </c>
      <c r="G927" t="s">
        <v>59</v>
      </c>
      <c r="H927" t="s">
        <v>21</v>
      </c>
      <c r="I927" s="1">
        <v>40753</v>
      </c>
      <c r="J927" s="11">
        <v>142851197</v>
      </c>
      <c r="K927">
        <v>118</v>
      </c>
      <c r="L927" t="s">
        <v>22</v>
      </c>
      <c r="M927">
        <v>7</v>
      </c>
      <c r="N927">
        <v>2443</v>
      </c>
      <c r="O927" t="s">
        <v>2970</v>
      </c>
      <c r="P927" t="s">
        <v>2173</v>
      </c>
      <c r="Q927" s="10">
        <v>92851197</v>
      </c>
    </row>
    <row r="928" spans="1:17" x14ac:dyDescent="0.3">
      <c r="A928" s="11">
        <v>50000000</v>
      </c>
      <c r="B928" t="s">
        <v>648</v>
      </c>
      <c r="C928">
        <v>8920</v>
      </c>
      <c r="D928" t="s">
        <v>2971</v>
      </c>
      <c r="E928" t="s">
        <v>19</v>
      </c>
      <c r="F928">
        <v>17.667826000000002</v>
      </c>
      <c r="G928" t="s">
        <v>204</v>
      </c>
      <c r="H928" t="s">
        <v>21</v>
      </c>
      <c r="I928" s="1">
        <v>38266</v>
      </c>
      <c r="J928" s="11">
        <v>200804534</v>
      </c>
      <c r="K928">
        <v>80</v>
      </c>
      <c r="L928" t="s">
        <v>22</v>
      </c>
      <c r="M928">
        <v>5.2</v>
      </c>
      <c r="N928">
        <v>820</v>
      </c>
      <c r="O928" t="s">
        <v>2972</v>
      </c>
      <c r="P928" t="s">
        <v>2973</v>
      </c>
      <c r="Q928" s="10">
        <v>150804534</v>
      </c>
    </row>
    <row r="929" spans="1:17" x14ac:dyDescent="0.3">
      <c r="A929" s="11">
        <v>60000000</v>
      </c>
      <c r="B929" t="s">
        <v>1354</v>
      </c>
      <c r="C929">
        <v>13673</v>
      </c>
      <c r="D929" t="s">
        <v>2974</v>
      </c>
      <c r="E929" t="s">
        <v>19</v>
      </c>
      <c r="F929">
        <v>9.2251659999999998</v>
      </c>
      <c r="G929" t="s">
        <v>32</v>
      </c>
      <c r="H929" t="s">
        <v>21</v>
      </c>
      <c r="I929" s="1">
        <v>38315</v>
      </c>
      <c r="J929" s="11">
        <v>0</v>
      </c>
      <c r="K929">
        <v>99</v>
      </c>
      <c r="L929" t="s">
        <v>22</v>
      </c>
      <c r="M929">
        <v>5.2</v>
      </c>
      <c r="N929">
        <v>193</v>
      </c>
      <c r="O929" t="s">
        <v>2975</v>
      </c>
      <c r="P929" t="s">
        <v>2976</v>
      </c>
      <c r="Q929" s="10">
        <v>-60000000</v>
      </c>
    </row>
    <row r="930" spans="1:17" x14ac:dyDescent="0.3">
      <c r="A930" s="11">
        <v>50000000</v>
      </c>
      <c r="B930" t="s">
        <v>713</v>
      </c>
      <c r="C930">
        <v>60308</v>
      </c>
      <c r="D930" t="s">
        <v>2977</v>
      </c>
      <c r="E930" t="s">
        <v>19</v>
      </c>
      <c r="F930">
        <v>46.180421000000003</v>
      </c>
      <c r="G930" t="s">
        <v>32</v>
      </c>
      <c r="H930" t="s">
        <v>21</v>
      </c>
      <c r="I930" s="1">
        <v>40808</v>
      </c>
      <c r="J930" s="11">
        <v>110206216</v>
      </c>
      <c r="K930">
        <v>133</v>
      </c>
      <c r="L930" t="s">
        <v>22</v>
      </c>
      <c r="M930">
        <v>7</v>
      </c>
      <c r="N930">
        <v>1381</v>
      </c>
      <c r="O930" t="s">
        <v>2978</v>
      </c>
      <c r="P930" t="s">
        <v>2979</v>
      </c>
      <c r="Q930" s="10">
        <v>60206216</v>
      </c>
    </row>
    <row r="931" spans="1:17" x14ac:dyDescent="0.3">
      <c r="A931" s="11">
        <v>50000000</v>
      </c>
      <c r="B931" t="s">
        <v>2757</v>
      </c>
      <c r="C931">
        <v>6950</v>
      </c>
      <c r="D931" t="s">
        <v>2980</v>
      </c>
      <c r="E931" t="s">
        <v>19</v>
      </c>
      <c r="F931">
        <v>30.397496</v>
      </c>
      <c r="G931" t="s">
        <v>1015</v>
      </c>
      <c r="H931" t="s">
        <v>21</v>
      </c>
      <c r="I931" s="1">
        <v>34975</v>
      </c>
      <c r="J931" s="11">
        <v>189859560</v>
      </c>
      <c r="K931">
        <v>127</v>
      </c>
      <c r="L931" t="s">
        <v>22</v>
      </c>
      <c r="M931">
        <v>6.3</v>
      </c>
      <c r="N931">
        <v>513</v>
      </c>
      <c r="O931" t="s">
        <v>2981</v>
      </c>
      <c r="P931" t="s">
        <v>415</v>
      </c>
      <c r="Q931" s="10">
        <v>139859560</v>
      </c>
    </row>
    <row r="932" spans="1:17" x14ac:dyDescent="0.3">
      <c r="A932" s="11">
        <v>50000000</v>
      </c>
      <c r="B932" t="s">
        <v>2982</v>
      </c>
      <c r="C932">
        <v>225574</v>
      </c>
      <c r="D932" t="s">
        <v>2983</v>
      </c>
      <c r="E932" t="s">
        <v>19</v>
      </c>
      <c r="F932">
        <v>83.295795999999996</v>
      </c>
      <c r="G932" t="s">
        <v>2984</v>
      </c>
      <c r="H932" t="s">
        <v>284</v>
      </c>
      <c r="I932" s="1">
        <v>41665</v>
      </c>
      <c r="J932" s="11">
        <v>222809600</v>
      </c>
      <c r="K932">
        <v>106</v>
      </c>
      <c r="L932" t="s">
        <v>22</v>
      </c>
      <c r="M932">
        <v>6.8</v>
      </c>
      <c r="N932">
        <v>2268</v>
      </c>
      <c r="O932" t="s">
        <v>2985</v>
      </c>
      <c r="P932" t="s">
        <v>2986</v>
      </c>
      <c r="Q932" s="10">
        <v>172809600</v>
      </c>
    </row>
    <row r="933" spans="1:17" x14ac:dyDescent="0.3">
      <c r="A933" s="11">
        <v>50000000</v>
      </c>
      <c r="B933" t="s">
        <v>2987</v>
      </c>
      <c r="C933">
        <v>13836</v>
      </c>
      <c r="D933" t="s">
        <v>2988</v>
      </c>
      <c r="E933" t="s">
        <v>19</v>
      </c>
      <c r="F933">
        <v>23.935053</v>
      </c>
      <c r="G933" t="s">
        <v>27</v>
      </c>
      <c r="H933" t="s">
        <v>21</v>
      </c>
      <c r="I933" s="1">
        <v>40150</v>
      </c>
      <c r="J933" s="11">
        <v>106303988</v>
      </c>
      <c r="K933">
        <v>98</v>
      </c>
      <c r="L933" t="s">
        <v>22</v>
      </c>
      <c r="M933">
        <v>5.5</v>
      </c>
      <c r="N933">
        <v>509</v>
      </c>
      <c r="O933" t="s">
        <v>2989</v>
      </c>
      <c r="P933" t="s">
        <v>2990</v>
      </c>
      <c r="Q933" s="10">
        <v>56303988</v>
      </c>
    </row>
    <row r="934" spans="1:17" x14ac:dyDescent="0.3">
      <c r="A934" s="11">
        <v>54000000</v>
      </c>
      <c r="B934" t="s">
        <v>2991</v>
      </c>
      <c r="C934">
        <v>752</v>
      </c>
      <c r="D934" t="s">
        <v>2992</v>
      </c>
      <c r="E934" t="s">
        <v>19</v>
      </c>
      <c r="F934">
        <v>84.630968999999993</v>
      </c>
      <c r="G934" t="s">
        <v>130</v>
      </c>
      <c r="H934" t="s">
        <v>192</v>
      </c>
      <c r="I934" s="1">
        <v>38791</v>
      </c>
      <c r="J934" s="11">
        <v>132511035</v>
      </c>
      <c r="K934">
        <v>132</v>
      </c>
      <c r="L934" t="s">
        <v>22</v>
      </c>
      <c r="M934">
        <v>7.7</v>
      </c>
      <c r="N934">
        <v>4442</v>
      </c>
      <c r="O934" t="s">
        <v>2993</v>
      </c>
      <c r="P934" t="s">
        <v>2994</v>
      </c>
      <c r="Q934" s="10">
        <v>78511035</v>
      </c>
    </row>
    <row r="935" spans="1:17" x14ac:dyDescent="0.3">
      <c r="A935" s="11">
        <v>50000000</v>
      </c>
      <c r="B935" t="s">
        <v>2995</v>
      </c>
      <c r="C935">
        <v>6038</v>
      </c>
      <c r="D935" t="s">
        <v>2996</v>
      </c>
      <c r="E935" t="s">
        <v>19</v>
      </c>
      <c r="F935">
        <v>16.251204000000001</v>
      </c>
      <c r="G935" t="s">
        <v>1290</v>
      </c>
      <c r="H935" t="s">
        <v>1225</v>
      </c>
      <c r="I935" s="1">
        <v>37774</v>
      </c>
      <c r="J935" s="11">
        <v>88323487</v>
      </c>
      <c r="K935">
        <v>115</v>
      </c>
      <c r="L935" t="s">
        <v>22</v>
      </c>
      <c r="M935">
        <v>6</v>
      </c>
      <c r="N935">
        <v>692</v>
      </c>
      <c r="O935" t="s">
        <v>2997</v>
      </c>
      <c r="P935" t="s">
        <v>2876</v>
      </c>
      <c r="Q935" s="10">
        <v>38323487</v>
      </c>
    </row>
    <row r="936" spans="1:17" x14ac:dyDescent="0.3">
      <c r="A936" s="11">
        <v>50000000</v>
      </c>
      <c r="B936" t="s">
        <v>544</v>
      </c>
      <c r="C936">
        <v>9975</v>
      </c>
      <c r="D936" t="s">
        <v>2998</v>
      </c>
      <c r="E936" t="s">
        <v>19</v>
      </c>
      <c r="F936">
        <v>9.8943460000000005</v>
      </c>
      <c r="G936" t="s">
        <v>113</v>
      </c>
      <c r="H936" t="s">
        <v>21</v>
      </c>
      <c r="I936" s="1">
        <v>38992</v>
      </c>
      <c r="J936" s="11">
        <v>69834815</v>
      </c>
      <c r="K936">
        <v>86</v>
      </c>
      <c r="L936" t="s">
        <v>22</v>
      </c>
      <c r="M936">
        <v>6.2</v>
      </c>
      <c r="N936">
        <v>106</v>
      </c>
      <c r="O936" t="s">
        <v>2999</v>
      </c>
      <c r="P936" t="s">
        <v>3000</v>
      </c>
      <c r="Q936" s="10">
        <v>19834815</v>
      </c>
    </row>
    <row r="937" spans="1:17" x14ac:dyDescent="0.3">
      <c r="A937" s="11">
        <v>50000000</v>
      </c>
      <c r="B937" t="s">
        <v>3001</v>
      </c>
      <c r="C937">
        <v>11451</v>
      </c>
      <c r="D937" t="s">
        <v>3002</v>
      </c>
      <c r="E937" t="s">
        <v>19</v>
      </c>
      <c r="F937">
        <v>12.050755000000001</v>
      </c>
      <c r="G937" t="s">
        <v>27</v>
      </c>
      <c r="H937" t="s">
        <v>21</v>
      </c>
      <c r="I937" s="1">
        <v>38525</v>
      </c>
      <c r="J937" s="11">
        <v>66002004</v>
      </c>
      <c r="K937">
        <v>101</v>
      </c>
      <c r="L937" t="s">
        <v>22</v>
      </c>
      <c r="M937">
        <v>5.0999999999999996</v>
      </c>
      <c r="N937">
        <v>542</v>
      </c>
      <c r="O937" t="s">
        <v>3003</v>
      </c>
      <c r="P937" t="s">
        <v>3004</v>
      </c>
      <c r="Q937" s="10">
        <v>16002004</v>
      </c>
    </row>
    <row r="938" spans="1:17" x14ac:dyDescent="0.3">
      <c r="A938" s="11">
        <v>50000000</v>
      </c>
      <c r="B938" t="s">
        <v>2022</v>
      </c>
      <c r="C938">
        <v>12103</v>
      </c>
      <c r="D938" t="s">
        <v>3005</v>
      </c>
      <c r="E938" t="s">
        <v>19</v>
      </c>
      <c r="F938">
        <v>11.596207</v>
      </c>
      <c r="G938" t="s">
        <v>214</v>
      </c>
      <c r="H938" t="s">
        <v>304</v>
      </c>
      <c r="I938" s="1">
        <v>37162</v>
      </c>
      <c r="J938" s="11">
        <v>100020092</v>
      </c>
      <c r="K938">
        <v>113</v>
      </c>
      <c r="L938" t="s">
        <v>22</v>
      </c>
      <c r="M938">
        <v>6</v>
      </c>
      <c r="N938">
        <v>220</v>
      </c>
      <c r="O938" t="s">
        <v>3006</v>
      </c>
      <c r="P938" t="s">
        <v>3007</v>
      </c>
      <c r="Q938" s="10">
        <v>50020092</v>
      </c>
    </row>
    <row r="939" spans="1:17" x14ac:dyDescent="0.3">
      <c r="A939" s="11">
        <v>50000000</v>
      </c>
      <c r="B939" t="s">
        <v>3008</v>
      </c>
      <c r="C939">
        <v>60304</v>
      </c>
      <c r="D939" t="s">
        <v>3009</v>
      </c>
      <c r="E939" t="s">
        <v>19</v>
      </c>
      <c r="F939">
        <v>53.02787</v>
      </c>
      <c r="G939" t="s">
        <v>92</v>
      </c>
      <c r="H939" t="s">
        <v>21</v>
      </c>
      <c r="I939" s="1">
        <v>41291</v>
      </c>
      <c r="J939" s="11">
        <v>224803475</v>
      </c>
      <c r="K939">
        <v>88</v>
      </c>
      <c r="L939" t="s">
        <v>22</v>
      </c>
      <c r="M939">
        <v>5.7</v>
      </c>
      <c r="N939">
        <v>3239</v>
      </c>
      <c r="O939" t="s">
        <v>3010</v>
      </c>
      <c r="P939" t="s">
        <v>3011</v>
      </c>
      <c r="Q939" s="10">
        <v>174803475</v>
      </c>
    </row>
    <row r="940" spans="1:17" x14ac:dyDescent="0.3">
      <c r="A940" s="11">
        <v>50000000</v>
      </c>
      <c r="B940" t="s">
        <v>3012</v>
      </c>
      <c r="C940">
        <v>2251</v>
      </c>
      <c r="D940" t="s">
        <v>3013</v>
      </c>
      <c r="E940" t="s">
        <v>19</v>
      </c>
      <c r="F940">
        <v>14.382253</v>
      </c>
      <c r="G940" t="s">
        <v>659</v>
      </c>
      <c r="H940" t="s">
        <v>21</v>
      </c>
      <c r="I940" s="1">
        <v>37534</v>
      </c>
      <c r="J940" s="11">
        <v>119137784</v>
      </c>
      <c r="K940">
        <v>124</v>
      </c>
      <c r="L940" t="s">
        <v>22</v>
      </c>
      <c r="M940">
        <v>6.3</v>
      </c>
      <c r="N940">
        <v>276</v>
      </c>
      <c r="O940" t="s">
        <v>3014</v>
      </c>
      <c r="P940" t="s">
        <v>3015</v>
      </c>
      <c r="Q940" s="10">
        <v>69137784</v>
      </c>
    </row>
    <row r="941" spans="1:17" x14ac:dyDescent="0.3">
      <c r="A941" s="11">
        <v>50000000</v>
      </c>
      <c r="B941" t="s">
        <v>568</v>
      </c>
      <c r="C941">
        <v>46529</v>
      </c>
      <c r="D941" t="s">
        <v>3016</v>
      </c>
      <c r="E941" t="s">
        <v>19</v>
      </c>
      <c r="F941">
        <v>43.450265999999999</v>
      </c>
      <c r="G941" t="s">
        <v>422</v>
      </c>
      <c r="H941" t="s">
        <v>21</v>
      </c>
      <c r="I941" s="1">
        <v>40592</v>
      </c>
      <c r="J941" s="11">
        <v>144492830</v>
      </c>
      <c r="K941">
        <v>109</v>
      </c>
      <c r="L941" t="s">
        <v>22</v>
      </c>
      <c r="M941">
        <v>5.9</v>
      </c>
      <c r="N941">
        <v>1567</v>
      </c>
      <c r="O941" t="s">
        <v>3017</v>
      </c>
      <c r="P941" t="s">
        <v>1528</v>
      </c>
      <c r="Q941" s="10">
        <v>94492830</v>
      </c>
    </row>
    <row r="942" spans="1:17" x14ac:dyDescent="0.3">
      <c r="A942" s="11">
        <v>50000000</v>
      </c>
      <c r="B942" t="s">
        <v>1629</v>
      </c>
      <c r="C942">
        <v>231</v>
      </c>
      <c r="D942" t="s">
        <v>3018</v>
      </c>
      <c r="E942" t="s">
        <v>19</v>
      </c>
      <c r="F942">
        <v>16.871193999999999</v>
      </c>
      <c r="G942" t="s">
        <v>3019</v>
      </c>
      <c r="H942" t="s">
        <v>21</v>
      </c>
      <c r="I942" s="1">
        <v>38679</v>
      </c>
      <c r="J942" s="11">
        <v>94000000</v>
      </c>
      <c r="K942">
        <v>128</v>
      </c>
      <c r="L942" t="s">
        <v>22</v>
      </c>
      <c r="M942">
        <v>6.3</v>
      </c>
      <c r="N942">
        <v>451</v>
      </c>
      <c r="O942" t="s">
        <v>3020</v>
      </c>
      <c r="P942" t="s">
        <v>3021</v>
      </c>
      <c r="Q942" s="10">
        <v>44000000</v>
      </c>
    </row>
    <row r="943" spans="1:17" x14ac:dyDescent="0.3">
      <c r="A943" s="11">
        <v>50000000</v>
      </c>
      <c r="B943" t="s">
        <v>3022</v>
      </c>
      <c r="C943">
        <v>300671</v>
      </c>
      <c r="D943" t="s">
        <v>3023</v>
      </c>
      <c r="E943" t="s">
        <v>19</v>
      </c>
      <c r="F943">
        <v>42.526528999999996</v>
      </c>
      <c r="G943" t="s">
        <v>92</v>
      </c>
      <c r="H943" t="s">
        <v>3024</v>
      </c>
      <c r="I943" s="1">
        <v>42382</v>
      </c>
      <c r="J943" s="11">
        <v>69411370</v>
      </c>
      <c r="K943">
        <v>144</v>
      </c>
      <c r="L943" t="s">
        <v>22</v>
      </c>
      <c r="M943">
        <v>7</v>
      </c>
      <c r="N943">
        <v>938</v>
      </c>
      <c r="O943" t="s">
        <v>3025</v>
      </c>
      <c r="P943" t="s">
        <v>166</v>
      </c>
      <c r="Q943" s="10">
        <v>19411370</v>
      </c>
    </row>
    <row r="944" spans="1:17" x14ac:dyDescent="0.3">
      <c r="A944" s="11">
        <v>50000000</v>
      </c>
      <c r="B944" t="s">
        <v>3026</v>
      </c>
      <c r="C944">
        <v>228326</v>
      </c>
      <c r="D944" t="s">
        <v>3027</v>
      </c>
      <c r="E944" t="s">
        <v>19</v>
      </c>
      <c r="F944">
        <v>34.890999000000001</v>
      </c>
      <c r="G944" t="s">
        <v>204</v>
      </c>
      <c r="H944" t="s">
        <v>1600</v>
      </c>
      <c r="I944" s="1">
        <v>41649</v>
      </c>
      <c r="J944" s="11">
        <v>97437106</v>
      </c>
      <c r="K944">
        <v>95</v>
      </c>
      <c r="L944" t="s">
        <v>22</v>
      </c>
      <c r="M944">
        <v>7.3</v>
      </c>
      <c r="N944">
        <v>755</v>
      </c>
      <c r="O944" t="s">
        <v>3028</v>
      </c>
      <c r="P944" t="s">
        <v>3029</v>
      </c>
      <c r="Q944" s="10">
        <v>47437106</v>
      </c>
    </row>
    <row r="945" spans="1:17" x14ac:dyDescent="0.3">
      <c r="A945" s="11">
        <v>45000000</v>
      </c>
      <c r="B945" t="s">
        <v>2022</v>
      </c>
      <c r="C945">
        <v>9754</v>
      </c>
      <c r="D945" t="s">
        <v>3030</v>
      </c>
      <c r="E945" t="s">
        <v>19</v>
      </c>
      <c r="F945">
        <v>18.186025999999998</v>
      </c>
      <c r="G945" t="s">
        <v>214</v>
      </c>
      <c r="H945" t="s">
        <v>21</v>
      </c>
      <c r="I945" s="1">
        <v>38992</v>
      </c>
      <c r="J945" s="11">
        <v>82800000</v>
      </c>
      <c r="K945">
        <v>105</v>
      </c>
      <c r="L945" t="s">
        <v>22</v>
      </c>
      <c r="M945">
        <v>5.6</v>
      </c>
      <c r="N945">
        <v>267</v>
      </c>
      <c r="O945" t="s">
        <v>3031</v>
      </c>
      <c r="P945" t="s">
        <v>3032</v>
      </c>
      <c r="Q945" s="10">
        <v>37800000</v>
      </c>
    </row>
    <row r="946" spans="1:17" x14ac:dyDescent="0.3">
      <c r="A946" s="11">
        <v>50000000</v>
      </c>
      <c r="B946" t="s">
        <v>2357</v>
      </c>
      <c r="C946">
        <v>66</v>
      </c>
      <c r="D946" t="s">
        <v>3033</v>
      </c>
      <c r="E946" t="s">
        <v>19</v>
      </c>
      <c r="F946">
        <v>13.576765</v>
      </c>
      <c r="G946" t="s">
        <v>32</v>
      </c>
      <c r="H946" t="s">
        <v>21</v>
      </c>
      <c r="I946" s="1">
        <v>35475</v>
      </c>
      <c r="J946" s="11">
        <v>50068310</v>
      </c>
      <c r="K946">
        <v>121</v>
      </c>
      <c r="L946" t="s">
        <v>22</v>
      </c>
      <c r="M946">
        <v>6.4</v>
      </c>
      <c r="N946">
        <v>223</v>
      </c>
      <c r="O946" t="s">
        <v>3034</v>
      </c>
      <c r="P946" t="s">
        <v>2146</v>
      </c>
      <c r="Q946" s="10">
        <v>68310</v>
      </c>
    </row>
    <row r="947" spans="1:17" x14ac:dyDescent="0.3">
      <c r="A947" s="11">
        <v>50000000</v>
      </c>
      <c r="B947" t="s">
        <v>3035</v>
      </c>
      <c r="C947">
        <v>4421</v>
      </c>
      <c r="D947" t="s">
        <v>3036</v>
      </c>
      <c r="E947" t="s">
        <v>19</v>
      </c>
      <c r="F947">
        <v>19.434671999999999</v>
      </c>
      <c r="G947" t="s">
        <v>1561</v>
      </c>
      <c r="H947" t="s">
        <v>21</v>
      </c>
      <c r="I947" s="1">
        <v>35664</v>
      </c>
      <c r="J947" s="11">
        <v>48169156</v>
      </c>
      <c r="K947">
        <v>125</v>
      </c>
      <c r="L947" t="s">
        <v>22</v>
      </c>
      <c r="M947">
        <v>6</v>
      </c>
      <c r="N947">
        <v>395</v>
      </c>
      <c r="O947" t="s">
        <v>3037</v>
      </c>
      <c r="P947" t="s">
        <v>115</v>
      </c>
      <c r="Q947" s="10">
        <v>-1830844</v>
      </c>
    </row>
    <row r="948" spans="1:17" x14ac:dyDescent="0.3">
      <c r="A948" s="11">
        <v>50000000</v>
      </c>
      <c r="B948" t="s">
        <v>1500</v>
      </c>
      <c r="C948">
        <v>2649</v>
      </c>
      <c r="D948" t="s">
        <v>3038</v>
      </c>
      <c r="E948" t="s">
        <v>19</v>
      </c>
      <c r="F948">
        <v>62.925175000000003</v>
      </c>
      <c r="G948" t="s">
        <v>773</v>
      </c>
      <c r="H948" t="s">
        <v>21</v>
      </c>
      <c r="I948" s="1">
        <v>35773</v>
      </c>
      <c r="J948" s="11">
        <v>109423648</v>
      </c>
      <c r="K948">
        <v>129</v>
      </c>
      <c r="L948" t="s">
        <v>22</v>
      </c>
      <c r="M948">
        <v>7.5</v>
      </c>
      <c r="N948">
        <v>1506</v>
      </c>
      <c r="O948" t="s">
        <v>3039</v>
      </c>
      <c r="P948" t="s">
        <v>400</v>
      </c>
      <c r="Q948" s="10">
        <v>59423648</v>
      </c>
    </row>
    <row r="949" spans="1:17" x14ac:dyDescent="0.3">
      <c r="A949" s="11">
        <v>50000000</v>
      </c>
      <c r="B949" t="s">
        <v>3040</v>
      </c>
      <c r="C949">
        <v>588</v>
      </c>
      <c r="D949" t="s">
        <v>3041</v>
      </c>
      <c r="E949" t="s">
        <v>19</v>
      </c>
      <c r="F949">
        <v>32.927993999999998</v>
      </c>
      <c r="G949" t="s">
        <v>3042</v>
      </c>
      <c r="H949" t="s">
        <v>158</v>
      </c>
      <c r="I949" s="1">
        <v>38828</v>
      </c>
      <c r="J949" s="11">
        <v>97607453</v>
      </c>
      <c r="K949">
        <v>125</v>
      </c>
      <c r="L949" t="s">
        <v>22</v>
      </c>
      <c r="M949">
        <v>6.3</v>
      </c>
      <c r="N949">
        <v>1067</v>
      </c>
      <c r="O949" t="s">
        <v>3043</v>
      </c>
      <c r="P949" t="s">
        <v>3044</v>
      </c>
      <c r="Q949" s="10">
        <v>47607453</v>
      </c>
    </row>
    <row r="950" spans="1:17" x14ac:dyDescent="0.3">
      <c r="A950" s="11">
        <v>0</v>
      </c>
      <c r="B950" t="s">
        <v>587</v>
      </c>
      <c r="C950">
        <v>10393</v>
      </c>
      <c r="D950" t="s">
        <v>3045</v>
      </c>
      <c r="E950" t="s">
        <v>19</v>
      </c>
      <c r="F950">
        <v>14.837287999999999</v>
      </c>
      <c r="G950" t="s">
        <v>59</v>
      </c>
      <c r="H950" t="s">
        <v>21</v>
      </c>
      <c r="I950" s="1">
        <v>36715</v>
      </c>
      <c r="J950" s="11">
        <v>0</v>
      </c>
      <c r="K950">
        <v>118</v>
      </c>
      <c r="L950" t="s">
        <v>22</v>
      </c>
      <c r="M950">
        <v>6.1</v>
      </c>
      <c r="N950">
        <v>203</v>
      </c>
      <c r="O950" t="s">
        <v>3046</v>
      </c>
      <c r="P950" t="s">
        <v>3047</v>
      </c>
      <c r="Q950" s="10">
        <v>0</v>
      </c>
    </row>
    <row r="951" spans="1:17" x14ac:dyDescent="0.3">
      <c r="A951" s="11">
        <v>50000000</v>
      </c>
      <c r="B951" t="s">
        <v>587</v>
      </c>
      <c r="C951">
        <v>71552</v>
      </c>
      <c r="D951" t="s">
        <v>3048</v>
      </c>
      <c r="E951" t="s">
        <v>19</v>
      </c>
      <c r="F951">
        <v>39.920034999999999</v>
      </c>
      <c r="G951" t="s">
        <v>135</v>
      </c>
      <c r="H951" t="s">
        <v>21</v>
      </c>
      <c r="I951" s="1">
        <v>41003</v>
      </c>
      <c r="J951" s="11">
        <v>234989584</v>
      </c>
      <c r="K951">
        <v>113</v>
      </c>
      <c r="L951" t="s">
        <v>22</v>
      </c>
      <c r="M951">
        <v>6.1</v>
      </c>
      <c r="N951">
        <v>1611</v>
      </c>
      <c r="O951" t="s">
        <v>3049</v>
      </c>
      <c r="P951" t="s">
        <v>3050</v>
      </c>
      <c r="Q951" s="10">
        <v>184989584</v>
      </c>
    </row>
    <row r="952" spans="1:17" x14ac:dyDescent="0.3">
      <c r="A952" s="11">
        <v>50000000</v>
      </c>
      <c r="B952" t="s">
        <v>2511</v>
      </c>
      <c r="C952">
        <v>9631</v>
      </c>
      <c r="D952" t="s">
        <v>3051</v>
      </c>
      <c r="E952" t="s">
        <v>19</v>
      </c>
      <c r="F952">
        <v>28.725621</v>
      </c>
      <c r="G952" t="s">
        <v>659</v>
      </c>
      <c r="H952" t="s">
        <v>192</v>
      </c>
      <c r="I952" s="1">
        <v>36005</v>
      </c>
      <c r="J952" s="11">
        <v>44547681</v>
      </c>
      <c r="K952">
        <v>140</v>
      </c>
      <c r="L952" t="s">
        <v>22</v>
      </c>
      <c r="M952">
        <v>6.8</v>
      </c>
      <c r="N952">
        <v>582</v>
      </c>
      <c r="O952" t="s">
        <v>3052</v>
      </c>
      <c r="P952" t="s">
        <v>1786</v>
      </c>
      <c r="Q952" s="10">
        <v>-5452319</v>
      </c>
    </row>
    <row r="953" spans="1:17" x14ac:dyDescent="0.3">
      <c r="A953" s="11">
        <v>50000000</v>
      </c>
      <c r="B953" t="s">
        <v>767</v>
      </c>
      <c r="C953">
        <v>216282</v>
      </c>
      <c r="D953" t="s">
        <v>3053</v>
      </c>
      <c r="E953" t="s">
        <v>19</v>
      </c>
      <c r="F953">
        <v>20.566554</v>
      </c>
      <c r="G953" t="s">
        <v>119</v>
      </c>
      <c r="H953" t="s">
        <v>21</v>
      </c>
      <c r="I953" s="1">
        <v>41798</v>
      </c>
      <c r="J953" s="11">
        <v>160602194</v>
      </c>
      <c r="K953">
        <v>89</v>
      </c>
      <c r="L953" t="s">
        <v>22</v>
      </c>
      <c r="M953">
        <v>5.8</v>
      </c>
      <c r="N953">
        <v>817</v>
      </c>
      <c r="O953" t="s">
        <v>3054</v>
      </c>
      <c r="P953" t="s">
        <v>3055</v>
      </c>
      <c r="Q953" s="10">
        <v>110602194</v>
      </c>
    </row>
    <row r="954" spans="1:17" x14ac:dyDescent="0.3">
      <c r="A954" s="11">
        <v>50000000</v>
      </c>
      <c r="B954" t="s">
        <v>1010</v>
      </c>
      <c r="C954">
        <v>306</v>
      </c>
      <c r="D954" t="s">
        <v>3056</v>
      </c>
      <c r="E954" t="s">
        <v>19</v>
      </c>
      <c r="F954">
        <v>20.333953000000001</v>
      </c>
      <c r="G954" t="s">
        <v>92</v>
      </c>
      <c r="H954" t="s">
        <v>21</v>
      </c>
      <c r="I954" s="1">
        <v>34478</v>
      </c>
      <c r="J954" s="11">
        <v>119208989</v>
      </c>
      <c r="K954">
        <v>104</v>
      </c>
      <c r="L954" t="s">
        <v>22</v>
      </c>
      <c r="M954">
        <v>5.5</v>
      </c>
      <c r="N954">
        <v>434</v>
      </c>
      <c r="O954" t="s">
        <v>3057</v>
      </c>
      <c r="P954" t="s">
        <v>3058</v>
      </c>
      <c r="Q954" s="10">
        <v>69208989</v>
      </c>
    </row>
    <row r="955" spans="1:17" x14ac:dyDescent="0.3">
      <c r="A955" s="11">
        <v>50000000</v>
      </c>
      <c r="B955" t="s">
        <v>3059</v>
      </c>
      <c r="C955">
        <v>928</v>
      </c>
      <c r="D955" t="s">
        <v>3060</v>
      </c>
      <c r="E955" t="s">
        <v>19</v>
      </c>
      <c r="F955">
        <v>33.986370000000001</v>
      </c>
      <c r="G955" t="s">
        <v>100</v>
      </c>
      <c r="H955" t="s">
        <v>21</v>
      </c>
      <c r="I955" s="1">
        <v>33039</v>
      </c>
      <c r="J955" s="11">
        <v>41482207</v>
      </c>
      <c r="K955">
        <v>106</v>
      </c>
      <c r="L955" t="s">
        <v>22</v>
      </c>
      <c r="M955">
        <v>6.2</v>
      </c>
      <c r="N955">
        <v>652</v>
      </c>
      <c r="O955" t="s">
        <v>3061</v>
      </c>
      <c r="P955" t="s">
        <v>1645</v>
      </c>
      <c r="Q955" s="10">
        <v>-8517793</v>
      </c>
    </row>
    <row r="956" spans="1:17" x14ac:dyDescent="0.3">
      <c r="A956" s="11">
        <v>50000000</v>
      </c>
      <c r="B956" t="s">
        <v>713</v>
      </c>
      <c r="C956">
        <v>205587</v>
      </c>
      <c r="D956" t="s">
        <v>3062</v>
      </c>
      <c r="E956" t="s">
        <v>19</v>
      </c>
      <c r="F956">
        <v>42.472324</v>
      </c>
      <c r="G956" t="s">
        <v>214</v>
      </c>
      <c r="H956" t="s">
        <v>21</v>
      </c>
      <c r="I956" s="1">
        <v>41861</v>
      </c>
      <c r="J956" s="11">
        <v>83719388</v>
      </c>
      <c r="K956">
        <v>141</v>
      </c>
      <c r="L956" t="s">
        <v>22</v>
      </c>
      <c r="M956">
        <v>7.2</v>
      </c>
      <c r="N956">
        <v>1417</v>
      </c>
      <c r="O956" t="s">
        <v>3063</v>
      </c>
      <c r="P956" t="s">
        <v>2876</v>
      </c>
      <c r="Q956" s="10">
        <v>33719388</v>
      </c>
    </row>
    <row r="957" spans="1:17" x14ac:dyDescent="0.3">
      <c r="A957" s="11">
        <v>50000000</v>
      </c>
      <c r="B957" t="s">
        <v>767</v>
      </c>
      <c r="C957">
        <v>6623</v>
      </c>
      <c r="D957" t="s">
        <v>3064</v>
      </c>
      <c r="E957" t="s">
        <v>19</v>
      </c>
      <c r="F957">
        <v>15.931084</v>
      </c>
      <c r="G957" t="s">
        <v>422</v>
      </c>
      <c r="H957" t="s">
        <v>21</v>
      </c>
      <c r="I957" s="1">
        <v>35699</v>
      </c>
      <c r="J957" s="11">
        <v>0</v>
      </c>
      <c r="K957">
        <v>124</v>
      </c>
      <c r="L957" t="s">
        <v>22</v>
      </c>
      <c r="M957">
        <v>5.8</v>
      </c>
      <c r="N957">
        <v>255</v>
      </c>
      <c r="O957" t="s">
        <v>3065</v>
      </c>
      <c r="P957" t="s">
        <v>1482</v>
      </c>
      <c r="Q957" s="10">
        <v>-50000000</v>
      </c>
    </row>
    <row r="958" spans="1:17" x14ac:dyDescent="0.3">
      <c r="A958" s="11">
        <v>45000000</v>
      </c>
      <c r="B958" t="s">
        <v>3066</v>
      </c>
      <c r="C958">
        <v>1577</v>
      </c>
      <c r="D958" t="s">
        <v>3067</v>
      </c>
      <c r="E958" t="s">
        <v>19</v>
      </c>
      <c r="F958">
        <v>29.880122</v>
      </c>
      <c r="G958" t="s">
        <v>1341</v>
      </c>
      <c r="H958" t="s">
        <v>33</v>
      </c>
      <c r="I958" s="1">
        <v>38269</v>
      </c>
      <c r="J958" s="11">
        <v>129394835</v>
      </c>
      <c r="K958">
        <v>94</v>
      </c>
      <c r="L958" t="s">
        <v>22</v>
      </c>
      <c r="M958">
        <v>6.1</v>
      </c>
      <c r="N958">
        <v>1267</v>
      </c>
      <c r="O958" t="s">
        <v>3068</v>
      </c>
      <c r="P958" t="s">
        <v>3069</v>
      </c>
      <c r="Q958" s="10">
        <v>84394835</v>
      </c>
    </row>
    <row r="959" spans="1:17" x14ac:dyDescent="0.3">
      <c r="A959" s="11">
        <v>50000000</v>
      </c>
      <c r="B959" t="s">
        <v>972</v>
      </c>
      <c r="C959">
        <v>9801</v>
      </c>
      <c r="D959" t="s">
        <v>3070</v>
      </c>
      <c r="E959" t="s">
        <v>19</v>
      </c>
      <c r="F959">
        <v>28.803802000000001</v>
      </c>
      <c r="G959" t="s">
        <v>905</v>
      </c>
      <c r="H959" t="s">
        <v>284</v>
      </c>
      <c r="I959" s="1">
        <v>38271</v>
      </c>
      <c r="J959" s="11">
        <v>40203020</v>
      </c>
      <c r="K959">
        <v>108</v>
      </c>
      <c r="L959" t="s">
        <v>22</v>
      </c>
      <c r="M959">
        <v>6.1</v>
      </c>
      <c r="N959">
        <v>750</v>
      </c>
      <c r="O959" t="s">
        <v>3071</v>
      </c>
      <c r="P959" t="s">
        <v>3072</v>
      </c>
      <c r="Q959" s="10">
        <v>-9796980</v>
      </c>
    </row>
    <row r="960" spans="1:17" x14ac:dyDescent="0.3">
      <c r="A960" s="11">
        <v>50000000</v>
      </c>
      <c r="B960" t="s">
        <v>1517</v>
      </c>
      <c r="C960">
        <v>2116</v>
      </c>
      <c r="D960" t="s">
        <v>3073</v>
      </c>
      <c r="E960" t="s">
        <v>19</v>
      </c>
      <c r="F960">
        <v>14.993459</v>
      </c>
      <c r="G960" t="s">
        <v>912</v>
      </c>
      <c r="H960" t="s">
        <v>21</v>
      </c>
      <c r="I960" s="1">
        <v>37690</v>
      </c>
      <c r="J960" s="11">
        <v>55495563</v>
      </c>
      <c r="K960">
        <v>105</v>
      </c>
      <c r="L960" t="s">
        <v>22</v>
      </c>
      <c r="M960">
        <v>6.1</v>
      </c>
      <c r="N960">
        <v>298</v>
      </c>
      <c r="O960" t="s">
        <v>3074</v>
      </c>
      <c r="P960" t="s">
        <v>3075</v>
      </c>
      <c r="Q960" s="10">
        <v>5495563</v>
      </c>
    </row>
    <row r="961" spans="1:17" x14ac:dyDescent="0.3">
      <c r="A961" s="11">
        <v>50000000</v>
      </c>
      <c r="B961" t="s">
        <v>767</v>
      </c>
      <c r="C961">
        <v>9624</v>
      </c>
      <c r="D961" t="s">
        <v>3076</v>
      </c>
      <c r="E961" t="s">
        <v>19</v>
      </c>
      <c r="F961">
        <v>9.1141679999999994</v>
      </c>
      <c r="G961" t="s">
        <v>59</v>
      </c>
      <c r="H961" t="s">
        <v>21</v>
      </c>
      <c r="I961" s="1">
        <v>34383</v>
      </c>
      <c r="J961" s="11">
        <v>49000000</v>
      </c>
      <c r="K961">
        <v>102</v>
      </c>
      <c r="L961" t="s">
        <v>22</v>
      </c>
      <c r="M961">
        <v>4.5</v>
      </c>
      <c r="N961">
        <v>104</v>
      </c>
      <c r="O961" t="s">
        <v>3077</v>
      </c>
      <c r="P961" t="s">
        <v>3078</v>
      </c>
      <c r="Q961" s="10">
        <v>-1000000</v>
      </c>
    </row>
    <row r="962" spans="1:17" x14ac:dyDescent="0.3">
      <c r="A962" s="11">
        <v>50000000</v>
      </c>
      <c r="B962" t="s">
        <v>1575</v>
      </c>
      <c r="C962">
        <v>14199</v>
      </c>
      <c r="D962" t="s">
        <v>3079</v>
      </c>
      <c r="E962" t="s">
        <v>19</v>
      </c>
      <c r="F962">
        <v>12.31101</v>
      </c>
      <c r="G962" t="s">
        <v>3080</v>
      </c>
      <c r="H962" t="s">
        <v>21</v>
      </c>
      <c r="I962" s="1">
        <v>38631</v>
      </c>
      <c r="J962" s="11">
        <v>69425966</v>
      </c>
      <c r="K962">
        <v>92</v>
      </c>
      <c r="L962" t="s">
        <v>22</v>
      </c>
      <c r="M962">
        <v>4.4000000000000004</v>
      </c>
      <c r="N962">
        <v>269</v>
      </c>
      <c r="O962" t="s">
        <v>3081</v>
      </c>
      <c r="P962" t="s">
        <v>2224</v>
      </c>
      <c r="Q962" s="10">
        <v>19425966</v>
      </c>
    </row>
    <row r="963" spans="1:17" x14ac:dyDescent="0.3">
      <c r="A963" s="11">
        <v>40000000</v>
      </c>
      <c r="B963" t="s">
        <v>3082</v>
      </c>
      <c r="C963">
        <v>1907</v>
      </c>
      <c r="D963" t="s">
        <v>3083</v>
      </c>
      <c r="E963" t="s">
        <v>19</v>
      </c>
      <c r="F963">
        <v>41.362082000000001</v>
      </c>
      <c r="G963" t="s">
        <v>3084</v>
      </c>
      <c r="H963" t="s">
        <v>33</v>
      </c>
      <c r="I963" s="1">
        <v>36832</v>
      </c>
      <c r="J963" s="11">
        <v>144056873</v>
      </c>
      <c r="K963">
        <v>119</v>
      </c>
      <c r="L963" t="s">
        <v>22</v>
      </c>
      <c r="M963">
        <v>6.3</v>
      </c>
      <c r="N963">
        <v>1233</v>
      </c>
      <c r="O963" t="s">
        <v>3085</v>
      </c>
      <c r="P963" t="s">
        <v>3086</v>
      </c>
      <c r="Q963" s="10">
        <v>104056873</v>
      </c>
    </row>
    <row r="964" spans="1:17" x14ac:dyDescent="0.3">
      <c r="A964" s="11">
        <v>50000000</v>
      </c>
      <c r="B964" t="s">
        <v>1497</v>
      </c>
      <c r="C964">
        <v>4599</v>
      </c>
      <c r="D964" t="s">
        <v>3087</v>
      </c>
      <c r="E964" t="s">
        <v>19</v>
      </c>
      <c r="F964">
        <v>13.298204999999999</v>
      </c>
      <c r="G964" t="s">
        <v>764</v>
      </c>
      <c r="H964" t="s">
        <v>21</v>
      </c>
      <c r="I964" s="1">
        <v>38134</v>
      </c>
      <c r="J964" s="11">
        <v>49718611</v>
      </c>
      <c r="K964">
        <v>119</v>
      </c>
      <c r="L964" t="s">
        <v>22</v>
      </c>
      <c r="M964">
        <v>5.9</v>
      </c>
      <c r="N964">
        <v>189</v>
      </c>
      <c r="O964" t="s">
        <v>3088</v>
      </c>
      <c r="P964" t="s">
        <v>1921</v>
      </c>
      <c r="Q964" s="10">
        <v>-281389</v>
      </c>
    </row>
    <row r="965" spans="1:17" x14ac:dyDescent="0.3">
      <c r="A965" s="11">
        <v>40000000</v>
      </c>
      <c r="B965" t="s">
        <v>394</v>
      </c>
      <c r="C965">
        <v>22832</v>
      </c>
      <c r="D965" t="s">
        <v>3089</v>
      </c>
      <c r="E965" t="s">
        <v>19</v>
      </c>
      <c r="F965">
        <v>19.085402999999999</v>
      </c>
      <c r="G965" t="s">
        <v>130</v>
      </c>
      <c r="H965" t="s">
        <v>192</v>
      </c>
      <c r="I965" s="1">
        <v>40085</v>
      </c>
      <c r="J965" s="11">
        <v>60462347</v>
      </c>
      <c r="K965">
        <v>99</v>
      </c>
      <c r="L965" t="s">
        <v>22</v>
      </c>
      <c r="M965">
        <v>6.2</v>
      </c>
      <c r="N965">
        <v>371</v>
      </c>
      <c r="O965" t="s">
        <v>3090</v>
      </c>
      <c r="P965" t="s">
        <v>2994</v>
      </c>
      <c r="Q965" s="10">
        <v>20462347</v>
      </c>
    </row>
    <row r="966" spans="1:17" x14ac:dyDescent="0.3">
      <c r="A966" s="11">
        <v>50000000</v>
      </c>
      <c r="B966" t="s">
        <v>212</v>
      </c>
      <c r="C966">
        <v>10390</v>
      </c>
      <c r="D966" t="s">
        <v>3091</v>
      </c>
      <c r="E966" t="s">
        <v>19</v>
      </c>
      <c r="F966">
        <v>9.6223449999999993</v>
      </c>
      <c r="G966" t="s">
        <v>135</v>
      </c>
      <c r="H966" t="s">
        <v>21</v>
      </c>
      <c r="I966" s="1">
        <v>36420</v>
      </c>
      <c r="J966" s="11">
        <v>0</v>
      </c>
      <c r="K966">
        <v>137</v>
      </c>
      <c r="L966" t="s">
        <v>22</v>
      </c>
      <c r="M966">
        <v>6.3</v>
      </c>
      <c r="N966">
        <v>88</v>
      </c>
      <c r="O966" t="s">
        <v>3092</v>
      </c>
      <c r="P966" t="s">
        <v>48</v>
      </c>
      <c r="Q966" s="10">
        <v>-50000000</v>
      </c>
    </row>
    <row r="967" spans="1:17" x14ac:dyDescent="0.3">
      <c r="A967" s="11">
        <v>50000000</v>
      </c>
      <c r="B967" t="s">
        <v>1222</v>
      </c>
      <c r="C967">
        <v>9879</v>
      </c>
      <c r="D967" t="s">
        <v>3093</v>
      </c>
      <c r="E967" t="s">
        <v>19</v>
      </c>
      <c r="F967">
        <v>11.106006000000001</v>
      </c>
      <c r="G967" t="s">
        <v>32</v>
      </c>
      <c r="H967" t="s">
        <v>21</v>
      </c>
      <c r="I967" s="1">
        <v>35244</v>
      </c>
      <c r="J967" s="11">
        <v>113309743</v>
      </c>
      <c r="K967">
        <v>115</v>
      </c>
      <c r="L967" t="s">
        <v>22</v>
      </c>
      <c r="M967">
        <v>4.4000000000000004</v>
      </c>
      <c r="N967">
        <v>205</v>
      </c>
      <c r="O967" t="s">
        <v>3094</v>
      </c>
      <c r="P967" t="s">
        <v>3095</v>
      </c>
      <c r="Q967" s="10">
        <v>63309743</v>
      </c>
    </row>
    <row r="968" spans="1:17" x14ac:dyDescent="0.3">
      <c r="A968" s="11">
        <v>50000000</v>
      </c>
      <c r="B968" t="s">
        <v>2387</v>
      </c>
      <c r="C968">
        <v>38579</v>
      </c>
      <c r="D968" t="s">
        <v>3096</v>
      </c>
      <c r="E968" t="s">
        <v>19</v>
      </c>
      <c r="F968">
        <v>12.256220000000001</v>
      </c>
      <c r="G968" t="s">
        <v>204</v>
      </c>
      <c r="H968" t="s">
        <v>21</v>
      </c>
      <c r="I968" s="1">
        <v>40274</v>
      </c>
      <c r="J968" s="11">
        <v>83761844</v>
      </c>
      <c r="K968">
        <v>87</v>
      </c>
      <c r="L968" t="s">
        <v>22</v>
      </c>
      <c r="M968">
        <v>5</v>
      </c>
      <c r="N968">
        <v>149</v>
      </c>
      <c r="O968" t="s">
        <v>3097</v>
      </c>
      <c r="P968" t="s">
        <v>2710</v>
      </c>
      <c r="Q968" s="10">
        <v>33761844</v>
      </c>
    </row>
    <row r="969" spans="1:17" x14ac:dyDescent="0.3">
      <c r="A969" s="11">
        <v>50000000</v>
      </c>
      <c r="B969" t="s">
        <v>3098</v>
      </c>
      <c r="C969">
        <v>44603</v>
      </c>
      <c r="D969" t="s">
        <v>3099</v>
      </c>
      <c r="E969" t="s">
        <v>19</v>
      </c>
      <c r="F969">
        <v>13.365715</v>
      </c>
      <c r="G969" t="s">
        <v>100</v>
      </c>
      <c r="H969" t="s">
        <v>21</v>
      </c>
      <c r="I969" s="1">
        <v>40466</v>
      </c>
      <c r="J969" s="11">
        <v>105197635</v>
      </c>
      <c r="K969">
        <v>129</v>
      </c>
      <c r="L969" t="s">
        <v>22</v>
      </c>
      <c r="M969">
        <v>5.8</v>
      </c>
      <c r="N969">
        <v>510</v>
      </c>
      <c r="O969" t="s">
        <v>3100</v>
      </c>
      <c r="P969" t="s">
        <v>2146</v>
      </c>
      <c r="Q969" s="10">
        <v>55197635</v>
      </c>
    </row>
    <row r="970" spans="1:17" x14ac:dyDescent="0.3">
      <c r="A970" s="11">
        <v>50000000</v>
      </c>
      <c r="B970" t="s">
        <v>2357</v>
      </c>
      <c r="C970">
        <v>11892</v>
      </c>
      <c r="D970" t="s">
        <v>3101</v>
      </c>
      <c r="E970" t="s">
        <v>19</v>
      </c>
      <c r="F970">
        <v>16.167093000000001</v>
      </c>
      <c r="G970" t="s">
        <v>2195</v>
      </c>
      <c r="H970" t="s">
        <v>21</v>
      </c>
      <c r="I970" s="1">
        <v>37365</v>
      </c>
      <c r="J970" s="11">
        <v>56714147</v>
      </c>
      <c r="K970">
        <v>120</v>
      </c>
      <c r="L970" t="s">
        <v>22</v>
      </c>
      <c r="M970">
        <v>6</v>
      </c>
      <c r="N970">
        <v>268</v>
      </c>
      <c r="O970" t="s">
        <v>3102</v>
      </c>
      <c r="P970" t="s">
        <v>3103</v>
      </c>
      <c r="Q970" s="10">
        <v>6714147</v>
      </c>
    </row>
    <row r="971" spans="1:17" x14ac:dyDescent="0.3">
      <c r="A971" s="11">
        <v>50000000</v>
      </c>
      <c r="B971" t="s">
        <v>2824</v>
      </c>
      <c r="C971">
        <v>9691</v>
      </c>
      <c r="D971" t="s">
        <v>3104</v>
      </c>
      <c r="E971" t="s">
        <v>19</v>
      </c>
      <c r="F971">
        <v>23.073933</v>
      </c>
      <c r="G971" t="s">
        <v>619</v>
      </c>
      <c r="H971" t="s">
        <v>284</v>
      </c>
      <c r="I971" s="1">
        <v>34860</v>
      </c>
      <c r="J971" s="11">
        <v>30303072</v>
      </c>
      <c r="K971">
        <v>132</v>
      </c>
      <c r="L971" t="s">
        <v>22</v>
      </c>
      <c r="M971">
        <v>6</v>
      </c>
      <c r="N971">
        <v>387</v>
      </c>
      <c r="O971" t="s">
        <v>3105</v>
      </c>
      <c r="P971" t="s">
        <v>621</v>
      </c>
      <c r="Q971" s="10">
        <v>-19696928</v>
      </c>
    </row>
    <row r="972" spans="1:17" x14ac:dyDescent="0.3">
      <c r="A972" s="11">
        <v>50000000</v>
      </c>
      <c r="B972" t="s">
        <v>2357</v>
      </c>
      <c r="C972">
        <v>1248</v>
      </c>
      <c r="D972" t="s">
        <v>3106</v>
      </c>
      <c r="E972" t="s">
        <v>19</v>
      </c>
      <c r="F972">
        <v>6.5670650000000004</v>
      </c>
      <c r="G972" t="s">
        <v>20</v>
      </c>
      <c r="H972" t="s">
        <v>33</v>
      </c>
      <c r="I972" s="1">
        <v>39235</v>
      </c>
      <c r="J972" s="11">
        <v>82169884</v>
      </c>
      <c r="K972">
        <v>121</v>
      </c>
      <c r="L972" t="s">
        <v>22</v>
      </c>
      <c r="M972">
        <v>6</v>
      </c>
      <c r="N972">
        <v>654</v>
      </c>
      <c r="O972" t="s">
        <v>3107</v>
      </c>
      <c r="P972" t="s">
        <v>3108</v>
      </c>
      <c r="Q972" s="10">
        <v>32169884</v>
      </c>
    </row>
    <row r="973" spans="1:17" x14ac:dyDescent="0.3">
      <c r="A973" s="11">
        <v>50000000</v>
      </c>
      <c r="B973" t="s">
        <v>822</v>
      </c>
      <c r="C973">
        <v>12220</v>
      </c>
      <c r="D973" t="s">
        <v>3109</v>
      </c>
      <c r="E973" t="s">
        <v>19</v>
      </c>
      <c r="F973">
        <v>6.2257699999999998</v>
      </c>
      <c r="G973" t="s">
        <v>135</v>
      </c>
      <c r="H973" t="s">
        <v>21</v>
      </c>
      <c r="I973" s="1">
        <v>36446</v>
      </c>
      <c r="J973" s="11">
        <v>58900031</v>
      </c>
      <c r="K973">
        <v>95</v>
      </c>
      <c r="L973" t="s">
        <v>22</v>
      </c>
      <c r="M973">
        <v>5.9</v>
      </c>
      <c r="N973">
        <v>75</v>
      </c>
      <c r="O973" t="s">
        <v>3110</v>
      </c>
      <c r="P973" t="s">
        <v>2259</v>
      </c>
      <c r="Q973" s="10">
        <v>8900031</v>
      </c>
    </row>
    <row r="974" spans="1:17" x14ac:dyDescent="0.3">
      <c r="A974" s="11">
        <v>44000000</v>
      </c>
      <c r="B974" t="s">
        <v>3111</v>
      </c>
      <c r="C974">
        <v>72710</v>
      </c>
      <c r="D974" t="s">
        <v>3112</v>
      </c>
      <c r="E974" t="s">
        <v>19</v>
      </c>
      <c r="F974">
        <v>42.933027000000003</v>
      </c>
      <c r="G974" t="s">
        <v>3113</v>
      </c>
      <c r="H974" t="s">
        <v>21</v>
      </c>
      <c r="I974" s="1">
        <v>41355</v>
      </c>
      <c r="J974" s="11">
        <v>63327201</v>
      </c>
      <c r="K974">
        <v>125</v>
      </c>
      <c r="L974" t="s">
        <v>22</v>
      </c>
      <c r="M974">
        <v>6</v>
      </c>
      <c r="N974">
        <v>1817</v>
      </c>
      <c r="O974" t="s">
        <v>3114</v>
      </c>
      <c r="P974" t="s">
        <v>3115</v>
      </c>
      <c r="Q974" s="10">
        <v>19327201</v>
      </c>
    </row>
    <row r="975" spans="1:17" x14ac:dyDescent="0.3">
      <c r="A975" s="11">
        <v>50000000</v>
      </c>
      <c r="B975" t="s">
        <v>2436</v>
      </c>
      <c r="C975">
        <v>10782</v>
      </c>
      <c r="D975" t="s">
        <v>3116</v>
      </c>
      <c r="E975" t="s">
        <v>19</v>
      </c>
      <c r="F975">
        <v>19.226762999999998</v>
      </c>
      <c r="G975" t="s">
        <v>2046</v>
      </c>
      <c r="H975" t="s">
        <v>21</v>
      </c>
      <c r="I975" s="1">
        <v>37729</v>
      </c>
      <c r="J975" s="11">
        <v>42792561</v>
      </c>
      <c r="K975">
        <v>98</v>
      </c>
      <c r="L975" t="s">
        <v>22</v>
      </c>
      <c r="M975">
        <v>6.2</v>
      </c>
      <c r="N975">
        <v>286</v>
      </c>
      <c r="O975" t="s">
        <v>3117</v>
      </c>
      <c r="P975" t="s">
        <v>766</v>
      </c>
      <c r="Q975" s="10">
        <v>-7207439</v>
      </c>
    </row>
    <row r="976" spans="1:17" x14ac:dyDescent="0.3">
      <c r="A976" s="11">
        <v>50000000</v>
      </c>
      <c r="B976" t="s">
        <v>1112</v>
      </c>
      <c r="C976">
        <v>9573</v>
      </c>
      <c r="D976" t="s">
        <v>3118</v>
      </c>
      <c r="E976" t="s">
        <v>19</v>
      </c>
      <c r="F976">
        <v>10.089065</v>
      </c>
      <c r="G976" t="s">
        <v>2487</v>
      </c>
      <c r="H976" t="s">
        <v>21</v>
      </c>
      <c r="I976" s="1">
        <v>37354</v>
      </c>
      <c r="J976" s="11">
        <v>26199517</v>
      </c>
      <c r="K976">
        <v>110</v>
      </c>
      <c r="L976" t="s">
        <v>22</v>
      </c>
      <c r="M976">
        <v>6.1</v>
      </c>
      <c r="N976">
        <v>206</v>
      </c>
      <c r="O976" t="s">
        <v>3119</v>
      </c>
      <c r="P976" t="s">
        <v>2146</v>
      </c>
      <c r="Q976" s="10">
        <v>-23800483</v>
      </c>
    </row>
    <row r="977" spans="1:17" x14ac:dyDescent="0.3">
      <c r="A977" s="11">
        <v>50000000</v>
      </c>
      <c r="B977" t="s">
        <v>1222</v>
      </c>
      <c r="C977">
        <v>4959</v>
      </c>
      <c r="D977" t="s">
        <v>3120</v>
      </c>
      <c r="E977" t="s">
        <v>19</v>
      </c>
      <c r="F977">
        <v>13.391833</v>
      </c>
      <c r="G977" t="s">
        <v>130</v>
      </c>
      <c r="H977" t="s">
        <v>192</v>
      </c>
      <c r="I977" s="1">
        <v>39874</v>
      </c>
      <c r="J977" s="11">
        <v>60161391</v>
      </c>
      <c r="K977">
        <v>118</v>
      </c>
      <c r="L977" t="s">
        <v>22</v>
      </c>
      <c r="M977">
        <v>6</v>
      </c>
      <c r="N977">
        <v>368</v>
      </c>
      <c r="O977" t="s">
        <v>3121</v>
      </c>
      <c r="P977" t="s">
        <v>1072</v>
      </c>
      <c r="Q977" s="10">
        <v>10161391</v>
      </c>
    </row>
    <row r="978" spans="1:17" x14ac:dyDescent="0.3">
      <c r="A978" s="11">
        <v>50000000</v>
      </c>
      <c r="B978" t="s">
        <v>138</v>
      </c>
      <c r="C978">
        <v>10061</v>
      </c>
      <c r="D978" t="s">
        <v>3122</v>
      </c>
      <c r="E978" t="s">
        <v>19</v>
      </c>
      <c r="F978">
        <v>21.637233999999999</v>
      </c>
      <c r="G978" t="s">
        <v>92</v>
      </c>
      <c r="H978" t="s">
        <v>21</v>
      </c>
      <c r="I978" s="1">
        <v>35316</v>
      </c>
      <c r="J978" s="11">
        <v>42277365</v>
      </c>
      <c r="K978">
        <v>97</v>
      </c>
      <c r="L978" t="s">
        <v>22</v>
      </c>
      <c r="M978">
        <v>5.6</v>
      </c>
      <c r="N978">
        <v>373</v>
      </c>
      <c r="O978" t="s">
        <v>3123</v>
      </c>
      <c r="P978" t="s">
        <v>3124</v>
      </c>
      <c r="Q978" s="10">
        <v>-7722635</v>
      </c>
    </row>
    <row r="979" spans="1:17" x14ac:dyDescent="0.3">
      <c r="A979" s="11">
        <v>70000000</v>
      </c>
      <c r="B979" t="s">
        <v>1081</v>
      </c>
      <c r="C979">
        <v>10386</v>
      </c>
      <c r="D979" t="s">
        <v>3125</v>
      </c>
      <c r="E979" t="s">
        <v>19</v>
      </c>
      <c r="F979">
        <v>61.245956999999997</v>
      </c>
      <c r="G979" t="s">
        <v>3126</v>
      </c>
      <c r="H979" t="s">
        <v>21</v>
      </c>
      <c r="I979" s="1">
        <v>36319</v>
      </c>
      <c r="J979" s="11">
        <v>23159305</v>
      </c>
      <c r="K979">
        <v>86</v>
      </c>
      <c r="L979" t="s">
        <v>22</v>
      </c>
      <c r="M979">
        <v>7.6</v>
      </c>
      <c r="N979">
        <v>1436</v>
      </c>
      <c r="O979" t="s">
        <v>3127</v>
      </c>
      <c r="P979" t="s">
        <v>353</v>
      </c>
      <c r="Q979" s="10">
        <v>-46840695</v>
      </c>
    </row>
    <row r="980" spans="1:17" x14ac:dyDescent="0.3">
      <c r="A980" s="11">
        <v>50000000</v>
      </c>
      <c r="B980" t="s">
        <v>3128</v>
      </c>
      <c r="C980">
        <v>421</v>
      </c>
      <c r="D980" t="s">
        <v>3129</v>
      </c>
      <c r="E980" t="s">
        <v>19</v>
      </c>
      <c r="F980">
        <v>25.237969</v>
      </c>
      <c r="G980" t="s">
        <v>764</v>
      </c>
      <c r="H980" t="s">
        <v>21</v>
      </c>
      <c r="I980" s="1">
        <v>38272</v>
      </c>
      <c r="J980" s="11">
        <v>34808403</v>
      </c>
      <c r="K980">
        <v>119</v>
      </c>
      <c r="L980" t="s">
        <v>22</v>
      </c>
      <c r="M980">
        <v>7.1</v>
      </c>
      <c r="N980">
        <v>775</v>
      </c>
      <c r="O980" t="s">
        <v>3130</v>
      </c>
      <c r="P980" t="s">
        <v>3131</v>
      </c>
      <c r="Q980" s="10">
        <v>-15191597</v>
      </c>
    </row>
    <row r="981" spans="1:17" x14ac:dyDescent="0.3">
      <c r="A981" s="11">
        <v>50000000</v>
      </c>
      <c r="B981" t="s">
        <v>3132</v>
      </c>
      <c r="C981">
        <v>316152</v>
      </c>
      <c r="D981" t="s">
        <v>3133</v>
      </c>
      <c r="E981" t="s">
        <v>19</v>
      </c>
      <c r="F981">
        <v>21.589393000000001</v>
      </c>
      <c r="G981" t="s">
        <v>2411</v>
      </c>
      <c r="H981" t="s">
        <v>21</v>
      </c>
      <c r="I981" s="1">
        <v>42545</v>
      </c>
      <c r="J981" s="11">
        <v>25035950</v>
      </c>
      <c r="K981">
        <v>139</v>
      </c>
      <c r="L981" t="s">
        <v>22</v>
      </c>
      <c r="M981">
        <v>6.6</v>
      </c>
      <c r="N981">
        <v>428</v>
      </c>
      <c r="O981" t="s">
        <v>3134</v>
      </c>
      <c r="P981" t="s">
        <v>1324</v>
      </c>
      <c r="Q981" s="10">
        <v>-24964050</v>
      </c>
    </row>
    <row r="982" spans="1:17" x14ac:dyDescent="0.3">
      <c r="A982" s="11">
        <v>50000000</v>
      </c>
      <c r="B982" t="s">
        <v>1222</v>
      </c>
      <c r="C982">
        <v>11615</v>
      </c>
      <c r="D982" t="s">
        <v>3135</v>
      </c>
      <c r="E982" t="s">
        <v>19</v>
      </c>
      <c r="F982">
        <v>22.442240999999999</v>
      </c>
      <c r="G982" t="s">
        <v>1707</v>
      </c>
      <c r="H982" t="s">
        <v>192</v>
      </c>
      <c r="I982" s="1">
        <v>37673</v>
      </c>
      <c r="J982" s="11">
        <v>38955598</v>
      </c>
      <c r="K982">
        <v>130</v>
      </c>
      <c r="L982" t="s">
        <v>22</v>
      </c>
      <c r="M982">
        <v>7.3</v>
      </c>
      <c r="N982">
        <v>480</v>
      </c>
      <c r="O982" t="s">
        <v>3136</v>
      </c>
      <c r="P982" t="s">
        <v>2727</v>
      </c>
      <c r="Q982" s="10">
        <v>-11044402</v>
      </c>
    </row>
    <row r="983" spans="1:17" x14ac:dyDescent="0.3">
      <c r="A983" s="11">
        <v>40000000</v>
      </c>
      <c r="B983" t="s">
        <v>1254</v>
      </c>
      <c r="C983">
        <v>13498</v>
      </c>
      <c r="D983" t="s">
        <v>3137</v>
      </c>
      <c r="E983" t="s">
        <v>19</v>
      </c>
      <c r="F983">
        <v>6.0044219999999999</v>
      </c>
      <c r="G983" t="s">
        <v>2251</v>
      </c>
      <c r="H983" t="s">
        <v>21</v>
      </c>
      <c r="I983" s="1">
        <v>38408</v>
      </c>
      <c r="J983" s="11">
        <v>0</v>
      </c>
      <c r="K983">
        <v>100</v>
      </c>
      <c r="L983" t="s">
        <v>22</v>
      </c>
      <c r="M983">
        <v>5.4</v>
      </c>
      <c r="N983">
        <v>120</v>
      </c>
      <c r="O983" t="s">
        <v>3138</v>
      </c>
      <c r="P983" t="s">
        <v>2590</v>
      </c>
      <c r="Q983" s="10">
        <v>-40000000</v>
      </c>
    </row>
    <row r="984" spans="1:17" x14ac:dyDescent="0.3">
      <c r="A984" s="11">
        <v>50000000</v>
      </c>
      <c r="B984" t="s">
        <v>3139</v>
      </c>
      <c r="C984">
        <v>241554</v>
      </c>
      <c r="D984" t="s">
        <v>3140</v>
      </c>
      <c r="E984" t="s">
        <v>19</v>
      </c>
      <c r="F984">
        <v>74.646529999999998</v>
      </c>
      <c r="G984" t="s">
        <v>1224</v>
      </c>
      <c r="H984" t="s">
        <v>21</v>
      </c>
      <c r="I984" s="1">
        <v>42311</v>
      </c>
      <c r="J984" s="11">
        <v>71561644</v>
      </c>
      <c r="K984">
        <v>114</v>
      </c>
      <c r="L984" t="s">
        <v>22</v>
      </c>
      <c r="M984">
        <v>6.3</v>
      </c>
      <c r="N984">
        <v>1148</v>
      </c>
      <c r="O984" t="s">
        <v>3141</v>
      </c>
      <c r="P984" t="s">
        <v>2986</v>
      </c>
      <c r="Q984" s="10">
        <v>21561644</v>
      </c>
    </row>
    <row r="985" spans="1:17" x14ac:dyDescent="0.3">
      <c r="A985" s="11">
        <v>51500000</v>
      </c>
      <c r="B985" t="s">
        <v>3142</v>
      </c>
      <c r="C985">
        <v>2252</v>
      </c>
      <c r="D985" t="s">
        <v>3143</v>
      </c>
      <c r="E985" t="s">
        <v>19</v>
      </c>
      <c r="F985">
        <v>35.481169000000001</v>
      </c>
      <c r="G985" t="s">
        <v>3144</v>
      </c>
      <c r="H985" t="s">
        <v>33</v>
      </c>
      <c r="I985" s="1">
        <v>39339</v>
      </c>
      <c r="J985" s="11">
        <v>55112356</v>
      </c>
      <c r="K985">
        <v>100</v>
      </c>
      <c r="L985" t="s">
        <v>22</v>
      </c>
      <c r="M985">
        <v>7.2</v>
      </c>
      <c r="N985">
        <v>848</v>
      </c>
      <c r="O985" t="s">
        <v>3145</v>
      </c>
      <c r="P985" t="s">
        <v>3146</v>
      </c>
      <c r="Q985" s="10">
        <v>3612356</v>
      </c>
    </row>
    <row r="986" spans="1:17" x14ac:dyDescent="0.3">
      <c r="A986" s="11">
        <v>50000000</v>
      </c>
      <c r="B986" t="s">
        <v>2400</v>
      </c>
      <c r="C986">
        <v>11968</v>
      </c>
      <c r="D986" t="s">
        <v>3147</v>
      </c>
      <c r="E986" t="s">
        <v>19</v>
      </c>
      <c r="F986">
        <v>14.723466999999999</v>
      </c>
      <c r="G986" t="s">
        <v>692</v>
      </c>
      <c r="H986" t="s">
        <v>21</v>
      </c>
      <c r="I986" s="1">
        <v>38625</v>
      </c>
      <c r="J986" s="11">
        <v>44434439</v>
      </c>
      <c r="K986">
        <v>110</v>
      </c>
      <c r="L986" t="s">
        <v>22</v>
      </c>
      <c r="M986">
        <v>5.8</v>
      </c>
      <c r="N986">
        <v>458</v>
      </c>
      <c r="O986" t="s">
        <v>3148</v>
      </c>
      <c r="P986" t="s">
        <v>3149</v>
      </c>
      <c r="Q986" s="10">
        <v>-5565561</v>
      </c>
    </row>
    <row r="987" spans="1:17" x14ac:dyDescent="0.3">
      <c r="A987" s="11">
        <v>60000000</v>
      </c>
      <c r="B987" t="s">
        <v>3150</v>
      </c>
      <c r="C987">
        <v>10047</v>
      </c>
      <c r="D987" t="s">
        <v>3151</v>
      </c>
      <c r="E987" t="s">
        <v>851</v>
      </c>
      <c r="F987">
        <v>21.084541999999999</v>
      </c>
      <c r="G987" t="s">
        <v>32</v>
      </c>
      <c r="H987" t="s">
        <v>284</v>
      </c>
      <c r="I987" s="1">
        <v>36451</v>
      </c>
      <c r="J987" s="11">
        <v>66976317</v>
      </c>
      <c r="K987">
        <v>148</v>
      </c>
      <c r="L987" t="s">
        <v>22</v>
      </c>
      <c r="M987">
        <v>6.2</v>
      </c>
      <c r="N987">
        <v>367</v>
      </c>
      <c r="O987" t="s">
        <v>3152</v>
      </c>
      <c r="P987" t="s">
        <v>1144</v>
      </c>
      <c r="Q987" s="10">
        <v>6976317</v>
      </c>
    </row>
    <row r="988" spans="1:17" x14ac:dyDescent="0.3">
      <c r="A988" s="11">
        <v>49900000</v>
      </c>
      <c r="B988" t="s">
        <v>587</v>
      </c>
      <c r="C988">
        <v>38319</v>
      </c>
      <c r="D988" t="s">
        <v>3153</v>
      </c>
      <c r="E988" t="s">
        <v>19</v>
      </c>
      <c r="F988">
        <v>21.408221999999999</v>
      </c>
      <c r="G988" t="s">
        <v>135</v>
      </c>
      <c r="H988" t="s">
        <v>21</v>
      </c>
      <c r="I988" s="1">
        <v>40759</v>
      </c>
      <c r="J988" s="11">
        <v>26121638</v>
      </c>
      <c r="K988">
        <v>102</v>
      </c>
      <c r="L988" t="s">
        <v>22</v>
      </c>
      <c r="M988">
        <v>5.2</v>
      </c>
      <c r="N988">
        <v>501</v>
      </c>
      <c r="O988" t="s">
        <v>3154</v>
      </c>
      <c r="P988" t="s">
        <v>3155</v>
      </c>
      <c r="Q988" s="10">
        <v>-23778362</v>
      </c>
    </row>
    <row r="989" spans="1:17" x14ac:dyDescent="0.3">
      <c r="A989" s="11">
        <v>50000000</v>
      </c>
      <c r="B989" t="s">
        <v>1500</v>
      </c>
      <c r="C989">
        <v>69668</v>
      </c>
      <c r="D989" t="s">
        <v>3156</v>
      </c>
      <c r="E989" t="s">
        <v>19</v>
      </c>
      <c r="F989">
        <v>19.267479000000002</v>
      </c>
      <c r="G989" t="s">
        <v>3157</v>
      </c>
      <c r="H989" t="s">
        <v>158</v>
      </c>
      <c r="I989" s="1">
        <v>40816</v>
      </c>
      <c r="J989" s="11">
        <v>38502340</v>
      </c>
      <c r="K989">
        <v>84</v>
      </c>
      <c r="L989" t="s">
        <v>22</v>
      </c>
      <c r="M989">
        <v>5.8</v>
      </c>
      <c r="N989">
        <v>391</v>
      </c>
      <c r="O989" t="s">
        <v>3158</v>
      </c>
      <c r="P989" t="s">
        <v>3159</v>
      </c>
      <c r="Q989" s="10">
        <v>-11497660</v>
      </c>
    </row>
    <row r="990" spans="1:17" x14ac:dyDescent="0.3">
      <c r="A990" s="11">
        <v>50000000</v>
      </c>
      <c r="B990" t="s">
        <v>538</v>
      </c>
      <c r="C990">
        <v>9770</v>
      </c>
      <c r="D990" t="s">
        <v>3160</v>
      </c>
      <c r="E990" t="s">
        <v>19</v>
      </c>
      <c r="F990">
        <v>3.3140040000000002</v>
      </c>
      <c r="G990" t="s">
        <v>59</v>
      </c>
      <c r="H990" t="s">
        <v>21</v>
      </c>
      <c r="I990" s="1">
        <v>35622</v>
      </c>
      <c r="J990" s="11">
        <v>10541523</v>
      </c>
      <c r="K990">
        <v>114</v>
      </c>
      <c r="L990" t="s">
        <v>22</v>
      </c>
      <c r="M990">
        <v>5.9</v>
      </c>
      <c r="N990">
        <v>81</v>
      </c>
      <c r="O990" t="s">
        <v>3161</v>
      </c>
      <c r="P990" t="s">
        <v>3162</v>
      </c>
      <c r="Q990" s="10">
        <v>-39458477</v>
      </c>
    </row>
    <row r="991" spans="1:17" x14ac:dyDescent="0.3">
      <c r="A991" s="11">
        <v>50000000</v>
      </c>
      <c r="B991" t="s">
        <v>1758</v>
      </c>
      <c r="C991">
        <v>11212</v>
      </c>
      <c r="D991" t="s">
        <v>3163</v>
      </c>
      <c r="E991" t="s">
        <v>19</v>
      </c>
      <c r="F991">
        <v>21.312186000000001</v>
      </c>
      <c r="G991" t="s">
        <v>204</v>
      </c>
      <c r="H991" t="s">
        <v>21</v>
      </c>
      <c r="I991" s="1">
        <v>34341</v>
      </c>
      <c r="J991" s="11">
        <v>16671505</v>
      </c>
      <c r="K991">
        <v>99</v>
      </c>
      <c r="L991" t="s">
        <v>22</v>
      </c>
      <c r="M991">
        <v>5.8</v>
      </c>
      <c r="N991">
        <v>274</v>
      </c>
      <c r="O991" t="s">
        <v>3164</v>
      </c>
      <c r="P991" t="s">
        <v>3165</v>
      </c>
      <c r="Q991" s="10">
        <v>-33328495</v>
      </c>
    </row>
    <row r="992" spans="1:17" x14ac:dyDescent="0.3">
      <c r="A992" s="11">
        <v>50000000</v>
      </c>
      <c r="B992" t="s">
        <v>1385</v>
      </c>
      <c r="C992">
        <v>10533</v>
      </c>
      <c r="D992" t="s">
        <v>3166</v>
      </c>
      <c r="E992" t="s">
        <v>19</v>
      </c>
      <c r="F992">
        <v>7.4426800000000002</v>
      </c>
      <c r="G992" t="s">
        <v>1744</v>
      </c>
      <c r="H992" t="s">
        <v>21</v>
      </c>
      <c r="I992" s="1">
        <v>34985</v>
      </c>
      <c r="J992" s="11">
        <v>10382407</v>
      </c>
      <c r="K992">
        <v>135</v>
      </c>
      <c r="L992" t="s">
        <v>22</v>
      </c>
      <c r="M992">
        <v>5.5</v>
      </c>
      <c r="N992">
        <v>108</v>
      </c>
      <c r="O992" t="s">
        <v>3167</v>
      </c>
      <c r="P992" t="s">
        <v>338</v>
      </c>
      <c r="Q992" s="10">
        <v>-39617593</v>
      </c>
    </row>
    <row r="993" spans="1:17" x14ac:dyDescent="0.3">
      <c r="A993" s="11">
        <v>22000000</v>
      </c>
      <c r="B993" t="s">
        <v>1629</v>
      </c>
      <c r="C993">
        <v>38363</v>
      </c>
      <c r="D993" t="s">
        <v>3168</v>
      </c>
      <c r="E993" t="s">
        <v>19</v>
      </c>
      <c r="F993">
        <v>12.54949</v>
      </c>
      <c r="G993" t="s">
        <v>3169</v>
      </c>
      <c r="H993" t="s">
        <v>21</v>
      </c>
      <c r="I993" s="1">
        <v>40318</v>
      </c>
      <c r="J993" s="11">
        <v>24188922</v>
      </c>
      <c r="K993">
        <v>108</v>
      </c>
      <c r="L993" t="s">
        <v>22</v>
      </c>
      <c r="M993">
        <v>6.5</v>
      </c>
      <c r="N993">
        <v>235</v>
      </c>
      <c r="O993" t="s">
        <v>3170</v>
      </c>
      <c r="P993" t="s">
        <v>306</v>
      </c>
      <c r="Q993" s="10">
        <v>2188922</v>
      </c>
    </row>
    <row r="994" spans="1:17" x14ac:dyDescent="0.3">
      <c r="A994" s="11">
        <v>50000000</v>
      </c>
      <c r="B994" t="s">
        <v>1075</v>
      </c>
      <c r="C994">
        <v>9923</v>
      </c>
      <c r="D994" t="s">
        <v>3171</v>
      </c>
      <c r="E994" t="s">
        <v>19</v>
      </c>
      <c r="F994">
        <v>18.394570999999999</v>
      </c>
      <c r="G994" t="s">
        <v>119</v>
      </c>
      <c r="H994" t="s">
        <v>284</v>
      </c>
      <c r="I994" s="1">
        <v>38617</v>
      </c>
      <c r="J994" s="11">
        <v>22944502</v>
      </c>
      <c r="K994">
        <v>127</v>
      </c>
      <c r="L994" t="s">
        <v>22</v>
      </c>
      <c r="M994">
        <v>6</v>
      </c>
      <c r="N994">
        <v>444</v>
      </c>
      <c r="O994" t="s">
        <v>3172</v>
      </c>
      <c r="P994" t="s">
        <v>1006</v>
      </c>
      <c r="Q994" s="10">
        <v>-27055498</v>
      </c>
    </row>
    <row r="995" spans="1:17" x14ac:dyDescent="0.3">
      <c r="A995" s="11">
        <v>50000000</v>
      </c>
      <c r="B995" t="s">
        <v>3173</v>
      </c>
      <c r="C995">
        <v>11863</v>
      </c>
      <c r="D995" t="s">
        <v>3174</v>
      </c>
      <c r="E995" t="s">
        <v>19</v>
      </c>
      <c r="F995">
        <v>8.189406</v>
      </c>
      <c r="G995" t="s">
        <v>92</v>
      </c>
      <c r="H995" t="s">
        <v>21</v>
      </c>
      <c r="I995" s="1">
        <v>34985</v>
      </c>
      <c r="J995" s="11">
        <v>9851610</v>
      </c>
      <c r="K995">
        <v>95</v>
      </c>
      <c r="L995" t="s">
        <v>22</v>
      </c>
      <c r="M995">
        <v>5.2</v>
      </c>
      <c r="N995">
        <v>44</v>
      </c>
      <c r="O995" t="s">
        <v>3175</v>
      </c>
      <c r="P995" t="s">
        <v>2743</v>
      </c>
      <c r="Q995" s="10">
        <v>-40148390</v>
      </c>
    </row>
    <row r="996" spans="1:17" x14ac:dyDescent="0.3">
      <c r="A996" s="11">
        <v>50000000</v>
      </c>
      <c r="B996" t="s">
        <v>373</v>
      </c>
      <c r="C996">
        <v>18501</v>
      </c>
      <c r="D996" t="s">
        <v>3176</v>
      </c>
      <c r="E996" t="s">
        <v>19</v>
      </c>
      <c r="F996">
        <v>27.631262</v>
      </c>
      <c r="G996" t="s">
        <v>2004</v>
      </c>
      <c r="H996" t="s">
        <v>21</v>
      </c>
      <c r="I996" s="1">
        <v>39881</v>
      </c>
      <c r="J996" s="11">
        <v>40828540</v>
      </c>
      <c r="K996">
        <v>95</v>
      </c>
      <c r="L996" t="s">
        <v>22</v>
      </c>
      <c r="M996">
        <v>5.6</v>
      </c>
      <c r="N996">
        <v>760</v>
      </c>
      <c r="O996" t="s">
        <v>3177</v>
      </c>
      <c r="P996" t="s">
        <v>2635</v>
      </c>
      <c r="Q996" s="10">
        <v>-9171460</v>
      </c>
    </row>
    <row r="997" spans="1:17" x14ac:dyDescent="0.3">
      <c r="A997" s="11">
        <v>60000000</v>
      </c>
      <c r="B997" t="s">
        <v>3178</v>
      </c>
      <c r="C997">
        <v>109491</v>
      </c>
      <c r="D997" t="s">
        <v>3179</v>
      </c>
      <c r="E997" t="s">
        <v>19</v>
      </c>
      <c r="F997">
        <v>40.721373</v>
      </c>
      <c r="G997" t="s">
        <v>1172</v>
      </c>
      <c r="H997" t="s">
        <v>21</v>
      </c>
      <c r="I997" s="1">
        <v>41318</v>
      </c>
      <c r="J997" s="11">
        <v>60052138</v>
      </c>
      <c r="K997">
        <v>124</v>
      </c>
      <c r="L997" t="s">
        <v>22</v>
      </c>
      <c r="M997">
        <v>5.6</v>
      </c>
      <c r="N997">
        <v>984</v>
      </c>
      <c r="O997" t="s">
        <v>3180</v>
      </c>
      <c r="P997" t="s">
        <v>3181</v>
      </c>
      <c r="Q997" s="10">
        <v>52138</v>
      </c>
    </row>
    <row r="998" spans="1:17" x14ac:dyDescent="0.3">
      <c r="A998" s="11">
        <v>55000000</v>
      </c>
      <c r="B998" t="s">
        <v>3182</v>
      </c>
      <c r="C998">
        <v>9275</v>
      </c>
      <c r="D998" t="s">
        <v>3183</v>
      </c>
      <c r="E998" t="s">
        <v>19</v>
      </c>
      <c r="F998">
        <v>11.329727</v>
      </c>
      <c r="G998" t="s">
        <v>3184</v>
      </c>
      <c r="H998" t="s">
        <v>192</v>
      </c>
      <c r="I998" s="1">
        <v>37343</v>
      </c>
      <c r="J998" s="11">
        <v>0</v>
      </c>
      <c r="K998">
        <v>109</v>
      </c>
      <c r="L998" t="s">
        <v>22</v>
      </c>
      <c r="M998">
        <v>5.9</v>
      </c>
      <c r="N998">
        <v>132</v>
      </c>
      <c r="O998" t="s">
        <v>3185</v>
      </c>
      <c r="P998" t="s">
        <v>3186</v>
      </c>
      <c r="Q998" s="10">
        <v>-55000000</v>
      </c>
    </row>
    <row r="999" spans="1:17" x14ac:dyDescent="0.3">
      <c r="A999" s="11">
        <v>50000000</v>
      </c>
      <c r="B999" t="s">
        <v>587</v>
      </c>
      <c r="C999">
        <v>329833</v>
      </c>
      <c r="D999" t="s">
        <v>3187</v>
      </c>
      <c r="E999" t="s">
        <v>19</v>
      </c>
      <c r="F999">
        <v>37.253774</v>
      </c>
      <c r="G999" t="s">
        <v>1907</v>
      </c>
      <c r="H999" t="s">
        <v>21</v>
      </c>
      <c r="I999" s="1">
        <v>42523</v>
      </c>
      <c r="J999" s="11">
        <v>55969000</v>
      </c>
      <c r="K999">
        <v>100</v>
      </c>
      <c r="L999" t="s">
        <v>22</v>
      </c>
      <c r="M999">
        <v>4.7</v>
      </c>
      <c r="N999">
        <v>797</v>
      </c>
      <c r="O999" t="s">
        <v>3188</v>
      </c>
      <c r="P999" t="s">
        <v>1219</v>
      </c>
      <c r="Q999" s="10">
        <v>5969000</v>
      </c>
    </row>
    <row r="1000" spans="1:17" x14ac:dyDescent="0.3">
      <c r="A1000" s="11">
        <v>50000000</v>
      </c>
      <c r="B1000" t="s">
        <v>1782</v>
      </c>
      <c r="C1000">
        <v>12634</v>
      </c>
      <c r="D1000" t="s">
        <v>3189</v>
      </c>
      <c r="E1000" t="s">
        <v>19</v>
      </c>
      <c r="F1000">
        <v>6.3973880000000003</v>
      </c>
      <c r="G1000" t="s">
        <v>3190</v>
      </c>
      <c r="H1000" t="s">
        <v>21</v>
      </c>
      <c r="I1000" s="1">
        <v>38016</v>
      </c>
      <c r="J1000" s="11">
        <v>6808550</v>
      </c>
      <c r="K1000">
        <v>88</v>
      </c>
      <c r="L1000" t="s">
        <v>22</v>
      </c>
      <c r="M1000">
        <v>5</v>
      </c>
      <c r="N1000">
        <v>76</v>
      </c>
      <c r="O1000" t="s">
        <v>3191</v>
      </c>
      <c r="P1000" t="s">
        <v>3192</v>
      </c>
      <c r="Q1000" s="10">
        <v>-43191450</v>
      </c>
    </row>
    <row r="1001" spans="1:17" x14ac:dyDescent="0.3">
      <c r="A1001" s="11">
        <v>60000000</v>
      </c>
      <c r="B1001" t="s">
        <v>3193</v>
      </c>
      <c r="C1001">
        <v>10416</v>
      </c>
      <c r="D1001" t="s">
        <v>3194</v>
      </c>
      <c r="E1001" t="s">
        <v>19</v>
      </c>
      <c r="F1001">
        <v>2.275331</v>
      </c>
      <c r="G1001" t="s">
        <v>32</v>
      </c>
      <c r="H1001" t="s">
        <v>21</v>
      </c>
      <c r="I1001" s="1">
        <v>36588</v>
      </c>
      <c r="J1001" s="11">
        <v>0</v>
      </c>
      <c r="K1001">
        <v>105</v>
      </c>
      <c r="L1001" t="s">
        <v>22</v>
      </c>
      <c r="M1001">
        <v>5.4</v>
      </c>
      <c r="N1001">
        <v>37</v>
      </c>
      <c r="O1001" t="s">
        <v>3195</v>
      </c>
      <c r="P1001" t="s">
        <v>1775</v>
      </c>
      <c r="Q1001" s="10">
        <v>-60000000</v>
      </c>
    </row>
    <row r="1002" spans="1:17" x14ac:dyDescent="0.3">
      <c r="A1002" s="11">
        <v>50000000</v>
      </c>
      <c r="B1002" t="s">
        <v>3196</v>
      </c>
      <c r="C1002">
        <v>47327</v>
      </c>
      <c r="D1002" t="s">
        <v>3197</v>
      </c>
      <c r="E1002" t="s">
        <v>19</v>
      </c>
      <c r="F1002">
        <v>30.387148</v>
      </c>
      <c r="G1002" t="s">
        <v>608</v>
      </c>
      <c r="H1002" t="s">
        <v>21</v>
      </c>
      <c r="I1002" s="1">
        <v>40598</v>
      </c>
      <c r="J1002" s="11">
        <v>28931401</v>
      </c>
      <c r="K1002">
        <v>105</v>
      </c>
      <c r="L1002" t="s">
        <v>22</v>
      </c>
      <c r="M1002">
        <v>5.3</v>
      </c>
      <c r="N1002">
        <v>600</v>
      </c>
      <c r="O1002" t="s">
        <v>3198</v>
      </c>
      <c r="P1002" t="s">
        <v>3199</v>
      </c>
      <c r="Q1002" s="10">
        <v>-21068599</v>
      </c>
    </row>
    <row r="1003" spans="1:17" x14ac:dyDescent="0.3">
      <c r="A1003" s="11">
        <v>50000000</v>
      </c>
      <c r="B1003" t="s">
        <v>138</v>
      </c>
      <c r="C1003">
        <v>15268</v>
      </c>
      <c r="D1003" t="s">
        <v>3200</v>
      </c>
      <c r="E1003" t="s">
        <v>19</v>
      </c>
      <c r="F1003">
        <v>8.1396759999999997</v>
      </c>
      <c r="G1003" t="s">
        <v>204</v>
      </c>
      <c r="H1003" t="s">
        <v>158</v>
      </c>
      <c r="I1003" s="1">
        <v>39871</v>
      </c>
      <c r="J1003" s="11">
        <v>12764201</v>
      </c>
      <c r="K1003">
        <v>97</v>
      </c>
      <c r="L1003" t="s">
        <v>22</v>
      </c>
      <c r="M1003">
        <v>3.9</v>
      </c>
      <c r="N1003">
        <v>112</v>
      </c>
      <c r="O1003" t="s">
        <v>3201</v>
      </c>
      <c r="P1003" t="s">
        <v>1999</v>
      </c>
      <c r="Q1003" s="10">
        <v>-37235799</v>
      </c>
    </row>
    <row r="1004" spans="1:17" x14ac:dyDescent="0.3">
      <c r="A1004" s="11">
        <v>49000000</v>
      </c>
      <c r="B1004" t="s">
        <v>190</v>
      </c>
      <c r="C1004">
        <v>10796</v>
      </c>
      <c r="D1004" t="s">
        <v>3202</v>
      </c>
      <c r="E1004" t="s">
        <v>19</v>
      </c>
      <c r="F1004">
        <v>21.746244999999998</v>
      </c>
      <c r="G1004" t="s">
        <v>32</v>
      </c>
      <c r="H1004" t="s">
        <v>21</v>
      </c>
      <c r="I1004" s="1">
        <v>36933</v>
      </c>
      <c r="J1004" s="11">
        <v>72700000</v>
      </c>
      <c r="K1004">
        <v>87</v>
      </c>
      <c r="L1004" t="s">
        <v>22</v>
      </c>
      <c r="M1004">
        <v>5.7</v>
      </c>
      <c r="N1004">
        <v>437</v>
      </c>
      <c r="O1004" t="s">
        <v>3203</v>
      </c>
      <c r="P1004" t="s">
        <v>3204</v>
      </c>
      <c r="Q1004" s="10">
        <v>23700000</v>
      </c>
    </row>
    <row r="1005" spans="1:17" x14ac:dyDescent="0.3">
      <c r="A1005" s="11">
        <v>49000000</v>
      </c>
      <c r="B1005" t="s">
        <v>3205</v>
      </c>
      <c r="C1005">
        <v>9548</v>
      </c>
      <c r="D1005" t="s">
        <v>3206</v>
      </c>
      <c r="E1005" t="s">
        <v>19</v>
      </c>
      <c r="F1005">
        <v>2.8084280000000001</v>
      </c>
      <c r="G1005" t="s">
        <v>204</v>
      </c>
      <c r="H1005" t="s">
        <v>21</v>
      </c>
      <c r="I1005" s="1">
        <v>33184</v>
      </c>
      <c r="J1005" s="11">
        <v>20423389</v>
      </c>
      <c r="K1005">
        <v>104</v>
      </c>
      <c r="L1005" t="s">
        <v>22</v>
      </c>
      <c r="M1005">
        <v>6.2</v>
      </c>
      <c r="N1005">
        <v>71</v>
      </c>
      <c r="O1005" t="s">
        <v>3207</v>
      </c>
      <c r="P1005" t="s">
        <v>1197</v>
      </c>
      <c r="Q1005" s="10">
        <v>-28576611</v>
      </c>
    </row>
    <row r="1006" spans="1:17" x14ac:dyDescent="0.3">
      <c r="A1006" s="11">
        <v>50000000</v>
      </c>
      <c r="B1006" t="s">
        <v>2424</v>
      </c>
      <c r="C1006">
        <v>18947</v>
      </c>
      <c r="D1006" t="s">
        <v>3208</v>
      </c>
      <c r="E1006" t="s">
        <v>19</v>
      </c>
      <c r="F1006">
        <v>31.02233</v>
      </c>
      <c r="G1006" t="s">
        <v>135</v>
      </c>
      <c r="H1006" t="s">
        <v>192</v>
      </c>
      <c r="I1006" s="1">
        <v>39817</v>
      </c>
      <c r="J1006" s="11">
        <v>36348784</v>
      </c>
      <c r="K1006">
        <v>116</v>
      </c>
      <c r="L1006" t="s">
        <v>22</v>
      </c>
      <c r="M1006">
        <v>7.2</v>
      </c>
      <c r="N1006">
        <v>666</v>
      </c>
      <c r="O1006" t="s">
        <v>3209</v>
      </c>
      <c r="P1006" t="s">
        <v>3210</v>
      </c>
      <c r="Q1006" s="10">
        <v>-13651216</v>
      </c>
    </row>
    <row r="1007" spans="1:17" x14ac:dyDescent="0.3">
      <c r="A1007" s="11">
        <v>48000000</v>
      </c>
      <c r="B1007" t="s">
        <v>1003</v>
      </c>
      <c r="C1007">
        <v>1900</v>
      </c>
      <c r="D1007" t="s">
        <v>3211</v>
      </c>
      <c r="E1007" t="s">
        <v>19</v>
      </c>
      <c r="F1007">
        <v>25.170217000000001</v>
      </c>
      <c r="G1007" t="s">
        <v>3212</v>
      </c>
      <c r="H1007" t="s">
        <v>192</v>
      </c>
      <c r="I1007" s="1">
        <v>36887</v>
      </c>
      <c r="J1007" s="11">
        <v>207515725</v>
      </c>
      <c r="K1007">
        <v>147</v>
      </c>
      <c r="L1007" t="s">
        <v>22</v>
      </c>
      <c r="M1007">
        <v>6.9</v>
      </c>
      <c r="N1007">
        <v>562</v>
      </c>
      <c r="O1007" t="s">
        <v>3213</v>
      </c>
      <c r="P1007" t="s">
        <v>896</v>
      </c>
      <c r="Q1007" s="10">
        <v>159515725</v>
      </c>
    </row>
    <row r="1008" spans="1:17" x14ac:dyDescent="0.3">
      <c r="A1008" s="11">
        <v>48000000</v>
      </c>
      <c r="B1008" t="s">
        <v>227</v>
      </c>
      <c r="C1008">
        <v>89</v>
      </c>
      <c r="D1008" t="s">
        <v>3214</v>
      </c>
      <c r="E1008" t="s">
        <v>19</v>
      </c>
      <c r="F1008">
        <v>80.972475000000003</v>
      </c>
      <c r="G1008" t="s">
        <v>229</v>
      </c>
      <c r="H1008" t="s">
        <v>21</v>
      </c>
      <c r="I1008" s="1">
        <v>32652</v>
      </c>
      <c r="J1008" s="11">
        <v>474171806</v>
      </c>
      <c r="K1008">
        <v>127</v>
      </c>
      <c r="L1008" t="s">
        <v>22</v>
      </c>
      <c r="M1008">
        <v>7.6</v>
      </c>
      <c r="N1008">
        <v>3152</v>
      </c>
      <c r="O1008" t="s">
        <v>3215</v>
      </c>
      <c r="P1008" t="s">
        <v>231</v>
      </c>
      <c r="Q1008" s="10">
        <v>426171806</v>
      </c>
    </row>
    <row r="1009" spans="1:17" x14ac:dyDescent="0.3">
      <c r="A1009" s="11">
        <v>0</v>
      </c>
      <c r="B1009" t="s">
        <v>212</v>
      </c>
      <c r="C1009">
        <v>96724</v>
      </c>
      <c r="D1009" t="s">
        <v>3216</v>
      </c>
      <c r="E1009" t="s">
        <v>19</v>
      </c>
      <c r="F1009">
        <v>26.387039999999999</v>
      </c>
      <c r="G1009" t="s">
        <v>135</v>
      </c>
      <c r="H1009" t="s">
        <v>284</v>
      </c>
      <c r="I1009" s="1">
        <v>41069</v>
      </c>
      <c r="J1009" s="11">
        <v>68929150</v>
      </c>
      <c r="K1009">
        <v>130</v>
      </c>
      <c r="L1009" t="s">
        <v>22</v>
      </c>
      <c r="M1009">
        <v>6.5</v>
      </c>
      <c r="N1009">
        <v>639</v>
      </c>
      <c r="O1009" t="s">
        <v>3217</v>
      </c>
      <c r="P1009" t="s">
        <v>551</v>
      </c>
      <c r="Q1009" s="10">
        <v>68929150</v>
      </c>
    </row>
    <row r="1010" spans="1:17" x14ac:dyDescent="0.3">
      <c r="A1010" s="11">
        <v>49000000</v>
      </c>
      <c r="B1010" t="s">
        <v>3218</v>
      </c>
      <c r="C1010">
        <v>198184</v>
      </c>
      <c r="D1010" t="s">
        <v>3219</v>
      </c>
      <c r="E1010" t="s">
        <v>19</v>
      </c>
      <c r="F1010">
        <v>116.70031899999999</v>
      </c>
      <c r="G1010" t="s">
        <v>32</v>
      </c>
      <c r="H1010" t="s">
        <v>1600</v>
      </c>
      <c r="I1010" s="1">
        <v>42097</v>
      </c>
      <c r="J1010" s="11">
        <v>104399548</v>
      </c>
      <c r="K1010">
        <v>120</v>
      </c>
      <c r="L1010" t="s">
        <v>22</v>
      </c>
      <c r="M1010">
        <v>6.6</v>
      </c>
      <c r="N1010">
        <v>3062</v>
      </c>
      <c r="O1010" t="s">
        <v>3220</v>
      </c>
      <c r="P1010" t="s">
        <v>811</v>
      </c>
      <c r="Q1010" s="10">
        <v>55399548</v>
      </c>
    </row>
    <row r="1011" spans="1:17" x14ac:dyDescent="0.3">
      <c r="A1011" s="11">
        <v>73000000</v>
      </c>
      <c r="B1011" t="s">
        <v>3221</v>
      </c>
      <c r="C1011">
        <v>9481</v>
      </c>
      <c r="D1011" t="s">
        <v>3222</v>
      </c>
      <c r="E1011" t="s">
        <v>19</v>
      </c>
      <c r="F1011">
        <v>33.884459</v>
      </c>
      <c r="G1011" t="s">
        <v>135</v>
      </c>
      <c r="H1011" t="s">
        <v>21</v>
      </c>
      <c r="I1011" s="1">
        <v>36261</v>
      </c>
      <c r="J1011" s="11">
        <v>151493655</v>
      </c>
      <c r="K1011">
        <v>118</v>
      </c>
      <c r="L1011" t="s">
        <v>22</v>
      </c>
      <c r="M1011">
        <v>6.5</v>
      </c>
      <c r="N1011">
        <v>826</v>
      </c>
      <c r="O1011" t="s">
        <v>3223</v>
      </c>
      <c r="P1011" t="s">
        <v>701</v>
      </c>
      <c r="Q1011" s="10">
        <v>78493655</v>
      </c>
    </row>
    <row r="1012" spans="1:17" x14ac:dyDescent="0.3">
      <c r="A1012" s="11">
        <v>48000000</v>
      </c>
      <c r="B1012" t="s">
        <v>2357</v>
      </c>
      <c r="C1012">
        <v>4547</v>
      </c>
      <c r="D1012" t="s">
        <v>3224</v>
      </c>
      <c r="E1012" t="s">
        <v>19</v>
      </c>
      <c r="F1012">
        <v>53.043123999999999</v>
      </c>
      <c r="G1012" t="s">
        <v>3225</v>
      </c>
      <c r="H1012" t="s">
        <v>21</v>
      </c>
      <c r="I1012" s="1">
        <v>37344</v>
      </c>
      <c r="J1012" s="11">
        <v>196397415</v>
      </c>
      <c r="K1012">
        <v>111</v>
      </c>
      <c r="L1012" t="s">
        <v>22</v>
      </c>
      <c r="M1012">
        <v>6.5</v>
      </c>
      <c r="N1012">
        <v>1267</v>
      </c>
      <c r="O1012" t="s">
        <v>3226</v>
      </c>
      <c r="P1012" t="s">
        <v>400</v>
      </c>
      <c r="Q1012" s="10">
        <v>148397415</v>
      </c>
    </row>
    <row r="1013" spans="1:17" x14ac:dyDescent="0.3">
      <c r="A1013" s="11">
        <v>0</v>
      </c>
      <c r="B1013" t="s">
        <v>3227</v>
      </c>
      <c r="C1013">
        <v>53953</v>
      </c>
      <c r="D1013" t="s">
        <v>3228</v>
      </c>
      <c r="E1013" t="s">
        <v>3229</v>
      </c>
      <c r="F1013">
        <v>0.71676399999999996</v>
      </c>
      <c r="G1013" t="s">
        <v>92</v>
      </c>
      <c r="H1013" t="s">
        <v>21</v>
      </c>
      <c r="I1013" s="1">
        <v>38937</v>
      </c>
      <c r="J1013" s="11">
        <v>0</v>
      </c>
      <c r="K1013">
        <v>107</v>
      </c>
      <c r="L1013" t="s">
        <v>22</v>
      </c>
      <c r="M1013">
        <v>4.3</v>
      </c>
      <c r="N1013">
        <v>13</v>
      </c>
      <c r="O1013" t="s">
        <v>3230</v>
      </c>
      <c r="P1013" t="s">
        <v>3231</v>
      </c>
      <c r="Q1013" s="10">
        <v>0</v>
      </c>
    </row>
    <row r="1014" spans="1:17" x14ac:dyDescent="0.3">
      <c r="A1014" s="11">
        <v>75000000</v>
      </c>
      <c r="B1014" t="s">
        <v>800</v>
      </c>
      <c r="C1014">
        <v>6415</v>
      </c>
      <c r="D1014" t="s">
        <v>3232</v>
      </c>
      <c r="E1014" t="s">
        <v>19</v>
      </c>
      <c r="F1014">
        <v>34.973086000000002</v>
      </c>
      <c r="G1014" t="s">
        <v>214</v>
      </c>
      <c r="H1014" t="s">
        <v>21</v>
      </c>
      <c r="I1014" s="1">
        <v>36430</v>
      </c>
      <c r="J1014" s="11">
        <v>108000000</v>
      </c>
      <c r="K1014">
        <v>114</v>
      </c>
      <c r="L1014" t="s">
        <v>22</v>
      </c>
      <c r="M1014">
        <v>6.6</v>
      </c>
      <c r="N1014">
        <v>692</v>
      </c>
      <c r="O1014" t="s">
        <v>3233</v>
      </c>
      <c r="P1014" t="s">
        <v>2427</v>
      </c>
      <c r="Q1014" s="10">
        <v>33000000</v>
      </c>
    </row>
    <row r="1015" spans="1:17" x14ac:dyDescent="0.3">
      <c r="A1015" s="11">
        <v>50000000</v>
      </c>
      <c r="B1015" t="s">
        <v>1271</v>
      </c>
      <c r="C1015">
        <v>181283</v>
      </c>
      <c r="D1015" t="s">
        <v>3234</v>
      </c>
      <c r="E1015" t="s">
        <v>19</v>
      </c>
      <c r="F1015">
        <v>40.371098000000003</v>
      </c>
      <c r="G1015" t="s">
        <v>608</v>
      </c>
      <c r="H1015" t="s">
        <v>33</v>
      </c>
      <c r="I1015" s="1">
        <v>42078</v>
      </c>
      <c r="J1015" s="11">
        <v>3324330</v>
      </c>
      <c r="K1015">
        <v>137</v>
      </c>
      <c r="L1015" t="s">
        <v>22</v>
      </c>
      <c r="M1015">
        <v>6.1</v>
      </c>
      <c r="N1015">
        <v>547</v>
      </c>
      <c r="O1015" t="s">
        <v>3235</v>
      </c>
      <c r="P1015" t="s">
        <v>1353</v>
      </c>
      <c r="Q1015" s="10">
        <v>-46675670</v>
      </c>
    </row>
    <row r="1016" spans="1:17" x14ac:dyDescent="0.3">
      <c r="A1016" s="11">
        <v>48000000</v>
      </c>
      <c r="B1016" t="s">
        <v>3236</v>
      </c>
      <c r="C1016">
        <v>9896</v>
      </c>
      <c r="D1016" t="s">
        <v>3237</v>
      </c>
      <c r="E1016" t="s">
        <v>19</v>
      </c>
      <c r="F1016">
        <v>18.600490000000001</v>
      </c>
      <c r="G1016" t="s">
        <v>92</v>
      </c>
      <c r="H1016" t="s">
        <v>158</v>
      </c>
      <c r="I1016" s="1">
        <v>37102</v>
      </c>
      <c r="J1016" s="11">
        <v>85498534</v>
      </c>
      <c r="K1016">
        <v>112</v>
      </c>
      <c r="L1016" t="s">
        <v>22</v>
      </c>
      <c r="M1016">
        <v>6</v>
      </c>
      <c r="N1016">
        <v>518</v>
      </c>
      <c r="O1016" t="s">
        <v>3238</v>
      </c>
      <c r="P1016" t="s">
        <v>1817</v>
      </c>
      <c r="Q1016" s="10">
        <v>37498534</v>
      </c>
    </row>
    <row r="1017" spans="1:17" x14ac:dyDescent="0.3">
      <c r="A1017" s="11">
        <v>48000000</v>
      </c>
      <c r="B1017" t="s">
        <v>1068</v>
      </c>
      <c r="C1017">
        <v>167</v>
      </c>
      <c r="D1017" t="s">
        <v>3239</v>
      </c>
      <c r="E1017" t="s">
        <v>19</v>
      </c>
      <c r="F1017">
        <v>30.920075000000001</v>
      </c>
      <c r="G1017" t="s">
        <v>2046</v>
      </c>
      <c r="H1017" t="s">
        <v>192</v>
      </c>
      <c r="I1017" s="1">
        <v>37186</v>
      </c>
      <c r="J1017" s="11">
        <v>50315140</v>
      </c>
      <c r="K1017">
        <v>120</v>
      </c>
      <c r="L1017" t="s">
        <v>22</v>
      </c>
      <c r="M1017">
        <v>7.1</v>
      </c>
      <c r="N1017">
        <v>695</v>
      </c>
      <c r="O1017" t="s">
        <v>3240</v>
      </c>
      <c r="P1017" t="s">
        <v>2560</v>
      </c>
      <c r="Q1017" s="10">
        <v>2315140</v>
      </c>
    </row>
    <row r="1018" spans="1:17" x14ac:dyDescent="0.3">
      <c r="A1018" s="11">
        <v>0</v>
      </c>
      <c r="B1018" t="s">
        <v>3241</v>
      </c>
      <c r="C1018">
        <v>11232</v>
      </c>
      <c r="D1018" t="s">
        <v>3242</v>
      </c>
      <c r="E1018" t="s">
        <v>19</v>
      </c>
      <c r="F1018">
        <v>11.940711</v>
      </c>
      <c r="G1018" t="s">
        <v>905</v>
      </c>
      <c r="H1018" t="s">
        <v>21</v>
      </c>
      <c r="I1018" s="1">
        <v>37250</v>
      </c>
      <c r="J1018" s="11">
        <v>0</v>
      </c>
      <c r="K1018">
        <v>118</v>
      </c>
      <c r="L1018" t="s">
        <v>22</v>
      </c>
      <c r="M1018">
        <v>6</v>
      </c>
      <c r="N1018">
        <v>418</v>
      </c>
      <c r="O1018" t="s">
        <v>3243</v>
      </c>
      <c r="P1018" t="s">
        <v>830</v>
      </c>
      <c r="Q1018" s="10">
        <v>0</v>
      </c>
    </row>
    <row r="1019" spans="1:17" x14ac:dyDescent="0.3">
      <c r="A1019" s="11">
        <v>48000000</v>
      </c>
      <c r="B1019" t="s">
        <v>3244</v>
      </c>
      <c r="C1019">
        <v>1636</v>
      </c>
      <c r="D1019" t="s">
        <v>3245</v>
      </c>
      <c r="E1019" t="s">
        <v>19</v>
      </c>
      <c r="F1019">
        <v>19.348006999999999</v>
      </c>
      <c r="G1019" t="s">
        <v>204</v>
      </c>
      <c r="H1019" t="s">
        <v>21</v>
      </c>
      <c r="I1019" s="1">
        <v>36818</v>
      </c>
      <c r="J1019" s="11">
        <v>90383208</v>
      </c>
      <c r="K1019">
        <v>93</v>
      </c>
      <c r="L1019" t="s">
        <v>22</v>
      </c>
      <c r="M1019">
        <v>5.6</v>
      </c>
      <c r="N1019">
        <v>512</v>
      </c>
      <c r="O1019" t="s">
        <v>3246</v>
      </c>
      <c r="P1019" t="s">
        <v>2461</v>
      </c>
      <c r="Q1019" s="10">
        <v>42383208</v>
      </c>
    </row>
    <row r="1020" spans="1:17" x14ac:dyDescent="0.3">
      <c r="A1020" s="11">
        <v>58000000</v>
      </c>
      <c r="B1020" t="s">
        <v>3247</v>
      </c>
      <c r="C1020">
        <v>2148</v>
      </c>
      <c r="D1020" t="s">
        <v>3248</v>
      </c>
      <c r="E1020" t="s">
        <v>19</v>
      </c>
      <c r="F1020">
        <v>8.5907499999999999</v>
      </c>
      <c r="G1020" t="s">
        <v>3249</v>
      </c>
      <c r="H1020" t="s">
        <v>21</v>
      </c>
      <c r="I1020" s="1">
        <v>31030</v>
      </c>
      <c r="J1020" s="11">
        <v>25928721</v>
      </c>
      <c r="K1020">
        <v>127</v>
      </c>
      <c r="L1020" t="s">
        <v>22</v>
      </c>
      <c r="M1020">
        <v>6.6</v>
      </c>
      <c r="N1020">
        <v>68</v>
      </c>
      <c r="O1020" t="s">
        <v>3250</v>
      </c>
      <c r="P1020" t="s">
        <v>2811</v>
      </c>
      <c r="Q1020" s="10">
        <v>-32071279</v>
      </c>
    </row>
    <row r="1021" spans="1:17" x14ac:dyDescent="0.3">
      <c r="A1021" s="11">
        <v>55000000</v>
      </c>
      <c r="B1021" t="s">
        <v>3251</v>
      </c>
      <c r="C1021">
        <v>5176</v>
      </c>
      <c r="D1021" t="s">
        <v>3252</v>
      </c>
      <c r="E1021" t="s">
        <v>19</v>
      </c>
      <c r="F1021">
        <v>48.801088999999997</v>
      </c>
      <c r="G1021" t="s">
        <v>828</v>
      </c>
      <c r="H1021" t="s">
        <v>21</v>
      </c>
      <c r="I1021" s="1">
        <v>39242</v>
      </c>
      <c r="J1021" s="11">
        <v>70016220</v>
      </c>
      <c r="K1021">
        <v>122</v>
      </c>
      <c r="L1021" t="s">
        <v>22</v>
      </c>
      <c r="M1021">
        <v>6.9</v>
      </c>
      <c r="N1021">
        <v>1188</v>
      </c>
      <c r="O1021" t="s">
        <v>3253</v>
      </c>
      <c r="P1021" t="s">
        <v>830</v>
      </c>
      <c r="Q1021" s="10">
        <v>15016220</v>
      </c>
    </row>
    <row r="1022" spans="1:17" x14ac:dyDescent="0.3">
      <c r="A1022" s="11">
        <v>48000000</v>
      </c>
      <c r="B1022" t="s">
        <v>3254</v>
      </c>
      <c r="C1022">
        <v>260346</v>
      </c>
      <c r="D1022" t="s">
        <v>3255</v>
      </c>
      <c r="E1022" t="s">
        <v>19</v>
      </c>
      <c r="F1022">
        <v>88.844776999999993</v>
      </c>
      <c r="G1022" t="s">
        <v>204</v>
      </c>
      <c r="H1022" t="s">
        <v>284</v>
      </c>
      <c r="I1022" s="1">
        <v>41989</v>
      </c>
      <c r="J1022" s="11">
        <v>325771424</v>
      </c>
      <c r="K1022">
        <v>109</v>
      </c>
      <c r="L1022" t="s">
        <v>22</v>
      </c>
      <c r="M1022">
        <v>6.1</v>
      </c>
      <c r="N1022">
        <v>2200</v>
      </c>
      <c r="O1022" t="s">
        <v>3256</v>
      </c>
      <c r="P1022" t="s">
        <v>3257</v>
      </c>
      <c r="Q1022" s="10">
        <v>277771424</v>
      </c>
    </row>
    <row r="1023" spans="1:17" x14ac:dyDescent="0.3">
      <c r="A1023" s="11">
        <v>48000000</v>
      </c>
      <c r="B1023" t="s">
        <v>2467</v>
      </c>
      <c r="C1023">
        <v>1389</v>
      </c>
      <c r="D1023" t="s">
        <v>3258</v>
      </c>
      <c r="E1023" t="s">
        <v>19</v>
      </c>
      <c r="F1023">
        <v>16.000177999999998</v>
      </c>
      <c r="G1023" t="s">
        <v>135</v>
      </c>
      <c r="H1023" t="s">
        <v>21</v>
      </c>
      <c r="I1023" s="1">
        <v>35972</v>
      </c>
      <c r="J1023" s="11">
        <v>77745568</v>
      </c>
      <c r="K1023">
        <v>123</v>
      </c>
      <c r="L1023" t="s">
        <v>22</v>
      </c>
      <c r="M1023">
        <v>6.5</v>
      </c>
      <c r="N1023">
        <v>333</v>
      </c>
      <c r="O1023" t="s">
        <v>3259</v>
      </c>
      <c r="P1023" t="s">
        <v>896</v>
      </c>
      <c r="Q1023" s="10">
        <v>29745568</v>
      </c>
    </row>
    <row r="1024" spans="1:17" x14ac:dyDescent="0.3">
      <c r="A1024" s="11">
        <v>47000000</v>
      </c>
      <c r="B1024" t="s">
        <v>3260</v>
      </c>
      <c r="C1024">
        <v>9894</v>
      </c>
      <c r="D1024" t="s">
        <v>3261</v>
      </c>
      <c r="E1024" t="s">
        <v>19</v>
      </c>
      <c r="F1024">
        <v>19.525659000000001</v>
      </c>
      <c r="G1024" t="s">
        <v>692</v>
      </c>
      <c r="H1024" t="s">
        <v>21</v>
      </c>
      <c r="I1024" s="1">
        <v>35344</v>
      </c>
      <c r="J1024" s="11">
        <v>102825796</v>
      </c>
      <c r="K1024">
        <v>96</v>
      </c>
      <c r="L1024" t="s">
        <v>22</v>
      </c>
      <c r="M1024">
        <v>5.7</v>
      </c>
      <c r="N1024">
        <v>594</v>
      </c>
      <c r="O1024" t="s">
        <v>3262</v>
      </c>
      <c r="P1024" t="s">
        <v>1219</v>
      </c>
      <c r="Q1024" s="10">
        <v>55825796</v>
      </c>
    </row>
    <row r="1025" spans="1:17" x14ac:dyDescent="0.3">
      <c r="A1025" s="11">
        <v>0</v>
      </c>
      <c r="B1025" t="s">
        <v>713</v>
      </c>
      <c r="C1025">
        <v>7504</v>
      </c>
      <c r="D1025" t="s">
        <v>3263</v>
      </c>
      <c r="E1025" t="s">
        <v>3264</v>
      </c>
      <c r="F1025">
        <v>1.246883</v>
      </c>
      <c r="G1025" t="s">
        <v>3265</v>
      </c>
      <c r="H1025" t="s">
        <v>158</v>
      </c>
      <c r="I1025" s="1">
        <v>36054</v>
      </c>
      <c r="J1025" s="11">
        <v>528972</v>
      </c>
      <c r="K1025">
        <v>101</v>
      </c>
      <c r="L1025" t="s">
        <v>22</v>
      </c>
      <c r="M1025">
        <v>6.6</v>
      </c>
      <c r="N1025">
        <v>9</v>
      </c>
      <c r="O1025" t="s">
        <v>3266</v>
      </c>
      <c r="P1025" t="s">
        <v>3267</v>
      </c>
      <c r="Q1025" s="10">
        <v>528972</v>
      </c>
    </row>
    <row r="1026" spans="1:17" x14ac:dyDescent="0.3">
      <c r="A1026" s="11">
        <v>47000000</v>
      </c>
      <c r="B1026" t="s">
        <v>690</v>
      </c>
      <c r="C1026">
        <v>8592</v>
      </c>
      <c r="D1026" t="s">
        <v>3268</v>
      </c>
      <c r="E1026" t="s">
        <v>19</v>
      </c>
      <c r="F1026">
        <v>7.8592259999999996</v>
      </c>
      <c r="G1026" t="s">
        <v>764</v>
      </c>
      <c r="H1026" t="s">
        <v>21</v>
      </c>
      <c r="I1026" s="1">
        <v>33039</v>
      </c>
      <c r="J1026" s="11">
        <v>103738726</v>
      </c>
      <c r="K1026">
        <v>103</v>
      </c>
      <c r="L1026" t="s">
        <v>22</v>
      </c>
      <c r="M1026">
        <v>5.9</v>
      </c>
      <c r="N1026">
        <v>251</v>
      </c>
      <c r="O1026" t="s">
        <v>3269</v>
      </c>
      <c r="P1026" t="s">
        <v>3270</v>
      </c>
      <c r="Q1026" s="10">
        <v>56738726</v>
      </c>
    </row>
    <row r="1027" spans="1:17" x14ac:dyDescent="0.3">
      <c r="A1027" s="11">
        <v>48000000</v>
      </c>
      <c r="B1027" t="s">
        <v>3271</v>
      </c>
      <c r="C1027">
        <v>913</v>
      </c>
      <c r="D1027" t="s">
        <v>3272</v>
      </c>
      <c r="E1027" t="s">
        <v>19</v>
      </c>
      <c r="F1027">
        <v>18.102571999999999</v>
      </c>
      <c r="G1027" t="s">
        <v>3273</v>
      </c>
      <c r="H1027" t="s">
        <v>21</v>
      </c>
      <c r="I1027" s="1">
        <v>36319</v>
      </c>
      <c r="J1027" s="11">
        <v>124305181</v>
      </c>
      <c r="K1027">
        <v>113</v>
      </c>
      <c r="L1027" t="s">
        <v>22</v>
      </c>
      <c r="M1027">
        <v>6.6</v>
      </c>
      <c r="N1027">
        <v>339</v>
      </c>
      <c r="O1027" t="s">
        <v>3274</v>
      </c>
      <c r="P1027" t="s">
        <v>766</v>
      </c>
      <c r="Q1027" s="10">
        <v>76305181</v>
      </c>
    </row>
    <row r="1028" spans="1:17" x14ac:dyDescent="0.3">
      <c r="A1028" s="11">
        <v>48000000</v>
      </c>
      <c r="B1028" t="s">
        <v>822</v>
      </c>
      <c r="C1028">
        <v>11091</v>
      </c>
      <c r="D1028" t="s">
        <v>3275</v>
      </c>
      <c r="E1028" t="s">
        <v>19</v>
      </c>
      <c r="F1028">
        <v>7.2261150000000001</v>
      </c>
      <c r="G1028" t="s">
        <v>32</v>
      </c>
      <c r="H1028" t="s">
        <v>21</v>
      </c>
      <c r="I1028" s="1">
        <v>37183</v>
      </c>
      <c r="J1028" s="11">
        <v>35743308</v>
      </c>
      <c r="K1028">
        <v>132</v>
      </c>
      <c r="L1028" t="s">
        <v>22</v>
      </c>
      <c r="M1028">
        <v>6.5</v>
      </c>
      <c r="N1028">
        <v>103</v>
      </c>
      <c r="O1028" t="s">
        <v>3276</v>
      </c>
      <c r="P1028" t="s">
        <v>3277</v>
      </c>
      <c r="Q1028" s="10">
        <v>-12256692</v>
      </c>
    </row>
    <row r="1029" spans="1:17" x14ac:dyDescent="0.3">
      <c r="A1029" s="11">
        <v>15000000</v>
      </c>
      <c r="B1029" t="s">
        <v>2602</v>
      </c>
      <c r="C1029">
        <v>1368</v>
      </c>
      <c r="D1029" t="s">
        <v>3278</v>
      </c>
      <c r="E1029" t="s">
        <v>19</v>
      </c>
      <c r="F1029">
        <v>63.071046000000003</v>
      </c>
      <c r="G1029" t="s">
        <v>3249</v>
      </c>
      <c r="H1029" t="s">
        <v>21</v>
      </c>
      <c r="I1029" s="1">
        <v>30246</v>
      </c>
      <c r="J1029" s="11">
        <v>125212904</v>
      </c>
      <c r="K1029">
        <v>93</v>
      </c>
      <c r="L1029" t="s">
        <v>22</v>
      </c>
      <c r="M1029">
        <v>7.2</v>
      </c>
      <c r="N1029">
        <v>1488</v>
      </c>
      <c r="O1029" t="s">
        <v>3279</v>
      </c>
      <c r="P1029" t="s">
        <v>3280</v>
      </c>
      <c r="Q1029" s="10">
        <v>110212904</v>
      </c>
    </row>
    <row r="1030" spans="1:17" x14ac:dyDescent="0.3">
      <c r="A1030" s="11">
        <v>0</v>
      </c>
      <c r="B1030" t="s">
        <v>3281</v>
      </c>
      <c r="C1030">
        <v>593</v>
      </c>
      <c r="D1030" t="s">
        <v>3282</v>
      </c>
      <c r="E1030" t="s">
        <v>3283</v>
      </c>
      <c r="F1030">
        <v>24.132270999999999</v>
      </c>
      <c r="G1030" t="s">
        <v>3284</v>
      </c>
      <c r="H1030" t="s">
        <v>2422</v>
      </c>
      <c r="I1030" s="1">
        <v>26378</v>
      </c>
      <c r="J1030" s="11">
        <v>0</v>
      </c>
      <c r="K1030">
        <v>167</v>
      </c>
      <c r="L1030" t="s">
        <v>22</v>
      </c>
      <c r="M1030">
        <v>7.7</v>
      </c>
      <c r="N1030">
        <v>357</v>
      </c>
      <c r="O1030" t="s">
        <v>3285</v>
      </c>
      <c r="P1030" t="s">
        <v>3286</v>
      </c>
      <c r="Q1030" s="10">
        <v>0</v>
      </c>
    </row>
    <row r="1031" spans="1:17" x14ac:dyDescent="0.3">
      <c r="A1031" s="11">
        <v>47000000</v>
      </c>
      <c r="B1031" t="s">
        <v>3287</v>
      </c>
      <c r="C1031">
        <v>5393</v>
      </c>
      <c r="D1031" t="s">
        <v>3288</v>
      </c>
      <c r="E1031" t="s">
        <v>19</v>
      </c>
      <c r="F1031">
        <v>10.410933</v>
      </c>
      <c r="G1031" t="s">
        <v>3289</v>
      </c>
      <c r="H1031" t="s">
        <v>192</v>
      </c>
      <c r="I1031" s="1">
        <v>38974</v>
      </c>
      <c r="J1031" s="11">
        <v>38085778</v>
      </c>
      <c r="K1031">
        <v>75</v>
      </c>
      <c r="L1031" t="s">
        <v>22</v>
      </c>
      <c r="M1031">
        <v>4.5999999999999996</v>
      </c>
      <c r="N1031">
        <v>104</v>
      </c>
      <c r="O1031" t="s">
        <v>3290</v>
      </c>
      <c r="P1031" t="s">
        <v>3291</v>
      </c>
      <c r="Q1031" s="10">
        <v>-8914222</v>
      </c>
    </row>
    <row r="1032" spans="1:17" x14ac:dyDescent="0.3">
      <c r="A1032" s="11">
        <v>47000000</v>
      </c>
      <c r="B1032" t="s">
        <v>3292</v>
      </c>
      <c r="C1032">
        <v>9095</v>
      </c>
      <c r="D1032" t="s">
        <v>3293</v>
      </c>
      <c r="E1032" t="s">
        <v>19</v>
      </c>
      <c r="F1032">
        <v>6.0672119999999996</v>
      </c>
      <c r="G1032" t="s">
        <v>760</v>
      </c>
      <c r="H1032" t="s">
        <v>21</v>
      </c>
      <c r="I1032" s="1">
        <v>35118</v>
      </c>
      <c r="J1032" s="11">
        <v>12379402</v>
      </c>
      <c r="K1032">
        <v>104</v>
      </c>
      <c r="L1032" t="s">
        <v>22</v>
      </c>
      <c r="M1032">
        <v>5.7</v>
      </c>
      <c r="N1032">
        <v>74</v>
      </c>
      <c r="O1032" t="s">
        <v>3294</v>
      </c>
      <c r="P1032" t="s">
        <v>3295</v>
      </c>
      <c r="Q1032" s="10">
        <v>-34620598</v>
      </c>
    </row>
    <row r="1033" spans="1:17" x14ac:dyDescent="0.3">
      <c r="A1033" s="11">
        <v>38000000</v>
      </c>
      <c r="B1033" t="s">
        <v>972</v>
      </c>
      <c r="C1033">
        <v>8874</v>
      </c>
      <c r="D1033" t="s">
        <v>3296</v>
      </c>
      <c r="E1033" t="s">
        <v>19</v>
      </c>
      <c r="F1033">
        <v>15.401854999999999</v>
      </c>
      <c r="G1033" t="s">
        <v>760</v>
      </c>
      <c r="H1033" t="s">
        <v>21</v>
      </c>
      <c r="I1033" s="1">
        <v>35600</v>
      </c>
      <c r="J1033" s="11">
        <v>299288605</v>
      </c>
      <c r="K1033">
        <v>105</v>
      </c>
      <c r="L1033" t="s">
        <v>22</v>
      </c>
      <c r="M1033">
        <v>6.3</v>
      </c>
      <c r="N1033">
        <v>584</v>
      </c>
      <c r="O1033" t="s">
        <v>3297</v>
      </c>
      <c r="P1033" t="s">
        <v>3298</v>
      </c>
      <c r="Q1033" s="10">
        <v>261288605</v>
      </c>
    </row>
    <row r="1034" spans="1:17" x14ac:dyDescent="0.3">
      <c r="A1034" s="11">
        <v>0</v>
      </c>
      <c r="B1034" t="s">
        <v>972</v>
      </c>
      <c r="C1034">
        <v>11467</v>
      </c>
      <c r="D1034" t="s">
        <v>3299</v>
      </c>
      <c r="E1034" t="s">
        <v>19</v>
      </c>
      <c r="F1034">
        <v>10.698929</v>
      </c>
      <c r="G1034" t="s">
        <v>32</v>
      </c>
      <c r="H1034" t="s">
        <v>21</v>
      </c>
      <c r="I1034" s="1">
        <v>37089</v>
      </c>
      <c r="J1034" s="11">
        <v>0</v>
      </c>
      <c r="K1034">
        <v>102</v>
      </c>
      <c r="L1034" t="s">
        <v>22</v>
      </c>
      <c r="M1034">
        <v>5.5</v>
      </c>
      <c r="N1034">
        <v>252</v>
      </c>
      <c r="O1034" t="s">
        <v>3300</v>
      </c>
      <c r="P1034" t="s">
        <v>2976</v>
      </c>
      <c r="Q1034" s="10">
        <v>0</v>
      </c>
    </row>
    <row r="1035" spans="1:17" x14ac:dyDescent="0.3">
      <c r="A1035" s="11">
        <v>46000000</v>
      </c>
      <c r="B1035" t="s">
        <v>2044</v>
      </c>
      <c r="C1035">
        <v>320</v>
      </c>
      <c r="D1035" t="s">
        <v>3301</v>
      </c>
      <c r="E1035" t="s">
        <v>19</v>
      </c>
      <c r="F1035">
        <v>41.322707999999999</v>
      </c>
      <c r="G1035" t="s">
        <v>3019</v>
      </c>
      <c r="H1035" t="s">
        <v>21</v>
      </c>
      <c r="I1035" s="1">
        <v>37400</v>
      </c>
      <c r="J1035" s="11">
        <v>113714830</v>
      </c>
      <c r="K1035">
        <v>118</v>
      </c>
      <c r="L1035" t="s">
        <v>22</v>
      </c>
      <c r="M1035">
        <v>6.8</v>
      </c>
      <c r="N1035">
        <v>1148</v>
      </c>
      <c r="O1035" t="s">
        <v>3302</v>
      </c>
      <c r="P1035" t="s">
        <v>40</v>
      </c>
      <c r="Q1035" s="10">
        <v>67714830</v>
      </c>
    </row>
    <row r="1036" spans="1:17" x14ac:dyDescent="0.3">
      <c r="A1036" s="11">
        <v>46000000</v>
      </c>
      <c r="B1036" t="s">
        <v>1957</v>
      </c>
      <c r="C1036">
        <v>199</v>
      </c>
      <c r="D1036" t="s">
        <v>3303</v>
      </c>
      <c r="E1036" t="s">
        <v>19</v>
      </c>
      <c r="F1036">
        <v>25.671299999999999</v>
      </c>
      <c r="G1036" t="s">
        <v>92</v>
      </c>
      <c r="H1036" t="s">
        <v>21</v>
      </c>
      <c r="I1036" s="1">
        <v>35390</v>
      </c>
      <c r="J1036" s="11">
        <v>150000000</v>
      </c>
      <c r="K1036">
        <v>111</v>
      </c>
      <c r="L1036" t="s">
        <v>22</v>
      </c>
      <c r="M1036">
        <v>7</v>
      </c>
      <c r="N1036">
        <v>661</v>
      </c>
      <c r="O1036" t="s">
        <v>1959</v>
      </c>
      <c r="P1036" t="s">
        <v>1960</v>
      </c>
      <c r="Q1036" s="10">
        <v>104000000</v>
      </c>
    </row>
    <row r="1037" spans="1:17" x14ac:dyDescent="0.3">
      <c r="A1037" s="11">
        <v>47000000</v>
      </c>
      <c r="B1037" t="s">
        <v>3304</v>
      </c>
      <c r="C1037">
        <v>20533</v>
      </c>
      <c r="D1037" t="s">
        <v>3305</v>
      </c>
      <c r="E1037" t="s">
        <v>19</v>
      </c>
      <c r="F1037">
        <v>22.581313000000002</v>
      </c>
      <c r="G1037" t="s">
        <v>59</v>
      </c>
      <c r="H1037" t="s">
        <v>21</v>
      </c>
      <c r="I1037" s="1">
        <v>40347</v>
      </c>
      <c r="J1037" s="11">
        <v>10539000</v>
      </c>
      <c r="K1037">
        <v>80</v>
      </c>
      <c r="L1037" t="s">
        <v>22</v>
      </c>
      <c r="M1037">
        <v>4.4000000000000004</v>
      </c>
      <c r="N1037">
        <v>420</v>
      </c>
      <c r="O1037" t="s">
        <v>3306</v>
      </c>
      <c r="P1037" t="s">
        <v>2720</v>
      </c>
      <c r="Q1037" s="10">
        <v>-36461000</v>
      </c>
    </row>
    <row r="1038" spans="1:17" x14ac:dyDescent="0.3">
      <c r="A1038" s="11">
        <v>46000000</v>
      </c>
      <c r="B1038" t="s">
        <v>3307</v>
      </c>
      <c r="C1038">
        <v>10684</v>
      </c>
      <c r="D1038" t="s">
        <v>3308</v>
      </c>
      <c r="E1038" t="s">
        <v>19</v>
      </c>
      <c r="F1038">
        <v>12.971121999999999</v>
      </c>
      <c r="G1038" t="s">
        <v>1490</v>
      </c>
      <c r="H1038" t="s">
        <v>21</v>
      </c>
      <c r="I1038" s="1">
        <v>35162</v>
      </c>
      <c r="J1038" s="11">
        <v>100860818</v>
      </c>
      <c r="K1038">
        <v>117</v>
      </c>
      <c r="L1038" t="s">
        <v>22</v>
      </c>
      <c r="M1038">
        <v>6.2</v>
      </c>
      <c r="N1038">
        <v>232</v>
      </c>
      <c r="O1038" t="s">
        <v>3309</v>
      </c>
      <c r="P1038" t="s">
        <v>595</v>
      </c>
      <c r="Q1038" s="10">
        <v>54860818</v>
      </c>
    </row>
    <row r="1039" spans="1:17" x14ac:dyDescent="0.3">
      <c r="A1039" s="11">
        <v>45000000</v>
      </c>
      <c r="B1039" t="s">
        <v>587</v>
      </c>
      <c r="C1039">
        <v>1624</v>
      </c>
      <c r="D1039" t="s">
        <v>3310</v>
      </c>
      <c r="E1039" t="s">
        <v>19</v>
      </c>
      <c r="F1039">
        <v>26.721385999999999</v>
      </c>
      <c r="G1039" t="s">
        <v>113</v>
      </c>
      <c r="H1039" t="s">
        <v>21</v>
      </c>
      <c r="I1039" s="1">
        <v>35510</v>
      </c>
      <c r="J1039" s="11">
        <v>181000000</v>
      </c>
      <c r="K1039">
        <v>86</v>
      </c>
      <c r="L1039" t="s">
        <v>22</v>
      </c>
      <c r="M1039">
        <v>6.4</v>
      </c>
      <c r="N1039">
        <v>1424</v>
      </c>
      <c r="O1039" t="s">
        <v>3311</v>
      </c>
      <c r="P1039" t="s">
        <v>301</v>
      </c>
      <c r="Q1039" s="10">
        <v>136000000</v>
      </c>
    </row>
    <row r="1040" spans="1:17" x14ac:dyDescent="0.3">
      <c r="A1040" s="11">
        <v>25000000</v>
      </c>
      <c r="B1040" t="s">
        <v>2357</v>
      </c>
      <c r="C1040">
        <v>325789</v>
      </c>
      <c r="D1040" t="s">
        <v>3312</v>
      </c>
      <c r="E1040" t="s">
        <v>19</v>
      </c>
      <c r="F1040">
        <v>24.672234</v>
      </c>
      <c r="G1040" t="s">
        <v>3313</v>
      </c>
      <c r="H1040" t="s">
        <v>33</v>
      </c>
      <c r="I1040" s="1">
        <v>42564</v>
      </c>
      <c r="J1040" s="11">
        <v>15436808</v>
      </c>
      <c r="K1040">
        <v>127</v>
      </c>
      <c r="L1040" t="s">
        <v>22</v>
      </c>
      <c r="M1040">
        <v>6.6</v>
      </c>
      <c r="N1040">
        <v>573</v>
      </c>
      <c r="O1040" t="s">
        <v>3314</v>
      </c>
      <c r="P1040" t="s">
        <v>3315</v>
      </c>
      <c r="Q1040" s="10">
        <v>-9563192</v>
      </c>
    </row>
    <row r="1041" spans="1:17" x14ac:dyDescent="0.3">
      <c r="A1041" s="11">
        <v>46000000</v>
      </c>
      <c r="B1041" t="s">
        <v>1122</v>
      </c>
      <c r="C1041">
        <v>113464</v>
      </c>
      <c r="D1041" t="s">
        <v>3316</v>
      </c>
      <c r="E1041" t="s">
        <v>19</v>
      </c>
      <c r="F1041">
        <v>0.146783</v>
      </c>
      <c r="G1041" t="s">
        <v>2644</v>
      </c>
      <c r="H1041" t="s">
        <v>3317</v>
      </c>
      <c r="I1041" s="1">
        <v>29681</v>
      </c>
      <c r="J1041" s="11">
        <v>5200000</v>
      </c>
      <c r="K1041">
        <v>140</v>
      </c>
      <c r="L1041" t="s">
        <v>22</v>
      </c>
      <c r="M1041">
        <v>6.5</v>
      </c>
      <c r="N1041">
        <v>2</v>
      </c>
      <c r="O1041" t="s">
        <v>3318</v>
      </c>
      <c r="P1041" t="s">
        <v>3319</v>
      </c>
      <c r="Q1041" s="10">
        <v>-40800000</v>
      </c>
    </row>
    <row r="1042" spans="1:17" x14ac:dyDescent="0.3">
      <c r="A1042" s="11">
        <v>46000000</v>
      </c>
      <c r="B1042" t="s">
        <v>298</v>
      </c>
      <c r="C1042">
        <v>888</v>
      </c>
      <c r="D1042" t="s">
        <v>3320</v>
      </c>
      <c r="E1042" t="s">
        <v>19</v>
      </c>
      <c r="F1042">
        <v>28.964162000000002</v>
      </c>
      <c r="G1042" t="s">
        <v>135</v>
      </c>
      <c r="H1042" t="s">
        <v>21</v>
      </c>
      <c r="I1042" s="1">
        <v>34480</v>
      </c>
      <c r="J1042" s="11">
        <v>341631208</v>
      </c>
      <c r="K1042">
        <v>91</v>
      </c>
      <c r="L1042" t="s">
        <v>22</v>
      </c>
      <c r="M1042">
        <v>5</v>
      </c>
      <c r="N1042">
        <v>543</v>
      </c>
      <c r="O1042" t="s">
        <v>3321</v>
      </c>
      <c r="P1042" t="s">
        <v>2390</v>
      </c>
      <c r="Q1042" s="10">
        <v>295631208</v>
      </c>
    </row>
    <row r="1043" spans="1:17" x14ac:dyDescent="0.3">
      <c r="A1043" s="11">
        <v>45000000</v>
      </c>
      <c r="B1043" t="s">
        <v>394</v>
      </c>
      <c r="C1043">
        <v>82675</v>
      </c>
      <c r="D1043" t="s">
        <v>3322</v>
      </c>
      <c r="E1043" t="s">
        <v>19</v>
      </c>
      <c r="F1043">
        <v>49.353524</v>
      </c>
      <c r="G1043" t="s">
        <v>204</v>
      </c>
      <c r="H1043" t="s">
        <v>284</v>
      </c>
      <c r="I1043" s="1">
        <v>41179</v>
      </c>
      <c r="J1043" s="11">
        <v>376141306</v>
      </c>
      <c r="K1043">
        <v>91</v>
      </c>
      <c r="L1043" t="s">
        <v>22</v>
      </c>
      <c r="M1043">
        <v>6.1</v>
      </c>
      <c r="N1043">
        <v>2757</v>
      </c>
      <c r="O1043" t="s">
        <v>3323</v>
      </c>
      <c r="P1043" t="s">
        <v>3257</v>
      </c>
      <c r="Q1043" s="10">
        <v>331141306</v>
      </c>
    </row>
    <row r="1044" spans="1:17" x14ac:dyDescent="0.3">
      <c r="A1044" s="11">
        <v>48000000</v>
      </c>
      <c r="B1044" t="s">
        <v>587</v>
      </c>
      <c r="C1044">
        <v>4256</v>
      </c>
      <c r="D1044" t="s">
        <v>3324</v>
      </c>
      <c r="E1044" t="s">
        <v>19</v>
      </c>
      <c r="F1044">
        <v>36.585509000000002</v>
      </c>
      <c r="G1044" t="s">
        <v>3325</v>
      </c>
      <c r="H1044" t="s">
        <v>21</v>
      </c>
      <c r="I1044" s="1">
        <v>37918</v>
      </c>
      <c r="J1044" s="11">
        <v>220673217</v>
      </c>
      <c r="K1044">
        <v>84</v>
      </c>
      <c r="L1044" t="s">
        <v>22</v>
      </c>
      <c r="M1044">
        <v>5.8</v>
      </c>
      <c r="N1044">
        <v>912</v>
      </c>
      <c r="O1044" t="s">
        <v>3326</v>
      </c>
      <c r="P1044" t="s">
        <v>3327</v>
      </c>
      <c r="Q1044" s="10">
        <v>172673217</v>
      </c>
    </row>
    <row r="1045" spans="1:17" x14ac:dyDescent="0.3">
      <c r="A1045" s="11">
        <v>45000000</v>
      </c>
      <c r="B1045" t="s">
        <v>3328</v>
      </c>
      <c r="C1045">
        <v>1493</v>
      </c>
      <c r="D1045" t="s">
        <v>3329</v>
      </c>
      <c r="E1045" t="s">
        <v>19</v>
      </c>
      <c r="F1045">
        <v>32.624355000000001</v>
      </c>
      <c r="G1045" t="s">
        <v>214</v>
      </c>
      <c r="H1045" t="s">
        <v>21</v>
      </c>
      <c r="I1045" s="1">
        <v>36874</v>
      </c>
      <c r="J1045" s="11">
        <v>212000000</v>
      </c>
      <c r="K1045">
        <v>111</v>
      </c>
      <c r="L1045" t="s">
        <v>22</v>
      </c>
      <c r="M1045">
        <v>6.1</v>
      </c>
      <c r="N1045">
        <v>961</v>
      </c>
      <c r="O1045" t="s">
        <v>3330</v>
      </c>
      <c r="P1045" t="s">
        <v>2473</v>
      </c>
      <c r="Q1045" s="10">
        <v>167000000</v>
      </c>
    </row>
    <row r="1046" spans="1:17" x14ac:dyDescent="0.3">
      <c r="A1046" s="11">
        <v>45000000</v>
      </c>
      <c r="B1046" t="s">
        <v>3331</v>
      </c>
      <c r="C1046">
        <v>88751</v>
      </c>
      <c r="D1046" t="s">
        <v>3332</v>
      </c>
      <c r="E1046" t="s">
        <v>19</v>
      </c>
      <c r="F1046">
        <v>53.090421999999997</v>
      </c>
      <c r="G1046" t="s">
        <v>119</v>
      </c>
      <c r="H1046" t="s">
        <v>21</v>
      </c>
      <c r="I1046" s="1">
        <v>39728</v>
      </c>
      <c r="J1046" s="11">
        <v>101702060</v>
      </c>
      <c r="K1046">
        <v>93</v>
      </c>
      <c r="L1046" t="s">
        <v>22</v>
      </c>
      <c r="M1046">
        <v>5.8</v>
      </c>
      <c r="N1046">
        <v>1309</v>
      </c>
      <c r="O1046" t="s">
        <v>3333</v>
      </c>
      <c r="P1046" t="s">
        <v>1567</v>
      </c>
      <c r="Q1046" s="10">
        <v>56702060</v>
      </c>
    </row>
    <row r="1047" spans="1:17" x14ac:dyDescent="0.3">
      <c r="A1047" s="11">
        <v>40000000</v>
      </c>
      <c r="B1047" t="s">
        <v>3334</v>
      </c>
      <c r="C1047">
        <v>11130</v>
      </c>
      <c r="D1047" t="s">
        <v>3335</v>
      </c>
      <c r="E1047" t="s">
        <v>19</v>
      </c>
      <c r="F1047">
        <v>30.002907</v>
      </c>
      <c r="G1047" t="s">
        <v>27</v>
      </c>
      <c r="H1047" t="s">
        <v>21</v>
      </c>
      <c r="I1047" s="1">
        <v>38146</v>
      </c>
      <c r="J1047" s="11">
        <v>95149435</v>
      </c>
      <c r="K1047">
        <v>113</v>
      </c>
      <c r="L1047" t="s">
        <v>22</v>
      </c>
      <c r="M1047">
        <v>6</v>
      </c>
      <c r="N1047">
        <v>697</v>
      </c>
      <c r="O1047" t="s">
        <v>3336</v>
      </c>
      <c r="P1047" t="s">
        <v>1921</v>
      </c>
      <c r="Q1047" s="10">
        <v>55149435</v>
      </c>
    </row>
    <row r="1048" spans="1:17" x14ac:dyDescent="0.3">
      <c r="A1048" s="11">
        <v>45000000</v>
      </c>
      <c r="B1048" t="s">
        <v>3221</v>
      </c>
      <c r="C1048">
        <v>9944</v>
      </c>
      <c r="D1048" t="s">
        <v>3337</v>
      </c>
      <c r="E1048" t="s">
        <v>19</v>
      </c>
      <c r="F1048">
        <v>17.923254</v>
      </c>
      <c r="G1048" t="s">
        <v>59</v>
      </c>
      <c r="H1048" t="s">
        <v>21</v>
      </c>
      <c r="I1048" s="1">
        <v>34319</v>
      </c>
      <c r="J1048" s="11">
        <v>195268056</v>
      </c>
      <c r="K1048">
        <v>141</v>
      </c>
      <c r="L1048" t="s">
        <v>22</v>
      </c>
      <c r="M1048">
        <v>6.3</v>
      </c>
      <c r="N1048">
        <v>371</v>
      </c>
      <c r="O1048" t="s">
        <v>3338</v>
      </c>
      <c r="P1048" t="s">
        <v>1305</v>
      </c>
      <c r="Q1048" s="10">
        <v>150268056</v>
      </c>
    </row>
    <row r="1049" spans="1:17" x14ac:dyDescent="0.3">
      <c r="A1049" s="11">
        <v>45000000</v>
      </c>
      <c r="B1049" t="s">
        <v>3339</v>
      </c>
      <c r="C1049">
        <v>10731</v>
      </c>
      <c r="D1049" t="s">
        <v>3340</v>
      </c>
      <c r="E1049" t="s">
        <v>19</v>
      </c>
      <c r="F1049">
        <v>17.746718999999999</v>
      </c>
      <c r="G1049" t="s">
        <v>659</v>
      </c>
      <c r="H1049" t="s">
        <v>21</v>
      </c>
      <c r="I1049" s="1">
        <v>34535</v>
      </c>
      <c r="J1049" s="11">
        <v>117615211</v>
      </c>
      <c r="K1049">
        <v>119</v>
      </c>
      <c r="L1049" t="s">
        <v>22</v>
      </c>
      <c r="M1049">
        <v>6.4</v>
      </c>
      <c r="N1049">
        <v>278</v>
      </c>
      <c r="O1049" t="s">
        <v>3341</v>
      </c>
      <c r="P1049" t="s">
        <v>775</v>
      </c>
      <c r="Q1049" s="10">
        <v>72615211</v>
      </c>
    </row>
    <row r="1050" spans="1:17" x14ac:dyDescent="0.3">
      <c r="A1050" s="11">
        <v>45000000</v>
      </c>
      <c r="B1050" t="s">
        <v>2424</v>
      </c>
      <c r="C1050">
        <v>7350</v>
      </c>
      <c r="D1050" t="s">
        <v>3342</v>
      </c>
      <c r="E1050" t="s">
        <v>19</v>
      </c>
      <c r="F1050">
        <v>31.305336</v>
      </c>
      <c r="G1050" t="s">
        <v>3343</v>
      </c>
      <c r="H1050" t="s">
        <v>21</v>
      </c>
      <c r="I1050" s="1">
        <v>39441</v>
      </c>
      <c r="J1050" s="11">
        <v>175372502</v>
      </c>
      <c r="K1050">
        <v>97</v>
      </c>
      <c r="L1050" t="s">
        <v>22</v>
      </c>
      <c r="M1050">
        <v>7</v>
      </c>
      <c r="N1050">
        <v>1111</v>
      </c>
      <c r="O1050" t="s">
        <v>3344</v>
      </c>
      <c r="P1050" t="s">
        <v>2259</v>
      </c>
      <c r="Q1050" s="10">
        <v>130372502</v>
      </c>
    </row>
    <row r="1051" spans="1:17" x14ac:dyDescent="0.3">
      <c r="A1051" s="11">
        <v>45000000</v>
      </c>
      <c r="B1051" t="s">
        <v>1981</v>
      </c>
      <c r="C1051">
        <v>9869</v>
      </c>
      <c r="D1051" t="s">
        <v>3345</v>
      </c>
      <c r="E1051" t="s">
        <v>19</v>
      </c>
      <c r="F1051">
        <v>19.637703999999999</v>
      </c>
      <c r="G1051" t="s">
        <v>92</v>
      </c>
      <c r="H1051" t="s">
        <v>21</v>
      </c>
      <c r="I1051" s="1">
        <v>33700</v>
      </c>
      <c r="J1051" s="11">
        <v>178051587</v>
      </c>
      <c r="K1051">
        <v>117</v>
      </c>
      <c r="L1051" t="s">
        <v>22</v>
      </c>
      <c r="M1051">
        <v>6.3</v>
      </c>
      <c r="N1051">
        <v>433</v>
      </c>
      <c r="O1051" t="s">
        <v>3346</v>
      </c>
      <c r="P1051" t="s">
        <v>701</v>
      </c>
      <c r="Q1051" s="10">
        <v>133051587</v>
      </c>
    </row>
    <row r="1052" spans="1:17" x14ac:dyDescent="0.3">
      <c r="A1052" s="11">
        <v>43000000</v>
      </c>
      <c r="B1052" t="s">
        <v>1520</v>
      </c>
      <c r="C1052">
        <v>4379</v>
      </c>
      <c r="D1052" t="s">
        <v>3347</v>
      </c>
      <c r="E1052" t="s">
        <v>19</v>
      </c>
      <c r="F1052">
        <v>10.411996</v>
      </c>
      <c r="G1052" t="s">
        <v>119</v>
      </c>
      <c r="H1052" t="s">
        <v>21</v>
      </c>
      <c r="I1052" s="1">
        <v>38485</v>
      </c>
      <c r="J1052" s="11">
        <v>154749918</v>
      </c>
      <c r="K1052">
        <v>101</v>
      </c>
      <c r="L1052" t="s">
        <v>22</v>
      </c>
      <c r="M1052">
        <v>5.6</v>
      </c>
      <c r="N1052">
        <v>406</v>
      </c>
      <c r="O1052" t="s">
        <v>3348</v>
      </c>
      <c r="P1052" t="s">
        <v>1798</v>
      </c>
      <c r="Q1052" s="10">
        <v>111749918</v>
      </c>
    </row>
    <row r="1053" spans="1:17" x14ac:dyDescent="0.3">
      <c r="A1053" s="11">
        <v>46000000</v>
      </c>
      <c r="B1053" t="s">
        <v>1222</v>
      </c>
      <c r="C1053">
        <v>146233</v>
      </c>
      <c r="D1053" t="s">
        <v>3349</v>
      </c>
      <c r="E1053" t="s">
        <v>19</v>
      </c>
      <c r="F1053">
        <v>88.496872999999994</v>
      </c>
      <c r="G1053" t="s">
        <v>1172</v>
      </c>
      <c r="H1053" t="s">
        <v>21</v>
      </c>
      <c r="I1053" s="1">
        <v>41535</v>
      </c>
      <c r="J1053" s="11">
        <v>122126687</v>
      </c>
      <c r="K1053">
        <v>153</v>
      </c>
      <c r="L1053" t="s">
        <v>22</v>
      </c>
      <c r="M1053">
        <v>7.9</v>
      </c>
      <c r="N1053">
        <v>3085</v>
      </c>
      <c r="O1053" t="s">
        <v>3350</v>
      </c>
      <c r="P1053" t="s">
        <v>3351</v>
      </c>
      <c r="Q1053" s="10">
        <v>76126687</v>
      </c>
    </row>
    <row r="1054" spans="1:17" x14ac:dyDescent="0.3">
      <c r="A1054" s="11">
        <v>45000000</v>
      </c>
      <c r="B1054" t="s">
        <v>36</v>
      </c>
      <c r="C1054">
        <v>2034</v>
      </c>
      <c r="D1054" t="s">
        <v>3352</v>
      </c>
      <c r="E1054" t="s">
        <v>19</v>
      </c>
      <c r="F1054">
        <v>52.081130999999999</v>
      </c>
      <c r="G1054" t="s">
        <v>214</v>
      </c>
      <c r="H1054" t="s">
        <v>304</v>
      </c>
      <c r="I1054" s="1">
        <v>37021</v>
      </c>
      <c r="J1054" s="11">
        <v>104876233</v>
      </c>
      <c r="K1054">
        <v>122</v>
      </c>
      <c r="L1054" t="s">
        <v>22</v>
      </c>
      <c r="M1054">
        <v>7.3</v>
      </c>
      <c r="N1054">
        <v>1634</v>
      </c>
      <c r="O1054" t="s">
        <v>3353</v>
      </c>
      <c r="P1054" t="s">
        <v>1793</v>
      </c>
      <c r="Q1054" s="10">
        <v>59876233</v>
      </c>
    </row>
    <row r="1055" spans="1:17" x14ac:dyDescent="0.3">
      <c r="A1055" s="11">
        <v>45000000</v>
      </c>
      <c r="B1055" t="s">
        <v>1535</v>
      </c>
      <c r="C1055">
        <v>926</v>
      </c>
      <c r="D1055" t="s">
        <v>3354</v>
      </c>
      <c r="E1055" t="s">
        <v>19</v>
      </c>
      <c r="F1055">
        <v>30.816341000000001</v>
      </c>
      <c r="G1055" t="s">
        <v>422</v>
      </c>
      <c r="H1055" t="s">
        <v>21</v>
      </c>
      <c r="I1055" s="1">
        <v>36517</v>
      </c>
      <c r="J1055" s="11">
        <v>90683916</v>
      </c>
      <c r="K1055">
        <v>102</v>
      </c>
      <c r="L1055" t="s">
        <v>22</v>
      </c>
      <c r="M1055">
        <v>6.9</v>
      </c>
      <c r="N1055">
        <v>710</v>
      </c>
      <c r="O1055" t="s">
        <v>3355</v>
      </c>
      <c r="P1055" t="s">
        <v>590</v>
      </c>
      <c r="Q1055" s="10">
        <v>45683916</v>
      </c>
    </row>
    <row r="1056" spans="1:17" x14ac:dyDescent="0.3">
      <c r="A1056" s="11">
        <v>45000000</v>
      </c>
      <c r="B1056" t="s">
        <v>587</v>
      </c>
      <c r="C1056">
        <v>4248</v>
      </c>
      <c r="D1056" t="s">
        <v>3356</v>
      </c>
      <c r="E1056" t="s">
        <v>19</v>
      </c>
      <c r="F1056">
        <v>35.376970999999998</v>
      </c>
      <c r="G1056" t="s">
        <v>3357</v>
      </c>
      <c r="H1056" t="s">
        <v>158</v>
      </c>
      <c r="I1056" s="1">
        <v>36988</v>
      </c>
      <c r="J1056" s="11">
        <v>141220678</v>
      </c>
      <c r="K1056">
        <v>83</v>
      </c>
      <c r="L1056" t="s">
        <v>22</v>
      </c>
      <c r="M1056">
        <v>5.4</v>
      </c>
      <c r="N1056">
        <v>982</v>
      </c>
      <c r="O1056" t="s">
        <v>3358</v>
      </c>
      <c r="P1056" t="s">
        <v>2253</v>
      </c>
      <c r="Q1056" s="10">
        <v>96220678</v>
      </c>
    </row>
    <row r="1057" spans="1:17" x14ac:dyDescent="0.3">
      <c r="A1057" s="11">
        <v>45000000</v>
      </c>
      <c r="B1057" t="s">
        <v>3359</v>
      </c>
      <c r="C1057">
        <v>64328</v>
      </c>
      <c r="D1057" t="s">
        <v>3360</v>
      </c>
      <c r="E1057" t="s">
        <v>19</v>
      </c>
      <c r="F1057">
        <v>17.047276</v>
      </c>
      <c r="G1057" t="s">
        <v>27</v>
      </c>
      <c r="H1057" t="s">
        <v>21</v>
      </c>
      <c r="I1057" s="1">
        <v>40869</v>
      </c>
      <c r="J1057" s="11">
        <v>165184237</v>
      </c>
      <c r="K1057">
        <v>103</v>
      </c>
      <c r="L1057" t="s">
        <v>22</v>
      </c>
      <c r="M1057">
        <v>6.5</v>
      </c>
      <c r="N1057">
        <v>501</v>
      </c>
      <c r="O1057" t="s">
        <v>3361</v>
      </c>
      <c r="P1057" t="s">
        <v>419</v>
      </c>
      <c r="Q1057" s="10">
        <v>120184237</v>
      </c>
    </row>
    <row r="1058" spans="1:17" x14ac:dyDescent="0.3">
      <c r="A1058" s="11">
        <v>45000000</v>
      </c>
      <c r="B1058" t="s">
        <v>3362</v>
      </c>
      <c r="C1058">
        <v>36647</v>
      </c>
      <c r="D1058" t="s">
        <v>3363</v>
      </c>
      <c r="E1058" t="s">
        <v>19</v>
      </c>
      <c r="F1058">
        <v>43.815491999999999</v>
      </c>
      <c r="G1058" t="s">
        <v>119</v>
      </c>
      <c r="H1058" t="s">
        <v>21</v>
      </c>
      <c r="I1058" s="1">
        <v>36028</v>
      </c>
      <c r="J1058" s="11">
        <v>131183530</v>
      </c>
      <c r="K1058">
        <v>120</v>
      </c>
      <c r="L1058" t="s">
        <v>22</v>
      </c>
      <c r="M1058">
        <v>6.5</v>
      </c>
      <c r="N1058">
        <v>1905</v>
      </c>
      <c r="O1058" t="s">
        <v>3364</v>
      </c>
      <c r="P1058" t="s">
        <v>1727</v>
      </c>
      <c r="Q1058" s="10">
        <v>86183530</v>
      </c>
    </row>
    <row r="1059" spans="1:17" x14ac:dyDescent="0.3">
      <c r="A1059" s="11">
        <v>30000000</v>
      </c>
      <c r="B1059" t="s">
        <v>713</v>
      </c>
      <c r="C1059">
        <v>7214</v>
      </c>
      <c r="D1059" t="s">
        <v>3365</v>
      </c>
      <c r="E1059" t="s">
        <v>19</v>
      </c>
      <c r="F1059">
        <v>23.234650999999999</v>
      </c>
      <c r="G1059" t="s">
        <v>92</v>
      </c>
      <c r="H1059" t="s">
        <v>192</v>
      </c>
      <c r="I1059" s="1">
        <v>38366</v>
      </c>
      <c r="J1059" s="11">
        <v>76669806</v>
      </c>
      <c r="K1059">
        <v>136</v>
      </c>
      <c r="L1059" t="s">
        <v>22</v>
      </c>
      <c r="M1059">
        <v>7.3</v>
      </c>
      <c r="N1059">
        <v>496</v>
      </c>
      <c r="O1059" t="s">
        <v>3366</v>
      </c>
      <c r="P1059" t="s">
        <v>3367</v>
      </c>
      <c r="Q1059" s="10">
        <v>46669806</v>
      </c>
    </row>
    <row r="1060" spans="1:17" x14ac:dyDescent="0.3">
      <c r="A1060" s="11">
        <v>45000000</v>
      </c>
      <c r="B1060" t="s">
        <v>2824</v>
      </c>
      <c r="C1060">
        <v>1537</v>
      </c>
      <c r="D1060" t="s">
        <v>3368</v>
      </c>
      <c r="E1060" t="s">
        <v>19</v>
      </c>
      <c r="F1060">
        <v>17.270538999999999</v>
      </c>
      <c r="G1060" t="s">
        <v>92</v>
      </c>
      <c r="H1060" t="s">
        <v>21</v>
      </c>
      <c r="I1060" s="1">
        <v>37441</v>
      </c>
      <c r="J1060" s="11">
        <v>94935764</v>
      </c>
      <c r="K1060">
        <v>89</v>
      </c>
      <c r="L1060" t="s">
        <v>22</v>
      </c>
      <c r="M1060">
        <v>5.9</v>
      </c>
      <c r="N1060">
        <v>299</v>
      </c>
      <c r="O1060" t="s">
        <v>3369</v>
      </c>
      <c r="P1060" t="s">
        <v>3370</v>
      </c>
      <c r="Q1060" s="10">
        <v>49935764</v>
      </c>
    </row>
    <row r="1061" spans="1:17" x14ac:dyDescent="0.3">
      <c r="A1061" s="11">
        <v>45000000</v>
      </c>
      <c r="B1061" t="s">
        <v>3371</v>
      </c>
      <c r="C1061">
        <v>9360</v>
      </c>
      <c r="D1061" t="s">
        <v>3372</v>
      </c>
      <c r="E1061" t="s">
        <v>19</v>
      </c>
      <c r="F1061">
        <v>27.684778999999999</v>
      </c>
      <c r="G1061" t="s">
        <v>692</v>
      </c>
      <c r="H1061" t="s">
        <v>3373</v>
      </c>
      <c r="I1061" s="1">
        <v>35738</v>
      </c>
      <c r="J1061" s="11">
        <v>136885767</v>
      </c>
      <c r="K1061">
        <v>89</v>
      </c>
      <c r="L1061" t="s">
        <v>22</v>
      </c>
      <c r="M1061">
        <v>4.7</v>
      </c>
      <c r="N1061">
        <v>610</v>
      </c>
      <c r="O1061" t="s">
        <v>3374</v>
      </c>
      <c r="P1061" t="s">
        <v>3375</v>
      </c>
      <c r="Q1061" s="10">
        <v>91885767</v>
      </c>
    </row>
    <row r="1062" spans="1:17" x14ac:dyDescent="0.3">
      <c r="A1062" s="11">
        <v>45000000</v>
      </c>
      <c r="B1062" t="s">
        <v>587</v>
      </c>
      <c r="C1062">
        <v>6282</v>
      </c>
      <c r="D1062" t="s">
        <v>3376</v>
      </c>
      <c r="E1062" t="s">
        <v>19</v>
      </c>
      <c r="F1062">
        <v>26.797809999999998</v>
      </c>
      <c r="G1062" t="s">
        <v>438</v>
      </c>
      <c r="H1062" t="s">
        <v>21</v>
      </c>
      <c r="I1062" s="1">
        <v>36737</v>
      </c>
      <c r="J1062" s="11">
        <v>113916474</v>
      </c>
      <c r="K1062">
        <v>100</v>
      </c>
      <c r="L1062" t="s">
        <v>22</v>
      </c>
      <c r="M1062">
        <v>5.8</v>
      </c>
      <c r="N1062">
        <v>575</v>
      </c>
      <c r="O1062" t="s">
        <v>3377</v>
      </c>
      <c r="P1062" t="s">
        <v>2372</v>
      </c>
      <c r="Q1062" s="10">
        <v>68916474</v>
      </c>
    </row>
    <row r="1063" spans="1:17" x14ac:dyDescent="0.3">
      <c r="A1063" s="11">
        <v>40000000</v>
      </c>
      <c r="B1063" t="s">
        <v>1503</v>
      </c>
      <c r="C1063">
        <v>508</v>
      </c>
      <c r="D1063" t="s">
        <v>3378</v>
      </c>
      <c r="E1063" t="s">
        <v>19</v>
      </c>
      <c r="F1063">
        <v>37.073126999999999</v>
      </c>
      <c r="G1063" t="s">
        <v>135</v>
      </c>
      <c r="H1063" t="s">
        <v>33</v>
      </c>
      <c r="I1063" s="1">
        <v>37811</v>
      </c>
      <c r="J1063" s="11">
        <v>244931766</v>
      </c>
      <c r="K1063">
        <v>135</v>
      </c>
      <c r="L1063" t="s">
        <v>22</v>
      </c>
      <c r="M1063">
        <v>7</v>
      </c>
      <c r="N1063">
        <v>1869</v>
      </c>
      <c r="O1063" t="s">
        <v>3379</v>
      </c>
      <c r="P1063" t="s">
        <v>3210</v>
      </c>
      <c r="Q1063" s="10">
        <v>204931766</v>
      </c>
    </row>
    <row r="1064" spans="1:17" x14ac:dyDescent="0.3">
      <c r="A1064" s="11">
        <v>120000000</v>
      </c>
      <c r="B1064" t="s">
        <v>544</v>
      </c>
      <c r="C1064">
        <v>9487</v>
      </c>
      <c r="D1064" t="s">
        <v>3380</v>
      </c>
      <c r="E1064" t="s">
        <v>19</v>
      </c>
      <c r="F1064">
        <v>87.350802000000002</v>
      </c>
      <c r="G1064" t="s">
        <v>27</v>
      </c>
      <c r="H1064" t="s">
        <v>21</v>
      </c>
      <c r="I1064" s="1">
        <v>36124</v>
      </c>
      <c r="J1064" s="11">
        <v>363258859</v>
      </c>
      <c r="K1064">
        <v>95</v>
      </c>
      <c r="L1064" t="s">
        <v>22</v>
      </c>
      <c r="M1064">
        <v>6.8</v>
      </c>
      <c r="N1064">
        <v>2303</v>
      </c>
      <c r="O1064" t="s">
        <v>3381</v>
      </c>
      <c r="P1064" t="s">
        <v>44</v>
      </c>
      <c r="Q1064" s="10">
        <v>243258859</v>
      </c>
    </row>
    <row r="1065" spans="1:17" x14ac:dyDescent="0.3">
      <c r="A1065" s="11">
        <v>35000000</v>
      </c>
      <c r="B1065" t="s">
        <v>1754</v>
      </c>
      <c r="C1065">
        <v>768</v>
      </c>
      <c r="D1065" t="s">
        <v>3382</v>
      </c>
      <c r="E1065" t="s">
        <v>19</v>
      </c>
      <c r="F1065">
        <v>26.134678000000001</v>
      </c>
      <c r="G1065" t="s">
        <v>204</v>
      </c>
      <c r="H1065" t="s">
        <v>87</v>
      </c>
      <c r="I1065" s="1">
        <v>37183</v>
      </c>
      <c r="J1065" s="11">
        <v>74558115</v>
      </c>
      <c r="K1065">
        <v>122</v>
      </c>
      <c r="L1065" t="s">
        <v>22</v>
      </c>
      <c r="M1065">
        <v>6.6</v>
      </c>
      <c r="N1065">
        <v>741</v>
      </c>
      <c r="O1065" t="s">
        <v>3383</v>
      </c>
      <c r="P1065" t="s">
        <v>1534</v>
      </c>
      <c r="Q1065" s="10">
        <v>39558115</v>
      </c>
    </row>
    <row r="1066" spans="1:17" x14ac:dyDescent="0.3">
      <c r="A1066" s="11">
        <v>45000000</v>
      </c>
      <c r="B1066" t="s">
        <v>767</v>
      </c>
      <c r="C1066">
        <v>2636</v>
      </c>
      <c r="D1066" t="s">
        <v>3384</v>
      </c>
      <c r="E1066" t="s">
        <v>19</v>
      </c>
      <c r="F1066">
        <v>16.582709000000001</v>
      </c>
      <c r="G1066" t="s">
        <v>3385</v>
      </c>
      <c r="H1066" t="s">
        <v>3386</v>
      </c>
      <c r="I1066" s="1">
        <v>34525</v>
      </c>
      <c r="J1066" s="11">
        <v>170362582</v>
      </c>
      <c r="K1066">
        <v>110</v>
      </c>
      <c r="L1066" t="s">
        <v>22</v>
      </c>
      <c r="M1066">
        <v>5.5</v>
      </c>
      <c r="N1066">
        <v>313</v>
      </c>
      <c r="O1066" t="s">
        <v>3387</v>
      </c>
      <c r="P1066" t="s">
        <v>3375</v>
      </c>
      <c r="Q1066" s="10">
        <v>125362582</v>
      </c>
    </row>
    <row r="1067" spans="1:17" x14ac:dyDescent="0.3">
      <c r="A1067" s="11">
        <v>45000000</v>
      </c>
      <c r="B1067" t="s">
        <v>822</v>
      </c>
      <c r="C1067">
        <v>10478</v>
      </c>
      <c r="D1067" t="s">
        <v>3388</v>
      </c>
      <c r="E1067" t="s">
        <v>19</v>
      </c>
      <c r="F1067">
        <v>10.731574</v>
      </c>
      <c r="G1067" t="s">
        <v>659</v>
      </c>
      <c r="H1067" t="s">
        <v>21</v>
      </c>
      <c r="I1067" s="1">
        <v>35293</v>
      </c>
      <c r="J1067" s="11">
        <v>53854588</v>
      </c>
      <c r="K1067">
        <v>135</v>
      </c>
      <c r="L1067" t="s">
        <v>22</v>
      </c>
      <c r="M1067">
        <v>5.9</v>
      </c>
      <c r="N1067">
        <v>150</v>
      </c>
      <c r="O1067" t="s">
        <v>3389</v>
      </c>
      <c r="P1067" t="s">
        <v>1837</v>
      </c>
      <c r="Q1067" s="10">
        <v>8854588</v>
      </c>
    </row>
    <row r="1068" spans="1:17" x14ac:dyDescent="0.3">
      <c r="A1068" s="11">
        <v>0</v>
      </c>
      <c r="B1068" t="s">
        <v>2165</v>
      </c>
      <c r="C1068">
        <v>27983</v>
      </c>
      <c r="D1068" t="s">
        <v>3390</v>
      </c>
      <c r="E1068" t="s">
        <v>19</v>
      </c>
      <c r="F1068">
        <v>2.0941510000000001</v>
      </c>
      <c r="G1068" t="s">
        <v>3391</v>
      </c>
      <c r="H1068" t="s">
        <v>21</v>
      </c>
      <c r="I1068" s="1">
        <v>24952</v>
      </c>
      <c r="J1068" s="11">
        <v>0</v>
      </c>
      <c r="K1068">
        <v>111</v>
      </c>
      <c r="L1068" t="s">
        <v>22</v>
      </c>
      <c r="M1068">
        <v>6.2</v>
      </c>
      <c r="N1068">
        <v>26</v>
      </c>
      <c r="O1068" t="s">
        <v>3392</v>
      </c>
      <c r="P1068" t="s">
        <v>3393</v>
      </c>
      <c r="Q1068" s="10">
        <v>0</v>
      </c>
    </row>
    <row r="1069" spans="1:17" x14ac:dyDescent="0.3">
      <c r="A1069" s="11">
        <v>45000000</v>
      </c>
      <c r="B1069" t="s">
        <v>3394</v>
      </c>
      <c r="C1069">
        <v>9981</v>
      </c>
      <c r="D1069" t="s">
        <v>3395</v>
      </c>
      <c r="E1069" t="s">
        <v>19</v>
      </c>
      <c r="F1069">
        <v>8.9926899999999996</v>
      </c>
      <c r="G1069" t="s">
        <v>135</v>
      </c>
      <c r="H1069" t="s">
        <v>21</v>
      </c>
      <c r="I1069" s="1">
        <v>38485</v>
      </c>
      <c r="J1069" s="11">
        <v>56070433</v>
      </c>
      <c r="K1069">
        <v>95</v>
      </c>
      <c r="L1069" t="s">
        <v>22</v>
      </c>
      <c r="M1069">
        <v>5.6</v>
      </c>
      <c r="N1069">
        <v>176</v>
      </c>
      <c r="O1069" t="s">
        <v>3396</v>
      </c>
      <c r="P1069" t="s">
        <v>2670</v>
      </c>
      <c r="Q1069" s="10">
        <v>11070433</v>
      </c>
    </row>
    <row r="1070" spans="1:17" x14ac:dyDescent="0.3">
      <c r="A1070" s="11">
        <v>50000000</v>
      </c>
      <c r="B1070" t="s">
        <v>3397</v>
      </c>
      <c r="C1070">
        <v>7453</v>
      </c>
      <c r="D1070" t="s">
        <v>3398</v>
      </c>
      <c r="E1070" t="s">
        <v>19</v>
      </c>
      <c r="F1070">
        <v>51.742064999999997</v>
      </c>
      <c r="G1070" t="s">
        <v>1290</v>
      </c>
      <c r="H1070" t="s">
        <v>21</v>
      </c>
      <c r="I1070" s="1">
        <v>38367</v>
      </c>
      <c r="J1070" s="11">
        <v>104478416</v>
      </c>
      <c r="K1070">
        <v>109</v>
      </c>
      <c r="L1070" t="s">
        <v>22</v>
      </c>
      <c r="M1070">
        <v>6.6</v>
      </c>
      <c r="N1070">
        <v>1315</v>
      </c>
      <c r="O1070" t="s">
        <v>3399</v>
      </c>
      <c r="P1070" t="s">
        <v>3400</v>
      </c>
      <c r="Q1070" s="10">
        <v>54478416</v>
      </c>
    </row>
    <row r="1071" spans="1:17" x14ac:dyDescent="0.3">
      <c r="A1071" s="11">
        <v>0</v>
      </c>
      <c r="B1071" t="s">
        <v>2165</v>
      </c>
      <c r="C1071">
        <v>15045</v>
      </c>
      <c r="D1071" t="s">
        <v>3401</v>
      </c>
      <c r="E1071" t="s">
        <v>19</v>
      </c>
      <c r="F1071">
        <v>7.157635</v>
      </c>
      <c r="G1071" t="s">
        <v>204</v>
      </c>
      <c r="H1071" t="s">
        <v>21</v>
      </c>
      <c r="I1071" s="1">
        <v>38333</v>
      </c>
      <c r="J1071" s="11">
        <v>0</v>
      </c>
      <c r="K1071">
        <v>93</v>
      </c>
      <c r="L1071" t="s">
        <v>22</v>
      </c>
      <c r="M1071">
        <v>4.3</v>
      </c>
      <c r="N1071">
        <v>69</v>
      </c>
      <c r="O1071" t="s">
        <v>3402</v>
      </c>
      <c r="P1071" t="s">
        <v>3403</v>
      </c>
      <c r="Q1071" s="10">
        <v>0</v>
      </c>
    </row>
    <row r="1072" spans="1:17" x14ac:dyDescent="0.3">
      <c r="A1072" s="11">
        <v>45000000</v>
      </c>
      <c r="B1072" t="s">
        <v>3066</v>
      </c>
      <c r="C1072">
        <v>7737</v>
      </c>
      <c r="D1072" t="s">
        <v>3404</v>
      </c>
      <c r="E1072" t="s">
        <v>19</v>
      </c>
      <c r="F1072">
        <v>12.065379999999999</v>
      </c>
      <c r="G1072" t="s">
        <v>1341</v>
      </c>
      <c r="H1072" t="s">
        <v>304</v>
      </c>
      <c r="I1072" s="1">
        <v>39345</v>
      </c>
      <c r="J1072" s="11">
        <v>148412065</v>
      </c>
      <c r="K1072">
        <v>94</v>
      </c>
      <c r="L1072" t="s">
        <v>22</v>
      </c>
      <c r="M1072">
        <v>6.1</v>
      </c>
      <c r="N1072">
        <v>1292</v>
      </c>
      <c r="O1072" t="s">
        <v>3405</v>
      </c>
      <c r="P1072" t="s">
        <v>3406</v>
      </c>
      <c r="Q1072" s="10">
        <v>103412065</v>
      </c>
    </row>
    <row r="1073" spans="1:17" x14ac:dyDescent="0.3">
      <c r="A1073" s="11">
        <v>40000000</v>
      </c>
      <c r="B1073" t="s">
        <v>587</v>
      </c>
      <c r="C1073">
        <v>232672</v>
      </c>
      <c r="D1073" t="s">
        <v>3407</v>
      </c>
      <c r="E1073" t="s">
        <v>19</v>
      </c>
      <c r="F1073">
        <v>44.120328000000001</v>
      </c>
      <c r="G1073" t="s">
        <v>2610</v>
      </c>
      <c r="H1073" t="s">
        <v>21</v>
      </c>
      <c r="I1073" s="1">
        <v>41780</v>
      </c>
      <c r="J1073" s="11">
        <v>123494610</v>
      </c>
      <c r="K1073">
        <v>117</v>
      </c>
      <c r="L1073" t="s">
        <v>22</v>
      </c>
      <c r="M1073">
        <v>6.6</v>
      </c>
      <c r="N1073">
        <v>1006</v>
      </c>
      <c r="O1073" t="s">
        <v>3408</v>
      </c>
      <c r="P1073" t="s">
        <v>947</v>
      </c>
      <c r="Q1073" s="10">
        <v>83494610</v>
      </c>
    </row>
    <row r="1074" spans="1:17" x14ac:dyDescent="0.3">
      <c r="A1074" s="11">
        <v>45000000</v>
      </c>
      <c r="B1074" t="s">
        <v>3128</v>
      </c>
      <c r="C1074">
        <v>17379</v>
      </c>
      <c r="D1074" t="s">
        <v>3409</v>
      </c>
      <c r="E1074" t="s">
        <v>19</v>
      </c>
      <c r="F1074">
        <v>6.156015</v>
      </c>
      <c r="G1074" t="s">
        <v>92</v>
      </c>
      <c r="H1074" t="s">
        <v>21</v>
      </c>
      <c r="I1074" s="1">
        <v>38730</v>
      </c>
      <c r="J1074" s="11">
        <v>38399961</v>
      </c>
      <c r="K1074">
        <v>112</v>
      </c>
      <c r="L1074" t="s">
        <v>22</v>
      </c>
      <c r="M1074">
        <v>6.4</v>
      </c>
      <c r="N1074">
        <v>119</v>
      </c>
      <c r="O1074" t="s">
        <v>3410</v>
      </c>
      <c r="P1074" t="s">
        <v>2683</v>
      </c>
      <c r="Q1074" s="10">
        <v>-6600039</v>
      </c>
    </row>
    <row r="1075" spans="1:17" x14ac:dyDescent="0.3">
      <c r="A1075" s="11">
        <v>45000000</v>
      </c>
      <c r="B1075" t="s">
        <v>2824</v>
      </c>
      <c r="C1075">
        <v>8987</v>
      </c>
      <c r="D1075" t="s">
        <v>3411</v>
      </c>
      <c r="E1075" t="s">
        <v>19</v>
      </c>
      <c r="F1075">
        <v>12.362876</v>
      </c>
      <c r="G1075" t="s">
        <v>135</v>
      </c>
      <c r="H1075" t="s">
        <v>21</v>
      </c>
      <c r="I1075" s="1">
        <v>34607</v>
      </c>
      <c r="J1075" s="11">
        <v>0</v>
      </c>
      <c r="K1075">
        <v>111</v>
      </c>
      <c r="L1075" t="s">
        <v>22</v>
      </c>
      <c r="M1075">
        <v>6.1</v>
      </c>
      <c r="N1075">
        <v>210</v>
      </c>
      <c r="O1075" t="s">
        <v>3412</v>
      </c>
      <c r="P1075" t="s">
        <v>2854</v>
      </c>
      <c r="Q1075" s="10">
        <v>-45000000</v>
      </c>
    </row>
    <row r="1076" spans="1:17" x14ac:dyDescent="0.3">
      <c r="A1076" s="11">
        <v>45000000</v>
      </c>
      <c r="B1076" t="s">
        <v>84</v>
      </c>
      <c r="C1076">
        <v>11359</v>
      </c>
      <c r="D1076" t="s">
        <v>3413</v>
      </c>
      <c r="E1076" t="s">
        <v>19</v>
      </c>
      <c r="F1076">
        <v>11.095914</v>
      </c>
      <c r="G1076" t="s">
        <v>92</v>
      </c>
      <c r="H1076" t="s">
        <v>21</v>
      </c>
      <c r="I1076" s="1">
        <v>34894</v>
      </c>
      <c r="J1076" s="11">
        <v>0</v>
      </c>
      <c r="K1076">
        <v>96</v>
      </c>
      <c r="L1076" t="s">
        <v>22</v>
      </c>
      <c r="M1076">
        <v>5.9</v>
      </c>
      <c r="N1076">
        <v>134</v>
      </c>
      <c r="O1076" t="s">
        <v>3414</v>
      </c>
      <c r="P1076" t="s">
        <v>1133</v>
      </c>
      <c r="Q1076" s="10">
        <v>-45000000</v>
      </c>
    </row>
    <row r="1077" spans="1:17" x14ac:dyDescent="0.3">
      <c r="A1077" s="11">
        <v>45000000</v>
      </c>
      <c r="B1077" t="s">
        <v>2357</v>
      </c>
      <c r="C1077">
        <v>82525</v>
      </c>
      <c r="D1077" t="s">
        <v>3415</v>
      </c>
      <c r="E1077" t="s">
        <v>19</v>
      </c>
      <c r="F1077">
        <v>31.856589</v>
      </c>
      <c r="G1077" t="s">
        <v>3416</v>
      </c>
      <c r="H1077" t="s">
        <v>21</v>
      </c>
      <c r="I1077" s="1">
        <v>41067</v>
      </c>
      <c r="J1077" s="11">
        <v>82966152</v>
      </c>
      <c r="K1077">
        <v>131</v>
      </c>
      <c r="L1077" t="s">
        <v>22</v>
      </c>
      <c r="M1077">
        <v>6.2</v>
      </c>
      <c r="N1077">
        <v>766</v>
      </c>
      <c r="O1077" t="s">
        <v>3417</v>
      </c>
      <c r="P1077" t="s">
        <v>447</v>
      </c>
      <c r="Q1077" s="10">
        <v>37966152</v>
      </c>
    </row>
    <row r="1078" spans="1:17" x14ac:dyDescent="0.3">
      <c r="A1078" s="11">
        <v>25000000</v>
      </c>
      <c r="B1078" t="s">
        <v>2824</v>
      </c>
      <c r="C1078">
        <v>9759</v>
      </c>
      <c r="D1078" t="s">
        <v>3418</v>
      </c>
      <c r="E1078" t="s">
        <v>19</v>
      </c>
      <c r="F1078">
        <v>24.459948000000001</v>
      </c>
      <c r="G1078" t="s">
        <v>119</v>
      </c>
      <c r="H1078" t="s">
        <v>192</v>
      </c>
      <c r="I1078" s="1">
        <v>38147</v>
      </c>
      <c r="J1078" s="11">
        <v>56422687</v>
      </c>
      <c r="K1078">
        <v>94</v>
      </c>
      <c r="L1078" t="s">
        <v>22</v>
      </c>
      <c r="M1078">
        <v>6.1</v>
      </c>
      <c r="N1078">
        <v>537</v>
      </c>
      <c r="O1078" t="s">
        <v>3419</v>
      </c>
      <c r="P1078" t="s">
        <v>3420</v>
      </c>
      <c r="Q1078" s="10">
        <v>31422687</v>
      </c>
    </row>
    <row r="1079" spans="1:17" x14ac:dyDescent="0.3">
      <c r="A1079" s="11">
        <v>40000000</v>
      </c>
      <c r="B1079" t="s">
        <v>3421</v>
      </c>
      <c r="C1079">
        <v>9486</v>
      </c>
      <c r="D1079" t="s">
        <v>3422</v>
      </c>
      <c r="E1079" t="s">
        <v>19</v>
      </c>
      <c r="F1079">
        <v>28.029015000000001</v>
      </c>
      <c r="G1079" t="s">
        <v>135</v>
      </c>
      <c r="H1079" t="s">
        <v>284</v>
      </c>
      <c r="I1079" s="1">
        <v>37776</v>
      </c>
      <c r="J1079" s="11">
        <v>160583018</v>
      </c>
      <c r="K1079">
        <v>88</v>
      </c>
      <c r="L1079" t="s">
        <v>22</v>
      </c>
      <c r="M1079">
        <v>6</v>
      </c>
      <c r="N1079">
        <v>852</v>
      </c>
      <c r="O1079" t="s">
        <v>3423</v>
      </c>
      <c r="P1079" t="s">
        <v>3424</v>
      </c>
      <c r="Q1079" s="10">
        <v>120583018</v>
      </c>
    </row>
    <row r="1080" spans="1:17" x14ac:dyDescent="0.3">
      <c r="A1080" s="11">
        <v>50000000</v>
      </c>
      <c r="B1080" t="s">
        <v>420</v>
      </c>
      <c r="C1080">
        <v>9906</v>
      </c>
      <c r="D1080" t="s">
        <v>3425</v>
      </c>
      <c r="E1080" t="s">
        <v>19</v>
      </c>
      <c r="F1080">
        <v>20.239061</v>
      </c>
      <c r="G1080" t="s">
        <v>3426</v>
      </c>
      <c r="H1080" t="s">
        <v>21</v>
      </c>
      <c r="I1080" s="1">
        <v>38925</v>
      </c>
      <c r="J1080" s="11">
        <v>55181129</v>
      </c>
      <c r="K1080">
        <v>88</v>
      </c>
      <c r="L1080" t="s">
        <v>22</v>
      </c>
      <c r="M1080">
        <v>5.5</v>
      </c>
      <c r="N1080">
        <v>366</v>
      </c>
      <c r="O1080" t="s">
        <v>3427</v>
      </c>
      <c r="P1080" t="s">
        <v>3428</v>
      </c>
      <c r="Q1080" s="10">
        <v>5181129</v>
      </c>
    </row>
    <row r="1081" spans="1:17" x14ac:dyDescent="0.3">
      <c r="A1081" s="11">
        <v>40000000</v>
      </c>
      <c r="B1081" t="s">
        <v>221</v>
      </c>
      <c r="C1081">
        <v>841</v>
      </c>
      <c r="D1081" t="s">
        <v>3429</v>
      </c>
      <c r="E1081" t="s">
        <v>19</v>
      </c>
      <c r="F1081">
        <v>25.876581999999999</v>
      </c>
      <c r="G1081" t="s">
        <v>3430</v>
      </c>
      <c r="H1081" t="s">
        <v>21</v>
      </c>
      <c r="I1081" s="1">
        <v>31030</v>
      </c>
      <c r="J1081" s="11">
        <v>30925690</v>
      </c>
      <c r="K1081">
        <v>137</v>
      </c>
      <c r="L1081" t="s">
        <v>22</v>
      </c>
      <c r="M1081">
        <v>6.5</v>
      </c>
      <c r="N1081">
        <v>562</v>
      </c>
      <c r="O1081" t="s">
        <v>3431</v>
      </c>
      <c r="P1081" t="s">
        <v>3432</v>
      </c>
      <c r="Q1081" s="10">
        <v>-9074310</v>
      </c>
    </row>
    <row r="1082" spans="1:17" x14ac:dyDescent="0.3">
      <c r="A1082" s="11">
        <v>0</v>
      </c>
      <c r="B1082" t="s">
        <v>3433</v>
      </c>
      <c r="C1082">
        <v>4688</v>
      </c>
      <c r="D1082" t="s">
        <v>3434</v>
      </c>
      <c r="E1082" t="s">
        <v>19</v>
      </c>
      <c r="F1082">
        <v>11.872840999999999</v>
      </c>
      <c r="G1082" t="s">
        <v>2251</v>
      </c>
      <c r="H1082" t="s">
        <v>21</v>
      </c>
      <c r="I1082" s="1">
        <v>39339</v>
      </c>
      <c r="J1082" s="11">
        <v>0</v>
      </c>
      <c r="K1082">
        <v>133</v>
      </c>
      <c r="L1082" t="s">
        <v>22</v>
      </c>
      <c r="M1082">
        <v>7.1</v>
      </c>
      <c r="N1082">
        <v>410</v>
      </c>
      <c r="O1082" t="s">
        <v>3435</v>
      </c>
      <c r="P1082" t="s">
        <v>3436</v>
      </c>
      <c r="Q1082" s="10">
        <v>0</v>
      </c>
    </row>
    <row r="1083" spans="1:17" x14ac:dyDescent="0.3">
      <c r="A1083" s="11">
        <v>35000000</v>
      </c>
      <c r="B1083" t="s">
        <v>212</v>
      </c>
      <c r="C1083">
        <v>4148</v>
      </c>
      <c r="D1083" t="s">
        <v>3437</v>
      </c>
      <c r="E1083" t="s">
        <v>19</v>
      </c>
      <c r="F1083">
        <v>20.360548999999999</v>
      </c>
      <c r="G1083" t="s">
        <v>422</v>
      </c>
      <c r="H1083" t="s">
        <v>33</v>
      </c>
      <c r="I1083" s="1">
        <v>39801</v>
      </c>
      <c r="J1083" s="11">
        <v>75225693</v>
      </c>
      <c r="K1083">
        <v>119</v>
      </c>
      <c r="L1083" t="s">
        <v>22</v>
      </c>
      <c r="M1083">
        <v>6.7</v>
      </c>
      <c r="N1083">
        <v>796</v>
      </c>
      <c r="O1083" t="s">
        <v>3438</v>
      </c>
      <c r="P1083" t="s">
        <v>35</v>
      </c>
      <c r="Q1083" s="10">
        <v>40225693</v>
      </c>
    </row>
    <row r="1084" spans="1:17" x14ac:dyDescent="0.3">
      <c r="A1084" s="11">
        <v>55000000</v>
      </c>
      <c r="B1084" t="s">
        <v>2824</v>
      </c>
      <c r="C1084">
        <v>2207</v>
      </c>
      <c r="D1084" t="s">
        <v>3439</v>
      </c>
      <c r="E1084" t="s">
        <v>19</v>
      </c>
      <c r="F1084">
        <v>32.310220000000001</v>
      </c>
      <c r="G1084" t="s">
        <v>2341</v>
      </c>
      <c r="H1084" t="s">
        <v>21</v>
      </c>
      <c r="I1084" s="1">
        <v>38720</v>
      </c>
      <c r="J1084" s="11">
        <v>65664721</v>
      </c>
      <c r="K1084">
        <v>105</v>
      </c>
      <c r="L1084" t="s">
        <v>22</v>
      </c>
      <c r="M1084">
        <v>6.2</v>
      </c>
      <c r="N1084">
        <v>661</v>
      </c>
      <c r="O1084" t="s">
        <v>3440</v>
      </c>
      <c r="P1084" t="s">
        <v>621</v>
      </c>
      <c r="Q1084" s="10">
        <v>10664721</v>
      </c>
    </row>
    <row r="1085" spans="1:17" x14ac:dyDescent="0.3">
      <c r="A1085" s="11">
        <v>70000000</v>
      </c>
      <c r="B1085" t="s">
        <v>138</v>
      </c>
      <c r="C1085">
        <v>9381</v>
      </c>
      <c r="D1085" t="s">
        <v>3441</v>
      </c>
      <c r="E1085" t="s">
        <v>19</v>
      </c>
      <c r="F1085">
        <v>27.568193999999998</v>
      </c>
      <c r="G1085" t="s">
        <v>2984</v>
      </c>
      <c r="H1085" t="s">
        <v>284</v>
      </c>
      <c r="I1085" s="1">
        <v>39680</v>
      </c>
      <c r="J1085" s="11">
        <v>72108608</v>
      </c>
      <c r="K1085">
        <v>101</v>
      </c>
      <c r="L1085" t="s">
        <v>22</v>
      </c>
      <c r="M1085">
        <v>5.4</v>
      </c>
      <c r="N1085">
        <v>676</v>
      </c>
      <c r="O1085" t="s">
        <v>3442</v>
      </c>
      <c r="P1085" t="s">
        <v>3443</v>
      </c>
      <c r="Q1085" s="10">
        <v>2108608</v>
      </c>
    </row>
    <row r="1086" spans="1:17" x14ac:dyDescent="0.3">
      <c r="A1086" s="11">
        <v>45000000</v>
      </c>
      <c r="B1086" t="s">
        <v>3444</v>
      </c>
      <c r="C1086">
        <v>9625</v>
      </c>
      <c r="D1086" t="s">
        <v>3445</v>
      </c>
      <c r="E1086" t="s">
        <v>19</v>
      </c>
      <c r="F1086">
        <v>6.2502820000000003</v>
      </c>
      <c r="G1086" t="s">
        <v>59</v>
      </c>
      <c r="H1086" t="s">
        <v>21</v>
      </c>
      <c r="I1086" s="1">
        <v>35165</v>
      </c>
      <c r="J1086" s="11">
        <v>0</v>
      </c>
      <c r="K1086">
        <v>92</v>
      </c>
      <c r="L1086" t="s">
        <v>22</v>
      </c>
      <c r="M1086">
        <v>4.7</v>
      </c>
      <c r="N1086">
        <v>100</v>
      </c>
      <c r="O1086" t="s">
        <v>3446</v>
      </c>
      <c r="P1086" t="s">
        <v>3447</v>
      </c>
      <c r="Q1086" s="10">
        <v>-45000000</v>
      </c>
    </row>
    <row r="1087" spans="1:17" x14ac:dyDescent="0.3">
      <c r="A1087" s="11">
        <v>45000000</v>
      </c>
      <c r="B1087" t="s">
        <v>1615</v>
      </c>
      <c r="C1087">
        <v>9304</v>
      </c>
      <c r="D1087" t="s">
        <v>3448</v>
      </c>
      <c r="E1087" t="s">
        <v>19</v>
      </c>
      <c r="F1087">
        <v>11.120343999999999</v>
      </c>
      <c r="G1087" t="s">
        <v>692</v>
      </c>
      <c r="H1087" t="s">
        <v>21</v>
      </c>
      <c r="I1087" s="1">
        <v>35265</v>
      </c>
      <c r="J1087" s="11">
        <v>0</v>
      </c>
      <c r="K1087">
        <v>117</v>
      </c>
      <c r="L1087" t="s">
        <v>22</v>
      </c>
      <c r="M1087">
        <v>5.5</v>
      </c>
      <c r="N1087">
        <v>154</v>
      </c>
      <c r="O1087" t="s">
        <v>3449</v>
      </c>
      <c r="P1087" t="s">
        <v>2461</v>
      </c>
      <c r="Q1087" s="10">
        <v>-45000000</v>
      </c>
    </row>
    <row r="1088" spans="1:17" x14ac:dyDescent="0.3">
      <c r="A1088" s="11">
        <v>45000000</v>
      </c>
      <c r="B1088" t="s">
        <v>3450</v>
      </c>
      <c r="C1088">
        <v>20856</v>
      </c>
      <c r="D1088" t="s">
        <v>3451</v>
      </c>
      <c r="E1088" t="s">
        <v>19</v>
      </c>
      <c r="F1088">
        <v>13.707183000000001</v>
      </c>
      <c r="G1088" t="s">
        <v>204</v>
      </c>
      <c r="H1088" t="s">
        <v>158</v>
      </c>
      <c r="I1088" s="1">
        <v>40025</v>
      </c>
      <c r="J1088" s="11">
        <v>57881056</v>
      </c>
      <c r="K1088">
        <v>86</v>
      </c>
      <c r="L1088" t="s">
        <v>22</v>
      </c>
      <c r="M1088">
        <v>5.3</v>
      </c>
      <c r="N1088">
        <v>244</v>
      </c>
      <c r="O1088" t="s">
        <v>3452</v>
      </c>
      <c r="P1088" t="s">
        <v>3453</v>
      </c>
      <c r="Q1088" s="10">
        <v>12881056</v>
      </c>
    </row>
    <row r="1089" spans="1:17" x14ac:dyDescent="0.3">
      <c r="A1089" s="11">
        <v>35000000</v>
      </c>
      <c r="B1089" t="s">
        <v>1112</v>
      </c>
      <c r="C1089">
        <v>5955</v>
      </c>
      <c r="D1089" t="s">
        <v>3454</v>
      </c>
      <c r="E1089" t="s">
        <v>19</v>
      </c>
      <c r="F1089">
        <v>12.495436</v>
      </c>
      <c r="G1089" t="s">
        <v>1675</v>
      </c>
      <c r="H1089" t="s">
        <v>21</v>
      </c>
      <c r="I1089" s="1">
        <v>37135</v>
      </c>
      <c r="J1089" s="11">
        <v>29400000</v>
      </c>
      <c r="K1089">
        <v>123</v>
      </c>
      <c r="L1089" t="s">
        <v>22</v>
      </c>
      <c r="M1089">
        <v>6.5</v>
      </c>
      <c r="N1089">
        <v>215</v>
      </c>
      <c r="O1089" t="s">
        <v>3455</v>
      </c>
      <c r="P1089" t="s">
        <v>3456</v>
      </c>
      <c r="Q1089" s="10">
        <v>-5600000</v>
      </c>
    </row>
    <row r="1090" spans="1:17" x14ac:dyDescent="0.3">
      <c r="A1090" s="11">
        <v>45000000</v>
      </c>
      <c r="B1090" t="s">
        <v>3457</v>
      </c>
      <c r="C1090">
        <v>9899</v>
      </c>
      <c r="D1090" t="s">
        <v>3458</v>
      </c>
      <c r="E1090" t="s">
        <v>19</v>
      </c>
      <c r="F1090">
        <v>6.8039649999999998</v>
      </c>
      <c r="G1090" t="s">
        <v>3459</v>
      </c>
      <c r="H1090" t="s">
        <v>21</v>
      </c>
      <c r="I1090" s="1">
        <v>38711</v>
      </c>
      <c r="J1090" s="11">
        <v>38058335</v>
      </c>
      <c r="K1090">
        <v>134</v>
      </c>
      <c r="L1090" t="s">
        <v>22</v>
      </c>
      <c r="M1090">
        <v>6.1</v>
      </c>
      <c r="N1090">
        <v>151</v>
      </c>
      <c r="O1090" t="s">
        <v>3460</v>
      </c>
      <c r="P1090" t="s">
        <v>3461</v>
      </c>
      <c r="Q1090" s="10">
        <v>-6941665</v>
      </c>
    </row>
    <row r="1091" spans="1:17" x14ac:dyDescent="0.3">
      <c r="A1091" s="11">
        <v>45000000</v>
      </c>
      <c r="B1091" t="s">
        <v>227</v>
      </c>
      <c r="C1091">
        <v>9826</v>
      </c>
      <c r="D1091" t="s">
        <v>3462</v>
      </c>
      <c r="E1091" t="s">
        <v>19</v>
      </c>
      <c r="F1091">
        <v>9.0252359999999996</v>
      </c>
      <c r="G1091" t="s">
        <v>92</v>
      </c>
      <c r="H1091" t="s">
        <v>304</v>
      </c>
      <c r="I1091" s="1">
        <v>35222</v>
      </c>
      <c r="J1091" s="11">
        <v>17300889</v>
      </c>
      <c r="K1091">
        <v>100</v>
      </c>
      <c r="L1091" t="s">
        <v>22</v>
      </c>
      <c r="M1091">
        <v>4.7</v>
      </c>
      <c r="N1091">
        <v>136</v>
      </c>
      <c r="O1091" t="s">
        <v>3463</v>
      </c>
      <c r="P1091" t="s">
        <v>3464</v>
      </c>
      <c r="Q1091" s="10">
        <v>-27699111</v>
      </c>
    </row>
    <row r="1092" spans="1:17" x14ac:dyDescent="0.3">
      <c r="A1092" s="11">
        <v>57000000</v>
      </c>
      <c r="B1092" t="s">
        <v>3465</v>
      </c>
      <c r="C1092">
        <v>21355</v>
      </c>
      <c r="D1092" t="s">
        <v>3466</v>
      </c>
      <c r="E1092" t="s">
        <v>19</v>
      </c>
      <c r="F1092">
        <v>7.5246709999999997</v>
      </c>
      <c r="G1092" t="s">
        <v>32</v>
      </c>
      <c r="H1092" t="s">
        <v>21</v>
      </c>
      <c r="I1092" s="1">
        <v>36842</v>
      </c>
      <c r="J1092" s="11">
        <v>0</v>
      </c>
      <c r="K1092">
        <v>117</v>
      </c>
      <c r="L1092" t="s">
        <v>22</v>
      </c>
      <c r="M1092">
        <v>5.8</v>
      </c>
      <c r="N1092">
        <v>60</v>
      </c>
      <c r="O1092" t="s">
        <v>3467</v>
      </c>
      <c r="P1092" t="s">
        <v>3468</v>
      </c>
      <c r="Q1092" s="10">
        <v>-57000000</v>
      </c>
    </row>
    <row r="1093" spans="1:17" x14ac:dyDescent="0.3">
      <c r="A1093" s="11">
        <v>44000000</v>
      </c>
      <c r="B1093" t="s">
        <v>2119</v>
      </c>
      <c r="C1093">
        <v>10858</v>
      </c>
      <c r="D1093" t="s">
        <v>3469</v>
      </c>
      <c r="E1093" t="s">
        <v>19</v>
      </c>
      <c r="F1093">
        <v>3.7701609999999999</v>
      </c>
      <c r="G1093" t="s">
        <v>1744</v>
      </c>
      <c r="H1093" t="s">
        <v>21</v>
      </c>
      <c r="I1093" s="1">
        <v>35055</v>
      </c>
      <c r="J1093" s="11">
        <v>13681765</v>
      </c>
      <c r="K1093">
        <v>192</v>
      </c>
      <c r="L1093" t="s">
        <v>22</v>
      </c>
      <c r="M1093">
        <v>7.1</v>
      </c>
      <c r="N1093">
        <v>71</v>
      </c>
      <c r="O1093" t="s">
        <v>3470</v>
      </c>
      <c r="P1093" t="s">
        <v>447</v>
      </c>
      <c r="Q1093" s="10">
        <v>-30318235</v>
      </c>
    </row>
    <row r="1094" spans="1:17" x14ac:dyDescent="0.3">
      <c r="A1094" s="11">
        <v>45000000</v>
      </c>
      <c r="B1094" t="s">
        <v>494</v>
      </c>
      <c r="C1094">
        <v>11439</v>
      </c>
      <c r="D1094" t="s">
        <v>3471</v>
      </c>
      <c r="E1094" t="s">
        <v>19</v>
      </c>
      <c r="F1094">
        <v>21.118196000000001</v>
      </c>
      <c r="G1094" t="s">
        <v>130</v>
      </c>
      <c r="H1094" t="s">
        <v>192</v>
      </c>
      <c r="I1094" s="1">
        <v>40514</v>
      </c>
      <c r="J1094" s="11">
        <v>60222298</v>
      </c>
      <c r="K1094">
        <v>128</v>
      </c>
      <c r="L1094" t="s">
        <v>22</v>
      </c>
      <c r="M1094">
        <v>6.7</v>
      </c>
      <c r="N1094">
        <v>670</v>
      </c>
      <c r="O1094" t="s">
        <v>3472</v>
      </c>
      <c r="P1094" t="s">
        <v>2219</v>
      </c>
      <c r="Q1094" s="10">
        <v>15222298</v>
      </c>
    </row>
    <row r="1095" spans="1:17" x14ac:dyDescent="0.3">
      <c r="A1095" s="11">
        <v>45000000</v>
      </c>
      <c r="B1095" t="s">
        <v>3473</v>
      </c>
      <c r="C1095">
        <v>9457</v>
      </c>
      <c r="D1095" t="s">
        <v>3474</v>
      </c>
      <c r="E1095" t="s">
        <v>19</v>
      </c>
      <c r="F1095">
        <v>6.5138559999999996</v>
      </c>
      <c r="G1095" t="s">
        <v>1744</v>
      </c>
      <c r="H1095" t="s">
        <v>158</v>
      </c>
      <c r="I1095" s="1">
        <v>35825</v>
      </c>
      <c r="J1095" s="11">
        <v>11203026</v>
      </c>
      <c r="K1095">
        <v>106</v>
      </c>
      <c r="L1095" t="s">
        <v>22</v>
      </c>
      <c r="M1095">
        <v>6</v>
      </c>
      <c r="N1095">
        <v>154</v>
      </c>
      <c r="O1095" t="s">
        <v>3475</v>
      </c>
      <c r="P1095" t="s">
        <v>312</v>
      </c>
      <c r="Q1095" s="10">
        <v>-33796974</v>
      </c>
    </row>
    <row r="1096" spans="1:17" x14ac:dyDescent="0.3">
      <c r="A1096" s="11">
        <v>45000000</v>
      </c>
      <c r="B1096" t="s">
        <v>1891</v>
      </c>
      <c r="C1096">
        <v>12412</v>
      </c>
      <c r="D1096" t="s">
        <v>3476</v>
      </c>
      <c r="E1096" t="s">
        <v>19</v>
      </c>
      <c r="F1096">
        <v>11.387408000000001</v>
      </c>
      <c r="G1096" t="s">
        <v>3477</v>
      </c>
      <c r="H1096" t="s">
        <v>496</v>
      </c>
      <c r="I1096" s="1">
        <v>39706</v>
      </c>
      <c r="J1096" s="11">
        <v>9323833</v>
      </c>
      <c r="K1096">
        <v>160</v>
      </c>
      <c r="L1096" t="s">
        <v>22</v>
      </c>
      <c r="M1096">
        <v>6.3</v>
      </c>
      <c r="N1096">
        <v>90</v>
      </c>
      <c r="O1096" t="s">
        <v>3478</v>
      </c>
      <c r="P1096" t="s">
        <v>2951</v>
      </c>
      <c r="Q1096" s="10">
        <v>-35676167</v>
      </c>
    </row>
    <row r="1097" spans="1:17" x14ac:dyDescent="0.3">
      <c r="A1097" s="11">
        <v>110</v>
      </c>
      <c r="B1097" t="s">
        <v>3479</v>
      </c>
      <c r="C1097">
        <v>1494</v>
      </c>
      <c r="D1097" t="s">
        <v>3480</v>
      </c>
      <c r="E1097" t="s">
        <v>1124</v>
      </c>
      <c r="F1097">
        <v>9.9505049999999997</v>
      </c>
      <c r="G1097" t="s">
        <v>1125</v>
      </c>
      <c r="H1097" t="s">
        <v>149</v>
      </c>
      <c r="I1097" s="1">
        <v>39072</v>
      </c>
      <c r="J1097" s="11">
        <v>0</v>
      </c>
      <c r="K1097">
        <v>114</v>
      </c>
      <c r="L1097" t="s">
        <v>22</v>
      </c>
      <c r="M1097">
        <v>6.6</v>
      </c>
      <c r="N1097">
        <v>203</v>
      </c>
      <c r="O1097" t="s">
        <v>3481</v>
      </c>
      <c r="P1097" t="s">
        <v>1127</v>
      </c>
      <c r="Q1097" s="10">
        <v>-110</v>
      </c>
    </row>
    <row r="1098" spans="1:17" x14ac:dyDescent="0.3">
      <c r="A1098" s="11">
        <v>45000000</v>
      </c>
      <c r="B1098" t="s">
        <v>394</v>
      </c>
      <c r="C1098">
        <v>13184</v>
      </c>
      <c r="D1098" t="s">
        <v>3482</v>
      </c>
      <c r="E1098" t="s">
        <v>19</v>
      </c>
      <c r="F1098">
        <v>14.813057000000001</v>
      </c>
      <c r="G1098" t="s">
        <v>413</v>
      </c>
      <c r="H1098" t="s">
        <v>21</v>
      </c>
      <c r="I1098" s="1">
        <v>39681</v>
      </c>
      <c r="J1098" s="11">
        <v>42487390</v>
      </c>
      <c r="K1098">
        <v>99</v>
      </c>
      <c r="L1098" t="s">
        <v>22</v>
      </c>
      <c r="M1098">
        <v>5</v>
      </c>
      <c r="N1098">
        <v>332</v>
      </c>
      <c r="O1098" t="s">
        <v>3483</v>
      </c>
      <c r="P1098" t="s">
        <v>3484</v>
      </c>
      <c r="Q1098" s="10">
        <v>-2512610</v>
      </c>
    </row>
    <row r="1099" spans="1:17" x14ac:dyDescent="0.3">
      <c r="A1099" s="11">
        <v>40000000</v>
      </c>
      <c r="B1099" t="s">
        <v>1494</v>
      </c>
      <c r="C1099">
        <v>2185</v>
      </c>
      <c r="D1099" t="s">
        <v>3485</v>
      </c>
      <c r="E1099" t="s">
        <v>19</v>
      </c>
      <c r="F1099">
        <v>5.2016879999999999</v>
      </c>
      <c r="G1099" t="s">
        <v>764</v>
      </c>
      <c r="H1099" t="s">
        <v>21</v>
      </c>
      <c r="I1099" s="1">
        <v>37380</v>
      </c>
      <c r="J1099" s="11">
        <v>8493890</v>
      </c>
      <c r="K1099">
        <v>85</v>
      </c>
      <c r="L1099" t="s">
        <v>22</v>
      </c>
      <c r="M1099">
        <v>6.3</v>
      </c>
      <c r="N1099">
        <v>80</v>
      </c>
      <c r="O1099" t="s">
        <v>3486</v>
      </c>
      <c r="P1099" t="s">
        <v>102</v>
      </c>
      <c r="Q1099" s="10">
        <v>-31506110</v>
      </c>
    </row>
    <row r="1100" spans="1:17" x14ac:dyDescent="0.3">
      <c r="A1100" s="11">
        <v>45000000</v>
      </c>
      <c r="B1100" t="s">
        <v>212</v>
      </c>
      <c r="C1100">
        <v>6639</v>
      </c>
      <c r="D1100" t="s">
        <v>3487</v>
      </c>
      <c r="E1100" t="s">
        <v>19</v>
      </c>
      <c r="F1100">
        <v>5.3616989999999998</v>
      </c>
      <c r="G1100" t="s">
        <v>119</v>
      </c>
      <c r="H1100" t="s">
        <v>21</v>
      </c>
      <c r="I1100" s="1">
        <v>39182</v>
      </c>
      <c r="J1100" s="11">
        <v>4607608</v>
      </c>
      <c r="K1100">
        <v>139</v>
      </c>
      <c r="L1100" t="s">
        <v>22</v>
      </c>
      <c r="M1100">
        <v>6.4</v>
      </c>
      <c r="N1100">
        <v>81</v>
      </c>
      <c r="O1100" t="s">
        <v>3488</v>
      </c>
      <c r="P1100" t="s">
        <v>220</v>
      </c>
      <c r="Q1100" s="10">
        <v>-40392392</v>
      </c>
    </row>
    <row r="1101" spans="1:17" x14ac:dyDescent="0.3">
      <c r="A1101" s="11">
        <v>45000000</v>
      </c>
      <c r="B1101" t="s">
        <v>767</v>
      </c>
      <c r="C1101">
        <v>38153</v>
      </c>
      <c r="D1101" t="s">
        <v>3489</v>
      </c>
      <c r="E1101" t="s">
        <v>19</v>
      </c>
      <c r="F1101">
        <v>3.8488929999999999</v>
      </c>
      <c r="G1101" t="s">
        <v>1744</v>
      </c>
      <c r="H1101" t="s">
        <v>21</v>
      </c>
      <c r="I1101" s="1">
        <v>35461</v>
      </c>
      <c r="J1101" s="11">
        <v>2154540</v>
      </c>
      <c r="K1101">
        <v>103</v>
      </c>
      <c r="L1101" t="s">
        <v>22</v>
      </c>
      <c r="M1101">
        <v>4</v>
      </c>
      <c r="N1101">
        <v>11</v>
      </c>
      <c r="O1101" t="s">
        <v>3490</v>
      </c>
      <c r="P1101" t="s">
        <v>3491</v>
      </c>
      <c r="Q1101" s="10">
        <v>-42845460</v>
      </c>
    </row>
    <row r="1102" spans="1:17" x14ac:dyDescent="0.3">
      <c r="A1102" s="11">
        <v>45000000</v>
      </c>
      <c r="B1102" t="s">
        <v>3492</v>
      </c>
      <c r="C1102">
        <v>58233</v>
      </c>
      <c r="D1102" t="s">
        <v>3493</v>
      </c>
      <c r="E1102" t="s">
        <v>19</v>
      </c>
      <c r="F1102">
        <v>35.658499999999997</v>
      </c>
      <c r="G1102" t="s">
        <v>135</v>
      </c>
      <c r="H1102" t="s">
        <v>33</v>
      </c>
      <c r="I1102" s="1">
        <v>40801</v>
      </c>
      <c r="J1102" s="11">
        <v>160078586</v>
      </c>
      <c r="K1102">
        <v>101</v>
      </c>
      <c r="L1102" t="s">
        <v>22</v>
      </c>
      <c r="M1102">
        <v>6</v>
      </c>
      <c r="N1102">
        <v>1007</v>
      </c>
      <c r="O1102" t="s">
        <v>3494</v>
      </c>
      <c r="P1102" t="s">
        <v>3495</v>
      </c>
      <c r="Q1102" s="10">
        <v>115078586</v>
      </c>
    </row>
    <row r="1103" spans="1:17" x14ac:dyDescent="0.3">
      <c r="A1103" s="11">
        <v>65000000</v>
      </c>
      <c r="B1103" t="s">
        <v>1776</v>
      </c>
      <c r="C1103">
        <v>116977</v>
      </c>
      <c r="D1103" t="s">
        <v>3496</v>
      </c>
      <c r="E1103" t="s">
        <v>19</v>
      </c>
      <c r="F1103">
        <v>5.2587260000000002</v>
      </c>
      <c r="G1103" t="s">
        <v>3497</v>
      </c>
      <c r="H1103" t="s">
        <v>21</v>
      </c>
      <c r="I1103" s="1">
        <v>41075</v>
      </c>
      <c r="J1103" s="11">
        <v>73706</v>
      </c>
      <c r="K1103">
        <v>87</v>
      </c>
      <c r="L1103" t="s">
        <v>22</v>
      </c>
      <c r="M1103">
        <v>2.2999999999999998</v>
      </c>
      <c r="N1103">
        <v>28</v>
      </c>
      <c r="O1103" t="s">
        <v>3498</v>
      </c>
      <c r="P1103" t="s">
        <v>3499</v>
      </c>
      <c r="Q1103" s="10">
        <v>-64926294</v>
      </c>
    </row>
    <row r="1104" spans="1:17" x14ac:dyDescent="0.3">
      <c r="A1104" s="11">
        <v>44500000</v>
      </c>
      <c r="B1104" t="s">
        <v>1629</v>
      </c>
      <c r="C1104">
        <v>68734</v>
      </c>
      <c r="D1104" t="s">
        <v>3500</v>
      </c>
      <c r="E1104" t="s">
        <v>19</v>
      </c>
      <c r="F1104">
        <v>62.010559999999998</v>
      </c>
      <c r="G1104" t="s">
        <v>3501</v>
      </c>
      <c r="H1104" t="s">
        <v>21</v>
      </c>
      <c r="I1104" s="1">
        <v>41223</v>
      </c>
      <c r="J1104" s="11">
        <v>232324128</v>
      </c>
      <c r="K1104">
        <v>120</v>
      </c>
      <c r="L1104" t="s">
        <v>22</v>
      </c>
      <c r="M1104">
        <v>7.1</v>
      </c>
      <c r="N1104">
        <v>3423</v>
      </c>
      <c r="O1104" t="s">
        <v>3502</v>
      </c>
      <c r="P1104" t="s">
        <v>3503</v>
      </c>
      <c r="Q1104" s="10">
        <v>187824128</v>
      </c>
    </row>
    <row r="1105" spans="1:17" x14ac:dyDescent="0.3">
      <c r="A1105" s="11">
        <v>44000000</v>
      </c>
      <c r="B1105" t="s">
        <v>3504</v>
      </c>
      <c r="C1105">
        <v>5503</v>
      </c>
      <c r="D1105" t="s">
        <v>3505</v>
      </c>
      <c r="E1105" t="s">
        <v>19</v>
      </c>
      <c r="F1105">
        <v>54.884296999999997</v>
      </c>
      <c r="G1105" t="s">
        <v>59</v>
      </c>
      <c r="H1105" t="s">
        <v>21</v>
      </c>
      <c r="I1105" s="1">
        <v>34128</v>
      </c>
      <c r="J1105" s="11">
        <v>368875760</v>
      </c>
      <c r="K1105">
        <v>130</v>
      </c>
      <c r="L1105" t="s">
        <v>22</v>
      </c>
      <c r="M1105">
        <v>7.2</v>
      </c>
      <c r="N1105">
        <v>1220</v>
      </c>
      <c r="O1105" t="s">
        <v>3506</v>
      </c>
      <c r="P1105" t="s">
        <v>1402</v>
      </c>
      <c r="Q1105" s="10">
        <v>324875760</v>
      </c>
    </row>
    <row r="1106" spans="1:17" x14ac:dyDescent="0.3">
      <c r="A1106" s="11">
        <v>40000000</v>
      </c>
      <c r="B1106" t="s">
        <v>195</v>
      </c>
      <c r="C1106">
        <v>27573</v>
      </c>
      <c r="D1106" t="s">
        <v>3507</v>
      </c>
      <c r="E1106" t="s">
        <v>19</v>
      </c>
      <c r="F1106">
        <v>33.747824999999999</v>
      </c>
      <c r="G1106" t="s">
        <v>32</v>
      </c>
      <c r="H1106" t="s">
        <v>21</v>
      </c>
      <c r="I1106" s="1">
        <v>40253</v>
      </c>
      <c r="J1106" s="11">
        <v>136000000</v>
      </c>
      <c r="K1106">
        <v>110</v>
      </c>
      <c r="L1106" t="s">
        <v>22</v>
      </c>
      <c r="M1106">
        <v>5.5</v>
      </c>
      <c r="N1106">
        <v>858</v>
      </c>
      <c r="O1106" t="s">
        <v>3508</v>
      </c>
      <c r="P1106" t="s">
        <v>1821</v>
      </c>
      <c r="Q1106" s="10">
        <v>96000000</v>
      </c>
    </row>
    <row r="1107" spans="1:17" x14ac:dyDescent="0.3">
      <c r="A1107" s="11">
        <v>44000000</v>
      </c>
      <c r="B1107" t="s">
        <v>2357</v>
      </c>
      <c r="C1107">
        <v>819</v>
      </c>
      <c r="D1107" t="s">
        <v>3509</v>
      </c>
      <c r="E1107" t="s">
        <v>19</v>
      </c>
      <c r="F1107">
        <v>16.245068</v>
      </c>
      <c r="G1107" t="s">
        <v>3510</v>
      </c>
      <c r="H1107" t="s">
        <v>21</v>
      </c>
      <c r="I1107" s="1">
        <v>35356</v>
      </c>
      <c r="J1107" s="11">
        <v>165615285</v>
      </c>
      <c r="K1107">
        <v>147</v>
      </c>
      <c r="L1107" t="s">
        <v>22</v>
      </c>
      <c r="M1107">
        <v>7.3</v>
      </c>
      <c r="N1107">
        <v>715</v>
      </c>
      <c r="O1107" t="s">
        <v>3511</v>
      </c>
      <c r="P1107" t="s">
        <v>1813</v>
      </c>
      <c r="Q1107" s="10">
        <v>121615285</v>
      </c>
    </row>
    <row r="1108" spans="1:17" x14ac:dyDescent="0.3">
      <c r="A1108" s="11">
        <v>44000000</v>
      </c>
      <c r="B1108" t="s">
        <v>2602</v>
      </c>
      <c r="C1108">
        <v>1369</v>
      </c>
      <c r="D1108" t="s">
        <v>3512</v>
      </c>
      <c r="E1108" t="s">
        <v>19</v>
      </c>
      <c r="F1108">
        <v>38.653968999999996</v>
      </c>
      <c r="G1108" t="s">
        <v>760</v>
      </c>
      <c r="H1108" t="s">
        <v>21</v>
      </c>
      <c r="I1108" s="1">
        <v>31188</v>
      </c>
      <c r="J1108" s="11">
        <v>300400432</v>
      </c>
      <c r="K1108">
        <v>96</v>
      </c>
      <c r="L1108" t="s">
        <v>22</v>
      </c>
      <c r="M1108">
        <v>6.3</v>
      </c>
      <c r="N1108">
        <v>864</v>
      </c>
      <c r="O1108" t="s">
        <v>3513</v>
      </c>
      <c r="P1108" t="s">
        <v>3491</v>
      </c>
      <c r="Q1108" s="10">
        <v>256400432</v>
      </c>
    </row>
    <row r="1109" spans="1:17" x14ac:dyDescent="0.3">
      <c r="A1109" s="11">
        <v>44000000</v>
      </c>
      <c r="B1109" t="s">
        <v>1629</v>
      </c>
      <c r="C1109">
        <v>9623</v>
      </c>
      <c r="D1109" t="s">
        <v>3514</v>
      </c>
      <c r="E1109" t="s">
        <v>19</v>
      </c>
      <c r="F1109">
        <v>3.9373520000000002</v>
      </c>
      <c r="G1109" t="s">
        <v>692</v>
      </c>
      <c r="H1109" t="s">
        <v>21</v>
      </c>
      <c r="I1109" s="1">
        <v>35097</v>
      </c>
      <c r="J1109" s="11">
        <v>0</v>
      </c>
      <c r="K1109">
        <v>118</v>
      </c>
      <c r="L1109" t="s">
        <v>22</v>
      </c>
      <c r="M1109">
        <v>5.5</v>
      </c>
      <c r="N1109">
        <v>89</v>
      </c>
      <c r="O1109" t="s">
        <v>3515</v>
      </c>
      <c r="P1109" t="s">
        <v>3516</v>
      </c>
      <c r="Q1109" s="10">
        <v>-44000000</v>
      </c>
    </row>
    <row r="1110" spans="1:17" x14ac:dyDescent="0.3">
      <c r="A1110" s="11">
        <v>2600000</v>
      </c>
      <c r="B1110" t="s">
        <v>49</v>
      </c>
      <c r="C1110">
        <v>10895</v>
      </c>
      <c r="D1110" t="s">
        <v>3517</v>
      </c>
      <c r="E1110" t="s">
        <v>19</v>
      </c>
      <c r="F1110">
        <v>46.007990999999997</v>
      </c>
      <c r="G1110" t="s">
        <v>3518</v>
      </c>
      <c r="H1110" t="s">
        <v>21</v>
      </c>
      <c r="I1110" s="1">
        <v>14664</v>
      </c>
      <c r="J1110" s="11">
        <v>84300000</v>
      </c>
      <c r="K1110">
        <v>88</v>
      </c>
      <c r="L1110" t="s">
        <v>22</v>
      </c>
      <c r="M1110">
        <v>6.9</v>
      </c>
      <c r="N1110">
        <v>1355</v>
      </c>
      <c r="O1110" t="s">
        <v>3519</v>
      </c>
      <c r="P1110" t="s">
        <v>3520</v>
      </c>
      <c r="Q1110" s="10">
        <v>81700000</v>
      </c>
    </row>
    <row r="1111" spans="1:17" x14ac:dyDescent="0.3">
      <c r="A1111" s="11">
        <v>44000000</v>
      </c>
      <c r="B1111" t="s">
        <v>3521</v>
      </c>
      <c r="C1111">
        <v>10935</v>
      </c>
      <c r="D1111" t="s">
        <v>3522</v>
      </c>
      <c r="E1111" t="s">
        <v>19</v>
      </c>
      <c r="F1111">
        <v>5.3801240000000004</v>
      </c>
      <c r="G1111" t="s">
        <v>1252</v>
      </c>
      <c r="H1111" t="s">
        <v>21</v>
      </c>
      <c r="I1111" s="1">
        <v>29544</v>
      </c>
      <c r="J1111" s="11">
        <v>3484331</v>
      </c>
      <c r="K1111">
        <v>219</v>
      </c>
      <c r="L1111" t="s">
        <v>22</v>
      </c>
      <c r="M1111">
        <v>6.4</v>
      </c>
      <c r="N1111">
        <v>55</v>
      </c>
      <c r="O1111" t="s">
        <v>3523</v>
      </c>
      <c r="P1111" t="s">
        <v>3524</v>
      </c>
      <c r="Q1111" s="10">
        <v>-40515669</v>
      </c>
    </row>
    <row r="1112" spans="1:17" x14ac:dyDescent="0.3">
      <c r="A1112" s="11">
        <v>50000000</v>
      </c>
      <c r="B1112" t="s">
        <v>3525</v>
      </c>
      <c r="C1112">
        <v>834</v>
      </c>
      <c r="D1112" t="s">
        <v>3526</v>
      </c>
      <c r="E1112" t="s">
        <v>19</v>
      </c>
      <c r="F1112">
        <v>49.020045000000003</v>
      </c>
      <c r="G1112" t="s">
        <v>2004</v>
      </c>
      <c r="H1112" t="s">
        <v>21</v>
      </c>
      <c r="I1112" s="1">
        <v>39052</v>
      </c>
      <c r="J1112" s="11">
        <v>111340801</v>
      </c>
      <c r="K1112">
        <v>106</v>
      </c>
      <c r="L1112" t="s">
        <v>22</v>
      </c>
      <c r="M1112">
        <v>6.4</v>
      </c>
      <c r="N1112">
        <v>1528</v>
      </c>
      <c r="O1112" t="s">
        <v>3527</v>
      </c>
      <c r="P1112" t="s">
        <v>942</v>
      </c>
      <c r="Q1112" s="10">
        <v>61340801</v>
      </c>
    </row>
    <row r="1113" spans="1:17" x14ac:dyDescent="0.3">
      <c r="A1113" s="11">
        <v>40000000</v>
      </c>
      <c r="B1113" t="s">
        <v>1550</v>
      </c>
      <c r="C1113">
        <v>228066</v>
      </c>
      <c r="D1113" t="s">
        <v>3528</v>
      </c>
      <c r="E1113" t="s">
        <v>19</v>
      </c>
      <c r="F1113">
        <v>24.821138000000001</v>
      </c>
      <c r="G1113" t="s">
        <v>204</v>
      </c>
      <c r="H1113" t="s">
        <v>33</v>
      </c>
      <c r="I1113" s="1">
        <v>42288</v>
      </c>
      <c r="J1113" s="11">
        <v>34227298</v>
      </c>
      <c r="K1113">
        <v>109</v>
      </c>
      <c r="L1113" t="s">
        <v>22</v>
      </c>
      <c r="M1113">
        <v>5.6</v>
      </c>
      <c r="N1113">
        <v>685</v>
      </c>
      <c r="O1113" t="s">
        <v>3529</v>
      </c>
      <c r="P1113" t="s">
        <v>3530</v>
      </c>
      <c r="Q1113" s="10">
        <v>-5772702</v>
      </c>
    </row>
    <row r="1114" spans="1:17" x14ac:dyDescent="0.3">
      <c r="A1114" s="11">
        <v>43000000</v>
      </c>
      <c r="B1114" t="s">
        <v>713</v>
      </c>
      <c r="C1114">
        <v>711</v>
      </c>
      <c r="D1114" t="s">
        <v>3531</v>
      </c>
      <c r="E1114" t="s">
        <v>19</v>
      </c>
      <c r="F1114">
        <v>19.043285999999998</v>
      </c>
      <c r="G1114" t="s">
        <v>2095</v>
      </c>
      <c r="H1114" t="s">
        <v>21</v>
      </c>
      <c r="I1114" s="1">
        <v>36881</v>
      </c>
      <c r="J1114" s="11">
        <v>80049764</v>
      </c>
      <c r="K1114">
        <v>136</v>
      </c>
      <c r="L1114" t="s">
        <v>22</v>
      </c>
      <c r="M1114">
        <v>7</v>
      </c>
      <c r="N1114">
        <v>302</v>
      </c>
      <c r="O1114" t="s">
        <v>3532</v>
      </c>
      <c r="P1114" t="s">
        <v>3533</v>
      </c>
      <c r="Q1114" s="10">
        <v>37049764</v>
      </c>
    </row>
    <row r="1115" spans="1:17" x14ac:dyDescent="0.3">
      <c r="A1115" s="11">
        <v>43000000</v>
      </c>
      <c r="B1115" t="s">
        <v>1485</v>
      </c>
      <c r="C1115">
        <v>10468</v>
      </c>
      <c r="D1115" t="s">
        <v>3534</v>
      </c>
      <c r="E1115" t="s">
        <v>19</v>
      </c>
      <c r="F1115">
        <v>5.4189210000000001</v>
      </c>
      <c r="G1115" t="s">
        <v>32</v>
      </c>
      <c r="H1115" t="s">
        <v>21</v>
      </c>
      <c r="I1115" s="1">
        <v>36681</v>
      </c>
      <c r="J1115" s="11">
        <v>0</v>
      </c>
      <c r="K1115">
        <v>103</v>
      </c>
      <c r="L1115" t="s">
        <v>22</v>
      </c>
      <c r="M1115">
        <v>6</v>
      </c>
      <c r="N1115">
        <v>208</v>
      </c>
      <c r="O1115" t="s">
        <v>3535</v>
      </c>
      <c r="P1115" t="s">
        <v>1911</v>
      </c>
      <c r="Q1115" s="10">
        <v>-43000000</v>
      </c>
    </row>
    <row r="1116" spans="1:17" x14ac:dyDescent="0.3">
      <c r="A1116" s="11">
        <v>45000000</v>
      </c>
      <c r="B1116" t="s">
        <v>1075</v>
      </c>
      <c r="C1116">
        <v>10027</v>
      </c>
      <c r="D1116" t="s">
        <v>3536</v>
      </c>
      <c r="E1116" t="s">
        <v>19</v>
      </c>
      <c r="F1116">
        <v>25.999887999999999</v>
      </c>
      <c r="G1116" t="s">
        <v>1666</v>
      </c>
      <c r="H1116" t="s">
        <v>284</v>
      </c>
      <c r="I1116" s="1">
        <v>38385</v>
      </c>
      <c r="J1116" s="11">
        <v>50871113</v>
      </c>
      <c r="K1116">
        <v>103</v>
      </c>
      <c r="L1116" t="s">
        <v>22</v>
      </c>
      <c r="M1116">
        <v>6.6</v>
      </c>
      <c r="N1116">
        <v>518</v>
      </c>
      <c r="O1116" t="s">
        <v>3537</v>
      </c>
      <c r="P1116" t="s">
        <v>653</v>
      </c>
      <c r="Q1116" s="10">
        <v>5871113</v>
      </c>
    </row>
    <row r="1117" spans="1:17" x14ac:dyDescent="0.3">
      <c r="A1117" s="11">
        <v>43000000</v>
      </c>
      <c r="B1117" t="s">
        <v>1520</v>
      </c>
      <c r="C1117">
        <v>11812</v>
      </c>
      <c r="D1117" t="s">
        <v>3538</v>
      </c>
      <c r="E1117" t="s">
        <v>19</v>
      </c>
      <c r="F1117">
        <v>18.656320000000001</v>
      </c>
      <c r="G1117" t="s">
        <v>3539</v>
      </c>
      <c r="H1117" t="s">
        <v>21</v>
      </c>
      <c r="I1117" s="1">
        <v>37594</v>
      </c>
      <c r="J1117" s="11">
        <v>68696770</v>
      </c>
      <c r="K1117">
        <v>84</v>
      </c>
      <c r="L1117" t="s">
        <v>22</v>
      </c>
      <c r="M1117">
        <v>5.3</v>
      </c>
      <c r="N1117">
        <v>280</v>
      </c>
      <c r="O1117" t="s">
        <v>3540</v>
      </c>
      <c r="P1117" t="s">
        <v>3541</v>
      </c>
      <c r="Q1117" s="10">
        <v>25696770</v>
      </c>
    </row>
    <row r="1118" spans="1:17" x14ac:dyDescent="0.3">
      <c r="A1118" s="11">
        <v>42000000</v>
      </c>
      <c r="B1118" t="s">
        <v>1905</v>
      </c>
      <c r="C1118">
        <v>37233</v>
      </c>
      <c r="D1118" t="s">
        <v>3542</v>
      </c>
      <c r="E1118" t="s">
        <v>19</v>
      </c>
      <c r="F1118">
        <v>23.736535</v>
      </c>
      <c r="G1118" t="s">
        <v>92</v>
      </c>
      <c r="H1118" t="s">
        <v>21</v>
      </c>
      <c r="I1118" s="1">
        <v>34150</v>
      </c>
      <c r="J1118" s="11">
        <v>270248367</v>
      </c>
      <c r="K1118">
        <v>154</v>
      </c>
      <c r="L1118" t="s">
        <v>22</v>
      </c>
      <c r="M1118">
        <v>6.6</v>
      </c>
      <c r="N1118">
        <v>501</v>
      </c>
      <c r="O1118" t="s">
        <v>3543</v>
      </c>
      <c r="P1118" t="s">
        <v>1274</v>
      </c>
      <c r="Q1118" s="10">
        <v>228248367</v>
      </c>
    </row>
    <row r="1119" spans="1:17" x14ac:dyDescent="0.3">
      <c r="A1119" s="11">
        <v>44000000</v>
      </c>
      <c r="B1119" t="s">
        <v>713</v>
      </c>
      <c r="C1119">
        <v>37950</v>
      </c>
      <c r="D1119" t="s">
        <v>3544</v>
      </c>
      <c r="E1119" t="s">
        <v>19</v>
      </c>
      <c r="F1119">
        <v>21.75433</v>
      </c>
      <c r="G1119" t="s">
        <v>135</v>
      </c>
      <c r="H1119" t="s">
        <v>21</v>
      </c>
      <c r="I1119" s="1">
        <v>40183</v>
      </c>
      <c r="J1119" s="11">
        <v>48190704</v>
      </c>
      <c r="K1119">
        <v>99</v>
      </c>
      <c r="L1119" t="s">
        <v>22</v>
      </c>
      <c r="M1119">
        <v>6.8</v>
      </c>
      <c r="N1119">
        <v>566</v>
      </c>
      <c r="O1119" t="s">
        <v>3545</v>
      </c>
      <c r="P1119" t="s">
        <v>3546</v>
      </c>
      <c r="Q1119" s="10">
        <v>4190704</v>
      </c>
    </row>
    <row r="1120" spans="1:17" x14ac:dyDescent="0.3">
      <c r="A1120" s="11">
        <v>40000000</v>
      </c>
      <c r="B1120" t="s">
        <v>749</v>
      </c>
      <c r="C1120">
        <v>27582</v>
      </c>
      <c r="D1120" t="s">
        <v>3547</v>
      </c>
      <c r="E1120" t="s">
        <v>19</v>
      </c>
      <c r="F1120">
        <v>44.094856</v>
      </c>
      <c r="G1120" t="s">
        <v>3548</v>
      </c>
      <c r="H1120" t="s">
        <v>21</v>
      </c>
      <c r="I1120" s="1">
        <v>40556</v>
      </c>
      <c r="J1120" s="11">
        <v>51070807</v>
      </c>
      <c r="K1120">
        <v>93</v>
      </c>
      <c r="L1120" t="s">
        <v>22</v>
      </c>
      <c r="M1120">
        <v>6.3</v>
      </c>
      <c r="N1120">
        <v>1045</v>
      </c>
      <c r="O1120" t="s">
        <v>3549</v>
      </c>
      <c r="P1120" t="s">
        <v>1032</v>
      </c>
      <c r="Q1120" s="10">
        <v>11070807</v>
      </c>
    </row>
    <row r="1121" spans="1:17" x14ac:dyDescent="0.3">
      <c r="A1121" s="11">
        <v>42000000</v>
      </c>
      <c r="B1121" t="s">
        <v>1010</v>
      </c>
      <c r="C1121">
        <v>64688</v>
      </c>
      <c r="D1121" t="s">
        <v>3550</v>
      </c>
      <c r="E1121" t="s">
        <v>19</v>
      </c>
      <c r="F1121">
        <v>62.714025999999997</v>
      </c>
      <c r="G1121" t="s">
        <v>32</v>
      </c>
      <c r="H1121" t="s">
        <v>21</v>
      </c>
      <c r="I1121" s="1">
        <v>41246</v>
      </c>
      <c r="J1121" s="11">
        <v>201585328</v>
      </c>
      <c r="K1121">
        <v>109</v>
      </c>
      <c r="L1121" t="s">
        <v>22</v>
      </c>
      <c r="M1121">
        <v>6.7</v>
      </c>
      <c r="N1121">
        <v>4074</v>
      </c>
      <c r="O1121" t="s">
        <v>3551</v>
      </c>
      <c r="P1121" t="s">
        <v>1213</v>
      </c>
      <c r="Q1121" s="10">
        <v>159585328</v>
      </c>
    </row>
    <row r="1122" spans="1:17" x14ac:dyDescent="0.3">
      <c r="A1122" s="11">
        <v>42000000</v>
      </c>
      <c r="B1122" t="s">
        <v>3552</v>
      </c>
      <c r="C1122">
        <v>509</v>
      </c>
      <c r="D1122" t="s">
        <v>3553</v>
      </c>
      <c r="E1122" t="s">
        <v>19</v>
      </c>
      <c r="F1122">
        <v>28.969151</v>
      </c>
      <c r="G1122" t="s">
        <v>3554</v>
      </c>
      <c r="H1122" t="s">
        <v>33</v>
      </c>
      <c r="I1122" s="1">
        <v>36293</v>
      </c>
      <c r="J1122" s="11">
        <v>363889678</v>
      </c>
      <c r="K1122">
        <v>124</v>
      </c>
      <c r="L1122" t="s">
        <v>22</v>
      </c>
      <c r="M1122">
        <v>7</v>
      </c>
      <c r="N1122">
        <v>1262</v>
      </c>
      <c r="O1122" t="s">
        <v>3555</v>
      </c>
      <c r="P1122" t="s">
        <v>3370</v>
      </c>
      <c r="Q1122" s="10">
        <v>321889678</v>
      </c>
    </row>
    <row r="1123" spans="1:17" x14ac:dyDescent="0.3">
      <c r="A1123" s="11">
        <v>45000000</v>
      </c>
      <c r="B1123" t="s">
        <v>648</v>
      </c>
      <c r="C1123">
        <v>7443</v>
      </c>
      <c r="D1123" t="s">
        <v>3556</v>
      </c>
      <c r="E1123" t="s">
        <v>19</v>
      </c>
      <c r="F1123">
        <v>31.789028999999999</v>
      </c>
      <c r="G1123" t="s">
        <v>422</v>
      </c>
      <c r="H1123" t="s">
        <v>33</v>
      </c>
      <c r="I1123" s="1">
        <v>36698</v>
      </c>
      <c r="J1123" s="11">
        <v>224834564</v>
      </c>
      <c r="K1123">
        <v>84</v>
      </c>
      <c r="L1123" t="s">
        <v>22</v>
      </c>
      <c r="M1123">
        <v>6.5</v>
      </c>
      <c r="N1123">
        <v>1150</v>
      </c>
      <c r="O1123" t="s">
        <v>3557</v>
      </c>
      <c r="P1123" t="s">
        <v>3558</v>
      </c>
      <c r="Q1123" s="10">
        <v>179834564</v>
      </c>
    </row>
    <row r="1124" spans="1:17" x14ac:dyDescent="0.3">
      <c r="A1124" s="11">
        <v>42000000</v>
      </c>
      <c r="B1124" t="s">
        <v>972</v>
      </c>
      <c r="C1124">
        <v>5966</v>
      </c>
      <c r="D1124" t="s">
        <v>3559</v>
      </c>
      <c r="E1124" t="s">
        <v>19</v>
      </c>
      <c r="F1124">
        <v>33.238295999999998</v>
      </c>
      <c r="G1124" t="s">
        <v>2925</v>
      </c>
      <c r="H1124" t="s">
        <v>21</v>
      </c>
      <c r="I1124" s="1">
        <v>38002</v>
      </c>
      <c r="J1124" s="11">
        <v>171963386</v>
      </c>
      <c r="K1124">
        <v>90</v>
      </c>
      <c r="L1124" t="s">
        <v>22</v>
      </c>
      <c r="M1124">
        <v>5.8</v>
      </c>
      <c r="N1124">
        <v>773</v>
      </c>
      <c r="O1124" t="s">
        <v>3560</v>
      </c>
      <c r="P1124" t="s">
        <v>3561</v>
      </c>
      <c r="Q1124" s="10">
        <v>129963386</v>
      </c>
    </row>
    <row r="1125" spans="1:17" x14ac:dyDescent="0.3">
      <c r="A1125" s="11">
        <v>40000000</v>
      </c>
      <c r="B1125" t="s">
        <v>972</v>
      </c>
      <c r="C1125">
        <v>11066</v>
      </c>
      <c r="D1125" t="s">
        <v>3562</v>
      </c>
      <c r="E1125" t="s">
        <v>19</v>
      </c>
      <c r="F1125">
        <v>6.4204340000000002</v>
      </c>
      <c r="G1125" t="s">
        <v>92</v>
      </c>
      <c r="H1125" t="s">
        <v>21</v>
      </c>
      <c r="I1125" s="1">
        <v>33785</v>
      </c>
      <c r="J1125" s="11">
        <v>70100000</v>
      </c>
      <c r="K1125">
        <v>117</v>
      </c>
      <c r="L1125" t="s">
        <v>22</v>
      </c>
      <c r="M1125">
        <v>5.4</v>
      </c>
      <c r="N1125">
        <v>134</v>
      </c>
      <c r="O1125" t="s">
        <v>3563</v>
      </c>
      <c r="P1125" t="s">
        <v>3564</v>
      </c>
      <c r="Q1125" s="10">
        <v>30100000</v>
      </c>
    </row>
    <row r="1126" spans="1:17" x14ac:dyDescent="0.3">
      <c r="A1126" s="11">
        <v>43000000</v>
      </c>
      <c r="B1126" t="s">
        <v>1010</v>
      </c>
      <c r="C1126">
        <v>136795</v>
      </c>
      <c r="D1126" t="s">
        <v>3565</v>
      </c>
      <c r="E1126" t="s">
        <v>19</v>
      </c>
      <c r="F1126">
        <v>37.654688</v>
      </c>
      <c r="G1126" t="s">
        <v>20</v>
      </c>
      <c r="H1126" t="s">
        <v>21</v>
      </c>
      <c r="I1126" s="1">
        <v>41452</v>
      </c>
      <c r="J1126" s="11">
        <v>158674180</v>
      </c>
      <c r="K1126">
        <v>117</v>
      </c>
      <c r="L1126" t="s">
        <v>22</v>
      </c>
      <c r="M1126">
        <v>6.5</v>
      </c>
      <c r="N1126">
        <v>1575</v>
      </c>
      <c r="O1126" t="s">
        <v>3566</v>
      </c>
      <c r="P1126" t="s">
        <v>567</v>
      </c>
      <c r="Q1126" s="10">
        <v>115674180</v>
      </c>
    </row>
    <row r="1127" spans="1:17" x14ac:dyDescent="0.3">
      <c r="A1127" s="11">
        <v>31115000</v>
      </c>
      <c r="B1127" t="s">
        <v>1385</v>
      </c>
      <c r="C1127">
        <v>8095</v>
      </c>
      <c r="D1127" t="s">
        <v>3567</v>
      </c>
      <c r="E1127" t="s">
        <v>19</v>
      </c>
      <c r="F1127">
        <v>13.244365</v>
      </c>
      <c r="G1127" t="s">
        <v>204</v>
      </c>
      <c r="H1127" t="s">
        <v>33</v>
      </c>
      <c r="I1127" s="1">
        <v>23351</v>
      </c>
      <c r="J1127" s="11">
        <v>71000000</v>
      </c>
      <c r="K1127">
        <v>248</v>
      </c>
      <c r="L1127" t="s">
        <v>22</v>
      </c>
      <c r="M1127">
        <v>6.7</v>
      </c>
      <c r="N1127">
        <v>146</v>
      </c>
      <c r="O1127" t="s">
        <v>3568</v>
      </c>
      <c r="P1127" t="s">
        <v>3569</v>
      </c>
      <c r="Q1127" s="10">
        <v>39885000</v>
      </c>
    </row>
    <row r="1128" spans="1:17" x14ac:dyDescent="0.3">
      <c r="A1128" s="11">
        <v>0</v>
      </c>
      <c r="B1128" t="s">
        <v>587</v>
      </c>
      <c r="C1128">
        <v>87826</v>
      </c>
      <c r="D1128" t="s">
        <v>3570</v>
      </c>
      <c r="E1128" t="s">
        <v>19</v>
      </c>
      <c r="F1128">
        <v>26.799913</v>
      </c>
      <c r="G1128" t="s">
        <v>32</v>
      </c>
      <c r="H1128" t="s">
        <v>21</v>
      </c>
      <c r="I1128" s="1">
        <v>41223</v>
      </c>
      <c r="J1128" s="11">
        <v>73100172</v>
      </c>
      <c r="K1128">
        <v>105</v>
      </c>
      <c r="L1128" t="s">
        <v>22</v>
      </c>
      <c r="M1128">
        <v>6</v>
      </c>
      <c r="N1128">
        <v>593</v>
      </c>
      <c r="O1128" t="s">
        <v>3571</v>
      </c>
      <c r="P1128" t="s">
        <v>947</v>
      </c>
      <c r="Q1128" s="10">
        <v>73100172</v>
      </c>
    </row>
    <row r="1129" spans="1:17" x14ac:dyDescent="0.3">
      <c r="A1129" s="11">
        <v>42000000</v>
      </c>
      <c r="B1129" t="s">
        <v>3221</v>
      </c>
      <c r="C1129">
        <v>11560</v>
      </c>
      <c r="D1129" t="s">
        <v>3572</v>
      </c>
      <c r="E1129" t="s">
        <v>19</v>
      </c>
      <c r="F1129">
        <v>14.046704999999999</v>
      </c>
      <c r="G1129" t="s">
        <v>204</v>
      </c>
      <c r="H1129" t="s">
        <v>21</v>
      </c>
      <c r="I1129" s="1">
        <v>37319</v>
      </c>
      <c r="J1129" s="11">
        <v>63781810</v>
      </c>
      <c r="K1129">
        <v>115</v>
      </c>
      <c r="L1129" t="s">
        <v>22</v>
      </c>
      <c r="M1129">
        <v>6.1</v>
      </c>
      <c r="N1129">
        <v>184</v>
      </c>
      <c r="O1129" t="s">
        <v>3573</v>
      </c>
      <c r="P1129" t="s">
        <v>3075</v>
      </c>
      <c r="Q1129" s="10">
        <v>21781810</v>
      </c>
    </row>
    <row r="1130" spans="1:17" x14ac:dyDescent="0.3">
      <c r="A1130" s="11">
        <v>42000000</v>
      </c>
      <c r="B1130" t="s">
        <v>822</v>
      </c>
      <c r="C1130">
        <v>25189</v>
      </c>
      <c r="D1130" t="s">
        <v>3574</v>
      </c>
      <c r="E1130" t="s">
        <v>19</v>
      </c>
      <c r="F1130">
        <v>3.8449260000000001</v>
      </c>
      <c r="G1130" t="s">
        <v>760</v>
      </c>
      <c r="H1130" t="s">
        <v>21</v>
      </c>
      <c r="I1130" s="1">
        <v>35384</v>
      </c>
      <c r="J1130" s="11">
        <v>0</v>
      </c>
      <c r="K1130">
        <v>126</v>
      </c>
      <c r="L1130" t="s">
        <v>22</v>
      </c>
      <c r="M1130">
        <v>6.5</v>
      </c>
      <c r="N1130">
        <v>47</v>
      </c>
      <c r="O1130" t="s">
        <v>3575</v>
      </c>
      <c r="P1130" t="s">
        <v>3576</v>
      </c>
      <c r="Q1130" s="10">
        <v>-42000000</v>
      </c>
    </row>
    <row r="1131" spans="1:17" x14ac:dyDescent="0.3">
      <c r="A1131" s="11">
        <v>32000000</v>
      </c>
      <c r="B1131" t="s">
        <v>3577</v>
      </c>
      <c r="C1131">
        <v>2637</v>
      </c>
      <c r="D1131" t="s">
        <v>3578</v>
      </c>
      <c r="E1131" t="s">
        <v>19</v>
      </c>
      <c r="F1131">
        <v>14.733513</v>
      </c>
      <c r="G1131" t="s">
        <v>2004</v>
      </c>
      <c r="H1131" t="s">
        <v>21</v>
      </c>
      <c r="I1131" s="1">
        <v>37281</v>
      </c>
      <c r="J1131" s="11">
        <v>55157539</v>
      </c>
      <c r="K1131">
        <v>119</v>
      </c>
      <c r="L1131" t="s">
        <v>22</v>
      </c>
      <c r="M1131">
        <v>6.1</v>
      </c>
      <c r="N1131">
        <v>305</v>
      </c>
      <c r="O1131" t="s">
        <v>3579</v>
      </c>
      <c r="P1131" t="s">
        <v>3580</v>
      </c>
      <c r="Q1131" s="10">
        <v>23157539</v>
      </c>
    </row>
    <row r="1132" spans="1:17" x14ac:dyDescent="0.3">
      <c r="A1132" s="11">
        <v>42000000</v>
      </c>
      <c r="B1132" t="s">
        <v>587</v>
      </c>
      <c r="C1132">
        <v>18480</v>
      </c>
      <c r="D1132" t="s">
        <v>3581</v>
      </c>
      <c r="E1132" t="s">
        <v>19</v>
      </c>
      <c r="F1132">
        <v>16.122167999999999</v>
      </c>
      <c r="G1132" t="s">
        <v>135</v>
      </c>
      <c r="H1132" t="s">
        <v>21</v>
      </c>
      <c r="I1132" s="1">
        <v>40032</v>
      </c>
      <c r="J1132" s="11">
        <v>0</v>
      </c>
      <c r="K1132">
        <v>83</v>
      </c>
      <c r="L1132" t="s">
        <v>22</v>
      </c>
      <c r="M1132">
        <v>5.4</v>
      </c>
      <c r="N1132">
        <v>518</v>
      </c>
      <c r="O1132" t="s">
        <v>3582</v>
      </c>
      <c r="P1132" t="s">
        <v>2159</v>
      </c>
      <c r="Q1132" s="10">
        <v>-42000000</v>
      </c>
    </row>
    <row r="1133" spans="1:17" x14ac:dyDescent="0.3">
      <c r="A1133" s="11">
        <v>32000000</v>
      </c>
      <c r="B1133" t="s">
        <v>535</v>
      </c>
      <c r="C1133">
        <v>709</v>
      </c>
      <c r="D1133" t="s">
        <v>3583</v>
      </c>
      <c r="E1133" t="s">
        <v>19</v>
      </c>
      <c r="F1133">
        <v>28.22119</v>
      </c>
      <c r="G1133" t="s">
        <v>73</v>
      </c>
      <c r="H1133" t="s">
        <v>33</v>
      </c>
      <c r="I1133" s="1">
        <v>32696</v>
      </c>
      <c r="J1133" s="11">
        <v>156167015</v>
      </c>
      <c r="K1133">
        <v>133</v>
      </c>
      <c r="L1133" t="s">
        <v>22</v>
      </c>
      <c r="M1133">
        <v>5.9</v>
      </c>
      <c r="N1133">
        <v>541</v>
      </c>
      <c r="O1133" t="s">
        <v>3584</v>
      </c>
      <c r="P1133" t="s">
        <v>3585</v>
      </c>
      <c r="Q1133" s="10">
        <v>124167015</v>
      </c>
    </row>
    <row r="1134" spans="1:17" x14ac:dyDescent="0.3">
      <c r="A1134" s="11">
        <v>42000000</v>
      </c>
      <c r="B1134" t="s">
        <v>3586</v>
      </c>
      <c r="C1134">
        <v>49730</v>
      </c>
      <c r="D1134" t="s">
        <v>3587</v>
      </c>
      <c r="E1134" t="s">
        <v>19</v>
      </c>
      <c r="F1134">
        <v>45.151657</v>
      </c>
      <c r="G1134" t="s">
        <v>3588</v>
      </c>
      <c r="H1134" t="s">
        <v>158</v>
      </c>
      <c r="I1134" s="1">
        <v>40850</v>
      </c>
      <c r="J1134" s="11">
        <v>89162162</v>
      </c>
      <c r="K1134">
        <v>100</v>
      </c>
      <c r="L1134" t="s">
        <v>22</v>
      </c>
      <c r="M1134">
        <v>5.6</v>
      </c>
      <c r="N1134">
        <v>922</v>
      </c>
      <c r="O1134" t="s">
        <v>3589</v>
      </c>
      <c r="P1134" t="s">
        <v>3590</v>
      </c>
      <c r="Q1134" s="10">
        <v>47162162</v>
      </c>
    </row>
    <row r="1135" spans="1:17" x14ac:dyDescent="0.3">
      <c r="A1135" s="11">
        <v>60000000</v>
      </c>
      <c r="B1135" t="s">
        <v>394</v>
      </c>
      <c r="C1135">
        <v>2749</v>
      </c>
      <c r="D1135" t="s">
        <v>3591</v>
      </c>
      <c r="E1135" t="s">
        <v>19</v>
      </c>
      <c r="F1135">
        <v>15.205371</v>
      </c>
      <c r="G1135" t="s">
        <v>119</v>
      </c>
      <c r="H1135" t="s">
        <v>192</v>
      </c>
      <c r="I1135" s="1">
        <v>36894</v>
      </c>
      <c r="J1135" s="11">
        <v>56359980</v>
      </c>
      <c r="K1135">
        <v>120</v>
      </c>
      <c r="L1135" t="s">
        <v>22</v>
      </c>
      <c r="M1135">
        <v>5.7</v>
      </c>
      <c r="N1135">
        <v>191</v>
      </c>
      <c r="O1135" t="s">
        <v>3592</v>
      </c>
      <c r="P1135" t="s">
        <v>3593</v>
      </c>
      <c r="Q1135" s="10">
        <v>-3640020</v>
      </c>
    </row>
    <row r="1136" spans="1:17" x14ac:dyDescent="0.3">
      <c r="A1136" s="11">
        <v>48000000</v>
      </c>
      <c r="B1136" t="s">
        <v>460</v>
      </c>
      <c r="C1136">
        <v>9607</v>
      </c>
      <c r="D1136" t="s">
        <v>3594</v>
      </c>
      <c r="E1136" t="s">
        <v>19</v>
      </c>
      <c r="F1136">
        <v>14.587367</v>
      </c>
      <c r="G1136" t="s">
        <v>1744</v>
      </c>
      <c r="H1136" t="s">
        <v>33</v>
      </c>
      <c r="I1136" s="1">
        <v>34117</v>
      </c>
      <c r="J1136" s="11">
        <v>20915465</v>
      </c>
      <c r="K1136">
        <v>104</v>
      </c>
      <c r="L1136" t="s">
        <v>22</v>
      </c>
      <c r="M1136">
        <v>4</v>
      </c>
      <c r="N1136">
        <v>232</v>
      </c>
      <c r="O1136" t="s">
        <v>3595</v>
      </c>
      <c r="P1136" t="s">
        <v>3596</v>
      </c>
      <c r="Q1136" s="10">
        <v>-27084535</v>
      </c>
    </row>
    <row r="1137" spans="1:17" x14ac:dyDescent="0.3">
      <c r="A1137" s="11">
        <v>42000000</v>
      </c>
      <c r="B1137" t="s">
        <v>2357</v>
      </c>
      <c r="C1137">
        <v>1830</v>
      </c>
      <c r="D1137" t="s">
        <v>3597</v>
      </c>
      <c r="E1137" t="s">
        <v>19</v>
      </c>
      <c r="F1137">
        <v>34.828240999999998</v>
      </c>
      <c r="G1137" t="s">
        <v>3598</v>
      </c>
      <c r="H1137" t="s">
        <v>284</v>
      </c>
      <c r="I1137" s="1">
        <v>38611</v>
      </c>
      <c r="J1137" s="11">
        <v>24127895</v>
      </c>
      <c r="K1137">
        <v>122</v>
      </c>
      <c r="L1137" t="s">
        <v>22</v>
      </c>
      <c r="M1137">
        <v>7</v>
      </c>
      <c r="N1137">
        <v>1335</v>
      </c>
      <c r="O1137" t="s">
        <v>3599</v>
      </c>
      <c r="P1137" t="s">
        <v>3115</v>
      </c>
      <c r="Q1137" s="10">
        <v>-17872105</v>
      </c>
    </row>
    <row r="1138" spans="1:17" x14ac:dyDescent="0.3">
      <c r="A1138" s="11">
        <v>31000000</v>
      </c>
      <c r="B1138" t="s">
        <v>3600</v>
      </c>
      <c r="C1138">
        <v>79</v>
      </c>
      <c r="D1138" t="s">
        <v>3601</v>
      </c>
      <c r="E1138" t="s">
        <v>1124</v>
      </c>
      <c r="F1138">
        <v>23.607392000000001</v>
      </c>
      <c r="G1138" t="s">
        <v>1125</v>
      </c>
      <c r="H1138" t="s">
        <v>149</v>
      </c>
      <c r="I1138" s="1">
        <v>37609</v>
      </c>
      <c r="J1138" s="11">
        <v>177394432</v>
      </c>
      <c r="K1138">
        <v>99</v>
      </c>
      <c r="L1138" t="s">
        <v>22</v>
      </c>
      <c r="M1138">
        <v>7.2</v>
      </c>
      <c r="N1138">
        <v>635</v>
      </c>
      <c r="O1138" t="s">
        <v>3602</v>
      </c>
      <c r="P1138" t="s">
        <v>1127</v>
      </c>
      <c r="Q1138" s="10">
        <v>146394432</v>
      </c>
    </row>
    <row r="1139" spans="1:17" x14ac:dyDescent="0.3">
      <c r="A1139" s="11">
        <v>40000000</v>
      </c>
      <c r="B1139" t="s">
        <v>1010</v>
      </c>
      <c r="C1139">
        <v>54054</v>
      </c>
      <c r="D1139" t="s">
        <v>3603</v>
      </c>
      <c r="E1139" t="s">
        <v>19</v>
      </c>
      <c r="F1139">
        <v>19.438503000000001</v>
      </c>
      <c r="G1139" t="s">
        <v>2004</v>
      </c>
      <c r="H1139" t="s">
        <v>21</v>
      </c>
      <c r="I1139" s="1">
        <v>40934</v>
      </c>
      <c r="J1139" s="11">
        <v>36893721</v>
      </c>
      <c r="K1139">
        <v>91</v>
      </c>
      <c r="L1139" t="s">
        <v>22</v>
      </c>
      <c r="M1139">
        <v>5.3</v>
      </c>
      <c r="N1139">
        <v>388</v>
      </c>
      <c r="O1139" t="s">
        <v>3604</v>
      </c>
      <c r="P1139" t="s">
        <v>3605</v>
      </c>
      <c r="Q1139" s="10">
        <v>-3106279</v>
      </c>
    </row>
    <row r="1140" spans="1:17" x14ac:dyDescent="0.3">
      <c r="A1140" s="11">
        <v>44000000</v>
      </c>
      <c r="B1140" t="s">
        <v>826</v>
      </c>
      <c r="C1140">
        <v>228967</v>
      </c>
      <c r="D1140" t="s">
        <v>3606</v>
      </c>
      <c r="E1140" t="s">
        <v>19</v>
      </c>
      <c r="F1140">
        <v>74.168015999999994</v>
      </c>
      <c r="G1140" t="s">
        <v>32</v>
      </c>
      <c r="H1140" t="s">
        <v>21</v>
      </c>
      <c r="I1140" s="1">
        <v>41998</v>
      </c>
      <c r="J1140" s="11">
        <v>12342632</v>
      </c>
      <c r="K1140">
        <v>112</v>
      </c>
      <c r="L1140" t="s">
        <v>22</v>
      </c>
      <c r="M1140">
        <v>6.1</v>
      </c>
      <c r="N1140">
        <v>2304</v>
      </c>
      <c r="O1140" t="s">
        <v>3607</v>
      </c>
      <c r="P1140" t="s">
        <v>3608</v>
      </c>
      <c r="Q1140" s="10">
        <v>-31657368</v>
      </c>
    </row>
    <row r="1141" spans="1:17" x14ac:dyDescent="0.3">
      <c r="A1141" s="11">
        <v>42000000</v>
      </c>
      <c r="B1141" t="s">
        <v>3609</v>
      </c>
      <c r="C1141">
        <v>46528</v>
      </c>
      <c r="D1141" t="s">
        <v>3610</v>
      </c>
      <c r="E1141" t="s">
        <v>19</v>
      </c>
      <c r="F1141">
        <v>7.3494970000000004</v>
      </c>
      <c r="G1141" t="s">
        <v>3611</v>
      </c>
      <c r="H1141" t="s">
        <v>105</v>
      </c>
      <c r="I1141" s="1">
        <v>40221</v>
      </c>
      <c r="J1141" s="11">
        <v>11087569</v>
      </c>
      <c r="K1141">
        <v>100</v>
      </c>
      <c r="L1141" t="s">
        <v>22</v>
      </c>
      <c r="M1141">
        <v>6.3</v>
      </c>
      <c r="N1141">
        <v>136</v>
      </c>
      <c r="O1141" t="s">
        <v>3612</v>
      </c>
      <c r="P1141" t="s">
        <v>3613</v>
      </c>
      <c r="Q1141" s="10">
        <v>-30912431</v>
      </c>
    </row>
    <row r="1142" spans="1:17" x14ac:dyDescent="0.3">
      <c r="A1142" s="11">
        <v>33000000</v>
      </c>
      <c r="B1142" t="s">
        <v>1010</v>
      </c>
      <c r="C1142">
        <v>27936</v>
      </c>
      <c r="D1142" t="s">
        <v>3614</v>
      </c>
      <c r="E1142" t="s">
        <v>851</v>
      </c>
      <c r="F1142">
        <v>7.6635150000000003</v>
      </c>
      <c r="G1142" t="s">
        <v>3615</v>
      </c>
      <c r="H1142" t="s">
        <v>284</v>
      </c>
      <c r="I1142" s="1">
        <v>40114</v>
      </c>
      <c r="J1142" s="11">
        <v>14000000</v>
      </c>
      <c r="K1142">
        <v>100</v>
      </c>
      <c r="L1142" t="s">
        <v>22</v>
      </c>
      <c r="M1142">
        <v>6.8</v>
      </c>
      <c r="N1142">
        <v>148</v>
      </c>
      <c r="O1142" t="s">
        <v>3616</v>
      </c>
      <c r="P1142" t="s">
        <v>2435</v>
      </c>
      <c r="Q1142" s="10">
        <v>-19000000</v>
      </c>
    </row>
    <row r="1143" spans="1:17" x14ac:dyDescent="0.3">
      <c r="A1143" s="11">
        <v>41000000</v>
      </c>
      <c r="B1143" t="s">
        <v>713</v>
      </c>
      <c r="C1143">
        <v>65</v>
      </c>
      <c r="D1143" t="s">
        <v>3617</v>
      </c>
      <c r="E1143" t="s">
        <v>19</v>
      </c>
      <c r="F1143">
        <v>32.798571000000003</v>
      </c>
      <c r="G1143" t="s">
        <v>113</v>
      </c>
      <c r="H1143" t="s">
        <v>21</v>
      </c>
      <c r="I1143" s="1">
        <v>37479</v>
      </c>
      <c r="J1143" s="11">
        <v>215000000</v>
      </c>
      <c r="K1143">
        <v>110</v>
      </c>
      <c r="L1143" t="s">
        <v>22</v>
      </c>
      <c r="M1143">
        <v>6.8</v>
      </c>
      <c r="N1143">
        <v>1626</v>
      </c>
      <c r="O1143" t="s">
        <v>3618</v>
      </c>
      <c r="P1143" t="s">
        <v>2854</v>
      </c>
      <c r="Q1143" s="10">
        <v>174000000</v>
      </c>
    </row>
    <row r="1144" spans="1:17" x14ac:dyDescent="0.3">
      <c r="A1144" s="11">
        <v>0</v>
      </c>
      <c r="B1144" t="s">
        <v>3619</v>
      </c>
      <c r="C1144">
        <v>280391</v>
      </c>
      <c r="D1144" t="s">
        <v>3620</v>
      </c>
      <c r="E1144" t="s">
        <v>851</v>
      </c>
      <c r="F1144">
        <v>5.7944659999999999</v>
      </c>
      <c r="G1144" t="s">
        <v>1670</v>
      </c>
      <c r="H1144" t="s">
        <v>284</v>
      </c>
      <c r="I1144" s="1">
        <v>42220</v>
      </c>
      <c r="J1144" s="11">
        <v>0</v>
      </c>
      <c r="K1144">
        <v>100</v>
      </c>
      <c r="L1144" t="s">
        <v>22</v>
      </c>
      <c r="M1144">
        <v>5.3</v>
      </c>
      <c r="N1144">
        <v>125</v>
      </c>
      <c r="O1144" t="s">
        <v>3621</v>
      </c>
      <c r="P1144" t="s">
        <v>3622</v>
      </c>
      <c r="Q1144" s="10">
        <v>0</v>
      </c>
    </row>
    <row r="1145" spans="1:17" x14ac:dyDescent="0.3">
      <c r="A1145" s="11">
        <v>65000000</v>
      </c>
      <c r="B1145" t="s">
        <v>3623</v>
      </c>
      <c r="C1145">
        <v>9476</v>
      </c>
      <c r="D1145" t="s">
        <v>3624</v>
      </c>
      <c r="E1145" t="s">
        <v>19</v>
      </c>
      <c r="F1145">
        <v>36.670399000000003</v>
      </c>
      <c r="G1145" t="s">
        <v>692</v>
      </c>
      <c r="H1145" t="s">
        <v>21</v>
      </c>
      <c r="I1145" s="1">
        <v>37200</v>
      </c>
      <c r="J1145" s="11">
        <v>117487473</v>
      </c>
      <c r="K1145">
        <v>132</v>
      </c>
      <c r="L1145" t="s">
        <v>22</v>
      </c>
      <c r="M1145">
        <v>6.6</v>
      </c>
      <c r="N1145">
        <v>907</v>
      </c>
      <c r="O1145" t="s">
        <v>3625</v>
      </c>
      <c r="P1145" t="s">
        <v>2954</v>
      </c>
      <c r="Q1145" s="10">
        <v>52487473</v>
      </c>
    </row>
    <row r="1146" spans="1:17" x14ac:dyDescent="0.3">
      <c r="A1146" s="11">
        <v>41000000</v>
      </c>
      <c r="B1146" t="s">
        <v>3626</v>
      </c>
      <c r="C1146">
        <v>10610</v>
      </c>
      <c r="D1146" t="s">
        <v>3627</v>
      </c>
      <c r="E1146" t="s">
        <v>19</v>
      </c>
      <c r="F1146">
        <v>14.653718</v>
      </c>
      <c r="G1146" t="s">
        <v>3628</v>
      </c>
      <c r="H1146" t="s">
        <v>1225</v>
      </c>
      <c r="I1146" s="1">
        <v>37848</v>
      </c>
      <c r="J1146" s="11">
        <v>0</v>
      </c>
      <c r="K1146">
        <v>88</v>
      </c>
      <c r="L1146" t="s">
        <v>22</v>
      </c>
      <c r="M1146">
        <v>5.3</v>
      </c>
      <c r="N1146">
        <v>281</v>
      </c>
      <c r="O1146" t="s">
        <v>3629</v>
      </c>
      <c r="P1146" t="s">
        <v>3630</v>
      </c>
      <c r="Q1146" s="10">
        <v>-41000000</v>
      </c>
    </row>
    <row r="1147" spans="1:17" x14ac:dyDescent="0.3">
      <c r="A1147" s="11">
        <v>40000000</v>
      </c>
      <c r="B1147" t="s">
        <v>2294</v>
      </c>
      <c r="C1147">
        <v>745</v>
      </c>
      <c r="D1147" t="s">
        <v>3631</v>
      </c>
      <c r="E1147" t="s">
        <v>19</v>
      </c>
      <c r="F1147">
        <v>73.085576000000003</v>
      </c>
      <c r="G1147" t="s">
        <v>1290</v>
      </c>
      <c r="H1147" t="s">
        <v>21</v>
      </c>
      <c r="I1147" s="1">
        <v>36319</v>
      </c>
      <c r="J1147" s="11">
        <v>672806292</v>
      </c>
      <c r="K1147">
        <v>107</v>
      </c>
      <c r="L1147" t="s">
        <v>22</v>
      </c>
      <c r="M1147">
        <v>7.7</v>
      </c>
      <c r="N1147">
        <v>3147</v>
      </c>
      <c r="O1147" t="s">
        <v>3632</v>
      </c>
      <c r="P1147" t="s">
        <v>534</v>
      </c>
      <c r="Q1147" s="10">
        <v>632806292</v>
      </c>
    </row>
    <row r="1148" spans="1:17" x14ac:dyDescent="0.3">
      <c r="A1148" s="11">
        <v>42000000</v>
      </c>
      <c r="B1148" t="s">
        <v>749</v>
      </c>
      <c r="C1148">
        <v>49527</v>
      </c>
      <c r="D1148" t="s">
        <v>3633</v>
      </c>
      <c r="E1148" t="s">
        <v>19</v>
      </c>
      <c r="F1148">
        <v>34.041407</v>
      </c>
      <c r="G1148" t="s">
        <v>608</v>
      </c>
      <c r="H1148" t="s">
        <v>21</v>
      </c>
      <c r="I1148" s="1">
        <v>40921</v>
      </c>
      <c r="J1148" s="11">
        <v>46221189</v>
      </c>
      <c r="K1148">
        <v>102</v>
      </c>
      <c r="L1148" t="s">
        <v>22</v>
      </c>
      <c r="M1148">
        <v>6.2</v>
      </c>
      <c r="N1148">
        <v>925</v>
      </c>
      <c r="O1148" t="s">
        <v>3634</v>
      </c>
      <c r="P1148" t="s">
        <v>3635</v>
      </c>
      <c r="Q1148" s="10">
        <v>4221189</v>
      </c>
    </row>
    <row r="1149" spans="1:17" x14ac:dyDescent="0.3">
      <c r="A1149" s="11">
        <v>41000000</v>
      </c>
      <c r="B1149" t="s">
        <v>587</v>
      </c>
      <c r="C1149">
        <v>73937</v>
      </c>
      <c r="D1149" t="s">
        <v>3636</v>
      </c>
      <c r="E1149" t="s">
        <v>19</v>
      </c>
      <c r="F1149">
        <v>9.4197260000000007</v>
      </c>
      <c r="G1149" t="s">
        <v>331</v>
      </c>
      <c r="H1149" t="s">
        <v>21</v>
      </c>
      <c r="I1149" s="1">
        <v>40829</v>
      </c>
      <c r="J1149" s="11">
        <v>7448385</v>
      </c>
      <c r="K1149">
        <v>100</v>
      </c>
      <c r="L1149" t="s">
        <v>22</v>
      </c>
      <c r="M1149">
        <v>5.6</v>
      </c>
      <c r="N1149">
        <v>248</v>
      </c>
      <c r="O1149" t="s">
        <v>3637</v>
      </c>
      <c r="P1149" t="s">
        <v>2285</v>
      </c>
      <c r="Q1149" s="10">
        <v>-33551615</v>
      </c>
    </row>
    <row r="1150" spans="1:17" x14ac:dyDescent="0.3">
      <c r="A1150" s="11">
        <v>8000000</v>
      </c>
      <c r="B1150" t="s">
        <v>713</v>
      </c>
      <c r="C1150">
        <v>1885</v>
      </c>
      <c r="D1150" t="s">
        <v>3638</v>
      </c>
      <c r="E1150" t="s">
        <v>19</v>
      </c>
      <c r="F1150">
        <v>28.456572000000001</v>
      </c>
      <c r="G1150" t="s">
        <v>692</v>
      </c>
      <c r="H1150" t="s">
        <v>21</v>
      </c>
      <c r="I1150" s="1">
        <v>30855</v>
      </c>
      <c r="J1150" s="11">
        <v>90815558</v>
      </c>
      <c r="K1150">
        <v>126</v>
      </c>
      <c r="L1150" t="s">
        <v>22</v>
      </c>
      <c r="M1150">
        <v>6.9</v>
      </c>
      <c r="N1150">
        <v>891</v>
      </c>
      <c r="O1150" t="s">
        <v>3639</v>
      </c>
      <c r="P1150" t="s">
        <v>3640</v>
      </c>
      <c r="Q1150" s="10">
        <v>82815558</v>
      </c>
    </row>
    <row r="1151" spans="1:17" x14ac:dyDescent="0.3">
      <c r="A1151" s="11">
        <v>40000000</v>
      </c>
      <c r="B1151" t="s">
        <v>998</v>
      </c>
      <c r="C1151">
        <v>168672</v>
      </c>
      <c r="D1151" t="s">
        <v>3641</v>
      </c>
      <c r="E1151" t="s">
        <v>19</v>
      </c>
      <c r="F1151">
        <v>49.664127999999998</v>
      </c>
      <c r="G1151" t="s">
        <v>32</v>
      </c>
      <c r="H1151" t="s">
        <v>21</v>
      </c>
      <c r="I1151" s="1">
        <v>41620</v>
      </c>
      <c r="J1151" s="11">
        <v>251171807</v>
      </c>
      <c r="K1151">
        <v>138</v>
      </c>
      <c r="L1151" t="s">
        <v>22</v>
      </c>
      <c r="M1151">
        <v>6.8</v>
      </c>
      <c r="N1151">
        <v>2807</v>
      </c>
      <c r="O1151" t="s">
        <v>3642</v>
      </c>
      <c r="P1151" t="s">
        <v>2427</v>
      </c>
      <c r="Q1151" s="10">
        <v>211171807</v>
      </c>
    </row>
    <row r="1152" spans="1:17" x14ac:dyDescent="0.3">
      <c r="A1152" s="11">
        <v>40000000</v>
      </c>
      <c r="B1152" t="s">
        <v>1503</v>
      </c>
      <c r="C1152">
        <v>18240</v>
      </c>
      <c r="D1152" t="s">
        <v>3643</v>
      </c>
      <c r="E1152" t="s">
        <v>19</v>
      </c>
      <c r="F1152">
        <v>36.238968</v>
      </c>
      <c r="G1152" t="s">
        <v>764</v>
      </c>
      <c r="H1152" t="s">
        <v>21</v>
      </c>
      <c r="I1152" s="1">
        <v>39819</v>
      </c>
      <c r="J1152" s="11">
        <v>317375031</v>
      </c>
      <c r="K1152">
        <v>108</v>
      </c>
      <c r="L1152" t="s">
        <v>22</v>
      </c>
      <c r="M1152">
        <v>6.7</v>
      </c>
      <c r="N1152">
        <v>1804</v>
      </c>
      <c r="O1152" t="s">
        <v>3644</v>
      </c>
      <c r="P1152" t="s">
        <v>3645</v>
      </c>
      <c r="Q1152" s="10">
        <v>277375031</v>
      </c>
    </row>
    <row r="1153" spans="1:17" x14ac:dyDescent="0.3">
      <c r="A1153" s="11">
        <v>70000000</v>
      </c>
      <c r="B1153" t="s">
        <v>1112</v>
      </c>
      <c r="C1153">
        <v>10398</v>
      </c>
      <c r="D1153" t="s">
        <v>3646</v>
      </c>
      <c r="E1153" t="s">
        <v>19</v>
      </c>
      <c r="F1153">
        <v>19.439385999999999</v>
      </c>
      <c r="G1153" t="s">
        <v>92</v>
      </c>
      <c r="H1153" t="s">
        <v>158</v>
      </c>
      <c r="I1153" s="1">
        <v>36427</v>
      </c>
      <c r="J1153" s="11">
        <v>177841558</v>
      </c>
      <c r="K1153">
        <v>105</v>
      </c>
      <c r="L1153" t="s">
        <v>22</v>
      </c>
      <c r="M1153">
        <v>6.2</v>
      </c>
      <c r="N1153">
        <v>278</v>
      </c>
      <c r="O1153" t="s">
        <v>3647</v>
      </c>
      <c r="P1153" t="s">
        <v>3648</v>
      </c>
      <c r="Q1153" s="10">
        <v>107841558</v>
      </c>
    </row>
    <row r="1154" spans="1:17" x14ac:dyDescent="0.3">
      <c r="A1154" s="11">
        <v>40000000</v>
      </c>
      <c r="B1154" t="s">
        <v>3397</v>
      </c>
      <c r="C1154">
        <v>165</v>
      </c>
      <c r="D1154" t="s">
        <v>3649</v>
      </c>
      <c r="E1154" t="s">
        <v>19</v>
      </c>
      <c r="F1154">
        <v>43.345252000000002</v>
      </c>
      <c r="G1154" t="s">
        <v>135</v>
      </c>
      <c r="H1154" t="s">
        <v>21</v>
      </c>
      <c r="I1154" s="1">
        <v>32832</v>
      </c>
      <c r="J1154" s="11">
        <v>332000000</v>
      </c>
      <c r="K1154">
        <v>108</v>
      </c>
      <c r="L1154" t="s">
        <v>22</v>
      </c>
      <c r="M1154">
        <v>7.4</v>
      </c>
      <c r="N1154">
        <v>3829</v>
      </c>
      <c r="O1154" t="s">
        <v>3650</v>
      </c>
      <c r="P1154" t="s">
        <v>254</v>
      </c>
      <c r="Q1154" s="10">
        <v>292000000</v>
      </c>
    </row>
    <row r="1155" spans="1:17" x14ac:dyDescent="0.3">
      <c r="A1155" s="11">
        <v>40000000</v>
      </c>
      <c r="B1155" t="s">
        <v>302</v>
      </c>
      <c r="C1155">
        <v>240832</v>
      </c>
      <c r="D1155" t="s">
        <v>3651</v>
      </c>
      <c r="E1155" t="s">
        <v>19</v>
      </c>
      <c r="F1155">
        <v>115.241998</v>
      </c>
      <c r="G1155" t="s">
        <v>135</v>
      </c>
      <c r="H1155" t="s">
        <v>284</v>
      </c>
      <c r="I1155" s="1">
        <v>41834</v>
      </c>
      <c r="J1155" s="11">
        <v>126546825</v>
      </c>
      <c r="K1155">
        <v>89</v>
      </c>
      <c r="L1155" t="s">
        <v>22</v>
      </c>
      <c r="M1155">
        <v>6.3</v>
      </c>
      <c r="N1155">
        <v>5878</v>
      </c>
      <c r="O1155" t="s">
        <v>3652</v>
      </c>
      <c r="P1155" t="s">
        <v>1144</v>
      </c>
      <c r="Q1155" s="10">
        <v>86546825</v>
      </c>
    </row>
    <row r="1156" spans="1:17" x14ac:dyDescent="0.3">
      <c r="A1156" s="11">
        <v>40000000</v>
      </c>
      <c r="B1156" t="s">
        <v>125</v>
      </c>
      <c r="C1156">
        <v>216015</v>
      </c>
      <c r="D1156" t="s">
        <v>3653</v>
      </c>
      <c r="E1156" t="s">
        <v>19</v>
      </c>
      <c r="F1156">
        <v>98.755656999999999</v>
      </c>
      <c r="G1156" t="s">
        <v>2374</v>
      </c>
      <c r="H1156" t="s">
        <v>21</v>
      </c>
      <c r="I1156" s="1">
        <v>42310</v>
      </c>
      <c r="J1156" s="11">
        <v>571006128</v>
      </c>
      <c r="K1156">
        <v>125</v>
      </c>
      <c r="L1156" t="s">
        <v>22</v>
      </c>
      <c r="M1156">
        <v>5.2</v>
      </c>
      <c r="N1156">
        <v>3254</v>
      </c>
      <c r="O1156" t="s">
        <v>3654</v>
      </c>
      <c r="P1156" t="s">
        <v>3655</v>
      </c>
      <c r="Q1156" s="10">
        <v>531006128</v>
      </c>
    </row>
    <row r="1157" spans="1:17" x14ac:dyDescent="0.3">
      <c r="A1157" s="11">
        <v>38000000</v>
      </c>
      <c r="B1157" t="s">
        <v>3656</v>
      </c>
      <c r="C1157">
        <v>12279</v>
      </c>
      <c r="D1157" t="s">
        <v>3657</v>
      </c>
      <c r="E1157" t="s">
        <v>19</v>
      </c>
      <c r="F1157">
        <v>21.998733999999999</v>
      </c>
      <c r="G1157" t="s">
        <v>3325</v>
      </c>
      <c r="H1157" t="s">
        <v>21</v>
      </c>
      <c r="I1157" s="1">
        <v>37827</v>
      </c>
      <c r="J1157" s="11">
        <v>197011982</v>
      </c>
      <c r="K1157">
        <v>84</v>
      </c>
      <c r="L1157" t="s">
        <v>22</v>
      </c>
      <c r="M1157">
        <v>4.7</v>
      </c>
      <c r="N1157">
        <v>511</v>
      </c>
      <c r="O1157" t="s">
        <v>3658</v>
      </c>
      <c r="P1157" t="s">
        <v>2224</v>
      </c>
      <c r="Q1157" s="10">
        <v>159011982</v>
      </c>
    </row>
    <row r="1158" spans="1:17" x14ac:dyDescent="0.3">
      <c r="A1158" s="11">
        <v>40000000</v>
      </c>
      <c r="B1158" t="s">
        <v>2357</v>
      </c>
      <c r="C1158">
        <v>1645</v>
      </c>
      <c r="D1158" t="s">
        <v>3659</v>
      </c>
      <c r="E1158" t="s">
        <v>19</v>
      </c>
      <c r="F1158">
        <v>25.219805000000001</v>
      </c>
      <c r="G1158" t="s">
        <v>659</v>
      </c>
      <c r="H1158" t="s">
        <v>21</v>
      </c>
      <c r="I1158" s="1">
        <v>35270</v>
      </c>
      <c r="J1158" s="11">
        <v>152266007</v>
      </c>
      <c r="K1158">
        <v>149</v>
      </c>
      <c r="L1158" t="s">
        <v>22</v>
      </c>
      <c r="M1158">
        <v>7</v>
      </c>
      <c r="N1158">
        <v>509</v>
      </c>
      <c r="O1158" t="s">
        <v>3660</v>
      </c>
      <c r="P1158" t="s">
        <v>775</v>
      </c>
      <c r="Q1158" s="10">
        <v>112266007</v>
      </c>
    </row>
    <row r="1159" spans="1:17" x14ac:dyDescent="0.3">
      <c r="A1159" s="11">
        <v>40000000</v>
      </c>
      <c r="B1159" t="s">
        <v>587</v>
      </c>
      <c r="C1159">
        <v>11007</v>
      </c>
      <c r="D1159" t="s">
        <v>3661</v>
      </c>
      <c r="E1159" t="s">
        <v>19</v>
      </c>
      <c r="F1159">
        <v>26.516624</v>
      </c>
      <c r="G1159" t="s">
        <v>204</v>
      </c>
      <c r="H1159" t="s">
        <v>21</v>
      </c>
      <c r="I1159" s="1">
        <v>37979</v>
      </c>
      <c r="J1159" s="11">
        <v>190212113</v>
      </c>
      <c r="K1159">
        <v>98</v>
      </c>
      <c r="L1159" t="s">
        <v>22</v>
      </c>
      <c r="M1159">
        <v>6</v>
      </c>
      <c r="N1159">
        <v>699</v>
      </c>
      <c r="O1159" t="s">
        <v>3662</v>
      </c>
      <c r="P1159" t="s">
        <v>477</v>
      </c>
      <c r="Q1159" s="10">
        <v>150212113</v>
      </c>
    </row>
    <row r="1160" spans="1:17" x14ac:dyDescent="0.3">
      <c r="A1160" s="11">
        <v>40000000</v>
      </c>
      <c r="B1160" t="s">
        <v>2254</v>
      </c>
      <c r="C1160">
        <v>193756</v>
      </c>
      <c r="D1160" t="s">
        <v>3663</v>
      </c>
      <c r="E1160" t="s">
        <v>19</v>
      </c>
      <c r="F1160">
        <v>37.084384</v>
      </c>
      <c r="G1160" t="s">
        <v>135</v>
      </c>
      <c r="H1160" t="s">
        <v>21</v>
      </c>
      <c r="I1160" s="1">
        <v>41632</v>
      </c>
      <c r="J1160" s="11">
        <v>149295601</v>
      </c>
      <c r="K1160">
        <v>121</v>
      </c>
      <c r="L1160" t="s">
        <v>22</v>
      </c>
      <c r="M1160">
        <v>7.4</v>
      </c>
      <c r="N1160">
        <v>1526</v>
      </c>
      <c r="O1160" t="s">
        <v>3664</v>
      </c>
      <c r="P1160" t="s">
        <v>137</v>
      </c>
      <c r="Q1160" s="10">
        <v>109295601</v>
      </c>
    </row>
    <row r="1161" spans="1:17" x14ac:dyDescent="0.3">
      <c r="A1161" s="11">
        <v>40000000</v>
      </c>
      <c r="B1161" t="s">
        <v>587</v>
      </c>
      <c r="C1161">
        <v>11287</v>
      </c>
      <c r="D1161" t="s">
        <v>3665</v>
      </c>
      <c r="E1161" t="s">
        <v>19</v>
      </c>
      <c r="F1161">
        <v>21.661028000000002</v>
      </c>
      <c r="G1161" t="s">
        <v>692</v>
      </c>
      <c r="H1161" t="s">
        <v>21</v>
      </c>
      <c r="I1161" s="1">
        <v>33610</v>
      </c>
      <c r="J1161" s="11">
        <v>107458785</v>
      </c>
      <c r="K1161">
        <v>128</v>
      </c>
      <c r="L1161" t="s">
        <v>22</v>
      </c>
      <c r="M1161">
        <v>6.7</v>
      </c>
      <c r="N1161">
        <v>354</v>
      </c>
      <c r="O1161" t="s">
        <v>3666</v>
      </c>
      <c r="P1161" t="s">
        <v>3277</v>
      </c>
      <c r="Q1161" s="10">
        <v>67458785</v>
      </c>
    </row>
    <row r="1162" spans="1:17" x14ac:dyDescent="0.3">
      <c r="A1162" s="11">
        <v>40000000</v>
      </c>
      <c r="B1162" t="s">
        <v>3227</v>
      </c>
      <c r="C1162">
        <v>259693</v>
      </c>
      <c r="D1162" t="s">
        <v>3667</v>
      </c>
      <c r="E1162" t="s">
        <v>19</v>
      </c>
      <c r="F1162">
        <v>68.794673000000003</v>
      </c>
      <c r="G1162" t="s">
        <v>119</v>
      </c>
      <c r="H1162" t="s">
        <v>158</v>
      </c>
      <c r="I1162" s="1">
        <v>42503</v>
      </c>
      <c r="J1162" s="11">
        <v>320170008</v>
      </c>
      <c r="K1162">
        <v>134</v>
      </c>
      <c r="L1162" t="s">
        <v>22</v>
      </c>
      <c r="M1162">
        <v>7</v>
      </c>
      <c r="N1162">
        <v>1949</v>
      </c>
      <c r="O1162" t="s">
        <v>3668</v>
      </c>
      <c r="P1162" t="s">
        <v>199</v>
      </c>
      <c r="Q1162" s="10">
        <v>280170008</v>
      </c>
    </row>
    <row r="1163" spans="1:17" x14ac:dyDescent="0.3">
      <c r="A1163" s="11">
        <v>40000000</v>
      </c>
      <c r="B1163" t="s">
        <v>713</v>
      </c>
      <c r="C1163">
        <v>37799</v>
      </c>
      <c r="D1163" t="s">
        <v>3669</v>
      </c>
      <c r="E1163" t="s">
        <v>19</v>
      </c>
      <c r="F1163">
        <v>69.278220000000005</v>
      </c>
      <c r="G1163" t="s">
        <v>32</v>
      </c>
      <c r="H1163" t="s">
        <v>21</v>
      </c>
      <c r="I1163" s="1">
        <v>40451</v>
      </c>
      <c r="J1163" s="11">
        <v>224920315</v>
      </c>
      <c r="K1163">
        <v>120</v>
      </c>
      <c r="L1163" t="s">
        <v>22</v>
      </c>
      <c r="M1163">
        <v>7.1</v>
      </c>
      <c r="N1163">
        <v>3391</v>
      </c>
      <c r="O1163" t="s">
        <v>3670</v>
      </c>
      <c r="P1163" t="s">
        <v>400</v>
      </c>
      <c r="Q1163" s="10">
        <v>184920315</v>
      </c>
    </row>
    <row r="1164" spans="1:17" x14ac:dyDescent="0.3">
      <c r="A1164" s="11">
        <v>40000000</v>
      </c>
      <c r="B1164" t="s">
        <v>1503</v>
      </c>
      <c r="C1164">
        <v>10184</v>
      </c>
      <c r="D1164" t="s">
        <v>3671</v>
      </c>
      <c r="E1164" t="s">
        <v>19</v>
      </c>
      <c r="F1164">
        <v>26.253357000000001</v>
      </c>
      <c r="G1164" t="s">
        <v>119</v>
      </c>
      <c r="H1164" t="s">
        <v>3672</v>
      </c>
      <c r="I1164" s="1">
        <v>39966</v>
      </c>
      <c r="J1164" s="11">
        <v>177259441</v>
      </c>
      <c r="K1164">
        <v>129</v>
      </c>
      <c r="L1164" t="s">
        <v>22</v>
      </c>
      <c r="M1164">
        <v>6.2</v>
      </c>
      <c r="N1164">
        <v>959</v>
      </c>
      <c r="O1164" t="s">
        <v>3673</v>
      </c>
      <c r="P1164" t="s">
        <v>3674</v>
      </c>
      <c r="Q1164" s="10">
        <v>137259441</v>
      </c>
    </row>
    <row r="1165" spans="1:17" x14ac:dyDescent="0.3">
      <c r="A1165" s="11">
        <v>45000000</v>
      </c>
      <c r="B1165" t="s">
        <v>587</v>
      </c>
      <c r="C1165">
        <v>4257</v>
      </c>
      <c r="D1165" t="s">
        <v>3675</v>
      </c>
      <c r="E1165" t="s">
        <v>19</v>
      </c>
      <c r="F1165">
        <v>32.549281999999998</v>
      </c>
      <c r="G1165" t="s">
        <v>3325</v>
      </c>
      <c r="H1165" t="s">
        <v>21</v>
      </c>
      <c r="I1165" s="1">
        <v>38820</v>
      </c>
      <c r="J1165" s="11">
        <v>178262620</v>
      </c>
      <c r="K1165">
        <v>83</v>
      </c>
      <c r="L1165" t="s">
        <v>22</v>
      </c>
      <c r="M1165">
        <v>5.3</v>
      </c>
      <c r="N1165">
        <v>750</v>
      </c>
      <c r="O1165" t="s">
        <v>3676</v>
      </c>
      <c r="P1165" t="s">
        <v>3327</v>
      </c>
      <c r="Q1165" s="10">
        <v>133262620</v>
      </c>
    </row>
    <row r="1166" spans="1:17" x14ac:dyDescent="0.3">
      <c r="A1166" s="11">
        <v>40000000</v>
      </c>
      <c r="B1166" t="s">
        <v>3040</v>
      </c>
      <c r="C1166">
        <v>4234</v>
      </c>
      <c r="D1166" t="s">
        <v>3677</v>
      </c>
      <c r="E1166" t="s">
        <v>19</v>
      </c>
      <c r="F1166">
        <v>24.992056999999999</v>
      </c>
      <c r="G1166" t="s">
        <v>3539</v>
      </c>
      <c r="H1166" t="s">
        <v>21</v>
      </c>
      <c r="I1166" s="1">
        <v>36587</v>
      </c>
      <c r="J1166" s="11">
        <v>161834276</v>
      </c>
      <c r="K1166">
        <v>116</v>
      </c>
      <c r="L1166" t="s">
        <v>22</v>
      </c>
      <c r="M1166">
        <v>5.7</v>
      </c>
      <c r="N1166">
        <v>736</v>
      </c>
      <c r="O1166" t="s">
        <v>3678</v>
      </c>
      <c r="P1166" t="s">
        <v>3679</v>
      </c>
      <c r="Q1166" s="10">
        <v>121834276</v>
      </c>
    </row>
    <row r="1167" spans="1:17" x14ac:dyDescent="0.3">
      <c r="A1167" s="11">
        <v>40000000</v>
      </c>
      <c r="B1167" t="s">
        <v>3397</v>
      </c>
      <c r="C1167">
        <v>196</v>
      </c>
      <c r="D1167" t="s">
        <v>3680</v>
      </c>
      <c r="E1167" t="s">
        <v>19</v>
      </c>
      <c r="F1167">
        <v>45.769562000000001</v>
      </c>
      <c r="G1167" t="s">
        <v>135</v>
      </c>
      <c r="H1167" t="s">
        <v>21</v>
      </c>
      <c r="I1167" s="1">
        <v>33018</v>
      </c>
      <c r="J1167" s="11">
        <v>244527583</v>
      </c>
      <c r="K1167">
        <v>118</v>
      </c>
      <c r="L1167" t="s">
        <v>22</v>
      </c>
      <c r="M1167">
        <v>7.1</v>
      </c>
      <c r="N1167">
        <v>2900</v>
      </c>
      <c r="O1167" t="s">
        <v>3681</v>
      </c>
      <c r="P1167" t="s">
        <v>254</v>
      </c>
      <c r="Q1167" s="10">
        <v>204527583</v>
      </c>
    </row>
    <row r="1168" spans="1:17" x14ac:dyDescent="0.3">
      <c r="A1168" s="11">
        <v>40000000</v>
      </c>
      <c r="B1168" t="s">
        <v>587</v>
      </c>
      <c r="C1168">
        <v>257091</v>
      </c>
      <c r="D1168" t="s">
        <v>3682</v>
      </c>
      <c r="E1168" t="s">
        <v>19</v>
      </c>
      <c r="F1168">
        <v>36.301202000000004</v>
      </c>
      <c r="G1168" t="s">
        <v>3683</v>
      </c>
      <c r="H1168" t="s">
        <v>21</v>
      </c>
      <c r="I1168" s="1">
        <v>42089</v>
      </c>
      <c r="J1168" s="11">
        <v>111811453</v>
      </c>
      <c r="K1168">
        <v>100</v>
      </c>
      <c r="L1168" t="s">
        <v>22</v>
      </c>
      <c r="M1168">
        <v>5.9</v>
      </c>
      <c r="N1168">
        <v>944</v>
      </c>
      <c r="O1168" t="s">
        <v>3684</v>
      </c>
      <c r="P1168" t="s">
        <v>3685</v>
      </c>
      <c r="Q1168" s="10">
        <v>71811453</v>
      </c>
    </row>
    <row r="1169" spans="1:17" x14ac:dyDescent="0.3">
      <c r="A1169" s="11">
        <v>40000000</v>
      </c>
      <c r="B1169" t="s">
        <v>3686</v>
      </c>
      <c r="C1169">
        <v>6114</v>
      </c>
      <c r="D1169" t="s">
        <v>3687</v>
      </c>
      <c r="E1169" t="s">
        <v>19</v>
      </c>
      <c r="F1169">
        <v>45.022964000000002</v>
      </c>
      <c r="G1169" t="s">
        <v>3688</v>
      </c>
      <c r="H1169" t="s">
        <v>21</v>
      </c>
      <c r="I1169" s="1">
        <v>33921</v>
      </c>
      <c r="J1169" s="11">
        <v>215862692</v>
      </c>
      <c r="K1169">
        <v>128</v>
      </c>
      <c r="L1169" t="s">
        <v>22</v>
      </c>
      <c r="M1169">
        <v>7.1</v>
      </c>
      <c r="N1169">
        <v>1056</v>
      </c>
      <c r="O1169" t="s">
        <v>3689</v>
      </c>
      <c r="P1169" t="s">
        <v>2811</v>
      </c>
      <c r="Q1169" s="10">
        <v>175862692</v>
      </c>
    </row>
    <row r="1170" spans="1:17" x14ac:dyDescent="0.3">
      <c r="A1170" s="11">
        <v>40000000</v>
      </c>
      <c r="B1170" t="s">
        <v>1582</v>
      </c>
      <c r="C1170">
        <v>24803</v>
      </c>
      <c r="D1170" t="s">
        <v>3690</v>
      </c>
      <c r="E1170" t="s">
        <v>19</v>
      </c>
      <c r="F1170">
        <v>22.853006000000001</v>
      </c>
      <c r="G1170" t="s">
        <v>32</v>
      </c>
      <c r="H1170" t="s">
        <v>21</v>
      </c>
      <c r="I1170" s="1">
        <v>39972</v>
      </c>
      <c r="J1170" s="11">
        <v>129540499</v>
      </c>
      <c r="K1170">
        <v>123</v>
      </c>
      <c r="L1170" t="s">
        <v>22</v>
      </c>
      <c r="M1170">
        <v>6.6</v>
      </c>
      <c r="N1170">
        <v>560</v>
      </c>
      <c r="O1170" t="s">
        <v>3691</v>
      </c>
      <c r="P1170" t="s">
        <v>2134</v>
      </c>
      <c r="Q1170" s="10">
        <v>89540499</v>
      </c>
    </row>
    <row r="1171" spans="1:17" x14ac:dyDescent="0.3">
      <c r="A1171" s="11">
        <v>40000000</v>
      </c>
      <c r="B1171" t="s">
        <v>713</v>
      </c>
      <c r="C1171">
        <v>109410</v>
      </c>
      <c r="D1171" t="s">
        <v>3692</v>
      </c>
      <c r="E1171" t="s">
        <v>19</v>
      </c>
      <c r="F1171">
        <v>31.884558999999999</v>
      </c>
      <c r="G1171" t="s">
        <v>59</v>
      </c>
      <c r="H1171" t="s">
        <v>21</v>
      </c>
      <c r="I1171" s="1">
        <v>41612</v>
      </c>
      <c r="J1171" s="11">
        <v>95020213</v>
      </c>
      <c r="K1171">
        <v>128</v>
      </c>
      <c r="L1171" t="s">
        <v>22</v>
      </c>
      <c r="M1171">
        <v>6.8</v>
      </c>
      <c r="N1171">
        <v>787</v>
      </c>
      <c r="O1171" t="s">
        <v>3693</v>
      </c>
      <c r="P1171" t="s">
        <v>2954</v>
      </c>
      <c r="Q1171" s="10">
        <v>55020213</v>
      </c>
    </row>
    <row r="1172" spans="1:17" x14ac:dyDescent="0.3">
      <c r="A1172" s="11">
        <v>40000000</v>
      </c>
      <c r="B1172" t="s">
        <v>1517</v>
      </c>
      <c r="C1172">
        <v>1213</v>
      </c>
      <c r="D1172" t="s">
        <v>3694</v>
      </c>
      <c r="E1172" t="s">
        <v>19</v>
      </c>
      <c r="F1172">
        <v>31.385256999999999</v>
      </c>
      <c r="G1172" t="s">
        <v>92</v>
      </c>
      <c r="H1172" t="s">
        <v>21</v>
      </c>
      <c r="I1172" s="1">
        <v>36519</v>
      </c>
      <c r="J1172" s="11">
        <v>128798265</v>
      </c>
      <c r="K1172">
        <v>139</v>
      </c>
      <c r="L1172" t="s">
        <v>22</v>
      </c>
      <c r="M1172">
        <v>7</v>
      </c>
      <c r="N1172">
        <v>767</v>
      </c>
      <c r="O1172" t="s">
        <v>3695</v>
      </c>
      <c r="P1172" t="s">
        <v>1531</v>
      </c>
      <c r="Q1172" s="10">
        <v>88798265</v>
      </c>
    </row>
    <row r="1173" spans="1:17" x14ac:dyDescent="0.3">
      <c r="A1173" s="11">
        <v>40000000</v>
      </c>
      <c r="B1173" t="s">
        <v>587</v>
      </c>
      <c r="C1173">
        <v>100042</v>
      </c>
      <c r="D1173" t="s">
        <v>3696</v>
      </c>
      <c r="E1173" t="s">
        <v>19</v>
      </c>
      <c r="F1173">
        <v>67.767785000000003</v>
      </c>
      <c r="G1173" t="s">
        <v>119</v>
      </c>
      <c r="H1173" t="s">
        <v>21</v>
      </c>
      <c r="I1173" s="1">
        <v>41984</v>
      </c>
      <c r="J1173" s="11">
        <v>169837010</v>
      </c>
      <c r="K1173">
        <v>110</v>
      </c>
      <c r="L1173" t="s">
        <v>22</v>
      </c>
      <c r="M1173">
        <v>5.4</v>
      </c>
      <c r="N1173">
        <v>1127</v>
      </c>
      <c r="O1173" t="s">
        <v>3697</v>
      </c>
      <c r="P1173" t="s">
        <v>2031</v>
      </c>
      <c r="Q1173" s="10">
        <v>129837010</v>
      </c>
    </row>
    <row r="1174" spans="1:17" x14ac:dyDescent="0.3">
      <c r="A1174" s="11">
        <v>40000000</v>
      </c>
      <c r="B1174" t="s">
        <v>282</v>
      </c>
      <c r="C1174">
        <v>9036</v>
      </c>
      <c r="D1174" t="s">
        <v>3698</v>
      </c>
      <c r="E1174" t="s">
        <v>19</v>
      </c>
      <c r="F1174">
        <v>24.287306000000001</v>
      </c>
      <c r="G1174" t="s">
        <v>27</v>
      </c>
      <c r="H1174" t="s">
        <v>21</v>
      </c>
      <c r="I1174" s="1">
        <v>38765</v>
      </c>
      <c r="J1174" s="11">
        <v>120455994</v>
      </c>
      <c r="K1174">
        <v>120</v>
      </c>
      <c r="L1174" t="s">
        <v>22</v>
      </c>
      <c r="M1174">
        <v>6.7</v>
      </c>
      <c r="N1174">
        <v>542</v>
      </c>
      <c r="O1174" t="s">
        <v>3699</v>
      </c>
      <c r="P1174" t="s">
        <v>2958</v>
      </c>
      <c r="Q1174" s="10">
        <v>80455994</v>
      </c>
    </row>
    <row r="1175" spans="1:17" x14ac:dyDescent="0.3">
      <c r="A1175" s="11">
        <v>35000000</v>
      </c>
      <c r="B1175" t="s">
        <v>587</v>
      </c>
      <c r="C1175">
        <v>257211</v>
      </c>
      <c r="D1175" t="s">
        <v>3700</v>
      </c>
      <c r="E1175" t="s">
        <v>19</v>
      </c>
      <c r="F1175">
        <v>53.114573</v>
      </c>
      <c r="G1175" t="s">
        <v>3701</v>
      </c>
      <c r="H1175" t="s">
        <v>21</v>
      </c>
      <c r="I1175" s="1">
        <v>42271</v>
      </c>
      <c r="J1175" s="11">
        <v>194564672</v>
      </c>
      <c r="K1175">
        <v>121</v>
      </c>
      <c r="L1175" t="s">
        <v>22</v>
      </c>
      <c r="M1175">
        <v>7.1</v>
      </c>
      <c r="N1175">
        <v>1881</v>
      </c>
      <c r="O1175" t="s">
        <v>3702</v>
      </c>
      <c r="P1175" t="s">
        <v>1361</v>
      </c>
      <c r="Q1175" s="10">
        <v>159564672</v>
      </c>
    </row>
    <row r="1176" spans="1:17" x14ac:dyDescent="0.3">
      <c r="A1176" s="11">
        <v>40000000</v>
      </c>
      <c r="B1176" t="s">
        <v>826</v>
      </c>
      <c r="C1176">
        <v>323675</v>
      </c>
      <c r="D1176" t="s">
        <v>3703</v>
      </c>
      <c r="E1176" t="s">
        <v>19</v>
      </c>
      <c r="F1176">
        <v>25.136081999999998</v>
      </c>
      <c r="G1176" t="s">
        <v>135</v>
      </c>
      <c r="H1176" t="s">
        <v>21</v>
      </c>
      <c r="I1176" s="1">
        <v>42383</v>
      </c>
      <c r="J1176" s="11">
        <v>124827316</v>
      </c>
      <c r="K1176">
        <v>102</v>
      </c>
      <c r="L1176" t="s">
        <v>22</v>
      </c>
      <c r="M1176">
        <v>6.1</v>
      </c>
      <c r="N1176">
        <v>555</v>
      </c>
      <c r="O1176" t="s">
        <v>3704</v>
      </c>
      <c r="P1176" t="s">
        <v>790</v>
      </c>
      <c r="Q1176" s="10">
        <v>84827316</v>
      </c>
    </row>
    <row r="1177" spans="1:17" x14ac:dyDescent="0.3">
      <c r="A1177" s="11">
        <v>40000000</v>
      </c>
      <c r="B1177" t="s">
        <v>2529</v>
      </c>
      <c r="C1177">
        <v>9361</v>
      </c>
      <c r="D1177" t="s">
        <v>3705</v>
      </c>
      <c r="E1177" t="s">
        <v>19</v>
      </c>
      <c r="F1177">
        <v>37.776566000000003</v>
      </c>
      <c r="G1177" t="s">
        <v>1756</v>
      </c>
      <c r="H1177" t="s">
        <v>21</v>
      </c>
      <c r="I1177" s="1">
        <v>33872</v>
      </c>
      <c r="J1177" s="11">
        <v>75505856</v>
      </c>
      <c r="K1177">
        <v>112</v>
      </c>
      <c r="L1177" t="s">
        <v>22</v>
      </c>
      <c r="M1177">
        <v>7.1</v>
      </c>
      <c r="N1177">
        <v>732</v>
      </c>
      <c r="O1177" t="s">
        <v>3706</v>
      </c>
      <c r="P1177" t="s">
        <v>950</v>
      </c>
      <c r="Q1177" s="10">
        <v>35505856</v>
      </c>
    </row>
    <row r="1178" spans="1:17" x14ac:dyDescent="0.3">
      <c r="A1178" s="11">
        <v>40000000</v>
      </c>
      <c r="B1178" t="s">
        <v>1403</v>
      </c>
      <c r="C1178">
        <v>1677</v>
      </c>
      <c r="D1178" t="s">
        <v>3707</v>
      </c>
      <c r="E1178" t="s">
        <v>19</v>
      </c>
      <c r="F1178">
        <v>21.743321000000002</v>
      </c>
      <c r="G1178" t="s">
        <v>135</v>
      </c>
      <c r="H1178" t="s">
        <v>21</v>
      </c>
      <c r="I1178" s="1">
        <v>38289</v>
      </c>
      <c r="J1178" s="11">
        <v>124731534</v>
      </c>
      <c r="K1178">
        <v>152</v>
      </c>
      <c r="L1178" t="s">
        <v>22</v>
      </c>
      <c r="M1178">
        <v>7.2</v>
      </c>
      <c r="N1178">
        <v>467</v>
      </c>
      <c r="O1178" t="s">
        <v>3708</v>
      </c>
      <c r="P1178" t="s">
        <v>2197</v>
      </c>
      <c r="Q1178" s="10">
        <v>84731534</v>
      </c>
    </row>
    <row r="1179" spans="1:17" x14ac:dyDescent="0.3">
      <c r="A1179" s="11">
        <v>40000000</v>
      </c>
      <c r="B1179" t="s">
        <v>749</v>
      </c>
      <c r="C1179">
        <v>187</v>
      </c>
      <c r="D1179" t="s">
        <v>3709</v>
      </c>
      <c r="E1179" t="s">
        <v>19</v>
      </c>
      <c r="F1179">
        <v>66.003433000000001</v>
      </c>
      <c r="G1179" t="s">
        <v>3325</v>
      </c>
      <c r="H1179" t="s">
        <v>21</v>
      </c>
      <c r="I1179" s="1">
        <v>38356</v>
      </c>
      <c r="J1179" s="11">
        <v>158733820</v>
      </c>
      <c r="K1179">
        <v>124</v>
      </c>
      <c r="L1179" t="s">
        <v>22</v>
      </c>
      <c r="M1179">
        <v>7.2</v>
      </c>
      <c r="N1179">
        <v>2691</v>
      </c>
      <c r="O1179" t="s">
        <v>3710</v>
      </c>
      <c r="P1179" t="s">
        <v>2224</v>
      </c>
      <c r="Q1179" s="10">
        <v>118733820</v>
      </c>
    </row>
    <row r="1180" spans="1:17" x14ac:dyDescent="0.3">
      <c r="A1180" s="11">
        <v>40000000</v>
      </c>
      <c r="B1180" t="s">
        <v>1981</v>
      </c>
      <c r="C1180">
        <v>7461</v>
      </c>
      <c r="D1180" t="s">
        <v>3711</v>
      </c>
      <c r="E1180" t="s">
        <v>19</v>
      </c>
      <c r="F1180">
        <v>24.862767000000002</v>
      </c>
      <c r="G1180" t="s">
        <v>32</v>
      </c>
      <c r="H1180" t="s">
        <v>21</v>
      </c>
      <c r="I1180" s="1">
        <v>39449</v>
      </c>
      <c r="J1180" s="11">
        <v>151161491</v>
      </c>
      <c r="K1180">
        <v>90</v>
      </c>
      <c r="L1180" t="s">
        <v>22</v>
      </c>
      <c r="M1180">
        <v>6.2</v>
      </c>
      <c r="N1180">
        <v>716</v>
      </c>
      <c r="O1180" t="s">
        <v>3712</v>
      </c>
      <c r="P1180" t="s">
        <v>1431</v>
      </c>
      <c r="Q1180" s="10">
        <v>111161491</v>
      </c>
    </row>
    <row r="1181" spans="1:17" x14ac:dyDescent="0.3">
      <c r="A1181" s="11">
        <v>41000000</v>
      </c>
      <c r="B1181" t="s">
        <v>587</v>
      </c>
      <c r="C1181">
        <v>16538</v>
      </c>
      <c r="D1181" t="s">
        <v>3713</v>
      </c>
      <c r="E1181" t="s">
        <v>19</v>
      </c>
      <c r="F1181">
        <v>25.391898999999999</v>
      </c>
      <c r="G1181" t="s">
        <v>3714</v>
      </c>
      <c r="H1181" t="s">
        <v>21</v>
      </c>
      <c r="I1181" s="1">
        <v>39892</v>
      </c>
      <c r="J1181" s="11">
        <v>91636986</v>
      </c>
      <c r="K1181">
        <v>105</v>
      </c>
      <c r="L1181" t="s">
        <v>22</v>
      </c>
      <c r="M1181">
        <v>6.5</v>
      </c>
      <c r="N1181">
        <v>515</v>
      </c>
      <c r="O1181" t="s">
        <v>3715</v>
      </c>
      <c r="P1181" t="s">
        <v>3561</v>
      </c>
      <c r="Q1181" s="10">
        <v>50636986</v>
      </c>
    </row>
    <row r="1182" spans="1:17" x14ac:dyDescent="0.3">
      <c r="A1182" s="11">
        <v>40000000</v>
      </c>
      <c r="B1182" t="s">
        <v>972</v>
      </c>
      <c r="C1182">
        <v>9889</v>
      </c>
      <c r="D1182" t="s">
        <v>3716</v>
      </c>
      <c r="E1182" t="s">
        <v>19</v>
      </c>
      <c r="F1182">
        <v>29.854773000000002</v>
      </c>
      <c r="G1182" t="s">
        <v>204</v>
      </c>
      <c r="H1182" t="s">
        <v>21</v>
      </c>
      <c r="I1182" s="1">
        <v>36902</v>
      </c>
      <c r="J1182" s="11">
        <v>141069860</v>
      </c>
      <c r="K1182">
        <v>114</v>
      </c>
      <c r="L1182" t="s">
        <v>22</v>
      </c>
      <c r="M1182">
        <v>5.7</v>
      </c>
      <c r="N1182">
        <v>731</v>
      </c>
      <c r="O1182" t="s">
        <v>3717</v>
      </c>
      <c r="P1182" t="s">
        <v>2031</v>
      </c>
      <c r="Q1182" s="10">
        <v>101069860</v>
      </c>
    </row>
    <row r="1183" spans="1:17" x14ac:dyDescent="0.3">
      <c r="A1183" s="11">
        <v>40000000</v>
      </c>
      <c r="B1183" t="s">
        <v>3718</v>
      </c>
      <c r="C1183">
        <v>820</v>
      </c>
      <c r="D1183" t="s">
        <v>3719</v>
      </c>
      <c r="E1183" t="s">
        <v>19</v>
      </c>
      <c r="F1183">
        <v>26.820409999999999</v>
      </c>
      <c r="G1183" t="s">
        <v>3720</v>
      </c>
      <c r="H1183" t="s">
        <v>21</v>
      </c>
      <c r="I1183" s="1">
        <v>33592</v>
      </c>
      <c r="J1183" s="11">
        <v>205405498</v>
      </c>
      <c r="K1183">
        <v>189</v>
      </c>
      <c r="L1183" t="s">
        <v>22</v>
      </c>
      <c r="M1183">
        <v>7.5</v>
      </c>
      <c r="N1183">
        <v>502</v>
      </c>
      <c r="O1183" t="s">
        <v>3721</v>
      </c>
      <c r="P1183" t="s">
        <v>447</v>
      </c>
      <c r="Q1183" s="10">
        <v>165405498</v>
      </c>
    </row>
    <row r="1184" spans="1:17" x14ac:dyDescent="0.3">
      <c r="A1184" s="11">
        <v>40000000</v>
      </c>
      <c r="B1184" t="s">
        <v>1782</v>
      </c>
      <c r="C1184">
        <v>11565</v>
      </c>
      <c r="D1184" t="s">
        <v>3722</v>
      </c>
      <c r="E1184" t="s">
        <v>19</v>
      </c>
      <c r="F1184">
        <v>17.612919999999999</v>
      </c>
      <c r="G1184" t="s">
        <v>204</v>
      </c>
      <c r="H1184" t="s">
        <v>21</v>
      </c>
      <c r="I1184" s="1">
        <v>38743</v>
      </c>
      <c r="J1184" s="11">
        <v>138259062</v>
      </c>
      <c r="K1184">
        <v>99</v>
      </c>
      <c r="L1184" t="s">
        <v>22</v>
      </c>
      <c r="M1184">
        <v>5.4</v>
      </c>
      <c r="N1184">
        <v>371</v>
      </c>
      <c r="O1184" t="s">
        <v>3723</v>
      </c>
      <c r="P1184" t="s">
        <v>2898</v>
      </c>
      <c r="Q1184" s="10">
        <v>98259062</v>
      </c>
    </row>
    <row r="1185" spans="1:17" x14ac:dyDescent="0.3">
      <c r="A1185" s="11">
        <v>57000000</v>
      </c>
      <c r="B1185" t="s">
        <v>1809</v>
      </c>
      <c r="C1185">
        <v>6073</v>
      </c>
      <c r="D1185" t="s">
        <v>3724</v>
      </c>
      <c r="E1185" t="s">
        <v>19</v>
      </c>
      <c r="F1185">
        <v>21.021809000000001</v>
      </c>
      <c r="G1185" t="s">
        <v>422</v>
      </c>
      <c r="H1185" t="s">
        <v>1600</v>
      </c>
      <c r="I1185" s="1">
        <v>36894</v>
      </c>
      <c r="J1185" s="11">
        <v>147845033</v>
      </c>
      <c r="K1185">
        <v>123</v>
      </c>
      <c r="L1185" t="s">
        <v>22</v>
      </c>
      <c r="M1185">
        <v>5.8</v>
      </c>
      <c r="N1185">
        <v>441</v>
      </c>
      <c r="O1185" t="s">
        <v>3725</v>
      </c>
      <c r="P1185" t="s">
        <v>29</v>
      </c>
      <c r="Q1185" s="10">
        <v>90845033</v>
      </c>
    </row>
    <row r="1186" spans="1:17" x14ac:dyDescent="0.3">
      <c r="A1186" s="11">
        <v>20000000</v>
      </c>
      <c r="B1186" t="s">
        <v>587</v>
      </c>
      <c r="C1186">
        <v>16996</v>
      </c>
      <c r="D1186" t="s">
        <v>3726</v>
      </c>
      <c r="E1186" t="s">
        <v>19</v>
      </c>
      <c r="F1186">
        <v>52.571674000000002</v>
      </c>
      <c r="G1186" t="s">
        <v>119</v>
      </c>
      <c r="H1186" t="s">
        <v>21</v>
      </c>
      <c r="I1186" s="1">
        <v>40120</v>
      </c>
      <c r="J1186" s="11">
        <v>136267476</v>
      </c>
      <c r="K1186">
        <v>102</v>
      </c>
      <c r="L1186" t="s">
        <v>22</v>
      </c>
      <c r="M1186">
        <v>6.1</v>
      </c>
      <c r="N1186">
        <v>1350</v>
      </c>
      <c r="O1186" t="s">
        <v>3727</v>
      </c>
      <c r="P1186" t="s">
        <v>3546</v>
      </c>
      <c r="Q1186" s="10">
        <v>116267476</v>
      </c>
    </row>
    <row r="1187" spans="1:17" x14ac:dyDescent="0.3">
      <c r="A1187" s="11">
        <v>40000000</v>
      </c>
      <c r="B1187" t="s">
        <v>972</v>
      </c>
      <c r="C1187">
        <v>193610</v>
      </c>
      <c r="D1187" t="s">
        <v>3728</v>
      </c>
      <c r="E1187" t="s">
        <v>19</v>
      </c>
      <c r="F1187">
        <v>34.519635999999998</v>
      </c>
      <c r="G1187" t="s">
        <v>204</v>
      </c>
      <c r="H1187" t="s">
        <v>21</v>
      </c>
      <c r="I1187" s="1">
        <v>41745</v>
      </c>
      <c r="J1187" s="11">
        <v>196781193</v>
      </c>
      <c r="K1187">
        <v>109</v>
      </c>
      <c r="L1187" t="s">
        <v>22</v>
      </c>
      <c r="M1187">
        <v>6.2</v>
      </c>
      <c r="N1187">
        <v>1437</v>
      </c>
      <c r="O1187" t="s">
        <v>3729</v>
      </c>
      <c r="P1187" t="s">
        <v>3730</v>
      </c>
      <c r="Q1187" s="10">
        <v>156781193</v>
      </c>
    </row>
    <row r="1188" spans="1:17" x14ac:dyDescent="0.3">
      <c r="A1188" s="11">
        <v>40000000</v>
      </c>
      <c r="B1188" t="s">
        <v>3040</v>
      </c>
      <c r="C1188">
        <v>19912</v>
      </c>
      <c r="D1188" t="s">
        <v>3731</v>
      </c>
      <c r="E1188" t="s">
        <v>19</v>
      </c>
      <c r="F1188">
        <v>32.478076999999999</v>
      </c>
      <c r="G1188" t="s">
        <v>119</v>
      </c>
      <c r="H1188" t="s">
        <v>21</v>
      </c>
      <c r="I1188" s="1">
        <v>40051</v>
      </c>
      <c r="J1188" s="11">
        <v>186167139</v>
      </c>
      <c r="K1188">
        <v>82</v>
      </c>
      <c r="L1188" t="s">
        <v>22</v>
      </c>
      <c r="M1188">
        <v>5.4</v>
      </c>
      <c r="N1188">
        <v>831</v>
      </c>
      <c r="O1188" t="s">
        <v>3732</v>
      </c>
      <c r="P1188" t="s">
        <v>3420</v>
      </c>
      <c r="Q1188" s="10">
        <v>146167139</v>
      </c>
    </row>
    <row r="1189" spans="1:17" x14ac:dyDescent="0.3">
      <c r="A1189" s="11">
        <v>40000000</v>
      </c>
      <c r="B1189" t="s">
        <v>3012</v>
      </c>
      <c r="C1189">
        <v>296098</v>
      </c>
      <c r="D1189" t="s">
        <v>3733</v>
      </c>
      <c r="E1189" t="s">
        <v>19</v>
      </c>
      <c r="F1189">
        <v>48.445977999999997</v>
      </c>
      <c r="G1189" t="s">
        <v>422</v>
      </c>
      <c r="H1189" t="s">
        <v>655</v>
      </c>
      <c r="I1189" s="1">
        <v>42292</v>
      </c>
      <c r="J1189" s="11">
        <v>165478348</v>
      </c>
      <c r="K1189">
        <v>141</v>
      </c>
      <c r="L1189" t="s">
        <v>22</v>
      </c>
      <c r="M1189">
        <v>7.2</v>
      </c>
      <c r="N1189">
        <v>2583</v>
      </c>
      <c r="O1189" t="s">
        <v>3734</v>
      </c>
      <c r="P1189" t="s">
        <v>231</v>
      </c>
      <c r="Q1189" s="10">
        <v>125478348</v>
      </c>
    </row>
    <row r="1190" spans="1:17" x14ac:dyDescent="0.3">
      <c r="A1190" s="11">
        <v>40000000</v>
      </c>
      <c r="B1190" t="s">
        <v>2254</v>
      </c>
      <c r="C1190">
        <v>8007</v>
      </c>
      <c r="D1190" t="s">
        <v>3735</v>
      </c>
      <c r="E1190" t="s">
        <v>19</v>
      </c>
      <c r="F1190">
        <v>24.012986000000001</v>
      </c>
      <c r="G1190" t="s">
        <v>204</v>
      </c>
      <c r="H1190" t="s">
        <v>21</v>
      </c>
      <c r="I1190" s="1">
        <v>37212</v>
      </c>
      <c r="J1190" s="11">
        <v>91753202</v>
      </c>
      <c r="K1190">
        <v>106</v>
      </c>
      <c r="L1190" t="s">
        <v>22</v>
      </c>
      <c r="M1190">
        <v>6</v>
      </c>
      <c r="N1190">
        <v>457</v>
      </c>
      <c r="O1190" t="s">
        <v>3736</v>
      </c>
      <c r="P1190" t="s">
        <v>1186</v>
      </c>
      <c r="Q1190" s="10">
        <v>51753202</v>
      </c>
    </row>
    <row r="1191" spans="1:17" x14ac:dyDescent="0.3">
      <c r="A1191" s="11">
        <v>40000000</v>
      </c>
      <c r="B1191" t="s">
        <v>587</v>
      </c>
      <c r="C1191">
        <v>32823</v>
      </c>
      <c r="D1191" t="s">
        <v>3737</v>
      </c>
      <c r="E1191" t="s">
        <v>19</v>
      </c>
      <c r="F1191">
        <v>17.869443</v>
      </c>
      <c r="G1191" t="s">
        <v>135</v>
      </c>
      <c r="H1191" t="s">
        <v>21</v>
      </c>
      <c r="I1191" s="1">
        <v>40274</v>
      </c>
      <c r="J1191" s="11">
        <v>90029656</v>
      </c>
      <c r="K1191">
        <v>109</v>
      </c>
      <c r="L1191" t="s">
        <v>22</v>
      </c>
      <c r="M1191">
        <v>5.9</v>
      </c>
      <c r="N1191">
        <v>612</v>
      </c>
      <c r="O1191" t="s">
        <v>3738</v>
      </c>
      <c r="P1191" t="s">
        <v>3739</v>
      </c>
      <c r="Q1191" s="10">
        <v>50029656</v>
      </c>
    </row>
    <row r="1192" spans="1:17" x14ac:dyDescent="0.3">
      <c r="A1192" s="11">
        <v>50000000</v>
      </c>
      <c r="B1192" t="s">
        <v>3740</v>
      </c>
      <c r="C1192">
        <v>4380</v>
      </c>
      <c r="D1192" t="s">
        <v>3741</v>
      </c>
      <c r="E1192" t="s">
        <v>19</v>
      </c>
      <c r="F1192">
        <v>14.231899</v>
      </c>
      <c r="G1192" t="s">
        <v>905</v>
      </c>
      <c r="H1192" t="s">
        <v>21</v>
      </c>
      <c r="I1192" s="1">
        <v>38275</v>
      </c>
      <c r="J1192" s="11">
        <v>170128460</v>
      </c>
      <c r="K1192">
        <v>107</v>
      </c>
      <c r="L1192" t="s">
        <v>22</v>
      </c>
      <c r="M1192">
        <v>5.9</v>
      </c>
      <c r="N1192">
        <v>297</v>
      </c>
      <c r="O1192" t="s">
        <v>3742</v>
      </c>
      <c r="P1192" t="s">
        <v>975</v>
      </c>
      <c r="Q1192" s="10">
        <v>120128460</v>
      </c>
    </row>
    <row r="1193" spans="1:17" x14ac:dyDescent="0.3">
      <c r="A1193" s="11">
        <v>40000000</v>
      </c>
      <c r="B1193" t="s">
        <v>3743</v>
      </c>
      <c r="C1193">
        <v>11551</v>
      </c>
      <c r="D1193" t="s">
        <v>3744</v>
      </c>
      <c r="E1193" t="s">
        <v>19</v>
      </c>
      <c r="F1193">
        <v>23.088571000000002</v>
      </c>
      <c r="G1193" t="s">
        <v>135</v>
      </c>
      <c r="H1193" t="s">
        <v>21</v>
      </c>
      <c r="I1193" s="1">
        <v>36075</v>
      </c>
      <c r="J1193" s="11">
        <v>54682547</v>
      </c>
      <c r="K1193">
        <v>110</v>
      </c>
      <c r="L1193" t="s">
        <v>22</v>
      </c>
      <c r="M1193">
        <v>6.2</v>
      </c>
      <c r="N1193">
        <v>511</v>
      </c>
      <c r="O1193" t="s">
        <v>3745</v>
      </c>
      <c r="P1193" t="s">
        <v>1645</v>
      </c>
      <c r="Q1193" s="10">
        <v>14682547</v>
      </c>
    </row>
    <row r="1194" spans="1:17" x14ac:dyDescent="0.3">
      <c r="A1194" s="11">
        <v>40000000</v>
      </c>
      <c r="B1194" t="s">
        <v>3746</v>
      </c>
      <c r="C1194">
        <v>10336</v>
      </c>
      <c r="D1194" t="s">
        <v>3747</v>
      </c>
      <c r="E1194" t="s">
        <v>19</v>
      </c>
      <c r="F1194">
        <v>19.833663999999999</v>
      </c>
      <c r="G1194" t="s">
        <v>119</v>
      </c>
      <c r="H1194" t="s">
        <v>21</v>
      </c>
      <c r="I1194" s="1">
        <v>35642</v>
      </c>
      <c r="J1194" s="11">
        <v>87840042</v>
      </c>
      <c r="K1194">
        <v>96</v>
      </c>
      <c r="L1194" t="s">
        <v>22</v>
      </c>
      <c r="M1194">
        <v>5</v>
      </c>
      <c r="N1194">
        <v>336</v>
      </c>
      <c r="O1194" t="s">
        <v>3748</v>
      </c>
      <c r="P1194" t="s">
        <v>3749</v>
      </c>
      <c r="Q1194" s="10">
        <v>47840042</v>
      </c>
    </row>
    <row r="1195" spans="1:17" x14ac:dyDescent="0.3">
      <c r="A1195" s="11">
        <v>35000000</v>
      </c>
      <c r="B1195" t="s">
        <v>1849</v>
      </c>
      <c r="C1195">
        <v>11362</v>
      </c>
      <c r="D1195" t="s">
        <v>3750</v>
      </c>
      <c r="E1195" t="s">
        <v>19</v>
      </c>
      <c r="F1195">
        <v>26.595983</v>
      </c>
      <c r="G1195" t="s">
        <v>1290</v>
      </c>
      <c r="H1195" t="s">
        <v>21</v>
      </c>
      <c r="I1195" s="1">
        <v>37279</v>
      </c>
      <c r="J1195" s="11">
        <v>75395048</v>
      </c>
      <c r="K1195">
        <v>131</v>
      </c>
      <c r="L1195" t="s">
        <v>22</v>
      </c>
      <c r="M1195">
        <v>7.3</v>
      </c>
      <c r="N1195">
        <v>453</v>
      </c>
      <c r="O1195" t="s">
        <v>3751</v>
      </c>
      <c r="P1195" t="s">
        <v>309</v>
      </c>
      <c r="Q1195" s="10">
        <v>40395048</v>
      </c>
    </row>
    <row r="1196" spans="1:17" x14ac:dyDescent="0.3">
      <c r="A1196" s="11">
        <v>40000000</v>
      </c>
      <c r="B1196" t="s">
        <v>2357</v>
      </c>
      <c r="C1196">
        <v>50348</v>
      </c>
      <c r="D1196" t="s">
        <v>3752</v>
      </c>
      <c r="E1196" t="s">
        <v>19</v>
      </c>
      <c r="F1196">
        <v>26.072227999999999</v>
      </c>
      <c r="G1196" t="s">
        <v>2004</v>
      </c>
      <c r="H1196" t="s">
        <v>21</v>
      </c>
      <c r="I1196" s="1">
        <v>40619</v>
      </c>
      <c r="J1196" s="11">
        <v>85412898</v>
      </c>
      <c r="K1196">
        <v>119</v>
      </c>
      <c r="L1196" t="s">
        <v>22</v>
      </c>
      <c r="M1196">
        <v>7</v>
      </c>
      <c r="N1196">
        <v>902</v>
      </c>
      <c r="O1196" t="s">
        <v>3753</v>
      </c>
      <c r="P1196" t="s">
        <v>3315</v>
      </c>
      <c r="Q1196" s="10">
        <v>45412898</v>
      </c>
    </row>
    <row r="1197" spans="1:17" x14ac:dyDescent="0.3">
      <c r="A1197" s="11">
        <v>30000000</v>
      </c>
      <c r="B1197" t="s">
        <v>698</v>
      </c>
      <c r="C1197">
        <v>48138</v>
      </c>
      <c r="D1197" t="s">
        <v>3754</v>
      </c>
      <c r="E1197" t="s">
        <v>19</v>
      </c>
      <c r="F1197">
        <v>38.643914000000002</v>
      </c>
      <c r="G1197" t="s">
        <v>130</v>
      </c>
      <c r="H1197" t="s">
        <v>284</v>
      </c>
      <c r="I1197" s="1">
        <v>40590</v>
      </c>
      <c r="J1197" s="11">
        <v>130786397</v>
      </c>
      <c r="K1197">
        <v>113</v>
      </c>
      <c r="L1197" t="s">
        <v>22</v>
      </c>
      <c r="M1197">
        <v>6.5</v>
      </c>
      <c r="N1197">
        <v>1265</v>
      </c>
      <c r="O1197" t="s">
        <v>3755</v>
      </c>
      <c r="P1197" t="s">
        <v>2986</v>
      </c>
      <c r="Q1197" s="10">
        <v>100786397</v>
      </c>
    </row>
    <row r="1198" spans="1:17" x14ac:dyDescent="0.3">
      <c r="A1198" s="11">
        <v>40000000</v>
      </c>
      <c r="B1198" t="s">
        <v>1905</v>
      </c>
      <c r="C1198">
        <v>1124</v>
      </c>
      <c r="D1198" t="s">
        <v>3756</v>
      </c>
      <c r="E1198" t="s">
        <v>19</v>
      </c>
      <c r="F1198">
        <v>74.440708000000001</v>
      </c>
      <c r="G1198" t="s">
        <v>59</v>
      </c>
      <c r="H1198" t="s">
        <v>21</v>
      </c>
      <c r="I1198" s="1">
        <v>39009</v>
      </c>
      <c r="J1198" s="11">
        <v>109676311</v>
      </c>
      <c r="K1198">
        <v>130</v>
      </c>
      <c r="L1198" t="s">
        <v>22</v>
      </c>
      <c r="M1198">
        <v>8</v>
      </c>
      <c r="N1198">
        <v>4391</v>
      </c>
      <c r="O1198" t="s">
        <v>3757</v>
      </c>
      <c r="P1198" t="s">
        <v>40</v>
      </c>
      <c r="Q1198" s="10">
        <v>69676311</v>
      </c>
    </row>
    <row r="1199" spans="1:17" x14ac:dyDescent="0.3">
      <c r="A1199" s="11">
        <v>42000000</v>
      </c>
      <c r="B1199" t="s">
        <v>587</v>
      </c>
      <c r="C1199">
        <v>227159</v>
      </c>
      <c r="D1199" t="s">
        <v>3758</v>
      </c>
      <c r="E1199" t="s">
        <v>19</v>
      </c>
      <c r="F1199">
        <v>82.185281000000003</v>
      </c>
      <c r="G1199" t="s">
        <v>119</v>
      </c>
      <c r="H1199" t="s">
        <v>21</v>
      </c>
      <c r="I1199" s="1">
        <v>41969</v>
      </c>
      <c r="J1199" s="11">
        <v>107670357</v>
      </c>
      <c r="K1199">
        <v>108</v>
      </c>
      <c r="L1199" t="s">
        <v>22</v>
      </c>
      <c r="M1199">
        <v>6.1</v>
      </c>
      <c r="N1199">
        <v>1536</v>
      </c>
      <c r="O1199" t="s">
        <v>3759</v>
      </c>
      <c r="P1199" t="s">
        <v>2626</v>
      </c>
      <c r="Q1199" s="10">
        <v>65670357</v>
      </c>
    </row>
    <row r="1200" spans="1:17" x14ac:dyDescent="0.3">
      <c r="A1200" s="11">
        <v>40000000</v>
      </c>
      <c r="B1200" t="s">
        <v>3760</v>
      </c>
      <c r="C1200">
        <v>68179</v>
      </c>
      <c r="D1200" t="s">
        <v>3761</v>
      </c>
      <c r="E1200" t="s">
        <v>19</v>
      </c>
      <c r="F1200">
        <v>18.14218</v>
      </c>
      <c r="G1200" t="s">
        <v>3762</v>
      </c>
      <c r="H1200" t="s">
        <v>158</v>
      </c>
      <c r="I1200" s="1">
        <v>41319</v>
      </c>
      <c r="J1200" s="11">
        <v>74597643</v>
      </c>
      <c r="K1200">
        <v>89</v>
      </c>
      <c r="L1200" t="s">
        <v>22</v>
      </c>
      <c r="M1200">
        <v>5.7</v>
      </c>
      <c r="N1200">
        <v>332</v>
      </c>
      <c r="O1200" t="s">
        <v>3763</v>
      </c>
      <c r="P1200" t="s">
        <v>3764</v>
      </c>
      <c r="Q1200" s="10">
        <v>34597643</v>
      </c>
    </row>
    <row r="1201" spans="1:17" x14ac:dyDescent="0.3">
      <c r="A1201" s="11">
        <v>40000000</v>
      </c>
      <c r="B1201" t="s">
        <v>1849</v>
      </c>
      <c r="C1201">
        <v>1579</v>
      </c>
      <c r="D1201" t="s">
        <v>3765</v>
      </c>
      <c r="E1201" t="s">
        <v>19</v>
      </c>
      <c r="F1201">
        <v>41.570047000000002</v>
      </c>
      <c r="G1201" t="s">
        <v>2491</v>
      </c>
      <c r="H1201" t="s">
        <v>21</v>
      </c>
      <c r="I1201" s="1">
        <v>38910</v>
      </c>
      <c r="J1201" s="11">
        <v>120175290</v>
      </c>
      <c r="K1201">
        <v>139</v>
      </c>
      <c r="L1201" t="s">
        <v>22</v>
      </c>
      <c r="M1201">
        <v>7.3</v>
      </c>
      <c r="N1201">
        <v>1221</v>
      </c>
      <c r="O1201" t="s">
        <v>3766</v>
      </c>
      <c r="P1201" t="s">
        <v>1890</v>
      </c>
      <c r="Q1201" s="10">
        <v>80175290</v>
      </c>
    </row>
    <row r="1202" spans="1:17" x14ac:dyDescent="0.3">
      <c r="A1202" s="11">
        <v>40000000</v>
      </c>
      <c r="B1202" t="s">
        <v>143</v>
      </c>
      <c r="C1202">
        <v>708</v>
      </c>
      <c r="D1202" t="s">
        <v>3767</v>
      </c>
      <c r="E1202" t="s">
        <v>19</v>
      </c>
      <c r="F1202">
        <v>23.331458999999999</v>
      </c>
      <c r="G1202" t="s">
        <v>1252</v>
      </c>
      <c r="H1202" t="s">
        <v>33</v>
      </c>
      <c r="I1202" s="1">
        <v>31957</v>
      </c>
      <c r="J1202" s="11">
        <v>191185897</v>
      </c>
      <c r="K1202">
        <v>130</v>
      </c>
      <c r="L1202" t="s">
        <v>22</v>
      </c>
      <c r="M1202">
        <v>6.2</v>
      </c>
      <c r="N1202">
        <v>440</v>
      </c>
      <c r="O1202" t="s">
        <v>3768</v>
      </c>
      <c r="P1202" t="s">
        <v>3585</v>
      </c>
      <c r="Q1202" s="10">
        <v>151185897</v>
      </c>
    </row>
    <row r="1203" spans="1:17" x14ac:dyDescent="0.3">
      <c r="A1203" s="11">
        <v>40000000</v>
      </c>
      <c r="B1203" t="s">
        <v>3769</v>
      </c>
      <c r="C1203">
        <v>34851</v>
      </c>
      <c r="D1203" t="s">
        <v>3770</v>
      </c>
      <c r="E1203" t="s">
        <v>19</v>
      </c>
      <c r="F1203">
        <v>47.649554000000002</v>
      </c>
      <c r="G1203" t="s">
        <v>204</v>
      </c>
      <c r="H1203" t="s">
        <v>21</v>
      </c>
      <c r="I1203" s="1">
        <v>40244</v>
      </c>
      <c r="J1203" s="11">
        <v>126248813</v>
      </c>
      <c r="K1203">
        <v>107</v>
      </c>
      <c r="L1203" t="s">
        <v>22</v>
      </c>
      <c r="M1203">
        <v>6</v>
      </c>
      <c r="N1203">
        <v>1206</v>
      </c>
      <c r="O1203" t="s">
        <v>3771</v>
      </c>
      <c r="P1203" t="s">
        <v>3772</v>
      </c>
      <c r="Q1203" s="10">
        <v>86248813</v>
      </c>
    </row>
    <row r="1204" spans="1:17" x14ac:dyDescent="0.3">
      <c r="A1204" s="11">
        <v>0</v>
      </c>
      <c r="B1204" t="s">
        <v>3773</v>
      </c>
      <c r="C1204">
        <v>9930</v>
      </c>
      <c r="D1204" t="s">
        <v>3774</v>
      </c>
      <c r="E1204" t="s">
        <v>19</v>
      </c>
      <c r="F1204">
        <v>7.5194330000000003</v>
      </c>
      <c r="G1204" t="s">
        <v>135</v>
      </c>
      <c r="H1204" t="s">
        <v>21</v>
      </c>
      <c r="I1204" s="1">
        <v>31581</v>
      </c>
      <c r="J1204" s="11">
        <v>0</v>
      </c>
      <c r="K1204">
        <v>116</v>
      </c>
      <c r="L1204" t="s">
        <v>22</v>
      </c>
      <c r="M1204">
        <v>5.8</v>
      </c>
      <c r="N1204">
        <v>51</v>
      </c>
      <c r="O1204" t="s">
        <v>3775</v>
      </c>
      <c r="P1204" t="s">
        <v>1563</v>
      </c>
      <c r="Q1204" s="10">
        <v>0</v>
      </c>
    </row>
    <row r="1205" spans="1:17" x14ac:dyDescent="0.3">
      <c r="A1205" s="11">
        <v>40000000</v>
      </c>
      <c r="B1205" t="s">
        <v>494</v>
      </c>
      <c r="C1205">
        <v>1586</v>
      </c>
      <c r="D1205" t="s">
        <v>3776</v>
      </c>
      <c r="E1205" t="s">
        <v>19</v>
      </c>
      <c r="F1205">
        <v>32.908414</v>
      </c>
      <c r="G1205" t="s">
        <v>692</v>
      </c>
      <c r="H1205" t="s">
        <v>21</v>
      </c>
      <c r="I1205" s="1">
        <v>38324</v>
      </c>
      <c r="J1205" s="11">
        <v>92913171</v>
      </c>
      <c r="K1205">
        <v>96</v>
      </c>
      <c r="L1205" t="s">
        <v>22</v>
      </c>
      <c r="M1205">
        <v>6.4</v>
      </c>
      <c r="N1205">
        <v>972</v>
      </c>
      <c r="O1205" t="s">
        <v>3777</v>
      </c>
      <c r="P1205" t="s">
        <v>2567</v>
      </c>
      <c r="Q1205" s="10">
        <v>52913171</v>
      </c>
    </row>
    <row r="1206" spans="1:17" x14ac:dyDescent="0.3">
      <c r="A1206" s="11">
        <v>40000000</v>
      </c>
      <c r="B1206" t="s">
        <v>2093</v>
      </c>
      <c r="C1206">
        <v>2044</v>
      </c>
      <c r="D1206" t="s">
        <v>3778</v>
      </c>
      <c r="E1206" t="s">
        <v>19</v>
      </c>
      <c r="F1206">
        <v>29.887360000000001</v>
      </c>
      <c r="G1206" t="s">
        <v>214</v>
      </c>
      <c r="H1206" t="s">
        <v>21</v>
      </c>
      <c r="I1206" s="1">
        <v>38884</v>
      </c>
      <c r="J1206" s="11">
        <v>114830111</v>
      </c>
      <c r="K1206">
        <v>99</v>
      </c>
      <c r="L1206" t="s">
        <v>22</v>
      </c>
      <c r="M1206">
        <v>6.5</v>
      </c>
      <c r="N1206">
        <v>670</v>
      </c>
      <c r="O1206" t="s">
        <v>3779</v>
      </c>
      <c r="P1206" t="s">
        <v>3780</v>
      </c>
      <c r="Q1206" s="10">
        <v>74830111</v>
      </c>
    </row>
    <row r="1207" spans="1:17" x14ac:dyDescent="0.3">
      <c r="A1207" s="11">
        <v>43000000</v>
      </c>
      <c r="B1207" t="s">
        <v>1208</v>
      </c>
      <c r="C1207">
        <v>9913</v>
      </c>
      <c r="D1207" t="s">
        <v>3781</v>
      </c>
      <c r="E1207" t="s">
        <v>19</v>
      </c>
      <c r="F1207">
        <v>29.105407</v>
      </c>
      <c r="G1207" t="s">
        <v>135</v>
      </c>
      <c r="H1207" t="s">
        <v>192</v>
      </c>
      <c r="I1207" s="1">
        <v>38562</v>
      </c>
      <c r="J1207" s="11">
        <v>91974818</v>
      </c>
      <c r="K1207">
        <v>104</v>
      </c>
      <c r="L1207" t="s">
        <v>22</v>
      </c>
      <c r="M1207">
        <v>6.4</v>
      </c>
      <c r="N1207">
        <v>573</v>
      </c>
      <c r="O1207" t="s">
        <v>3782</v>
      </c>
      <c r="P1207" t="s">
        <v>2560</v>
      </c>
      <c r="Q1207" s="10">
        <v>48974818</v>
      </c>
    </row>
    <row r="1208" spans="1:17" x14ac:dyDescent="0.3">
      <c r="A1208" s="11">
        <v>0</v>
      </c>
      <c r="B1208" t="s">
        <v>3783</v>
      </c>
      <c r="C1208">
        <v>71864</v>
      </c>
      <c r="D1208" t="s">
        <v>3784</v>
      </c>
      <c r="E1208" t="s">
        <v>19</v>
      </c>
      <c r="F1208">
        <v>16.394452000000001</v>
      </c>
      <c r="G1208" t="s">
        <v>27</v>
      </c>
      <c r="H1208" t="s">
        <v>21</v>
      </c>
      <c r="I1208" s="1">
        <v>41136</v>
      </c>
      <c r="J1208" s="11">
        <v>51854875</v>
      </c>
      <c r="K1208">
        <v>105</v>
      </c>
      <c r="L1208" t="s">
        <v>22</v>
      </c>
      <c r="M1208">
        <v>6.5</v>
      </c>
      <c r="N1208">
        <v>386</v>
      </c>
      <c r="O1208" t="s">
        <v>3785</v>
      </c>
      <c r="P1208" t="s">
        <v>3786</v>
      </c>
      <c r="Q1208" s="10">
        <v>51854875</v>
      </c>
    </row>
    <row r="1209" spans="1:17" x14ac:dyDescent="0.3">
      <c r="A1209" s="11">
        <v>40000000</v>
      </c>
      <c r="B1209" t="s">
        <v>972</v>
      </c>
      <c r="C1209">
        <v>10761</v>
      </c>
      <c r="D1209" t="s">
        <v>3787</v>
      </c>
      <c r="E1209" t="s">
        <v>19</v>
      </c>
      <c r="F1209">
        <v>19.574774000000001</v>
      </c>
      <c r="G1209" t="s">
        <v>32</v>
      </c>
      <c r="H1209" t="s">
        <v>33</v>
      </c>
      <c r="I1209" s="1">
        <v>39483</v>
      </c>
      <c r="J1209" s="11">
        <v>84601681</v>
      </c>
      <c r="K1209">
        <v>101</v>
      </c>
      <c r="L1209" t="s">
        <v>22</v>
      </c>
      <c r="M1209">
        <v>6</v>
      </c>
      <c r="N1209">
        <v>394</v>
      </c>
      <c r="O1209" t="s">
        <v>3788</v>
      </c>
      <c r="P1209" t="s">
        <v>3789</v>
      </c>
      <c r="Q1209" s="10">
        <v>44601681</v>
      </c>
    </row>
    <row r="1210" spans="1:17" x14ac:dyDescent="0.3">
      <c r="A1210" s="11">
        <v>40000000</v>
      </c>
      <c r="B1210" t="s">
        <v>3790</v>
      </c>
      <c r="C1210">
        <v>209451</v>
      </c>
      <c r="D1210" t="s">
        <v>3791</v>
      </c>
      <c r="E1210" t="s">
        <v>19</v>
      </c>
      <c r="F1210">
        <v>14.199933</v>
      </c>
      <c r="G1210" t="s">
        <v>59</v>
      </c>
      <c r="H1210" t="s">
        <v>21</v>
      </c>
      <c r="I1210" s="1">
        <v>41765</v>
      </c>
      <c r="J1210" s="11">
        <v>67347013</v>
      </c>
      <c r="K1210">
        <v>134</v>
      </c>
      <c r="L1210" t="s">
        <v>22</v>
      </c>
      <c r="M1210">
        <v>6.8</v>
      </c>
      <c r="N1210">
        <v>255</v>
      </c>
      <c r="O1210" t="s">
        <v>3792</v>
      </c>
      <c r="P1210" t="s">
        <v>2146</v>
      </c>
      <c r="Q1210" s="10">
        <v>27347013</v>
      </c>
    </row>
    <row r="1211" spans="1:17" x14ac:dyDescent="0.3">
      <c r="A1211" s="11">
        <v>40000000</v>
      </c>
      <c r="B1211" t="s">
        <v>2347</v>
      </c>
      <c r="C1211">
        <v>11975</v>
      </c>
      <c r="D1211" t="s">
        <v>3793</v>
      </c>
      <c r="E1211" t="s">
        <v>19</v>
      </c>
      <c r="F1211">
        <v>12.229516</v>
      </c>
      <c r="G1211" t="s">
        <v>92</v>
      </c>
      <c r="H1211" t="s">
        <v>21</v>
      </c>
      <c r="I1211" s="1">
        <v>35752</v>
      </c>
      <c r="J1211" s="11">
        <v>45916769</v>
      </c>
      <c r="K1211">
        <v>135</v>
      </c>
      <c r="L1211" t="s">
        <v>22</v>
      </c>
      <c r="M1211">
        <v>6.7</v>
      </c>
      <c r="N1211">
        <v>235</v>
      </c>
      <c r="O1211" t="s">
        <v>3794</v>
      </c>
      <c r="P1211" t="s">
        <v>2811</v>
      </c>
      <c r="Q1211" s="10">
        <v>5916769</v>
      </c>
    </row>
    <row r="1212" spans="1:17" x14ac:dyDescent="0.3">
      <c r="A1212" s="11">
        <v>40000000</v>
      </c>
      <c r="B1212" t="s">
        <v>2211</v>
      </c>
      <c r="C1212">
        <v>4970</v>
      </c>
      <c r="D1212" t="s">
        <v>3795</v>
      </c>
      <c r="E1212" t="s">
        <v>19</v>
      </c>
      <c r="F1212">
        <v>27.303608000000001</v>
      </c>
      <c r="G1212" t="s">
        <v>692</v>
      </c>
      <c r="H1212" t="s">
        <v>21</v>
      </c>
      <c r="I1212" s="1">
        <v>37946</v>
      </c>
      <c r="J1212" s="11">
        <v>141591324</v>
      </c>
      <c r="K1212">
        <v>98</v>
      </c>
      <c r="L1212" t="s">
        <v>22</v>
      </c>
      <c r="M1212">
        <v>5.8</v>
      </c>
      <c r="N1212">
        <v>629</v>
      </c>
      <c r="O1212" t="s">
        <v>3796</v>
      </c>
      <c r="P1212" t="s">
        <v>3443</v>
      </c>
      <c r="Q1212" s="10">
        <v>101591324</v>
      </c>
    </row>
    <row r="1213" spans="1:17" x14ac:dyDescent="0.3">
      <c r="A1213" s="11">
        <v>36000000</v>
      </c>
      <c r="B1213" t="s">
        <v>3797</v>
      </c>
      <c r="C1213">
        <v>11831</v>
      </c>
      <c r="D1213" t="s">
        <v>3798</v>
      </c>
      <c r="E1213" t="s">
        <v>19</v>
      </c>
      <c r="F1213">
        <v>3.6982759999999999</v>
      </c>
      <c r="G1213" t="s">
        <v>422</v>
      </c>
      <c r="H1213" t="s">
        <v>21</v>
      </c>
      <c r="I1213" s="1">
        <v>35501</v>
      </c>
      <c r="J1213" s="11">
        <v>74000000</v>
      </c>
      <c r="K1213">
        <v>155</v>
      </c>
      <c r="L1213" t="s">
        <v>22</v>
      </c>
      <c r="M1213">
        <v>6.8</v>
      </c>
      <c r="N1213">
        <v>316</v>
      </c>
      <c r="O1213" t="s">
        <v>3799</v>
      </c>
      <c r="P1213" t="s">
        <v>231</v>
      </c>
      <c r="Q1213" s="10">
        <v>38000000</v>
      </c>
    </row>
    <row r="1214" spans="1:17" x14ac:dyDescent="0.3">
      <c r="A1214" s="11">
        <v>40000000</v>
      </c>
      <c r="B1214" t="s">
        <v>508</v>
      </c>
      <c r="C1214">
        <v>9096</v>
      </c>
      <c r="D1214" t="s">
        <v>3800</v>
      </c>
      <c r="E1214" t="s">
        <v>19</v>
      </c>
      <c r="F1214">
        <v>7.021871</v>
      </c>
      <c r="G1214" t="s">
        <v>1744</v>
      </c>
      <c r="H1214" t="s">
        <v>21</v>
      </c>
      <c r="I1214" s="1">
        <v>33787</v>
      </c>
      <c r="J1214" s="11">
        <v>0</v>
      </c>
      <c r="K1214">
        <v>106</v>
      </c>
      <c r="L1214" t="s">
        <v>22</v>
      </c>
      <c r="M1214">
        <v>5.8</v>
      </c>
      <c r="N1214">
        <v>114</v>
      </c>
      <c r="O1214" t="s">
        <v>3801</v>
      </c>
      <c r="P1214" t="s">
        <v>766</v>
      </c>
      <c r="Q1214" s="10">
        <v>-40000000</v>
      </c>
    </row>
    <row r="1215" spans="1:17" x14ac:dyDescent="0.3">
      <c r="A1215" s="11">
        <v>40000000</v>
      </c>
      <c r="B1215" t="s">
        <v>3802</v>
      </c>
      <c r="C1215">
        <v>440</v>
      </c>
      <c r="D1215" t="s">
        <v>3803</v>
      </c>
      <c r="E1215" t="s">
        <v>19</v>
      </c>
      <c r="F1215">
        <v>39.381912999999997</v>
      </c>
      <c r="G1215" t="s">
        <v>204</v>
      </c>
      <c r="H1215" t="s">
        <v>21</v>
      </c>
      <c r="I1215" s="1">
        <v>39441</v>
      </c>
      <c r="J1215" s="11">
        <v>41797066</v>
      </c>
      <c r="K1215">
        <v>94</v>
      </c>
      <c r="L1215" t="s">
        <v>22</v>
      </c>
      <c r="M1215">
        <v>4.9000000000000004</v>
      </c>
      <c r="N1215">
        <v>740</v>
      </c>
      <c r="O1215" t="s">
        <v>3804</v>
      </c>
      <c r="P1215" t="s">
        <v>3805</v>
      </c>
      <c r="Q1215" s="10">
        <v>1797066</v>
      </c>
    </row>
    <row r="1216" spans="1:17" x14ac:dyDescent="0.3">
      <c r="A1216" s="11">
        <v>40000000</v>
      </c>
      <c r="B1216" t="s">
        <v>1354</v>
      </c>
      <c r="C1216">
        <v>11011</v>
      </c>
      <c r="D1216" t="s">
        <v>3806</v>
      </c>
      <c r="E1216" t="s">
        <v>19</v>
      </c>
      <c r="F1216">
        <v>14.398356</v>
      </c>
      <c r="G1216" t="s">
        <v>1801</v>
      </c>
      <c r="H1216" t="s">
        <v>21</v>
      </c>
      <c r="I1216" s="1">
        <v>34687</v>
      </c>
      <c r="J1216" s="11">
        <v>0</v>
      </c>
      <c r="K1216">
        <v>95</v>
      </c>
      <c r="L1216" t="s">
        <v>22</v>
      </c>
      <c r="M1216">
        <v>5.4</v>
      </c>
      <c r="N1216">
        <v>415</v>
      </c>
      <c r="O1216" t="s">
        <v>3807</v>
      </c>
      <c r="P1216" t="s">
        <v>2473</v>
      </c>
      <c r="Q1216" s="10">
        <v>-40000000</v>
      </c>
    </row>
    <row r="1217" spans="1:17" x14ac:dyDescent="0.3">
      <c r="A1217" s="11">
        <v>65000000</v>
      </c>
      <c r="B1217" t="s">
        <v>212</v>
      </c>
      <c r="C1217">
        <v>10641</v>
      </c>
      <c r="D1217" t="s">
        <v>3808</v>
      </c>
      <c r="E1217" t="s">
        <v>19</v>
      </c>
      <c r="F1217">
        <v>8.6803340000000002</v>
      </c>
      <c r="G1217" t="s">
        <v>2004</v>
      </c>
      <c r="H1217" t="s">
        <v>21</v>
      </c>
      <c r="I1217" s="1">
        <v>36838</v>
      </c>
      <c r="J1217" s="11">
        <v>0</v>
      </c>
      <c r="K1217">
        <v>103</v>
      </c>
      <c r="L1217" t="s">
        <v>22</v>
      </c>
      <c r="M1217">
        <v>5.7</v>
      </c>
      <c r="N1217">
        <v>135</v>
      </c>
      <c r="O1217" t="s">
        <v>3809</v>
      </c>
      <c r="P1217" t="s">
        <v>3810</v>
      </c>
      <c r="Q1217" s="10">
        <v>-65000000</v>
      </c>
    </row>
    <row r="1218" spans="1:17" x14ac:dyDescent="0.3">
      <c r="A1218" s="11">
        <v>40000000</v>
      </c>
      <c r="B1218" t="s">
        <v>3811</v>
      </c>
      <c r="C1218">
        <v>11172</v>
      </c>
      <c r="D1218" t="s">
        <v>3812</v>
      </c>
      <c r="E1218" t="s">
        <v>19</v>
      </c>
      <c r="F1218">
        <v>17.659032</v>
      </c>
      <c r="G1218" t="s">
        <v>214</v>
      </c>
      <c r="H1218" t="s">
        <v>21</v>
      </c>
      <c r="I1218" s="1">
        <v>39327</v>
      </c>
      <c r="J1218" s="11">
        <v>145896422</v>
      </c>
      <c r="K1218">
        <v>96</v>
      </c>
      <c r="L1218" t="s">
        <v>22</v>
      </c>
      <c r="M1218">
        <v>6.2</v>
      </c>
      <c r="N1218">
        <v>554</v>
      </c>
      <c r="O1218" t="s">
        <v>3813</v>
      </c>
      <c r="P1218" t="s">
        <v>2318</v>
      </c>
      <c r="Q1218" s="10">
        <v>105896422</v>
      </c>
    </row>
    <row r="1219" spans="1:17" x14ac:dyDescent="0.3">
      <c r="A1219" s="11">
        <v>40000000</v>
      </c>
      <c r="B1219" t="s">
        <v>1084</v>
      </c>
      <c r="C1219">
        <v>39513</v>
      </c>
      <c r="D1219" t="s">
        <v>3814</v>
      </c>
      <c r="E1219" t="s">
        <v>19</v>
      </c>
      <c r="F1219">
        <v>43.151268000000002</v>
      </c>
      <c r="G1219" t="s">
        <v>135</v>
      </c>
      <c r="H1219" t="s">
        <v>21</v>
      </c>
      <c r="I1219" s="1">
        <v>40588</v>
      </c>
      <c r="J1219" s="11">
        <v>97552050</v>
      </c>
      <c r="K1219">
        <v>104</v>
      </c>
      <c r="L1219" t="s">
        <v>22</v>
      </c>
      <c r="M1219">
        <v>6.5</v>
      </c>
      <c r="N1219">
        <v>1789</v>
      </c>
      <c r="O1219" t="s">
        <v>3815</v>
      </c>
      <c r="P1219" t="s">
        <v>3816</v>
      </c>
      <c r="Q1219" s="10">
        <v>57552050</v>
      </c>
    </row>
    <row r="1220" spans="1:17" x14ac:dyDescent="0.3">
      <c r="A1220" s="11">
        <v>40000000</v>
      </c>
      <c r="B1220" t="s">
        <v>587</v>
      </c>
      <c r="C1220">
        <v>82687</v>
      </c>
      <c r="D1220" t="s">
        <v>3817</v>
      </c>
      <c r="E1220" t="s">
        <v>19</v>
      </c>
      <c r="F1220">
        <v>15.283443999999999</v>
      </c>
      <c r="G1220" t="s">
        <v>92</v>
      </c>
      <c r="H1220" t="s">
        <v>21</v>
      </c>
      <c r="I1220" s="1">
        <v>41262</v>
      </c>
      <c r="J1220" s="11">
        <v>41863726</v>
      </c>
      <c r="K1220">
        <v>95</v>
      </c>
      <c r="L1220" t="s">
        <v>22</v>
      </c>
      <c r="M1220">
        <v>5.4</v>
      </c>
      <c r="N1220">
        <v>284</v>
      </c>
      <c r="O1220" t="s">
        <v>3818</v>
      </c>
      <c r="P1220" t="s">
        <v>3645</v>
      </c>
      <c r="Q1220" s="10">
        <v>1863726</v>
      </c>
    </row>
    <row r="1221" spans="1:17" x14ac:dyDescent="0.3">
      <c r="A1221" s="11">
        <v>40000000</v>
      </c>
      <c r="B1221" t="s">
        <v>3040</v>
      </c>
      <c r="C1221">
        <v>41446</v>
      </c>
      <c r="D1221" t="s">
        <v>3819</v>
      </c>
      <c r="E1221" t="s">
        <v>19</v>
      </c>
      <c r="F1221">
        <v>35.219259999999998</v>
      </c>
      <c r="G1221" t="s">
        <v>3325</v>
      </c>
      <c r="H1221" t="s">
        <v>21</v>
      </c>
      <c r="I1221" s="1">
        <v>40851</v>
      </c>
      <c r="J1221" s="11">
        <v>97138686</v>
      </c>
      <c r="K1221">
        <v>111</v>
      </c>
      <c r="L1221" t="s">
        <v>22</v>
      </c>
      <c r="M1221">
        <v>6.1</v>
      </c>
      <c r="N1221">
        <v>902</v>
      </c>
      <c r="O1221" t="s">
        <v>3820</v>
      </c>
      <c r="P1221" t="s">
        <v>3679</v>
      </c>
      <c r="Q1221" s="10">
        <v>57138686</v>
      </c>
    </row>
    <row r="1222" spans="1:17" x14ac:dyDescent="0.3">
      <c r="A1222" s="11">
        <v>40000000</v>
      </c>
      <c r="B1222" t="s">
        <v>3142</v>
      </c>
      <c r="C1222">
        <v>8224</v>
      </c>
      <c r="D1222" t="s">
        <v>3821</v>
      </c>
      <c r="E1222" t="s">
        <v>19</v>
      </c>
      <c r="F1222">
        <v>25.580272000000001</v>
      </c>
      <c r="G1222" t="s">
        <v>692</v>
      </c>
      <c r="H1222" t="s">
        <v>21</v>
      </c>
      <c r="I1222" s="1">
        <v>36217</v>
      </c>
      <c r="J1222" s="11">
        <v>96618699</v>
      </c>
      <c r="K1222">
        <v>123</v>
      </c>
      <c r="L1222" t="s">
        <v>22</v>
      </c>
      <c r="M1222">
        <v>6.1</v>
      </c>
      <c r="N1222">
        <v>474</v>
      </c>
      <c r="O1222" t="s">
        <v>3822</v>
      </c>
      <c r="P1222" t="s">
        <v>775</v>
      </c>
      <c r="Q1222" s="10">
        <v>56618699</v>
      </c>
    </row>
    <row r="1223" spans="1:17" x14ac:dyDescent="0.3">
      <c r="A1223" s="11">
        <v>38000000</v>
      </c>
      <c r="B1223" t="s">
        <v>1403</v>
      </c>
      <c r="C1223">
        <v>10537</v>
      </c>
      <c r="D1223" t="s">
        <v>3823</v>
      </c>
      <c r="E1223" t="s">
        <v>19</v>
      </c>
      <c r="F1223">
        <v>10.794174999999999</v>
      </c>
      <c r="G1223" t="s">
        <v>113</v>
      </c>
      <c r="H1223" t="s">
        <v>21</v>
      </c>
      <c r="I1223" s="1">
        <v>33241</v>
      </c>
      <c r="J1223" s="11">
        <v>34416893</v>
      </c>
      <c r="K1223">
        <v>140</v>
      </c>
      <c r="L1223" t="s">
        <v>22</v>
      </c>
      <c r="M1223">
        <v>6.7</v>
      </c>
      <c r="N1223">
        <v>275</v>
      </c>
      <c r="O1223" t="s">
        <v>3824</v>
      </c>
      <c r="P1223" t="s">
        <v>447</v>
      </c>
      <c r="Q1223" s="10">
        <v>-3583107</v>
      </c>
    </row>
    <row r="1224" spans="1:17" x14ac:dyDescent="0.3">
      <c r="A1224" s="11">
        <v>40000000</v>
      </c>
      <c r="B1224" t="s">
        <v>587</v>
      </c>
      <c r="C1224">
        <v>225886</v>
      </c>
      <c r="D1224" t="s">
        <v>3825</v>
      </c>
      <c r="E1224" t="s">
        <v>19</v>
      </c>
      <c r="F1224">
        <v>72.641295999999997</v>
      </c>
      <c r="G1224" t="s">
        <v>3826</v>
      </c>
      <c r="H1224" t="s">
        <v>21</v>
      </c>
      <c r="I1224" s="1">
        <v>41837</v>
      </c>
      <c r="J1224" s="11">
        <v>126069509</v>
      </c>
      <c r="K1224">
        <v>97</v>
      </c>
      <c r="L1224" t="s">
        <v>22</v>
      </c>
      <c r="M1224">
        <v>5.3</v>
      </c>
      <c r="N1224">
        <v>1695</v>
      </c>
      <c r="O1224" t="s">
        <v>3827</v>
      </c>
      <c r="P1224" t="s">
        <v>3828</v>
      </c>
      <c r="Q1224" s="10">
        <v>86069509</v>
      </c>
    </row>
    <row r="1225" spans="1:17" x14ac:dyDescent="0.3">
      <c r="A1225" s="11">
        <v>40000000</v>
      </c>
      <c r="B1225" t="s">
        <v>1485</v>
      </c>
      <c r="C1225">
        <v>10385</v>
      </c>
      <c r="D1225" t="s">
        <v>3829</v>
      </c>
      <c r="E1225" t="s">
        <v>19</v>
      </c>
      <c r="F1225">
        <v>3.4155340000000001</v>
      </c>
      <c r="G1225" t="s">
        <v>1297</v>
      </c>
      <c r="H1225" t="s">
        <v>192</v>
      </c>
      <c r="I1225" s="1">
        <v>36572</v>
      </c>
      <c r="J1225" s="11">
        <v>36037909</v>
      </c>
      <c r="K1225">
        <v>94</v>
      </c>
      <c r="L1225" t="s">
        <v>22</v>
      </c>
      <c r="M1225">
        <v>5</v>
      </c>
      <c r="N1225">
        <v>40</v>
      </c>
      <c r="O1225" t="s">
        <v>3830</v>
      </c>
      <c r="P1225" t="s">
        <v>3831</v>
      </c>
      <c r="Q1225" s="10">
        <v>-3962091</v>
      </c>
    </row>
    <row r="1226" spans="1:17" x14ac:dyDescent="0.3">
      <c r="A1226" s="11">
        <v>47000000</v>
      </c>
      <c r="B1226" t="s">
        <v>3040</v>
      </c>
      <c r="C1226">
        <v>55779</v>
      </c>
      <c r="D1226" t="s">
        <v>3832</v>
      </c>
      <c r="E1226" t="s">
        <v>19</v>
      </c>
      <c r="F1226">
        <v>38.555481999999998</v>
      </c>
      <c r="G1226" t="s">
        <v>119</v>
      </c>
      <c r="H1226" t="s">
        <v>21</v>
      </c>
      <c r="I1226" s="1">
        <v>40885</v>
      </c>
      <c r="J1226" s="11">
        <v>157887643</v>
      </c>
      <c r="K1226">
        <v>92</v>
      </c>
      <c r="L1226" t="s">
        <v>22</v>
      </c>
      <c r="M1226">
        <v>5.9</v>
      </c>
      <c r="N1226">
        <v>866</v>
      </c>
      <c r="O1226" t="s">
        <v>3833</v>
      </c>
      <c r="P1226" t="s">
        <v>3055</v>
      </c>
      <c r="Q1226" s="10">
        <v>110887643</v>
      </c>
    </row>
    <row r="1227" spans="1:17" x14ac:dyDescent="0.3">
      <c r="A1227" s="11">
        <v>0</v>
      </c>
      <c r="B1227" t="s">
        <v>3834</v>
      </c>
      <c r="C1227">
        <v>10154</v>
      </c>
      <c r="D1227" t="s">
        <v>3835</v>
      </c>
      <c r="E1227" t="s">
        <v>19</v>
      </c>
      <c r="F1227">
        <v>6.786117</v>
      </c>
      <c r="G1227" t="s">
        <v>2195</v>
      </c>
      <c r="H1227" t="s">
        <v>33</v>
      </c>
      <c r="I1227" s="1">
        <v>36388</v>
      </c>
      <c r="J1227" s="11">
        <v>0</v>
      </c>
      <c r="K1227">
        <v>102</v>
      </c>
      <c r="L1227" t="s">
        <v>22</v>
      </c>
      <c r="M1227">
        <v>5.3</v>
      </c>
      <c r="N1227">
        <v>140</v>
      </c>
      <c r="O1227" t="s">
        <v>3836</v>
      </c>
      <c r="P1227" t="s">
        <v>3837</v>
      </c>
      <c r="Q1227" s="10">
        <v>0</v>
      </c>
    </row>
    <row r="1228" spans="1:17" x14ac:dyDescent="0.3">
      <c r="A1228" s="11">
        <v>40000000</v>
      </c>
      <c r="B1228" t="s">
        <v>212</v>
      </c>
      <c r="C1228">
        <v>10647</v>
      </c>
      <c r="D1228" t="s">
        <v>3838</v>
      </c>
      <c r="E1228" t="s">
        <v>19</v>
      </c>
      <c r="F1228">
        <v>24.313683999999999</v>
      </c>
      <c r="G1228" t="s">
        <v>3839</v>
      </c>
      <c r="H1228" t="s">
        <v>21</v>
      </c>
      <c r="I1228" s="1">
        <v>36870</v>
      </c>
      <c r="J1228" s="11">
        <v>55707411</v>
      </c>
      <c r="K1228">
        <v>122</v>
      </c>
      <c r="L1228" t="s">
        <v>22</v>
      </c>
      <c r="M1228">
        <v>7</v>
      </c>
      <c r="N1228">
        <v>432</v>
      </c>
      <c r="O1228" t="s">
        <v>3840</v>
      </c>
      <c r="P1228" t="s">
        <v>1482</v>
      </c>
      <c r="Q1228" s="10">
        <v>15707411</v>
      </c>
    </row>
    <row r="1229" spans="1:17" x14ac:dyDescent="0.3">
      <c r="A1229" s="11">
        <v>30000000</v>
      </c>
      <c r="B1229" t="s">
        <v>822</v>
      </c>
      <c r="C1229">
        <v>11431</v>
      </c>
      <c r="D1229" t="s">
        <v>3841</v>
      </c>
      <c r="E1229" t="s">
        <v>19</v>
      </c>
      <c r="F1229">
        <v>9.9650730000000003</v>
      </c>
      <c r="G1229" t="s">
        <v>1490</v>
      </c>
      <c r="H1229" t="s">
        <v>192</v>
      </c>
      <c r="I1229" s="1">
        <v>38507</v>
      </c>
      <c r="J1229" s="11">
        <v>50451307</v>
      </c>
      <c r="K1229">
        <v>103</v>
      </c>
      <c r="L1229" t="s">
        <v>22</v>
      </c>
      <c r="M1229">
        <v>5.9</v>
      </c>
      <c r="N1229">
        <v>182</v>
      </c>
      <c r="O1229" t="s">
        <v>3842</v>
      </c>
      <c r="P1229" t="s">
        <v>2031</v>
      </c>
      <c r="Q1229" s="10">
        <v>20451307</v>
      </c>
    </row>
    <row r="1230" spans="1:17" x14ac:dyDescent="0.3">
      <c r="A1230" s="11">
        <v>40000000</v>
      </c>
      <c r="B1230" t="s">
        <v>587</v>
      </c>
      <c r="C1230">
        <v>8457</v>
      </c>
      <c r="D1230" t="s">
        <v>3843</v>
      </c>
      <c r="E1230" t="s">
        <v>19</v>
      </c>
      <c r="F1230">
        <v>15.055732000000001</v>
      </c>
      <c r="G1230" t="s">
        <v>92</v>
      </c>
      <c r="H1230" t="s">
        <v>21</v>
      </c>
      <c r="I1230" s="1">
        <v>39527</v>
      </c>
      <c r="J1230" s="11">
        <v>0</v>
      </c>
      <c r="K1230">
        <v>102</v>
      </c>
      <c r="L1230" t="s">
        <v>22</v>
      </c>
      <c r="M1230">
        <v>5.5</v>
      </c>
      <c r="N1230">
        <v>275</v>
      </c>
      <c r="O1230" t="s">
        <v>3844</v>
      </c>
      <c r="P1230" t="s">
        <v>1609</v>
      </c>
      <c r="Q1230" s="10">
        <v>-40000000</v>
      </c>
    </row>
    <row r="1231" spans="1:17" x14ac:dyDescent="0.3">
      <c r="A1231" s="11">
        <v>0</v>
      </c>
      <c r="B1231" t="s">
        <v>2608</v>
      </c>
      <c r="C1231">
        <v>188161</v>
      </c>
      <c r="D1231" t="s">
        <v>3845</v>
      </c>
      <c r="E1231" t="s">
        <v>19</v>
      </c>
      <c r="F1231">
        <v>32.808675000000001</v>
      </c>
      <c r="G1231" t="s">
        <v>3846</v>
      </c>
      <c r="H1231" t="s">
        <v>21</v>
      </c>
      <c r="I1231" s="1">
        <v>41781</v>
      </c>
      <c r="J1231" s="11">
        <v>0</v>
      </c>
      <c r="K1231">
        <v>116</v>
      </c>
      <c r="L1231" t="s">
        <v>22</v>
      </c>
      <c r="M1231">
        <v>5.8</v>
      </c>
      <c r="N1231">
        <v>1468</v>
      </c>
      <c r="O1231" t="s">
        <v>3847</v>
      </c>
      <c r="P1231" t="s">
        <v>2069</v>
      </c>
      <c r="Q1231" s="10">
        <v>0</v>
      </c>
    </row>
    <row r="1232" spans="1:17" x14ac:dyDescent="0.3">
      <c r="A1232" s="11">
        <v>25000000</v>
      </c>
      <c r="B1232" t="s">
        <v>1141</v>
      </c>
      <c r="C1232">
        <v>8850</v>
      </c>
      <c r="D1232" t="s">
        <v>3848</v>
      </c>
      <c r="E1232" t="s">
        <v>19</v>
      </c>
      <c r="F1232">
        <v>8.1782029999999999</v>
      </c>
      <c r="G1232" t="s">
        <v>135</v>
      </c>
      <c r="H1232" t="s">
        <v>21</v>
      </c>
      <c r="I1232" s="1">
        <v>34341</v>
      </c>
      <c r="J1232" s="11">
        <v>48063435</v>
      </c>
      <c r="K1232">
        <v>108</v>
      </c>
      <c r="L1232" t="s">
        <v>22</v>
      </c>
      <c r="M1232">
        <v>5.4</v>
      </c>
      <c r="N1232">
        <v>138</v>
      </c>
      <c r="O1232" t="s">
        <v>3849</v>
      </c>
      <c r="P1232" t="s">
        <v>3406</v>
      </c>
      <c r="Q1232" s="10">
        <v>23063435</v>
      </c>
    </row>
    <row r="1233" spans="1:17" x14ac:dyDescent="0.3">
      <c r="A1233" s="11">
        <v>40000000</v>
      </c>
      <c r="B1233" t="s">
        <v>713</v>
      </c>
      <c r="C1233">
        <v>64685</v>
      </c>
      <c r="D1233" t="s">
        <v>3850</v>
      </c>
      <c r="E1233" t="s">
        <v>19</v>
      </c>
      <c r="F1233">
        <v>31.066873999999999</v>
      </c>
      <c r="G1233" t="s">
        <v>92</v>
      </c>
      <c r="H1233" t="s">
        <v>21</v>
      </c>
      <c r="I1233" s="1">
        <v>40901</v>
      </c>
      <c r="J1233" s="11">
        <v>55247881</v>
      </c>
      <c r="K1233">
        <v>129</v>
      </c>
      <c r="L1233" t="s">
        <v>22</v>
      </c>
      <c r="M1233">
        <v>6.9</v>
      </c>
      <c r="N1233">
        <v>708</v>
      </c>
      <c r="O1233" t="s">
        <v>3851</v>
      </c>
      <c r="P1233" t="s">
        <v>3852</v>
      </c>
      <c r="Q1233" s="10">
        <v>15247881</v>
      </c>
    </row>
    <row r="1234" spans="1:17" x14ac:dyDescent="0.3">
      <c r="A1234" s="11">
        <v>40000000</v>
      </c>
      <c r="B1234" t="s">
        <v>822</v>
      </c>
      <c r="C1234">
        <v>38357</v>
      </c>
      <c r="D1234" t="s">
        <v>3853</v>
      </c>
      <c r="E1234" t="s">
        <v>19</v>
      </c>
      <c r="F1234">
        <v>22.491388000000001</v>
      </c>
      <c r="G1234" t="s">
        <v>3854</v>
      </c>
      <c r="H1234" t="s">
        <v>21</v>
      </c>
      <c r="I1234" s="1">
        <v>40513</v>
      </c>
      <c r="J1234" s="11">
        <v>58785180</v>
      </c>
      <c r="K1234">
        <v>102</v>
      </c>
      <c r="L1234" t="s">
        <v>22</v>
      </c>
      <c r="M1234">
        <v>6.1</v>
      </c>
      <c r="N1234">
        <v>412</v>
      </c>
      <c r="O1234" t="s">
        <v>3855</v>
      </c>
      <c r="P1234" t="s">
        <v>3370</v>
      </c>
      <c r="Q1234" s="10">
        <v>18785180</v>
      </c>
    </row>
    <row r="1235" spans="1:17" x14ac:dyDescent="0.3">
      <c r="A1235" s="11">
        <v>40000000</v>
      </c>
      <c r="B1235" t="s">
        <v>713</v>
      </c>
      <c r="C1235">
        <v>10060</v>
      </c>
      <c r="D1235" t="s">
        <v>3856</v>
      </c>
      <c r="E1235" t="s">
        <v>19</v>
      </c>
      <c r="F1235">
        <v>12.885985</v>
      </c>
      <c r="G1235" t="s">
        <v>92</v>
      </c>
      <c r="H1235" t="s">
        <v>21</v>
      </c>
      <c r="I1235" s="1">
        <v>38606</v>
      </c>
      <c r="J1235" s="11">
        <v>46442528</v>
      </c>
      <c r="K1235">
        <v>117</v>
      </c>
      <c r="L1235" t="s">
        <v>22</v>
      </c>
      <c r="M1235">
        <v>6.3</v>
      </c>
      <c r="N1235">
        <v>186</v>
      </c>
      <c r="O1235" t="s">
        <v>3857</v>
      </c>
      <c r="P1235" t="s">
        <v>3159</v>
      </c>
      <c r="Q1235" s="10">
        <v>6442528</v>
      </c>
    </row>
    <row r="1236" spans="1:17" x14ac:dyDescent="0.3">
      <c r="A1236" s="11">
        <v>40000000</v>
      </c>
      <c r="B1236" t="s">
        <v>3858</v>
      </c>
      <c r="C1236">
        <v>11398</v>
      </c>
      <c r="D1236" t="s">
        <v>3859</v>
      </c>
      <c r="E1236" t="s">
        <v>19</v>
      </c>
      <c r="F1236">
        <v>7.8323369999999999</v>
      </c>
      <c r="G1236" t="s">
        <v>3860</v>
      </c>
      <c r="H1236" t="s">
        <v>158</v>
      </c>
      <c r="I1236" s="1">
        <v>36761</v>
      </c>
      <c r="J1236" s="11">
        <v>30199105</v>
      </c>
      <c r="K1236">
        <v>117</v>
      </c>
      <c r="L1236" t="s">
        <v>22</v>
      </c>
      <c r="M1236">
        <v>5.6</v>
      </c>
      <c r="N1236">
        <v>135</v>
      </c>
      <c r="O1236" t="s">
        <v>3861</v>
      </c>
      <c r="P1236" t="s">
        <v>3862</v>
      </c>
      <c r="Q1236" s="10">
        <v>-9800895</v>
      </c>
    </row>
    <row r="1237" spans="1:17" x14ac:dyDescent="0.3">
      <c r="A1237" s="11">
        <v>40000000</v>
      </c>
      <c r="B1237" t="s">
        <v>212</v>
      </c>
      <c r="C1237">
        <v>1833</v>
      </c>
      <c r="D1237" t="s">
        <v>3863</v>
      </c>
      <c r="E1237" t="s">
        <v>19</v>
      </c>
      <c r="F1237">
        <v>10.433667</v>
      </c>
      <c r="G1237" t="s">
        <v>32</v>
      </c>
      <c r="H1237" t="s">
        <v>21</v>
      </c>
      <c r="I1237" s="1">
        <v>38679</v>
      </c>
      <c r="J1237" s="11">
        <v>31670620</v>
      </c>
      <c r="K1237">
        <v>135</v>
      </c>
      <c r="L1237" t="s">
        <v>22</v>
      </c>
      <c r="M1237">
        <v>6.7</v>
      </c>
      <c r="N1237">
        <v>155</v>
      </c>
      <c r="O1237" t="s">
        <v>3864</v>
      </c>
      <c r="P1237" t="s">
        <v>730</v>
      </c>
      <c r="Q1237" s="10">
        <v>-8329380</v>
      </c>
    </row>
    <row r="1238" spans="1:17" x14ac:dyDescent="0.3">
      <c r="A1238" s="11">
        <v>40000000</v>
      </c>
      <c r="B1238" t="s">
        <v>3865</v>
      </c>
      <c r="C1238">
        <v>10391</v>
      </c>
      <c r="D1238" t="s">
        <v>3866</v>
      </c>
      <c r="E1238" t="s">
        <v>19</v>
      </c>
      <c r="F1238">
        <v>3.321949</v>
      </c>
      <c r="G1238" t="s">
        <v>92</v>
      </c>
      <c r="H1238" t="s">
        <v>21</v>
      </c>
      <c r="I1238" s="1">
        <v>36838</v>
      </c>
      <c r="J1238" s="11">
        <v>0</v>
      </c>
      <c r="K1238">
        <v>107</v>
      </c>
      <c r="L1238" t="s">
        <v>22</v>
      </c>
      <c r="M1238">
        <v>4.9000000000000004</v>
      </c>
      <c r="N1238">
        <v>71</v>
      </c>
      <c r="O1238" t="s">
        <v>3867</v>
      </c>
      <c r="P1238" t="s">
        <v>1017</v>
      </c>
      <c r="Q1238" s="10">
        <v>-40000000</v>
      </c>
    </row>
    <row r="1239" spans="1:17" x14ac:dyDescent="0.3">
      <c r="A1239" s="11">
        <v>75000000</v>
      </c>
      <c r="B1239" t="s">
        <v>587</v>
      </c>
      <c r="C1239">
        <v>8970</v>
      </c>
      <c r="D1239" t="s">
        <v>3868</v>
      </c>
      <c r="E1239" t="s">
        <v>19</v>
      </c>
      <c r="F1239">
        <v>4.8426260000000001</v>
      </c>
      <c r="G1239" t="s">
        <v>92</v>
      </c>
      <c r="H1239" t="s">
        <v>21</v>
      </c>
      <c r="I1239" s="1">
        <v>36195</v>
      </c>
      <c r="J1239" s="11">
        <v>29000000</v>
      </c>
      <c r="K1239">
        <v>90</v>
      </c>
      <c r="L1239" t="s">
        <v>22</v>
      </c>
      <c r="M1239">
        <v>5</v>
      </c>
      <c r="N1239">
        <v>45</v>
      </c>
      <c r="O1239" t="s">
        <v>3869</v>
      </c>
      <c r="P1239" t="s">
        <v>2667</v>
      </c>
      <c r="Q1239" s="10">
        <v>-46000000</v>
      </c>
    </row>
    <row r="1240" spans="1:17" x14ac:dyDescent="0.3">
      <c r="A1240" s="11">
        <v>40000000</v>
      </c>
      <c r="B1240" t="s">
        <v>3870</v>
      </c>
      <c r="C1240">
        <v>9306</v>
      </c>
      <c r="D1240" t="s">
        <v>3871</v>
      </c>
      <c r="E1240" t="s">
        <v>19</v>
      </c>
      <c r="F1240">
        <v>13.210898</v>
      </c>
      <c r="G1240" t="s">
        <v>119</v>
      </c>
      <c r="H1240" t="s">
        <v>21</v>
      </c>
      <c r="I1240" s="1">
        <v>35300</v>
      </c>
      <c r="J1240" s="11">
        <v>49627779</v>
      </c>
      <c r="K1240">
        <v>96</v>
      </c>
      <c r="L1240" t="s">
        <v>22</v>
      </c>
      <c r="M1240">
        <v>4.5999999999999996</v>
      </c>
      <c r="N1240">
        <v>147</v>
      </c>
      <c r="O1240" t="s">
        <v>3872</v>
      </c>
      <c r="P1240" t="s">
        <v>2731</v>
      </c>
      <c r="Q1240" s="10">
        <v>9627779</v>
      </c>
    </row>
    <row r="1241" spans="1:17" x14ac:dyDescent="0.3">
      <c r="A1241" s="11">
        <v>40000000</v>
      </c>
      <c r="B1241" t="s">
        <v>860</v>
      </c>
      <c r="C1241">
        <v>11370</v>
      </c>
      <c r="D1241" t="s">
        <v>3873</v>
      </c>
      <c r="E1241" t="s">
        <v>19</v>
      </c>
      <c r="F1241">
        <v>3.2969330000000001</v>
      </c>
      <c r="G1241" t="s">
        <v>3874</v>
      </c>
      <c r="H1241" t="s">
        <v>33</v>
      </c>
      <c r="I1241" s="1">
        <v>37081</v>
      </c>
      <c r="J1241" s="11">
        <v>27053815</v>
      </c>
      <c r="K1241">
        <v>104</v>
      </c>
      <c r="L1241" t="s">
        <v>22</v>
      </c>
      <c r="M1241">
        <v>5.2</v>
      </c>
      <c r="N1241">
        <v>56</v>
      </c>
      <c r="O1241" t="s">
        <v>3875</v>
      </c>
      <c r="P1241" t="s">
        <v>1056</v>
      </c>
      <c r="Q1241" s="10">
        <v>-12946185</v>
      </c>
    </row>
    <row r="1242" spans="1:17" x14ac:dyDescent="0.3">
      <c r="A1242" s="11">
        <v>35000000</v>
      </c>
      <c r="B1242" t="s">
        <v>713</v>
      </c>
      <c r="C1242">
        <v>12184</v>
      </c>
      <c r="D1242" t="s">
        <v>3876</v>
      </c>
      <c r="E1242" t="s">
        <v>19</v>
      </c>
      <c r="F1242">
        <v>22.939557000000001</v>
      </c>
      <c r="G1242" t="s">
        <v>32</v>
      </c>
      <c r="H1242" t="s">
        <v>33</v>
      </c>
      <c r="I1242" s="1">
        <v>39506</v>
      </c>
      <c r="J1242" s="11">
        <v>0</v>
      </c>
      <c r="K1242">
        <v>115</v>
      </c>
      <c r="L1242" t="s">
        <v>22</v>
      </c>
      <c r="M1242">
        <v>6.4</v>
      </c>
      <c r="N1242">
        <v>477</v>
      </c>
      <c r="O1242" t="s">
        <v>3877</v>
      </c>
      <c r="P1242" t="s">
        <v>3878</v>
      </c>
      <c r="Q1242" s="10">
        <v>-35000000</v>
      </c>
    </row>
    <row r="1243" spans="1:17" x14ac:dyDescent="0.3">
      <c r="A1243" s="11">
        <v>40000000</v>
      </c>
      <c r="B1243" t="s">
        <v>212</v>
      </c>
      <c r="C1243">
        <v>1921</v>
      </c>
      <c r="D1243" t="s">
        <v>3879</v>
      </c>
      <c r="E1243" t="s">
        <v>19</v>
      </c>
      <c r="F1243">
        <v>19.372805</v>
      </c>
      <c r="G1243" t="s">
        <v>3839</v>
      </c>
      <c r="H1243" t="s">
        <v>21</v>
      </c>
      <c r="I1243" s="1">
        <v>36938</v>
      </c>
      <c r="J1243" s="11">
        <v>65754228</v>
      </c>
      <c r="K1243">
        <v>119</v>
      </c>
      <c r="L1243" t="s">
        <v>22</v>
      </c>
      <c r="M1243">
        <v>6.4</v>
      </c>
      <c r="N1243">
        <v>278</v>
      </c>
      <c r="O1243" t="s">
        <v>3880</v>
      </c>
      <c r="P1243" t="s">
        <v>3881</v>
      </c>
      <c r="Q1243" s="10">
        <v>25754228</v>
      </c>
    </row>
    <row r="1244" spans="1:17" x14ac:dyDescent="0.3">
      <c r="A1244" s="11">
        <v>40000000</v>
      </c>
      <c r="B1244" t="s">
        <v>3227</v>
      </c>
      <c r="C1244">
        <v>1683</v>
      </c>
      <c r="D1244" t="s">
        <v>3882</v>
      </c>
      <c r="E1244" t="s">
        <v>19</v>
      </c>
      <c r="F1244">
        <v>13.445696999999999</v>
      </c>
      <c r="G1244" t="s">
        <v>214</v>
      </c>
      <c r="H1244" t="s">
        <v>21</v>
      </c>
      <c r="I1244" s="1">
        <v>39206</v>
      </c>
      <c r="J1244" s="11">
        <v>62771059</v>
      </c>
      <c r="K1244">
        <v>99</v>
      </c>
      <c r="L1244" t="s">
        <v>22</v>
      </c>
      <c r="M1244">
        <v>5.4</v>
      </c>
      <c r="N1244">
        <v>205</v>
      </c>
      <c r="O1244" t="s">
        <v>3883</v>
      </c>
      <c r="P1244" t="s">
        <v>1578</v>
      </c>
      <c r="Q1244" s="10">
        <v>22771059</v>
      </c>
    </row>
    <row r="1245" spans="1:17" x14ac:dyDescent="0.3">
      <c r="A1245" s="11">
        <v>500000</v>
      </c>
      <c r="B1245" t="s">
        <v>998</v>
      </c>
      <c r="C1245">
        <v>203</v>
      </c>
      <c r="D1245" t="s">
        <v>3884</v>
      </c>
      <c r="E1245" t="s">
        <v>19</v>
      </c>
      <c r="F1245">
        <v>17.002096000000002</v>
      </c>
      <c r="G1245" t="s">
        <v>3885</v>
      </c>
      <c r="H1245" t="s">
        <v>21</v>
      </c>
      <c r="I1245" s="1">
        <v>26705</v>
      </c>
      <c r="J1245" s="11">
        <v>3000000</v>
      </c>
      <c r="K1245">
        <v>110</v>
      </c>
      <c r="L1245" t="s">
        <v>22</v>
      </c>
      <c r="M1245">
        <v>7.2</v>
      </c>
      <c r="N1245">
        <v>345</v>
      </c>
      <c r="O1245" t="s">
        <v>3886</v>
      </c>
      <c r="P1245" t="s">
        <v>286</v>
      </c>
      <c r="Q1245" s="10">
        <v>2500000</v>
      </c>
    </row>
    <row r="1246" spans="1:17" x14ac:dyDescent="0.3">
      <c r="A1246" s="11">
        <v>40000000</v>
      </c>
      <c r="B1246" t="s">
        <v>3887</v>
      </c>
      <c r="C1246">
        <v>11858</v>
      </c>
      <c r="D1246" t="s">
        <v>3888</v>
      </c>
      <c r="E1246" t="s">
        <v>19</v>
      </c>
      <c r="F1246">
        <v>4.516953</v>
      </c>
      <c r="G1246" t="s">
        <v>2407</v>
      </c>
      <c r="H1246" t="s">
        <v>158</v>
      </c>
      <c r="I1246" s="1">
        <v>34399</v>
      </c>
      <c r="J1246" s="11">
        <v>24332324</v>
      </c>
      <c r="K1246">
        <v>128</v>
      </c>
      <c r="L1246" t="s">
        <v>22</v>
      </c>
      <c r="M1246">
        <v>5.9</v>
      </c>
      <c r="N1246">
        <v>81</v>
      </c>
      <c r="O1246" t="s">
        <v>3889</v>
      </c>
      <c r="P1246" t="s">
        <v>3277</v>
      </c>
      <c r="Q1246" s="10">
        <v>-15667676</v>
      </c>
    </row>
    <row r="1247" spans="1:17" x14ac:dyDescent="0.3">
      <c r="A1247" s="11">
        <v>40000000</v>
      </c>
      <c r="B1247" t="s">
        <v>3890</v>
      </c>
      <c r="C1247">
        <v>62835</v>
      </c>
      <c r="D1247" t="s">
        <v>3891</v>
      </c>
      <c r="E1247" t="s">
        <v>19</v>
      </c>
      <c r="F1247">
        <v>33.785969000000001</v>
      </c>
      <c r="G1247" t="s">
        <v>3892</v>
      </c>
      <c r="H1247" t="s">
        <v>284</v>
      </c>
      <c r="I1247" s="1">
        <v>40751</v>
      </c>
      <c r="J1247" s="11">
        <v>60965854</v>
      </c>
      <c r="K1247">
        <v>108</v>
      </c>
      <c r="L1247" t="s">
        <v>22</v>
      </c>
      <c r="M1247">
        <v>6.5</v>
      </c>
      <c r="N1247">
        <v>824</v>
      </c>
      <c r="O1247" t="s">
        <v>3893</v>
      </c>
      <c r="P1247" t="s">
        <v>3257</v>
      </c>
      <c r="Q1247" s="10">
        <v>20965854</v>
      </c>
    </row>
    <row r="1248" spans="1:17" x14ac:dyDescent="0.3">
      <c r="A1248" s="11">
        <v>40000000</v>
      </c>
      <c r="B1248" t="s">
        <v>3894</v>
      </c>
      <c r="C1248">
        <v>18937</v>
      </c>
      <c r="D1248" t="s">
        <v>3895</v>
      </c>
      <c r="E1248" t="s">
        <v>19</v>
      </c>
      <c r="F1248">
        <v>16.059443000000002</v>
      </c>
      <c r="G1248" t="s">
        <v>59</v>
      </c>
      <c r="H1248" t="s">
        <v>21</v>
      </c>
      <c r="I1248" s="1">
        <v>35930</v>
      </c>
      <c r="J1248" s="11">
        <v>38172500</v>
      </c>
      <c r="K1248">
        <v>86</v>
      </c>
      <c r="L1248" t="s">
        <v>22</v>
      </c>
      <c r="M1248">
        <v>6.9</v>
      </c>
      <c r="N1248">
        <v>190</v>
      </c>
      <c r="O1248" t="s">
        <v>3896</v>
      </c>
      <c r="P1248" t="s">
        <v>3897</v>
      </c>
      <c r="Q1248" s="10">
        <v>-1827500</v>
      </c>
    </row>
    <row r="1249" spans="1:17" x14ac:dyDescent="0.3">
      <c r="A1249" s="11">
        <v>40000000</v>
      </c>
      <c r="B1249" t="s">
        <v>2037</v>
      </c>
      <c r="C1249">
        <v>13536</v>
      </c>
      <c r="D1249" t="s">
        <v>3898</v>
      </c>
      <c r="E1249" t="s">
        <v>19</v>
      </c>
      <c r="F1249">
        <v>3.476966</v>
      </c>
      <c r="G1249" t="s">
        <v>2773</v>
      </c>
      <c r="H1249" t="s">
        <v>21</v>
      </c>
      <c r="I1249" s="1">
        <v>37416</v>
      </c>
      <c r="J1249" s="11">
        <v>22433915</v>
      </c>
      <c r="K1249">
        <v>108</v>
      </c>
      <c r="L1249" t="s">
        <v>22</v>
      </c>
      <c r="M1249">
        <v>5.7</v>
      </c>
      <c r="N1249">
        <v>92</v>
      </c>
      <c r="O1249" t="s">
        <v>3899</v>
      </c>
      <c r="P1249" t="s">
        <v>2048</v>
      </c>
      <c r="Q1249" s="10">
        <v>-17566085</v>
      </c>
    </row>
    <row r="1250" spans="1:17" x14ac:dyDescent="0.3">
      <c r="A1250" s="11">
        <v>0</v>
      </c>
      <c r="B1250" t="s">
        <v>212</v>
      </c>
      <c r="C1250">
        <v>15556</v>
      </c>
      <c r="D1250" t="s">
        <v>3900</v>
      </c>
      <c r="E1250" t="s">
        <v>19</v>
      </c>
      <c r="F1250">
        <v>5.7787240000000004</v>
      </c>
      <c r="G1250" t="s">
        <v>2644</v>
      </c>
      <c r="H1250" t="s">
        <v>21</v>
      </c>
      <c r="I1250" s="1">
        <v>36175</v>
      </c>
      <c r="J1250" s="11">
        <v>0</v>
      </c>
      <c r="K1250">
        <v>128</v>
      </c>
      <c r="L1250" t="s">
        <v>22</v>
      </c>
      <c r="M1250">
        <v>5.9</v>
      </c>
      <c r="N1250">
        <v>48</v>
      </c>
      <c r="O1250" t="s">
        <v>3901</v>
      </c>
      <c r="P1250" t="s">
        <v>3902</v>
      </c>
      <c r="Q1250" s="10">
        <v>0</v>
      </c>
    </row>
    <row r="1251" spans="1:17" x14ac:dyDescent="0.3">
      <c r="A1251" s="11">
        <v>40000000</v>
      </c>
      <c r="B1251" t="s">
        <v>195</v>
      </c>
      <c r="C1251">
        <v>10718</v>
      </c>
      <c r="D1251" t="s">
        <v>3903</v>
      </c>
      <c r="E1251" t="s">
        <v>19</v>
      </c>
      <c r="F1251">
        <v>7.3607930000000001</v>
      </c>
      <c r="G1251" t="s">
        <v>214</v>
      </c>
      <c r="H1251" t="s">
        <v>304</v>
      </c>
      <c r="I1251" s="1">
        <v>38002</v>
      </c>
      <c r="J1251" s="11">
        <v>46546197</v>
      </c>
      <c r="K1251">
        <v>84</v>
      </c>
      <c r="L1251" t="s">
        <v>22</v>
      </c>
      <c r="M1251">
        <v>4.7</v>
      </c>
      <c r="N1251">
        <v>119</v>
      </c>
      <c r="O1251" t="s">
        <v>3904</v>
      </c>
      <c r="P1251" t="s">
        <v>3905</v>
      </c>
      <c r="Q1251" s="10">
        <v>6546197</v>
      </c>
    </row>
    <row r="1252" spans="1:17" x14ac:dyDescent="0.3">
      <c r="A1252" s="11">
        <v>0</v>
      </c>
      <c r="B1252" t="s">
        <v>1629</v>
      </c>
      <c r="C1252">
        <v>11062</v>
      </c>
      <c r="D1252" t="s">
        <v>3906</v>
      </c>
      <c r="E1252" t="s">
        <v>19</v>
      </c>
      <c r="F1252">
        <v>3.6218370000000002</v>
      </c>
      <c r="G1252" t="s">
        <v>32</v>
      </c>
      <c r="H1252" t="s">
        <v>21</v>
      </c>
      <c r="I1252" s="1">
        <v>35111</v>
      </c>
      <c r="J1252" s="11">
        <v>0</v>
      </c>
      <c r="K1252">
        <v>111</v>
      </c>
      <c r="L1252" t="s">
        <v>22</v>
      </c>
      <c r="M1252">
        <v>6</v>
      </c>
      <c r="N1252">
        <v>67</v>
      </c>
      <c r="O1252" t="s">
        <v>3907</v>
      </c>
      <c r="P1252" t="s">
        <v>2502</v>
      </c>
      <c r="Q1252" s="10">
        <v>0</v>
      </c>
    </row>
    <row r="1253" spans="1:17" x14ac:dyDescent="0.3">
      <c r="A1253" s="11">
        <v>45000000</v>
      </c>
      <c r="B1253" t="s">
        <v>713</v>
      </c>
      <c r="C1253">
        <v>10802</v>
      </c>
      <c r="D1253" t="s">
        <v>3908</v>
      </c>
      <c r="E1253" t="s">
        <v>19</v>
      </c>
      <c r="F1253">
        <v>14.513305000000001</v>
      </c>
      <c r="G1253" t="s">
        <v>1252</v>
      </c>
      <c r="H1253" t="s">
        <v>284</v>
      </c>
      <c r="I1253" s="1">
        <v>34964</v>
      </c>
      <c r="J1253" s="11">
        <v>20350754</v>
      </c>
      <c r="K1253">
        <v>128</v>
      </c>
      <c r="L1253" t="s">
        <v>22</v>
      </c>
      <c r="M1253">
        <v>4.9000000000000004</v>
      </c>
      <c r="N1253">
        <v>256</v>
      </c>
      <c r="O1253" t="s">
        <v>3909</v>
      </c>
      <c r="P1253" t="s">
        <v>762</v>
      </c>
      <c r="Q1253" s="10">
        <v>-24649246</v>
      </c>
    </row>
    <row r="1254" spans="1:17" x14ac:dyDescent="0.3">
      <c r="A1254" s="11">
        <v>40000000</v>
      </c>
      <c r="B1254" t="s">
        <v>1321</v>
      </c>
      <c r="C1254">
        <v>1887</v>
      </c>
      <c r="D1254" t="s">
        <v>3910</v>
      </c>
      <c r="E1254" t="s">
        <v>19</v>
      </c>
      <c r="F1254">
        <v>22.364549</v>
      </c>
      <c r="G1254" t="s">
        <v>3688</v>
      </c>
      <c r="H1254" t="s">
        <v>284</v>
      </c>
      <c r="I1254" s="1">
        <v>38861</v>
      </c>
      <c r="J1254" s="11">
        <v>60474340</v>
      </c>
      <c r="K1254">
        <v>123</v>
      </c>
      <c r="L1254" t="s">
        <v>22</v>
      </c>
      <c r="M1254">
        <v>6.5</v>
      </c>
      <c r="N1254">
        <v>642</v>
      </c>
      <c r="O1254" t="s">
        <v>3911</v>
      </c>
      <c r="P1254" t="s">
        <v>3912</v>
      </c>
      <c r="Q1254" s="10">
        <v>20474340</v>
      </c>
    </row>
    <row r="1255" spans="1:17" x14ac:dyDescent="0.3">
      <c r="A1255" s="11">
        <v>40000000</v>
      </c>
      <c r="B1255" t="s">
        <v>36</v>
      </c>
      <c r="C1255">
        <v>6071</v>
      </c>
      <c r="D1255" t="s">
        <v>3913</v>
      </c>
      <c r="E1255" t="s">
        <v>19</v>
      </c>
      <c r="F1255">
        <v>6.9089400000000003</v>
      </c>
      <c r="G1255" t="s">
        <v>204</v>
      </c>
      <c r="H1255" t="s">
        <v>21</v>
      </c>
      <c r="I1255" s="1">
        <v>34810</v>
      </c>
      <c r="J1255" s="11">
        <v>0</v>
      </c>
      <c r="K1255">
        <v>101</v>
      </c>
      <c r="L1255" t="s">
        <v>22</v>
      </c>
      <c r="M1255">
        <v>5.7</v>
      </c>
      <c r="N1255">
        <v>81</v>
      </c>
      <c r="O1255" t="s">
        <v>3914</v>
      </c>
      <c r="P1255" t="s">
        <v>3103</v>
      </c>
      <c r="Q1255" s="10">
        <v>-40000000</v>
      </c>
    </row>
    <row r="1256" spans="1:17" x14ac:dyDescent="0.3">
      <c r="A1256" s="11">
        <v>63600000</v>
      </c>
      <c r="B1256" t="s">
        <v>2379</v>
      </c>
      <c r="C1256">
        <v>10461</v>
      </c>
      <c r="D1256" t="s">
        <v>3915</v>
      </c>
      <c r="E1256" t="s">
        <v>19</v>
      </c>
      <c r="F1256">
        <v>4.4947879999999998</v>
      </c>
      <c r="G1256" t="s">
        <v>1639</v>
      </c>
      <c r="H1256" t="s">
        <v>21</v>
      </c>
      <c r="I1256" s="1">
        <v>36687</v>
      </c>
      <c r="J1256" s="11">
        <v>19412993</v>
      </c>
      <c r="K1256">
        <v>102</v>
      </c>
      <c r="L1256" t="s">
        <v>22</v>
      </c>
      <c r="M1256">
        <v>4.8</v>
      </c>
      <c r="N1256">
        <v>145</v>
      </c>
      <c r="O1256" t="s">
        <v>3916</v>
      </c>
      <c r="P1256" t="s">
        <v>3917</v>
      </c>
      <c r="Q1256" s="10">
        <v>-44187007</v>
      </c>
    </row>
    <row r="1257" spans="1:17" x14ac:dyDescent="0.3">
      <c r="A1257" s="11">
        <v>42000000</v>
      </c>
      <c r="B1257" t="s">
        <v>3012</v>
      </c>
      <c r="C1257">
        <v>80278</v>
      </c>
      <c r="D1257" t="s">
        <v>3918</v>
      </c>
      <c r="E1257" t="s">
        <v>19</v>
      </c>
      <c r="F1257">
        <v>47.559927999999999</v>
      </c>
      <c r="G1257" t="s">
        <v>608</v>
      </c>
      <c r="H1257" t="s">
        <v>21</v>
      </c>
      <c r="I1257" s="1">
        <v>41161</v>
      </c>
      <c r="J1257" s="11">
        <v>180274123</v>
      </c>
      <c r="K1257">
        <v>113</v>
      </c>
      <c r="L1257" t="s">
        <v>22</v>
      </c>
      <c r="M1257">
        <v>7</v>
      </c>
      <c r="N1257">
        <v>2025</v>
      </c>
      <c r="O1257" t="s">
        <v>3919</v>
      </c>
      <c r="P1257" t="s">
        <v>3920</v>
      </c>
      <c r="Q1257" s="10">
        <v>138274123</v>
      </c>
    </row>
    <row r="1258" spans="1:17" x14ac:dyDescent="0.3">
      <c r="A1258" s="11">
        <v>55000000</v>
      </c>
      <c r="B1258" t="s">
        <v>800</v>
      </c>
      <c r="C1258">
        <v>12704</v>
      </c>
      <c r="D1258" t="s">
        <v>3921</v>
      </c>
      <c r="E1258" t="s">
        <v>19</v>
      </c>
      <c r="F1258">
        <v>2.4105460000000001</v>
      </c>
      <c r="G1258" t="s">
        <v>32</v>
      </c>
      <c r="H1258" t="s">
        <v>21</v>
      </c>
      <c r="I1258" s="1">
        <v>31912</v>
      </c>
      <c r="J1258" s="11">
        <v>14375181</v>
      </c>
      <c r="K1258">
        <v>107</v>
      </c>
      <c r="L1258" t="s">
        <v>22</v>
      </c>
      <c r="M1258">
        <v>4.2</v>
      </c>
      <c r="N1258">
        <v>28</v>
      </c>
      <c r="O1258" t="s">
        <v>3922</v>
      </c>
      <c r="P1258" t="s">
        <v>3923</v>
      </c>
      <c r="Q1258" s="10">
        <v>-40624819</v>
      </c>
    </row>
    <row r="1259" spans="1:17" x14ac:dyDescent="0.3">
      <c r="A1259" s="11">
        <v>40000000</v>
      </c>
      <c r="B1259" t="s">
        <v>544</v>
      </c>
      <c r="C1259">
        <v>10315</v>
      </c>
      <c r="D1259" t="s">
        <v>3924</v>
      </c>
      <c r="E1259" t="s">
        <v>19</v>
      </c>
      <c r="F1259">
        <v>41.258955999999998</v>
      </c>
      <c r="G1259" t="s">
        <v>204</v>
      </c>
      <c r="H1259" t="s">
        <v>21</v>
      </c>
      <c r="I1259" s="1">
        <v>40109</v>
      </c>
      <c r="J1259" s="11">
        <v>46471023</v>
      </c>
      <c r="K1259">
        <v>87</v>
      </c>
      <c r="L1259" t="s">
        <v>22</v>
      </c>
      <c r="M1259">
        <v>7.5</v>
      </c>
      <c r="N1259">
        <v>1176</v>
      </c>
      <c r="O1259" t="s">
        <v>3925</v>
      </c>
      <c r="P1259" t="s">
        <v>3131</v>
      </c>
      <c r="Q1259" s="10">
        <v>6471023</v>
      </c>
    </row>
    <row r="1260" spans="1:17" x14ac:dyDescent="0.3">
      <c r="A1260" s="11">
        <v>40000000</v>
      </c>
      <c r="B1260" t="s">
        <v>822</v>
      </c>
      <c r="C1260">
        <v>16643</v>
      </c>
      <c r="D1260" t="s">
        <v>3926</v>
      </c>
      <c r="E1260" t="s">
        <v>19</v>
      </c>
      <c r="F1260">
        <v>8.9808459999999997</v>
      </c>
      <c r="G1260" t="s">
        <v>659</v>
      </c>
      <c r="H1260" t="s">
        <v>158</v>
      </c>
      <c r="I1260" s="1">
        <v>37372</v>
      </c>
      <c r="J1260" s="11">
        <v>16872671</v>
      </c>
      <c r="K1260">
        <v>103</v>
      </c>
      <c r="L1260" t="s">
        <v>22</v>
      </c>
      <c r="M1260">
        <v>5.7</v>
      </c>
      <c r="N1260">
        <v>124</v>
      </c>
      <c r="O1260" t="s">
        <v>3927</v>
      </c>
      <c r="P1260" t="s">
        <v>2590</v>
      </c>
      <c r="Q1260" s="10">
        <v>-23127329</v>
      </c>
    </row>
    <row r="1261" spans="1:17" x14ac:dyDescent="0.3">
      <c r="A1261" s="11">
        <v>40000000</v>
      </c>
      <c r="B1261" t="s">
        <v>1615</v>
      </c>
      <c r="C1261">
        <v>2687</v>
      </c>
      <c r="D1261" t="s">
        <v>3928</v>
      </c>
      <c r="E1261" t="s">
        <v>19</v>
      </c>
      <c r="F1261">
        <v>7.2229850000000004</v>
      </c>
      <c r="G1261" t="s">
        <v>659</v>
      </c>
      <c r="H1261" t="s">
        <v>284</v>
      </c>
      <c r="I1261" s="1">
        <v>33662</v>
      </c>
      <c r="J1261" s="11">
        <v>14358033</v>
      </c>
      <c r="K1261">
        <v>99</v>
      </c>
      <c r="L1261" t="s">
        <v>22</v>
      </c>
      <c r="M1261">
        <v>5.7</v>
      </c>
      <c r="N1261">
        <v>125</v>
      </c>
      <c r="O1261" t="s">
        <v>3929</v>
      </c>
      <c r="P1261" t="s">
        <v>3124</v>
      </c>
      <c r="Q1261" s="10">
        <v>-25641967</v>
      </c>
    </row>
    <row r="1262" spans="1:17" x14ac:dyDescent="0.3">
      <c r="A1262" s="11">
        <v>10000000</v>
      </c>
      <c r="B1262" t="s">
        <v>972</v>
      </c>
      <c r="C1262">
        <v>194</v>
      </c>
      <c r="D1262" t="s">
        <v>3930</v>
      </c>
      <c r="E1262" t="s">
        <v>851</v>
      </c>
      <c r="F1262">
        <v>73.720243999999994</v>
      </c>
      <c r="G1262" t="s">
        <v>445</v>
      </c>
      <c r="H1262" t="s">
        <v>284</v>
      </c>
      <c r="I1262" s="1">
        <v>37006</v>
      </c>
      <c r="J1262" s="11">
        <v>173921954</v>
      </c>
      <c r="K1262">
        <v>122</v>
      </c>
      <c r="L1262" t="s">
        <v>22</v>
      </c>
      <c r="M1262">
        <v>7.8</v>
      </c>
      <c r="N1262">
        <v>3310</v>
      </c>
      <c r="O1262" t="s">
        <v>3931</v>
      </c>
      <c r="P1262" t="s">
        <v>2435</v>
      </c>
      <c r="Q1262" s="10">
        <v>163921954</v>
      </c>
    </row>
    <row r="1263" spans="1:17" x14ac:dyDescent="0.3">
      <c r="A1263" s="11">
        <v>0</v>
      </c>
      <c r="B1263" t="s">
        <v>587</v>
      </c>
      <c r="C1263">
        <v>11025</v>
      </c>
      <c r="D1263" t="s">
        <v>3932</v>
      </c>
      <c r="E1263" t="s">
        <v>19</v>
      </c>
      <c r="F1263">
        <v>10.0403</v>
      </c>
      <c r="G1263" t="s">
        <v>3933</v>
      </c>
      <c r="H1263" t="s">
        <v>21</v>
      </c>
      <c r="I1263" s="1">
        <v>37991</v>
      </c>
      <c r="J1263" s="11">
        <v>0</v>
      </c>
      <c r="K1263">
        <v>91</v>
      </c>
      <c r="L1263" t="s">
        <v>22</v>
      </c>
      <c r="M1263">
        <v>5.5</v>
      </c>
      <c r="N1263">
        <v>185</v>
      </c>
      <c r="O1263" t="s">
        <v>3934</v>
      </c>
      <c r="P1263" t="s">
        <v>3935</v>
      </c>
      <c r="Q1263" s="10">
        <v>0</v>
      </c>
    </row>
    <row r="1264" spans="1:17" x14ac:dyDescent="0.3">
      <c r="A1264" s="11">
        <v>60000000</v>
      </c>
      <c r="B1264" t="s">
        <v>587</v>
      </c>
      <c r="C1264">
        <v>8849</v>
      </c>
      <c r="D1264" t="s">
        <v>3936</v>
      </c>
      <c r="E1264" t="s">
        <v>19</v>
      </c>
      <c r="F1264">
        <v>15.219263</v>
      </c>
      <c r="G1264" t="s">
        <v>92</v>
      </c>
      <c r="H1264" t="s">
        <v>33</v>
      </c>
      <c r="I1264" s="1">
        <v>38282</v>
      </c>
      <c r="J1264" s="11">
        <v>13395939</v>
      </c>
      <c r="K1264">
        <v>103</v>
      </c>
      <c r="L1264" t="s">
        <v>22</v>
      </c>
      <c r="M1264">
        <v>5.6</v>
      </c>
      <c r="N1264">
        <v>248</v>
      </c>
      <c r="O1264" t="s">
        <v>3937</v>
      </c>
      <c r="P1264" t="s">
        <v>3938</v>
      </c>
      <c r="Q1264" s="10">
        <v>-46604061</v>
      </c>
    </row>
    <row r="1265" spans="1:17" x14ac:dyDescent="0.3">
      <c r="A1265" s="11">
        <v>40000000</v>
      </c>
      <c r="B1265" t="s">
        <v>3939</v>
      </c>
      <c r="C1265">
        <v>78698</v>
      </c>
      <c r="D1265" t="s">
        <v>3940</v>
      </c>
      <c r="E1265" t="s">
        <v>19</v>
      </c>
      <c r="F1265">
        <v>8.3036960000000004</v>
      </c>
      <c r="G1265" t="s">
        <v>135</v>
      </c>
      <c r="H1265" t="s">
        <v>33</v>
      </c>
      <c r="I1265" s="1">
        <v>40941</v>
      </c>
      <c r="J1265" s="11">
        <v>24719215</v>
      </c>
      <c r="K1265">
        <v>107</v>
      </c>
      <c r="L1265" t="s">
        <v>22</v>
      </c>
      <c r="M1265">
        <v>6.6</v>
      </c>
      <c r="N1265">
        <v>152</v>
      </c>
      <c r="O1265" t="s">
        <v>3941</v>
      </c>
      <c r="P1265" t="s">
        <v>3674</v>
      </c>
      <c r="Q1265" s="10">
        <v>-15280785</v>
      </c>
    </row>
    <row r="1266" spans="1:17" x14ac:dyDescent="0.3">
      <c r="A1266" s="11">
        <v>38000000</v>
      </c>
      <c r="B1266" t="s">
        <v>3942</v>
      </c>
      <c r="C1266">
        <v>30943</v>
      </c>
      <c r="D1266" t="s">
        <v>3943</v>
      </c>
      <c r="E1266" t="s">
        <v>19</v>
      </c>
      <c r="F1266">
        <v>4.7460849999999999</v>
      </c>
      <c r="G1266" t="s">
        <v>692</v>
      </c>
      <c r="H1266" t="s">
        <v>21</v>
      </c>
      <c r="I1266" s="1">
        <v>36497</v>
      </c>
      <c r="J1266" s="11">
        <v>28121100</v>
      </c>
      <c r="K1266">
        <v>106</v>
      </c>
      <c r="L1266" t="s">
        <v>22</v>
      </c>
      <c r="M1266">
        <v>5.9</v>
      </c>
      <c r="N1266">
        <v>54</v>
      </c>
      <c r="O1266" t="s">
        <v>3944</v>
      </c>
      <c r="P1266" t="s">
        <v>3945</v>
      </c>
      <c r="Q1266" s="10">
        <v>-9878900</v>
      </c>
    </row>
    <row r="1267" spans="1:17" x14ac:dyDescent="0.3">
      <c r="A1267" s="11">
        <v>40000000</v>
      </c>
      <c r="B1267" t="s">
        <v>2211</v>
      </c>
      <c r="C1267">
        <v>9544</v>
      </c>
      <c r="D1267" t="s">
        <v>3946</v>
      </c>
      <c r="E1267" t="s">
        <v>19</v>
      </c>
      <c r="F1267">
        <v>6.7568859999999997</v>
      </c>
      <c r="G1267" t="s">
        <v>3947</v>
      </c>
      <c r="H1267" t="s">
        <v>192</v>
      </c>
      <c r="I1267" s="1">
        <v>37507</v>
      </c>
      <c r="J1267" s="11">
        <v>18902015</v>
      </c>
      <c r="K1267">
        <v>101</v>
      </c>
      <c r="L1267" t="s">
        <v>22</v>
      </c>
      <c r="M1267">
        <v>3.2</v>
      </c>
      <c r="N1267">
        <v>105</v>
      </c>
      <c r="O1267" t="s">
        <v>3948</v>
      </c>
      <c r="P1267" t="s">
        <v>3949</v>
      </c>
      <c r="Q1267" s="10">
        <v>-21097985</v>
      </c>
    </row>
    <row r="1268" spans="1:17" x14ac:dyDescent="0.3">
      <c r="A1268" s="11">
        <v>40000000</v>
      </c>
      <c r="B1268" t="s">
        <v>787</v>
      </c>
      <c r="C1268">
        <v>24418</v>
      </c>
      <c r="D1268" t="s">
        <v>3950</v>
      </c>
      <c r="E1268" t="s">
        <v>19</v>
      </c>
      <c r="F1268">
        <v>16.424807000000001</v>
      </c>
      <c r="G1268" t="s">
        <v>135</v>
      </c>
      <c r="H1268" t="s">
        <v>21</v>
      </c>
      <c r="I1268" s="1">
        <v>40109</v>
      </c>
      <c r="J1268" s="11">
        <v>28169671</v>
      </c>
      <c r="K1268">
        <v>109</v>
      </c>
      <c r="L1268" t="s">
        <v>22</v>
      </c>
      <c r="M1268">
        <v>5.5</v>
      </c>
      <c r="N1268">
        <v>348</v>
      </c>
      <c r="O1268" t="s">
        <v>3951</v>
      </c>
      <c r="P1268" t="s">
        <v>1009</v>
      </c>
      <c r="Q1268" s="10">
        <v>-11830329</v>
      </c>
    </row>
    <row r="1269" spans="1:17" x14ac:dyDescent="0.3">
      <c r="A1269" s="11">
        <v>40000000</v>
      </c>
      <c r="B1269" t="s">
        <v>1494</v>
      </c>
      <c r="C1269">
        <v>7288</v>
      </c>
      <c r="D1269" t="s">
        <v>3952</v>
      </c>
      <c r="E1269" t="s">
        <v>19</v>
      </c>
      <c r="F1269">
        <v>15.590001000000001</v>
      </c>
      <c r="G1269" t="s">
        <v>905</v>
      </c>
      <c r="H1269" t="s">
        <v>192</v>
      </c>
      <c r="I1269" s="1">
        <v>37890</v>
      </c>
      <c r="J1269" s="11">
        <v>19322135</v>
      </c>
      <c r="K1269">
        <v>89</v>
      </c>
      <c r="L1269" t="s">
        <v>22</v>
      </c>
      <c r="M1269">
        <v>5.9</v>
      </c>
      <c r="N1269">
        <v>482</v>
      </c>
      <c r="O1269" t="s">
        <v>3953</v>
      </c>
      <c r="P1269" t="s">
        <v>3186</v>
      </c>
      <c r="Q1269" s="10">
        <v>-20677865</v>
      </c>
    </row>
    <row r="1270" spans="1:17" x14ac:dyDescent="0.3">
      <c r="A1270" s="11">
        <v>0</v>
      </c>
      <c r="B1270" t="s">
        <v>3457</v>
      </c>
      <c r="C1270">
        <v>14655</v>
      </c>
      <c r="D1270" t="s">
        <v>3954</v>
      </c>
      <c r="E1270" t="s">
        <v>19</v>
      </c>
      <c r="F1270">
        <v>5.4836710000000002</v>
      </c>
      <c r="G1270" t="s">
        <v>3325</v>
      </c>
      <c r="H1270" t="s">
        <v>21</v>
      </c>
      <c r="I1270" s="1">
        <v>39640</v>
      </c>
      <c r="J1270" s="11">
        <v>0</v>
      </c>
      <c r="K1270">
        <v>103</v>
      </c>
      <c r="L1270" t="s">
        <v>22</v>
      </c>
      <c r="M1270">
        <v>6.3</v>
      </c>
      <c r="N1270">
        <v>47</v>
      </c>
      <c r="O1270" t="s">
        <v>3955</v>
      </c>
      <c r="P1270" t="s">
        <v>3956</v>
      </c>
      <c r="Q1270" s="10">
        <v>0</v>
      </c>
    </row>
    <row r="1271" spans="1:17" x14ac:dyDescent="0.3">
      <c r="A1271" s="11">
        <v>0</v>
      </c>
      <c r="B1271" t="s">
        <v>538</v>
      </c>
      <c r="C1271">
        <v>24575</v>
      </c>
      <c r="D1271" t="s">
        <v>3957</v>
      </c>
      <c r="E1271" t="s">
        <v>19</v>
      </c>
      <c r="F1271">
        <v>1.630541</v>
      </c>
      <c r="G1271" t="s">
        <v>3958</v>
      </c>
      <c r="H1271" t="s">
        <v>33</v>
      </c>
      <c r="I1271" s="1">
        <v>29221</v>
      </c>
      <c r="J1271" s="11">
        <v>0</v>
      </c>
      <c r="K1271">
        <v>115</v>
      </c>
      <c r="L1271" t="s">
        <v>22</v>
      </c>
      <c r="M1271">
        <v>5.2</v>
      </c>
      <c r="N1271">
        <v>21</v>
      </c>
      <c r="O1271" t="s">
        <v>3959</v>
      </c>
      <c r="P1271" t="s">
        <v>3960</v>
      </c>
      <c r="Q1271" s="10">
        <v>0</v>
      </c>
    </row>
    <row r="1272" spans="1:17" x14ac:dyDescent="0.3">
      <c r="A1272" s="11">
        <v>45000000</v>
      </c>
      <c r="B1272" t="s">
        <v>302</v>
      </c>
      <c r="C1272">
        <v>10366</v>
      </c>
      <c r="D1272" t="s">
        <v>3961</v>
      </c>
      <c r="E1272" t="s">
        <v>19</v>
      </c>
      <c r="F1272">
        <v>14.566663999999999</v>
      </c>
      <c r="G1272" t="s">
        <v>760</v>
      </c>
      <c r="H1272" t="s">
        <v>21</v>
      </c>
      <c r="I1272" s="1">
        <v>36288</v>
      </c>
      <c r="J1272" s="11">
        <v>10667893</v>
      </c>
      <c r="K1272">
        <v>82</v>
      </c>
      <c r="L1272" t="s">
        <v>22</v>
      </c>
      <c r="M1272">
        <v>4.2</v>
      </c>
      <c r="N1272">
        <v>135</v>
      </c>
      <c r="O1272" t="s">
        <v>3962</v>
      </c>
      <c r="P1272" t="s">
        <v>3963</v>
      </c>
      <c r="Q1272" s="10">
        <v>-34332107</v>
      </c>
    </row>
    <row r="1273" spans="1:17" x14ac:dyDescent="0.3">
      <c r="A1273" s="11">
        <v>33000000</v>
      </c>
      <c r="B1273" t="s">
        <v>3964</v>
      </c>
      <c r="C1273">
        <v>19898</v>
      </c>
      <c r="D1273" t="s">
        <v>3965</v>
      </c>
      <c r="E1273" t="s">
        <v>19</v>
      </c>
      <c r="F1273">
        <v>28.353517</v>
      </c>
      <c r="G1273" t="s">
        <v>1341</v>
      </c>
      <c r="H1273" t="s">
        <v>192</v>
      </c>
      <c r="I1273" s="1">
        <v>40034</v>
      </c>
      <c r="J1273" s="11">
        <v>20645327</v>
      </c>
      <c r="K1273">
        <v>108</v>
      </c>
      <c r="L1273" t="s">
        <v>22</v>
      </c>
      <c r="M1273">
        <v>6.5</v>
      </c>
      <c r="N1273">
        <v>774</v>
      </c>
      <c r="O1273" t="s">
        <v>3966</v>
      </c>
      <c r="P1273" t="s">
        <v>3967</v>
      </c>
      <c r="Q1273" s="10">
        <v>-12354673</v>
      </c>
    </row>
    <row r="1274" spans="1:17" x14ac:dyDescent="0.3">
      <c r="A1274" s="11">
        <v>40000000</v>
      </c>
      <c r="B1274" t="s">
        <v>190</v>
      </c>
      <c r="C1274">
        <v>4965</v>
      </c>
      <c r="D1274" t="s">
        <v>3968</v>
      </c>
      <c r="E1274" t="s">
        <v>19</v>
      </c>
      <c r="F1274">
        <v>9.5799749999999992</v>
      </c>
      <c r="G1274" t="s">
        <v>3325</v>
      </c>
      <c r="H1274" t="s">
        <v>21</v>
      </c>
      <c r="I1274" s="1">
        <v>36962</v>
      </c>
      <c r="J1274" s="11">
        <v>0</v>
      </c>
      <c r="K1274">
        <v>102</v>
      </c>
      <c r="L1274" t="s">
        <v>22</v>
      </c>
      <c r="M1274">
        <v>6.1</v>
      </c>
      <c r="N1274">
        <v>135</v>
      </c>
      <c r="O1274" t="s">
        <v>3969</v>
      </c>
      <c r="P1274" t="s">
        <v>3007</v>
      </c>
      <c r="Q1274" s="10">
        <v>-40000000</v>
      </c>
    </row>
    <row r="1275" spans="1:17" x14ac:dyDescent="0.3">
      <c r="A1275" s="11">
        <v>40000000</v>
      </c>
      <c r="B1275" t="s">
        <v>1849</v>
      </c>
      <c r="C1275">
        <v>15074</v>
      </c>
      <c r="D1275" t="s">
        <v>3970</v>
      </c>
      <c r="E1275" t="s">
        <v>19</v>
      </c>
      <c r="F1275">
        <v>2.9118189999999999</v>
      </c>
      <c r="G1275" t="s">
        <v>92</v>
      </c>
      <c r="H1275" t="s">
        <v>21</v>
      </c>
      <c r="I1275" s="1">
        <v>37587</v>
      </c>
      <c r="J1275" s="11">
        <v>10959475</v>
      </c>
      <c r="K1275">
        <v>93</v>
      </c>
      <c r="L1275" t="s">
        <v>22</v>
      </c>
      <c r="M1275">
        <v>5</v>
      </c>
      <c r="N1275">
        <v>28</v>
      </c>
      <c r="O1275" t="s">
        <v>3971</v>
      </c>
      <c r="P1275" t="s">
        <v>3862</v>
      </c>
      <c r="Q1275" s="10">
        <v>-29040525</v>
      </c>
    </row>
    <row r="1276" spans="1:17" x14ac:dyDescent="0.3">
      <c r="A1276" s="11">
        <v>0</v>
      </c>
      <c r="B1276" t="s">
        <v>1615</v>
      </c>
      <c r="C1276">
        <v>56715</v>
      </c>
      <c r="D1276" t="s">
        <v>3972</v>
      </c>
      <c r="E1276" t="s">
        <v>19</v>
      </c>
      <c r="F1276">
        <v>10.844882</v>
      </c>
      <c r="G1276" t="s">
        <v>3973</v>
      </c>
      <c r="H1276" t="s">
        <v>284</v>
      </c>
      <c r="I1276" s="1">
        <v>37046</v>
      </c>
      <c r="J1276" s="11">
        <v>0</v>
      </c>
      <c r="K1276">
        <v>88</v>
      </c>
      <c r="L1276" t="s">
        <v>22</v>
      </c>
      <c r="M1276">
        <v>4.8</v>
      </c>
      <c r="N1276">
        <v>171</v>
      </c>
      <c r="O1276" t="s">
        <v>3974</v>
      </c>
      <c r="P1276" t="s">
        <v>3975</v>
      </c>
      <c r="Q1276" s="10">
        <v>0</v>
      </c>
    </row>
    <row r="1277" spans="1:17" x14ac:dyDescent="0.3">
      <c r="A1277" s="11">
        <v>50000000</v>
      </c>
      <c r="B1277" t="s">
        <v>1714</v>
      </c>
      <c r="C1277">
        <v>1272</v>
      </c>
      <c r="D1277" t="s">
        <v>3976</v>
      </c>
      <c r="E1277" t="s">
        <v>19</v>
      </c>
      <c r="F1277">
        <v>51.502884000000002</v>
      </c>
      <c r="G1277" t="s">
        <v>1428</v>
      </c>
      <c r="H1277" t="s">
        <v>33</v>
      </c>
      <c r="I1277" s="1">
        <v>39206</v>
      </c>
      <c r="J1277" s="11">
        <v>32017803</v>
      </c>
      <c r="K1277">
        <v>107</v>
      </c>
      <c r="L1277" t="s">
        <v>22</v>
      </c>
      <c r="M1277">
        <v>7</v>
      </c>
      <c r="N1277">
        <v>1182</v>
      </c>
      <c r="O1277" t="s">
        <v>3977</v>
      </c>
      <c r="P1277" t="s">
        <v>3086</v>
      </c>
      <c r="Q1277" s="10">
        <v>-17982197</v>
      </c>
    </row>
    <row r="1278" spans="1:17" x14ac:dyDescent="0.3">
      <c r="A1278" s="11">
        <v>40000000</v>
      </c>
      <c r="B1278" t="s">
        <v>2424</v>
      </c>
      <c r="C1278">
        <v>72358</v>
      </c>
      <c r="D1278" t="s">
        <v>3978</v>
      </c>
      <c r="E1278" t="s">
        <v>19</v>
      </c>
      <c r="F1278">
        <v>13.119133</v>
      </c>
      <c r="G1278" t="s">
        <v>92</v>
      </c>
      <c r="H1278" t="s">
        <v>21</v>
      </c>
      <c r="I1278" s="1">
        <v>41093</v>
      </c>
      <c r="J1278" s="11">
        <v>22044277</v>
      </c>
      <c r="K1278">
        <v>91</v>
      </c>
      <c r="L1278" t="s">
        <v>22</v>
      </c>
      <c r="M1278">
        <v>6</v>
      </c>
      <c r="N1278">
        <v>373</v>
      </c>
      <c r="O1278" t="s">
        <v>3979</v>
      </c>
      <c r="P1278" t="s">
        <v>2384</v>
      </c>
      <c r="Q1278" s="10">
        <v>-17955723</v>
      </c>
    </row>
    <row r="1279" spans="1:17" x14ac:dyDescent="0.3">
      <c r="A1279" s="11">
        <v>40000000</v>
      </c>
      <c r="B1279" t="s">
        <v>3980</v>
      </c>
      <c r="C1279">
        <v>20542</v>
      </c>
      <c r="D1279" t="s">
        <v>3981</v>
      </c>
      <c r="E1279" t="s">
        <v>19</v>
      </c>
      <c r="F1279">
        <v>4.2384820000000003</v>
      </c>
      <c r="G1279" t="s">
        <v>3982</v>
      </c>
      <c r="H1279" t="s">
        <v>21</v>
      </c>
      <c r="I1279" s="1">
        <v>39794</v>
      </c>
      <c r="J1279" s="11">
        <v>0</v>
      </c>
      <c r="K1279">
        <v>94</v>
      </c>
      <c r="L1279" t="s">
        <v>22</v>
      </c>
      <c r="M1279">
        <v>5.4</v>
      </c>
      <c r="N1279">
        <v>15</v>
      </c>
      <c r="O1279" t="s">
        <v>3983</v>
      </c>
      <c r="P1279" t="s">
        <v>3984</v>
      </c>
      <c r="Q1279" s="10">
        <v>-40000000</v>
      </c>
    </row>
    <row r="1280" spans="1:17" x14ac:dyDescent="0.3">
      <c r="A1280" s="11">
        <v>40000000</v>
      </c>
      <c r="B1280" t="s">
        <v>3985</v>
      </c>
      <c r="C1280">
        <v>266396</v>
      </c>
      <c r="D1280" t="s">
        <v>3986</v>
      </c>
      <c r="E1280" t="s">
        <v>19</v>
      </c>
      <c r="F1280">
        <v>26.935458000000001</v>
      </c>
      <c r="G1280" t="s">
        <v>2984</v>
      </c>
      <c r="H1280" t="s">
        <v>284</v>
      </c>
      <c r="I1280" s="1">
        <v>42051</v>
      </c>
      <c r="J1280" s="11">
        <v>13644292</v>
      </c>
      <c r="K1280">
        <v>115</v>
      </c>
      <c r="L1280" t="s">
        <v>22</v>
      </c>
      <c r="M1280">
        <v>5.5</v>
      </c>
      <c r="N1280">
        <v>392</v>
      </c>
      <c r="O1280" t="s">
        <v>3987</v>
      </c>
      <c r="P1280" t="s">
        <v>2886</v>
      </c>
      <c r="Q1280" s="10">
        <v>-26355708</v>
      </c>
    </row>
    <row r="1281" spans="1:17" x14ac:dyDescent="0.3">
      <c r="A1281" s="11">
        <v>40000000</v>
      </c>
      <c r="B1281" t="s">
        <v>3988</v>
      </c>
      <c r="C1281">
        <v>9978</v>
      </c>
      <c r="D1281" t="s">
        <v>3989</v>
      </c>
      <c r="E1281" t="s">
        <v>19</v>
      </c>
      <c r="F1281">
        <v>16.282962000000001</v>
      </c>
      <c r="G1281" t="s">
        <v>3990</v>
      </c>
      <c r="H1281" t="s">
        <v>192</v>
      </c>
      <c r="I1281" s="1">
        <v>38919</v>
      </c>
      <c r="J1281" s="11">
        <v>23937870</v>
      </c>
      <c r="K1281">
        <v>93</v>
      </c>
      <c r="L1281" t="s">
        <v>22</v>
      </c>
      <c r="M1281">
        <v>5.0999999999999996</v>
      </c>
      <c r="N1281">
        <v>213</v>
      </c>
      <c r="O1281" t="s">
        <v>3991</v>
      </c>
      <c r="P1281" t="s">
        <v>3992</v>
      </c>
      <c r="Q1281" s="10">
        <v>-16062130</v>
      </c>
    </row>
    <row r="1282" spans="1:17" x14ac:dyDescent="0.3">
      <c r="A1282" s="11">
        <v>20000000</v>
      </c>
      <c r="B1282" t="s">
        <v>2689</v>
      </c>
      <c r="C1282">
        <v>8271</v>
      </c>
      <c r="D1282" t="s">
        <v>3993</v>
      </c>
      <c r="E1282" t="s">
        <v>19</v>
      </c>
      <c r="F1282">
        <v>31.690456000000001</v>
      </c>
      <c r="G1282" t="s">
        <v>92</v>
      </c>
      <c r="H1282" t="s">
        <v>21</v>
      </c>
      <c r="I1282" s="1">
        <v>39420</v>
      </c>
      <c r="J1282" s="11">
        <v>117760134</v>
      </c>
      <c r="K1282">
        <v>105</v>
      </c>
      <c r="L1282" t="s">
        <v>22</v>
      </c>
      <c r="M1282">
        <v>6.6</v>
      </c>
      <c r="N1282">
        <v>1006</v>
      </c>
      <c r="O1282" t="s">
        <v>3994</v>
      </c>
      <c r="P1282" t="s">
        <v>1528</v>
      </c>
      <c r="Q1282" s="10">
        <v>97760134</v>
      </c>
    </row>
    <row r="1283" spans="1:17" x14ac:dyDescent="0.3">
      <c r="A1283" s="11">
        <v>20000000</v>
      </c>
      <c r="B1283" t="s">
        <v>3995</v>
      </c>
      <c r="C1283">
        <v>10428</v>
      </c>
      <c r="D1283" t="s">
        <v>3996</v>
      </c>
      <c r="E1283" t="s">
        <v>19</v>
      </c>
      <c r="F1283">
        <v>17.842245999999999</v>
      </c>
      <c r="G1283" t="s">
        <v>1252</v>
      </c>
      <c r="H1283" t="s">
        <v>21</v>
      </c>
      <c r="I1283" s="1">
        <v>34956</v>
      </c>
      <c r="J1283" s="11">
        <v>7563728</v>
      </c>
      <c r="K1283">
        <v>107</v>
      </c>
      <c r="L1283" t="s">
        <v>22</v>
      </c>
      <c r="M1283">
        <v>6.2</v>
      </c>
      <c r="N1283">
        <v>398</v>
      </c>
      <c r="O1283" t="s">
        <v>3997</v>
      </c>
      <c r="P1283" t="s">
        <v>2560</v>
      </c>
      <c r="Q1283" s="10">
        <v>-12436272</v>
      </c>
    </row>
    <row r="1284" spans="1:17" x14ac:dyDescent="0.3">
      <c r="A1284" s="11">
        <v>0</v>
      </c>
      <c r="B1284" t="s">
        <v>3998</v>
      </c>
      <c r="C1284">
        <v>5353</v>
      </c>
      <c r="D1284" t="s">
        <v>3999</v>
      </c>
      <c r="E1284" t="s">
        <v>19</v>
      </c>
      <c r="F1284">
        <v>8.0483049999999992</v>
      </c>
      <c r="G1284" t="s">
        <v>2046</v>
      </c>
      <c r="H1284" t="s">
        <v>4000</v>
      </c>
      <c r="I1284" s="1">
        <v>39150</v>
      </c>
      <c r="J1284" s="11">
        <v>0</v>
      </c>
      <c r="K1284">
        <v>101</v>
      </c>
      <c r="L1284" t="s">
        <v>22</v>
      </c>
      <c r="M1284">
        <v>6.6</v>
      </c>
      <c r="N1284">
        <v>96</v>
      </c>
      <c r="O1284" t="s">
        <v>4001</v>
      </c>
      <c r="P1284" t="s">
        <v>4002</v>
      </c>
      <c r="Q1284" s="10">
        <v>0</v>
      </c>
    </row>
    <row r="1285" spans="1:17" x14ac:dyDescent="0.3">
      <c r="A1285" s="11">
        <v>30000000</v>
      </c>
      <c r="B1285" t="s">
        <v>1485</v>
      </c>
      <c r="C1285">
        <v>11934</v>
      </c>
      <c r="D1285" t="s">
        <v>4003</v>
      </c>
      <c r="E1285" t="s">
        <v>19</v>
      </c>
      <c r="F1285">
        <v>14.188981999999999</v>
      </c>
      <c r="G1285" t="s">
        <v>773</v>
      </c>
      <c r="H1285" t="s">
        <v>192</v>
      </c>
      <c r="I1285" s="1">
        <v>34641</v>
      </c>
      <c r="J1285" s="11">
        <v>0</v>
      </c>
      <c r="K1285">
        <v>111</v>
      </c>
      <c r="L1285" t="s">
        <v>22</v>
      </c>
      <c r="M1285">
        <v>7.1</v>
      </c>
      <c r="N1285">
        <v>275</v>
      </c>
      <c r="O1285" t="s">
        <v>4004</v>
      </c>
      <c r="P1285" t="s">
        <v>2485</v>
      </c>
      <c r="Q1285" s="10">
        <v>-30000000</v>
      </c>
    </row>
    <row r="1286" spans="1:17" x14ac:dyDescent="0.3">
      <c r="A1286" s="11">
        <v>40000000</v>
      </c>
      <c r="B1286" t="s">
        <v>4005</v>
      </c>
      <c r="C1286">
        <v>14392</v>
      </c>
      <c r="D1286" t="s">
        <v>4006</v>
      </c>
      <c r="E1286" t="s">
        <v>1124</v>
      </c>
      <c r="F1286">
        <v>6.8844669999999999</v>
      </c>
      <c r="G1286" t="s">
        <v>4007</v>
      </c>
      <c r="H1286" t="s">
        <v>149</v>
      </c>
      <c r="I1286" s="1">
        <v>39428</v>
      </c>
      <c r="J1286" s="11">
        <v>0</v>
      </c>
      <c r="K1286">
        <v>126</v>
      </c>
      <c r="L1286" t="s">
        <v>22</v>
      </c>
      <c r="M1286">
        <v>6.3</v>
      </c>
      <c r="N1286">
        <v>83</v>
      </c>
      <c r="O1286" t="s">
        <v>4008</v>
      </c>
      <c r="P1286" t="s">
        <v>4009</v>
      </c>
      <c r="Q1286" s="10">
        <v>-40000000</v>
      </c>
    </row>
    <row r="1287" spans="1:17" x14ac:dyDescent="0.3">
      <c r="A1287" s="11">
        <v>25000000</v>
      </c>
      <c r="B1287" t="s">
        <v>1134</v>
      </c>
      <c r="C1287">
        <v>19495</v>
      </c>
      <c r="D1287" t="s">
        <v>4010</v>
      </c>
      <c r="E1287" t="s">
        <v>19</v>
      </c>
      <c r="F1287">
        <v>8.2120180000000005</v>
      </c>
      <c r="G1287" t="s">
        <v>4011</v>
      </c>
      <c r="H1287" t="s">
        <v>284</v>
      </c>
      <c r="I1287" s="1">
        <v>38550</v>
      </c>
      <c r="J1287" s="11">
        <v>0</v>
      </c>
      <c r="K1287">
        <v>112</v>
      </c>
      <c r="L1287" t="s">
        <v>22</v>
      </c>
      <c r="M1287">
        <v>4.3</v>
      </c>
      <c r="N1287">
        <v>17</v>
      </c>
      <c r="O1287" t="s">
        <v>4012</v>
      </c>
      <c r="P1287" t="s">
        <v>4013</v>
      </c>
      <c r="Q1287" s="10">
        <v>-25000000</v>
      </c>
    </row>
    <row r="1288" spans="1:17" x14ac:dyDescent="0.3">
      <c r="A1288" s="11">
        <v>39200000</v>
      </c>
      <c r="B1288" t="s">
        <v>929</v>
      </c>
      <c r="C1288">
        <v>110415</v>
      </c>
      <c r="D1288" t="s">
        <v>4014</v>
      </c>
      <c r="E1288" t="s">
        <v>4015</v>
      </c>
      <c r="F1288">
        <v>64.238687999999996</v>
      </c>
      <c r="G1288" t="s">
        <v>4016</v>
      </c>
      <c r="H1288" t="s">
        <v>3317</v>
      </c>
      <c r="I1288" s="1">
        <v>41282</v>
      </c>
      <c r="J1288" s="11">
        <v>86758912</v>
      </c>
      <c r="K1288">
        <v>126</v>
      </c>
      <c r="L1288" t="s">
        <v>22</v>
      </c>
      <c r="M1288">
        <v>6.7</v>
      </c>
      <c r="N1288">
        <v>2854</v>
      </c>
      <c r="O1288" t="s">
        <v>4017</v>
      </c>
      <c r="P1288" t="s">
        <v>4018</v>
      </c>
      <c r="Q1288" s="10">
        <v>47558912</v>
      </c>
    </row>
    <row r="1289" spans="1:17" x14ac:dyDescent="0.3">
      <c r="A1289" s="11">
        <v>25000000</v>
      </c>
      <c r="B1289" t="s">
        <v>846</v>
      </c>
      <c r="C1289">
        <v>77459</v>
      </c>
      <c r="D1289" t="s">
        <v>4019</v>
      </c>
      <c r="E1289" t="s">
        <v>851</v>
      </c>
      <c r="F1289">
        <v>17.375561999999999</v>
      </c>
      <c r="G1289" t="s">
        <v>4020</v>
      </c>
      <c r="H1289" t="s">
        <v>284</v>
      </c>
      <c r="I1289" s="1">
        <v>40887</v>
      </c>
      <c r="J1289" s="11">
        <v>0</v>
      </c>
      <c r="K1289">
        <v>90</v>
      </c>
      <c r="L1289" t="s">
        <v>22</v>
      </c>
      <c r="M1289">
        <v>6.5</v>
      </c>
      <c r="N1289">
        <v>313</v>
      </c>
      <c r="O1289" t="s">
        <v>4021</v>
      </c>
      <c r="P1289" t="s">
        <v>4022</v>
      </c>
      <c r="Q1289" s="10">
        <v>-25000000</v>
      </c>
    </row>
    <row r="1290" spans="1:17" x14ac:dyDescent="0.3">
      <c r="A1290" s="11">
        <v>0</v>
      </c>
      <c r="B1290" t="s">
        <v>826</v>
      </c>
      <c r="C1290">
        <v>26486</v>
      </c>
      <c r="D1290" t="s">
        <v>4023</v>
      </c>
      <c r="E1290" t="s">
        <v>19</v>
      </c>
      <c r="F1290">
        <v>6.7698</v>
      </c>
      <c r="G1290" t="s">
        <v>764</v>
      </c>
      <c r="H1290" t="s">
        <v>21</v>
      </c>
      <c r="I1290" s="1">
        <v>38254</v>
      </c>
      <c r="J1290" s="11">
        <v>0</v>
      </c>
      <c r="K1290">
        <v>90</v>
      </c>
      <c r="L1290" t="s">
        <v>22</v>
      </c>
      <c r="M1290">
        <v>5.9</v>
      </c>
      <c r="N1290">
        <v>15</v>
      </c>
      <c r="O1290" t="s">
        <v>4024</v>
      </c>
      <c r="P1290" t="s">
        <v>4025</v>
      </c>
      <c r="Q1290" s="10">
        <v>0</v>
      </c>
    </row>
    <row r="1291" spans="1:17" x14ac:dyDescent="0.3">
      <c r="A1291" s="11">
        <v>15000000</v>
      </c>
      <c r="B1291" t="s">
        <v>4026</v>
      </c>
      <c r="C1291">
        <v>9495</v>
      </c>
      <c r="D1291" t="s">
        <v>4027</v>
      </c>
      <c r="E1291" t="s">
        <v>19</v>
      </c>
      <c r="F1291">
        <v>44.690106999999998</v>
      </c>
      <c r="G1291" t="s">
        <v>905</v>
      </c>
      <c r="H1291" t="s">
        <v>21</v>
      </c>
      <c r="I1291" s="1">
        <v>34643</v>
      </c>
      <c r="J1291" s="11">
        <v>94000000</v>
      </c>
      <c r="K1291">
        <v>102</v>
      </c>
      <c r="L1291" t="s">
        <v>22</v>
      </c>
      <c r="M1291">
        <v>7.3</v>
      </c>
      <c r="N1291">
        <v>953</v>
      </c>
      <c r="O1291" t="s">
        <v>4028</v>
      </c>
      <c r="P1291" t="s">
        <v>610</v>
      </c>
      <c r="Q1291" s="10">
        <v>79000000</v>
      </c>
    </row>
    <row r="1292" spans="1:17" x14ac:dyDescent="0.3">
      <c r="A1292" s="11">
        <v>40000000</v>
      </c>
      <c r="B1292" t="s">
        <v>4029</v>
      </c>
      <c r="C1292">
        <v>256040</v>
      </c>
      <c r="D1292" t="s">
        <v>4030</v>
      </c>
      <c r="E1292" t="s">
        <v>4031</v>
      </c>
      <c r="F1292">
        <v>16.254031999999999</v>
      </c>
      <c r="G1292" t="s">
        <v>4032</v>
      </c>
      <c r="H1292" t="s">
        <v>655</v>
      </c>
      <c r="I1292" s="1">
        <v>42284</v>
      </c>
      <c r="J1292" s="11">
        <v>100000000</v>
      </c>
      <c r="K1292">
        <v>159</v>
      </c>
      <c r="L1292" t="s">
        <v>22</v>
      </c>
      <c r="M1292">
        <v>7.5</v>
      </c>
      <c r="N1292">
        <v>135</v>
      </c>
      <c r="O1292" t="s">
        <v>4033</v>
      </c>
      <c r="P1292" t="s">
        <v>4034</v>
      </c>
      <c r="Q1292" s="10">
        <v>60000000</v>
      </c>
    </row>
    <row r="1293" spans="1:17" x14ac:dyDescent="0.3">
      <c r="A1293" s="11">
        <v>39000000</v>
      </c>
      <c r="B1293" t="s">
        <v>4035</v>
      </c>
      <c r="C1293">
        <v>24420</v>
      </c>
      <c r="D1293" t="s">
        <v>4036</v>
      </c>
      <c r="E1293" t="s">
        <v>19</v>
      </c>
      <c r="F1293">
        <v>37.492927999999999</v>
      </c>
      <c r="G1293" t="s">
        <v>119</v>
      </c>
      <c r="H1293" t="s">
        <v>21</v>
      </c>
      <c r="I1293" s="1">
        <v>40039</v>
      </c>
      <c r="J1293" s="11">
        <v>101229792</v>
      </c>
      <c r="K1293">
        <v>107</v>
      </c>
      <c r="L1293" t="s">
        <v>22</v>
      </c>
      <c r="M1293">
        <v>6.7</v>
      </c>
      <c r="N1293">
        <v>798</v>
      </c>
      <c r="O1293" t="s">
        <v>4037</v>
      </c>
      <c r="P1293" t="s">
        <v>734</v>
      </c>
      <c r="Q1293" s="10">
        <v>62229792</v>
      </c>
    </row>
    <row r="1294" spans="1:17" x14ac:dyDescent="0.3">
      <c r="A1294" s="11">
        <v>0</v>
      </c>
      <c r="B1294" t="s">
        <v>587</v>
      </c>
      <c r="C1294">
        <v>1257</v>
      </c>
      <c r="D1294" t="s">
        <v>4038</v>
      </c>
      <c r="E1294" t="s">
        <v>19</v>
      </c>
      <c r="F1294">
        <v>18.678415000000001</v>
      </c>
      <c r="G1294" t="s">
        <v>135</v>
      </c>
      <c r="H1294" t="s">
        <v>21</v>
      </c>
      <c r="I1294" s="1">
        <v>39115</v>
      </c>
      <c r="J1294" s="11">
        <v>69485490</v>
      </c>
      <c r="K1294">
        <v>102</v>
      </c>
      <c r="L1294" t="s">
        <v>22</v>
      </c>
      <c r="M1294">
        <v>5.8</v>
      </c>
      <c r="N1294">
        <v>191</v>
      </c>
      <c r="O1294" t="s">
        <v>4039</v>
      </c>
      <c r="P1294" t="s">
        <v>2207</v>
      </c>
      <c r="Q1294" s="10">
        <v>69485490</v>
      </c>
    </row>
    <row r="1295" spans="1:17" x14ac:dyDescent="0.3">
      <c r="A1295" s="11">
        <v>39000000</v>
      </c>
      <c r="B1295" t="s">
        <v>648</v>
      </c>
      <c r="C1295">
        <v>62214</v>
      </c>
      <c r="D1295" t="s">
        <v>4040</v>
      </c>
      <c r="E1295" t="s">
        <v>19</v>
      </c>
      <c r="F1295">
        <v>27.908783</v>
      </c>
      <c r="G1295" t="s">
        <v>1617</v>
      </c>
      <c r="H1295" t="s">
        <v>21</v>
      </c>
      <c r="I1295" s="1">
        <v>41009</v>
      </c>
      <c r="J1295" s="11">
        <v>35287788</v>
      </c>
      <c r="K1295">
        <v>87</v>
      </c>
      <c r="L1295" t="s">
        <v>22</v>
      </c>
      <c r="M1295">
        <v>6.6</v>
      </c>
      <c r="N1295">
        <v>932</v>
      </c>
      <c r="O1295" t="s">
        <v>4041</v>
      </c>
      <c r="P1295" t="s">
        <v>155</v>
      </c>
      <c r="Q1295" s="10">
        <v>-3712212</v>
      </c>
    </row>
    <row r="1296" spans="1:17" x14ac:dyDescent="0.3">
      <c r="A1296" s="11">
        <v>39000000</v>
      </c>
      <c r="B1296" t="s">
        <v>1957</v>
      </c>
      <c r="C1296">
        <v>16320</v>
      </c>
      <c r="D1296" t="s">
        <v>4042</v>
      </c>
      <c r="E1296" t="s">
        <v>19</v>
      </c>
      <c r="F1296">
        <v>45.388936999999999</v>
      </c>
      <c r="G1296" t="s">
        <v>135</v>
      </c>
      <c r="H1296" t="s">
        <v>21</v>
      </c>
      <c r="I1296" s="1">
        <v>38589</v>
      </c>
      <c r="J1296" s="11">
        <v>38869464</v>
      </c>
      <c r="K1296">
        <v>119</v>
      </c>
      <c r="L1296" t="s">
        <v>22</v>
      </c>
      <c r="M1296">
        <v>7.4</v>
      </c>
      <c r="N1296">
        <v>1264</v>
      </c>
      <c r="O1296" t="s">
        <v>4043</v>
      </c>
      <c r="P1296" t="s">
        <v>56</v>
      </c>
      <c r="Q1296" s="10">
        <v>-130536</v>
      </c>
    </row>
    <row r="1297" spans="1:17" x14ac:dyDescent="0.3">
      <c r="A1297" s="11">
        <v>39000000</v>
      </c>
      <c r="B1297" t="s">
        <v>1582</v>
      </c>
      <c r="C1297">
        <v>8842</v>
      </c>
      <c r="D1297" t="s">
        <v>4044</v>
      </c>
      <c r="E1297" t="s">
        <v>19</v>
      </c>
      <c r="F1297">
        <v>2.817364</v>
      </c>
      <c r="G1297" t="s">
        <v>92</v>
      </c>
      <c r="H1297" t="s">
        <v>192</v>
      </c>
      <c r="I1297" s="1">
        <v>38037</v>
      </c>
      <c r="J1297" s="11">
        <v>6614280</v>
      </c>
      <c r="K1297">
        <v>106</v>
      </c>
      <c r="L1297" t="s">
        <v>22</v>
      </c>
      <c r="M1297">
        <v>4.5</v>
      </c>
      <c r="N1297">
        <v>32</v>
      </c>
      <c r="O1297" t="s">
        <v>4045</v>
      </c>
      <c r="P1297" t="s">
        <v>4046</v>
      </c>
      <c r="Q1297" s="10">
        <v>-32385720</v>
      </c>
    </row>
    <row r="1298" spans="1:17" x14ac:dyDescent="0.3">
      <c r="A1298" s="11">
        <v>39000000</v>
      </c>
      <c r="B1298" t="s">
        <v>4047</v>
      </c>
      <c r="C1298">
        <v>9531</v>
      </c>
      <c r="D1298" t="s">
        <v>4048</v>
      </c>
      <c r="E1298" t="s">
        <v>19</v>
      </c>
      <c r="F1298">
        <v>22.164202</v>
      </c>
      <c r="G1298" t="s">
        <v>59</v>
      </c>
      <c r="H1298" t="s">
        <v>33</v>
      </c>
      <c r="I1298" s="1">
        <v>30484</v>
      </c>
      <c r="J1298" s="11">
        <v>75850624</v>
      </c>
      <c r="K1298">
        <v>125</v>
      </c>
      <c r="L1298" t="s">
        <v>22</v>
      </c>
      <c r="M1298">
        <v>5.3</v>
      </c>
      <c r="N1298">
        <v>490</v>
      </c>
      <c r="O1298" t="s">
        <v>4049</v>
      </c>
      <c r="P1298" t="s">
        <v>2818</v>
      </c>
      <c r="Q1298" s="10">
        <v>36850624</v>
      </c>
    </row>
    <row r="1299" spans="1:17" x14ac:dyDescent="0.3">
      <c r="A1299" s="11">
        <v>40000000</v>
      </c>
      <c r="B1299" t="s">
        <v>587</v>
      </c>
      <c r="C1299">
        <v>64807</v>
      </c>
      <c r="D1299" t="s">
        <v>4050</v>
      </c>
      <c r="E1299" t="s">
        <v>19</v>
      </c>
      <c r="F1299">
        <v>21.362949</v>
      </c>
      <c r="G1299" t="s">
        <v>2793</v>
      </c>
      <c r="H1299" t="s">
        <v>21</v>
      </c>
      <c r="I1299" s="1">
        <v>41633</v>
      </c>
      <c r="J1299" s="11">
        <v>44907260</v>
      </c>
      <c r="K1299">
        <v>113</v>
      </c>
      <c r="L1299" t="s">
        <v>22</v>
      </c>
      <c r="M1299">
        <v>6</v>
      </c>
      <c r="N1299">
        <v>433</v>
      </c>
      <c r="O1299" t="s">
        <v>4051</v>
      </c>
      <c r="P1299" t="s">
        <v>1422</v>
      </c>
      <c r="Q1299" s="10">
        <v>4907260</v>
      </c>
    </row>
    <row r="1300" spans="1:17" x14ac:dyDescent="0.3">
      <c r="A1300" s="11">
        <v>80341000</v>
      </c>
      <c r="B1300" t="s">
        <v>122</v>
      </c>
      <c r="C1300">
        <v>12289</v>
      </c>
      <c r="D1300" t="s">
        <v>4052</v>
      </c>
      <c r="E1300" t="s">
        <v>1124</v>
      </c>
      <c r="F1300">
        <v>14.8375</v>
      </c>
      <c r="G1300" t="s">
        <v>4053</v>
      </c>
      <c r="H1300" t="s">
        <v>149</v>
      </c>
      <c r="I1300" s="1">
        <v>39728</v>
      </c>
      <c r="J1300" s="11">
        <v>127814609</v>
      </c>
      <c r="K1300">
        <v>150</v>
      </c>
      <c r="L1300" t="s">
        <v>22</v>
      </c>
      <c r="M1300">
        <v>7.1</v>
      </c>
      <c r="N1300">
        <v>205</v>
      </c>
      <c r="O1300" t="s">
        <v>4054</v>
      </c>
      <c r="P1300" t="s">
        <v>784</v>
      </c>
      <c r="Q1300" s="10">
        <v>47473609</v>
      </c>
    </row>
    <row r="1301" spans="1:17" x14ac:dyDescent="0.3">
      <c r="A1301" s="11">
        <v>30000000</v>
      </c>
      <c r="B1301" t="s">
        <v>972</v>
      </c>
      <c r="C1301">
        <v>11529</v>
      </c>
      <c r="D1301" t="s">
        <v>4055</v>
      </c>
      <c r="E1301" t="s">
        <v>19</v>
      </c>
      <c r="F1301">
        <v>18.256028000000001</v>
      </c>
      <c r="G1301" t="s">
        <v>764</v>
      </c>
      <c r="H1301" t="s">
        <v>21</v>
      </c>
      <c r="I1301" s="1">
        <v>37525</v>
      </c>
      <c r="J1301" s="11">
        <v>180622424</v>
      </c>
      <c r="K1301">
        <v>108</v>
      </c>
      <c r="L1301" t="s">
        <v>22</v>
      </c>
      <c r="M1301">
        <v>6</v>
      </c>
      <c r="N1301">
        <v>394</v>
      </c>
      <c r="O1301" t="s">
        <v>4056</v>
      </c>
      <c r="P1301" t="s">
        <v>1821</v>
      </c>
      <c r="Q1301" s="10">
        <v>150622424</v>
      </c>
    </row>
    <row r="1302" spans="1:17" x14ac:dyDescent="0.3">
      <c r="A1302" s="11">
        <v>38000000</v>
      </c>
      <c r="B1302" t="s">
        <v>972</v>
      </c>
      <c r="C1302">
        <v>20943</v>
      </c>
      <c r="D1302" t="s">
        <v>4057</v>
      </c>
      <c r="E1302" t="s">
        <v>19</v>
      </c>
      <c r="F1302">
        <v>22.332927000000002</v>
      </c>
      <c r="G1302" t="s">
        <v>2004</v>
      </c>
      <c r="H1302" t="s">
        <v>21</v>
      </c>
      <c r="I1302" s="1">
        <v>40018</v>
      </c>
      <c r="J1302" s="11">
        <v>205298907</v>
      </c>
      <c r="K1302">
        <v>96</v>
      </c>
      <c r="L1302" t="s">
        <v>22</v>
      </c>
      <c r="M1302">
        <v>6.4</v>
      </c>
      <c r="N1302">
        <v>972</v>
      </c>
      <c r="O1302" t="s">
        <v>4058</v>
      </c>
      <c r="P1302" t="s">
        <v>1798</v>
      </c>
      <c r="Q1302" s="10">
        <v>167298907</v>
      </c>
    </row>
    <row r="1303" spans="1:17" x14ac:dyDescent="0.3">
      <c r="A1303" s="11">
        <v>0</v>
      </c>
      <c r="B1303" t="s">
        <v>1354</v>
      </c>
      <c r="C1303">
        <v>9099</v>
      </c>
      <c r="D1303" t="s">
        <v>4059</v>
      </c>
      <c r="E1303" t="s">
        <v>19</v>
      </c>
      <c r="F1303">
        <v>5.4177869999999997</v>
      </c>
      <c r="G1303" t="s">
        <v>113</v>
      </c>
      <c r="H1303" t="s">
        <v>21</v>
      </c>
      <c r="I1303" s="1">
        <v>35153</v>
      </c>
      <c r="J1303" s="11">
        <v>0</v>
      </c>
      <c r="K1303">
        <v>90</v>
      </c>
      <c r="L1303" t="s">
        <v>22</v>
      </c>
      <c r="M1303">
        <v>5.5</v>
      </c>
      <c r="N1303">
        <v>94</v>
      </c>
      <c r="O1303" t="s">
        <v>4060</v>
      </c>
      <c r="P1303" t="s">
        <v>4061</v>
      </c>
      <c r="Q1303" s="10">
        <v>0</v>
      </c>
    </row>
    <row r="1304" spans="1:17" x14ac:dyDescent="0.3">
      <c r="A1304" s="11">
        <v>38000000</v>
      </c>
      <c r="B1304" t="s">
        <v>4062</v>
      </c>
      <c r="C1304">
        <v>9488</v>
      </c>
      <c r="D1304" t="s">
        <v>4063</v>
      </c>
      <c r="E1304" t="s">
        <v>19</v>
      </c>
      <c r="F1304">
        <v>24.085144</v>
      </c>
      <c r="G1304" t="s">
        <v>3325</v>
      </c>
      <c r="H1304" t="s">
        <v>21</v>
      </c>
      <c r="I1304" s="1">
        <v>37445</v>
      </c>
      <c r="J1304" s="11">
        <v>119723358</v>
      </c>
      <c r="K1304">
        <v>100</v>
      </c>
      <c r="L1304" t="s">
        <v>22</v>
      </c>
      <c r="M1304">
        <v>5.3</v>
      </c>
      <c r="N1304">
        <v>521</v>
      </c>
      <c r="O1304" t="s">
        <v>4064</v>
      </c>
      <c r="P1304" t="s">
        <v>2224</v>
      </c>
      <c r="Q1304" s="10">
        <v>81723358</v>
      </c>
    </row>
    <row r="1305" spans="1:17" x14ac:dyDescent="0.3">
      <c r="A1305" s="11">
        <v>38000000</v>
      </c>
      <c r="B1305" t="s">
        <v>1957</v>
      </c>
      <c r="C1305">
        <v>193</v>
      </c>
      <c r="D1305" t="s">
        <v>4065</v>
      </c>
      <c r="E1305" t="s">
        <v>19</v>
      </c>
      <c r="F1305">
        <v>14.779040999999999</v>
      </c>
      <c r="G1305" t="s">
        <v>92</v>
      </c>
      <c r="H1305" t="s">
        <v>21</v>
      </c>
      <c r="I1305" s="1">
        <v>34655</v>
      </c>
      <c r="J1305" s="11">
        <v>120000000</v>
      </c>
      <c r="K1305">
        <v>118</v>
      </c>
      <c r="L1305" t="s">
        <v>22</v>
      </c>
      <c r="M1305">
        <v>6.4</v>
      </c>
      <c r="N1305">
        <v>452</v>
      </c>
      <c r="O1305" t="s">
        <v>1959</v>
      </c>
      <c r="P1305" t="s">
        <v>4066</v>
      </c>
      <c r="Q1305" s="10">
        <v>82000000</v>
      </c>
    </row>
    <row r="1306" spans="1:17" x14ac:dyDescent="0.3">
      <c r="A1306" s="11">
        <v>3860000</v>
      </c>
      <c r="B1306" t="s">
        <v>4005</v>
      </c>
      <c r="C1306">
        <v>44865</v>
      </c>
      <c r="D1306" t="s">
        <v>4067</v>
      </c>
      <c r="E1306" t="s">
        <v>1124</v>
      </c>
      <c r="F1306">
        <v>19.947265000000002</v>
      </c>
      <c r="G1306" t="s">
        <v>1612</v>
      </c>
      <c r="H1306" t="s">
        <v>149</v>
      </c>
      <c r="I1306" s="1">
        <v>41487</v>
      </c>
      <c r="J1306" s="11">
        <v>64076736</v>
      </c>
      <c r="K1306">
        <v>130</v>
      </c>
      <c r="L1306" t="s">
        <v>22</v>
      </c>
      <c r="M1306">
        <v>6.3</v>
      </c>
      <c r="N1306">
        <v>273</v>
      </c>
      <c r="O1306" t="s">
        <v>4068</v>
      </c>
      <c r="P1306" t="s">
        <v>4069</v>
      </c>
      <c r="Q1306" s="10">
        <v>60216736</v>
      </c>
    </row>
    <row r="1307" spans="1:17" x14ac:dyDescent="0.3">
      <c r="A1307" s="11">
        <v>38000000</v>
      </c>
      <c r="B1307" t="s">
        <v>212</v>
      </c>
      <c r="C1307">
        <v>55787</v>
      </c>
      <c r="D1307" t="s">
        <v>4070</v>
      </c>
      <c r="E1307" t="s">
        <v>19</v>
      </c>
      <c r="F1307">
        <v>16.801217999999999</v>
      </c>
      <c r="G1307" t="s">
        <v>331</v>
      </c>
      <c r="H1307" t="s">
        <v>21</v>
      </c>
      <c r="I1307" s="1">
        <v>40617</v>
      </c>
      <c r="J1307" s="11">
        <v>114156230</v>
      </c>
      <c r="K1307">
        <v>120</v>
      </c>
      <c r="L1307" t="s">
        <v>22</v>
      </c>
      <c r="M1307">
        <v>6.7</v>
      </c>
      <c r="N1307">
        <v>850</v>
      </c>
      <c r="O1307" t="s">
        <v>4071</v>
      </c>
      <c r="P1307" t="s">
        <v>406</v>
      </c>
      <c r="Q1307" s="10">
        <v>76156230</v>
      </c>
    </row>
    <row r="1308" spans="1:17" x14ac:dyDescent="0.3">
      <c r="A1308" s="11">
        <v>40000000</v>
      </c>
      <c r="B1308" t="s">
        <v>4072</v>
      </c>
      <c r="C1308">
        <v>257932</v>
      </c>
      <c r="D1308" t="s">
        <v>4073</v>
      </c>
      <c r="E1308" t="s">
        <v>1124</v>
      </c>
      <c r="F1308">
        <v>5.0576949999999998</v>
      </c>
      <c r="G1308" t="s">
        <v>4074</v>
      </c>
      <c r="H1308" t="s">
        <v>149</v>
      </c>
      <c r="I1308" s="1">
        <v>41779</v>
      </c>
      <c r="J1308" s="11">
        <v>0</v>
      </c>
      <c r="K1308">
        <v>88</v>
      </c>
      <c r="L1308" t="s">
        <v>22</v>
      </c>
      <c r="M1308">
        <v>6.8</v>
      </c>
      <c r="N1308">
        <v>19</v>
      </c>
      <c r="O1308" t="s">
        <v>4075</v>
      </c>
      <c r="P1308" t="s">
        <v>4076</v>
      </c>
      <c r="Q1308" s="10">
        <v>-40000000</v>
      </c>
    </row>
    <row r="1309" spans="1:17" x14ac:dyDescent="0.3">
      <c r="A1309" s="11">
        <v>50000000</v>
      </c>
      <c r="B1309" t="s">
        <v>713</v>
      </c>
      <c r="C1309">
        <v>10400</v>
      </c>
      <c r="D1309" t="s">
        <v>4077</v>
      </c>
      <c r="E1309" t="s">
        <v>19</v>
      </c>
      <c r="F1309">
        <v>20.825780999999999</v>
      </c>
      <c r="G1309" t="s">
        <v>135</v>
      </c>
      <c r="H1309" t="s">
        <v>21</v>
      </c>
      <c r="I1309" s="1">
        <v>36420</v>
      </c>
      <c r="J1309" s="11">
        <v>73956241</v>
      </c>
      <c r="K1309">
        <v>146</v>
      </c>
      <c r="L1309" t="s">
        <v>22</v>
      </c>
      <c r="M1309">
        <v>7.2</v>
      </c>
      <c r="N1309">
        <v>396</v>
      </c>
      <c r="O1309" t="s">
        <v>4078</v>
      </c>
      <c r="P1309" t="s">
        <v>4079</v>
      </c>
      <c r="Q1309" s="10">
        <v>23956241</v>
      </c>
    </row>
    <row r="1310" spans="1:17" x14ac:dyDescent="0.3">
      <c r="A1310" s="11">
        <v>38000000</v>
      </c>
      <c r="B1310" t="s">
        <v>1629</v>
      </c>
      <c r="C1310">
        <v>1957</v>
      </c>
      <c r="D1310" t="s">
        <v>4080</v>
      </c>
      <c r="E1310" t="s">
        <v>19</v>
      </c>
      <c r="F1310">
        <v>11.500783</v>
      </c>
      <c r="G1310" t="s">
        <v>4081</v>
      </c>
      <c r="H1310" t="s">
        <v>21</v>
      </c>
      <c r="I1310" s="1">
        <v>37400</v>
      </c>
      <c r="J1310" s="11">
        <v>51801187</v>
      </c>
      <c r="K1310">
        <v>114</v>
      </c>
      <c r="L1310" t="s">
        <v>22</v>
      </c>
      <c r="M1310">
        <v>6.2</v>
      </c>
      <c r="N1310">
        <v>264</v>
      </c>
      <c r="O1310" t="s">
        <v>4082</v>
      </c>
      <c r="P1310" t="s">
        <v>435</v>
      </c>
      <c r="Q1310" s="10">
        <v>13801187</v>
      </c>
    </row>
    <row r="1311" spans="1:17" x14ac:dyDescent="0.3">
      <c r="A1311" s="11">
        <v>35000000</v>
      </c>
      <c r="B1311" t="s">
        <v>2482</v>
      </c>
      <c r="C1311">
        <v>10833</v>
      </c>
      <c r="D1311" t="s">
        <v>4083</v>
      </c>
      <c r="E1311" t="s">
        <v>19</v>
      </c>
      <c r="F1311">
        <v>13.932202999999999</v>
      </c>
      <c r="G1311" t="s">
        <v>1801</v>
      </c>
      <c r="H1311" t="s">
        <v>21</v>
      </c>
      <c r="I1311" s="1">
        <v>36973</v>
      </c>
      <c r="J1311" s="11">
        <v>0</v>
      </c>
      <c r="K1311">
        <v>123</v>
      </c>
      <c r="L1311" t="s">
        <v>22</v>
      </c>
      <c r="M1311">
        <v>5.7</v>
      </c>
      <c r="N1311">
        <v>254</v>
      </c>
      <c r="O1311" t="s">
        <v>4084</v>
      </c>
      <c r="P1311" t="s">
        <v>4085</v>
      </c>
      <c r="Q1311" s="10">
        <v>-35000000</v>
      </c>
    </row>
    <row r="1312" spans="1:17" x14ac:dyDescent="0.3">
      <c r="A1312" s="11">
        <v>38000000</v>
      </c>
      <c r="B1312" t="s">
        <v>4086</v>
      </c>
      <c r="C1312">
        <v>256961</v>
      </c>
      <c r="D1312" t="s">
        <v>4087</v>
      </c>
      <c r="E1312" t="s">
        <v>19</v>
      </c>
      <c r="F1312">
        <v>41.258487000000002</v>
      </c>
      <c r="G1312" t="s">
        <v>32</v>
      </c>
      <c r="H1312" t="s">
        <v>21</v>
      </c>
      <c r="I1312" s="1">
        <v>42110</v>
      </c>
      <c r="J1312" s="11">
        <v>107597242</v>
      </c>
      <c r="K1312">
        <v>94</v>
      </c>
      <c r="L1312" t="s">
        <v>22</v>
      </c>
      <c r="M1312">
        <v>5</v>
      </c>
      <c r="N1312">
        <v>567</v>
      </c>
      <c r="O1312" t="s">
        <v>4088</v>
      </c>
      <c r="P1312" t="s">
        <v>2990</v>
      </c>
      <c r="Q1312" s="10">
        <v>69597242</v>
      </c>
    </row>
    <row r="1313" spans="1:17" x14ac:dyDescent="0.3">
      <c r="A1313" s="11">
        <v>53000000</v>
      </c>
      <c r="B1313" t="s">
        <v>125</v>
      </c>
      <c r="C1313">
        <v>5852</v>
      </c>
      <c r="D1313" t="s">
        <v>4089</v>
      </c>
      <c r="E1313" t="s">
        <v>19</v>
      </c>
      <c r="F1313">
        <v>6.4546340000000004</v>
      </c>
      <c r="G1313" t="s">
        <v>1675</v>
      </c>
      <c r="H1313" t="s">
        <v>21</v>
      </c>
      <c r="I1313" s="1">
        <v>37026</v>
      </c>
      <c r="J1313" s="11">
        <v>29700000</v>
      </c>
      <c r="K1313">
        <v>102</v>
      </c>
      <c r="L1313" t="s">
        <v>22</v>
      </c>
      <c r="M1313">
        <v>5.6</v>
      </c>
      <c r="N1313">
        <v>88</v>
      </c>
      <c r="O1313" t="s">
        <v>4090</v>
      </c>
      <c r="P1313" t="s">
        <v>4091</v>
      </c>
      <c r="Q1313" s="10">
        <v>-23300000</v>
      </c>
    </row>
    <row r="1314" spans="1:17" x14ac:dyDescent="0.3">
      <c r="A1314" s="11">
        <v>38000000</v>
      </c>
      <c r="B1314" t="s">
        <v>587</v>
      </c>
      <c r="C1314">
        <v>12312</v>
      </c>
      <c r="D1314" t="s">
        <v>4092</v>
      </c>
      <c r="E1314" t="s">
        <v>19</v>
      </c>
      <c r="F1314">
        <v>5.257009</v>
      </c>
      <c r="G1314" t="s">
        <v>659</v>
      </c>
      <c r="H1314" t="s">
        <v>21</v>
      </c>
      <c r="I1314" s="1">
        <v>37246</v>
      </c>
      <c r="J1314" s="11">
        <v>0</v>
      </c>
      <c r="K1314">
        <v>99</v>
      </c>
      <c r="L1314" t="s">
        <v>22</v>
      </c>
      <c r="M1314">
        <v>5.5</v>
      </c>
      <c r="N1314">
        <v>40</v>
      </c>
      <c r="O1314" t="s">
        <v>4093</v>
      </c>
      <c r="P1314" t="s">
        <v>2451</v>
      </c>
      <c r="Q1314" s="10">
        <v>-38000000</v>
      </c>
    </row>
    <row r="1315" spans="1:17" x14ac:dyDescent="0.3">
      <c r="A1315" s="11">
        <v>38000000</v>
      </c>
      <c r="B1315" t="s">
        <v>1754</v>
      </c>
      <c r="C1315">
        <v>622</v>
      </c>
      <c r="D1315" t="s">
        <v>4094</v>
      </c>
      <c r="E1315" t="s">
        <v>19</v>
      </c>
      <c r="F1315">
        <v>30.359164</v>
      </c>
      <c r="G1315" t="s">
        <v>4095</v>
      </c>
      <c r="H1315" t="s">
        <v>284</v>
      </c>
      <c r="I1315" s="1">
        <v>36396</v>
      </c>
      <c r="J1315" s="11">
        <v>58401898</v>
      </c>
      <c r="K1315">
        <v>133</v>
      </c>
      <c r="L1315" t="s">
        <v>22</v>
      </c>
      <c r="M1315">
        <v>6.3</v>
      </c>
      <c r="N1315">
        <v>756</v>
      </c>
      <c r="O1315" t="s">
        <v>4096</v>
      </c>
      <c r="P1315" t="s">
        <v>2219</v>
      </c>
      <c r="Q1315" s="10">
        <v>20401898</v>
      </c>
    </row>
    <row r="1316" spans="1:17" x14ac:dyDescent="0.3">
      <c r="A1316" s="11">
        <v>38000000</v>
      </c>
      <c r="B1316" t="s">
        <v>1629</v>
      </c>
      <c r="C1316">
        <v>11306</v>
      </c>
      <c r="D1316" t="s">
        <v>4097</v>
      </c>
      <c r="E1316" t="s">
        <v>19</v>
      </c>
      <c r="F1316">
        <v>3.426555</v>
      </c>
      <c r="G1316" t="s">
        <v>32</v>
      </c>
      <c r="H1316" t="s">
        <v>21</v>
      </c>
      <c r="I1316" s="1">
        <v>35335</v>
      </c>
      <c r="J1316" s="11">
        <v>17380126</v>
      </c>
      <c r="K1316">
        <v>118</v>
      </c>
      <c r="L1316" t="s">
        <v>22</v>
      </c>
      <c r="M1316">
        <v>5.7</v>
      </c>
      <c r="N1316">
        <v>80</v>
      </c>
      <c r="O1316" t="s">
        <v>4098</v>
      </c>
      <c r="P1316" t="s">
        <v>435</v>
      </c>
      <c r="Q1316" s="10">
        <v>-20619874</v>
      </c>
    </row>
    <row r="1317" spans="1:17" x14ac:dyDescent="0.3">
      <c r="A1317" s="11">
        <v>57000000</v>
      </c>
      <c r="B1317" t="s">
        <v>4099</v>
      </c>
      <c r="C1317">
        <v>12508</v>
      </c>
      <c r="D1317" t="s">
        <v>4100</v>
      </c>
      <c r="E1317" t="s">
        <v>19</v>
      </c>
      <c r="F1317">
        <v>11.60815</v>
      </c>
      <c r="G1317" t="s">
        <v>3839</v>
      </c>
      <c r="H1317" t="s">
        <v>21</v>
      </c>
      <c r="I1317" s="1">
        <v>36990</v>
      </c>
      <c r="J1317" s="11">
        <v>16991902</v>
      </c>
      <c r="K1317">
        <v>105</v>
      </c>
      <c r="L1317" t="s">
        <v>22</v>
      </c>
      <c r="M1317">
        <v>6</v>
      </c>
      <c r="N1317">
        <v>190</v>
      </c>
      <c r="O1317" t="s">
        <v>4101</v>
      </c>
      <c r="P1317" t="s">
        <v>2590</v>
      </c>
      <c r="Q1317" s="10">
        <v>-40008098</v>
      </c>
    </row>
    <row r="1318" spans="1:17" x14ac:dyDescent="0.3">
      <c r="A1318" s="11">
        <v>10000000</v>
      </c>
      <c r="B1318" t="s">
        <v>713</v>
      </c>
      <c r="C1318">
        <v>25793</v>
      </c>
      <c r="D1318" t="s">
        <v>4102</v>
      </c>
      <c r="E1318" t="s">
        <v>19</v>
      </c>
      <c r="F1318">
        <v>18.664624</v>
      </c>
      <c r="G1318" t="s">
        <v>4103</v>
      </c>
      <c r="H1318" t="s">
        <v>21</v>
      </c>
      <c r="I1318" s="1">
        <v>39975</v>
      </c>
      <c r="J1318" s="11">
        <v>47536959</v>
      </c>
      <c r="K1318">
        <v>110</v>
      </c>
      <c r="L1318" t="s">
        <v>22</v>
      </c>
      <c r="M1318">
        <v>6.9</v>
      </c>
      <c r="N1318">
        <v>417</v>
      </c>
      <c r="O1318" t="s">
        <v>4104</v>
      </c>
      <c r="P1318" t="s">
        <v>4105</v>
      </c>
      <c r="Q1318" s="10">
        <v>37536959</v>
      </c>
    </row>
    <row r="1319" spans="1:17" x14ac:dyDescent="0.3">
      <c r="A1319" s="11">
        <v>38000000</v>
      </c>
      <c r="B1319" t="s">
        <v>3035</v>
      </c>
      <c r="C1319">
        <v>10534</v>
      </c>
      <c r="D1319" t="s">
        <v>4106</v>
      </c>
      <c r="E1319" t="s">
        <v>19</v>
      </c>
      <c r="F1319">
        <v>10.047579000000001</v>
      </c>
      <c r="G1319" t="s">
        <v>1744</v>
      </c>
      <c r="H1319" t="s">
        <v>21</v>
      </c>
      <c r="I1319" s="1">
        <v>35097</v>
      </c>
      <c r="J1319" s="11">
        <v>10300000</v>
      </c>
      <c r="K1319">
        <v>129</v>
      </c>
      <c r="L1319" t="s">
        <v>22</v>
      </c>
      <c r="M1319">
        <v>6.3</v>
      </c>
      <c r="N1319">
        <v>86</v>
      </c>
      <c r="O1319" t="s">
        <v>4107</v>
      </c>
      <c r="P1319" t="s">
        <v>115</v>
      </c>
      <c r="Q1319" s="10">
        <v>-27700000</v>
      </c>
    </row>
    <row r="1320" spans="1:17" x14ac:dyDescent="0.3">
      <c r="A1320" s="11">
        <v>15000000</v>
      </c>
      <c r="B1320" t="s">
        <v>4108</v>
      </c>
      <c r="C1320">
        <v>1091</v>
      </c>
      <c r="D1320" t="s">
        <v>4109</v>
      </c>
      <c r="E1320" t="s">
        <v>19</v>
      </c>
      <c r="F1320">
        <v>52.731378999999997</v>
      </c>
      <c r="G1320" t="s">
        <v>135</v>
      </c>
      <c r="H1320" t="s">
        <v>21</v>
      </c>
      <c r="I1320" s="1">
        <v>30127</v>
      </c>
      <c r="J1320" s="11">
        <v>19629760</v>
      </c>
      <c r="K1320">
        <v>109</v>
      </c>
      <c r="L1320" t="s">
        <v>22</v>
      </c>
      <c r="M1320">
        <v>7.8</v>
      </c>
      <c r="N1320">
        <v>1588</v>
      </c>
      <c r="O1320" t="s">
        <v>4110</v>
      </c>
      <c r="P1320" t="s">
        <v>3124</v>
      </c>
      <c r="Q1320" s="10">
        <v>4629760</v>
      </c>
    </row>
    <row r="1321" spans="1:17" x14ac:dyDescent="0.3">
      <c r="A1321" s="11">
        <v>38000000</v>
      </c>
      <c r="B1321" t="s">
        <v>4111</v>
      </c>
      <c r="C1321">
        <v>87421</v>
      </c>
      <c r="D1321" t="s">
        <v>4112</v>
      </c>
      <c r="E1321" t="s">
        <v>19</v>
      </c>
      <c r="F1321">
        <v>46.630062000000002</v>
      </c>
      <c r="G1321" t="s">
        <v>4113</v>
      </c>
      <c r="H1321" t="s">
        <v>21</v>
      </c>
      <c r="I1321" s="1">
        <v>41314</v>
      </c>
      <c r="J1321" s="11">
        <v>98337295</v>
      </c>
      <c r="K1321">
        <v>119</v>
      </c>
      <c r="L1321" t="s">
        <v>22</v>
      </c>
      <c r="M1321">
        <v>6.2</v>
      </c>
      <c r="N1321">
        <v>2035</v>
      </c>
      <c r="O1321" t="s">
        <v>4114</v>
      </c>
      <c r="P1321" t="s">
        <v>815</v>
      </c>
      <c r="Q1321" s="10">
        <v>60337295</v>
      </c>
    </row>
    <row r="1322" spans="1:17" x14ac:dyDescent="0.3">
      <c r="A1322" s="11">
        <v>37000000</v>
      </c>
      <c r="B1322" t="s">
        <v>4115</v>
      </c>
      <c r="C1322">
        <v>10871</v>
      </c>
      <c r="D1322" t="s">
        <v>4116</v>
      </c>
      <c r="E1322" t="s">
        <v>19</v>
      </c>
      <c r="F1322">
        <v>4.1315460000000002</v>
      </c>
      <c r="G1322" t="s">
        <v>92</v>
      </c>
      <c r="H1322" t="s">
        <v>21</v>
      </c>
      <c r="I1322" s="1">
        <v>35734</v>
      </c>
      <c r="J1322" s="11">
        <v>6482195</v>
      </c>
      <c r="K1322">
        <v>118</v>
      </c>
      <c r="L1322" t="s">
        <v>22</v>
      </c>
      <c r="M1322">
        <v>5.8</v>
      </c>
      <c r="N1322">
        <v>52</v>
      </c>
      <c r="O1322" t="s">
        <v>4117</v>
      </c>
      <c r="P1322" t="s">
        <v>4118</v>
      </c>
      <c r="Q1322" s="10">
        <v>-30517805</v>
      </c>
    </row>
    <row r="1323" spans="1:17" x14ac:dyDescent="0.3">
      <c r="A1323" s="11">
        <v>0</v>
      </c>
      <c r="B1323" t="s">
        <v>4119</v>
      </c>
      <c r="C1323">
        <v>13503</v>
      </c>
      <c r="D1323" t="s">
        <v>4120</v>
      </c>
      <c r="E1323" t="s">
        <v>19</v>
      </c>
      <c r="F1323">
        <v>5.6419779999999999</v>
      </c>
      <c r="G1323" t="s">
        <v>3325</v>
      </c>
      <c r="H1323" t="s">
        <v>21</v>
      </c>
      <c r="I1323" s="1">
        <v>37225</v>
      </c>
      <c r="J1323" s="11">
        <v>0</v>
      </c>
      <c r="K1323">
        <v>110</v>
      </c>
      <c r="L1323" t="s">
        <v>22</v>
      </c>
      <c r="M1323">
        <v>5.4</v>
      </c>
      <c r="N1323">
        <v>19</v>
      </c>
      <c r="O1323" t="s">
        <v>4121</v>
      </c>
      <c r="P1323" t="s">
        <v>4122</v>
      </c>
      <c r="Q1323" s="10">
        <v>0</v>
      </c>
    </row>
    <row r="1324" spans="1:17" x14ac:dyDescent="0.3">
      <c r="A1324" s="11">
        <v>55000000</v>
      </c>
      <c r="B1324" t="s">
        <v>84</v>
      </c>
      <c r="C1324">
        <v>13600</v>
      </c>
      <c r="D1324" t="s">
        <v>4123</v>
      </c>
      <c r="E1324" t="s">
        <v>19</v>
      </c>
      <c r="F1324">
        <v>23.465539</v>
      </c>
      <c r="G1324" t="s">
        <v>3426</v>
      </c>
      <c r="H1324" t="s">
        <v>21</v>
      </c>
      <c r="I1324" s="1">
        <v>39639</v>
      </c>
      <c r="J1324" s="11">
        <v>17869048</v>
      </c>
      <c r="K1324">
        <v>90</v>
      </c>
      <c r="L1324" t="s">
        <v>22</v>
      </c>
      <c r="M1324">
        <v>6.2</v>
      </c>
      <c r="N1324">
        <v>605</v>
      </c>
      <c r="O1324" t="s">
        <v>4124</v>
      </c>
      <c r="P1324" t="s">
        <v>1808</v>
      </c>
      <c r="Q1324" s="10">
        <v>-37130952</v>
      </c>
    </row>
    <row r="1325" spans="1:17" x14ac:dyDescent="0.3">
      <c r="A1325" s="11">
        <v>32000000</v>
      </c>
      <c r="B1325" t="s">
        <v>713</v>
      </c>
      <c r="C1325">
        <v>68722</v>
      </c>
      <c r="D1325" t="s">
        <v>4125</v>
      </c>
      <c r="E1325" t="s">
        <v>19</v>
      </c>
      <c r="F1325">
        <v>25.682509</v>
      </c>
      <c r="G1325" t="s">
        <v>4126</v>
      </c>
      <c r="H1325" t="s">
        <v>21</v>
      </c>
      <c r="I1325" s="1">
        <v>41099</v>
      </c>
      <c r="J1325" s="11">
        <v>28258060</v>
      </c>
      <c r="K1325">
        <v>137</v>
      </c>
      <c r="L1325" t="s">
        <v>22</v>
      </c>
      <c r="M1325">
        <v>7</v>
      </c>
      <c r="N1325">
        <v>701</v>
      </c>
      <c r="O1325" t="s">
        <v>4127</v>
      </c>
      <c r="P1325" t="s">
        <v>4128</v>
      </c>
      <c r="Q1325" s="10">
        <v>-3741940</v>
      </c>
    </row>
    <row r="1326" spans="1:17" x14ac:dyDescent="0.3">
      <c r="A1326" s="11">
        <v>38000000</v>
      </c>
      <c r="B1326" t="s">
        <v>4129</v>
      </c>
      <c r="C1326">
        <v>14324</v>
      </c>
      <c r="D1326" t="s">
        <v>4130</v>
      </c>
      <c r="E1326" t="s">
        <v>19</v>
      </c>
      <c r="F1326">
        <v>6.7609219999999999</v>
      </c>
      <c r="G1326" t="s">
        <v>20</v>
      </c>
      <c r="H1326" t="s">
        <v>4131</v>
      </c>
      <c r="I1326" s="1">
        <v>39433</v>
      </c>
      <c r="J1326" s="11">
        <v>5410749</v>
      </c>
      <c r="K1326">
        <v>93</v>
      </c>
      <c r="L1326" t="s">
        <v>22</v>
      </c>
      <c r="M1326">
        <v>4.3</v>
      </c>
      <c r="N1326">
        <v>75</v>
      </c>
      <c r="O1326" t="s">
        <v>4132</v>
      </c>
      <c r="P1326" t="s">
        <v>4133</v>
      </c>
      <c r="Q1326" s="10">
        <v>-32589251</v>
      </c>
    </row>
    <row r="1327" spans="1:17" x14ac:dyDescent="0.3">
      <c r="A1327" s="11">
        <v>40000000</v>
      </c>
      <c r="B1327" t="s">
        <v>713</v>
      </c>
      <c r="C1327">
        <v>14325</v>
      </c>
      <c r="D1327" t="s">
        <v>4134</v>
      </c>
      <c r="E1327" t="s">
        <v>19</v>
      </c>
      <c r="F1327">
        <v>3.8782299999999998</v>
      </c>
      <c r="G1327" t="s">
        <v>1801</v>
      </c>
      <c r="H1327" t="s">
        <v>192</v>
      </c>
      <c r="I1327" s="1">
        <v>39731</v>
      </c>
      <c r="J1327" s="11">
        <v>9793496</v>
      </c>
      <c r="K1327">
        <v>130</v>
      </c>
      <c r="L1327" t="s">
        <v>22</v>
      </c>
      <c r="M1327">
        <v>7.1</v>
      </c>
      <c r="N1327">
        <v>71</v>
      </c>
      <c r="O1327" t="s">
        <v>4135</v>
      </c>
      <c r="P1327" t="s">
        <v>3007</v>
      </c>
      <c r="Q1327" s="10">
        <v>-30206504</v>
      </c>
    </row>
    <row r="1328" spans="1:17" x14ac:dyDescent="0.3">
      <c r="A1328" s="11">
        <v>38000000</v>
      </c>
      <c r="B1328" t="s">
        <v>926</v>
      </c>
      <c r="C1328">
        <v>299687</v>
      </c>
      <c r="D1328" t="s">
        <v>4136</v>
      </c>
      <c r="E1328" t="s">
        <v>19</v>
      </c>
      <c r="F1328">
        <v>57.889963999999999</v>
      </c>
      <c r="G1328" t="s">
        <v>32</v>
      </c>
      <c r="H1328" t="s">
        <v>21</v>
      </c>
      <c r="I1328" s="1">
        <v>42383</v>
      </c>
      <c r="J1328" s="11">
        <v>109906372</v>
      </c>
      <c r="K1328">
        <v>112</v>
      </c>
      <c r="L1328" t="s">
        <v>22</v>
      </c>
      <c r="M1328">
        <v>5.6</v>
      </c>
      <c r="N1328">
        <v>1945</v>
      </c>
      <c r="O1328" t="s">
        <v>4137</v>
      </c>
      <c r="P1328" t="s">
        <v>4138</v>
      </c>
      <c r="Q1328" s="10">
        <v>71906372</v>
      </c>
    </row>
    <row r="1329" spans="1:17" x14ac:dyDescent="0.3">
      <c r="A1329" s="11">
        <v>37000000</v>
      </c>
      <c r="B1329" t="s">
        <v>713</v>
      </c>
      <c r="C1329">
        <v>312221</v>
      </c>
      <c r="D1329" t="s">
        <v>4139</v>
      </c>
      <c r="E1329" t="s">
        <v>19</v>
      </c>
      <c r="F1329">
        <v>57.773583000000002</v>
      </c>
      <c r="G1329" t="s">
        <v>119</v>
      </c>
      <c r="H1329" t="s">
        <v>21</v>
      </c>
      <c r="I1329" s="1">
        <v>42333</v>
      </c>
      <c r="J1329" s="11">
        <v>173567581</v>
      </c>
      <c r="K1329">
        <v>133</v>
      </c>
      <c r="L1329" t="s">
        <v>22</v>
      </c>
      <c r="M1329">
        <v>7.3</v>
      </c>
      <c r="N1329">
        <v>1915</v>
      </c>
      <c r="O1329" t="s">
        <v>4140</v>
      </c>
      <c r="P1329" t="s">
        <v>4141</v>
      </c>
      <c r="Q1329" s="10">
        <v>136567581</v>
      </c>
    </row>
    <row r="1330" spans="1:17" x14ac:dyDescent="0.3">
      <c r="A1330" s="11">
        <v>37000000</v>
      </c>
      <c r="B1330" t="s">
        <v>2357</v>
      </c>
      <c r="C1330">
        <v>23168</v>
      </c>
      <c r="D1330" t="s">
        <v>4142</v>
      </c>
      <c r="E1330" t="s">
        <v>19</v>
      </c>
      <c r="F1330">
        <v>24.218357999999998</v>
      </c>
      <c r="G1330" t="s">
        <v>38</v>
      </c>
      <c r="H1330" t="s">
        <v>21</v>
      </c>
      <c r="I1330" s="1">
        <v>40436</v>
      </c>
      <c r="J1330" s="11">
        <v>154026136</v>
      </c>
      <c r="K1330">
        <v>125</v>
      </c>
      <c r="L1330" t="s">
        <v>22</v>
      </c>
      <c r="M1330">
        <v>7</v>
      </c>
      <c r="N1330">
        <v>1468</v>
      </c>
      <c r="O1330" t="s">
        <v>4143</v>
      </c>
      <c r="P1330" t="s">
        <v>3503</v>
      </c>
      <c r="Q1330" s="10">
        <v>117026136</v>
      </c>
    </row>
    <row r="1331" spans="1:17" x14ac:dyDescent="0.3">
      <c r="A1331" s="11">
        <v>40000000</v>
      </c>
      <c r="B1331" t="s">
        <v>3552</v>
      </c>
      <c r="C1331">
        <v>76494</v>
      </c>
      <c r="D1331" t="s">
        <v>4144</v>
      </c>
      <c r="E1331" t="s">
        <v>19</v>
      </c>
      <c r="F1331">
        <v>27.009723000000001</v>
      </c>
      <c r="G1331" t="s">
        <v>1172</v>
      </c>
      <c r="H1331" t="s">
        <v>21</v>
      </c>
      <c r="I1331" s="1">
        <v>41046</v>
      </c>
      <c r="J1331" s="11">
        <v>79700000</v>
      </c>
      <c r="K1331">
        <v>110</v>
      </c>
      <c r="L1331" t="s">
        <v>22</v>
      </c>
      <c r="M1331">
        <v>5.8</v>
      </c>
      <c r="N1331">
        <v>594</v>
      </c>
      <c r="O1331" t="s">
        <v>4145</v>
      </c>
      <c r="P1331" t="s">
        <v>4146</v>
      </c>
      <c r="Q1331" s="10">
        <v>39700000</v>
      </c>
    </row>
    <row r="1332" spans="1:17" x14ac:dyDescent="0.3">
      <c r="A1332" s="11">
        <v>37000000</v>
      </c>
      <c r="B1332" t="s">
        <v>1485</v>
      </c>
      <c r="C1332">
        <v>4944</v>
      </c>
      <c r="D1332" t="s">
        <v>4147</v>
      </c>
      <c r="E1332" t="s">
        <v>19</v>
      </c>
      <c r="F1332">
        <v>31.941347</v>
      </c>
      <c r="G1332" t="s">
        <v>4148</v>
      </c>
      <c r="H1332" t="s">
        <v>21</v>
      </c>
      <c r="I1332" s="1">
        <v>39577</v>
      </c>
      <c r="J1332" s="11">
        <v>163720069</v>
      </c>
      <c r="K1332">
        <v>96</v>
      </c>
      <c r="L1332" t="s">
        <v>22</v>
      </c>
      <c r="M1332">
        <v>6.5</v>
      </c>
      <c r="N1332">
        <v>1222</v>
      </c>
      <c r="O1332" t="s">
        <v>4149</v>
      </c>
      <c r="P1332" t="s">
        <v>2485</v>
      </c>
      <c r="Q1332" s="10">
        <v>126720069</v>
      </c>
    </row>
    <row r="1333" spans="1:17" x14ac:dyDescent="0.3">
      <c r="A1333" s="11">
        <v>37000000</v>
      </c>
      <c r="B1333" t="s">
        <v>460</v>
      </c>
      <c r="C1333">
        <v>10488</v>
      </c>
      <c r="D1333" t="s">
        <v>4150</v>
      </c>
      <c r="E1333" t="s">
        <v>19</v>
      </c>
      <c r="F1333">
        <v>14.353279000000001</v>
      </c>
      <c r="G1333" t="s">
        <v>4151</v>
      </c>
      <c r="H1333" t="s">
        <v>21</v>
      </c>
      <c r="I1333" s="1">
        <v>39511</v>
      </c>
      <c r="J1333" s="11">
        <v>100076342</v>
      </c>
      <c r="K1333">
        <v>96</v>
      </c>
      <c r="L1333" t="s">
        <v>22</v>
      </c>
      <c r="M1333">
        <v>5.6</v>
      </c>
      <c r="N1333">
        <v>330</v>
      </c>
      <c r="O1333" t="s">
        <v>4152</v>
      </c>
      <c r="P1333" t="s">
        <v>4153</v>
      </c>
      <c r="Q1333" s="10">
        <v>63076342</v>
      </c>
    </row>
    <row r="1334" spans="1:17" x14ac:dyDescent="0.3">
      <c r="A1334" s="11">
        <v>38000000</v>
      </c>
      <c r="B1334" t="s">
        <v>4154</v>
      </c>
      <c r="C1334">
        <v>96721</v>
      </c>
      <c r="D1334" t="s">
        <v>4155</v>
      </c>
      <c r="E1334" t="s">
        <v>19</v>
      </c>
      <c r="F1334">
        <v>33.003827999999999</v>
      </c>
      <c r="G1334" t="s">
        <v>4156</v>
      </c>
      <c r="H1334" t="s">
        <v>192</v>
      </c>
      <c r="I1334" s="1">
        <v>41314</v>
      </c>
      <c r="J1334" s="11">
        <v>90247624</v>
      </c>
      <c r="K1334">
        <v>123</v>
      </c>
      <c r="L1334" t="s">
        <v>22</v>
      </c>
      <c r="M1334">
        <v>7.7</v>
      </c>
      <c r="N1334">
        <v>2277</v>
      </c>
      <c r="O1334" t="s">
        <v>4157</v>
      </c>
      <c r="P1334" t="s">
        <v>498</v>
      </c>
      <c r="Q1334" s="10">
        <v>52247624</v>
      </c>
    </row>
    <row r="1335" spans="1:17" x14ac:dyDescent="0.3">
      <c r="A1335" s="11">
        <v>37000000</v>
      </c>
      <c r="B1335" t="s">
        <v>713</v>
      </c>
      <c r="C1335">
        <v>334</v>
      </c>
      <c r="D1335" t="s">
        <v>4158</v>
      </c>
      <c r="E1335" t="s">
        <v>19</v>
      </c>
      <c r="F1335">
        <v>30.993735999999998</v>
      </c>
      <c r="G1335" t="s">
        <v>119</v>
      </c>
      <c r="H1335" t="s">
        <v>21</v>
      </c>
      <c r="I1335" s="1">
        <v>36384</v>
      </c>
      <c r="J1335" s="11">
        <v>48451803</v>
      </c>
      <c r="K1335">
        <v>188</v>
      </c>
      <c r="L1335" t="s">
        <v>22</v>
      </c>
      <c r="M1335">
        <v>7.5</v>
      </c>
      <c r="N1335">
        <v>825</v>
      </c>
      <c r="O1335" t="s">
        <v>4159</v>
      </c>
      <c r="P1335" t="s">
        <v>4128</v>
      </c>
      <c r="Q1335" s="10">
        <v>11451803</v>
      </c>
    </row>
    <row r="1336" spans="1:17" x14ac:dyDescent="0.3">
      <c r="A1336" s="11">
        <v>30000000</v>
      </c>
      <c r="B1336" t="s">
        <v>1010</v>
      </c>
      <c r="C1336">
        <v>23742</v>
      </c>
      <c r="D1336" t="s">
        <v>4160</v>
      </c>
      <c r="E1336" t="s">
        <v>19</v>
      </c>
      <c r="F1336">
        <v>25.825771</v>
      </c>
      <c r="G1336" t="s">
        <v>59</v>
      </c>
      <c r="H1336" t="s">
        <v>21</v>
      </c>
      <c r="I1336" s="1">
        <v>40235</v>
      </c>
      <c r="J1336" s="11">
        <v>55583804</v>
      </c>
      <c r="K1336">
        <v>107</v>
      </c>
      <c r="L1336" t="s">
        <v>22</v>
      </c>
      <c r="M1336">
        <v>5.3</v>
      </c>
      <c r="N1336">
        <v>511</v>
      </c>
      <c r="O1336" t="s">
        <v>4161</v>
      </c>
      <c r="P1336" t="s">
        <v>4162</v>
      </c>
      <c r="Q1336" s="10">
        <v>25583804</v>
      </c>
    </row>
    <row r="1337" spans="1:17" x14ac:dyDescent="0.3">
      <c r="A1337" s="11">
        <v>38000000</v>
      </c>
      <c r="B1337" t="s">
        <v>972</v>
      </c>
      <c r="C1337">
        <v>259694</v>
      </c>
      <c r="D1337" t="s">
        <v>4163</v>
      </c>
      <c r="E1337" t="s">
        <v>19</v>
      </c>
      <c r="F1337">
        <v>46.078370999999997</v>
      </c>
      <c r="G1337" t="s">
        <v>119</v>
      </c>
      <c r="H1337" t="s">
        <v>21</v>
      </c>
      <c r="I1337" s="1">
        <v>42390</v>
      </c>
      <c r="J1337" s="11">
        <v>112343513</v>
      </c>
      <c r="K1337">
        <v>110</v>
      </c>
      <c r="L1337" t="s">
        <v>22</v>
      </c>
      <c r="M1337">
        <v>5.9</v>
      </c>
      <c r="N1337">
        <v>1201</v>
      </c>
      <c r="O1337" t="s">
        <v>4164</v>
      </c>
      <c r="P1337" t="s">
        <v>4165</v>
      </c>
      <c r="Q1337" s="10">
        <v>74343513</v>
      </c>
    </row>
    <row r="1338" spans="1:17" x14ac:dyDescent="0.3">
      <c r="A1338" s="11">
        <v>37000000</v>
      </c>
      <c r="B1338" t="s">
        <v>4166</v>
      </c>
      <c r="C1338">
        <v>62837</v>
      </c>
      <c r="D1338" t="s">
        <v>4167</v>
      </c>
      <c r="E1338" t="s">
        <v>19</v>
      </c>
      <c r="F1338">
        <v>6.6383900000000002</v>
      </c>
      <c r="G1338" t="s">
        <v>1172</v>
      </c>
      <c r="H1338" t="s">
        <v>21</v>
      </c>
      <c r="I1338" s="1">
        <v>40809</v>
      </c>
      <c r="J1338" s="11">
        <v>95404397</v>
      </c>
      <c r="K1338">
        <v>113</v>
      </c>
      <c r="L1338" t="s">
        <v>22</v>
      </c>
      <c r="M1338">
        <v>6.7</v>
      </c>
      <c r="N1338">
        <v>163</v>
      </c>
      <c r="O1338" t="s">
        <v>4168</v>
      </c>
      <c r="P1338" t="s">
        <v>4169</v>
      </c>
      <c r="Q1338" s="10">
        <v>58404397</v>
      </c>
    </row>
    <row r="1339" spans="1:17" x14ac:dyDescent="0.3">
      <c r="A1339" s="11">
        <v>37000000</v>
      </c>
      <c r="B1339" t="s">
        <v>644</v>
      </c>
      <c r="C1339">
        <v>8966</v>
      </c>
      <c r="D1339" t="s">
        <v>4170</v>
      </c>
      <c r="E1339" t="s">
        <v>19</v>
      </c>
      <c r="F1339">
        <v>127.08493799999999</v>
      </c>
      <c r="G1339" t="s">
        <v>608</v>
      </c>
      <c r="H1339" t="s">
        <v>21</v>
      </c>
      <c r="I1339" s="1">
        <v>39772</v>
      </c>
      <c r="J1339" s="11">
        <v>392616625</v>
      </c>
      <c r="K1339">
        <v>122</v>
      </c>
      <c r="L1339" t="s">
        <v>22</v>
      </c>
      <c r="M1339">
        <v>5.8</v>
      </c>
      <c r="N1339">
        <v>3561</v>
      </c>
      <c r="O1339" t="s">
        <v>4171</v>
      </c>
      <c r="P1339" t="s">
        <v>3590</v>
      </c>
      <c r="Q1339" s="10">
        <v>355616625</v>
      </c>
    </row>
    <row r="1340" spans="1:17" x14ac:dyDescent="0.3">
      <c r="A1340" s="11">
        <v>36000000</v>
      </c>
      <c r="B1340" t="s">
        <v>1222</v>
      </c>
      <c r="C1340">
        <v>8470</v>
      </c>
      <c r="D1340" t="s">
        <v>4172</v>
      </c>
      <c r="E1340" t="s">
        <v>19</v>
      </c>
      <c r="F1340">
        <v>27.465433000000001</v>
      </c>
      <c r="G1340" t="s">
        <v>119</v>
      </c>
      <c r="H1340" t="s">
        <v>21</v>
      </c>
      <c r="I1340" s="1">
        <v>37302</v>
      </c>
      <c r="J1340" s="11">
        <v>102244770</v>
      </c>
      <c r="K1340">
        <v>116</v>
      </c>
      <c r="L1340" t="s">
        <v>22</v>
      </c>
      <c r="M1340">
        <v>7</v>
      </c>
      <c r="N1340">
        <v>594</v>
      </c>
      <c r="O1340" t="s">
        <v>4173</v>
      </c>
      <c r="P1340" t="s">
        <v>3730</v>
      </c>
      <c r="Q1340" s="10">
        <v>66244770</v>
      </c>
    </row>
    <row r="1341" spans="1:17" x14ac:dyDescent="0.3">
      <c r="A1341" s="11">
        <v>65000000</v>
      </c>
      <c r="B1341" t="s">
        <v>1010</v>
      </c>
      <c r="C1341">
        <v>11001</v>
      </c>
      <c r="D1341" t="s">
        <v>4174</v>
      </c>
      <c r="E1341" t="s">
        <v>19</v>
      </c>
      <c r="F1341">
        <v>16.865781999999999</v>
      </c>
      <c r="G1341" t="s">
        <v>32</v>
      </c>
      <c r="H1341" t="s">
        <v>192</v>
      </c>
      <c r="I1341" s="1">
        <v>36420</v>
      </c>
      <c r="J1341" s="11">
        <v>117758500</v>
      </c>
      <c r="K1341">
        <v>93</v>
      </c>
      <c r="L1341" t="s">
        <v>22</v>
      </c>
      <c r="M1341">
        <v>6.1</v>
      </c>
      <c r="N1341">
        <v>352</v>
      </c>
      <c r="O1341" t="s">
        <v>4175</v>
      </c>
      <c r="P1341" t="s">
        <v>1538</v>
      </c>
      <c r="Q1341" s="10">
        <v>52758500</v>
      </c>
    </row>
    <row r="1342" spans="1:17" x14ac:dyDescent="0.3">
      <c r="A1342" s="11">
        <v>37000000</v>
      </c>
      <c r="B1342" t="s">
        <v>1782</v>
      </c>
      <c r="C1342">
        <v>138832</v>
      </c>
      <c r="D1342" t="s">
        <v>4176</v>
      </c>
      <c r="E1342" t="s">
        <v>19</v>
      </c>
      <c r="F1342">
        <v>100.348805</v>
      </c>
      <c r="G1342" t="s">
        <v>119</v>
      </c>
      <c r="H1342" t="s">
        <v>21</v>
      </c>
      <c r="I1342" s="1">
        <v>41463</v>
      </c>
      <c r="J1342" s="11">
        <v>269994119</v>
      </c>
      <c r="K1342">
        <v>110</v>
      </c>
      <c r="L1342" t="s">
        <v>22</v>
      </c>
      <c r="M1342">
        <v>6.8</v>
      </c>
      <c r="N1342">
        <v>2972</v>
      </c>
      <c r="O1342" t="s">
        <v>4177</v>
      </c>
      <c r="P1342" t="s">
        <v>2941</v>
      </c>
      <c r="Q1342" s="10">
        <v>232994119</v>
      </c>
    </row>
    <row r="1343" spans="1:17" x14ac:dyDescent="0.3">
      <c r="A1343" s="11">
        <v>36500000</v>
      </c>
      <c r="B1343" t="s">
        <v>4178</v>
      </c>
      <c r="C1343">
        <v>16911</v>
      </c>
      <c r="D1343" t="s">
        <v>4179</v>
      </c>
      <c r="E1343" t="s">
        <v>3283</v>
      </c>
      <c r="F1343">
        <v>2.7858320000000001</v>
      </c>
      <c r="G1343" t="s">
        <v>4180</v>
      </c>
      <c r="H1343" t="s">
        <v>2422</v>
      </c>
      <c r="I1343" s="1">
        <v>39800</v>
      </c>
      <c r="J1343" s="11">
        <v>21834845</v>
      </c>
      <c r="K1343">
        <v>115</v>
      </c>
      <c r="L1343" t="s">
        <v>22</v>
      </c>
      <c r="M1343">
        <v>5.3</v>
      </c>
      <c r="N1343">
        <v>23</v>
      </c>
      <c r="O1343" t="s">
        <v>4181</v>
      </c>
      <c r="P1343" t="s">
        <v>4182</v>
      </c>
      <c r="Q1343" s="10">
        <v>-14665155</v>
      </c>
    </row>
    <row r="1344" spans="1:17" x14ac:dyDescent="0.3">
      <c r="A1344" s="11">
        <v>36000000</v>
      </c>
      <c r="B1344" t="s">
        <v>2353</v>
      </c>
      <c r="C1344">
        <v>2163</v>
      </c>
      <c r="D1344" t="s">
        <v>4183</v>
      </c>
      <c r="E1344" t="s">
        <v>19</v>
      </c>
      <c r="F1344">
        <v>9.1763390000000005</v>
      </c>
      <c r="G1344" t="s">
        <v>92</v>
      </c>
      <c r="H1344" t="s">
        <v>21</v>
      </c>
      <c r="I1344" s="1">
        <v>35466</v>
      </c>
      <c r="J1344" s="11">
        <v>50159144</v>
      </c>
      <c r="K1344">
        <v>95</v>
      </c>
      <c r="L1344" t="s">
        <v>22</v>
      </c>
      <c r="M1344">
        <v>6.6</v>
      </c>
      <c r="N1344">
        <v>198</v>
      </c>
      <c r="O1344" t="s">
        <v>4184</v>
      </c>
      <c r="P1344" t="s">
        <v>376</v>
      </c>
      <c r="Q1344" s="10">
        <v>14159144</v>
      </c>
    </row>
    <row r="1345" spans="1:17" x14ac:dyDescent="0.3">
      <c r="A1345" s="11">
        <v>36000000</v>
      </c>
      <c r="B1345" t="s">
        <v>535</v>
      </c>
      <c r="C1345">
        <v>36670</v>
      </c>
      <c r="D1345" t="s">
        <v>4185</v>
      </c>
      <c r="E1345" t="s">
        <v>19</v>
      </c>
      <c r="F1345">
        <v>23.380756999999999</v>
      </c>
      <c r="G1345" t="s">
        <v>4186</v>
      </c>
      <c r="H1345" t="s">
        <v>192</v>
      </c>
      <c r="I1345" s="1">
        <v>30507</v>
      </c>
      <c r="J1345" s="11">
        <v>160000000</v>
      </c>
      <c r="K1345">
        <v>134</v>
      </c>
      <c r="L1345" t="s">
        <v>22</v>
      </c>
      <c r="M1345">
        <v>5.8</v>
      </c>
      <c r="N1345">
        <v>338</v>
      </c>
      <c r="O1345" t="s">
        <v>4187</v>
      </c>
      <c r="P1345" t="s">
        <v>4188</v>
      </c>
      <c r="Q1345" s="10">
        <v>124000000</v>
      </c>
    </row>
    <row r="1346" spans="1:17" x14ac:dyDescent="0.3">
      <c r="A1346" s="11">
        <v>36000000</v>
      </c>
      <c r="B1346" t="s">
        <v>4189</v>
      </c>
      <c r="C1346">
        <v>23048</v>
      </c>
      <c r="D1346" t="s">
        <v>4190</v>
      </c>
      <c r="E1346" t="s">
        <v>19</v>
      </c>
      <c r="F1346">
        <v>33.926473000000001</v>
      </c>
      <c r="G1346" t="s">
        <v>1252</v>
      </c>
      <c r="H1346" t="s">
        <v>21</v>
      </c>
      <c r="I1346" s="1">
        <v>40263</v>
      </c>
      <c r="J1346" s="11">
        <v>64572262</v>
      </c>
      <c r="K1346">
        <v>101</v>
      </c>
      <c r="L1346" t="s">
        <v>22</v>
      </c>
      <c r="M1346">
        <v>6</v>
      </c>
      <c r="N1346">
        <v>894</v>
      </c>
      <c r="O1346" t="s">
        <v>4191</v>
      </c>
      <c r="P1346" t="s">
        <v>4192</v>
      </c>
      <c r="Q1346" s="10">
        <v>28572262</v>
      </c>
    </row>
    <row r="1347" spans="1:17" x14ac:dyDescent="0.3">
      <c r="A1347" s="11">
        <v>36000000</v>
      </c>
      <c r="B1347" t="s">
        <v>4193</v>
      </c>
      <c r="C1347">
        <v>227735</v>
      </c>
      <c r="D1347" t="s">
        <v>4194</v>
      </c>
      <c r="E1347" t="s">
        <v>19</v>
      </c>
      <c r="F1347">
        <v>6.9678570000000004</v>
      </c>
      <c r="G1347" t="s">
        <v>1172</v>
      </c>
      <c r="H1347" t="s">
        <v>21</v>
      </c>
      <c r="I1347" s="1">
        <v>41982</v>
      </c>
      <c r="J1347" s="11">
        <v>52424533</v>
      </c>
      <c r="K1347">
        <v>107</v>
      </c>
      <c r="L1347" t="s">
        <v>22</v>
      </c>
      <c r="M1347">
        <v>6.7</v>
      </c>
      <c r="N1347">
        <v>96</v>
      </c>
      <c r="O1347" t="s">
        <v>4195</v>
      </c>
      <c r="P1347" t="s">
        <v>4169</v>
      </c>
      <c r="Q1347" s="10">
        <v>16424533</v>
      </c>
    </row>
    <row r="1348" spans="1:17" x14ac:dyDescent="0.3">
      <c r="A1348" s="11">
        <v>42000000</v>
      </c>
      <c r="B1348" t="s">
        <v>2022</v>
      </c>
      <c r="C1348">
        <v>2155</v>
      </c>
      <c r="D1348" t="s">
        <v>4196</v>
      </c>
      <c r="E1348" t="s">
        <v>19</v>
      </c>
      <c r="F1348">
        <v>11.470135000000001</v>
      </c>
      <c r="G1348" t="s">
        <v>3325</v>
      </c>
      <c r="H1348" t="s">
        <v>21</v>
      </c>
      <c r="I1348" s="1">
        <v>36581</v>
      </c>
      <c r="J1348" s="11">
        <v>32168970</v>
      </c>
      <c r="K1348">
        <v>124</v>
      </c>
      <c r="L1348" t="s">
        <v>22</v>
      </c>
      <c r="M1348">
        <v>5.4</v>
      </c>
      <c r="N1348">
        <v>173</v>
      </c>
      <c r="O1348" t="s">
        <v>4197</v>
      </c>
      <c r="P1348" t="s">
        <v>2731</v>
      </c>
      <c r="Q1348" s="10">
        <v>-9831030</v>
      </c>
    </row>
    <row r="1349" spans="1:17" x14ac:dyDescent="0.3">
      <c r="A1349" s="11">
        <v>36000000</v>
      </c>
      <c r="B1349" t="s">
        <v>3035</v>
      </c>
      <c r="C1349">
        <v>8409</v>
      </c>
      <c r="D1349" t="s">
        <v>4198</v>
      </c>
      <c r="E1349" t="s">
        <v>19</v>
      </c>
      <c r="F1349">
        <v>19.854932000000002</v>
      </c>
      <c r="G1349" t="s">
        <v>119</v>
      </c>
      <c r="H1349" t="s">
        <v>192</v>
      </c>
      <c r="I1349" s="1">
        <v>37715</v>
      </c>
      <c r="J1349" s="11">
        <v>44350926</v>
      </c>
      <c r="K1349">
        <v>109</v>
      </c>
      <c r="L1349" t="s">
        <v>22</v>
      </c>
      <c r="M1349">
        <v>5.8</v>
      </c>
      <c r="N1349">
        <v>258</v>
      </c>
      <c r="O1349" t="s">
        <v>4199</v>
      </c>
      <c r="P1349" t="s">
        <v>1786</v>
      </c>
      <c r="Q1349" s="10">
        <v>8350926</v>
      </c>
    </row>
    <row r="1350" spans="1:17" x14ac:dyDescent="0.3">
      <c r="A1350" s="11">
        <v>37000000</v>
      </c>
      <c r="B1350" t="s">
        <v>1497</v>
      </c>
      <c r="C1350">
        <v>222936</v>
      </c>
      <c r="D1350" t="s">
        <v>4200</v>
      </c>
      <c r="E1350" t="s">
        <v>19</v>
      </c>
      <c r="F1350">
        <v>29.652536000000001</v>
      </c>
      <c r="G1350" t="s">
        <v>1907</v>
      </c>
      <c r="H1350" t="s">
        <v>21</v>
      </c>
      <c r="I1350" s="1">
        <v>42151</v>
      </c>
      <c r="J1350" s="11">
        <v>26250020</v>
      </c>
      <c r="K1350">
        <v>105</v>
      </c>
      <c r="L1350" t="s">
        <v>22</v>
      </c>
      <c r="M1350">
        <v>5.2</v>
      </c>
      <c r="N1350">
        <v>692</v>
      </c>
      <c r="O1350" t="s">
        <v>4201</v>
      </c>
      <c r="P1350" t="s">
        <v>1943</v>
      </c>
      <c r="Q1350" s="10">
        <v>-10749980</v>
      </c>
    </row>
    <row r="1351" spans="1:17" x14ac:dyDescent="0.3">
      <c r="A1351" s="11">
        <v>0</v>
      </c>
      <c r="B1351" t="s">
        <v>2119</v>
      </c>
      <c r="C1351">
        <v>31908</v>
      </c>
      <c r="D1351" t="s">
        <v>4202</v>
      </c>
      <c r="E1351" t="s">
        <v>19</v>
      </c>
      <c r="F1351">
        <v>8.1029250000000008</v>
      </c>
      <c r="G1351" t="s">
        <v>32</v>
      </c>
      <c r="H1351" t="s">
        <v>21</v>
      </c>
      <c r="I1351" s="1">
        <v>35419</v>
      </c>
      <c r="J1351" s="11">
        <v>0</v>
      </c>
      <c r="K1351">
        <v>130</v>
      </c>
      <c r="L1351" t="s">
        <v>22</v>
      </c>
      <c r="M1351">
        <v>6.2</v>
      </c>
      <c r="N1351">
        <v>40</v>
      </c>
      <c r="O1351" t="s">
        <v>4203</v>
      </c>
      <c r="P1351" t="s">
        <v>2259</v>
      </c>
      <c r="Q1351" s="10">
        <v>0</v>
      </c>
    </row>
    <row r="1352" spans="1:17" x14ac:dyDescent="0.3">
      <c r="A1352" s="11">
        <v>0</v>
      </c>
      <c r="B1352" t="s">
        <v>212</v>
      </c>
      <c r="C1352">
        <v>10219</v>
      </c>
      <c r="D1352" t="s">
        <v>4204</v>
      </c>
      <c r="E1352" t="s">
        <v>19</v>
      </c>
      <c r="F1352">
        <v>2.7948300000000001</v>
      </c>
      <c r="G1352" t="s">
        <v>135</v>
      </c>
      <c r="H1352" t="s">
        <v>21</v>
      </c>
      <c r="I1352" s="1">
        <v>36516</v>
      </c>
      <c r="J1352" s="11">
        <v>0</v>
      </c>
      <c r="K1352">
        <v>127</v>
      </c>
      <c r="L1352" t="s">
        <v>22</v>
      </c>
      <c r="M1352">
        <v>6.3</v>
      </c>
      <c r="N1352">
        <v>32</v>
      </c>
      <c r="O1352" t="s">
        <v>4205</v>
      </c>
      <c r="P1352" t="s">
        <v>4206</v>
      </c>
      <c r="Q1352" s="10">
        <v>0</v>
      </c>
    </row>
    <row r="1353" spans="1:17" x14ac:dyDescent="0.3">
      <c r="A1353" s="11">
        <v>37000000</v>
      </c>
      <c r="B1353" t="s">
        <v>4207</v>
      </c>
      <c r="C1353">
        <v>48171</v>
      </c>
      <c r="D1353" t="s">
        <v>4208</v>
      </c>
      <c r="E1353" t="s">
        <v>19</v>
      </c>
      <c r="F1353">
        <v>11.492474</v>
      </c>
      <c r="G1353" t="s">
        <v>119</v>
      </c>
      <c r="H1353" t="s">
        <v>21</v>
      </c>
      <c r="I1353" s="1">
        <v>40571</v>
      </c>
      <c r="J1353" s="11">
        <v>96047633</v>
      </c>
      <c r="K1353">
        <v>114</v>
      </c>
      <c r="L1353" t="s">
        <v>22</v>
      </c>
      <c r="M1353">
        <v>5.8</v>
      </c>
      <c r="N1353">
        <v>556</v>
      </c>
      <c r="O1353" t="s">
        <v>4209</v>
      </c>
      <c r="P1353" t="s">
        <v>2051</v>
      </c>
      <c r="Q1353" s="10">
        <v>59047633</v>
      </c>
    </row>
    <row r="1354" spans="1:17" x14ac:dyDescent="0.3">
      <c r="A1354" s="11">
        <v>36000000</v>
      </c>
      <c r="B1354" t="s">
        <v>4210</v>
      </c>
      <c r="C1354">
        <v>782</v>
      </c>
      <c r="D1354" t="s">
        <v>4211</v>
      </c>
      <c r="E1354" t="s">
        <v>19</v>
      </c>
      <c r="F1354">
        <v>70.398356000000007</v>
      </c>
      <c r="G1354" t="s">
        <v>32</v>
      </c>
      <c r="H1354" t="s">
        <v>21</v>
      </c>
      <c r="I1354" s="1">
        <v>35620</v>
      </c>
      <c r="J1354" s="11">
        <v>12532777</v>
      </c>
      <c r="K1354">
        <v>106</v>
      </c>
      <c r="L1354" t="s">
        <v>22</v>
      </c>
      <c r="M1354">
        <v>7.5</v>
      </c>
      <c r="N1354">
        <v>1808</v>
      </c>
      <c r="O1354" t="s">
        <v>4212</v>
      </c>
      <c r="P1354" t="s">
        <v>3115</v>
      </c>
      <c r="Q1354" s="10">
        <v>-23467223</v>
      </c>
    </row>
    <row r="1355" spans="1:17" x14ac:dyDescent="0.3">
      <c r="A1355" s="11">
        <v>36000000</v>
      </c>
      <c r="B1355" t="s">
        <v>2424</v>
      </c>
      <c r="C1355">
        <v>75531</v>
      </c>
      <c r="D1355" t="s">
        <v>4213</v>
      </c>
      <c r="E1355" t="s">
        <v>3229</v>
      </c>
      <c r="F1355">
        <v>1.0684530000000001</v>
      </c>
      <c r="G1355" t="s">
        <v>135</v>
      </c>
      <c r="H1355" t="s">
        <v>21</v>
      </c>
      <c r="I1355" s="1">
        <v>36553</v>
      </c>
      <c r="J1355" s="11">
        <v>3003296</v>
      </c>
      <c r="K1355">
        <v>95</v>
      </c>
      <c r="L1355" t="s">
        <v>22</v>
      </c>
      <c r="M1355">
        <v>4.5999999999999996</v>
      </c>
      <c r="N1355">
        <v>14</v>
      </c>
      <c r="O1355" t="s">
        <v>4214</v>
      </c>
      <c r="P1355" t="s">
        <v>3095</v>
      </c>
      <c r="Q1355" s="10">
        <v>-32996704</v>
      </c>
    </row>
    <row r="1356" spans="1:17" x14ac:dyDescent="0.3">
      <c r="A1356" s="11">
        <v>37000000</v>
      </c>
      <c r="B1356" t="s">
        <v>49</v>
      </c>
      <c r="C1356">
        <v>11802</v>
      </c>
      <c r="D1356" t="s">
        <v>4215</v>
      </c>
      <c r="E1356" t="s">
        <v>19</v>
      </c>
      <c r="F1356">
        <v>6.2932170000000003</v>
      </c>
      <c r="G1356" t="s">
        <v>4216</v>
      </c>
      <c r="H1356" t="s">
        <v>21</v>
      </c>
      <c r="I1356" s="1">
        <v>39646</v>
      </c>
      <c r="J1356" s="11">
        <v>63800345</v>
      </c>
      <c r="K1356">
        <v>81</v>
      </c>
      <c r="L1356" t="s">
        <v>22</v>
      </c>
      <c r="M1356">
        <v>5.2</v>
      </c>
      <c r="N1356">
        <v>99</v>
      </c>
      <c r="O1356" t="s">
        <v>4217</v>
      </c>
      <c r="P1356" t="s">
        <v>4218</v>
      </c>
      <c r="Q1356" s="10">
        <v>26800345</v>
      </c>
    </row>
    <row r="1357" spans="1:17" x14ac:dyDescent="0.3">
      <c r="A1357" s="11">
        <v>0</v>
      </c>
      <c r="B1357" t="s">
        <v>587</v>
      </c>
      <c r="C1357">
        <v>9776</v>
      </c>
      <c r="D1357" t="s">
        <v>4219</v>
      </c>
      <c r="E1357" t="s">
        <v>19</v>
      </c>
      <c r="F1357">
        <v>3.4571939999999999</v>
      </c>
      <c r="G1357" t="s">
        <v>422</v>
      </c>
      <c r="H1357" t="s">
        <v>21</v>
      </c>
      <c r="I1357" s="1">
        <v>37622</v>
      </c>
      <c r="J1357" s="11">
        <v>0</v>
      </c>
      <c r="K1357">
        <v>95</v>
      </c>
      <c r="L1357" t="s">
        <v>22</v>
      </c>
      <c r="M1357">
        <v>5.3</v>
      </c>
      <c r="N1357">
        <v>71</v>
      </c>
      <c r="O1357" t="s">
        <v>4220</v>
      </c>
      <c r="P1357" t="s">
        <v>4221</v>
      </c>
      <c r="Q1357" s="10">
        <v>0</v>
      </c>
    </row>
    <row r="1358" spans="1:17" x14ac:dyDescent="0.3">
      <c r="A1358" s="11">
        <v>35000000</v>
      </c>
      <c r="B1358" t="s">
        <v>587</v>
      </c>
      <c r="C1358">
        <v>18785</v>
      </c>
      <c r="D1358" t="s">
        <v>4222</v>
      </c>
      <c r="E1358" t="s">
        <v>19</v>
      </c>
      <c r="F1358">
        <v>82.211659999999995</v>
      </c>
      <c r="G1358" t="s">
        <v>38</v>
      </c>
      <c r="H1358" t="s">
        <v>192</v>
      </c>
      <c r="I1358" s="1">
        <v>39939</v>
      </c>
      <c r="J1358" s="11">
        <v>459270619</v>
      </c>
      <c r="K1358">
        <v>100</v>
      </c>
      <c r="L1358" t="s">
        <v>22</v>
      </c>
      <c r="M1358">
        <v>7.2</v>
      </c>
      <c r="N1358">
        <v>6173</v>
      </c>
      <c r="O1358" t="s">
        <v>4223</v>
      </c>
      <c r="P1358" t="s">
        <v>1465</v>
      </c>
      <c r="Q1358" s="10">
        <v>424270619</v>
      </c>
    </row>
    <row r="1359" spans="1:17" x14ac:dyDescent="0.3">
      <c r="A1359" s="11">
        <v>36000000</v>
      </c>
      <c r="B1359" t="s">
        <v>4005</v>
      </c>
      <c r="C1359">
        <v>365222</v>
      </c>
      <c r="D1359" t="s">
        <v>4224</v>
      </c>
      <c r="E1359" t="s">
        <v>4225</v>
      </c>
      <c r="F1359">
        <v>19.167376999999998</v>
      </c>
      <c r="G1359" t="s">
        <v>4226</v>
      </c>
      <c r="H1359" t="s">
        <v>1225</v>
      </c>
      <c r="I1359" s="1">
        <v>42357</v>
      </c>
      <c r="J1359" s="11">
        <v>156844753</v>
      </c>
      <c r="K1359">
        <v>105</v>
      </c>
      <c r="L1359" t="s">
        <v>22</v>
      </c>
      <c r="M1359">
        <v>6.5</v>
      </c>
      <c r="N1359">
        <v>379</v>
      </c>
      <c r="O1359" t="s">
        <v>4227</v>
      </c>
      <c r="P1359" t="s">
        <v>4228</v>
      </c>
      <c r="Q1359" s="10">
        <v>120844753</v>
      </c>
    </row>
    <row r="1360" spans="1:17" x14ac:dyDescent="0.3">
      <c r="A1360" s="11">
        <v>33000000</v>
      </c>
      <c r="B1360" t="s">
        <v>4229</v>
      </c>
      <c r="C1360">
        <v>817</v>
      </c>
      <c r="D1360" t="s">
        <v>4230</v>
      </c>
      <c r="E1360" t="s">
        <v>19</v>
      </c>
      <c r="F1360">
        <v>18.316151000000001</v>
      </c>
      <c r="G1360" t="s">
        <v>119</v>
      </c>
      <c r="H1360" t="s">
        <v>21</v>
      </c>
      <c r="I1360" s="1">
        <v>36378</v>
      </c>
      <c r="J1360" s="11">
        <v>310940086</v>
      </c>
      <c r="K1360">
        <v>95</v>
      </c>
      <c r="L1360" t="s">
        <v>22</v>
      </c>
      <c r="M1360">
        <v>6.2</v>
      </c>
      <c r="N1360">
        <v>1011</v>
      </c>
      <c r="O1360" t="s">
        <v>4231</v>
      </c>
      <c r="P1360" t="s">
        <v>1140</v>
      </c>
      <c r="Q1360" s="10">
        <v>277940086</v>
      </c>
    </row>
    <row r="1361" spans="1:17" x14ac:dyDescent="0.3">
      <c r="A1361" s="11">
        <v>35000000</v>
      </c>
      <c r="B1361" t="s">
        <v>454</v>
      </c>
      <c r="C1361">
        <v>268</v>
      </c>
      <c r="D1361" t="s">
        <v>4232</v>
      </c>
      <c r="E1361" t="s">
        <v>19</v>
      </c>
      <c r="F1361">
        <v>44.104469000000002</v>
      </c>
      <c r="G1361" t="s">
        <v>773</v>
      </c>
      <c r="H1361" t="s">
        <v>33</v>
      </c>
      <c r="I1361" s="1">
        <v>32682</v>
      </c>
      <c r="J1361" s="11">
        <v>411348924</v>
      </c>
      <c r="K1361">
        <v>126</v>
      </c>
      <c r="L1361" t="s">
        <v>22</v>
      </c>
      <c r="M1361">
        <v>7</v>
      </c>
      <c r="N1361">
        <v>2096</v>
      </c>
      <c r="O1361" t="s">
        <v>4233</v>
      </c>
      <c r="P1361" t="s">
        <v>155</v>
      </c>
      <c r="Q1361" s="10">
        <v>376348924</v>
      </c>
    </row>
    <row r="1362" spans="1:17" x14ac:dyDescent="0.3">
      <c r="A1362" s="11">
        <v>0</v>
      </c>
      <c r="B1362" t="s">
        <v>713</v>
      </c>
      <c r="C1362">
        <v>45054</v>
      </c>
      <c r="D1362" t="s">
        <v>4234</v>
      </c>
      <c r="E1362" t="s">
        <v>19</v>
      </c>
      <c r="F1362">
        <v>6.668679</v>
      </c>
      <c r="G1362" t="s">
        <v>92</v>
      </c>
      <c r="H1362" t="s">
        <v>21</v>
      </c>
      <c r="I1362" s="1">
        <v>40627</v>
      </c>
      <c r="J1362" s="11">
        <v>0</v>
      </c>
      <c r="K1362">
        <v>112</v>
      </c>
      <c r="L1362" t="s">
        <v>22</v>
      </c>
      <c r="M1362">
        <v>5.9</v>
      </c>
      <c r="N1362">
        <v>27</v>
      </c>
      <c r="O1362" t="s">
        <v>4235</v>
      </c>
      <c r="P1362" t="s">
        <v>338</v>
      </c>
      <c r="Q1362" s="10">
        <v>0</v>
      </c>
    </row>
    <row r="1363" spans="1:17" x14ac:dyDescent="0.3">
      <c r="A1363" s="11">
        <v>35000000</v>
      </c>
      <c r="B1363" t="s">
        <v>690</v>
      </c>
      <c r="C1363">
        <v>943</v>
      </c>
      <c r="D1363" t="s">
        <v>4236</v>
      </c>
      <c r="E1363" t="s">
        <v>19</v>
      </c>
      <c r="F1363">
        <v>36.172181999999999</v>
      </c>
      <c r="G1363" t="s">
        <v>619</v>
      </c>
      <c r="H1363" t="s">
        <v>21</v>
      </c>
      <c r="I1363" s="1">
        <v>33739</v>
      </c>
      <c r="J1363" s="11">
        <v>321731527</v>
      </c>
      <c r="K1363">
        <v>118</v>
      </c>
      <c r="L1363" t="s">
        <v>22</v>
      </c>
      <c r="M1363">
        <v>6.4</v>
      </c>
      <c r="N1363">
        <v>811</v>
      </c>
      <c r="O1363" t="s">
        <v>4237</v>
      </c>
      <c r="P1363" t="s">
        <v>621</v>
      </c>
      <c r="Q1363" s="10">
        <v>286731527</v>
      </c>
    </row>
    <row r="1364" spans="1:17" x14ac:dyDescent="0.3">
      <c r="A1364" s="11">
        <v>29000000</v>
      </c>
      <c r="B1364" t="s">
        <v>713</v>
      </c>
      <c r="C1364">
        <v>22881</v>
      </c>
      <c r="D1364" t="s">
        <v>4238</v>
      </c>
      <c r="E1364" t="s">
        <v>19</v>
      </c>
      <c r="F1364">
        <v>25.767395</v>
      </c>
      <c r="G1364" t="s">
        <v>1172</v>
      </c>
      <c r="H1364" t="s">
        <v>21</v>
      </c>
      <c r="I1364" s="1">
        <v>40137</v>
      </c>
      <c r="J1364" s="11">
        <v>309208309</v>
      </c>
      <c r="K1364">
        <v>129</v>
      </c>
      <c r="L1364" t="s">
        <v>22</v>
      </c>
      <c r="M1364">
        <v>7.2</v>
      </c>
      <c r="N1364">
        <v>1597</v>
      </c>
      <c r="O1364" t="s">
        <v>4239</v>
      </c>
      <c r="P1364" t="s">
        <v>1190</v>
      </c>
      <c r="Q1364" s="10">
        <v>280208309</v>
      </c>
    </row>
    <row r="1365" spans="1:17" x14ac:dyDescent="0.3">
      <c r="A1365" s="11">
        <v>35000000</v>
      </c>
      <c r="B1365" t="s">
        <v>4240</v>
      </c>
      <c r="C1365">
        <v>10054</v>
      </c>
      <c r="D1365" t="s">
        <v>4241</v>
      </c>
      <c r="E1365" t="s">
        <v>19</v>
      </c>
      <c r="F1365">
        <v>21.543389000000001</v>
      </c>
      <c r="G1365" t="s">
        <v>3325</v>
      </c>
      <c r="H1365" t="s">
        <v>21</v>
      </c>
      <c r="I1365" s="1">
        <v>36968</v>
      </c>
      <c r="J1365" s="11">
        <v>147934180</v>
      </c>
      <c r="K1365">
        <v>88</v>
      </c>
      <c r="L1365" t="s">
        <v>22</v>
      </c>
      <c r="M1365">
        <v>5.5</v>
      </c>
      <c r="N1365">
        <v>867</v>
      </c>
      <c r="O1365" t="s">
        <v>4242</v>
      </c>
      <c r="P1365" t="s">
        <v>2224</v>
      </c>
      <c r="Q1365" s="10">
        <v>112934180</v>
      </c>
    </row>
    <row r="1366" spans="1:17" x14ac:dyDescent="0.3">
      <c r="A1366" s="11">
        <v>35000000</v>
      </c>
      <c r="B1366" t="s">
        <v>1782</v>
      </c>
      <c r="C1366">
        <v>51540</v>
      </c>
      <c r="D1366" t="s">
        <v>4243</v>
      </c>
      <c r="E1366" t="s">
        <v>19</v>
      </c>
      <c r="F1366">
        <v>50.309843000000001</v>
      </c>
      <c r="G1366" t="s">
        <v>119</v>
      </c>
      <c r="H1366" t="s">
        <v>21</v>
      </c>
      <c r="I1366" s="1">
        <v>40762</v>
      </c>
      <c r="J1366" s="11">
        <v>117000000</v>
      </c>
      <c r="K1366">
        <v>98</v>
      </c>
      <c r="L1366" t="s">
        <v>22</v>
      </c>
      <c r="M1366">
        <v>6.5</v>
      </c>
      <c r="N1366">
        <v>2277</v>
      </c>
      <c r="O1366" t="s">
        <v>4244</v>
      </c>
      <c r="P1366" t="s">
        <v>1506</v>
      </c>
      <c r="Q1366" s="10">
        <v>82000000</v>
      </c>
    </row>
    <row r="1367" spans="1:17" x14ac:dyDescent="0.3">
      <c r="A1367" s="11">
        <v>38000000</v>
      </c>
      <c r="B1367" t="s">
        <v>4245</v>
      </c>
      <c r="C1367">
        <v>44264</v>
      </c>
      <c r="D1367" t="s">
        <v>4246</v>
      </c>
      <c r="E1367" t="s">
        <v>19</v>
      </c>
      <c r="F1367">
        <v>49.292383999999998</v>
      </c>
      <c r="G1367" t="s">
        <v>92</v>
      </c>
      <c r="H1367" t="s">
        <v>21</v>
      </c>
      <c r="I1367" s="1">
        <v>40534</v>
      </c>
      <c r="J1367" s="11">
        <v>252276927</v>
      </c>
      <c r="K1367">
        <v>110</v>
      </c>
      <c r="L1367" t="s">
        <v>22</v>
      </c>
      <c r="M1367">
        <v>7.2</v>
      </c>
      <c r="N1367">
        <v>1668</v>
      </c>
      <c r="O1367" t="s">
        <v>4247</v>
      </c>
      <c r="P1367" t="s">
        <v>2485</v>
      </c>
      <c r="Q1367" s="10">
        <v>214276927</v>
      </c>
    </row>
    <row r="1368" spans="1:17" x14ac:dyDescent="0.3">
      <c r="A1368" s="11">
        <v>35000000</v>
      </c>
      <c r="B1368" t="s">
        <v>822</v>
      </c>
      <c r="C1368">
        <v>350</v>
      </c>
      <c r="D1368" t="s">
        <v>4248</v>
      </c>
      <c r="E1368" t="s">
        <v>19</v>
      </c>
      <c r="F1368">
        <v>83.893257000000006</v>
      </c>
      <c r="G1368" t="s">
        <v>204</v>
      </c>
      <c r="H1368" t="s">
        <v>21</v>
      </c>
      <c r="I1368" s="1">
        <v>38898</v>
      </c>
      <c r="J1368" s="11">
        <v>326551094</v>
      </c>
      <c r="K1368">
        <v>109</v>
      </c>
      <c r="L1368" t="s">
        <v>22</v>
      </c>
      <c r="M1368">
        <v>7</v>
      </c>
      <c r="N1368">
        <v>3088</v>
      </c>
      <c r="O1368" t="s">
        <v>4249</v>
      </c>
      <c r="P1368" t="s">
        <v>2285</v>
      </c>
      <c r="Q1368" s="10">
        <v>291551094</v>
      </c>
    </row>
    <row r="1369" spans="1:17" x14ac:dyDescent="0.3">
      <c r="A1369" s="11">
        <v>35000000</v>
      </c>
      <c r="B1369" t="s">
        <v>803</v>
      </c>
      <c r="C1369">
        <v>152</v>
      </c>
      <c r="D1369" t="s">
        <v>4250</v>
      </c>
      <c r="E1369" t="s">
        <v>19</v>
      </c>
      <c r="F1369">
        <v>24.616634000000001</v>
      </c>
      <c r="G1369" t="s">
        <v>92</v>
      </c>
      <c r="H1369" t="s">
        <v>21</v>
      </c>
      <c r="I1369" s="1">
        <v>29018</v>
      </c>
      <c r="J1369" s="11">
        <v>139000000</v>
      </c>
      <c r="K1369">
        <v>132</v>
      </c>
      <c r="L1369" t="s">
        <v>22</v>
      </c>
      <c r="M1369">
        <v>6.2</v>
      </c>
      <c r="N1369">
        <v>530</v>
      </c>
      <c r="O1369" t="s">
        <v>4251</v>
      </c>
      <c r="P1369" t="s">
        <v>4252</v>
      </c>
      <c r="Q1369" s="10">
        <v>104000000</v>
      </c>
    </row>
    <row r="1370" spans="1:17" x14ac:dyDescent="0.3">
      <c r="A1370" s="11">
        <v>35000000</v>
      </c>
      <c r="B1370" t="s">
        <v>1782</v>
      </c>
      <c r="C1370">
        <v>109431</v>
      </c>
      <c r="D1370" t="s">
        <v>4253</v>
      </c>
      <c r="E1370" t="s">
        <v>19</v>
      </c>
      <c r="F1370">
        <v>34.005726000000003</v>
      </c>
      <c r="G1370" t="s">
        <v>4254</v>
      </c>
      <c r="H1370" t="s">
        <v>21</v>
      </c>
      <c r="I1370" s="1">
        <v>41457</v>
      </c>
      <c r="J1370" s="11">
        <v>173965010</v>
      </c>
      <c r="K1370">
        <v>111</v>
      </c>
      <c r="L1370" t="s">
        <v>22</v>
      </c>
      <c r="M1370">
        <v>5.6</v>
      </c>
      <c r="N1370">
        <v>1645</v>
      </c>
      <c r="O1370" t="s">
        <v>4255</v>
      </c>
      <c r="P1370" t="s">
        <v>1506</v>
      </c>
      <c r="Q1370" s="10">
        <v>138965010</v>
      </c>
    </row>
    <row r="1371" spans="1:17" x14ac:dyDescent="0.3">
      <c r="A1371" s="11">
        <v>35000000</v>
      </c>
      <c r="B1371" t="s">
        <v>1271</v>
      </c>
      <c r="C1371">
        <v>1598</v>
      </c>
      <c r="D1371" t="s">
        <v>4256</v>
      </c>
      <c r="E1371" t="s">
        <v>19</v>
      </c>
      <c r="F1371">
        <v>27.714043</v>
      </c>
      <c r="G1371" t="s">
        <v>135</v>
      </c>
      <c r="H1371" t="s">
        <v>21</v>
      </c>
      <c r="I1371" s="1">
        <v>33557</v>
      </c>
      <c r="J1371" s="11">
        <v>182300000</v>
      </c>
      <c r="K1371">
        <v>128</v>
      </c>
      <c r="L1371" t="s">
        <v>22</v>
      </c>
      <c r="M1371">
        <v>7</v>
      </c>
      <c r="N1371">
        <v>675</v>
      </c>
      <c r="O1371" t="s">
        <v>4257</v>
      </c>
      <c r="P1371" t="s">
        <v>286</v>
      </c>
      <c r="Q1371" s="10">
        <v>147300000</v>
      </c>
    </row>
    <row r="1372" spans="1:17" x14ac:dyDescent="0.3">
      <c r="A1372" s="11">
        <v>35000000</v>
      </c>
      <c r="B1372" t="s">
        <v>998</v>
      </c>
      <c r="C1372">
        <v>8065</v>
      </c>
      <c r="D1372" t="s">
        <v>4258</v>
      </c>
      <c r="E1372" t="s">
        <v>19</v>
      </c>
      <c r="F1372">
        <v>45.149948000000002</v>
      </c>
      <c r="G1372" t="s">
        <v>32</v>
      </c>
      <c r="H1372" t="s">
        <v>21</v>
      </c>
      <c r="I1372" s="1">
        <v>39534</v>
      </c>
      <c r="J1372" s="11">
        <v>69823199</v>
      </c>
      <c r="K1372">
        <v>123</v>
      </c>
      <c r="L1372" t="s">
        <v>22</v>
      </c>
      <c r="M1372">
        <v>6.5</v>
      </c>
      <c r="N1372">
        <v>1375</v>
      </c>
      <c r="O1372" t="s">
        <v>4259</v>
      </c>
      <c r="P1372" t="s">
        <v>1798</v>
      </c>
      <c r="Q1372" s="10">
        <v>34823199</v>
      </c>
    </row>
    <row r="1373" spans="1:17" x14ac:dyDescent="0.3">
      <c r="A1373" s="11">
        <v>35000000</v>
      </c>
      <c r="B1373" t="s">
        <v>587</v>
      </c>
      <c r="C1373">
        <v>271718</v>
      </c>
      <c r="D1373" t="s">
        <v>4260</v>
      </c>
      <c r="E1373" t="s">
        <v>19</v>
      </c>
      <c r="F1373">
        <v>72.774940999999998</v>
      </c>
      <c r="G1373" t="s">
        <v>135</v>
      </c>
      <c r="H1373" t="s">
        <v>21</v>
      </c>
      <c r="I1373" s="1">
        <v>42202</v>
      </c>
      <c r="J1373" s="11">
        <v>140795793</v>
      </c>
      <c r="K1373">
        <v>125</v>
      </c>
      <c r="L1373" t="s">
        <v>22</v>
      </c>
      <c r="M1373">
        <v>5.9</v>
      </c>
      <c r="N1373">
        <v>1181</v>
      </c>
      <c r="O1373" t="s">
        <v>4261</v>
      </c>
      <c r="P1373" t="s">
        <v>1876</v>
      </c>
      <c r="Q1373" s="10">
        <v>105795793</v>
      </c>
    </row>
    <row r="1374" spans="1:17" x14ac:dyDescent="0.3">
      <c r="A1374" s="11">
        <v>35000000</v>
      </c>
      <c r="B1374" t="s">
        <v>972</v>
      </c>
      <c r="C1374">
        <v>11638</v>
      </c>
      <c r="D1374" t="s">
        <v>4262</v>
      </c>
      <c r="E1374" t="s">
        <v>19</v>
      </c>
      <c r="F1374">
        <v>3.7426300000000001</v>
      </c>
      <c r="G1374" t="s">
        <v>32</v>
      </c>
      <c r="H1374" t="s">
        <v>21</v>
      </c>
      <c r="I1374" s="1">
        <v>38436</v>
      </c>
      <c r="J1374" s="11">
        <v>68915888</v>
      </c>
      <c r="K1374">
        <v>105</v>
      </c>
      <c r="L1374" t="s">
        <v>22</v>
      </c>
      <c r="M1374">
        <v>5.5</v>
      </c>
      <c r="N1374">
        <v>225</v>
      </c>
      <c r="O1374" t="s">
        <v>4263</v>
      </c>
      <c r="P1374" t="s">
        <v>4264</v>
      </c>
      <c r="Q1374" s="10">
        <v>33915888</v>
      </c>
    </row>
    <row r="1375" spans="1:17" x14ac:dyDescent="0.3">
      <c r="A1375" s="11">
        <v>27000000</v>
      </c>
      <c r="B1375" t="s">
        <v>4265</v>
      </c>
      <c r="C1375">
        <v>409</v>
      </c>
      <c r="D1375" t="s">
        <v>4266</v>
      </c>
      <c r="E1375" t="s">
        <v>19</v>
      </c>
      <c r="F1375">
        <v>29.381878</v>
      </c>
      <c r="G1375" t="s">
        <v>905</v>
      </c>
      <c r="H1375" t="s">
        <v>33</v>
      </c>
      <c r="I1375" s="1">
        <v>35383</v>
      </c>
      <c r="J1375" s="11">
        <v>231976425</v>
      </c>
      <c r="K1375">
        <v>162</v>
      </c>
      <c r="L1375" t="s">
        <v>22</v>
      </c>
      <c r="M1375">
        <v>7</v>
      </c>
      <c r="N1375">
        <v>542</v>
      </c>
      <c r="O1375" t="s">
        <v>4267</v>
      </c>
      <c r="P1375" t="s">
        <v>1531</v>
      </c>
      <c r="Q1375" s="10">
        <v>204976425</v>
      </c>
    </row>
    <row r="1376" spans="1:17" x14ac:dyDescent="0.3">
      <c r="A1376" s="11">
        <v>35000000</v>
      </c>
      <c r="B1376" t="s">
        <v>1112</v>
      </c>
      <c r="C1376">
        <v>2118</v>
      </c>
      <c r="D1376" t="s">
        <v>4268</v>
      </c>
      <c r="E1376" t="s">
        <v>19</v>
      </c>
      <c r="F1376">
        <v>24.860326000000001</v>
      </c>
      <c r="G1376" t="s">
        <v>659</v>
      </c>
      <c r="H1376" t="s">
        <v>21</v>
      </c>
      <c r="I1376" s="1">
        <v>35692</v>
      </c>
      <c r="J1376" s="11">
        <v>126216940</v>
      </c>
      <c r="K1376">
        <v>138</v>
      </c>
      <c r="L1376" t="s">
        <v>22</v>
      </c>
      <c r="M1376">
        <v>7.7</v>
      </c>
      <c r="N1376">
        <v>1310</v>
      </c>
      <c r="O1376" t="s">
        <v>4269</v>
      </c>
      <c r="P1376" t="s">
        <v>2854</v>
      </c>
      <c r="Q1376" s="10">
        <v>91216940</v>
      </c>
    </row>
    <row r="1377" spans="1:17" x14ac:dyDescent="0.3">
      <c r="A1377" s="11">
        <v>35000000</v>
      </c>
      <c r="B1377" t="s">
        <v>4270</v>
      </c>
      <c r="C1377">
        <v>11459</v>
      </c>
      <c r="D1377" t="s">
        <v>4271</v>
      </c>
      <c r="E1377" t="s">
        <v>19</v>
      </c>
      <c r="F1377">
        <v>11.041658999999999</v>
      </c>
      <c r="G1377" t="s">
        <v>27</v>
      </c>
      <c r="H1377" t="s">
        <v>21</v>
      </c>
      <c r="I1377" s="1">
        <v>38562</v>
      </c>
      <c r="J1377" s="11">
        <v>86369815</v>
      </c>
      <c r="K1377">
        <v>100</v>
      </c>
      <c r="L1377" t="s">
        <v>22</v>
      </c>
      <c r="M1377">
        <v>5.8</v>
      </c>
      <c r="N1377">
        <v>550</v>
      </c>
      <c r="O1377" t="s">
        <v>4272</v>
      </c>
      <c r="P1377" t="s">
        <v>349</v>
      </c>
      <c r="Q1377" s="10">
        <v>51369815</v>
      </c>
    </row>
    <row r="1378" spans="1:17" x14ac:dyDescent="0.3">
      <c r="A1378" s="11">
        <v>35000000</v>
      </c>
      <c r="B1378" t="s">
        <v>972</v>
      </c>
      <c r="C1378">
        <v>10806</v>
      </c>
      <c r="D1378" t="s">
        <v>4273</v>
      </c>
      <c r="E1378" t="s">
        <v>19</v>
      </c>
      <c r="F1378">
        <v>11.897925000000001</v>
      </c>
      <c r="G1378" t="s">
        <v>92</v>
      </c>
      <c r="H1378" t="s">
        <v>21</v>
      </c>
      <c r="I1378" s="1">
        <v>35712</v>
      </c>
      <c r="J1378" s="11">
        <v>0</v>
      </c>
      <c r="K1378">
        <v>90</v>
      </c>
      <c r="L1378" t="s">
        <v>22</v>
      </c>
      <c r="M1378">
        <v>6.3</v>
      </c>
      <c r="N1378">
        <v>177</v>
      </c>
      <c r="O1378" t="s">
        <v>4274</v>
      </c>
      <c r="P1378" t="s">
        <v>1133</v>
      </c>
      <c r="Q1378" s="10">
        <v>-35000000</v>
      </c>
    </row>
    <row r="1379" spans="1:17" x14ac:dyDescent="0.3">
      <c r="A1379" s="11">
        <v>35000000</v>
      </c>
      <c r="B1379" t="s">
        <v>2432</v>
      </c>
      <c r="C1379">
        <v>9348</v>
      </c>
      <c r="D1379" t="s">
        <v>4275</v>
      </c>
      <c r="E1379" t="s">
        <v>19</v>
      </c>
      <c r="F1379">
        <v>23.607071000000001</v>
      </c>
      <c r="G1379" t="s">
        <v>2644</v>
      </c>
      <c r="H1379" t="s">
        <v>21</v>
      </c>
      <c r="I1379" s="1">
        <v>34887</v>
      </c>
      <c r="J1379" s="11">
        <v>113374103</v>
      </c>
      <c r="K1379">
        <v>108</v>
      </c>
      <c r="L1379" t="s">
        <v>22</v>
      </c>
      <c r="M1379">
        <v>5.5</v>
      </c>
      <c r="N1379">
        <v>453</v>
      </c>
      <c r="O1379" t="s">
        <v>4276</v>
      </c>
      <c r="P1379" t="s">
        <v>872</v>
      </c>
      <c r="Q1379" s="10">
        <v>78374103</v>
      </c>
    </row>
    <row r="1380" spans="1:17" x14ac:dyDescent="0.3">
      <c r="A1380" s="11">
        <v>1800000</v>
      </c>
      <c r="B1380" t="s">
        <v>3227</v>
      </c>
      <c r="C1380">
        <v>377</v>
      </c>
      <c r="D1380" t="s">
        <v>4277</v>
      </c>
      <c r="E1380" t="s">
        <v>19</v>
      </c>
      <c r="F1380">
        <v>38.204158</v>
      </c>
      <c r="G1380" t="s">
        <v>119</v>
      </c>
      <c r="H1380" t="s">
        <v>21</v>
      </c>
      <c r="I1380" s="1">
        <v>31000</v>
      </c>
      <c r="J1380" s="11">
        <v>25504513</v>
      </c>
      <c r="K1380">
        <v>91</v>
      </c>
      <c r="L1380" t="s">
        <v>22</v>
      </c>
      <c r="M1380">
        <v>7.2</v>
      </c>
      <c r="N1380">
        <v>1180</v>
      </c>
      <c r="O1380" t="s">
        <v>4278</v>
      </c>
      <c r="P1380" t="s">
        <v>3679</v>
      </c>
      <c r="Q1380" s="10">
        <v>23704513</v>
      </c>
    </row>
    <row r="1381" spans="1:17" x14ac:dyDescent="0.3">
      <c r="A1381" s="11">
        <v>33000000</v>
      </c>
      <c r="B1381" t="s">
        <v>2536</v>
      </c>
      <c r="C1381">
        <v>8843</v>
      </c>
      <c r="D1381" t="s">
        <v>4279</v>
      </c>
      <c r="E1381" t="s">
        <v>19</v>
      </c>
      <c r="F1381">
        <v>25.413955000000001</v>
      </c>
      <c r="G1381" t="s">
        <v>119</v>
      </c>
      <c r="H1381" t="s">
        <v>192</v>
      </c>
      <c r="I1381" s="1">
        <v>36755</v>
      </c>
      <c r="J1381" s="11">
        <v>104155843</v>
      </c>
      <c r="K1381">
        <v>107</v>
      </c>
      <c r="L1381" t="s">
        <v>22</v>
      </c>
      <c r="M1381">
        <v>6</v>
      </c>
      <c r="N1381">
        <v>436</v>
      </c>
      <c r="O1381" t="s">
        <v>4280</v>
      </c>
      <c r="P1381" t="s">
        <v>1411</v>
      </c>
      <c r="Q1381" s="10">
        <v>71155843</v>
      </c>
    </row>
    <row r="1382" spans="1:17" x14ac:dyDescent="0.3">
      <c r="A1382" s="11">
        <v>0</v>
      </c>
      <c r="B1382" t="s">
        <v>860</v>
      </c>
      <c r="C1382">
        <v>9313</v>
      </c>
      <c r="D1382" t="s">
        <v>4281</v>
      </c>
      <c r="E1382" t="s">
        <v>19</v>
      </c>
      <c r="F1382">
        <v>28.980270000000001</v>
      </c>
      <c r="G1382" t="s">
        <v>4282</v>
      </c>
      <c r="H1382" t="s">
        <v>33</v>
      </c>
      <c r="I1382" s="1">
        <v>36132</v>
      </c>
      <c r="J1382" s="11">
        <v>0</v>
      </c>
      <c r="K1382">
        <v>132</v>
      </c>
      <c r="L1382" t="s">
        <v>22</v>
      </c>
      <c r="M1382">
        <v>6.3</v>
      </c>
      <c r="N1382">
        <v>1018</v>
      </c>
      <c r="O1382" t="s">
        <v>4283</v>
      </c>
      <c r="P1382" t="s">
        <v>1954</v>
      </c>
      <c r="Q1382" s="10">
        <v>0</v>
      </c>
    </row>
    <row r="1383" spans="1:17" x14ac:dyDescent="0.3">
      <c r="A1383" s="11">
        <v>35000000</v>
      </c>
      <c r="B1383" t="s">
        <v>713</v>
      </c>
      <c r="C1383">
        <v>39486</v>
      </c>
      <c r="D1383" t="s">
        <v>4284</v>
      </c>
      <c r="E1383" t="s">
        <v>19</v>
      </c>
      <c r="F1383">
        <v>9.5250369999999993</v>
      </c>
      <c r="G1383" t="s">
        <v>27</v>
      </c>
      <c r="H1383" t="s">
        <v>21</v>
      </c>
      <c r="I1383" s="1">
        <v>40410</v>
      </c>
      <c r="J1383" s="11">
        <v>60251371</v>
      </c>
      <c r="K1383">
        <v>123</v>
      </c>
      <c r="L1383" t="s">
        <v>22</v>
      </c>
      <c r="M1383">
        <v>6.8</v>
      </c>
      <c r="N1383">
        <v>103</v>
      </c>
      <c r="O1383" t="s">
        <v>4285</v>
      </c>
      <c r="P1383" t="s">
        <v>1954</v>
      </c>
      <c r="Q1383" s="10">
        <v>25251371</v>
      </c>
    </row>
    <row r="1384" spans="1:17" x14ac:dyDescent="0.3">
      <c r="A1384" s="11">
        <v>34000000</v>
      </c>
      <c r="B1384" t="s">
        <v>544</v>
      </c>
      <c r="C1384">
        <v>1273</v>
      </c>
      <c r="D1384" t="s">
        <v>4286</v>
      </c>
      <c r="E1384" t="s">
        <v>19</v>
      </c>
      <c r="F1384">
        <v>18.39217</v>
      </c>
      <c r="G1384" t="s">
        <v>1612</v>
      </c>
      <c r="H1384" t="s">
        <v>21</v>
      </c>
      <c r="I1384" s="1">
        <v>39164</v>
      </c>
      <c r="J1384" s="11">
        <v>95608995</v>
      </c>
      <c r="K1384">
        <v>90</v>
      </c>
      <c r="L1384" t="s">
        <v>22</v>
      </c>
      <c r="M1384">
        <v>6</v>
      </c>
      <c r="N1384">
        <v>345</v>
      </c>
      <c r="O1384" t="s">
        <v>4287</v>
      </c>
      <c r="P1384" t="s">
        <v>4288</v>
      </c>
      <c r="Q1384" s="10">
        <v>61608995</v>
      </c>
    </row>
    <row r="1385" spans="1:17" x14ac:dyDescent="0.3">
      <c r="A1385" s="11">
        <v>32000000</v>
      </c>
      <c r="B1385" t="s">
        <v>713</v>
      </c>
      <c r="C1385">
        <v>13920</v>
      </c>
      <c r="D1385" t="s">
        <v>4289</v>
      </c>
      <c r="E1385" t="s">
        <v>19</v>
      </c>
      <c r="F1385">
        <v>9.2546470000000003</v>
      </c>
      <c r="G1385" t="s">
        <v>2251</v>
      </c>
      <c r="H1385" t="s">
        <v>21</v>
      </c>
      <c r="I1385" s="1">
        <v>37918</v>
      </c>
      <c r="J1385" s="11">
        <v>52277485</v>
      </c>
      <c r="K1385">
        <v>109</v>
      </c>
      <c r="L1385" t="s">
        <v>22</v>
      </c>
      <c r="M1385">
        <v>6.8</v>
      </c>
      <c r="N1385">
        <v>141</v>
      </c>
      <c r="O1385" t="s">
        <v>4290</v>
      </c>
      <c r="P1385" t="s">
        <v>4291</v>
      </c>
      <c r="Q1385" s="10">
        <v>20277485</v>
      </c>
    </row>
    <row r="1386" spans="1:17" x14ac:dyDescent="0.3">
      <c r="A1386" s="11">
        <v>35000000</v>
      </c>
      <c r="B1386" t="s">
        <v>1520</v>
      </c>
      <c r="C1386">
        <v>50544</v>
      </c>
      <c r="D1386" t="s">
        <v>4292</v>
      </c>
      <c r="E1386" t="s">
        <v>19</v>
      </c>
      <c r="F1386">
        <v>40.526586999999999</v>
      </c>
      <c r="G1386" t="s">
        <v>2195</v>
      </c>
      <c r="H1386" t="s">
        <v>21</v>
      </c>
      <c r="I1386" s="1">
        <v>40745</v>
      </c>
      <c r="J1386" s="11">
        <v>150483765</v>
      </c>
      <c r="K1386">
        <v>109</v>
      </c>
      <c r="L1386" t="s">
        <v>22</v>
      </c>
      <c r="M1386">
        <v>6.5</v>
      </c>
      <c r="N1386">
        <v>2237</v>
      </c>
      <c r="O1386" t="s">
        <v>4293</v>
      </c>
      <c r="P1386" t="s">
        <v>2168</v>
      </c>
      <c r="Q1386" s="10">
        <v>115483765</v>
      </c>
    </row>
    <row r="1387" spans="1:17" x14ac:dyDescent="0.3">
      <c r="A1387" s="11">
        <v>35000000</v>
      </c>
      <c r="B1387" t="s">
        <v>587</v>
      </c>
      <c r="C1387">
        <v>325133</v>
      </c>
      <c r="D1387" t="s">
        <v>4294</v>
      </c>
      <c r="E1387" t="s">
        <v>19</v>
      </c>
      <c r="F1387">
        <v>50.179170999999997</v>
      </c>
      <c r="G1387" t="s">
        <v>135</v>
      </c>
      <c r="H1387" t="s">
        <v>21</v>
      </c>
      <c r="I1387" s="1">
        <v>42465</v>
      </c>
      <c r="J1387" s="11">
        <v>108758521</v>
      </c>
      <c r="K1387">
        <v>91</v>
      </c>
      <c r="L1387" t="s">
        <v>22</v>
      </c>
      <c r="M1387">
        <v>5.6</v>
      </c>
      <c r="N1387">
        <v>1462</v>
      </c>
      <c r="O1387" t="s">
        <v>4295</v>
      </c>
      <c r="P1387" t="s">
        <v>3739</v>
      </c>
      <c r="Q1387" s="10">
        <v>73758521</v>
      </c>
    </row>
    <row r="1388" spans="1:17" x14ac:dyDescent="0.3">
      <c r="A1388" s="11">
        <v>35000000</v>
      </c>
      <c r="B1388" t="s">
        <v>1772</v>
      </c>
      <c r="C1388">
        <v>140823</v>
      </c>
      <c r="D1388" t="s">
        <v>4296</v>
      </c>
      <c r="E1388" t="s">
        <v>19</v>
      </c>
      <c r="F1388">
        <v>31.957947000000001</v>
      </c>
      <c r="G1388" t="s">
        <v>27</v>
      </c>
      <c r="H1388" t="s">
        <v>304</v>
      </c>
      <c r="I1388" s="1">
        <v>41594</v>
      </c>
      <c r="J1388" s="11">
        <v>112544580</v>
      </c>
      <c r="K1388">
        <v>125</v>
      </c>
      <c r="L1388" t="s">
        <v>22</v>
      </c>
      <c r="M1388">
        <v>7.3</v>
      </c>
      <c r="N1388">
        <v>1226</v>
      </c>
      <c r="O1388" t="s">
        <v>4297</v>
      </c>
      <c r="P1388" t="s">
        <v>1190</v>
      </c>
      <c r="Q1388" s="10">
        <v>77544580</v>
      </c>
    </row>
    <row r="1389" spans="1:17" x14ac:dyDescent="0.3">
      <c r="A1389" s="11">
        <v>34000000</v>
      </c>
      <c r="B1389" t="s">
        <v>1321</v>
      </c>
      <c r="C1389">
        <v>1883</v>
      </c>
      <c r="D1389" t="s">
        <v>4298</v>
      </c>
      <c r="E1389" t="s">
        <v>19</v>
      </c>
      <c r="F1389">
        <v>19.822790999999999</v>
      </c>
      <c r="G1389" t="s">
        <v>4299</v>
      </c>
      <c r="H1389" t="s">
        <v>21</v>
      </c>
      <c r="I1389" s="1">
        <v>33926</v>
      </c>
      <c r="J1389" s="11">
        <v>48169908</v>
      </c>
      <c r="K1389">
        <v>202</v>
      </c>
      <c r="L1389" t="s">
        <v>22</v>
      </c>
      <c r="M1389">
        <v>7.2</v>
      </c>
      <c r="N1389">
        <v>370</v>
      </c>
      <c r="O1389" t="s">
        <v>4300</v>
      </c>
      <c r="P1389" t="s">
        <v>2951</v>
      </c>
      <c r="Q1389" s="10">
        <v>14169908</v>
      </c>
    </row>
    <row r="1390" spans="1:17" x14ac:dyDescent="0.3">
      <c r="A1390" s="11">
        <v>35000000</v>
      </c>
      <c r="B1390" t="s">
        <v>587</v>
      </c>
      <c r="C1390">
        <v>89492</v>
      </c>
      <c r="D1390" t="s">
        <v>4301</v>
      </c>
      <c r="E1390" t="s">
        <v>19</v>
      </c>
      <c r="F1390">
        <v>38.429648</v>
      </c>
      <c r="G1390" t="s">
        <v>4302</v>
      </c>
      <c r="H1390" t="s">
        <v>21</v>
      </c>
      <c r="I1390" s="1">
        <v>41263</v>
      </c>
      <c r="J1390" s="11">
        <v>88058786</v>
      </c>
      <c r="K1390">
        <v>134</v>
      </c>
      <c r="L1390" t="s">
        <v>22</v>
      </c>
      <c r="M1390">
        <v>5.6</v>
      </c>
      <c r="N1390">
        <v>896</v>
      </c>
      <c r="O1390" t="s">
        <v>4303</v>
      </c>
      <c r="P1390" t="s">
        <v>1876</v>
      </c>
      <c r="Q1390" s="10">
        <v>53058786</v>
      </c>
    </row>
    <row r="1391" spans="1:17" x14ac:dyDescent="0.3">
      <c r="A1391" s="11">
        <v>35000000</v>
      </c>
      <c r="B1391" t="s">
        <v>1354</v>
      </c>
      <c r="C1391">
        <v>22949</v>
      </c>
      <c r="D1391" t="s">
        <v>4304</v>
      </c>
      <c r="E1391" t="s">
        <v>19</v>
      </c>
      <c r="F1391">
        <v>13.707843</v>
      </c>
      <c r="G1391" t="s">
        <v>27</v>
      </c>
      <c r="H1391" t="s">
        <v>21</v>
      </c>
      <c r="I1391" s="1">
        <v>40141</v>
      </c>
      <c r="J1391" s="11">
        <v>92219310</v>
      </c>
      <c r="K1391">
        <v>88</v>
      </c>
      <c r="L1391" t="s">
        <v>22</v>
      </c>
      <c r="M1391">
        <v>5.2</v>
      </c>
      <c r="N1391">
        <v>210</v>
      </c>
      <c r="O1391" t="s">
        <v>4305</v>
      </c>
      <c r="P1391" t="s">
        <v>1249</v>
      </c>
      <c r="Q1391" s="10">
        <v>57219310</v>
      </c>
    </row>
    <row r="1392" spans="1:17" x14ac:dyDescent="0.3">
      <c r="A1392" s="11">
        <v>35000000</v>
      </c>
      <c r="B1392" t="s">
        <v>4306</v>
      </c>
      <c r="C1392">
        <v>12437</v>
      </c>
      <c r="D1392" t="s">
        <v>4307</v>
      </c>
      <c r="E1392" t="s">
        <v>19</v>
      </c>
      <c r="F1392">
        <v>51.927470999999997</v>
      </c>
      <c r="G1392" t="s">
        <v>2004</v>
      </c>
      <c r="H1392" t="s">
        <v>21</v>
      </c>
      <c r="I1392" s="1">
        <v>39835</v>
      </c>
      <c r="J1392" s="11">
        <v>91353501</v>
      </c>
      <c r="K1392">
        <v>92</v>
      </c>
      <c r="L1392" t="s">
        <v>22</v>
      </c>
      <c r="M1392">
        <v>6.2</v>
      </c>
      <c r="N1392">
        <v>1428</v>
      </c>
      <c r="O1392" t="s">
        <v>4308</v>
      </c>
      <c r="P1392" t="s">
        <v>4309</v>
      </c>
      <c r="Q1392" s="10">
        <v>56353501</v>
      </c>
    </row>
    <row r="1393" spans="1:17" x14ac:dyDescent="0.3">
      <c r="A1393" s="11">
        <v>35000000</v>
      </c>
      <c r="B1393" t="s">
        <v>587</v>
      </c>
      <c r="C1393">
        <v>2959</v>
      </c>
      <c r="D1393" t="s">
        <v>4310</v>
      </c>
      <c r="E1393" t="s">
        <v>19</v>
      </c>
      <c r="F1393">
        <v>14.503568</v>
      </c>
      <c r="G1393" t="s">
        <v>214</v>
      </c>
      <c r="H1393" t="s">
        <v>304</v>
      </c>
      <c r="I1393" s="1">
        <v>39179</v>
      </c>
      <c r="J1393" s="11">
        <v>69307224</v>
      </c>
      <c r="K1393">
        <v>91</v>
      </c>
      <c r="L1393" t="s">
        <v>22</v>
      </c>
      <c r="M1393">
        <v>5.2</v>
      </c>
      <c r="N1393">
        <v>253</v>
      </c>
      <c r="O1393" t="s">
        <v>4311</v>
      </c>
      <c r="P1393" t="s">
        <v>3674</v>
      </c>
      <c r="Q1393" s="10">
        <v>34307224</v>
      </c>
    </row>
    <row r="1394" spans="1:17" x14ac:dyDescent="0.3">
      <c r="A1394" s="11">
        <v>0</v>
      </c>
      <c r="B1394" t="s">
        <v>587</v>
      </c>
      <c r="C1394">
        <v>9957</v>
      </c>
      <c r="D1394" t="s">
        <v>4312</v>
      </c>
      <c r="E1394" t="s">
        <v>19</v>
      </c>
      <c r="F1394">
        <v>6.7455600000000002</v>
      </c>
      <c r="G1394" t="s">
        <v>32</v>
      </c>
      <c r="H1394" t="s">
        <v>21</v>
      </c>
      <c r="I1394" s="1">
        <v>38902</v>
      </c>
      <c r="J1394" s="11">
        <v>0</v>
      </c>
      <c r="K1394">
        <v>80</v>
      </c>
      <c r="L1394" t="s">
        <v>22</v>
      </c>
      <c r="M1394">
        <v>5.2</v>
      </c>
      <c r="N1394">
        <v>242</v>
      </c>
      <c r="O1394" t="s">
        <v>4313</v>
      </c>
      <c r="P1394" t="s">
        <v>1257</v>
      </c>
      <c r="Q1394" s="10">
        <v>0</v>
      </c>
    </row>
    <row r="1395" spans="1:17" x14ac:dyDescent="0.3">
      <c r="A1395" s="11">
        <v>30000000</v>
      </c>
      <c r="B1395" t="s">
        <v>972</v>
      </c>
      <c r="C1395">
        <v>11648</v>
      </c>
      <c r="D1395" t="s">
        <v>4314</v>
      </c>
      <c r="E1395" t="s">
        <v>19</v>
      </c>
      <c r="F1395">
        <v>11.120167</v>
      </c>
      <c r="G1395" t="s">
        <v>4315</v>
      </c>
      <c r="H1395" t="s">
        <v>21</v>
      </c>
      <c r="I1395" s="1">
        <v>38554</v>
      </c>
      <c r="J1395" s="11">
        <v>58405313</v>
      </c>
      <c r="K1395">
        <v>98</v>
      </c>
      <c r="L1395" t="s">
        <v>22</v>
      </c>
      <c r="M1395">
        <v>5.8</v>
      </c>
      <c r="N1395">
        <v>140</v>
      </c>
      <c r="O1395" t="s">
        <v>4316</v>
      </c>
      <c r="P1395" t="s">
        <v>4317</v>
      </c>
      <c r="Q1395" s="10">
        <v>28405313</v>
      </c>
    </row>
    <row r="1396" spans="1:17" x14ac:dyDescent="0.3">
      <c r="A1396" s="11">
        <v>35000000</v>
      </c>
      <c r="B1396" t="s">
        <v>2357</v>
      </c>
      <c r="C1396">
        <v>9366</v>
      </c>
      <c r="D1396" t="s">
        <v>4318</v>
      </c>
      <c r="E1396" t="s">
        <v>19</v>
      </c>
      <c r="F1396">
        <v>40.370441999999997</v>
      </c>
      <c r="G1396" t="s">
        <v>760</v>
      </c>
      <c r="H1396" t="s">
        <v>21</v>
      </c>
      <c r="I1396" s="1">
        <v>35488</v>
      </c>
      <c r="J1396" s="11">
        <v>41954997</v>
      </c>
      <c r="K1396">
        <v>127</v>
      </c>
      <c r="L1396" t="s">
        <v>22</v>
      </c>
      <c r="M1396">
        <v>7.4</v>
      </c>
      <c r="N1396">
        <v>1147</v>
      </c>
      <c r="O1396" t="s">
        <v>4319</v>
      </c>
      <c r="P1396" t="s">
        <v>220</v>
      </c>
      <c r="Q1396" s="10">
        <v>6954997</v>
      </c>
    </row>
    <row r="1397" spans="1:17" x14ac:dyDescent="0.3">
      <c r="A1397" s="11">
        <v>33000000</v>
      </c>
      <c r="B1397" t="s">
        <v>3066</v>
      </c>
      <c r="C1397">
        <v>1576</v>
      </c>
      <c r="D1397" t="s">
        <v>4320</v>
      </c>
      <c r="E1397" t="s">
        <v>19</v>
      </c>
      <c r="F1397">
        <v>40.715623000000001</v>
      </c>
      <c r="G1397" t="s">
        <v>1341</v>
      </c>
      <c r="H1397" t="s">
        <v>284</v>
      </c>
      <c r="I1397" s="1">
        <v>37330</v>
      </c>
      <c r="J1397" s="11">
        <v>102984862</v>
      </c>
      <c r="K1397">
        <v>100</v>
      </c>
      <c r="L1397" t="s">
        <v>22</v>
      </c>
      <c r="M1397">
        <v>6.4</v>
      </c>
      <c r="N1397">
        <v>2065</v>
      </c>
      <c r="O1397" t="s">
        <v>4321</v>
      </c>
      <c r="P1397" t="s">
        <v>1343</v>
      </c>
      <c r="Q1397" s="10">
        <v>69984862</v>
      </c>
    </row>
    <row r="1398" spans="1:17" x14ac:dyDescent="0.3">
      <c r="A1398" s="11">
        <v>10700000</v>
      </c>
      <c r="B1398" t="s">
        <v>3227</v>
      </c>
      <c r="C1398">
        <v>609</v>
      </c>
      <c r="D1398" t="s">
        <v>4322</v>
      </c>
      <c r="E1398" t="s">
        <v>19</v>
      </c>
      <c r="F1398">
        <v>36.230204000000001</v>
      </c>
      <c r="G1398" t="s">
        <v>4323</v>
      </c>
      <c r="H1398" t="s">
        <v>21</v>
      </c>
      <c r="I1398" s="1">
        <v>30047</v>
      </c>
      <c r="J1398" s="11">
        <v>122200000</v>
      </c>
      <c r="K1398">
        <v>114</v>
      </c>
      <c r="L1398" t="s">
        <v>22</v>
      </c>
      <c r="M1398">
        <v>7</v>
      </c>
      <c r="N1398">
        <v>794</v>
      </c>
      <c r="O1398" t="s">
        <v>4324</v>
      </c>
      <c r="P1398" t="s">
        <v>4325</v>
      </c>
      <c r="Q1398" s="10">
        <v>111500000</v>
      </c>
    </row>
    <row r="1399" spans="1:17" x14ac:dyDescent="0.3">
      <c r="A1399" s="11">
        <v>0</v>
      </c>
      <c r="B1399" t="s">
        <v>4326</v>
      </c>
      <c r="C1399">
        <v>5516</v>
      </c>
      <c r="D1399" t="s">
        <v>4327</v>
      </c>
      <c r="E1399" t="s">
        <v>19</v>
      </c>
      <c r="F1399">
        <v>23.666229000000001</v>
      </c>
      <c r="G1399" t="s">
        <v>4148</v>
      </c>
      <c r="H1399" t="s">
        <v>21</v>
      </c>
      <c r="I1399" s="1">
        <v>38071</v>
      </c>
      <c r="J1399" s="11">
        <v>0</v>
      </c>
      <c r="K1399">
        <v>104</v>
      </c>
      <c r="L1399" t="s">
        <v>22</v>
      </c>
      <c r="M1399">
        <v>6</v>
      </c>
      <c r="N1399">
        <v>415</v>
      </c>
      <c r="O1399" t="s">
        <v>4328</v>
      </c>
      <c r="P1399" t="s">
        <v>2485</v>
      </c>
      <c r="Q1399" s="10">
        <v>0</v>
      </c>
    </row>
    <row r="1400" spans="1:17" x14ac:dyDescent="0.3">
      <c r="A1400" s="11">
        <v>35000000</v>
      </c>
      <c r="B1400" t="s">
        <v>195</v>
      </c>
      <c r="C1400">
        <v>13051</v>
      </c>
      <c r="D1400" t="s">
        <v>4329</v>
      </c>
      <c r="E1400" t="s">
        <v>19</v>
      </c>
      <c r="F1400">
        <v>25.903237000000001</v>
      </c>
      <c r="G1400" t="s">
        <v>433</v>
      </c>
      <c r="H1400" t="s">
        <v>21</v>
      </c>
      <c r="I1400" s="1">
        <v>39736</v>
      </c>
      <c r="J1400" s="11">
        <v>85416905</v>
      </c>
      <c r="K1400">
        <v>100</v>
      </c>
      <c r="L1400" t="s">
        <v>22</v>
      </c>
      <c r="M1400">
        <v>5.2</v>
      </c>
      <c r="N1400">
        <v>613</v>
      </c>
      <c r="O1400" t="s">
        <v>4330</v>
      </c>
      <c r="P1400" t="s">
        <v>1186</v>
      </c>
      <c r="Q1400" s="10">
        <v>50416905</v>
      </c>
    </row>
    <row r="1401" spans="1:17" x14ac:dyDescent="0.3">
      <c r="A1401" s="11">
        <v>40000000</v>
      </c>
      <c r="B1401" t="s">
        <v>373</v>
      </c>
      <c r="C1401">
        <v>49530</v>
      </c>
      <c r="D1401" t="s">
        <v>4331</v>
      </c>
      <c r="E1401" t="s">
        <v>19</v>
      </c>
      <c r="F1401">
        <v>60.231382000000004</v>
      </c>
      <c r="G1401" t="s">
        <v>659</v>
      </c>
      <c r="H1401" t="s">
        <v>21</v>
      </c>
      <c r="I1401" s="1">
        <v>40843</v>
      </c>
      <c r="J1401" s="11">
        <v>173930596</v>
      </c>
      <c r="K1401">
        <v>109</v>
      </c>
      <c r="L1401" t="s">
        <v>22</v>
      </c>
      <c r="M1401">
        <v>6.7</v>
      </c>
      <c r="N1401">
        <v>3417</v>
      </c>
      <c r="O1401" t="s">
        <v>4332</v>
      </c>
      <c r="P1401" t="s">
        <v>3115</v>
      </c>
      <c r="Q1401" s="10">
        <v>133930596</v>
      </c>
    </row>
    <row r="1402" spans="1:17" x14ac:dyDescent="0.3">
      <c r="A1402" s="11">
        <v>35000000</v>
      </c>
      <c r="B1402" t="s">
        <v>972</v>
      </c>
      <c r="C1402">
        <v>34806</v>
      </c>
      <c r="D1402" t="s">
        <v>4333</v>
      </c>
      <c r="E1402" t="s">
        <v>19</v>
      </c>
      <c r="F1402">
        <v>18.382919999999999</v>
      </c>
      <c r="G1402" t="s">
        <v>3826</v>
      </c>
      <c r="H1402" t="s">
        <v>21</v>
      </c>
      <c r="I1402" s="1">
        <v>40291</v>
      </c>
      <c r="J1402" s="11">
        <v>77477008</v>
      </c>
      <c r="K1402">
        <v>106</v>
      </c>
      <c r="L1402" t="s">
        <v>22</v>
      </c>
      <c r="M1402">
        <v>5.7</v>
      </c>
      <c r="N1402">
        <v>458</v>
      </c>
      <c r="O1402" t="s">
        <v>4334</v>
      </c>
      <c r="P1402" t="s">
        <v>4335</v>
      </c>
      <c r="Q1402" s="10">
        <v>42477008</v>
      </c>
    </row>
    <row r="1403" spans="1:17" x14ac:dyDescent="0.3">
      <c r="A1403" s="11">
        <v>35000000</v>
      </c>
      <c r="B1403" t="s">
        <v>822</v>
      </c>
      <c r="C1403">
        <v>49022</v>
      </c>
      <c r="D1403" t="s">
        <v>4336</v>
      </c>
      <c r="E1403" t="s">
        <v>19</v>
      </c>
      <c r="F1403">
        <v>14.029012</v>
      </c>
      <c r="G1403" t="s">
        <v>1172</v>
      </c>
      <c r="H1403" t="s">
        <v>21</v>
      </c>
      <c r="I1403" s="1">
        <v>40668</v>
      </c>
      <c r="J1403" s="11">
        <v>59901913</v>
      </c>
      <c r="K1403">
        <v>112</v>
      </c>
      <c r="L1403" t="s">
        <v>22</v>
      </c>
      <c r="M1403">
        <v>5.9</v>
      </c>
      <c r="N1403">
        <v>296</v>
      </c>
      <c r="O1403" t="s">
        <v>4337</v>
      </c>
      <c r="P1403" t="s">
        <v>4338</v>
      </c>
      <c r="Q1403" s="10">
        <v>24901913</v>
      </c>
    </row>
    <row r="1404" spans="1:17" x14ac:dyDescent="0.3">
      <c r="A1404" s="11">
        <v>0</v>
      </c>
      <c r="B1404" t="s">
        <v>4339</v>
      </c>
      <c r="C1404">
        <v>11469</v>
      </c>
      <c r="D1404" t="s">
        <v>4340</v>
      </c>
      <c r="E1404" t="s">
        <v>19</v>
      </c>
      <c r="F1404">
        <v>15.913783</v>
      </c>
      <c r="G1404" t="s">
        <v>204</v>
      </c>
      <c r="H1404" t="s">
        <v>21</v>
      </c>
      <c r="I1404" s="1">
        <v>37216</v>
      </c>
      <c r="J1404" s="11">
        <v>0</v>
      </c>
      <c r="K1404">
        <v>95</v>
      </c>
      <c r="L1404" t="s">
        <v>22</v>
      </c>
      <c r="M1404">
        <v>5.0999999999999996</v>
      </c>
      <c r="N1404">
        <v>287</v>
      </c>
      <c r="O1404" t="s">
        <v>4341</v>
      </c>
      <c r="P1404" t="s">
        <v>4342</v>
      </c>
      <c r="Q1404" s="10">
        <v>0</v>
      </c>
    </row>
    <row r="1405" spans="1:17" x14ac:dyDescent="0.3">
      <c r="A1405" s="11">
        <v>35000000</v>
      </c>
      <c r="B1405" t="s">
        <v>1354</v>
      </c>
      <c r="C1405">
        <v>23479</v>
      </c>
      <c r="D1405" t="s">
        <v>4343</v>
      </c>
      <c r="E1405" t="s">
        <v>19</v>
      </c>
      <c r="F1405">
        <v>6.8896329999999999</v>
      </c>
      <c r="G1405" t="s">
        <v>92</v>
      </c>
      <c r="H1405" t="s">
        <v>21</v>
      </c>
      <c r="I1405" s="1">
        <v>27945</v>
      </c>
      <c r="J1405" s="11">
        <v>35323292</v>
      </c>
      <c r="K1405">
        <v>102</v>
      </c>
      <c r="L1405" t="s">
        <v>22</v>
      </c>
      <c r="M1405">
        <v>6.9</v>
      </c>
      <c r="N1405">
        <v>97</v>
      </c>
      <c r="O1405" t="s">
        <v>4344</v>
      </c>
      <c r="P1405" t="s">
        <v>4345</v>
      </c>
      <c r="Q1405" s="10">
        <v>323292</v>
      </c>
    </row>
    <row r="1406" spans="1:17" x14ac:dyDescent="0.3">
      <c r="A1406" s="11">
        <v>35000000</v>
      </c>
      <c r="B1406" t="s">
        <v>143</v>
      </c>
      <c r="C1406">
        <v>11667</v>
      </c>
      <c r="D1406" t="s">
        <v>4346</v>
      </c>
      <c r="E1406" t="s">
        <v>19</v>
      </c>
      <c r="F1406">
        <v>19.286099</v>
      </c>
      <c r="G1406" t="s">
        <v>135</v>
      </c>
      <c r="H1406" t="s">
        <v>197</v>
      </c>
      <c r="I1406" s="1">
        <v>34690</v>
      </c>
      <c r="J1406" s="11">
        <v>99423521</v>
      </c>
      <c r="K1406">
        <v>102</v>
      </c>
      <c r="L1406" t="s">
        <v>22</v>
      </c>
      <c r="M1406">
        <v>4.0999999999999996</v>
      </c>
      <c r="N1406">
        <v>325</v>
      </c>
      <c r="O1406" t="s">
        <v>4347</v>
      </c>
      <c r="P1406" t="s">
        <v>4348</v>
      </c>
      <c r="Q1406" s="10">
        <v>64423521</v>
      </c>
    </row>
    <row r="1407" spans="1:17" x14ac:dyDescent="0.3">
      <c r="A1407" s="11">
        <v>35000000</v>
      </c>
      <c r="B1407" t="s">
        <v>1891</v>
      </c>
      <c r="C1407">
        <v>423</v>
      </c>
      <c r="D1407" t="s">
        <v>4349</v>
      </c>
      <c r="E1407" t="s">
        <v>19</v>
      </c>
      <c r="F1407">
        <v>50.587541000000002</v>
      </c>
      <c r="G1407" t="s">
        <v>4095</v>
      </c>
      <c r="H1407" t="s">
        <v>284</v>
      </c>
      <c r="I1407" s="1">
        <v>37523</v>
      </c>
      <c r="J1407" s="11">
        <v>120072577</v>
      </c>
      <c r="K1407">
        <v>150</v>
      </c>
      <c r="L1407" t="s">
        <v>22</v>
      </c>
      <c r="M1407">
        <v>8</v>
      </c>
      <c r="N1407">
        <v>1864</v>
      </c>
      <c r="O1407" t="s">
        <v>4350</v>
      </c>
      <c r="P1407" t="s">
        <v>2219</v>
      </c>
      <c r="Q1407" s="10">
        <v>85072577</v>
      </c>
    </row>
    <row r="1408" spans="1:17" x14ac:dyDescent="0.3">
      <c r="A1408" s="11">
        <v>35000000</v>
      </c>
      <c r="B1408" t="s">
        <v>1321</v>
      </c>
      <c r="C1408">
        <v>2447</v>
      </c>
      <c r="D1408" t="s">
        <v>4351</v>
      </c>
      <c r="E1408" t="s">
        <v>19</v>
      </c>
      <c r="F1408">
        <v>3.7212719999999999</v>
      </c>
      <c r="G1408" t="s">
        <v>119</v>
      </c>
      <c r="H1408" t="s">
        <v>21</v>
      </c>
      <c r="I1408" s="1">
        <v>38729</v>
      </c>
      <c r="J1408" s="11">
        <v>0</v>
      </c>
      <c r="K1408">
        <v>101</v>
      </c>
      <c r="L1408" t="s">
        <v>22</v>
      </c>
      <c r="M1408">
        <v>6.4</v>
      </c>
      <c r="N1408">
        <v>35</v>
      </c>
      <c r="O1408" t="s">
        <v>4352</v>
      </c>
      <c r="P1408" t="s">
        <v>3590</v>
      </c>
      <c r="Q1408" s="10">
        <v>-35000000</v>
      </c>
    </row>
    <row r="1409" spans="1:17" x14ac:dyDescent="0.3">
      <c r="A1409" s="11">
        <v>40000000</v>
      </c>
      <c r="B1409" t="s">
        <v>3227</v>
      </c>
      <c r="C1409">
        <v>10066</v>
      </c>
      <c r="D1409" t="s">
        <v>4353</v>
      </c>
      <c r="E1409" t="s">
        <v>19</v>
      </c>
      <c r="F1409">
        <v>17.157737999999998</v>
      </c>
      <c r="G1409" t="s">
        <v>214</v>
      </c>
      <c r="H1409" t="s">
        <v>21</v>
      </c>
      <c r="I1409" s="1">
        <v>38472</v>
      </c>
      <c r="J1409" s="11">
        <v>68766121</v>
      </c>
      <c r="K1409">
        <v>113</v>
      </c>
      <c r="L1409" t="s">
        <v>22</v>
      </c>
      <c r="M1409">
        <v>5.5</v>
      </c>
      <c r="N1409">
        <v>677</v>
      </c>
      <c r="O1409" t="s">
        <v>4354</v>
      </c>
      <c r="P1409" t="s">
        <v>2986</v>
      </c>
      <c r="Q1409" s="10">
        <v>28766121</v>
      </c>
    </row>
    <row r="1410" spans="1:17" x14ac:dyDescent="0.3">
      <c r="A1410" s="11">
        <v>27000000</v>
      </c>
      <c r="B1410" t="s">
        <v>212</v>
      </c>
      <c r="C1410">
        <v>2288</v>
      </c>
      <c r="D1410" t="s">
        <v>4355</v>
      </c>
      <c r="E1410" t="s">
        <v>19</v>
      </c>
      <c r="F1410">
        <v>22.636907999999998</v>
      </c>
      <c r="G1410" t="s">
        <v>32</v>
      </c>
      <c r="H1410" t="s">
        <v>21</v>
      </c>
      <c r="I1410" s="1">
        <v>37998</v>
      </c>
      <c r="J1410" s="11">
        <v>115505027</v>
      </c>
      <c r="K1410">
        <v>104</v>
      </c>
      <c r="L1410" t="s">
        <v>22</v>
      </c>
      <c r="M1410">
        <v>6.7</v>
      </c>
      <c r="N1410">
        <v>811</v>
      </c>
      <c r="O1410" t="s">
        <v>4356</v>
      </c>
      <c r="P1410" t="s">
        <v>1775</v>
      </c>
      <c r="Q1410" s="10">
        <v>88505027</v>
      </c>
    </row>
    <row r="1411" spans="1:17" x14ac:dyDescent="0.3">
      <c r="A1411" s="11">
        <v>35000000</v>
      </c>
      <c r="B1411" t="s">
        <v>4357</v>
      </c>
      <c r="C1411">
        <v>88794</v>
      </c>
      <c r="D1411" t="s">
        <v>4358</v>
      </c>
      <c r="E1411" t="s">
        <v>19</v>
      </c>
      <c r="F1411">
        <v>28.069419</v>
      </c>
      <c r="G1411" t="s">
        <v>113</v>
      </c>
      <c r="H1411" t="s">
        <v>21</v>
      </c>
      <c r="I1411" s="1">
        <v>40797</v>
      </c>
      <c r="J1411" s="11">
        <v>84606030</v>
      </c>
      <c r="K1411">
        <v>137</v>
      </c>
      <c r="L1411" t="s">
        <v>22</v>
      </c>
      <c r="M1411">
        <v>6</v>
      </c>
      <c r="N1411">
        <v>741</v>
      </c>
      <c r="O1411" t="s">
        <v>4359</v>
      </c>
      <c r="P1411" t="s">
        <v>2146</v>
      </c>
      <c r="Q1411" s="10">
        <v>49606030</v>
      </c>
    </row>
    <row r="1412" spans="1:17" x14ac:dyDescent="0.3">
      <c r="A1412" s="11">
        <v>35000000</v>
      </c>
      <c r="B1412" t="s">
        <v>1754</v>
      </c>
      <c r="C1412">
        <v>13515</v>
      </c>
      <c r="D1412" t="s">
        <v>4360</v>
      </c>
      <c r="E1412" t="s">
        <v>19</v>
      </c>
      <c r="F1412">
        <v>19.774543000000001</v>
      </c>
      <c r="G1412" t="s">
        <v>659</v>
      </c>
      <c r="H1412" t="s">
        <v>4361</v>
      </c>
      <c r="I1412" s="1">
        <v>39675</v>
      </c>
      <c r="J1412" s="11">
        <v>72436439</v>
      </c>
      <c r="K1412">
        <v>110</v>
      </c>
      <c r="L1412" t="s">
        <v>22</v>
      </c>
      <c r="M1412">
        <v>6</v>
      </c>
      <c r="N1412">
        <v>485</v>
      </c>
      <c r="O1412" t="s">
        <v>4362</v>
      </c>
      <c r="P1412" t="s">
        <v>4363</v>
      </c>
      <c r="Q1412" s="10">
        <v>37436439</v>
      </c>
    </row>
    <row r="1413" spans="1:17" x14ac:dyDescent="0.3">
      <c r="A1413" s="11">
        <v>35000000</v>
      </c>
      <c r="B1413" t="s">
        <v>4364</v>
      </c>
      <c r="C1413">
        <v>11979</v>
      </c>
      <c r="D1413" t="s">
        <v>4365</v>
      </c>
      <c r="E1413" t="s">
        <v>19</v>
      </c>
      <c r="F1413">
        <v>11.644242999999999</v>
      </c>
      <c r="G1413" t="s">
        <v>214</v>
      </c>
      <c r="H1413" t="s">
        <v>304</v>
      </c>
      <c r="I1413" s="1">
        <v>37531</v>
      </c>
      <c r="J1413" s="11">
        <v>45479110</v>
      </c>
      <c r="K1413">
        <v>101</v>
      </c>
      <c r="L1413" t="s">
        <v>22</v>
      </c>
      <c r="M1413">
        <v>5.4</v>
      </c>
      <c r="N1413">
        <v>239</v>
      </c>
      <c r="O1413" t="s">
        <v>4366</v>
      </c>
      <c r="P1413" t="s">
        <v>4367</v>
      </c>
      <c r="Q1413" s="10">
        <v>10479110</v>
      </c>
    </row>
    <row r="1414" spans="1:17" x14ac:dyDescent="0.3">
      <c r="A1414" s="11">
        <v>35000000</v>
      </c>
      <c r="B1414" t="s">
        <v>4111</v>
      </c>
      <c r="C1414">
        <v>169</v>
      </c>
      <c r="D1414" t="s">
        <v>4368</v>
      </c>
      <c r="E1414" t="s">
        <v>19</v>
      </c>
      <c r="F1414">
        <v>27.934978000000001</v>
      </c>
      <c r="G1414" t="s">
        <v>204</v>
      </c>
      <c r="H1414" t="s">
        <v>21</v>
      </c>
      <c r="I1414" s="1">
        <v>33197</v>
      </c>
      <c r="J1414" s="11">
        <v>57120318</v>
      </c>
      <c r="K1414">
        <v>108</v>
      </c>
      <c r="L1414" t="s">
        <v>22</v>
      </c>
      <c r="M1414">
        <v>5.9</v>
      </c>
      <c r="N1414">
        <v>730</v>
      </c>
      <c r="O1414" t="s">
        <v>4369</v>
      </c>
      <c r="P1414" t="s">
        <v>1578</v>
      </c>
      <c r="Q1414" s="10">
        <v>22120318</v>
      </c>
    </row>
    <row r="1415" spans="1:17" x14ac:dyDescent="0.3">
      <c r="A1415" s="11">
        <v>35000000</v>
      </c>
      <c r="B1415" t="s">
        <v>713</v>
      </c>
      <c r="C1415">
        <v>8090</v>
      </c>
      <c r="D1415" t="s">
        <v>4370</v>
      </c>
      <c r="E1415" t="s">
        <v>19</v>
      </c>
      <c r="F1415">
        <v>12.677505</v>
      </c>
      <c r="G1415" t="s">
        <v>2004</v>
      </c>
      <c r="H1415" t="s">
        <v>21</v>
      </c>
      <c r="I1415" s="1">
        <v>39469</v>
      </c>
      <c r="J1415" s="11">
        <v>32483410</v>
      </c>
      <c r="K1415">
        <v>101</v>
      </c>
      <c r="L1415" t="s">
        <v>22</v>
      </c>
      <c r="M1415">
        <v>5.9</v>
      </c>
      <c r="N1415">
        <v>238</v>
      </c>
      <c r="O1415" t="s">
        <v>4371</v>
      </c>
      <c r="P1415" t="s">
        <v>2012</v>
      </c>
      <c r="Q1415" s="10">
        <v>-2516590</v>
      </c>
    </row>
    <row r="1416" spans="1:17" x14ac:dyDescent="0.3">
      <c r="A1416" s="11">
        <v>35000000</v>
      </c>
      <c r="B1416" t="s">
        <v>972</v>
      </c>
      <c r="C1416">
        <v>11622</v>
      </c>
      <c r="D1416" t="s">
        <v>4372</v>
      </c>
      <c r="E1416" t="s">
        <v>19</v>
      </c>
      <c r="F1416">
        <v>8.7370579999999993</v>
      </c>
      <c r="G1416" t="s">
        <v>119</v>
      </c>
      <c r="H1416" t="s">
        <v>21</v>
      </c>
      <c r="I1416" s="1">
        <v>36496</v>
      </c>
      <c r="J1416" s="11">
        <v>40263020</v>
      </c>
      <c r="K1416">
        <v>112</v>
      </c>
      <c r="L1416" t="s">
        <v>22</v>
      </c>
      <c r="M1416">
        <v>6.3</v>
      </c>
      <c r="N1416">
        <v>245</v>
      </c>
      <c r="O1416" t="s">
        <v>4373</v>
      </c>
      <c r="P1416" t="s">
        <v>4374</v>
      </c>
      <c r="Q1416" s="10">
        <v>5263020</v>
      </c>
    </row>
    <row r="1417" spans="1:17" x14ac:dyDescent="0.3">
      <c r="A1417" s="11">
        <v>35000000</v>
      </c>
      <c r="B1417" t="s">
        <v>263</v>
      </c>
      <c r="C1417">
        <v>3604</v>
      </c>
      <c r="D1417" t="s">
        <v>4375</v>
      </c>
      <c r="E1417" t="s">
        <v>19</v>
      </c>
      <c r="F1417">
        <v>12.343507000000001</v>
      </c>
      <c r="G1417" t="s">
        <v>3430</v>
      </c>
      <c r="H1417" t="s">
        <v>21</v>
      </c>
      <c r="I1417" s="1">
        <v>29229</v>
      </c>
      <c r="J1417" s="11">
        <v>27107960</v>
      </c>
      <c r="K1417">
        <v>111</v>
      </c>
      <c r="L1417" t="s">
        <v>22</v>
      </c>
      <c r="M1417">
        <v>6.1</v>
      </c>
      <c r="N1417">
        <v>233</v>
      </c>
      <c r="O1417" t="s">
        <v>4376</v>
      </c>
      <c r="P1417" t="s">
        <v>4377</v>
      </c>
      <c r="Q1417" s="10">
        <v>-7892040</v>
      </c>
    </row>
    <row r="1418" spans="1:17" x14ac:dyDescent="0.3">
      <c r="A1418" s="11">
        <v>35000000</v>
      </c>
      <c r="B1418" t="s">
        <v>972</v>
      </c>
      <c r="C1418">
        <v>9541</v>
      </c>
      <c r="D1418" t="s">
        <v>4378</v>
      </c>
      <c r="E1418" t="s">
        <v>19</v>
      </c>
      <c r="F1418">
        <v>14.699342</v>
      </c>
      <c r="G1418" t="s">
        <v>905</v>
      </c>
      <c r="H1418" t="s">
        <v>21</v>
      </c>
      <c r="I1418" s="1">
        <v>38071</v>
      </c>
      <c r="J1418" s="11">
        <v>36098382</v>
      </c>
      <c r="K1418">
        <v>102</v>
      </c>
      <c r="L1418" t="s">
        <v>22</v>
      </c>
      <c r="M1418">
        <v>5.8</v>
      </c>
      <c r="N1418">
        <v>325</v>
      </c>
      <c r="O1418" t="s">
        <v>4379</v>
      </c>
      <c r="P1418" t="s">
        <v>4162</v>
      </c>
      <c r="Q1418" s="10">
        <v>1098382</v>
      </c>
    </row>
    <row r="1419" spans="1:17" x14ac:dyDescent="0.3">
      <c r="A1419" s="11">
        <v>45000000</v>
      </c>
      <c r="B1419" t="s">
        <v>4380</v>
      </c>
      <c r="C1419">
        <v>94348</v>
      </c>
      <c r="D1419" t="s">
        <v>4381</v>
      </c>
      <c r="E1419" t="s">
        <v>19</v>
      </c>
      <c r="F1419">
        <v>14.513242999999999</v>
      </c>
      <c r="G1419" t="s">
        <v>608</v>
      </c>
      <c r="H1419" t="s">
        <v>21</v>
      </c>
      <c r="I1419" s="1">
        <v>41200</v>
      </c>
      <c r="J1419" s="11">
        <v>30353232</v>
      </c>
      <c r="K1419">
        <v>101</v>
      </c>
      <c r="L1419" t="s">
        <v>22</v>
      </c>
      <c r="M1419">
        <v>5.0999999999999996</v>
      </c>
      <c r="N1419">
        <v>300</v>
      </c>
      <c r="O1419" t="s">
        <v>4382</v>
      </c>
      <c r="P1419" t="s">
        <v>293</v>
      </c>
      <c r="Q1419" s="10">
        <v>-14646768</v>
      </c>
    </row>
    <row r="1420" spans="1:17" x14ac:dyDescent="0.3">
      <c r="A1420" s="11">
        <v>35000000</v>
      </c>
      <c r="B1420" t="s">
        <v>1112</v>
      </c>
      <c r="C1420">
        <v>8197</v>
      </c>
      <c r="D1420" t="s">
        <v>4383</v>
      </c>
      <c r="E1420" t="s">
        <v>19</v>
      </c>
      <c r="F1420">
        <v>5.525544</v>
      </c>
      <c r="G1420" t="s">
        <v>59</v>
      </c>
      <c r="H1420" t="s">
        <v>21</v>
      </c>
      <c r="I1420" s="1">
        <v>35755</v>
      </c>
      <c r="J1420" s="11">
        <v>25105255</v>
      </c>
      <c r="K1420">
        <v>155</v>
      </c>
      <c r="L1420" t="s">
        <v>22</v>
      </c>
      <c r="M1420">
        <v>6.3</v>
      </c>
      <c r="N1420">
        <v>157</v>
      </c>
      <c r="O1420" t="s">
        <v>4384</v>
      </c>
      <c r="P1420" t="s">
        <v>2146</v>
      </c>
      <c r="Q1420" s="10">
        <v>-9894745</v>
      </c>
    </row>
    <row r="1421" spans="1:17" x14ac:dyDescent="0.3">
      <c r="A1421" s="11">
        <v>8900000</v>
      </c>
      <c r="B1421" t="s">
        <v>4385</v>
      </c>
      <c r="C1421">
        <v>336004</v>
      </c>
      <c r="D1421" t="s">
        <v>4386</v>
      </c>
      <c r="E1421" t="s">
        <v>19</v>
      </c>
      <c r="F1421">
        <v>15.079993</v>
      </c>
      <c r="G1421" t="s">
        <v>4387</v>
      </c>
      <c r="H1421" t="s">
        <v>21</v>
      </c>
      <c r="I1421" s="1">
        <v>42321</v>
      </c>
      <c r="J1421" s="11">
        <v>4100000</v>
      </c>
      <c r="K1421">
        <v>93</v>
      </c>
      <c r="L1421" t="s">
        <v>22</v>
      </c>
      <c r="M1421">
        <v>5.6</v>
      </c>
      <c r="N1421">
        <v>318</v>
      </c>
      <c r="O1421" t="s">
        <v>4388</v>
      </c>
      <c r="P1421" t="s">
        <v>4389</v>
      </c>
      <c r="Q1421" s="10">
        <v>-4800000</v>
      </c>
    </row>
    <row r="1422" spans="1:17" x14ac:dyDescent="0.3">
      <c r="A1422" s="11">
        <v>35000000</v>
      </c>
      <c r="B1422" t="s">
        <v>513</v>
      </c>
      <c r="C1422">
        <v>35019</v>
      </c>
      <c r="D1422" t="s">
        <v>4390</v>
      </c>
      <c r="E1422" t="s">
        <v>19</v>
      </c>
      <c r="F1422">
        <v>23.835055000000001</v>
      </c>
      <c r="G1422" t="s">
        <v>135</v>
      </c>
      <c r="H1422" t="s">
        <v>21</v>
      </c>
      <c r="I1422" s="1">
        <v>40263</v>
      </c>
      <c r="J1422" s="11">
        <v>93246388</v>
      </c>
      <c r="K1422">
        <v>109</v>
      </c>
      <c r="L1422" t="s">
        <v>22</v>
      </c>
      <c r="M1422">
        <v>6</v>
      </c>
      <c r="N1422">
        <v>436</v>
      </c>
      <c r="O1422" t="s">
        <v>4391</v>
      </c>
      <c r="P1422" t="s">
        <v>4392</v>
      </c>
      <c r="Q1422" s="10">
        <v>58246388</v>
      </c>
    </row>
    <row r="1423" spans="1:17" x14ac:dyDescent="0.3">
      <c r="A1423" s="11">
        <v>35000000</v>
      </c>
      <c r="B1423" t="s">
        <v>4393</v>
      </c>
      <c r="C1423">
        <v>10410</v>
      </c>
      <c r="D1423" t="s">
        <v>4394</v>
      </c>
      <c r="E1423" t="s">
        <v>19</v>
      </c>
      <c r="F1423">
        <v>5.9269660000000002</v>
      </c>
      <c r="G1423" t="s">
        <v>2925</v>
      </c>
      <c r="H1423" t="s">
        <v>21</v>
      </c>
      <c r="I1423" s="1">
        <v>33963</v>
      </c>
      <c r="J1423" s="11">
        <v>0</v>
      </c>
      <c r="K1423">
        <v>140</v>
      </c>
      <c r="L1423" t="s">
        <v>22</v>
      </c>
      <c r="M1423">
        <v>6.1</v>
      </c>
      <c r="N1423">
        <v>81</v>
      </c>
      <c r="O1423" t="s">
        <v>4395</v>
      </c>
      <c r="P1423" t="s">
        <v>3186</v>
      </c>
      <c r="Q1423" s="10">
        <v>-35000000</v>
      </c>
    </row>
    <row r="1424" spans="1:17" x14ac:dyDescent="0.3">
      <c r="A1424" s="11">
        <v>30000000</v>
      </c>
      <c r="B1424" t="s">
        <v>4396</v>
      </c>
      <c r="C1424">
        <v>8836</v>
      </c>
      <c r="D1424" t="s">
        <v>4397</v>
      </c>
      <c r="E1424" t="s">
        <v>19</v>
      </c>
      <c r="F1424">
        <v>25.454549</v>
      </c>
      <c r="G1424" t="s">
        <v>204</v>
      </c>
      <c r="H1424" t="s">
        <v>158</v>
      </c>
      <c r="I1424" s="1">
        <v>39653</v>
      </c>
      <c r="J1424" s="11">
        <v>68369434</v>
      </c>
      <c r="K1424">
        <v>104</v>
      </c>
      <c r="L1424" t="s">
        <v>22</v>
      </c>
      <c r="M1424">
        <v>5.5</v>
      </c>
      <c r="N1424">
        <v>523</v>
      </c>
      <c r="O1424" t="s">
        <v>4398</v>
      </c>
      <c r="P1424" t="s">
        <v>4399</v>
      </c>
      <c r="Q1424" s="10">
        <v>38369434</v>
      </c>
    </row>
    <row r="1425" spans="1:17" x14ac:dyDescent="0.3">
      <c r="A1425" s="11">
        <v>31000000</v>
      </c>
      <c r="B1425" t="s">
        <v>4400</v>
      </c>
      <c r="C1425">
        <v>14442</v>
      </c>
      <c r="D1425" t="s">
        <v>4401</v>
      </c>
      <c r="E1425" t="s">
        <v>19</v>
      </c>
      <c r="F1425">
        <v>22.715920000000001</v>
      </c>
      <c r="G1425" t="s">
        <v>4402</v>
      </c>
      <c r="H1425" t="s">
        <v>1377</v>
      </c>
      <c r="I1425" s="1">
        <v>38234</v>
      </c>
      <c r="J1425" s="11">
        <v>27388767</v>
      </c>
      <c r="K1425">
        <v>96</v>
      </c>
      <c r="L1425" t="s">
        <v>22</v>
      </c>
      <c r="M1425">
        <v>5.9</v>
      </c>
      <c r="N1425">
        <v>437</v>
      </c>
      <c r="O1425" t="s">
        <v>4403</v>
      </c>
      <c r="P1425" t="s">
        <v>4404</v>
      </c>
      <c r="Q1425" s="10">
        <v>-3611233</v>
      </c>
    </row>
    <row r="1426" spans="1:17" x14ac:dyDescent="0.3">
      <c r="A1426" s="11">
        <v>35000000</v>
      </c>
      <c r="B1426" t="s">
        <v>713</v>
      </c>
      <c r="C1426">
        <v>321741</v>
      </c>
      <c r="D1426" t="s">
        <v>4405</v>
      </c>
      <c r="E1426" t="s">
        <v>19</v>
      </c>
      <c r="F1426">
        <v>35.120736000000001</v>
      </c>
      <c r="G1426" t="s">
        <v>32</v>
      </c>
      <c r="H1426" t="s">
        <v>304</v>
      </c>
      <c r="I1426" s="1">
        <v>42349</v>
      </c>
      <c r="J1426" s="11">
        <v>50363790</v>
      </c>
      <c r="K1426">
        <v>123</v>
      </c>
      <c r="L1426" t="s">
        <v>22</v>
      </c>
      <c r="M1426">
        <v>7</v>
      </c>
      <c r="N1426">
        <v>823</v>
      </c>
      <c r="O1426" t="s">
        <v>4406</v>
      </c>
      <c r="P1426" t="s">
        <v>4407</v>
      </c>
      <c r="Q1426" s="10">
        <v>15363790</v>
      </c>
    </row>
    <row r="1427" spans="1:17" x14ac:dyDescent="0.3">
      <c r="A1427" s="11">
        <v>35000000</v>
      </c>
      <c r="B1427" t="s">
        <v>4408</v>
      </c>
      <c r="C1427">
        <v>59965</v>
      </c>
      <c r="D1427" t="s">
        <v>4409</v>
      </c>
      <c r="E1427" t="s">
        <v>19</v>
      </c>
      <c r="F1427">
        <v>19.893646</v>
      </c>
      <c r="G1427" t="s">
        <v>780</v>
      </c>
      <c r="H1427" t="s">
        <v>21</v>
      </c>
      <c r="I1427" s="1">
        <v>40808</v>
      </c>
      <c r="J1427" s="11">
        <v>82087155</v>
      </c>
      <c r="K1427">
        <v>106</v>
      </c>
      <c r="L1427" t="s">
        <v>22</v>
      </c>
      <c r="M1427">
        <v>5.6</v>
      </c>
      <c r="N1427">
        <v>961</v>
      </c>
      <c r="O1427" t="s">
        <v>4410</v>
      </c>
      <c r="P1427" t="s">
        <v>1709</v>
      </c>
      <c r="Q1427" s="10">
        <v>47087155</v>
      </c>
    </row>
    <row r="1428" spans="1:17" x14ac:dyDescent="0.3">
      <c r="A1428" s="11">
        <v>35000000</v>
      </c>
      <c r="B1428" t="s">
        <v>1227</v>
      </c>
      <c r="C1428">
        <v>14175</v>
      </c>
      <c r="D1428" t="s">
        <v>4411</v>
      </c>
      <c r="E1428" t="s">
        <v>19</v>
      </c>
      <c r="F1428">
        <v>14.051852</v>
      </c>
      <c r="G1428" t="s">
        <v>3289</v>
      </c>
      <c r="H1428" t="s">
        <v>33</v>
      </c>
      <c r="I1428" s="1">
        <v>38436</v>
      </c>
      <c r="J1428" s="11">
        <v>19478106</v>
      </c>
      <c r="K1428">
        <v>76</v>
      </c>
      <c r="L1428" t="s">
        <v>22</v>
      </c>
      <c r="M1428">
        <v>5.2</v>
      </c>
      <c r="N1428">
        <v>235</v>
      </c>
      <c r="O1428" t="s">
        <v>4412</v>
      </c>
      <c r="P1428" t="s">
        <v>4413</v>
      </c>
      <c r="Q1428" s="10">
        <v>-15521894</v>
      </c>
    </row>
    <row r="1429" spans="1:17" x14ac:dyDescent="0.3">
      <c r="A1429" s="11">
        <v>35000000</v>
      </c>
      <c r="B1429" t="s">
        <v>1485</v>
      </c>
      <c r="C1429">
        <v>11004</v>
      </c>
      <c r="D1429" t="s">
        <v>4414</v>
      </c>
      <c r="E1429" t="s">
        <v>19</v>
      </c>
      <c r="F1429">
        <v>9.0117290000000008</v>
      </c>
      <c r="G1429" t="s">
        <v>92</v>
      </c>
      <c r="H1429" t="s">
        <v>192</v>
      </c>
      <c r="I1429" s="1">
        <v>36578</v>
      </c>
      <c r="J1429" s="11">
        <v>0</v>
      </c>
      <c r="K1429">
        <v>111</v>
      </c>
      <c r="L1429" t="s">
        <v>22</v>
      </c>
      <c r="M1429">
        <v>6.9</v>
      </c>
      <c r="N1429">
        <v>161</v>
      </c>
      <c r="O1429" t="s">
        <v>4415</v>
      </c>
      <c r="P1429" t="s">
        <v>2854</v>
      </c>
      <c r="Q1429" s="10">
        <v>-35000000</v>
      </c>
    </row>
    <row r="1430" spans="1:17" x14ac:dyDescent="0.3">
      <c r="A1430" s="11">
        <v>35000000</v>
      </c>
      <c r="B1430" t="s">
        <v>98</v>
      </c>
      <c r="C1430">
        <v>11918</v>
      </c>
      <c r="D1430" t="s">
        <v>4416</v>
      </c>
      <c r="E1430" t="s">
        <v>19</v>
      </c>
      <c r="F1430">
        <v>19.088654999999999</v>
      </c>
      <c r="G1430" t="s">
        <v>3325</v>
      </c>
      <c r="H1430" t="s">
        <v>21</v>
      </c>
      <c r="I1430" s="1">
        <v>39534</v>
      </c>
      <c r="J1430" s="11">
        <v>25871834</v>
      </c>
      <c r="K1430">
        <v>85</v>
      </c>
      <c r="L1430" t="s">
        <v>22</v>
      </c>
      <c r="M1430">
        <v>4.9000000000000004</v>
      </c>
      <c r="N1430">
        <v>379</v>
      </c>
      <c r="O1430" t="s">
        <v>4417</v>
      </c>
      <c r="P1430" t="s">
        <v>4418</v>
      </c>
      <c r="Q1430" s="10">
        <v>-9128166</v>
      </c>
    </row>
    <row r="1431" spans="1:17" x14ac:dyDescent="0.3">
      <c r="A1431" s="11">
        <v>56000000</v>
      </c>
      <c r="B1431" t="s">
        <v>1517</v>
      </c>
      <c r="C1431">
        <v>98357</v>
      </c>
      <c r="D1431" t="s">
        <v>4419</v>
      </c>
      <c r="E1431" t="s">
        <v>19</v>
      </c>
      <c r="F1431">
        <v>29.490057</v>
      </c>
      <c r="G1431" t="s">
        <v>659</v>
      </c>
      <c r="H1431" t="s">
        <v>21</v>
      </c>
      <c r="I1431" s="1">
        <v>41292</v>
      </c>
      <c r="J1431" s="11">
        <v>19701164</v>
      </c>
      <c r="K1431">
        <v>109</v>
      </c>
      <c r="L1431" t="s">
        <v>22</v>
      </c>
      <c r="M1431">
        <v>5.7</v>
      </c>
      <c r="N1431">
        <v>593</v>
      </c>
      <c r="O1431" t="s">
        <v>4420</v>
      </c>
      <c r="P1431" t="s">
        <v>4421</v>
      </c>
      <c r="Q1431" s="10">
        <v>-36298836</v>
      </c>
    </row>
    <row r="1432" spans="1:17" x14ac:dyDescent="0.3">
      <c r="A1432" s="11">
        <v>35000000</v>
      </c>
      <c r="B1432" t="s">
        <v>4422</v>
      </c>
      <c r="C1432">
        <v>10012</v>
      </c>
      <c r="D1432" t="s">
        <v>4423</v>
      </c>
      <c r="E1432" t="s">
        <v>19</v>
      </c>
      <c r="F1432">
        <v>11.195593000000001</v>
      </c>
      <c r="G1432" t="s">
        <v>4424</v>
      </c>
      <c r="H1432" t="s">
        <v>192</v>
      </c>
      <c r="I1432" s="1">
        <v>38408</v>
      </c>
      <c r="J1432" s="11">
        <v>19294901</v>
      </c>
      <c r="K1432">
        <v>97</v>
      </c>
      <c r="L1432" t="s">
        <v>22</v>
      </c>
      <c r="M1432">
        <v>5.0999999999999996</v>
      </c>
      <c r="N1432">
        <v>167</v>
      </c>
      <c r="O1432" t="s">
        <v>4425</v>
      </c>
      <c r="P1432" t="s">
        <v>3679</v>
      </c>
      <c r="Q1432" s="10">
        <v>-15705099</v>
      </c>
    </row>
    <row r="1433" spans="1:17" x14ac:dyDescent="0.3">
      <c r="A1433" s="11">
        <v>35000000</v>
      </c>
      <c r="B1433" t="s">
        <v>4385</v>
      </c>
      <c r="C1433">
        <v>49526</v>
      </c>
      <c r="D1433" t="s">
        <v>4426</v>
      </c>
      <c r="E1433" t="s">
        <v>19</v>
      </c>
      <c r="F1433">
        <v>17.709887999999999</v>
      </c>
      <c r="G1433" t="s">
        <v>4427</v>
      </c>
      <c r="H1433" t="s">
        <v>21</v>
      </c>
      <c r="I1433" s="1">
        <v>41145</v>
      </c>
      <c r="J1433" s="11">
        <v>31083599</v>
      </c>
      <c r="K1433">
        <v>91</v>
      </c>
      <c r="L1433" t="s">
        <v>22</v>
      </c>
      <c r="M1433">
        <v>6.2</v>
      </c>
      <c r="N1433">
        <v>832</v>
      </c>
      <c r="O1433" t="s">
        <v>4428</v>
      </c>
      <c r="P1433" t="s">
        <v>2567</v>
      </c>
      <c r="Q1433" s="10">
        <v>-3916401</v>
      </c>
    </row>
    <row r="1434" spans="1:17" x14ac:dyDescent="0.3">
      <c r="A1434" s="11">
        <v>35000000</v>
      </c>
      <c r="B1434" t="s">
        <v>1010</v>
      </c>
      <c r="C1434">
        <v>268920</v>
      </c>
      <c r="D1434" t="s">
        <v>4429</v>
      </c>
      <c r="E1434" t="s">
        <v>19</v>
      </c>
      <c r="F1434">
        <v>18.262017</v>
      </c>
      <c r="G1434" t="s">
        <v>119</v>
      </c>
      <c r="H1434" t="s">
        <v>21</v>
      </c>
      <c r="I1434" s="1">
        <v>42221</v>
      </c>
      <c r="J1434" s="11">
        <v>51680201</v>
      </c>
      <c r="K1434">
        <v>87</v>
      </c>
      <c r="L1434" t="s">
        <v>22</v>
      </c>
      <c r="M1434">
        <v>5.4</v>
      </c>
      <c r="N1434">
        <v>647</v>
      </c>
      <c r="O1434" t="s">
        <v>4430</v>
      </c>
      <c r="P1434" t="s">
        <v>3645</v>
      </c>
      <c r="Q1434" s="10">
        <v>16680201</v>
      </c>
    </row>
    <row r="1435" spans="1:17" x14ac:dyDescent="0.3">
      <c r="A1435" s="11">
        <v>35000000</v>
      </c>
      <c r="B1435" t="s">
        <v>4431</v>
      </c>
      <c r="C1435">
        <v>9093</v>
      </c>
      <c r="D1435" t="s">
        <v>4432</v>
      </c>
      <c r="E1435" t="s">
        <v>19</v>
      </c>
      <c r="F1435">
        <v>10.10364</v>
      </c>
      <c r="G1435" t="s">
        <v>92</v>
      </c>
      <c r="H1435" t="s">
        <v>33</v>
      </c>
      <c r="I1435" s="1">
        <v>37477</v>
      </c>
      <c r="J1435" s="11">
        <v>29882645</v>
      </c>
      <c r="K1435">
        <v>132</v>
      </c>
      <c r="L1435" t="s">
        <v>22</v>
      </c>
      <c r="M1435">
        <v>6.5</v>
      </c>
      <c r="N1435">
        <v>159</v>
      </c>
      <c r="O1435" t="s">
        <v>4433</v>
      </c>
      <c r="P1435" t="s">
        <v>2768</v>
      </c>
      <c r="Q1435" s="10">
        <v>-5117355</v>
      </c>
    </row>
    <row r="1436" spans="1:17" x14ac:dyDescent="0.3">
      <c r="A1436" s="11">
        <v>35000000</v>
      </c>
      <c r="B1436" t="s">
        <v>1075</v>
      </c>
      <c r="C1436">
        <v>119283</v>
      </c>
      <c r="D1436" t="s">
        <v>4434</v>
      </c>
      <c r="E1436" t="s">
        <v>19</v>
      </c>
      <c r="F1436">
        <v>28.670477000000002</v>
      </c>
      <c r="G1436" t="s">
        <v>4435</v>
      </c>
      <c r="H1436" t="s">
        <v>21</v>
      </c>
      <c r="I1436" s="1">
        <v>41297</v>
      </c>
      <c r="J1436" s="11">
        <v>46216641</v>
      </c>
      <c r="K1436">
        <v>118</v>
      </c>
      <c r="L1436" t="s">
        <v>22</v>
      </c>
      <c r="M1436">
        <v>5.7</v>
      </c>
      <c r="N1436">
        <v>1455</v>
      </c>
      <c r="O1436" t="s">
        <v>4436</v>
      </c>
      <c r="P1436" t="s">
        <v>2197</v>
      </c>
      <c r="Q1436" s="10">
        <v>11216641</v>
      </c>
    </row>
    <row r="1437" spans="1:17" x14ac:dyDescent="0.3">
      <c r="A1437" s="11">
        <v>31000000</v>
      </c>
      <c r="B1437" t="s">
        <v>972</v>
      </c>
      <c r="C1437">
        <v>11823</v>
      </c>
      <c r="D1437" t="s">
        <v>4437</v>
      </c>
      <c r="E1437" t="s">
        <v>19</v>
      </c>
      <c r="F1437">
        <v>16.736733999999998</v>
      </c>
      <c r="G1437" t="s">
        <v>135</v>
      </c>
      <c r="H1437" t="s">
        <v>284</v>
      </c>
      <c r="I1437" s="1">
        <v>38243</v>
      </c>
      <c r="J1437" s="11">
        <v>41512007</v>
      </c>
      <c r="K1437">
        <v>98</v>
      </c>
      <c r="L1437" t="s">
        <v>22</v>
      </c>
      <c r="M1437">
        <v>6</v>
      </c>
      <c r="N1437">
        <v>293</v>
      </c>
      <c r="O1437" t="s">
        <v>4438</v>
      </c>
      <c r="P1437" t="s">
        <v>3032</v>
      </c>
      <c r="Q1437" s="10">
        <v>10512007</v>
      </c>
    </row>
    <row r="1438" spans="1:17" x14ac:dyDescent="0.3">
      <c r="A1438" s="11">
        <v>35000000</v>
      </c>
      <c r="B1438" t="s">
        <v>587</v>
      </c>
      <c r="C1438">
        <v>35169</v>
      </c>
      <c r="D1438" t="s">
        <v>4439</v>
      </c>
      <c r="E1438" t="s">
        <v>19</v>
      </c>
      <c r="F1438">
        <v>13.668633</v>
      </c>
      <c r="G1438" t="s">
        <v>608</v>
      </c>
      <c r="H1438" t="s">
        <v>2633</v>
      </c>
      <c r="I1438" s="1">
        <v>40213</v>
      </c>
      <c r="J1438" s="11">
        <v>39340177</v>
      </c>
      <c r="K1438">
        <v>92</v>
      </c>
      <c r="L1438" t="s">
        <v>22</v>
      </c>
      <c r="M1438">
        <v>4.5999999999999996</v>
      </c>
      <c r="N1438">
        <v>149</v>
      </c>
      <c r="O1438" t="s">
        <v>4440</v>
      </c>
      <c r="P1438" t="s">
        <v>3541</v>
      </c>
      <c r="Q1438" s="10">
        <v>4340177</v>
      </c>
    </row>
    <row r="1439" spans="1:17" x14ac:dyDescent="0.3">
      <c r="A1439" s="11">
        <v>30000000</v>
      </c>
      <c r="B1439" t="s">
        <v>4441</v>
      </c>
      <c r="C1439">
        <v>118957</v>
      </c>
      <c r="D1439" t="s">
        <v>4442</v>
      </c>
      <c r="E1439" t="s">
        <v>19</v>
      </c>
      <c r="F1439">
        <v>9.7805879999999998</v>
      </c>
      <c r="G1439" t="s">
        <v>4443</v>
      </c>
      <c r="H1439" t="s">
        <v>4444</v>
      </c>
      <c r="I1439" s="1">
        <v>41038</v>
      </c>
      <c r="J1439" s="11">
        <v>0</v>
      </c>
      <c r="K1439">
        <v>93</v>
      </c>
      <c r="L1439" t="s">
        <v>22</v>
      </c>
      <c r="M1439">
        <v>5.3</v>
      </c>
      <c r="N1439">
        <v>191</v>
      </c>
      <c r="O1439" t="s">
        <v>4445</v>
      </c>
      <c r="P1439" t="s">
        <v>4446</v>
      </c>
      <c r="Q1439" s="10">
        <v>-30000000</v>
      </c>
    </row>
    <row r="1440" spans="1:17" x14ac:dyDescent="0.3">
      <c r="A1440" s="11">
        <v>27000000</v>
      </c>
      <c r="B1440" t="s">
        <v>45</v>
      </c>
      <c r="C1440">
        <v>849</v>
      </c>
      <c r="D1440" t="s">
        <v>4447</v>
      </c>
      <c r="E1440" t="s">
        <v>19</v>
      </c>
      <c r="F1440">
        <v>9.9048809999999996</v>
      </c>
      <c r="G1440" t="s">
        <v>692</v>
      </c>
      <c r="H1440" t="s">
        <v>510</v>
      </c>
      <c r="I1440" s="1">
        <v>30526</v>
      </c>
      <c r="J1440" s="11">
        <v>16519460</v>
      </c>
      <c r="K1440">
        <v>117</v>
      </c>
      <c r="L1440" t="s">
        <v>22</v>
      </c>
      <c r="M1440">
        <v>5.8</v>
      </c>
      <c r="N1440">
        <v>129</v>
      </c>
      <c r="O1440" t="s">
        <v>4448</v>
      </c>
      <c r="P1440" t="s">
        <v>4449</v>
      </c>
      <c r="Q1440" s="10">
        <v>-10480540</v>
      </c>
    </row>
    <row r="1441" spans="1:17" x14ac:dyDescent="0.3">
      <c r="A1441" s="11">
        <v>35000000</v>
      </c>
      <c r="B1441" t="s">
        <v>4450</v>
      </c>
      <c r="C1441">
        <v>4515</v>
      </c>
      <c r="D1441" t="s">
        <v>4451</v>
      </c>
      <c r="E1441" t="s">
        <v>19</v>
      </c>
      <c r="F1441">
        <v>9.7890270000000008</v>
      </c>
      <c r="G1441" t="s">
        <v>593</v>
      </c>
      <c r="H1441" t="s">
        <v>21</v>
      </c>
      <c r="I1441" s="1">
        <v>39377</v>
      </c>
      <c r="J1441" s="11">
        <v>63215872</v>
      </c>
      <c r="K1441">
        <v>92</v>
      </c>
      <c r="L1441" t="s">
        <v>22</v>
      </c>
      <c r="M1441">
        <v>6</v>
      </c>
      <c r="N1441">
        <v>216</v>
      </c>
      <c r="O1441" t="s">
        <v>4452</v>
      </c>
      <c r="P1441" t="s">
        <v>2346</v>
      </c>
      <c r="Q1441" s="10">
        <v>28215872</v>
      </c>
    </row>
    <row r="1442" spans="1:17" x14ac:dyDescent="0.3">
      <c r="A1442" s="11">
        <v>35000000</v>
      </c>
      <c r="B1442" t="s">
        <v>1849</v>
      </c>
      <c r="C1442">
        <v>18886</v>
      </c>
      <c r="D1442" t="s">
        <v>4453</v>
      </c>
      <c r="E1442" t="s">
        <v>19</v>
      </c>
      <c r="F1442">
        <v>6.8172899999999998</v>
      </c>
      <c r="G1442" t="s">
        <v>92</v>
      </c>
      <c r="H1442" t="s">
        <v>21</v>
      </c>
      <c r="I1442" s="1">
        <v>33256</v>
      </c>
      <c r="J1442" s="11">
        <v>0</v>
      </c>
      <c r="K1442">
        <v>115</v>
      </c>
      <c r="L1442" t="s">
        <v>22</v>
      </c>
      <c r="M1442">
        <v>5.7</v>
      </c>
      <c r="N1442">
        <v>31</v>
      </c>
      <c r="O1442" t="s">
        <v>4454</v>
      </c>
      <c r="P1442" t="s">
        <v>1312</v>
      </c>
      <c r="Q1442" s="10">
        <v>-35000000</v>
      </c>
    </row>
    <row r="1443" spans="1:17" x14ac:dyDescent="0.3">
      <c r="A1443" s="11">
        <v>35000000</v>
      </c>
      <c r="B1443" t="s">
        <v>3457</v>
      </c>
      <c r="C1443">
        <v>6575</v>
      </c>
      <c r="D1443" t="s">
        <v>4455</v>
      </c>
      <c r="E1443" t="s">
        <v>19</v>
      </c>
      <c r="F1443">
        <v>10.73522</v>
      </c>
      <c r="G1443" t="s">
        <v>692</v>
      </c>
      <c r="H1443" t="s">
        <v>21</v>
      </c>
      <c r="I1443" s="1">
        <v>39437</v>
      </c>
      <c r="J1443" s="11">
        <v>18317151</v>
      </c>
      <c r="K1443">
        <v>96</v>
      </c>
      <c r="L1443" t="s">
        <v>22</v>
      </c>
      <c r="M1443">
        <v>6.6</v>
      </c>
      <c r="N1443">
        <v>212</v>
      </c>
      <c r="O1443" t="s">
        <v>4456</v>
      </c>
      <c r="P1443" t="s">
        <v>3828</v>
      </c>
      <c r="Q1443" s="10">
        <v>-16682849</v>
      </c>
    </row>
    <row r="1444" spans="1:17" x14ac:dyDescent="0.3">
      <c r="A1444" s="11">
        <v>0</v>
      </c>
      <c r="B1444" t="s">
        <v>212</v>
      </c>
      <c r="C1444">
        <v>6440</v>
      </c>
      <c r="D1444" t="s">
        <v>4457</v>
      </c>
      <c r="E1444" t="s">
        <v>19</v>
      </c>
      <c r="F1444">
        <v>11.139900000000001</v>
      </c>
      <c r="G1444" t="s">
        <v>905</v>
      </c>
      <c r="H1444" t="s">
        <v>21</v>
      </c>
      <c r="I1444" s="1">
        <v>37243</v>
      </c>
      <c r="J1444" s="11">
        <v>0</v>
      </c>
      <c r="K1444">
        <v>111</v>
      </c>
      <c r="L1444" t="s">
        <v>22</v>
      </c>
      <c r="M1444">
        <v>6.4</v>
      </c>
      <c r="N1444">
        <v>108</v>
      </c>
      <c r="O1444" t="s">
        <v>4458</v>
      </c>
      <c r="P1444" t="s">
        <v>4459</v>
      </c>
      <c r="Q1444" s="10">
        <v>0</v>
      </c>
    </row>
    <row r="1445" spans="1:17" x14ac:dyDescent="0.3">
      <c r="A1445" s="11">
        <v>35000000</v>
      </c>
      <c r="B1445" t="s">
        <v>4119</v>
      </c>
      <c r="C1445">
        <v>13496</v>
      </c>
      <c r="D1445" t="s">
        <v>4460</v>
      </c>
      <c r="E1445" t="s">
        <v>19</v>
      </c>
      <c r="F1445">
        <v>6.7279489999999997</v>
      </c>
      <c r="G1445" t="s">
        <v>1756</v>
      </c>
      <c r="H1445" t="s">
        <v>21</v>
      </c>
      <c r="I1445" s="1">
        <v>37120</v>
      </c>
      <c r="J1445" s="11">
        <v>13678913</v>
      </c>
      <c r="K1445">
        <v>94</v>
      </c>
      <c r="L1445" t="s">
        <v>22</v>
      </c>
      <c r="M1445">
        <v>5.7</v>
      </c>
      <c r="N1445">
        <v>55</v>
      </c>
      <c r="O1445" t="s">
        <v>4461</v>
      </c>
      <c r="P1445" t="s">
        <v>1538</v>
      </c>
      <c r="Q1445" s="10">
        <v>-21321087</v>
      </c>
    </row>
    <row r="1446" spans="1:17" x14ac:dyDescent="0.3">
      <c r="A1446" s="11">
        <v>35000000</v>
      </c>
      <c r="B1446" t="s">
        <v>1385</v>
      </c>
      <c r="C1446">
        <v>18320</v>
      </c>
      <c r="D1446" t="s">
        <v>4462</v>
      </c>
      <c r="E1446" t="s">
        <v>19</v>
      </c>
      <c r="F1446">
        <v>16.343316999999999</v>
      </c>
      <c r="G1446" t="s">
        <v>3501</v>
      </c>
      <c r="H1446" t="s">
        <v>33</v>
      </c>
      <c r="I1446" s="1">
        <v>39906</v>
      </c>
      <c r="J1446" s="11">
        <v>27409889</v>
      </c>
      <c r="K1446">
        <v>105</v>
      </c>
      <c r="L1446" t="s">
        <v>22</v>
      </c>
      <c r="M1446">
        <v>7</v>
      </c>
      <c r="N1446">
        <v>322</v>
      </c>
      <c r="O1446" t="s">
        <v>4463</v>
      </c>
      <c r="P1446" t="s">
        <v>4464</v>
      </c>
      <c r="Q1446" s="10">
        <v>-7590111</v>
      </c>
    </row>
    <row r="1447" spans="1:17" x14ac:dyDescent="0.3">
      <c r="A1447" s="11">
        <v>40000000</v>
      </c>
      <c r="B1447" t="s">
        <v>4465</v>
      </c>
      <c r="C1447">
        <v>22787</v>
      </c>
      <c r="D1447" t="s">
        <v>4466</v>
      </c>
      <c r="E1447" t="s">
        <v>19</v>
      </c>
      <c r="F1447">
        <v>14.818718000000001</v>
      </c>
      <c r="G1447" t="s">
        <v>2984</v>
      </c>
      <c r="H1447" t="s">
        <v>158</v>
      </c>
      <c r="I1447" s="1">
        <v>40065</v>
      </c>
      <c r="J1447" s="11">
        <v>12206028</v>
      </c>
      <c r="K1447">
        <v>101</v>
      </c>
      <c r="L1447" t="s">
        <v>22</v>
      </c>
      <c r="M1447">
        <v>5.3</v>
      </c>
      <c r="N1447">
        <v>220</v>
      </c>
      <c r="O1447" t="s">
        <v>4467</v>
      </c>
      <c r="P1447" t="s">
        <v>978</v>
      </c>
      <c r="Q1447" s="10">
        <v>-27793972</v>
      </c>
    </row>
    <row r="1448" spans="1:17" x14ac:dyDescent="0.3">
      <c r="A1448" s="11">
        <v>32000000</v>
      </c>
      <c r="B1448" t="s">
        <v>3098</v>
      </c>
      <c r="C1448">
        <v>8967</v>
      </c>
      <c r="D1448" t="s">
        <v>4468</v>
      </c>
      <c r="E1448" t="s">
        <v>19</v>
      </c>
      <c r="F1448">
        <v>43.862456000000002</v>
      </c>
      <c r="G1448" t="s">
        <v>4469</v>
      </c>
      <c r="H1448" t="s">
        <v>21</v>
      </c>
      <c r="I1448" s="1">
        <v>40681</v>
      </c>
      <c r="J1448" s="11">
        <v>54674226</v>
      </c>
      <c r="K1448">
        <v>139</v>
      </c>
      <c r="L1448" t="s">
        <v>22</v>
      </c>
      <c r="M1448">
        <v>6.5</v>
      </c>
      <c r="N1448">
        <v>987</v>
      </c>
      <c r="O1448" t="s">
        <v>4470</v>
      </c>
      <c r="P1448" t="s">
        <v>2873</v>
      </c>
      <c r="Q1448" s="10">
        <v>22674226</v>
      </c>
    </row>
    <row r="1449" spans="1:17" x14ac:dyDescent="0.3">
      <c r="A1449" s="11">
        <v>33000000</v>
      </c>
      <c r="B1449" t="s">
        <v>143</v>
      </c>
      <c r="C1449">
        <v>37498</v>
      </c>
      <c r="D1449" t="s">
        <v>4471</v>
      </c>
      <c r="E1449" t="s">
        <v>19</v>
      </c>
      <c r="F1449">
        <v>2.706207</v>
      </c>
      <c r="G1449" t="s">
        <v>760</v>
      </c>
      <c r="H1449" t="s">
        <v>4472</v>
      </c>
      <c r="I1449" s="1">
        <v>35894</v>
      </c>
      <c r="J1449" s="11">
        <v>0</v>
      </c>
      <c r="K1449">
        <v>91</v>
      </c>
      <c r="L1449" t="s">
        <v>22</v>
      </c>
      <c r="M1449">
        <v>4.7</v>
      </c>
      <c r="N1449">
        <v>64</v>
      </c>
      <c r="O1449" t="s">
        <v>4473</v>
      </c>
      <c r="P1449" t="s">
        <v>4474</v>
      </c>
      <c r="Q1449" s="10">
        <v>-33000000</v>
      </c>
    </row>
    <row r="1450" spans="1:17" x14ac:dyDescent="0.3">
      <c r="A1450" s="11">
        <v>35000000</v>
      </c>
      <c r="B1450" t="s">
        <v>2379</v>
      </c>
      <c r="C1450">
        <v>144336</v>
      </c>
      <c r="D1450" t="s">
        <v>4475</v>
      </c>
      <c r="E1450" t="s">
        <v>19</v>
      </c>
      <c r="F1450">
        <v>27.903998999999999</v>
      </c>
      <c r="G1450" t="s">
        <v>4476</v>
      </c>
      <c r="H1450" t="s">
        <v>21</v>
      </c>
      <c r="I1450" s="1">
        <v>41726</v>
      </c>
      <c r="J1450" s="11">
        <v>17508518</v>
      </c>
      <c r="K1450">
        <v>110</v>
      </c>
      <c r="L1450" t="s">
        <v>22</v>
      </c>
      <c r="M1450">
        <v>5.5</v>
      </c>
      <c r="N1450">
        <v>555</v>
      </c>
      <c r="O1450" t="s">
        <v>4477</v>
      </c>
      <c r="P1450" t="s">
        <v>297</v>
      </c>
      <c r="Q1450" s="10">
        <v>-17491482</v>
      </c>
    </row>
    <row r="1451" spans="1:17" x14ac:dyDescent="0.3">
      <c r="A1451" s="11">
        <v>35000000</v>
      </c>
      <c r="B1451" t="s">
        <v>4478</v>
      </c>
      <c r="C1451">
        <v>9616</v>
      </c>
      <c r="D1451" t="s">
        <v>4479</v>
      </c>
      <c r="E1451" t="s">
        <v>19</v>
      </c>
      <c r="F1451">
        <v>3.7468059999999999</v>
      </c>
      <c r="G1451" t="s">
        <v>204</v>
      </c>
      <c r="H1451" t="s">
        <v>192</v>
      </c>
      <c r="I1451" s="1">
        <v>37750</v>
      </c>
      <c r="J1451" s="11">
        <v>11560806</v>
      </c>
      <c r="K1451">
        <v>102</v>
      </c>
      <c r="L1451" t="s">
        <v>22</v>
      </c>
      <c r="M1451">
        <v>4.8</v>
      </c>
      <c r="N1451">
        <v>91</v>
      </c>
      <c r="O1451" t="s">
        <v>4480</v>
      </c>
      <c r="P1451" t="s">
        <v>2954</v>
      </c>
      <c r="Q1451" s="10">
        <v>-23439194</v>
      </c>
    </row>
    <row r="1452" spans="1:17" x14ac:dyDescent="0.3">
      <c r="A1452" s="11">
        <v>20500000</v>
      </c>
      <c r="B1452" t="s">
        <v>1075</v>
      </c>
      <c r="C1452">
        <v>13056</v>
      </c>
      <c r="D1452" t="s">
        <v>4481</v>
      </c>
      <c r="E1452" t="s">
        <v>19</v>
      </c>
      <c r="F1452">
        <v>17.112497999999999</v>
      </c>
      <c r="G1452" t="s">
        <v>682</v>
      </c>
      <c r="H1452" t="s">
        <v>158</v>
      </c>
      <c r="I1452" s="1">
        <v>39580</v>
      </c>
      <c r="J1452" s="11">
        <v>10089373</v>
      </c>
      <c r="K1452">
        <v>102</v>
      </c>
      <c r="L1452" t="s">
        <v>22</v>
      </c>
      <c r="M1452">
        <v>5.6</v>
      </c>
      <c r="N1452">
        <v>294</v>
      </c>
      <c r="O1452" t="s">
        <v>4482</v>
      </c>
      <c r="P1452" t="s">
        <v>4483</v>
      </c>
      <c r="Q1452" s="10">
        <v>-10410627</v>
      </c>
    </row>
    <row r="1453" spans="1:17" x14ac:dyDescent="0.3">
      <c r="A1453" s="11">
        <v>35000000</v>
      </c>
      <c r="B1453" t="s">
        <v>4400</v>
      </c>
      <c r="C1453">
        <v>14113</v>
      </c>
      <c r="D1453" t="s">
        <v>4484</v>
      </c>
      <c r="E1453" t="s">
        <v>19</v>
      </c>
      <c r="F1453">
        <v>10.304171999999999</v>
      </c>
      <c r="G1453" t="s">
        <v>32</v>
      </c>
      <c r="H1453" t="s">
        <v>21</v>
      </c>
      <c r="I1453" s="1">
        <v>39029</v>
      </c>
      <c r="J1453" s="11">
        <v>12506188</v>
      </c>
      <c r="K1453">
        <v>83</v>
      </c>
      <c r="L1453" t="s">
        <v>22</v>
      </c>
      <c r="M1453">
        <v>4.9000000000000004</v>
      </c>
      <c r="N1453">
        <v>135</v>
      </c>
      <c r="O1453" t="s">
        <v>4485</v>
      </c>
      <c r="P1453" t="s">
        <v>2973</v>
      </c>
      <c r="Q1453" s="10">
        <v>-22493812</v>
      </c>
    </row>
    <row r="1454" spans="1:17" x14ac:dyDescent="0.3">
      <c r="A1454" s="11">
        <v>35000000</v>
      </c>
      <c r="B1454" t="s">
        <v>4486</v>
      </c>
      <c r="C1454">
        <v>285783</v>
      </c>
      <c r="D1454" t="s">
        <v>4487</v>
      </c>
      <c r="E1454" t="s">
        <v>19</v>
      </c>
      <c r="F1454">
        <v>37.335720999999999</v>
      </c>
      <c r="G1454" t="s">
        <v>760</v>
      </c>
      <c r="H1454" t="s">
        <v>21</v>
      </c>
      <c r="I1454" s="1">
        <v>42277</v>
      </c>
      <c r="J1454" s="11">
        <v>61181942</v>
      </c>
      <c r="K1454">
        <v>123</v>
      </c>
      <c r="L1454" t="s">
        <v>22</v>
      </c>
      <c r="M1454">
        <v>6.9</v>
      </c>
      <c r="N1454">
        <v>1121</v>
      </c>
      <c r="O1454" t="s">
        <v>4488</v>
      </c>
      <c r="P1454" t="s">
        <v>254</v>
      </c>
      <c r="Q1454" s="10">
        <v>26181942</v>
      </c>
    </row>
    <row r="1455" spans="1:17" x14ac:dyDescent="0.3">
      <c r="A1455" s="11">
        <v>0</v>
      </c>
      <c r="B1455" t="s">
        <v>4489</v>
      </c>
      <c r="C1455">
        <v>49478</v>
      </c>
      <c r="D1455" t="s">
        <v>4490</v>
      </c>
      <c r="E1455" t="s">
        <v>19</v>
      </c>
      <c r="F1455">
        <v>0.91239499999999996</v>
      </c>
      <c r="G1455" t="s">
        <v>4491</v>
      </c>
      <c r="H1455" t="s">
        <v>149</v>
      </c>
      <c r="I1455" s="1">
        <v>35466</v>
      </c>
      <c r="J1455" s="11">
        <v>0</v>
      </c>
      <c r="K1455">
        <v>103</v>
      </c>
      <c r="L1455" t="s">
        <v>22</v>
      </c>
      <c r="M1455">
        <v>4.7</v>
      </c>
      <c r="N1455">
        <v>9</v>
      </c>
      <c r="O1455" t="s">
        <v>4492</v>
      </c>
      <c r="P1455" t="s">
        <v>4493</v>
      </c>
      <c r="Q1455" s="10">
        <v>0</v>
      </c>
    </row>
    <row r="1456" spans="1:17" x14ac:dyDescent="0.3">
      <c r="A1456" s="11">
        <v>35000000</v>
      </c>
      <c r="B1456" t="s">
        <v>822</v>
      </c>
      <c r="C1456">
        <v>9726</v>
      </c>
      <c r="D1456" t="s">
        <v>4494</v>
      </c>
      <c r="E1456" t="s">
        <v>19</v>
      </c>
      <c r="F1456">
        <v>16.782471000000001</v>
      </c>
      <c r="G1456" t="s">
        <v>1490</v>
      </c>
      <c r="H1456" t="s">
        <v>21</v>
      </c>
      <c r="I1456" s="1">
        <v>38969</v>
      </c>
      <c r="J1456" s="11">
        <v>42064105</v>
      </c>
      <c r="K1456">
        <v>118</v>
      </c>
      <c r="L1456" t="s">
        <v>22</v>
      </c>
      <c r="M1456">
        <v>6.5</v>
      </c>
      <c r="N1456">
        <v>357</v>
      </c>
      <c r="O1456" t="s">
        <v>4495</v>
      </c>
      <c r="P1456" t="s">
        <v>115</v>
      </c>
      <c r="Q1456" s="10">
        <v>7064105</v>
      </c>
    </row>
    <row r="1457" spans="1:17" x14ac:dyDescent="0.3">
      <c r="A1457" s="11">
        <v>35000000</v>
      </c>
      <c r="B1457" t="s">
        <v>713</v>
      </c>
      <c r="C1457">
        <v>20763</v>
      </c>
      <c r="D1457" t="s">
        <v>4496</v>
      </c>
      <c r="E1457" t="s">
        <v>19</v>
      </c>
      <c r="F1457">
        <v>3.5034079999999999</v>
      </c>
      <c r="G1457" t="s">
        <v>32</v>
      </c>
      <c r="H1457" t="s">
        <v>21</v>
      </c>
      <c r="I1457" s="1">
        <v>33655</v>
      </c>
      <c r="J1457" s="11">
        <v>4651977</v>
      </c>
      <c r="K1457">
        <v>114</v>
      </c>
      <c r="L1457" t="s">
        <v>22</v>
      </c>
      <c r="M1457">
        <v>6.6</v>
      </c>
      <c r="N1457">
        <v>53</v>
      </c>
      <c r="O1457" t="s">
        <v>4497</v>
      </c>
      <c r="P1457" t="s">
        <v>621</v>
      </c>
      <c r="Q1457" s="10">
        <v>-30348023</v>
      </c>
    </row>
    <row r="1458" spans="1:17" x14ac:dyDescent="0.3">
      <c r="A1458" s="11">
        <v>35000000</v>
      </c>
      <c r="B1458" t="s">
        <v>36</v>
      </c>
      <c r="C1458">
        <v>9702</v>
      </c>
      <c r="D1458" t="s">
        <v>4498</v>
      </c>
      <c r="E1458" t="s">
        <v>19</v>
      </c>
      <c r="F1458">
        <v>9.1228280000000002</v>
      </c>
      <c r="G1458" t="s">
        <v>1744</v>
      </c>
      <c r="H1458" t="s">
        <v>21</v>
      </c>
      <c r="I1458" s="1">
        <v>34091</v>
      </c>
      <c r="J1458" s="11">
        <v>0</v>
      </c>
      <c r="K1458">
        <v>180</v>
      </c>
      <c r="L1458" t="s">
        <v>22</v>
      </c>
      <c r="M1458">
        <v>7.7</v>
      </c>
      <c r="N1458">
        <v>115</v>
      </c>
      <c r="O1458" t="s">
        <v>4499</v>
      </c>
      <c r="P1458" t="s">
        <v>2197</v>
      </c>
      <c r="Q1458" s="10">
        <v>-35000000</v>
      </c>
    </row>
    <row r="1459" spans="1:17" x14ac:dyDescent="0.3">
      <c r="A1459" s="11">
        <v>35000000</v>
      </c>
      <c r="B1459" t="s">
        <v>3139</v>
      </c>
      <c r="C1459">
        <v>9311</v>
      </c>
      <c r="D1459" t="s">
        <v>4500</v>
      </c>
      <c r="E1459" t="s">
        <v>19</v>
      </c>
      <c r="F1459">
        <v>5.419181</v>
      </c>
      <c r="G1459" t="s">
        <v>4469</v>
      </c>
      <c r="H1459" t="s">
        <v>192</v>
      </c>
      <c r="I1459" s="1">
        <v>35474</v>
      </c>
      <c r="J1459" s="11">
        <v>0</v>
      </c>
      <c r="K1459">
        <v>121</v>
      </c>
      <c r="L1459" t="s">
        <v>22</v>
      </c>
      <c r="M1459">
        <v>6.6</v>
      </c>
      <c r="N1459">
        <v>60</v>
      </c>
      <c r="O1459" t="s">
        <v>4501</v>
      </c>
      <c r="P1459" t="s">
        <v>4502</v>
      </c>
      <c r="Q1459" s="10">
        <v>-35000000</v>
      </c>
    </row>
    <row r="1460" spans="1:17" x14ac:dyDescent="0.3">
      <c r="A1460" s="11">
        <v>35000000</v>
      </c>
      <c r="B1460" t="s">
        <v>4503</v>
      </c>
      <c r="C1460">
        <v>9280</v>
      </c>
      <c r="D1460" t="s">
        <v>4504</v>
      </c>
      <c r="E1460" t="s">
        <v>19</v>
      </c>
      <c r="F1460">
        <v>9.0727799999999998</v>
      </c>
      <c r="G1460" t="s">
        <v>1675</v>
      </c>
      <c r="H1460" t="s">
        <v>2538</v>
      </c>
      <c r="I1460" s="1">
        <v>37418</v>
      </c>
      <c r="J1460" s="11">
        <v>16838910</v>
      </c>
      <c r="K1460">
        <v>114</v>
      </c>
      <c r="L1460" t="s">
        <v>22</v>
      </c>
      <c r="M1460">
        <v>6.2</v>
      </c>
      <c r="N1460">
        <v>142</v>
      </c>
      <c r="O1460" t="s">
        <v>4505</v>
      </c>
      <c r="P1460" t="s">
        <v>1292</v>
      </c>
      <c r="Q1460" s="10">
        <v>-18161090</v>
      </c>
    </row>
    <row r="1461" spans="1:17" x14ac:dyDescent="0.3">
      <c r="A1461" s="11">
        <v>35000000</v>
      </c>
      <c r="B1461" t="s">
        <v>1134</v>
      </c>
      <c r="C1461">
        <v>26843</v>
      </c>
      <c r="D1461" t="s">
        <v>4506</v>
      </c>
      <c r="E1461" t="s">
        <v>19</v>
      </c>
      <c r="F1461">
        <v>2.8649789999999999</v>
      </c>
      <c r="G1461" t="s">
        <v>4507</v>
      </c>
      <c r="H1461" t="s">
        <v>4508</v>
      </c>
      <c r="I1461" s="1">
        <v>29693</v>
      </c>
      <c r="J1461" s="11">
        <v>0</v>
      </c>
      <c r="K1461">
        <v>173</v>
      </c>
      <c r="L1461" t="s">
        <v>22</v>
      </c>
      <c r="M1461">
        <v>7.4</v>
      </c>
      <c r="N1461">
        <v>34</v>
      </c>
      <c r="O1461" t="s">
        <v>4509</v>
      </c>
      <c r="P1461" t="s">
        <v>4510</v>
      </c>
      <c r="Q1461" s="10">
        <v>-35000000</v>
      </c>
    </row>
    <row r="1462" spans="1:17" x14ac:dyDescent="0.3">
      <c r="A1462" s="11">
        <v>35000000</v>
      </c>
      <c r="B1462" t="s">
        <v>4431</v>
      </c>
      <c r="C1462">
        <v>11876</v>
      </c>
      <c r="D1462" t="s">
        <v>4511</v>
      </c>
      <c r="E1462" t="s">
        <v>19</v>
      </c>
      <c r="F1462">
        <v>2.877488</v>
      </c>
      <c r="G1462" t="s">
        <v>3615</v>
      </c>
      <c r="H1462" t="s">
        <v>284</v>
      </c>
      <c r="I1462" s="1">
        <v>34962</v>
      </c>
      <c r="J1462" s="11">
        <v>15000000</v>
      </c>
      <c r="K1462">
        <v>135</v>
      </c>
      <c r="L1462" t="s">
        <v>22</v>
      </c>
      <c r="M1462">
        <v>6.7</v>
      </c>
      <c r="N1462">
        <v>25</v>
      </c>
      <c r="O1462" t="s">
        <v>4512</v>
      </c>
      <c r="P1462" t="s">
        <v>4513</v>
      </c>
      <c r="Q1462" s="10">
        <v>-20000000</v>
      </c>
    </row>
    <row r="1463" spans="1:17" x14ac:dyDescent="0.3">
      <c r="A1463" s="11">
        <v>38000000</v>
      </c>
      <c r="B1463" t="s">
        <v>4514</v>
      </c>
      <c r="C1463">
        <v>22267</v>
      </c>
      <c r="D1463" t="s">
        <v>4515</v>
      </c>
      <c r="E1463" t="s">
        <v>19</v>
      </c>
      <c r="F1463">
        <v>5.5162069999999996</v>
      </c>
      <c r="G1463" t="s">
        <v>135</v>
      </c>
      <c r="H1463" t="s">
        <v>21</v>
      </c>
      <c r="I1463" s="1">
        <v>36488</v>
      </c>
      <c r="J1463" s="11">
        <v>635096</v>
      </c>
      <c r="K1463">
        <v>138</v>
      </c>
      <c r="L1463" t="s">
        <v>22</v>
      </c>
      <c r="M1463">
        <v>6.6</v>
      </c>
      <c r="N1463">
        <v>49</v>
      </c>
      <c r="O1463" t="s">
        <v>4516</v>
      </c>
      <c r="P1463" t="s">
        <v>625</v>
      </c>
      <c r="Q1463" s="10">
        <v>-37364904</v>
      </c>
    </row>
    <row r="1464" spans="1:17" x14ac:dyDescent="0.3">
      <c r="A1464" s="11">
        <v>0</v>
      </c>
      <c r="B1464" t="s">
        <v>713</v>
      </c>
      <c r="C1464">
        <v>45958</v>
      </c>
      <c r="D1464" t="s">
        <v>4517</v>
      </c>
      <c r="E1464" t="s">
        <v>1682</v>
      </c>
      <c r="F1464">
        <v>13.930763000000001</v>
      </c>
      <c r="G1464" t="s">
        <v>4518</v>
      </c>
      <c r="H1464" t="s">
        <v>1600</v>
      </c>
      <c r="I1464" s="1">
        <v>40471</v>
      </c>
      <c r="J1464" s="11">
        <v>25147786</v>
      </c>
      <c r="K1464">
        <v>148</v>
      </c>
      <c r="L1464" t="s">
        <v>22</v>
      </c>
      <c r="M1464">
        <v>7</v>
      </c>
      <c r="N1464">
        <v>291</v>
      </c>
      <c r="O1464" t="s">
        <v>4519</v>
      </c>
      <c r="P1464" t="s">
        <v>661</v>
      </c>
      <c r="Q1464" s="10">
        <v>25147786</v>
      </c>
    </row>
    <row r="1465" spans="1:17" x14ac:dyDescent="0.3">
      <c r="A1465" s="11">
        <v>35000000</v>
      </c>
      <c r="B1465" t="s">
        <v>4520</v>
      </c>
      <c r="C1465">
        <v>1969</v>
      </c>
      <c r="D1465" t="s">
        <v>4521</v>
      </c>
      <c r="E1465" t="s">
        <v>1682</v>
      </c>
      <c r="F1465">
        <v>20.27704</v>
      </c>
      <c r="G1465" t="s">
        <v>4522</v>
      </c>
      <c r="H1465" t="s">
        <v>21</v>
      </c>
      <c r="I1465" s="1">
        <v>38735</v>
      </c>
      <c r="J1465" s="11">
        <v>10496317</v>
      </c>
      <c r="K1465">
        <v>93</v>
      </c>
      <c r="L1465" t="s">
        <v>22</v>
      </c>
      <c r="M1465">
        <v>5.8</v>
      </c>
      <c r="N1465">
        <v>307</v>
      </c>
      <c r="O1465" t="s">
        <v>4523</v>
      </c>
      <c r="P1465" t="s">
        <v>4524</v>
      </c>
      <c r="Q1465" s="10">
        <v>-24503683</v>
      </c>
    </row>
    <row r="1466" spans="1:17" x14ac:dyDescent="0.3">
      <c r="A1466" s="11">
        <v>0</v>
      </c>
      <c r="B1466" t="s">
        <v>998</v>
      </c>
      <c r="C1466">
        <v>310706</v>
      </c>
      <c r="D1466" t="s">
        <v>4525</v>
      </c>
      <c r="E1466" t="s">
        <v>19</v>
      </c>
      <c r="F1466">
        <v>0.12673799999999999</v>
      </c>
      <c r="G1466" t="s">
        <v>4526</v>
      </c>
      <c r="H1466" t="s">
        <v>21</v>
      </c>
      <c r="I1466" s="1">
        <v>39946</v>
      </c>
      <c r="J1466" s="11">
        <v>0</v>
      </c>
      <c r="K1466">
        <v>100</v>
      </c>
      <c r="L1466" t="s">
        <v>22</v>
      </c>
      <c r="M1466">
        <v>0</v>
      </c>
      <c r="N1466">
        <v>0</v>
      </c>
      <c r="O1466" t="s">
        <v>4527</v>
      </c>
      <c r="P1466" t="s">
        <v>4528</v>
      </c>
      <c r="Q1466" s="10">
        <v>0</v>
      </c>
    </row>
    <row r="1467" spans="1:17" x14ac:dyDescent="0.3">
      <c r="A1467" s="11">
        <v>34000000</v>
      </c>
      <c r="B1467" t="s">
        <v>4529</v>
      </c>
      <c r="C1467">
        <v>198663</v>
      </c>
      <c r="D1467" t="s">
        <v>4530</v>
      </c>
      <c r="E1467" t="s">
        <v>19</v>
      </c>
      <c r="F1467">
        <v>131.815575</v>
      </c>
      <c r="G1467" t="s">
        <v>331</v>
      </c>
      <c r="H1467" t="s">
        <v>21</v>
      </c>
      <c r="I1467" s="1">
        <v>41921</v>
      </c>
      <c r="J1467" s="11">
        <v>348319861</v>
      </c>
      <c r="K1467">
        <v>113</v>
      </c>
      <c r="L1467" t="s">
        <v>22</v>
      </c>
      <c r="M1467">
        <v>7</v>
      </c>
      <c r="N1467">
        <v>5371</v>
      </c>
      <c r="O1467" t="s">
        <v>4531</v>
      </c>
      <c r="P1467" t="s">
        <v>2331</v>
      </c>
      <c r="Q1467" s="10">
        <v>314319861</v>
      </c>
    </row>
    <row r="1468" spans="1:17" x14ac:dyDescent="0.3">
      <c r="A1468" s="11">
        <v>35000000</v>
      </c>
      <c r="B1468" t="s">
        <v>587</v>
      </c>
      <c r="C1468">
        <v>239573</v>
      </c>
      <c r="D1468" t="s">
        <v>4532</v>
      </c>
      <c r="E1468" t="s">
        <v>19</v>
      </c>
      <c r="F1468">
        <v>16.832312000000002</v>
      </c>
      <c r="G1468" t="s">
        <v>130</v>
      </c>
      <c r="H1468" t="s">
        <v>21</v>
      </c>
      <c r="I1468" s="1">
        <v>42127</v>
      </c>
      <c r="J1468" s="11">
        <v>14431253</v>
      </c>
      <c r="K1468">
        <v>91</v>
      </c>
      <c r="L1468" t="s">
        <v>22</v>
      </c>
      <c r="M1468">
        <v>5</v>
      </c>
      <c r="N1468">
        <v>320</v>
      </c>
      <c r="O1468" t="s">
        <v>4533</v>
      </c>
      <c r="P1468" t="s">
        <v>4534</v>
      </c>
      <c r="Q1468" s="10">
        <v>-20568747</v>
      </c>
    </row>
    <row r="1469" spans="1:17" x14ac:dyDescent="0.3">
      <c r="A1469" s="11">
        <v>34000000</v>
      </c>
      <c r="B1469" t="s">
        <v>212</v>
      </c>
      <c r="C1469">
        <v>10436</v>
      </c>
      <c r="D1469" t="s">
        <v>4535</v>
      </c>
      <c r="E1469" t="s">
        <v>19</v>
      </c>
      <c r="F1469">
        <v>9.1337469999999996</v>
      </c>
      <c r="G1469" t="s">
        <v>32</v>
      </c>
      <c r="H1469" t="s">
        <v>21</v>
      </c>
      <c r="I1469" s="1">
        <v>34229</v>
      </c>
      <c r="J1469" s="11">
        <v>32255440</v>
      </c>
      <c r="K1469">
        <v>139</v>
      </c>
      <c r="L1469" t="s">
        <v>22</v>
      </c>
      <c r="M1469">
        <v>7</v>
      </c>
      <c r="N1469">
        <v>169</v>
      </c>
      <c r="O1469" t="s">
        <v>4536</v>
      </c>
      <c r="P1469" t="s">
        <v>286</v>
      </c>
      <c r="Q1469" s="10">
        <v>-1744560</v>
      </c>
    </row>
    <row r="1470" spans="1:17" x14ac:dyDescent="0.3">
      <c r="A1470" s="11">
        <v>35000000</v>
      </c>
      <c r="B1470" t="s">
        <v>4537</v>
      </c>
      <c r="C1470">
        <v>1381</v>
      </c>
      <c r="D1470" t="s">
        <v>4538</v>
      </c>
      <c r="E1470" t="s">
        <v>19</v>
      </c>
      <c r="F1470">
        <v>24.606012</v>
      </c>
      <c r="G1470" t="s">
        <v>659</v>
      </c>
      <c r="H1470" t="s">
        <v>21</v>
      </c>
      <c r="I1470" s="1">
        <v>38877</v>
      </c>
      <c r="J1470" s="11">
        <v>15304890</v>
      </c>
      <c r="K1470">
        <v>96</v>
      </c>
      <c r="L1470" t="s">
        <v>22</v>
      </c>
      <c r="M1470">
        <v>6.8</v>
      </c>
      <c r="N1470">
        <v>827</v>
      </c>
      <c r="O1470" t="s">
        <v>4539</v>
      </c>
      <c r="P1470" t="s">
        <v>705</v>
      </c>
      <c r="Q1470" s="10">
        <v>-19695110</v>
      </c>
    </row>
    <row r="1471" spans="1:17" x14ac:dyDescent="0.3">
      <c r="A1471" s="11">
        <v>70000000</v>
      </c>
      <c r="B1471" t="s">
        <v>1494</v>
      </c>
      <c r="C1471">
        <v>2162</v>
      </c>
      <c r="D1471" t="s">
        <v>4540</v>
      </c>
      <c r="E1471" t="s">
        <v>19</v>
      </c>
      <c r="F1471">
        <v>3.2769119999999998</v>
      </c>
      <c r="G1471" t="s">
        <v>59</v>
      </c>
      <c r="H1471" t="s">
        <v>21</v>
      </c>
      <c r="I1471" s="1">
        <v>36169</v>
      </c>
      <c r="J1471" s="11">
        <v>11263966</v>
      </c>
      <c r="K1471">
        <v>101</v>
      </c>
      <c r="L1471" t="s">
        <v>22</v>
      </c>
      <c r="M1471">
        <v>5.3</v>
      </c>
      <c r="N1471">
        <v>29</v>
      </c>
      <c r="O1471" t="s">
        <v>4541</v>
      </c>
      <c r="P1471" t="s">
        <v>4542</v>
      </c>
      <c r="Q1471" s="10">
        <v>-58736034</v>
      </c>
    </row>
    <row r="1472" spans="1:17" x14ac:dyDescent="0.3">
      <c r="A1472" s="11">
        <v>35000000</v>
      </c>
      <c r="B1472" t="s">
        <v>36</v>
      </c>
      <c r="C1472">
        <v>127493</v>
      </c>
      <c r="D1472" t="s">
        <v>4543</v>
      </c>
      <c r="E1472" t="s">
        <v>19</v>
      </c>
      <c r="F1472">
        <v>16.830183999999999</v>
      </c>
      <c r="G1472" t="s">
        <v>3598</v>
      </c>
      <c r="H1472" t="s">
        <v>21</v>
      </c>
      <c r="I1472" s="1">
        <v>41046</v>
      </c>
      <c r="J1472" s="11">
        <v>2106557</v>
      </c>
      <c r="K1472">
        <v>96</v>
      </c>
      <c r="L1472" t="s">
        <v>22</v>
      </c>
      <c r="M1472">
        <v>5.0999999999999996</v>
      </c>
      <c r="N1472">
        <v>344</v>
      </c>
      <c r="O1472" t="s">
        <v>4544</v>
      </c>
      <c r="P1472" t="s">
        <v>1032</v>
      </c>
      <c r="Q1472" s="10">
        <v>-32893443</v>
      </c>
    </row>
    <row r="1473" spans="1:17" x14ac:dyDescent="0.3">
      <c r="A1473" s="11">
        <v>41677699</v>
      </c>
      <c r="B1473" t="s">
        <v>49</v>
      </c>
      <c r="C1473">
        <v>12429</v>
      </c>
      <c r="D1473" t="s">
        <v>4545</v>
      </c>
      <c r="E1473" t="s">
        <v>388</v>
      </c>
      <c r="F1473">
        <v>39.586759999999998</v>
      </c>
      <c r="G1473" t="s">
        <v>4546</v>
      </c>
      <c r="H1473" t="s">
        <v>197</v>
      </c>
      <c r="I1473" s="1">
        <v>39648</v>
      </c>
      <c r="J1473" s="11">
        <v>187479518</v>
      </c>
      <c r="K1473">
        <v>100</v>
      </c>
      <c r="L1473" t="s">
        <v>22</v>
      </c>
      <c r="M1473">
        <v>7.5</v>
      </c>
      <c r="N1473">
        <v>926</v>
      </c>
      <c r="O1473" t="s">
        <v>4547</v>
      </c>
      <c r="P1473" t="s">
        <v>4548</v>
      </c>
      <c r="Q1473" s="10">
        <v>145801819</v>
      </c>
    </row>
    <row r="1474" spans="1:17" x14ac:dyDescent="0.3">
      <c r="A1474" s="11">
        <v>34000000</v>
      </c>
      <c r="B1474" t="s">
        <v>212</v>
      </c>
      <c r="C1474">
        <v>228205</v>
      </c>
      <c r="D1474" t="s">
        <v>4549</v>
      </c>
      <c r="E1474" t="s">
        <v>19</v>
      </c>
      <c r="F1474">
        <v>41.946522999999999</v>
      </c>
      <c r="G1474" t="s">
        <v>1490</v>
      </c>
      <c r="H1474" t="s">
        <v>21</v>
      </c>
      <c r="I1474" s="1">
        <v>42251</v>
      </c>
      <c r="J1474" s="11">
        <v>63013281</v>
      </c>
      <c r="K1474">
        <v>128</v>
      </c>
      <c r="L1474" t="s">
        <v>22</v>
      </c>
      <c r="M1474">
        <v>7.3</v>
      </c>
      <c r="N1474">
        <v>1064</v>
      </c>
      <c r="O1474" t="s">
        <v>4550</v>
      </c>
      <c r="P1474" t="s">
        <v>4551</v>
      </c>
      <c r="Q1474" s="10">
        <v>29013281</v>
      </c>
    </row>
    <row r="1475" spans="1:17" x14ac:dyDescent="0.3">
      <c r="A1475" s="11">
        <v>75000000</v>
      </c>
      <c r="B1475" t="s">
        <v>1550</v>
      </c>
      <c r="C1475">
        <v>2900</v>
      </c>
      <c r="D1475" t="s">
        <v>4552</v>
      </c>
      <c r="E1475" t="s">
        <v>19</v>
      </c>
      <c r="F1475">
        <v>20.697555999999999</v>
      </c>
      <c r="G1475" t="s">
        <v>119</v>
      </c>
      <c r="H1475" t="s">
        <v>21</v>
      </c>
      <c r="I1475" s="1">
        <v>36398</v>
      </c>
      <c r="J1475" s="11">
        <v>19598588</v>
      </c>
      <c r="K1475">
        <v>109</v>
      </c>
      <c r="L1475" t="s">
        <v>22</v>
      </c>
      <c r="M1475">
        <v>5.4</v>
      </c>
      <c r="N1475">
        <v>254</v>
      </c>
      <c r="O1475" t="s">
        <v>4553</v>
      </c>
      <c r="P1475" t="s">
        <v>4554</v>
      </c>
      <c r="Q1475" s="10">
        <v>-55401412</v>
      </c>
    </row>
    <row r="1476" spans="1:17" x14ac:dyDescent="0.3">
      <c r="A1476" s="11">
        <v>34000000</v>
      </c>
      <c r="B1476" t="s">
        <v>4555</v>
      </c>
      <c r="C1476">
        <v>21311</v>
      </c>
      <c r="D1476" t="s">
        <v>4556</v>
      </c>
      <c r="E1476" t="s">
        <v>19</v>
      </c>
      <c r="F1476">
        <v>1.656695</v>
      </c>
      <c r="G1476" t="s">
        <v>32</v>
      </c>
      <c r="H1476" t="s">
        <v>21</v>
      </c>
      <c r="I1476" s="1">
        <v>36651</v>
      </c>
      <c r="J1476" s="11">
        <v>0</v>
      </c>
      <c r="K1476">
        <v>114</v>
      </c>
      <c r="L1476" t="s">
        <v>22</v>
      </c>
      <c r="M1476">
        <v>5.3</v>
      </c>
      <c r="N1476">
        <v>18</v>
      </c>
      <c r="O1476" t="s">
        <v>4557</v>
      </c>
      <c r="P1476" t="s">
        <v>4558</v>
      </c>
      <c r="Q1476" s="10">
        <v>-34000000</v>
      </c>
    </row>
    <row r="1477" spans="1:17" x14ac:dyDescent="0.3">
      <c r="A1477" s="11">
        <v>35000000</v>
      </c>
      <c r="B1477" t="s">
        <v>972</v>
      </c>
      <c r="C1477">
        <v>77875</v>
      </c>
      <c r="D1477" t="s">
        <v>4559</v>
      </c>
      <c r="E1477" t="s">
        <v>19</v>
      </c>
      <c r="F1477">
        <v>17.932561</v>
      </c>
      <c r="G1477" t="s">
        <v>4560</v>
      </c>
      <c r="H1477" t="s">
        <v>21</v>
      </c>
      <c r="I1477" s="1">
        <v>41242</v>
      </c>
      <c r="J1477" s="11">
        <v>0</v>
      </c>
      <c r="K1477">
        <v>106</v>
      </c>
      <c r="L1477" t="s">
        <v>22</v>
      </c>
      <c r="M1477">
        <v>5.4</v>
      </c>
      <c r="N1477">
        <v>240</v>
      </c>
      <c r="O1477" t="s">
        <v>4561</v>
      </c>
      <c r="P1477" t="s">
        <v>2688</v>
      </c>
      <c r="Q1477" s="10">
        <v>-35000000</v>
      </c>
    </row>
    <row r="1478" spans="1:17" x14ac:dyDescent="0.3">
      <c r="A1478" s="11">
        <v>35000000</v>
      </c>
      <c r="B1478" t="s">
        <v>1321</v>
      </c>
      <c r="C1478">
        <v>192136</v>
      </c>
      <c r="D1478" t="s">
        <v>4562</v>
      </c>
      <c r="E1478" t="s">
        <v>19</v>
      </c>
      <c r="F1478">
        <v>15.50957</v>
      </c>
      <c r="G1478" t="s">
        <v>4563</v>
      </c>
      <c r="H1478" t="s">
        <v>33</v>
      </c>
      <c r="I1478" s="1">
        <v>41437</v>
      </c>
      <c r="J1478" s="11">
        <v>27330000</v>
      </c>
      <c r="K1478">
        <v>141</v>
      </c>
      <c r="L1478" t="s">
        <v>22</v>
      </c>
      <c r="M1478">
        <v>6.5</v>
      </c>
      <c r="N1478">
        <v>224</v>
      </c>
      <c r="O1478" t="s">
        <v>4564</v>
      </c>
      <c r="P1478" t="s">
        <v>3878</v>
      </c>
      <c r="Q1478" s="10">
        <v>-7670000</v>
      </c>
    </row>
    <row r="1479" spans="1:17" x14ac:dyDescent="0.3">
      <c r="A1479" s="11">
        <v>32000000</v>
      </c>
      <c r="B1479" t="s">
        <v>1321</v>
      </c>
      <c r="C1479">
        <v>18254</v>
      </c>
      <c r="D1479" t="s">
        <v>4565</v>
      </c>
      <c r="E1479" t="s">
        <v>19</v>
      </c>
      <c r="F1479">
        <v>4.6021850000000004</v>
      </c>
      <c r="G1479" t="s">
        <v>4566</v>
      </c>
      <c r="H1479" t="s">
        <v>21</v>
      </c>
      <c r="I1479" s="1">
        <v>29945</v>
      </c>
      <c r="J1479" s="11">
        <v>40382659</v>
      </c>
      <c r="K1479">
        <v>195</v>
      </c>
      <c r="L1479" t="s">
        <v>22</v>
      </c>
      <c r="M1479">
        <v>7.1</v>
      </c>
      <c r="N1479">
        <v>67</v>
      </c>
      <c r="O1479" t="s">
        <v>4567</v>
      </c>
      <c r="P1479" t="s">
        <v>3270</v>
      </c>
      <c r="Q1479" s="10">
        <v>8382659</v>
      </c>
    </row>
    <row r="1480" spans="1:17" x14ac:dyDescent="0.3">
      <c r="A1480" s="11">
        <v>40000000</v>
      </c>
      <c r="B1480" t="s">
        <v>713</v>
      </c>
      <c r="C1480">
        <v>881</v>
      </c>
      <c r="D1480" t="s">
        <v>4568</v>
      </c>
      <c r="E1480" t="s">
        <v>19</v>
      </c>
      <c r="F1480">
        <v>40.379966000000003</v>
      </c>
      <c r="G1480" t="s">
        <v>4569</v>
      </c>
      <c r="H1480" t="s">
        <v>21</v>
      </c>
      <c r="I1480" s="1">
        <v>33920</v>
      </c>
      <c r="J1480" s="11">
        <v>243240178</v>
      </c>
      <c r="K1480">
        <v>138</v>
      </c>
      <c r="L1480" t="s">
        <v>22</v>
      </c>
      <c r="M1480">
        <v>7.1</v>
      </c>
      <c r="N1480">
        <v>877</v>
      </c>
      <c r="O1480" t="s">
        <v>4570</v>
      </c>
      <c r="P1480" t="s">
        <v>2259</v>
      </c>
      <c r="Q1480" s="10">
        <v>203240178</v>
      </c>
    </row>
    <row r="1481" spans="1:17" x14ac:dyDescent="0.3">
      <c r="A1481" s="11">
        <v>50000000</v>
      </c>
      <c r="B1481" t="s">
        <v>394</v>
      </c>
      <c r="C1481">
        <v>10877</v>
      </c>
      <c r="D1481" t="s">
        <v>4571</v>
      </c>
      <c r="E1481" t="s">
        <v>19</v>
      </c>
      <c r="F1481">
        <v>12.601305999999999</v>
      </c>
      <c r="G1481" t="s">
        <v>214</v>
      </c>
      <c r="H1481" t="s">
        <v>158</v>
      </c>
      <c r="I1481" s="1">
        <v>36963</v>
      </c>
      <c r="J1481" s="11">
        <v>79958599</v>
      </c>
      <c r="K1481">
        <v>101</v>
      </c>
      <c r="L1481" t="s">
        <v>22</v>
      </c>
      <c r="M1481">
        <v>5.3</v>
      </c>
      <c r="N1481">
        <v>110</v>
      </c>
      <c r="O1481" t="s">
        <v>4572</v>
      </c>
      <c r="P1481" t="s">
        <v>1999</v>
      </c>
      <c r="Q1481" s="10">
        <v>29958599</v>
      </c>
    </row>
    <row r="1482" spans="1:17" x14ac:dyDescent="0.3">
      <c r="A1482" s="11">
        <v>30000000</v>
      </c>
      <c r="B1482" t="s">
        <v>4573</v>
      </c>
      <c r="C1482">
        <v>9600</v>
      </c>
      <c r="D1482" t="s">
        <v>4574</v>
      </c>
      <c r="E1482" t="s">
        <v>19</v>
      </c>
      <c r="F1482">
        <v>24.389194</v>
      </c>
      <c r="G1482" t="s">
        <v>204</v>
      </c>
      <c r="H1482" t="s">
        <v>192</v>
      </c>
      <c r="I1482" s="1">
        <v>36677</v>
      </c>
      <c r="J1482" s="11">
        <v>173959438</v>
      </c>
      <c r="K1482">
        <v>98</v>
      </c>
      <c r="L1482" t="s">
        <v>22</v>
      </c>
      <c r="M1482">
        <v>5.6</v>
      </c>
      <c r="N1482">
        <v>506</v>
      </c>
      <c r="O1482" t="s">
        <v>4575</v>
      </c>
      <c r="P1482" t="s">
        <v>922</v>
      </c>
      <c r="Q1482" s="10">
        <v>143959438</v>
      </c>
    </row>
    <row r="1483" spans="1:17" x14ac:dyDescent="0.3">
      <c r="A1483" s="11">
        <v>34000000</v>
      </c>
      <c r="B1483" t="s">
        <v>4576</v>
      </c>
      <c r="C1483">
        <v>202575</v>
      </c>
      <c r="D1483" t="s">
        <v>4577</v>
      </c>
      <c r="E1483" t="s">
        <v>19</v>
      </c>
      <c r="F1483">
        <v>12.867326</v>
      </c>
      <c r="G1483" t="s">
        <v>2984</v>
      </c>
      <c r="H1483" t="s">
        <v>853</v>
      </c>
      <c r="I1483" s="1">
        <v>41632</v>
      </c>
      <c r="J1483" s="11">
        <v>0</v>
      </c>
      <c r="K1483">
        <v>85</v>
      </c>
      <c r="L1483" t="s">
        <v>22</v>
      </c>
      <c r="M1483">
        <v>6.3</v>
      </c>
      <c r="N1483">
        <v>121</v>
      </c>
      <c r="O1483" t="s">
        <v>4578</v>
      </c>
      <c r="P1483" t="s">
        <v>4579</v>
      </c>
      <c r="Q1483" s="10">
        <v>-34000000</v>
      </c>
    </row>
    <row r="1484" spans="1:17" x14ac:dyDescent="0.3">
      <c r="A1484" s="11">
        <v>30000000</v>
      </c>
      <c r="B1484" t="s">
        <v>4580</v>
      </c>
      <c r="C1484">
        <v>71469</v>
      </c>
      <c r="D1484" t="s">
        <v>4581</v>
      </c>
      <c r="E1484" t="s">
        <v>19</v>
      </c>
      <c r="F1484">
        <v>23.328823</v>
      </c>
      <c r="G1484" t="s">
        <v>608</v>
      </c>
      <c r="H1484" t="s">
        <v>21</v>
      </c>
      <c r="I1484" s="1">
        <v>40899</v>
      </c>
      <c r="J1484" s="11">
        <v>64626786</v>
      </c>
      <c r="K1484">
        <v>89</v>
      </c>
      <c r="L1484" t="s">
        <v>22</v>
      </c>
      <c r="M1484">
        <v>4.8</v>
      </c>
      <c r="N1484">
        <v>469</v>
      </c>
      <c r="O1484" t="s">
        <v>4582</v>
      </c>
      <c r="P1484" t="s">
        <v>4583</v>
      </c>
      <c r="Q1484" s="10">
        <v>34626786</v>
      </c>
    </row>
    <row r="1485" spans="1:17" x14ac:dyDescent="0.3">
      <c r="A1485" s="11">
        <v>33000000</v>
      </c>
      <c r="B1485" t="s">
        <v>4584</v>
      </c>
      <c r="C1485">
        <v>85446</v>
      </c>
      <c r="D1485" t="s">
        <v>4585</v>
      </c>
      <c r="E1485" t="s">
        <v>19</v>
      </c>
      <c r="F1485">
        <v>29.775441000000001</v>
      </c>
      <c r="G1485" t="s">
        <v>608</v>
      </c>
      <c r="H1485" t="s">
        <v>21</v>
      </c>
      <c r="I1485" s="1">
        <v>41116</v>
      </c>
      <c r="J1485" s="11">
        <v>140470746</v>
      </c>
      <c r="K1485">
        <v>99</v>
      </c>
      <c r="L1485" t="s">
        <v>22</v>
      </c>
      <c r="M1485">
        <v>6.7</v>
      </c>
      <c r="N1485">
        <v>663</v>
      </c>
      <c r="O1485" t="s">
        <v>4586</v>
      </c>
      <c r="P1485" t="s">
        <v>4587</v>
      </c>
      <c r="Q1485" s="10">
        <v>107470746</v>
      </c>
    </row>
    <row r="1486" spans="1:17" x14ac:dyDescent="0.3">
      <c r="A1486" s="11">
        <v>33000000</v>
      </c>
      <c r="B1486" t="s">
        <v>4588</v>
      </c>
      <c r="C1486">
        <v>326</v>
      </c>
      <c r="D1486" t="s">
        <v>4589</v>
      </c>
      <c r="E1486" t="s">
        <v>19</v>
      </c>
      <c r="F1486">
        <v>19.642327999999999</v>
      </c>
      <c r="G1486" t="s">
        <v>119</v>
      </c>
      <c r="H1486" t="s">
        <v>21</v>
      </c>
      <c r="I1486" s="1">
        <v>38876</v>
      </c>
      <c r="J1486" s="11">
        <v>62022014</v>
      </c>
      <c r="K1486">
        <v>105</v>
      </c>
      <c r="L1486" t="s">
        <v>22</v>
      </c>
      <c r="M1486">
        <v>5.0999999999999996</v>
      </c>
      <c r="N1486">
        <v>497</v>
      </c>
      <c r="O1486" t="s">
        <v>4590</v>
      </c>
      <c r="P1486" t="s">
        <v>3420</v>
      </c>
      <c r="Q1486" s="10">
        <v>29022014</v>
      </c>
    </row>
    <row r="1487" spans="1:17" x14ac:dyDescent="0.3">
      <c r="A1487" s="11">
        <v>33000000</v>
      </c>
      <c r="B1487" t="s">
        <v>4591</v>
      </c>
      <c r="C1487">
        <v>10685</v>
      </c>
      <c r="D1487" t="s">
        <v>4592</v>
      </c>
      <c r="E1487" t="s">
        <v>19</v>
      </c>
      <c r="F1487">
        <v>7.3399080000000003</v>
      </c>
      <c r="G1487" t="s">
        <v>135</v>
      </c>
      <c r="H1487" t="s">
        <v>21</v>
      </c>
      <c r="I1487" s="1">
        <v>36747</v>
      </c>
      <c r="J1487" s="11">
        <v>0</v>
      </c>
      <c r="K1487">
        <v>96</v>
      </c>
      <c r="L1487" t="s">
        <v>22</v>
      </c>
      <c r="M1487">
        <v>4.9000000000000004</v>
      </c>
      <c r="N1487">
        <v>110</v>
      </c>
      <c r="O1487" t="s">
        <v>4593</v>
      </c>
      <c r="P1487" t="s">
        <v>4594</v>
      </c>
      <c r="Q1487" s="10">
        <v>-33000000</v>
      </c>
    </row>
    <row r="1488" spans="1:17" x14ac:dyDescent="0.3">
      <c r="A1488" s="11">
        <v>33000000</v>
      </c>
      <c r="B1488" t="s">
        <v>467</v>
      </c>
      <c r="C1488">
        <v>7220</v>
      </c>
      <c r="D1488" t="s">
        <v>4595</v>
      </c>
      <c r="E1488" t="s">
        <v>19</v>
      </c>
      <c r="F1488">
        <v>35.099611000000003</v>
      </c>
      <c r="G1488" t="s">
        <v>780</v>
      </c>
      <c r="H1488" t="s">
        <v>192</v>
      </c>
      <c r="I1488" s="1">
        <v>38092</v>
      </c>
      <c r="J1488" s="11">
        <v>54700105</v>
      </c>
      <c r="K1488">
        <v>124</v>
      </c>
      <c r="L1488" t="s">
        <v>22</v>
      </c>
      <c r="M1488">
        <v>6.1</v>
      </c>
      <c r="N1488">
        <v>766</v>
      </c>
      <c r="O1488" t="s">
        <v>4596</v>
      </c>
      <c r="P1488" t="s">
        <v>4597</v>
      </c>
      <c r="Q1488" s="10">
        <v>21700105</v>
      </c>
    </row>
    <row r="1489" spans="1:17" x14ac:dyDescent="0.3">
      <c r="A1489" s="11">
        <v>30000000</v>
      </c>
      <c r="B1489" t="s">
        <v>713</v>
      </c>
      <c r="C1489">
        <v>9763</v>
      </c>
      <c r="D1489" t="s">
        <v>4598</v>
      </c>
      <c r="E1489" t="s">
        <v>19</v>
      </c>
      <c r="F1489">
        <v>16.541791</v>
      </c>
      <c r="G1489" t="s">
        <v>764</v>
      </c>
      <c r="H1489" t="s">
        <v>33</v>
      </c>
      <c r="I1489" s="1">
        <v>38509</v>
      </c>
      <c r="J1489" s="11">
        <v>27610873</v>
      </c>
      <c r="K1489">
        <v>118</v>
      </c>
      <c r="L1489" t="s">
        <v>22</v>
      </c>
      <c r="M1489">
        <v>6.6</v>
      </c>
      <c r="N1489">
        <v>238</v>
      </c>
      <c r="O1489" t="s">
        <v>4599</v>
      </c>
      <c r="P1489" t="s">
        <v>4600</v>
      </c>
      <c r="Q1489" s="10">
        <v>-2389127</v>
      </c>
    </row>
    <row r="1490" spans="1:17" x14ac:dyDescent="0.3">
      <c r="A1490" s="11">
        <v>30000000</v>
      </c>
      <c r="B1490" t="s">
        <v>394</v>
      </c>
      <c r="C1490">
        <v>72387</v>
      </c>
      <c r="D1490" t="s">
        <v>4601</v>
      </c>
      <c r="E1490" t="s">
        <v>19</v>
      </c>
      <c r="F1490">
        <v>31.926950000000001</v>
      </c>
      <c r="G1490" t="s">
        <v>2582</v>
      </c>
      <c r="H1490" t="s">
        <v>21</v>
      </c>
      <c r="I1490" s="1">
        <v>41015</v>
      </c>
      <c r="J1490" s="11">
        <v>40346186</v>
      </c>
      <c r="K1490">
        <v>94</v>
      </c>
      <c r="L1490" t="s">
        <v>22</v>
      </c>
      <c r="M1490">
        <v>6.3</v>
      </c>
      <c r="N1490">
        <v>799</v>
      </c>
      <c r="O1490" t="s">
        <v>4602</v>
      </c>
      <c r="P1490" t="s">
        <v>4603</v>
      </c>
      <c r="Q1490" s="10">
        <v>10346186</v>
      </c>
    </row>
    <row r="1491" spans="1:17" x14ac:dyDescent="0.3">
      <c r="A1491" s="11">
        <v>33000000</v>
      </c>
      <c r="B1491" t="s">
        <v>1485</v>
      </c>
      <c r="C1491">
        <v>12596</v>
      </c>
      <c r="D1491" t="s">
        <v>4604</v>
      </c>
      <c r="E1491" t="s">
        <v>19</v>
      </c>
      <c r="F1491">
        <v>9.0606419999999996</v>
      </c>
      <c r="G1491" t="s">
        <v>659</v>
      </c>
      <c r="H1491" t="s">
        <v>192</v>
      </c>
      <c r="I1491" s="1">
        <v>36273</v>
      </c>
      <c r="J1491" s="11">
        <v>0</v>
      </c>
      <c r="K1491">
        <v>124</v>
      </c>
      <c r="L1491" t="s">
        <v>22</v>
      </c>
      <c r="M1491">
        <v>5.7</v>
      </c>
      <c r="N1491">
        <v>116</v>
      </c>
      <c r="O1491" t="s">
        <v>4605</v>
      </c>
      <c r="P1491" t="s">
        <v>220</v>
      </c>
      <c r="Q1491" s="10">
        <v>-33000000</v>
      </c>
    </row>
    <row r="1492" spans="1:17" x14ac:dyDescent="0.3">
      <c r="A1492" s="11">
        <v>32350000</v>
      </c>
      <c r="B1492" t="s">
        <v>128</v>
      </c>
      <c r="C1492">
        <v>1892</v>
      </c>
      <c r="D1492" t="s">
        <v>4606</v>
      </c>
      <c r="E1492" t="s">
        <v>19</v>
      </c>
      <c r="F1492">
        <v>46.509070999999999</v>
      </c>
      <c r="G1492" t="s">
        <v>229</v>
      </c>
      <c r="H1492" t="s">
        <v>21</v>
      </c>
      <c r="I1492" s="1">
        <v>30459</v>
      </c>
      <c r="J1492" s="11">
        <v>572700000</v>
      </c>
      <c r="K1492">
        <v>135</v>
      </c>
      <c r="L1492" t="s">
        <v>22</v>
      </c>
      <c r="M1492">
        <v>7.9</v>
      </c>
      <c r="N1492">
        <v>4665</v>
      </c>
      <c r="O1492" t="s">
        <v>4607</v>
      </c>
      <c r="P1492" t="s">
        <v>4608</v>
      </c>
      <c r="Q1492" s="10">
        <v>540350000</v>
      </c>
    </row>
    <row r="1493" spans="1:17" x14ac:dyDescent="0.3">
      <c r="A1493" s="11">
        <v>30000000</v>
      </c>
      <c r="B1493" t="s">
        <v>373</v>
      </c>
      <c r="C1493">
        <v>13460</v>
      </c>
      <c r="D1493" t="s">
        <v>4609</v>
      </c>
      <c r="E1493" t="s">
        <v>19</v>
      </c>
      <c r="F1493">
        <v>21.538222000000001</v>
      </c>
      <c r="G1493" t="s">
        <v>4610</v>
      </c>
      <c r="H1493" t="s">
        <v>192</v>
      </c>
      <c r="I1493" s="1">
        <v>39521</v>
      </c>
      <c r="J1493" s="11">
        <v>22211426</v>
      </c>
      <c r="K1493">
        <v>108</v>
      </c>
      <c r="L1493" t="s">
        <v>22</v>
      </c>
      <c r="M1493">
        <v>5.8</v>
      </c>
      <c r="N1493">
        <v>363</v>
      </c>
      <c r="O1493" t="s">
        <v>4611</v>
      </c>
      <c r="P1493" t="s">
        <v>4612</v>
      </c>
      <c r="Q1493" s="10">
        <v>-7788574</v>
      </c>
    </row>
    <row r="1494" spans="1:17" x14ac:dyDescent="0.3">
      <c r="A1494" s="11">
        <v>32000000</v>
      </c>
      <c r="B1494" t="s">
        <v>212</v>
      </c>
      <c r="C1494">
        <v>8055</v>
      </c>
      <c r="D1494" t="s">
        <v>4613</v>
      </c>
      <c r="E1494" t="s">
        <v>19</v>
      </c>
      <c r="F1494">
        <v>33.923786</v>
      </c>
      <c r="G1494" t="s">
        <v>130</v>
      </c>
      <c r="H1494" t="s">
        <v>192</v>
      </c>
      <c r="I1494" s="1">
        <v>39733</v>
      </c>
      <c r="J1494" s="11">
        <v>113019290</v>
      </c>
      <c r="K1494">
        <v>124</v>
      </c>
      <c r="L1494" t="s">
        <v>22</v>
      </c>
      <c r="M1494">
        <v>7.2</v>
      </c>
      <c r="N1494">
        <v>813</v>
      </c>
      <c r="O1494" t="s">
        <v>4614</v>
      </c>
      <c r="P1494" t="s">
        <v>3852</v>
      </c>
      <c r="Q1494" s="10">
        <v>81019290</v>
      </c>
    </row>
    <row r="1495" spans="1:17" x14ac:dyDescent="0.3">
      <c r="A1495" s="11">
        <v>35000000</v>
      </c>
      <c r="B1495" t="s">
        <v>587</v>
      </c>
      <c r="C1495">
        <v>50647</v>
      </c>
      <c r="D1495" t="s">
        <v>4615</v>
      </c>
      <c r="E1495" t="s">
        <v>19</v>
      </c>
      <c r="F1495">
        <v>20.908494000000001</v>
      </c>
      <c r="G1495" t="s">
        <v>1409</v>
      </c>
      <c r="H1495" t="s">
        <v>21</v>
      </c>
      <c r="I1495" s="1">
        <v>40962</v>
      </c>
      <c r="J1495" s="11">
        <v>24159934</v>
      </c>
      <c r="K1495">
        <v>98</v>
      </c>
      <c r="L1495" t="s">
        <v>22</v>
      </c>
      <c r="M1495">
        <v>5.3</v>
      </c>
      <c r="N1495">
        <v>394</v>
      </c>
      <c r="O1495" t="s">
        <v>4616</v>
      </c>
      <c r="P1495" t="s">
        <v>4617</v>
      </c>
      <c r="Q1495" s="10">
        <v>-10840066</v>
      </c>
    </row>
    <row r="1496" spans="1:17" x14ac:dyDescent="0.3">
      <c r="A1496" s="11">
        <v>32000000</v>
      </c>
      <c r="B1496" t="s">
        <v>1475</v>
      </c>
      <c r="C1496">
        <v>10719</v>
      </c>
      <c r="D1496" t="s">
        <v>4618</v>
      </c>
      <c r="E1496" t="s">
        <v>19</v>
      </c>
      <c r="F1496">
        <v>16.901954</v>
      </c>
      <c r="G1496" t="s">
        <v>119</v>
      </c>
      <c r="H1496" t="s">
        <v>21</v>
      </c>
      <c r="I1496" s="1">
        <v>37874</v>
      </c>
      <c r="J1496" s="11">
        <v>173398518</v>
      </c>
      <c r="K1496">
        <v>97</v>
      </c>
      <c r="L1496" t="s">
        <v>22</v>
      </c>
      <c r="M1496">
        <v>6.4</v>
      </c>
      <c r="N1496">
        <v>987</v>
      </c>
      <c r="O1496" t="s">
        <v>4619</v>
      </c>
      <c r="P1496" t="s">
        <v>281</v>
      </c>
      <c r="Q1496" s="10">
        <v>141398518</v>
      </c>
    </row>
    <row r="1497" spans="1:17" x14ac:dyDescent="0.3">
      <c r="A1497" s="11">
        <v>32000000</v>
      </c>
      <c r="B1497" t="s">
        <v>4620</v>
      </c>
      <c r="C1497">
        <v>9294</v>
      </c>
      <c r="D1497" t="s">
        <v>4621</v>
      </c>
      <c r="E1497" t="s">
        <v>19</v>
      </c>
      <c r="F1497">
        <v>15.039407000000001</v>
      </c>
      <c r="G1497" t="s">
        <v>764</v>
      </c>
      <c r="H1497" t="s">
        <v>21</v>
      </c>
      <c r="I1497" s="1">
        <v>35192</v>
      </c>
      <c r="J1497" s="11">
        <v>152036382</v>
      </c>
      <c r="K1497">
        <v>123</v>
      </c>
      <c r="L1497" t="s">
        <v>22</v>
      </c>
      <c r="M1497">
        <v>6.2</v>
      </c>
      <c r="N1497">
        <v>323</v>
      </c>
      <c r="O1497" t="s">
        <v>4622</v>
      </c>
      <c r="P1497" t="s">
        <v>410</v>
      </c>
      <c r="Q1497" s="10">
        <v>120036382</v>
      </c>
    </row>
    <row r="1498" spans="1:17" x14ac:dyDescent="0.3">
      <c r="A1498" s="11">
        <v>33000000</v>
      </c>
      <c r="B1498" t="s">
        <v>4270</v>
      </c>
      <c r="C1498">
        <v>11888</v>
      </c>
      <c r="D1498" t="s">
        <v>4623</v>
      </c>
      <c r="E1498" t="s">
        <v>19</v>
      </c>
      <c r="F1498">
        <v>13.655735</v>
      </c>
      <c r="G1498" t="s">
        <v>27</v>
      </c>
      <c r="H1498" t="s">
        <v>158</v>
      </c>
      <c r="I1498" s="1">
        <v>37274</v>
      </c>
      <c r="J1498" s="11">
        <v>0</v>
      </c>
      <c r="K1498">
        <v>99</v>
      </c>
      <c r="L1498" t="s">
        <v>22</v>
      </c>
      <c r="M1498">
        <v>5.3</v>
      </c>
      <c r="N1498">
        <v>185</v>
      </c>
      <c r="O1498" t="s">
        <v>4624</v>
      </c>
      <c r="P1498" t="s">
        <v>2390</v>
      </c>
      <c r="Q1498" s="10">
        <v>-33000000</v>
      </c>
    </row>
    <row r="1499" spans="1:17" x14ac:dyDescent="0.3">
      <c r="A1499" s="11">
        <v>0</v>
      </c>
      <c r="B1499" t="s">
        <v>4625</v>
      </c>
      <c r="C1499">
        <v>9647</v>
      </c>
      <c r="D1499" t="s">
        <v>4626</v>
      </c>
      <c r="E1499" t="s">
        <v>19</v>
      </c>
      <c r="F1499">
        <v>21.620317</v>
      </c>
      <c r="G1499" t="s">
        <v>92</v>
      </c>
      <c r="H1499" t="s">
        <v>21</v>
      </c>
      <c r="I1499" s="1">
        <v>32469</v>
      </c>
      <c r="J1499" s="11">
        <v>60328000</v>
      </c>
      <c r="K1499">
        <v>101</v>
      </c>
      <c r="L1499" t="s">
        <v>22</v>
      </c>
      <c r="M1499">
        <v>6.7</v>
      </c>
      <c r="N1499">
        <v>390</v>
      </c>
      <c r="O1499" t="s">
        <v>4627</v>
      </c>
      <c r="P1499" t="s">
        <v>621</v>
      </c>
      <c r="Q1499" s="10">
        <v>60328000</v>
      </c>
    </row>
    <row r="1500" spans="1:17" x14ac:dyDescent="0.3">
      <c r="A1500" s="11">
        <v>32000000</v>
      </c>
      <c r="B1500" t="s">
        <v>1354</v>
      </c>
      <c r="C1500">
        <v>9353</v>
      </c>
      <c r="D1500" t="s">
        <v>4628</v>
      </c>
      <c r="E1500" t="s">
        <v>19</v>
      </c>
      <c r="F1500">
        <v>14.642054999999999</v>
      </c>
      <c r="G1500" t="s">
        <v>92</v>
      </c>
      <c r="H1500" t="s">
        <v>21</v>
      </c>
      <c r="I1500" s="1">
        <v>38884</v>
      </c>
      <c r="J1500" s="11">
        <v>80197993</v>
      </c>
      <c r="K1500">
        <v>92</v>
      </c>
      <c r="L1500" t="s">
        <v>22</v>
      </c>
      <c r="M1500">
        <v>5.6</v>
      </c>
      <c r="N1500">
        <v>359</v>
      </c>
      <c r="O1500" t="s">
        <v>4629</v>
      </c>
      <c r="P1500" t="s">
        <v>4630</v>
      </c>
      <c r="Q1500" s="10">
        <v>48197993</v>
      </c>
    </row>
    <row r="1501" spans="1:17" x14ac:dyDescent="0.3">
      <c r="A1501" s="11">
        <v>32500000</v>
      </c>
      <c r="B1501" t="s">
        <v>972</v>
      </c>
      <c r="C1501">
        <v>55721</v>
      </c>
      <c r="D1501" t="s">
        <v>4631</v>
      </c>
      <c r="E1501" t="s">
        <v>19</v>
      </c>
      <c r="F1501">
        <v>17.107064999999999</v>
      </c>
      <c r="G1501" t="s">
        <v>135</v>
      </c>
      <c r="H1501" t="s">
        <v>21</v>
      </c>
      <c r="I1501" s="1">
        <v>40661</v>
      </c>
      <c r="J1501" s="11">
        <v>288383523</v>
      </c>
      <c r="K1501">
        <v>125</v>
      </c>
      <c r="L1501" t="s">
        <v>22</v>
      </c>
      <c r="M1501">
        <v>6.5</v>
      </c>
      <c r="N1501">
        <v>1661</v>
      </c>
      <c r="O1501" t="s">
        <v>4632</v>
      </c>
      <c r="P1501" t="s">
        <v>567</v>
      </c>
      <c r="Q1501" s="10">
        <v>255883523</v>
      </c>
    </row>
    <row r="1502" spans="1:17" x14ac:dyDescent="0.3">
      <c r="A1502" s="11">
        <v>32000000</v>
      </c>
      <c r="B1502" t="s">
        <v>826</v>
      </c>
      <c r="C1502">
        <v>109414</v>
      </c>
      <c r="D1502" t="s">
        <v>4633</v>
      </c>
      <c r="E1502" t="s">
        <v>19</v>
      </c>
      <c r="F1502">
        <v>38.217080000000003</v>
      </c>
      <c r="G1502" t="s">
        <v>32</v>
      </c>
      <c r="H1502" t="s">
        <v>21</v>
      </c>
      <c r="I1502" s="1">
        <v>41614</v>
      </c>
      <c r="J1502" s="11">
        <v>126041322</v>
      </c>
      <c r="K1502">
        <v>107</v>
      </c>
      <c r="L1502" t="s">
        <v>22</v>
      </c>
      <c r="M1502">
        <v>6.3</v>
      </c>
      <c r="N1502">
        <v>2359</v>
      </c>
      <c r="O1502" t="s">
        <v>4634</v>
      </c>
      <c r="P1502" t="s">
        <v>3608</v>
      </c>
      <c r="Q1502" s="10">
        <v>94041322</v>
      </c>
    </row>
    <row r="1503" spans="1:17" x14ac:dyDescent="0.3">
      <c r="A1503" s="11">
        <v>29000000</v>
      </c>
      <c r="B1503" t="s">
        <v>3227</v>
      </c>
      <c r="C1503">
        <v>10307</v>
      </c>
      <c r="D1503" t="s">
        <v>4635</v>
      </c>
      <c r="E1503" t="s">
        <v>19</v>
      </c>
      <c r="F1503">
        <v>14.993169</v>
      </c>
      <c r="G1503" t="s">
        <v>4636</v>
      </c>
      <c r="H1503" t="s">
        <v>21</v>
      </c>
      <c r="I1503" s="1">
        <v>36442</v>
      </c>
      <c r="J1503" s="11">
        <v>50041732</v>
      </c>
      <c r="K1503">
        <v>103</v>
      </c>
      <c r="L1503" t="s">
        <v>22</v>
      </c>
      <c r="M1503">
        <v>6</v>
      </c>
      <c r="N1503">
        <v>242</v>
      </c>
      <c r="O1503" t="s">
        <v>4637</v>
      </c>
      <c r="P1503" t="s">
        <v>4638</v>
      </c>
      <c r="Q1503" s="10">
        <v>21041732</v>
      </c>
    </row>
    <row r="1504" spans="1:17" x14ac:dyDescent="0.3">
      <c r="A1504" s="11">
        <v>32000000</v>
      </c>
      <c r="B1504" t="s">
        <v>713</v>
      </c>
      <c r="C1504">
        <v>11978</v>
      </c>
      <c r="D1504" t="s">
        <v>4639</v>
      </c>
      <c r="E1504" t="s">
        <v>19</v>
      </c>
      <c r="F1504">
        <v>24.147269000000001</v>
      </c>
      <c r="G1504" t="s">
        <v>1490</v>
      </c>
      <c r="H1504" t="s">
        <v>21</v>
      </c>
      <c r="I1504" s="1">
        <v>36782</v>
      </c>
      <c r="J1504" s="11">
        <v>48814909</v>
      </c>
      <c r="K1504">
        <v>129</v>
      </c>
      <c r="L1504" t="s">
        <v>22</v>
      </c>
      <c r="M1504">
        <v>7</v>
      </c>
      <c r="N1504">
        <v>544</v>
      </c>
      <c r="O1504" t="s">
        <v>4640</v>
      </c>
      <c r="P1504" t="s">
        <v>4551</v>
      </c>
      <c r="Q1504" s="10">
        <v>16814909</v>
      </c>
    </row>
    <row r="1505" spans="1:17" x14ac:dyDescent="0.3">
      <c r="A1505" s="11">
        <v>32000000</v>
      </c>
      <c r="B1505" t="s">
        <v>36</v>
      </c>
      <c r="C1505">
        <v>22907</v>
      </c>
      <c r="D1505" t="s">
        <v>4641</v>
      </c>
      <c r="E1505" t="s">
        <v>19</v>
      </c>
      <c r="F1505">
        <v>18.47242</v>
      </c>
      <c r="G1505" t="s">
        <v>4642</v>
      </c>
      <c r="H1505" t="s">
        <v>21</v>
      </c>
      <c r="I1505" s="1">
        <v>40416</v>
      </c>
      <c r="J1505" s="11">
        <v>69055695</v>
      </c>
      <c r="K1505">
        <v>107</v>
      </c>
      <c r="L1505" t="s">
        <v>22</v>
      </c>
      <c r="M1505">
        <v>6</v>
      </c>
      <c r="N1505">
        <v>394</v>
      </c>
      <c r="O1505" t="s">
        <v>4643</v>
      </c>
      <c r="P1505" t="s">
        <v>4644</v>
      </c>
      <c r="Q1505" s="10">
        <v>37055695</v>
      </c>
    </row>
    <row r="1506" spans="1:17" x14ac:dyDescent="0.3">
      <c r="A1506" s="11">
        <v>35000000</v>
      </c>
      <c r="B1506" t="s">
        <v>587</v>
      </c>
      <c r="C1506">
        <v>87567</v>
      </c>
      <c r="D1506" t="s">
        <v>4645</v>
      </c>
      <c r="E1506" t="s">
        <v>19</v>
      </c>
      <c r="F1506">
        <v>18.843319999999999</v>
      </c>
      <c r="G1506" t="s">
        <v>4646</v>
      </c>
      <c r="H1506" t="s">
        <v>21</v>
      </c>
      <c r="I1506" s="1">
        <v>41389</v>
      </c>
      <c r="J1506" s="11">
        <v>21819348</v>
      </c>
      <c r="K1506">
        <v>90</v>
      </c>
      <c r="L1506" t="s">
        <v>22</v>
      </c>
      <c r="M1506">
        <v>5.7</v>
      </c>
      <c r="N1506">
        <v>414</v>
      </c>
      <c r="O1506" t="s">
        <v>4647</v>
      </c>
      <c r="P1506" t="s">
        <v>4648</v>
      </c>
      <c r="Q1506" s="10">
        <v>-13180652</v>
      </c>
    </row>
    <row r="1507" spans="1:17" x14ac:dyDescent="0.3">
      <c r="A1507" s="11">
        <v>32000000</v>
      </c>
      <c r="B1507" t="s">
        <v>2929</v>
      </c>
      <c r="C1507">
        <v>38322</v>
      </c>
      <c r="D1507" t="s">
        <v>4649</v>
      </c>
      <c r="E1507" t="s">
        <v>19</v>
      </c>
      <c r="F1507">
        <v>15.901137</v>
      </c>
      <c r="G1507" t="s">
        <v>204</v>
      </c>
      <c r="H1507" t="s">
        <v>21</v>
      </c>
      <c r="I1507" s="1">
        <v>40590</v>
      </c>
      <c r="J1507" s="11">
        <v>83615414</v>
      </c>
      <c r="K1507">
        <v>107</v>
      </c>
      <c r="L1507" t="s">
        <v>22</v>
      </c>
      <c r="M1507">
        <v>5.3</v>
      </c>
      <c r="N1507">
        <v>313</v>
      </c>
      <c r="O1507" t="s">
        <v>4650</v>
      </c>
      <c r="P1507" t="s">
        <v>2898</v>
      </c>
      <c r="Q1507" s="10">
        <v>51615414</v>
      </c>
    </row>
    <row r="1508" spans="1:17" x14ac:dyDescent="0.3">
      <c r="A1508" s="11">
        <v>32000000</v>
      </c>
      <c r="B1508" t="s">
        <v>2921</v>
      </c>
      <c r="C1508">
        <v>45612</v>
      </c>
      <c r="D1508" t="s">
        <v>4651</v>
      </c>
      <c r="E1508" t="s">
        <v>19</v>
      </c>
      <c r="F1508">
        <v>59.198880000000003</v>
      </c>
      <c r="G1508" t="s">
        <v>4652</v>
      </c>
      <c r="H1508" t="s">
        <v>158</v>
      </c>
      <c r="I1508" s="1">
        <v>40632</v>
      </c>
      <c r="J1508" s="11">
        <v>147332697</v>
      </c>
      <c r="K1508">
        <v>93</v>
      </c>
      <c r="L1508" t="s">
        <v>22</v>
      </c>
      <c r="M1508">
        <v>7.1</v>
      </c>
      <c r="N1508">
        <v>2699</v>
      </c>
      <c r="O1508" t="s">
        <v>4653</v>
      </c>
      <c r="P1508" t="s">
        <v>427</v>
      </c>
      <c r="Q1508" s="10">
        <v>115332697</v>
      </c>
    </row>
    <row r="1509" spans="1:17" x14ac:dyDescent="0.3">
      <c r="A1509" s="11">
        <v>32000000</v>
      </c>
      <c r="B1509" t="s">
        <v>1849</v>
      </c>
      <c r="C1509">
        <v>7305</v>
      </c>
      <c r="D1509" t="s">
        <v>4654</v>
      </c>
      <c r="E1509" t="s">
        <v>19</v>
      </c>
      <c r="F1509">
        <v>14.48851</v>
      </c>
      <c r="G1509" t="s">
        <v>92</v>
      </c>
      <c r="H1509" t="s">
        <v>21</v>
      </c>
      <c r="I1509" s="1">
        <v>33984</v>
      </c>
      <c r="J1509" s="11">
        <v>36733909</v>
      </c>
      <c r="K1509">
        <v>120</v>
      </c>
      <c r="L1509" t="s">
        <v>22</v>
      </c>
      <c r="M1509">
        <v>6.7</v>
      </c>
      <c r="N1509">
        <v>374</v>
      </c>
      <c r="O1509" t="s">
        <v>4655</v>
      </c>
      <c r="P1509" t="s">
        <v>2958</v>
      </c>
      <c r="Q1509" s="10">
        <v>4733909</v>
      </c>
    </row>
    <row r="1510" spans="1:17" x14ac:dyDescent="0.3">
      <c r="A1510" s="11">
        <v>30000000</v>
      </c>
      <c r="B1510" t="s">
        <v>2689</v>
      </c>
      <c r="C1510">
        <v>3594</v>
      </c>
      <c r="D1510" t="s">
        <v>4656</v>
      </c>
      <c r="E1510" t="s">
        <v>19</v>
      </c>
      <c r="F1510">
        <v>23.197407999999999</v>
      </c>
      <c r="G1510" t="s">
        <v>119</v>
      </c>
      <c r="H1510" t="s">
        <v>192</v>
      </c>
      <c r="I1510" s="1">
        <v>39136</v>
      </c>
      <c r="J1510" s="11">
        <v>77566815</v>
      </c>
      <c r="K1510">
        <v>101</v>
      </c>
      <c r="L1510" t="s">
        <v>22</v>
      </c>
      <c r="M1510">
        <v>6.3</v>
      </c>
      <c r="N1510">
        <v>1018</v>
      </c>
      <c r="O1510" t="s">
        <v>4657</v>
      </c>
      <c r="P1510" t="s">
        <v>775</v>
      </c>
      <c r="Q1510" s="10">
        <v>47566815</v>
      </c>
    </row>
    <row r="1511" spans="1:17" x14ac:dyDescent="0.3">
      <c r="A1511" s="11">
        <v>33000000</v>
      </c>
      <c r="B1511" t="s">
        <v>282</v>
      </c>
      <c r="C1511">
        <v>157841</v>
      </c>
      <c r="D1511" t="s">
        <v>4658</v>
      </c>
      <c r="E1511" t="s">
        <v>19</v>
      </c>
      <c r="F1511">
        <v>10.651202</v>
      </c>
      <c r="G1511" t="s">
        <v>4659</v>
      </c>
      <c r="H1511" t="s">
        <v>158</v>
      </c>
      <c r="I1511" s="1">
        <v>41563</v>
      </c>
      <c r="J1511" s="11">
        <v>9494789</v>
      </c>
      <c r="K1511">
        <v>105</v>
      </c>
      <c r="L1511" t="s">
        <v>22</v>
      </c>
      <c r="M1511">
        <v>6.7</v>
      </c>
      <c r="N1511">
        <v>232</v>
      </c>
      <c r="O1511" t="s">
        <v>4660</v>
      </c>
      <c r="P1511" t="s">
        <v>2435</v>
      </c>
      <c r="Q1511" s="10">
        <v>-23505211</v>
      </c>
    </row>
    <row r="1512" spans="1:17" x14ac:dyDescent="0.3">
      <c r="A1512" s="11">
        <v>35000000</v>
      </c>
      <c r="B1512" t="s">
        <v>826</v>
      </c>
      <c r="C1512">
        <v>11519</v>
      </c>
      <c r="D1512" t="s">
        <v>4661</v>
      </c>
      <c r="E1512" t="s">
        <v>19</v>
      </c>
      <c r="F1512">
        <v>10.032626</v>
      </c>
      <c r="G1512" t="s">
        <v>32</v>
      </c>
      <c r="H1512" t="s">
        <v>21</v>
      </c>
      <c r="I1512" s="1">
        <v>29202</v>
      </c>
      <c r="J1512" s="11">
        <v>31755742</v>
      </c>
      <c r="K1512">
        <v>113</v>
      </c>
      <c r="L1512" t="s">
        <v>22</v>
      </c>
      <c r="M1512">
        <v>5.6</v>
      </c>
      <c r="N1512">
        <v>143</v>
      </c>
      <c r="O1512" t="s">
        <v>4662</v>
      </c>
      <c r="P1512" t="s">
        <v>231</v>
      </c>
      <c r="Q1512" s="10">
        <v>-3244258</v>
      </c>
    </row>
    <row r="1513" spans="1:17" x14ac:dyDescent="0.3">
      <c r="A1513" s="11">
        <v>0</v>
      </c>
      <c r="B1513" t="s">
        <v>4166</v>
      </c>
      <c r="C1513">
        <v>12920</v>
      </c>
      <c r="D1513" t="s">
        <v>4663</v>
      </c>
      <c r="E1513" t="s">
        <v>19</v>
      </c>
      <c r="F1513">
        <v>6.048743</v>
      </c>
      <c r="G1513" t="s">
        <v>422</v>
      </c>
      <c r="H1513" t="s">
        <v>21</v>
      </c>
      <c r="I1513" s="1">
        <v>38634</v>
      </c>
      <c r="J1513" s="11">
        <v>0</v>
      </c>
      <c r="K1513">
        <v>106</v>
      </c>
      <c r="L1513" t="s">
        <v>22</v>
      </c>
      <c r="M1513">
        <v>6.3</v>
      </c>
      <c r="N1513">
        <v>67</v>
      </c>
      <c r="O1513" t="s">
        <v>4664</v>
      </c>
      <c r="P1513" t="s">
        <v>4665</v>
      </c>
      <c r="Q1513" s="10">
        <v>0</v>
      </c>
    </row>
    <row r="1514" spans="1:17" x14ac:dyDescent="0.3">
      <c r="A1514" s="11">
        <v>32000000</v>
      </c>
      <c r="B1514" t="s">
        <v>1222</v>
      </c>
      <c r="C1514">
        <v>59</v>
      </c>
      <c r="D1514" t="s">
        <v>4666</v>
      </c>
      <c r="E1514" t="s">
        <v>19</v>
      </c>
      <c r="F1514">
        <v>34.628737999999998</v>
      </c>
      <c r="G1514" t="s">
        <v>119</v>
      </c>
      <c r="H1514" t="s">
        <v>21</v>
      </c>
      <c r="I1514" s="1">
        <v>38618</v>
      </c>
      <c r="J1514" s="11">
        <v>60740827</v>
      </c>
      <c r="K1514">
        <v>96</v>
      </c>
      <c r="L1514" t="s">
        <v>22</v>
      </c>
      <c r="M1514">
        <v>6.9</v>
      </c>
      <c r="N1514">
        <v>832</v>
      </c>
      <c r="O1514" t="s">
        <v>4667</v>
      </c>
      <c r="P1514" t="s">
        <v>3146</v>
      </c>
      <c r="Q1514" s="10">
        <v>28740827</v>
      </c>
    </row>
    <row r="1515" spans="1:17" x14ac:dyDescent="0.3">
      <c r="A1515" s="11">
        <v>32000000</v>
      </c>
      <c r="B1515" t="s">
        <v>749</v>
      </c>
      <c r="C1515">
        <v>9335</v>
      </c>
      <c r="D1515" t="s">
        <v>4668</v>
      </c>
      <c r="E1515" t="s">
        <v>19</v>
      </c>
      <c r="F1515">
        <v>47.561199999999999</v>
      </c>
      <c r="G1515" t="s">
        <v>1666</v>
      </c>
      <c r="H1515" t="s">
        <v>284</v>
      </c>
      <c r="I1515" s="1">
        <v>38391</v>
      </c>
      <c r="J1515" s="11">
        <v>85167639</v>
      </c>
      <c r="K1515">
        <v>87</v>
      </c>
      <c r="L1515" t="s">
        <v>22</v>
      </c>
      <c r="M1515">
        <v>6.2</v>
      </c>
      <c r="N1515">
        <v>1061</v>
      </c>
      <c r="O1515" t="s">
        <v>4669</v>
      </c>
      <c r="P1515" t="s">
        <v>653</v>
      </c>
      <c r="Q1515" s="10">
        <v>53167639</v>
      </c>
    </row>
    <row r="1516" spans="1:17" x14ac:dyDescent="0.3">
      <c r="A1516" s="11">
        <v>32000000</v>
      </c>
      <c r="B1516" t="s">
        <v>4119</v>
      </c>
      <c r="C1516">
        <v>12106</v>
      </c>
      <c r="D1516" t="s">
        <v>4670</v>
      </c>
      <c r="E1516" t="s">
        <v>19</v>
      </c>
      <c r="F1516">
        <v>16.473355000000002</v>
      </c>
      <c r="G1516" t="s">
        <v>760</v>
      </c>
      <c r="H1516" t="s">
        <v>197</v>
      </c>
      <c r="I1516" s="1">
        <v>34944</v>
      </c>
      <c r="J1516" s="11">
        <v>18552460</v>
      </c>
      <c r="K1516">
        <v>107</v>
      </c>
      <c r="L1516" t="s">
        <v>22</v>
      </c>
      <c r="M1516">
        <v>6.3</v>
      </c>
      <c r="N1516">
        <v>427</v>
      </c>
      <c r="O1516" t="s">
        <v>4671</v>
      </c>
      <c r="P1516" t="s">
        <v>48</v>
      </c>
      <c r="Q1516" s="10">
        <v>-13447540</v>
      </c>
    </row>
    <row r="1517" spans="1:17" x14ac:dyDescent="0.3">
      <c r="A1517" s="11">
        <v>28000000</v>
      </c>
      <c r="B1517" t="s">
        <v>4672</v>
      </c>
      <c r="C1517">
        <v>11141</v>
      </c>
      <c r="D1517" t="s">
        <v>4673</v>
      </c>
      <c r="E1517" t="s">
        <v>19</v>
      </c>
      <c r="F1517">
        <v>6.2014040000000001</v>
      </c>
      <c r="G1517" t="s">
        <v>119</v>
      </c>
      <c r="H1517" t="s">
        <v>192</v>
      </c>
      <c r="I1517" s="1">
        <v>38081</v>
      </c>
      <c r="J1517" s="11">
        <v>30016165</v>
      </c>
      <c r="K1517">
        <v>90</v>
      </c>
      <c r="L1517" t="s">
        <v>22</v>
      </c>
      <c r="M1517">
        <v>5.6</v>
      </c>
      <c r="N1517">
        <v>104</v>
      </c>
      <c r="O1517" t="s">
        <v>4674</v>
      </c>
      <c r="P1517" t="s">
        <v>3424</v>
      </c>
      <c r="Q1517" s="10">
        <v>2016165</v>
      </c>
    </row>
    <row r="1518" spans="1:17" x14ac:dyDescent="0.3">
      <c r="A1518" s="11">
        <v>32000000</v>
      </c>
      <c r="B1518" t="s">
        <v>713</v>
      </c>
      <c r="C1518">
        <v>8649</v>
      </c>
      <c r="D1518" t="s">
        <v>4675</v>
      </c>
      <c r="E1518" t="s">
        <v>19</v>
      </c>
      <c r="F1518">
        <v>15.560917999999999</v>
      </c>
      <c r="G1518" t="s">
        <v>92</v>
      </c>
      <c r="H1518" t="s">
        <v>21</v>
      </c>
      <c r="I1518" s="1">
        <v>36455</v>
      </c>
      <c r="J1518" s="11">
        <v>0</v>
      </c>
      <c r="K1518">
        <v>121</v>
      </c>
      <c r="L1518" t="s">
        <v>22</v>
      </c>
      <c r="M1518">
        <v>6.6</v>
      </c>
      <c r="N1518">
        <v>225</v>
      </c>
      <c r="O1518" t="s">
        <v>4676</v>
      </c>
      <c r="P1518" t="s">
        <v>286</v>
      </c>
      <c r="Q1518" s="10">
        <v>-32000000</v>
      </c>
    </row>
    <row r="1519" spans="1:17" x14ac:dyDescent="0.3">
      <c r="A1519" s="11">
        <v>32000000</v>
      </c>
      <c r="B1519" t="s">
        <v>4677</v>
      </c>
      <c r="C1519">
        <v>31867</v>
      </c>
      <c r="D1519" t="s">
        <v>4678</v>
      </c>
      <c r="E1519" t="s">
        <v>19</v>
      </c>
      <c r="F1519">
        <v>25.799696999999998</v>
      </c>
      <c r="G1519" t="s">
        <v>135</v>
      </c>
      <c r="H1519" t="s">
        <v>158</v>
      </c>
      <c r="I1519" s="1">
        <v>40255</v>
      </c>
      <c r="J1519" s="11">
        <v>18409891</v>
      </c>
      <c r="K1519">
        <v>111</v>
      </c>
      <c r="L1519" t="s">
        <v>22</v>
      </c>
      <c r="M1519">
        <v>6.2</v>
      </c>
      <c r="N1519">
        <v>620</v>
      </c>
      <c r="O1519" t="s">
        <v>4679</v>
      </c>
      <c r="P1519" t="s">
        <v>4680</v>
      </c>
      <c r="Q1519" s="10">
        <v>-13590109</v>
      </c>
    </row>
    <row r="1520" spans="1:17" x14ac:dyDescent="0.3">
      <c r="A1520" s="11">
        <v>70000000</v>
      </c>
      <c r="B1520" t="s">
        <v>4681</v>
      </c>
      <c r="C1520">
        <v>10253</v>
      </c>
      <c r="D1520" t="s">
        <v>4682</v>
      </c>
      <c r="E1520" t="s">
        <v>4015</v>
      </c>
      <c r="F1520">
        <v>4.8220330000000002</v>
      </c>
      <c r="G1520" t="s">
        <v>4683</v>
      </c>
      <c r="H1520" t="s">
        <v>3317</v>
      </c>
      <c r="I1520" s="1">
        <v>39296</v>
      </c>
      <c r="J1520" s="11">
        <v>53587404</v>
      </c>
      <c r="K1520">
        <v>90</v>
      </c>
      <c r="L1520" t="s">
        <v>22</v>
      </c>
      <c r="M1520">
        <v>4</v>
      </c>
      <c r="N1520">
        <v>104</v>
      </c>
      <c r="O1520" t="s">
        <v>4684</v>
      </c>
      <c r="P1520" t="s">
        <v>4685</v>
      </c>
      <c r="Q1520" s="10">
        <v>-16412596</v>
      </c>
    </row>
    <row r="1521" spans="1:17" x14ac:dyDescent="0.3">
      <c r="A1521" s="11">
        <v>32000000</v>
      </c>
      <c r="B1521" t="s">
        <v>298</v>
      </c>
      <c r="C1521">
        <v>3587</v>
      </c>
      <c r="D1521" t="s">
        <v>4686</v>
      </c>
      <c r="E1521" t="s">
        <v>19</v>
      </c>
      <c r="F1521">
        <v>3.379454</v>
      </c>
      <c r="G1521" t="s">
        <v>659</v>
      </c>
      <c r="H1521" t="s">
        <v>21</v>
      </c>
      <c r="I1521" s="1">
        <v>35225</v>
      </c>
      <c r="J1521" s="11">
        <v>0</v>
      </c>
      <c r="K1521">
        <v>110</v>
      </c>
      <c r="L1521" t="s">
        <v>22</v>
      </c>
      <c r="M1521">
        <v>5.4</v>
      </c>
      <c r="N1521">
        <v>44</v>
      </c>
      <c r="O1521" t="s">
        <v>4687</v>
      </c>
      <c r="P1521" t="s">
        <v>4079</v>
      </c>
      <c r="Q1521" s="10">
        <v>-32000000</v>
      </c>
    </row>
    <row r="1522" spans="1:17" x14ac:dyDescent="0.3">
      <c r="A1522" s="11">
        <v>30000000</v>
      </c>
      <c r="B1522" t="s">
        <v>587</v>
      </c>
      <c r="C1522">
        <v>124459</v>
      </c>
      <c r="D1522" t="s">
        <v>4688</v>
      </c>
      <c r="E1522" t="s">
        <v>19</v>
      </c>
      <c r="F1522">
        <v>26.938500000000001</v>
      </c>
      <c r="G1522" t="s">
        <v>119</v>
      </c>
      <c r="H1522" t="s">
        <v>21</v>
      </c>
      <c r="I1522" s="1">
        <v>41347</v>
      </c>
      <c r="J1522" s="11">
        <v>27437881</v>
      </c>
      <c r="K1522">
        <v>100</v>
      </c>
      <c r="L1522" t="s">
        <v>22</v>
      </c>
      <c r="M1522">
        <v>5.3</v>
      </c>
      <c r="N1522">
        <v>724</v>
      </c>
      <c r="O1522" t="s">
        <v>4689</v>
      </c>
      <c r="P1522" t="s">
        <v>4690</v>
      </c>
      <c r="Q1522" s="10">
        <v>-2562119</v>
      </c>
    </row>
    <row r="1523" spans="1:17" x14ac:dyDescent="0.3">
      <c r="A1523" s="11">
        <v>32000000</v>
      </c>
      <c r="B1523" t="s">
        <v>4691</v>
      </c>
      <c r="C1523">
        <v>24662</v>
      </c>
      <c r="D1523" t="s">
        <v>4692</v>
      </c>
      <c r="E1523" t="s">
        <v>19</v>
      </c>
      <c r="F1523">
        <v>4.0984439999999998</v>
      </c>
      <c r="G1523" t="s">
        <v>2773</v>
      </c>
      <c r="H1523" t="s">
        <v>21</v>
      </c>
      <c r="I1523" s="1">
        <v>35515</v>
      </c>
      <c r="J1523" s="11">
        <v>3566637</v>
      </c>
      <c r="K1523">
        <v>75</v>
      </c>
      <c r="L1523" t="s">
        <v>22</v>
      </c>
      <c r="M1523">
        <v>7.1</v>
      </c>
      <c r="N1523">
        <v>24</v>
      </c>
      <c r="O1523" t="s">
        <v>4693</v>
      </c>
      <c r="P1523" t="s">
        <v>1028</v>
      </c>
      <c r="Q1523" s="10">
        <v>-28433363</v>
      </c>
    </row>
    <row r="1524" spans="1:17" x14ac:dyDescent="0.3">
      <c r="A1524" s="11">
        <v>0</v>
      </c>
      <c r="B1524" t="s">
        <v>713</v>
      </c>
      <c r="C1524">
        <v>32274</v>
      </c>
      <c r="D1524" t="s">
        <v>4694</v>
      </c>
      <c r="E1524" t="s">
        <v>19</v>
      </c>
      <c r="F1524">
        <v>4.9015529999999998</v>
      </c>
      <c r="G1524" t="s">
        <v>764</v>
      </c>
      <c r="H1524" t="s">
        <v>21</v>
      </c>
      <c r="I1524" s="1">
        <v>36445</v>
      </c>
      <c r="J1524" s="11">
        <v>0</v>
      </c>
      <c r="K1524">
        <v>132</v>
      </c>
      <c r="L1524" t="s">
        <v>22</v>
      </c>
      <c r="M1524">
        <v>7.2</v>
      </c>
      <c r="N1524">
        <v>18</v>
      </c>
      <c r="O1524" t="s">
        <v>4695</v>
      </c>
      <c r="P1524" t="s">
        <v>4696</v>
      </c>
      <c r="Q1524" s="10">
        <v>0</v>
      </c>
    </row>
    <row r="1525" spans="1:17" x14ac:dyDescent="0.3">
      <c r="A1525" s="11">
        <v>32000000</v>
      </c>
      <c r="B1525" t="s">
        <v>4697</v>
      </c>
      <c r="C1525">
        <v>182</v>
      </c>
      <c r="D1525" t="s">
        <v>4698</v>
      </c>
      <c r="E1525" t="s">
        <v>19</v>
      </c>
      <c r="F1525">
        <v>5.3479359999999998</v>
      </c>
      <c r="G1525" t="s">
        <v>59</v>
      </c>
      <c r="H1525" t="s">
        <v>21</v>
      </c>
      <c r="I1525" s="1">
        <v>38941</v>
      </c>
      <c r="J1525" s="11">
        <v>5914908</v>
      </c>
      <c r="K1525">
        <v>108</v>
      </c>
      <c r="L1525" t="s">
        <v>22</v>
      </c>
      <c r="M1525">
        <v>5.9</v>
      </c>
      <c r="N1525">
        <v>86</v>
      </c>
      <c r="O1525" t="s">
        <v>4699</v>
      </c>
      <c r="P1525" t="s">
        <v>896</v>
      </c>
      <c r="Q1525" s="10">
        <v>-26085092</v>
      </c>
    </row>
    <row r="1526" spans="1:17" x14ac:dyDescent="0.3">
      <c r="A1526" s="11">
        <v>32000000</v>
      </c>
      <c r="B1526" t="s">
        <v>508</v>
      </c>
      <c r="C1526">
        <v>5494</v>
      </c>
      <c r="D1526" t="s">
        <v>4700</v>
      </c>
      <c r="E1526" t="s">
        <v>19</v>
      </c>
      <c r="F1526">
        <v>4.1205489999999996</v>
      </c>
      <c r="G1526" t="s">
        <v>4701</v>
      </c>
      <c r="H1526" t="s">
        <v>192</v>
      </c>
      <c r="I1526" s="1">
        <v>38074</v>
      </c>
      <c r="J1526" s="11">
        <v>0</v>
      </c>
      <c r="K1526">
        <v>93</v>
      </c>
      <c r="L1526" t="s">
        <v>22</v>
      </c>
      <c r="M1526">
        <v>5</v>
      </c>
      <c r="N1526">
        <v>13</v>
      </c>
      <c r="O1526" t="s">
        <v>4702</v>
      </c>
      <c r="P1526" t="s">
        <v>4703</v>
      </c>
      <c r="Q1526" s="10">
        <v>-32000000</v>
      </c>
    </row>
    <row r="1527" spans="1:17" x14ac:dyDescent="0.3">
      <c r="A1527" s="11">
        <v>31500000</v>
      </c>
      <c r="B1527" t="s">
        <v>1891</v>
      </c>
      <c r="C1527">
        <v>28</v>
      </c>
      <c r="D1527" t="s">
        <v>4704</v>
      </c>
      <c r="E1527" t="s">
        <v>19</v>
      </c>
      <c r="F1527">
        <v>49.973461999999998</v>
      </c>
      <c r="G1527" t="s">
        <v>1252</v>
      </c>
      <c r="H1527" t="s">
        <v>21</v>
      </c>
      <c r="I1527" s="1">
        <v>29082</v>
      </c>
      <c r="J1527" s="11">
        <v>89460381</v>
      </c>
      <c r="K1527">
        <v>153</v>
      </c>
      <c r="L1527" t="s">
        <v>22</v>
      </c>
      <c r="M1527">
        <v>8</v>
      </c>
      <c r="N1527">
        <v>2055</v>
      </c>
      <c r="O1527" t="s">
        <v>4705</v>
      </c>
      <c r="P1527" t="s">
        <v>2811</v>
      </c>
      <c r="Q1527" s="10">
        <v>57960381</v>
      </c>
    </row>
    <row r="1528" spans="1:17" x14ac:dyDescent="0.3">
      <c r="A1528" s="11">
        <v>32000000</v>
      </c>
      <c r="B1528" t="s">
        <v>822</v>
      </c>
      <c r="C1528">
        <v>38073</v>
      </c>
      <c r="D1528" t="s">
        <v>4706</v>
      </c>
      <c r="E1528" t="s">
        <v>19</v>
      </c>
      <c r="F1528">
        <v>13.611544</v>
      </c>
      <c r="G1528" t="s">
        <v>119</v>
      </c>
      <c r="H1528" t="s">
        <v>21</v>
      </c>
      <c r="I1528" s="1">
        <v>40187</v>
      </c>
      <c r="J1528" s="11">
        <v>42045846</v>
      </c>
      <c r="K1528">
        <v>102</v>
      </c>
      <c r="L1528" t="s">
        <v>22</v>
      </c>
      <c r="M1528">
        <v>6</v>
      </c>
      <c r="N1528">
        <v>262</v>
      </c>
      <c r="O1528" t="s">
        <v>4707</v>
      </c>
      <c r="P1528" t="s">
        <v>4708</v>
      </c>
      <c r="Q1528" s="10">
        <v>10045846</v>
      </c>
    </row>
    <row r="1529" spans="1:17" x14ac:dyDescent="0.3">
      <c r="A1529" s="11">
        <v>0</v>
      </c>
      <c r="B1529" t="s">
        <v>4709</v>
      </c>
      <c r="C1529">
        <v>2054</v>
      </c>
      <c r="D1529" t="s">
        <v>4710</v>
      </c>
      <c r="E1529" t="s">
        <v>19</v>
      </c>
      <c r="F1529">
        <v>6.7752939999999997</v>
      </c>
      <c r="G1529" t="s">
        <v>1744</v>
      </c>
      <c r="H1529" t="s">
        <v>21</v>
      </c>
      <c r="I1529" s="1">
        <v>35062</v>
      </c>
      <c r="J1529" s="11">
        <v>106269971</v>
      </c>
      <c r="K1529">
        <v>137</v>
      </c>
      <c r="L1529" t="s">
        <v>22</v>
      </c>
      <c r="M1529">
        <v>6.9</v>
      </c>
      <c r="N1529">
        <v>113</v>
      </c>
      <c r="O1529" t="s">
        <v>4711</v>
      </c>
      <c r="P1529" t="s">
        <v>2590</v>
      </c>
      <c r="Q1529" s="10">
        <v>106269971</v>
      </c>
    </row>
    <row r="1530" spans="1:17" x14ac:dyDescent="0.3">
      <c r="A1530" s="11">
        <v>31500000</v>
      </c>
      <c r="B1530" t="s">
        <v>195</v>
      </c>
      <c r="C1530">
        <v>302156</v>
      </c>
      <c r="D1530" t="s">
        <v>4712</v>
      </c>
      <c r="E1530" t="s">
        <v>19</v>
      </c>
      <c r="F1530">
        <v>27.891012</v>
      </c>
      <c r="G1530" t="s">
        <v>682</v>
      </c>
      <c r="H1530" t="s">
        <v>33</v>
      </c>
      <c r="I1530" s="1">
        <v>42474</v>
      </c>
      <c r="J1530" s="11">
        <v>14708696</v>
      </c>
      <c r="K1530">
        <v>113</v>
      </c>
      <c r="L1530" t="s">
        <v>22</v>
      </c>
      <c r="M1530">
        <v>5.7</v>
      </c>
      <c r="N1530">
        <v>557</v>
      </c>
      <c r="O1530" t="s">
        <v>4713</v>
      </c>
      <c r="P1530" t="s">
        <v>4714</v>
      </c>
      <c r="Q1530" s="10">
        <v>-16791304</v>
      </c>
    </row>
    <row r="1531" spans="1:17" x14ac:dyDescent="0.3">
      <c r="A1531" s="11">
        <v>31000000</v>
      </c>
      <c r="B1531" t="s">
        <v>713</v>
      </c>
      <c r="C1531">
        <v>606</v>
      </c>
      <c r="D1531" t="s">
        <v>4715</v>
      </c>
      <c r="E1531" t="s">
        <v>19</v>
      </c>
      <c r="F1531">
        <v>13.864974999999999</v>
      </c>
      <c r="G1531" t="s">
        <v>135</v>
      </c>
      <c r="H1531" t="s">
        <v>21</v>
      </c>
      <c r="I1531" s="1">
        <v>31401</v>
      </c>
      <c r="J1531" s="11">
        <v>128499205</v>
      </c>
      <c r="K1531">
        <v>161</v>
      </c>
      <c r="L1531" t="s">
        <v>22</v>
      </c>
      <c r="M1531">
        <v>7</v>
      </c>
      <c r="N1531">
        <v>279</v>
      </c>
      <c r="O1531" t="s">
        <v>4716</v>
      </c>
      <c r="P1531" t="s">
        <v>1274</v>
      </c>
      <c r="Q1531" s="10">
        <v>97499205</v>
      </c>
    </row>
    <row r="1532" spans="1:17" x14ac:dyDescent="0.3">
      <c r="A1532" s="11">
        <v>31000000</v>
      </c>
      <c r="B1532" t="s">
        <v>713</v>
      </c>
      <c r="C1532">
        <v>87502</v>
      </c>
      <c r="D1532" t="s">
        <v>4717</v>
      </c>
      <c r="E1532" t="s">
        <v>19</v>
      </c>
      <c r="F1532">
        <v>42.213765000000002</v>
      </c>
      <c r="G1532" t="s">
        <v>92</v>
      </c>
      <c r="H1532" t="s">
        <v>21</v>
      </c>
      <c r="I1532" s="1">
        <v>40950</v>
      </c>
      <c r="J1532" s="11">
        <v>161772375</v>
      </c>
      <c r="K1532">
        <v>138</v>
      </c>
      <c r="L1532" t="s">
        <v>22</v>
      </c>
      <c r="M1532">
        <v>6.5</v>
      </c>
      <c r="N1532">
        <v>2415</v>
      </c>
      <c r="O1532" t="s">
        <v>4718</v>
      </c>
      <c r="P1532" t="s">
        <v>254</v>
      </c>
      <c r="Q1532" s="10">
        <v>130772375</v>
      </c>
    </row>
    <row r="1533" spans="1:17" x14ac:dyDescent="0.3">
      <c r="A1533" s="11">
        <v>34000000</v>
      </c>
      <c r="B1533" t="s">
        <v>4719</v>
      </c>
      <c r="C1533">
        <v>698</v>
      </c>
      <c r="D1533" t="s">
        <v>4720</v>
      </c>
      <c r="E1533" t="s">
        <v>19</v>
      </c>
      <c r="F1533">
        <v>29.887404</v>
      </c>
      <c r="G1533" t="s">
        <v>1252</v>
      </c>
      <c r="H1533" t="s">
        <v>284</v>
      </c>
      <c r="I1533" s="1">
        <v>29032</v>
      </c>
      <c r="J1533" s="11">
        <v>210308099</v>
      </c>
      <c r="K1533">
        <v>126</v>
      </c>
      <c r="L1533" t="s">
        <v>22</v>
      </c>
      <c r="M1533">
        <v>5.9</v>
      </c>
      <c r="N1533">
        <v>541</v>
      </c>
      <c r="O1533" t="s">
        <v>4721</v>
      </c>
      <c r="P1533" t="s">
        <v>4722</v>
      </c>
      <c r="Q1533" s="10">
        <v>176308099</v>
      </c>
    </row>
    <row r="1534" spans="1:17" x14ac:dyDescent="0.3">
      <c r="A1534" s="11">
        <v>30000000</v>
      </c>
      <c r="B1534" t="s">
        <v>1485</v>
      </c>
      <c r="C1534">
        <v>120467</v>
      </c>
      <c r="D1534" t="s">
        <v>4723</v>
      </c>
      <c r="E1534" t="s">
        <v>19</v>
      </c>
      <c r="F1534">
        <v>74.417456000000001</v>
      </c>
      <c r="G1534" t="s">
        <v>4469</v>
      </c>
      <c r="H1534" t="s">
        <v>33</v>
      </c>
      <c r="I1534" s="1">
        <v>41696</v>
      </c>
      <c r="J1534" s="11">
        <v>174600318</v>
      </c>
      <c r="K1534">
        <v>99</v>
      </c>
      <c r="L1534" t="s">
        <v>22</v>
      </c>
      <c r="M1534">
        <v>8</v>
      </c>
      <c r="N1534">
        <v>4519</v>
      </c>
      <c r="O1534" t="s">
        <v>4724</v>
      </c>
      <c r="P1534" t="s">
        <v>3131</v>
      </c>
      <c r="Q1534" s="10">
        <v>144600318</v>
      </c>
    </row>
    <row r="1535" spans="1:17" x14ac:dyDescent="0.3">
      <c r="A1535" s="11">
        <v>31000000</v>
      </c>
      <c r="B1535" t="s">
        <v>3942</v>
      </c>
      <c r="C1535">
        <v>11313</v>
      </c>
      <c r="D1535" t="s">
        <v>4725</v>
      </c>
      <c r="E1535" t="s">
        <v>19</v>
      </c>
      <c r="F1535">
        <v>7.0676199999999998</v>
      </c>
      <c r="G1535" t="s">
        <v>2195</v>
      </c>
      <c r="H1535" t="s">
        <v>304</v>
      </c>
      <c r="I1535" s="1">
        <v>37081</v>
      </c>
      <c r="J1535" s="11">
        <v>24185781</v>
      </c>
      <c r="K1535">
        <v>101</v>
      </c>
      <c r="L1535" t="s">
        <v>22</v>
      </c>
      <c r="M1535">
        <v>6.4</v>
      </c>
      <c r="N1535">
        <v>131</v>
      </c>
      <c r="O1535" t="s">
        <v>4726</v>
      </c>
      <c r="P1535" t="s">
        <v>4206</v>
      </c>
      <c r="Q1535" s="10">
        <v>-6814219</v>
      </c>
    </row>
    <row r="1536" spans="1:17" x14ac:dyDescent="0.3">
      <c r="A1536" s="11">
        <v>31000000</v>
      </c>
      <c r="B1536" t="s">
        <v>4727</v>
      </c>
      <c r="C1536">
        <v>6488</v>
      </c>
      <c r="D1536" t="s">
        <v>4728</v>
      </c>
      <c r="E1536" t="s">
        <v>19</v>
      </c>
      <c r="F1536">
        <v>15.895661</v>
      </c>
      <c r="G1536" t="s">
        <v>100</v>
      </c>
      <c r="H1536" t="s">
        <v>21</v>
      </c>
      <c r="I1536" s="1">
        <v>33124</v>
      </c>
      <c r="J1536" s="11">
        <v>53208180</v>
      </c>
      <c r="K1536">
        <v>103</v>
      </c>
      <c r="L1536" t="s">
        <v>22</v>
      </c>
      <c r="M1536">
        <v>6.2</v>
      </c>
      <c r="N1536">
        <v>433</v>
      </c>
      <c r="O1536" t="s">
        <v>4729</v>
      </c>
      <c r="P1536" t="s">
        <v>2958</v>
      </c>
      <c r="Q1536" s="10">
        <v>22208180</v>
      </c>
    </row>
    <row r="1537" spans="1:17" x14ac:dyDescent="0.3">
      <c r="A1537" s="11">
        <v>31000000</v>
      </c>
      <c r="B1537" t="s">
        <v>4730</v>
      </c>
      <c r="C1537">
        <v>10559</v>
      </c>
      <c r="D1537" t="s">
        <v>4731</v>
      </c>
      <c r="E1537" t="s">
        <v>19</v>
      </c>
      <c r="F1537">
        <v>19.258040999999999</v>
      </c>
      <c r="G1537" t="s">
        <v>119</v>
      </c>
      <c r="H1537" t="s">
        <v>21</v>
      </c>
      <c r="I1537" s="1">
        <v>36644</v>
      </c>
      <c r="J1537" s="11">
        <v>68106245</v>
      </c>
      <c r="K1537">
        <v>118</v>
      </c>
      <c r="L1537" t="s">
        <v>22</v>
      </c>
      <c r="M1537">
        <v>7</v>
      </c>
      <c r="N1537">
        <v>462</v>
      </c>
      <c r="O1537" t="s">
        <v>4732</v>
      </c>
      <c r="P1537" t="s">
        <v>2012</v>
      </c>
      <c r="Q1537" s="10">
        <v>37106245</v>
      </c>
    </row>
    <row r="1538" spans="1:17" x14ac:dyDescent="0.3">
      <c r="A1538" s="11">
        <v>31000000</v>
      </c>
      <c r="B1538" t="s">
        <v>587</v>
      </c>
      <c r="C1538">
        <v>296099</v>
      </c>
      <c r="D1538" t="s">
        <v>4733</v>
      </c>
      <c r="E1538" t="s">
        <v>19</v>
      </c>
      <c r="F1538">
        <v>47.753597999999997</v>
      </c>
      <c r="G1538" t="s">
        <v>119</v>
      </c>
      <c r="H1538" t="s">
        <v>21</v>
      </c>
      <c r="I1538" s="1">
        <v>42213</v>
      </c>
      <c r="J1538" s="11">
        <v>104384188</v>
      </c>
      <c r="K1538">
        <v>99</v>
      </c>
      <c r="L1538" t="s">
        <v>22</v>
      </c>
      <c r="M1538">
        <v>6.2</v>
      </c>
      <c r="N1538">
        <v>1195</v>
      </c>
      <c r="O1538" t="s">
        <v>4734</v>
      </c>
      <c r="P1538" t="s">
        <v>4735</v>
      </c>
      <c r="Q1538" s="10">
        <v>73384188</v>
      </c>
    </row>
    <row r="1539" spans="1:17" x14ac:dyDescent="0.3">
      <c r="A1539" s="11">
        <v>30250000</v>
      </c>
      <c r="B1539" t="s">
        <v>4736</v>
      </c>
      <c r="C1539">
        <v>8012</v>
      </c>
      <c r="D1539" t="s">
        <v>4737</v>
      </c>
      <c r="E1539" t="s">
        <v>19</v>
      </c>
      <c r="F1539">
        <v>15.585138000000001</v>
      </c>
      <c r="G1539" t="s">
        <v>2925</v>
      </c>
      <c r="H1539" t="s">
        <v>21</v>
      </c>
      <c r="I1539" s="1">
        <v>34992</v>
      </c>
      <c r="J1539" s="11">
        <v>115101622</v>
      </c>
      <c r="K1539">
        <v>105</v>
      </c>
      <c r="L1539" t="s">
        <v>22</v>
      </c>
      <c r="M1539">
        <v>6.4</v>
      </c>
      <c r="N1539">
        <v>302</v>
      </c>
      <c r="O1539" t="s">
        <v>4738</v>
      </c>
      <c r="P1539" t="s">
        <v>102</v>
      </c>
      <c r="Q1539" s="10">
        <v>84851622</v>
      </c>
    </row>
    <row r="1540" spans="1:17" x14ac:dyDescent="0.3">
      <c r="A1540" s="11">
        <v>45000000</v>
      </c>
      <c r="B1540" t="s">
        <v>4739</v>
      </c>
      <c r="C1540">
        <v>1574</v>
      </c>
      <c r="D1540" t="s">
        <v>4740</v>
      </c>
      <c r="E1540" t="s">
        <v>19</v>
      </c>
      <c r="F1540">
        <v>32.217424999999999</v>
      </c>
      <c r="G1540" t="s">
        <v>905</v>
      </c>
      <c r="H1540" t="s">
        <v>21</v>
      </c>
      <c r="I1540" s="1">
        <v>37616</v>
      </c>
      <c r="J1540" s="11">
        <v>306776732</v>
      </c>
      <c r="K1540">
        <v>113</v>
      </c>
      <c r="L1540" t="s">
        <v>22</v>
      </c>
      <c r="M1540">
        <v>6.9</v>
      </c>
      <c r="N1540">
        <v>677</v>
      </c>
      <c r="O1540" t="s">
        <v>4741</v>
      </c>
      <c r="P1540" t="s">
        <v>97</v>
      </c>
      <c r="Q1540" s="10">
        <v>261776732</v>
      </c>
    </row>
    <row r="1541" spans="1:17" x14ac:dyDescent="0.3">
      <c r="A1541" s="11">
        <v>34200000</v>
      </c>
      <c r="B1541" t="s">
        <v>1485</v>
      </c>
      <c r="C1541">
        <v>9032</v>
      </c>
      <c r="D1541" t="s">
        <v>4742</v>
      </c>
      <c r="E1541" t="s">
        <v>19</v>
      </c>
      <c r="F1541">
        <v>34.868589999999998</v>
      </c>
      <c r="G1541" t="s">
        <v>32</v>
      </c>
      <c r="H1541" t="s">
        <v>21</v>
      </c>
      <c r="I1541" s="1">
        <v>36336</v>
      </c>
      <c r="J1541" s="11">
        <v>234801895</v>
      </c>
      <c r="K1541">
        <v>93</v>
      </c>
      <c r="L1541" t="s">
        <v>22</v>
      </c>
      <c r="M1541">
        <v>6.1</v>
      </c>
      <c r="N1541">
        <v>875</v>
      </c>
      <c r="O1541" t="s">
        <v>4743</v>
      </c>
      <c r="P1541" t="s">
        <v>1257</v>
      </c>
      <c r="Q1541" s="10">
        <v>200601895</v>
      </c>
    </row>
    <row r="1542" spans="1:17" x14ac:dyDescent="0.3">
      <c r="A1542" s="11">
        <v>30000000</v>
      </c>
      <c r="B1542" t="s">
        <v>972</v>
      </c>
      <c r="C1542">
        <v>2770</v>
      </c>
      <c r="D1542" t="s">
        <v>4744</v>
      </c>
      <c r="E1542" t="s">
        <v>19</v>
      </c>
      <c r="F1542">
        <v>36.432597999999999</v>
      </c>
      <c r="G1542" t="s">
        <v>135</v>
      </c>
      <c r="H1542" t="s">
        <v>21</v>
      </c>
      <c r="I1542" s="1">
        <v>37172</v>
      </c>
      <c r="J1542" s="11">
        <v>287553595</v>
      </c>
      <c r="K1542">
        <v>108</v>
      </c>
      <c r="L1542" t="s">
        <v>22</v>
      </c>
      <c r="M1542">
        <v>6</v>
      </c>
      <c r="N1542">
        <v>1344</v>
      </c>
      <c r="O1542" t="s">
        <v>4745</v>
      </c>
      <c r="P1542" t="s">
        <v>4746</v>
      </c>
      <c r="Q1542" s="10">
        <v>257553595</v>
      </c>
    </row>
    <row r="1543" spans="1:17" x14ac:dyDescent="0.3">
      <c r="A1543" s="11">
        <v>30000000</v>
      </c>
      <c r="B1543" t="s">
        <v>648</v>
      </c>
      <c r="C1543">
        <v>862</v>
      </c>
      <c r="D1543" t="s">
        <v>4747</v>
      </c>
      <c r="E1543" t="s">
        <v>19</v>
      </c>
      <c r="F1543">
        <v>73.640445</v>
      </c>
      <c r="G1543" t="s">
        <v>271</v>
      </c>
      <c r="H1543" t="s">
        <v>21</v>
      </c>
      <c r="I1543" s="1">
        <v>35002</v>
      </c>
      <c r="J1543" s="11">
        <v>373554033</v>
      </c>
      <c r="K1543">
        <v>81</v>
      </c>
      <c r="L1543" t="s">
        <v>22</v>
      </c>
      <c r="M1543">
        <v>7.7</v>
      </c>
      <c r="N1543">
        <v>5269</v>
      </c>
      <c r="O1543" t="s">
        <v>4748</v>
      </c>
      <c r="P1543" t="s">
        <v>180</v>
      </c>
      <c r="Q1543" s="10">
        <v>343554033</v>
      </c>
    </row>
    <row r="1544" spans="1:17" x14ac:dyDescent="0.3">
      <c r="A1544" s="11">
        <v>30000000</v>
      </c>
      <c r="B1544" t="s">
        <v>30</v>
      </c>
      <c r="C1544">
        <v>1637</v>
      </c>
      <c r="D1544" t="s">
        <v>4749</v>
      </c>
      <c r="E1544" t="s">
        <v>19</v>
      </c>
      <c r="F1544">
        <v>49.526736</v>
      </c>
      <c r="G1544" t="s">
        <v>204</v>
      </c>
      <c r="H1544" t="s">
        <v>21</v>
      </c>
      <c r="I1544" s="1">
        <v>34583</v>
      </c>
      <c r="J1544" s="11">
        <v>350448145</v>
      </c>
      <c r="K1544">
        <v>116</v>
      </c>
      <c r="L1544" t="s">
        <v>22</v>
      </c>
      <c r="M1544">
        <v>6.8</v>
      </c>
      <c r="N1544">
        <v>1783</v>
      </c>
      <c r="O1544" t="s">
        <v>4750</v>
      </c>
      <c r="P1544" t="s">
        <v>937</v>
      </c>
      <c r="Q1544" s="10">
        <v>320448145</v>
      </c>
    </row>
    <row r="1545" spans="1:17" x14ac:dyDescent="0.3">
      <c r="A1545" s="11">
        <v>30000000</v>
      </c>
      <c r="B1545" t="s">
        <v>212</v>
      </c>
      <c r="C1545">
        <v>72570</v>
      </c>
      <c r="D1545" t="s">
        <v>4751</v>
      </c>
      <c r="E1545" t="s">
        <v>19</v>
      </c>
      <c r="F1545">
        <v>26.780961000000001</v>
      </c>
      <c r="G1545" t="s">
        <v>1290</v>
      </c>
      <c r="H1545" t="s">
        <v>21</v>
      </c>
      <c r="I1545" s="1">
        <v>41031</v>
      </c>
      <c r="J1545" s="11">
        <v>196114570</v>
      </c>
      <c r="K1545">
        <v>104</v>
      </c>
      <c r="L1545" t="s">
        <v>22</v>
      </c>
      <c r="M1545">
        <v>7</v>
      </c>
      <c r="N1545">
        <v>1293</v>
      </c>
      <c r="O1545" t="s">
        <v>4752</v>
      </c>
      <c r="P1545" t="s">
        <v>4753</v>
      </c>
      <c r="Q1545" s="10">
        <v>166114570</v>
      </c>
    </row>
    <row r="1546" spans="1:17" x14ac:dyDescent="0.3">
      <c r="A1546" s="11">
        <v>31000000</v>
      </c>
      <c r="B1546" t="s">
        <v>713</v>
      </c>
      <c r="C1546">
        <v>27569</v>
      </c>
      <c r="D1546" t="s">
        <v>4754</v>
      </c>
      <c r="E1546" t="s">
        <v>19</v>
      </c>
      <c r="F1546">
        <v>6.4873440000000002</v>
      </c>
      <c r="G1546" t="s">
        <v>1784</v>
      </c>
      <c r="H1546" t="s">
        <v>21</v>
      </c>
      <c r="I1546" s="1">
        <v>40199</v>
      </c>
      <c r="J1546" s="11">
        <v>15134293</v>
      </c>
      <c r="K1546">
        <v>105</v>
      </c>
      <c r="L1546" t="s">
        <v>22</v>
      </c>
      <c r="M1546">
        <v>6</v>
      </c>
      <c r="N1546">
        <v>89</v>
      </c>
      <c r="O1546" t="s">
        <v>4755</v>
      </c>
      <c r="P1546" t="s">
        <v>4756</v>
      </c>
      <c r="Q1546" s="10">
        <v>-15865707</v>
      </c>
    </row>
    <row r="1547" spans="1:17" x14ac:dyDescent="0.3">
      <c r="A1547" s="11">
        <v>30000000</v>
      </c>
      <c r="B1547" t="s">
        <v>713</v>
      </c>
      <c r="C1547">
        <v>10637</v>
      </c>
      <c r="D1547" t="s">
        <v>4757</v>
      </c>
      <c r="E1547" t="s">
        <v>19</v>
      </c>
      <c r="F1547">
        <v>25.996219</v>
      </c>
      <c r="G1547" t="s">
        <v>27</v>
      </c>
      <c r="H1547" t="s">
        <v>21</v>
      </c>
      <c r="I1547" s="1">
        <v>36798</v>
      </c>
      <c r="J1547" s="11">
        <v>136706683</v>
      </c>
      <c r="K1547">
        <v>113</v>
      </c>
      <c r="L1547" t="s">
        <v>22</v>
      </c>
      <c r="M1547">
        <v>7.4</v>
      </c>
      <c r="N1547">
        <v>821</v>
      </c>
      <c r="O1547" t="s">
        <v>4758</v>
      </c>
      <c r="P1547" t="s">
        <v>4603</v>
      </c>
      <c r="Q1547" s="10">
        <v>106706683</v>
      </c>
    </row>
    <row r="1548" spans="1:17" x14ac:dyDescent="0.3">
      <c r="A1548" s="11">
        <v>30000000</v>
      </c>
      <c r="B1548" t="s">
        <v>143</v>
      </c>
      <c r="C1548">
        <v>1669</v>
      </c>
      <c r="D1548" t="s">
        <v>4759</v>
      </c>
      <c r="E1548" t="s">
        <v>19</v>
      </c>
      <c r="F1548">
        <v>46.212155000000003</v>
      </c>
      <c r="G1548" t="s">
        <v>92</v>
      </c>
      <c r="H1548" t="s">
        <v>21</v>
      </c>
      <c r="I1548" s="1">
        <v>32907</v>
      </c>
      <c r="J1548" s="11">
        <v>199200000</v>
      </c>
      <c r="K1548">
        <v>134</v>
      </c>
      <c r="L1548" t="s">
        <v>22</v>
      </c>
      <c r="M1548">
        <v>7.2</v>
      </c>
      <c r="N1548">
        <v>957</v>
      </c>
      <c r="O1548" t="s">
        <v>4760</v>
      </c>
      <c r="P1548" t="s">
        <v>766</v>
      </c>
      <c r="Q1548" s="10">
        <v>169200000</v>
      </c>
    </row>
    <row r="1549" spans="1:17" x14ac:dyDescent="0.3">
      <c r="A1549" s="11">
        <v>25000000</v>
      </c>
      <c r="B1549" t="s">
        <v>713</v>
      </c>
      <c r="C1549">
        <v>132363</v>
      </c>
      <c r="D1549" t="s">
        <v>4761</v>
      </c>
      <c r="E1549" t="s">
        <v>19</v>
      </c>
      <c r="F1549">
        <v>32.105328</v>
      </c>
      <c r="G1549" t="s">
        <v>612</v>
      </c>
      <c r="H1549" t="s">
        <v>21</v>
      </c>
      <c r="I1549" s="1">
        <v>41502</v>
      </c>
      <c r="J1549" s="11">
        <v>115922175</v>
      </c>
      <c r="K1549">
        <v>132</v>
      </c>
      <c r="L1549" t="s">
        <v>22</v>
      </c>
      <c r="M1549">
        <v>7.2</v>
      </c>
      <c r="N1549">
        <v>1101</v>
      </c>
      <c r="O1549" t="s">
        <v>4762</v>
      </c>
      <c r="P1549" t="s">
        <v>4105</v>
      </c>
      <c r="Q1549" s="10">
        <v>90922175</v>
      </c>
    </row>
    <row r="1550" spans="1:17" x14ac:dyDescent="0.3">
      <c r="A1550" s="11">
        <v>20000000</v>
      </c>
      <c r="B1550" t="s">
        <v>587</v>
      </c>
      <c r="C1550">
        <v>9472</v>
      </c>
      <c r="D1550" t="s">
        <v>4763</v>
      </c>
      <c r="E1550" t="s">
        <v>19</v>
      </c>
      <c r="F1550">
        <v>41.156216999999998</v>
      </c>
      <c r="G1550" t="s">
        <v>204</v>
      </c>
      <c r="H1550" t="s">
        <v>192</v>
      </c>
      <c r="I1550" s="1">
        <v>38156</v>
      </c>
      <c r="J1550" s="11">
        <v>167722310</v>
      </c>
      <c r="K1550">
        <v>92</v>
      </c>
      <c r="L1550" t="s">
        <v>22</v>
      </c>
      <c r="M1550">
        <v>6.2</v>
      </c>
      <c r="N1550">
        <v>981</v>
      </c>
      <c r="O1550" t="s">
        <v>4764</v>
      </c>
      <c r="P1550" t="s">
        <v>2941</v>
      </c>
      <c r="Q1550" s="10">
        <v>147722310</v>
      </c>
    </row>
    <row r="1551" spans="1:17" x14ac:dyDescent="0.3">
      <c r="A1551" s="11">
        <v>30000000</v>
      </c>
      <c r="B1551" t="s">
        <v>1435</v>
      </c>
      <c r="C1551">
        <v>2907</v>
      </c>
      <c r="D1551" t="s">
        <v>4765</v>
      </c>
      <c r="E1551" t="s">
        <v>19</v>
      </c>
      <c r="F1551">
        <v>37.179546999999999</v>
      </c>
      <c r="G1551" t="s">
        <v>92</v>
      </c>
      <c r="H1551" t="s">
        <v>21</v>
      </c>
      <c r="I1551" s="1">
        <v>33564</v>
      </c>
      <c r="J1551" s="11">
        <v>191502426</v>
      </c>
      <c r="K1551">
        <v>99</v>
      </c>
      <c r="L1551" t="s">
        <v>22</v>
      </c>
      <c r="M1551">
        <v>6.7</v>
      </c>
      <c r="N1551">
        <v>848</v>
      </c>
      <c r="O1551" t="s">
        <v>4766</v>
      </c>
      <c r="P1551" t="s">
        <v>102</v>
      </c>
      <c r="Q1551" s="10">
        <v>161502426</v>
      </c>
    </row>
    <row r="1552" spans="1:17" x14ac:dyDescent="0.3">
      <c r="A1552" s="11">
        <v>30000000</v>
      </c>
      <c r="B1552" t="s">
        <v>4767</v>
      </c>
      <c r="C1552">
        <v>9273</v>
      </c>
      <c r="D1552" t="s">
        <v>4768</v>
      </c>
      <c r="E1552" t="s">
        <v>19</v>
      </c>
      <c r="F1552">
        <v>34.391792000000002</v>
      </c>
      <c r="G1552" t="s">
        <v>4769</v>
      </c>
      <c r="H1552" t="s">
        <v>21</v>
      </c>
      <c r="I1552" s="1">
        <v>34983</v>
      </c>
      <c r="J1552" s="11">
        <v>212385533</v>
      </c>
      <c r="K1552">
        <v>90</v>
      </c>
      <c r="L1552" t="s">
        <v>22</v>
      </c>
      <c r="M1552">
        <v>6.1</v>
      </c>
      <c r="N1552">
        <v>1099</v>
      </c>
      <c r="O1552" t="s">
        <v>4770</v>
      </c>
      <c r="P1552" t="s">
        <v>2895</v>
      </c>
      <c r="Q1552" s="10">
        <v>182385533</v>
      </c>
    </row>
    <row r="1553" spans="1:17" x14ac:dyDescent="0.3">
      <c r="A1553" s="11">
        <v>37000000</v>
      </c>
      <c r="B1553" t="s">
        <v>4771</v>
      </c>
      <c r="C1553">
        <v>9880</v>
      </c>
      <c r="D1553" t="s">
        <v>4772</v>
      </c>
      <c r="E1553" t="s">
        <v>19</v>
      </c>
      <c r="F1553">
        <v>40.176265000000001</v>
      </c>
      <c r="G1553" t="s">
        <v>27</v>
      </c>
      <c r="H1553" t="s">
        <v>21</v>
      </c>
      <c r="I1553" s="1">
        <v>36958</v>
      </c>
      <c r="J1553" s="11">
        <v>165335153</v>
      </c>
      <c r="K1553">
        <v>115</v>
      </c>
      <c r="L1553" t="s">
        <v>22</v>
      </c>
      <c r="M1553">
        <v>6.5</v>
      </c>
      <c r="N1553">
        <v>1023</v>
      </c>
      <c r="O1553" t="s">
        <v>4773</v>
      </c>
      <c r="P1553" t="s">
        <v>1921</v>
      </c>
      <c r="Q1553" s="10">
        <v>128335153</v>
      </c>
    </row>
    <row r="1554" spans="1:17" x14ac:dyDescent="0.3">
      <c r="A1554" s="11">
        <v>26000000</v>
      </c>
      <c r="B1554" t="s">
        <v>587</v>
      </c>
      <c r="C1554">
        <v>2925</v>
      </c>
      <c r="D1554" t="s">
        <v>4774</v>
      </c>
      <c r="E1554" t="s">
        <v>19</v>
      </c>
      <c r="F1554">
        <v>10.704596</v>
      </c>
      <c r="G1554" t="s">
        <v>1907</v>
      </c>
      <c r="H1554" t="s">
        <v>21</v>
      </c>
      <c r="I1554" s="1">
        <v>35328</v>
      </c>
      <c r="J1554" s="11">
        <v>116400000</v>
      </c>
      <c r="K1554">
        <v>102</v>
      </c>
      <c r="L1554" t="s">
        <v>22</v>
      </c>
      <c r="M1554">
        <v>6.5</v>
      </c>
      <c r="N1554">
        <v>166</v>
      </c>
      <c r="O1554" t="s">
        <v>4775</v>
      </c>
      <c r="P1554" t="s">
        <v>4374</v>
      </c>
      <c r="Q1554" s="10">
        <v>90400000</v>
      </c>
    </row>
    <row r="1555" spans="1:17" x14ac:dyDescent="0.3">
      <c r="A1555" s="11">
        <v>33000000</v>
      </c>
      <c r="B1555" t="s">
        <v>2044</v>
      </c>
      <c r="C1555">
        <v>807</v>
      </c>
      <c r="D1555" t="s">
        <v>4776</v>
      </c>
      <c r="E1555" t="s">
        <v>19</v>
      </c>
      <c r="F1555">
        <v>79.579532</v>
      </c>
      <c r="G1555" t="s">
        <v>119</v>
      </c>
      <c r="H1555" t="s">
        <v>21</v>
      </c>
      <c r="I1555" s="1">
        <v>34964</v>
      </c>
      <c r="J1555" s="11">
        <v>327311859</v>
      </c>
      <c r="K1555">
        <v>127</v>
      </c>
      <c r="L1555" t="s">
        <v>22</v>
      </c>
      <c r="M1555">
        <v>8.1</v>
      </c>
      <c r="N1555">
        <v>5765</v>
      </c>
      <c r="O1555" t="s">
        <v>4777</v>
      </c>
      <c r="P1555" t="s">
        <v>400</v>
      </c>
      <c r="Q1555" s="10">
        <v>294311859</v>
      </c>
    </row>
    <row r="1556" spans="1:17" x14ac:dyDescent="0.3">
      <c r="A1556" s="11">
        <v>30000000</v>
      </c>
      <c r="B1556" t="s">
        <v>263</v>
      </c>
      <c r="C1556">
        <v>17654</v>
      </c>
      <c r="D1556" t="s">
        <v>4778</v>
      </c>
      <c r="E1556" t="s">
        <v>19</v>
      </c>
      <c r="F1556">
        <v>63.136780000000002</v>
      </c>
      <c r="G1556" t="s">
        <v>104</v>
      </c>
      <c r="H1556" t="s">
        <v>21</v>
      </c>
      <c r="I1556" s="1">
        <v>39941</v>
      </c>
      <c r="J1556" s="11">
        <v>210819611</v>
      </c>
      <c r="K1556">
        <v>112</v>
      </c>
      <c r="L1556" t="s">
        <v>22</v>
      </c>
      <c r="M1556">
        <v>7.3</v>
      </c>
      <c r="N1556">
        <v>3382</v>
      </c>
      <c r="O1556" t="s">
        <v>4779</v>
      </c>
      <c r="P1556" t="s">
        <v>811</v>
      </c>
      <c r="Q1556" s="10">
        <v>180819611</v>
      </c>
    </row>
    <row r="1557" spans="1:17" x14ac:dyDescent="0.3">
      <c r="A1557" s="11">
        <v>30000000</v>
      </c>
      <c r="B1557" t="s">
        <v>648</v>
      </c>
      <c r="C1557">
        <v>11836</v>
      </c>
      <c r="D1557" t="s">
        <v>4780</v>
      </c>
      <c r="E1557" t="s">
        <v>19</v>
      </c>
      <c r="F1557">
        <v>27.870754999999999</v>
      </c>
      <c r="G1557" t="s">
        <v>92</v>
      </c>
      <c r="H1557" t="s">
        <v>21</v>
      </c>
      <c r="I1557" s="1">
        <v>38305</v>
      </c>
      <c r="J1557" s="11">
        <v>140161792</v>
      </c>
      <c r="K1557">
        <v>87</v>
      </c>
      <c r="L1557" t="s">
        <v>22</v>
      </c>
      <c r="M1557">
        <v>6.7</v>
      </c>
      <c r="N1557">
        <v>574</v>
      </c>
      <c r="O1557" t="s">
        <v>4781</v>
      </c>
      <c r="P1557" t="s">
        <v>4782</v>
      </c>
      <c r="Q1557" s="10">
        <v>110161792</v>
      </c>
    </row>
    <row r="1558" spans="1:17" x14ac:dyDescent="0.3">
      <c r="A1558" s="11">
        <v>25000000</v>
      </c>
      <c r="B1558" t="s">
        <v>4783</v>
      </c>
      <c r="C1558">
        <v>322</v>
      </c>
      <c r="D1558" t="s">
        <v>4784</v>
      </c>
      <c r="E1558" t="s">
        <v>19</v>
      </c>
      <c r="F1558">
        <v>31.242999000000001</v>
      </c>
      <c r="G1558" t="s">
        <v>214</v>
      </c>
      <c r="H1558" t="s">
        <v>21</v>
      </c>
      <c r="I1558" s="1">
        <v>37812</v>
      </c>
      <c r="J1558" s="11">
        <v>156822020</v>
      </c>
      <c r="K1558">
        <v>138</v>
      </c>
      <c r="L1558" t="s">
        <v>22</v>
      </c>
      <c r="M1558">
        <v>7.6</v>
      </c>
      <c r="N1558">
        <v>1422</v>
      </c>
      <c r="O1558" t="s">
        <v>4785</v>
      </c>
      <c r="P1558" t="s">
        <v>2146</v>
      </c>
      <c r="Q1558" s="10">
        <v>131822020</v>
      </c>
    </row>
    <row r="1559" spans="1:17" x14ac:dyDescent="0.3">
      <c r="A1559" s="11">
        <v>30000000</v>
      </c>
      <c r="B1559" t="s">
        <v>713</v>
      </c>
      <c r="C1559">
        <v>70</v>
      </c>
      <c r="D1559" t="s">
        <v>4786</v>
      </c>
      <c r="E1559" t="s">
        <v>19</v>
      </c>
      <c r="F1559">
        <v>70.456012000000001</v>
      </c>
      <c r="G1559" t="s">
        <v>2004</v>
      </c>
      <c r="H1559" t="s">
        <v>21</v>
      </c>
      <c r="I1559" s="1">
        <v>38336</v>
      </c>
      <c r="J1559" s="11">
        <v>216763646</v>
      </c>
      <c r="K1559">
        <v>132</v>
      </c>
      <c r="L1559" t="s">
        <v>22</v>
      </c>
      <c r="M1559">
        <v>7.7</v>
      </c>
      <c r="N1559">
        <v>2439</v>
      </c>
      <c r="O1559" t="s">
        <v>4787</v>
      </c>
      <c r="P1559" t="s">
        <v>2146</v>
      </c>
      <c r="Q1559" s="10">
        <v>186763646</v>
      </c>
    </row>
    <row r="1560" spans="1:17" x14ac:dyDescent="0.3">
      <c r="A1560" s="11">
        <v>80000000</v>
      </c>
      <c r="B1560" t="s">
        <v>1782</v>
      </c>
      <c r="C1560">
        <v>9535</v>
      </c>
      <c r="D1560" t="s">
        <v>4788</v>
      </c>
      <c r="E1560" t="s">
        <v>19</v>
      </c>
      <c r="F1560">
        <v>29.415229</v>
      </c>
      <c r="G1560" t="s">
        <v>4789</v>
      </c>
      <c r="H1560" t="s">
        <v>304</v>
      </c>
      <c r="I1560" s="1">
        <v>36283</v>
      </c>
      <c r="J1560" s="11">
        <v>176885658</v>
      </c>
      <c r="K1560">
        <v>103</v>
      </c>
      <c r="L1560" t="s">
        <v>22</v>
      </c>
      <c r="M1560">
        <v>6.4</v>
      </c>
      <c r="N1560">
        <v>503</v>
      </c>
      <c r="O1560" t="s">
        <v>4790</v>
      </c>
      <c r="P1560" t="s">
        <v>2461</v>
      </c>
      <c r="Q1560" s="10">
        <v>96885658</v>
      </c>
    </row>
    <row r="1561" spans="1:17" x14ac:dyDescent="0.3">
      <c r="A1561" s="11">
        <v>29000000</v>
      </c>
      <c r="B1561" t="s">
        <v>1582</v>
      </c>
      <c r="C1561">
        <v>11036</v>
      </c>
      <c r="D1561" t="s">
        <v>4791</v>
      </c>
      <c r="E1561" t="s">
        <v>19</v>
      </c>
      <c r="F1561">
        <v>55.109138000000002</v>
      </c>
      <c r="G1561" t="s">
        <v>119</v>
      </c>
      <c r="H1561" t="s">
        <v>21</v>
      </c>
      <c r="I1561" s="1">
        <v>38163</v>
      </c>
      <c r="J1561" s="11">
        <v>115603229</v>
      </c>
      <c r="K1561">
        <v>123</v>
      </c>
      <c r="L1561" t="s">
        <v>22</v>
      </c>
      <c r="M1561">
        <v>7.7</v>
      </c>
      <c r="N1561">
        <v>3067</v>
      </c>
      <c r="O1561" t="s">
        <v>4792</v>
      </c>
      <c r="P1561" t="s">
        <v>3730</v>
      </c>
      <c r="Q1561" s="10">
        <v>86603229</v>
      </c>
    </row>
    <row r="1562" spans="1:17" x14ac:dyDescent="0.3">
      <c r="A1562" s="11">
        <v>30000000</v>
      </c>
      <c r="B1562" t="s">
        <v>972</v>
      </c>
      <c r="C1562">
        <v>6557</v>
      </c>
      <c r="D1562" t="s">
        <v>4793</v>
      </c>
      <c r="E1562" t="s">
        <v>19</v>
      </c>
      <c r="F1562">
        <v>30.695228</v>
      </c>
      <c r="G1562" t="s">
        <v>1290</v>
      </c>
      <c r="H1562" t="s">
        <v>21</v>
      </c>
      <c r="I1562" s="1">
        <v>39722</v>
      </c>
      <c r="J1562" s="11">
        <v>160259319</v>
      </c>
      <c r="K1562">
        <v>111</v>
      </c>
      <c r="L1562" t="s">
        <v>22</v>
      </c>
      <c r="M1562">
        <v>6.1</v>
      </c>
      <c r="N1562">
        <v>978</v>
      </c>
      <c r="O1562" t="s">
        <v>4794</v>
      </c>
      <c r="P1562" t="s">
        <v>3645</v>
      </c>
      <c r="Q1562" s="10">
        <v>130259319</v>
      </c>
    </row>
    <row r="1563" spans="1:17" x14ac:dyDescent="0.3">
      <c r="A1563" s="11">
        <v>35000000</v>
      </c>
      <c r="B1563" t="s">
        <v>4795</v>
      </c>
      <c r="C1563">
        <v>18126</v>
      </c>
      <c r="D1563" t="s">
        <v>4796</v>
      </c>
      <c r="E1563" t="s">
        <v>19</v>
      </c>
      <c r="F1563">
        <v>13.788422000000001</v>
      </c>
      <c r="G1563" t="s">
        <v>27</v>
      </c>
      <c r="H1563" t="s">
        <v>21</v>
      </c>
      <c r="I1563" s="1">
        <v>40090</v>
      </c>
      <c r="J1563" s="11">
        <v>155545279</v>
      </c>
      <c r="K1563">
        <v>102</v>
      </c>
      <c r="L1563" t="s">
        <v>22</v>
      </c>
      <c r="M1563">
        <v>6</v>
      </c>
      <c r="N1563">
        <v>449</v>
      </c>
      <c r="O1563" t="s">
        <v>4797</v>
      </c>
      <c r="P1563" t="s">
        <v>975</v>
      </c>
      <c r="Q1563" s="10">
        <v>120545279</v>
      </c>
    </row>
    <row r="1564" spans="1:17" x14ac:dyDescent="0.3">
      <c r="A1564" s="11">
        <v>30</v>
      </c>
      <c r="B1564" t="s">
        <v>544</v>
      </c>
      <c r="C1564">
        <v>16340</v>
      </c>
      <c r="D1564" t="s">
        <v>4798</v>
      </c>
      <c r="E1564" t="s">
        <v>4799</v>
      </c>
      <c r="F1564">
        <v>4.5902770000000004</v>
      </c>
      <c r="G1564" t="s">
        <v>92</v>
      </c>
      <c r="H1564" t="s">
        <v>192</v>
      </c>
      <c r="I1564" s="1">
        <v>36783</v>
      </c>
      <c r="J1564" s="11">
        <v>103</v>
      </c>
      <c r="K1564">
        <v>78</v>
      </c>
      <c r="L1564" t="s">
        <v>22</v>
      </c>
      <c r="M1564">
        <v>6</v>
      </c>
      <c r="N1564">
        <v>100</v>
      </c>
      <c r="O1564" t="s">
        <v>4800</v>
      </c>
      <c r="P1564" t="s">
        <v>4801</v>
      </c>
      <c r="Q1564" s="10">
        <v>73</v>
      </c>
    </row>
    <row r="1565" spans="1:17" x14ac:dyDescent="0.3">
      <c r="A1565" s="11">
        <v>30000000</v>
      </c>
      <c r="B1565" t="s">
        <v>212</v>
      </c>
      <c r="C1565">
        <v>10333</v>
      </c>
      <c r="D1565" t="s">
        <v>4802</v>
      </c>
      <c r="E1565" t="s">
        <v>19</v>
      </c>
      <c r="F1565">
        <v>3.8452310000000001</v>
      </c>
      <c r="G1565" t="s">
        <v>32</v>
      </c>
      <c r="H1565" t="s">
        <v>21</v>
      </c>
      <c r="I1565" s="1">
        <v>33597</v>
      </c>
      <c r="J1565" s="11">
        <v>74787599</v>
      </c>
      <c r="K1565">
        <v>132</v>
      </c>
      <c r="L1565" t="s">
        <v>22</v>
      </c>
      <c r="M1565">
        <v>5.9</v>
      </c>
      <c r="N1565">
        <v>56</v>
      </c>
      <c r="O1565" t="s">
        <v>4803</v>
      </c>
      <c r="P1565" t="s">
        <v>3576</v>
      </c>
      <c r="Q1565" s="10">
        <v>44787599</v>
      </c>
    </row>
    <row r="1566" spans="1:17" x14ac:dyDescent="0.3">
      <c r="A1566" s="11">
        <v>30000000</v>
      </c>
      <c r="B1566" t="s">
        <v>4804</v>
      </c>
      <c r="C1566">
        <v>4476</v>
      </c>
      <c r="D1566" t="s">
        <v>4805</v>
      </c>
      <c r="E1566" t="s">
        <v>19</v>
      </c>
      <c r="F1566">
        <v>26.952726999999999</v>
      </c>
      <c r="G1566" t="s">
        <v>1059</v>
      </c>
      <c r="H1566" t="s">
        <v>21</v>
      </c>
      <c r="I1566" s="1">
        <v>34684</v>
      </c>
      <c r="J1566" s="11">
        <v>160638883</v>
      </c>
      <c r="K1566">
        <v>133</v>
      </c>
      <c r="L1566" t="s">
        <v>22</v>
      </c>
      <c r="M1566">
        <v>7.2</v>
      </c>
      <c r="N1566">
        <v>619</v>
      </c>
      <c r="O1566" t="s">
        <v>4806</v>
      </c>
      <c r="P1566" t="s">
        <v>595</v>
      </c>
      <c r="Q1566" s="10">
        <v>130638883</v>
      </c>
    </row>
    <row r="1567" spans="1:17" x14ac:dyDescent="0.3">
      <c r="A1567" s="11">
        <v>25000000</v>
      </c>
      <c r="B1567" t="s">
        <v>212</v>
      </c>
      <c r="C1567">
        <v>22947</v>
      </c>
      <c r="D1567" t="s">
        <v>4807</v>
      </c>
      <c r="E1567" t="s">
        <v>19</v>
      </c>
      <c r="F1567">
        <v>33.704180999999998</v>
      </c>
      <c r="G1567" t="s">
        <v>92</v>
      </c>
      <c r="H1567" t="s">
        <v>21</v>
      </c>
      <c r="I1567" s="1">
        <v>39942</v>
      </c>
      <c r="J1567" s="11">
        <v>163670000</v>
      </c>
      <c r="K1567">
        <v>109</v>
      </c>
      <c r="L1567" t="s">
        <v>22</v>
      </c>
      <c r="M1567">
        <v>6.7</v>
      </c>
      <c r="N1567">
        <v>1205</v>
      </c>
      <c r="O1567" t="s">
        <v>4808</v>
      </c>
      <c r="P1567" t="s">
        <v>4809</v>
      </c>
      <c r="Q1567" s="10">
        <v>138670000</v>
      </c>
    </row>
    <row r="1568" spans="1:17" x14ac:dyDescent="0.3">
      <c r="A1568" s="11">
        <v>30000000</v>
      </c>
      <c r="B1568" t="s">
        <v>2424</v>
      </c>
      <c r="C1568">
        <v>2755</v>
      </c>
      <c r="D1568" t="s">
        <v>4810</v>
      </c>
      <c r="E1568" t="s">
        <v>19</v>
      </c>
      <c r="F1568">
        <v>19.925025999999999</v>
      </c>
      <c r="G1568" t="s">
        <v>119</v>
      </c>
      <c r="H1568" t="s">
        <v>21</v>
      </c>
      <c r="I1568" s="1">
        <v>37603</v>
      </c>
      <c r="J1568" s="11">
        <v>105834556</v>
      </c>
      <c r="K1568">
        <v>125</v>
      </c>
      <c r="L1568" t="s">
        <v>22</v>
      </c>
      <c r="M1568">
        <v>6.7</v>
      </c>
      <c r="N1568">
        <v>362</v>
      </c>
      <c r="O1568" t="s">
        <v>4811</v>
      </c>
      <c r="P1568" t="s">
        <v>4812</v>
      </c>
      <c r="Q1568" s="10">
        <v>75834556</v>
      </c>
    </row>
    <row r="1569" spans="1:17" x14ac:dyDescent="0.3">
      <c r="A1569" s="11">
        <v>35000000</v>
      </c>
      <c r="B1569" t="s">
        <v>4813</v>
      </c>
      <c r="C1569">
        <v>82654</v>
      </c>
      <c r="D1569" t="s">
        <v>4814</v>
      </c>
      <c r="E1569" t="s">
        <v>19</v>
      </c>
      <c r="F1569">
        <v>43.742241</v>
      </c>
      <c r="G1569" t="s">
        <v>608</v>
      </c>
      <c r="H1569" t="s">
        <v>158</v>
      </c>
      <c r="I1569" s="1">
        <v>41305</v>
      </c>
      <c r="J1569" s="11">
        <v>116980662</v>
      </c>
      <c r="K1569">
        <v>97</v>
      </c>
      <c r="L1569" t="s">
        <v>22</v>
      </c>
      <c r="M1569">
        <v>6.4</v>
      </c>
      <c r="N1569">
        <v>2652</v>
      </c>
      <c r="O1569" t="s">
        <v>4815</v>
      </c>
      <c r="P1569" t="s">
        <v>4816</v>
      </c>
      <c r="Q1569" s="10">
        <v>81980662</v>
      </c>
    </row>
    <row r="1570" spans="1:17" x14ac:dyDescent="0.3">
      <c r="A1570" s="11">
        <v>30000000</v>
      </c>
      <c r="B1570" t="s">
        <v>373</v>
      </c>
      <c r="C1570">
        <v>59967</v>
      </c>
      <c r="D1570" t="s">
        <v>4817</v>
      </c>
      <c r="E1570" t="s">
        <v>19</v>
      </c>
      <c r="F1570">
        <v>46.377628000000001</v>
      </c>
      <c r="G1570" t="s">
        <v>4818</v>
      </c>
      <c r="H1570" t="s">
        <v>149</v>
      </c>
      <c r="I1570" s="1">
        <v>41178</v>
      </c>
      <c r="J1570" s="11">
        <v>47042000</v>
      </c>
      <c r="K1570">
        <v>118</v>
      </c>
      <c r="L1570" t="s">
        <v>22</v>
      </c>
      <c r="M1570">
        <v>6.6</v>
      </c>
      <c r="N1570">
        <v>4697</v>
      </c>
      <c r="O1570" t="s">
        <v>4819</v>
      </c>
      <c r="P1570" t="s">
        <v>4820</v>
      </c>
      <c r="Q1570" s="10">
        <v>17042000</v>
      </c>
    </row>
    <row r="1571" spans="1:17" x14ac:dyDescent="0.3">
      <c r="A1571" s="11">
        <v>0</v>
      </c>
      <c r="B1571" t="s">
        <v>4821</v>
      </c>
      <c r="C1571">
        <v>16300</v>
      </c>
      <c r="D1571" t="s">
        <v>4822</v>
      </c>
      <c r="E1571" t="s">
        <v>19</v>
      </c>
      <c r="F1571">
        <v>9.166658</v>
      </c>
      <c r="G1571" t="s">
        <v>92</v>
      </c>
      <c r="H1571" t="s">
        <v>21</v>
      </c>
      <c r="I1571" s="1">
        <v>36938</v>
      </c>
      <c r="J1571" s="11">
        <v>0</v>
      </c>
      <c r="K1571">
        <v>87</v>
      </c>
      <c r="L1571" t="s">
        <v>22</v>
      </c>
      <c r="M1571">
        <v>4.9000000000000004</v>
      </c>
      <c r="N1571">
        <v>95</v>
      </c>
      <c r="O1571" t="s">
        <v>4823</v>
      </c>
      <c r="P1571" t="s">
        <v>121</v>
      </c>
      <c r="Q1571" s="10">
        <v>0</v>
      </c>
    </row>
    <row r="1572" spans="1:17" x14ac:dyDescent="0.3">
      <c r="A1572" s="11">
        <v>30000000</v>
      </c>
      <c r="B1572" t="s">
        <v>3783</v>
      </c>
      <c r="C1572">
        <v>9598</v>
      </c>
      <c r="D1572" t="s">
        <v>4824</v>
      </c>
      <c r="E1572" t="s">
        <v>19</v>
      </c>
      <c r="F1572">
        <v>34.36645</v>
      </c>
      <c r="G1572" t="s">
        <v>135</v>
      </c>
      <c r="H1572" t="s">
        <v>304</v>
      </c>
      <c r="I1572" s="1">
        <v>34898</v>
      </c>
      <c r="J1572" s="11">
        <v>254134910</v>
      </c>
      <c r="K1572">
        <v>89</v>
      </c>
      <c r="L1572" t="s">
        <v>22</v>
      </c>
      <c r="M1572">
        <v>6</v>
      </c>
      <c r="N1572">
        <v>733</v>
      </c>
      <c r="O1572" t="s">
        <v>4825</v>
      </c>
      <c r="P1572" t="s">
        <v>4826</v>
      </c>
      <c r="Q1572" s="10">
        <v>224134910</v>
      </c>
    </row>
    <row r="1573" spans="1:17" x14ac:dyDescent="0.3">
      <c r="A1573" s="11">
        <v>30000000</v>
      </c>
      <c r="B1573" t="s">
        <v>1497</v>
      </c>
      <c r="C1573">
        <v>82696</v>
      </c>
      <c r="D1573" t="s">
        <v>4827</v>
      </c>
      <c r="E1573" t="s">
        <v>19</v>
      </c>
      <c r="F1573">
        <v>12.967136999999999</v>
      </c>
      <c r="G1573" t="s">
        <v>32</v>
      </c>
      <c r="H1573" t="s">
        <v>21</v>
      </c>
      <c r="I1573" s="1">
        <v>41098</v>
      </c>
      <c r="J1573" s="11">
        <v>114281051</v>
      </c>
      <c r="K1573">
        <v>100</v>
      </c>
      <c r="L1573" t="s">
        <v>22</v>
      </c>
      <c r="M1573">
        <v>5.8</v>
      </c>
      <c r="N1573">
        <v>284</v>
      </c>
      <c r="O1573" t="s">
        <v>4828</v>
      </c>
      <c r="P1573" t="s">
        <v>2285</v>
      </c>
      <c r="Q1573" s="10">
        <v>84281051</v>
      </c>
    </row>
    <row r="1574" spans="1:17" x14ac:dyDescent="0.3">
      <c r="A1574" s="11">
        <v>30000000</v>
      </c>
      <c r="B1574" t="s">
        <v>1503</v>
      </c>
      <c r="C1574">
        <v>9870</v>
      </c>
      <c r="D1574" t="s">
        <v>4829</v>
      </c>
      <c r="E1574" t="s">
        <v>19</v>
      </c>
      <c r="F1574">
        <v>50.670253000000002</v>
      </c>
      <c r="G1574" t="s">
        <v>135</v>
      </c>
      <c r="H1574" t="s">
        <v>21</v>
      </c>
      <c r="I1574" s="1">
        <v>39555</v>
      </c>
      <c r="J1574" s="11">
        <v>105173115</v>
      </c>
      <c r="K1574">
        <v>111</v>
      </c>
      <c r="L1574" t="s">
        <v>22</v>
      </c>
      <c r="M1574">
        <v>6.4</v>
      </c>
      <c r="N1574">
        <v>1172</v>
      </c>
      <c r="O1574" t="s">
        <v>4830</v>
      </c>
      <c r="P1574" t="s">
        <v>3739</v>
      </c>
      <c r="Q1574" s="10">
        <v>75173115</v>
      </c>
    </row>
    <row r="1575" spans="1:17" x14ac:dyDescent="0.3">
      <c r="A1575" s="11">
        <v>45000000</v>
      </c>
      <c r="B1575" t="s">
        <v>1075</v>
      </c>
      <c r="C1575">
        <v>8292</v>
      </c>
      <c r="D1575" t="s">
        <v>4831</v>
      </c>
      <c r="E1575" t="s">
        <v>19</v>
      </c>
      <c r="F1575">
        <v>24.694551000000001</v>
      </c>
      <c r="G1575" t="s">
        <v>92</v>
      </c>
      <c r="H1575" t="s">
        <v>21</v>
      </c>
      <c r="I1575" s="1">
        <v>38664</v>
      </c>
      <c r="J1575" s="11">
        <v>92374674</v>
      </c>
      <c r="K1575">
        <v>109</v>
      </c>
      <c r="L1575" t="s">
        <v>22</v>
      </c>
      <c r="M1575">
        <v>6.7</v>
      </c>
      <c r="N1575">
        <v>607</v>
      </c>
      <c r="O1575" t="s">
        <v>4832</v>
      </c>
      <c r="P1575" t="s">
        <v>1709</v>
      </c>
      <c r="Q1575" s="10">
        <v>47374674</v>
      </c>
    </row>
    <row r="1576" spans="1:17" x14ac:dyDescent="0.3">
      <c r="A1576" s="11">
        <v>30000000</v>
      </c>
      <c r="B1576" t="s">
        <v>587</v>
      </c>
      <c r="C1576">
        <v>8780</v>
      </c>
      <c r="D1576" t="s">
        <v>4833</v>
      </c>
      <c r="E1576" t="s">
        <v>19</v>
      </c>
      <c r="F1576">
        <v>11.409124</v>
      </c>
      <c r="G1576" t="s">
        <v>1409</v>
      </c>
      <c r="H1576" t="s">
        <v>21</v>
      </c>
      <c r="I1576" s="1">
        <v>39561</v>
      </c>
      <c r="J1576" s="11">
        <v>63833449</v>
      </c>
      <c r="K1576">
        <v>99</v>
      </c>
      <c r="L1576" t="s">
        <v>22</v>
      </c>
      <c r="M1576">
        <v>5.8</v>
      </c>
      <c r="N1576">
        <v>205</v>
      </c>
      <c r="O1576" t="s">
        <v>4834</v>
      </c>
      <c r="P1576" t="s">
        <v>4835</v>
      </c>
      <c r="Q1576" s="10">
        <v>33833449</v>
      </c>
    </row>
    <row r="1577" spans="1:17" x14ac:dyDescent="0.3">
      <c r="A1577" s="11">
        <v>0</v>
      </c>
      <c r="B1577" t="s">
        <v>212</v>
      </c>
      <c r="C1577">
        <v>9715</v>
      </c>
      <c r="D1577" t="s">
        <v>4836</v>
      </c>
      <c r="E1577" t="s">
        <v>19</v>
      </c>
      <c r="F1577">
        <v>7.9227160000000003</v>
      </c>
      <c r="G1577" t="s">
        <v>204</v>
      </c>
      <c r="H1577" t="s">
        <v>21</v>
      </c>
      <c r="I1577" s="1">
        <v>35944</v>
      </c>
      <c r="J1577" s="11">
        <v>0</v>
      </c>
      <c r="K1577">
        <v>114</v>
      </c>
      <c r="L1577" t="s">
        <v>22</v>
      </c>
      <c r="M1577">
        <v>5.8</v>
      </c>
      <c r="N1577">
        <v>81</v>
      </c>
      <c r="O1577" t="s">
        <v>4837</v>
      </c>
      <c r="P1577" t="s">
        <v>4838</v>
      </c>
      <c r="Q1577" s="10">
        <v>0</v>
      </c>
    </row>
    <row r="1578" spans="1:17" x14ac:dyDescent="0.3">
      <c r="A1578" s="11">
        <v>30000000</v>
      </c>
      <c r="B1578" t="s">
        <v>587</v>
      </c>
      <c r="C1578">
        <v>10521</v>
      </c>
      <c r="D1578" t="s">
        <v>4839</v>
      </c>
      <c r="E1578" t="s">
        <v>19</v>
      </c>
      <c r="F1578">
        <v>33.385429000000002</v>
      </c>
      <c r="G1578" t="s">
        <v>433</v>
      </c>
      <c r="H1578" t="s">
        <v>21</v>
      </c>
      <c r="I1578" s="1">
        <v>40057</v>
      </c>
      <c r="J1578" s="11">
        <v>114663461</v>
      </c>
      <c r="K1578">
        <v>89</v>
      </c>
      <c r="L1578" t="s">
        <v>22</v>
      </c>
      <c r="M1578">
        <v>5.9</v>
      </c>
      <c r="N1578">
        <v>856</v>
      </c>
      <c r="O1578" t="s">
        <v>4840</v>
      </c>
      <c r="P1578" t="s">
        <v>1478</v>
      </c>
      <c r="Q1578" s="10">
        <v>84663461</v>
      </c>
    </row>
    <row r="1579" spans="1:17" x14ac:dyDescent="0.3">
      <c r="A1579" s="11">
        <v>19000000</v>
      </c>
      <c r="B1579" t="s">
        <v>1834</v>
      </c>
      <c r="C1579">
        <v>10762</v>
      </c>
      <c r="D1579" t="s">
        <v>4841</v>
      </c>
      <c r="E1579" t="s">
        <v>19</v>
      </c>
      <c r="F1579">
        <v>8.5843980000000002</v>
      </c>
      <c r="G1579" t="s">
        <v>92</v>
      </c>
      <c r="H1579" t="s">
        <v>21</v>
      </c>
      <c r="I1579" s="1">
        <v>38219</v>
      </c>
      <c r="J1579" s="11">
        <v>69631118</v>
      </c>
      <c r="K1579">
        <v>95</v>
      </c>
      <c r="L1579" t="s">
        <v>22</v>
      </c>
      <c r="M1579">
        <v>5.3</v>
      </c>
      <c r="N1579">
        <v>214</v>
      </c>
      <c r="O1579" t="s">
        <v>4842</v>
      </c>
      <c r="P1579" t="s">
        <v>1609</v>
      </c>
      <c r="Q1579" s="10">
        <v>50631118</v>
      </c>
    </row>
    <row r="1580" spans="1:17" x14ac:dyDescent="0.3">
      <c r="A1580" s="11">
        <v>37000000</v>
      </c>
      <c r="B1580" t="s">
        <v>1606</v>
      </c>
      <c r="C1580">
        <v>10096</v>
      </c>
      <c r="D1580" t="s">
        <v>4843</v>
      </c>
      <c r="E1580" t="s">
        <v>19</v>
      </c>
      <c r="F1580">
        <v>41.569541000000001</v>
      </c>
      <c r="G1580" t="s">
        <v>32</v>
      </c>
      <c r="H1580" t="s">
        <v>21</v>
      </c>
      <c r="I1580" s="1">
        <v>38090</v>
      </c>
      <c r="J1580" s="11">
        <v>96455697</v>
      </c>
      <c r="K1580">
        <v>98</v>
      </c>
      <c r="L1580" t="s">
        <v>22</v>
      </c>
      <c r="M1580">
        <v>6.3</v>
      </c>
      <c r="N1580">
        <v>1204</v>
      </c>
      <c r="O1580" t="s">
        <v>4844</v>
      </c>
      <c r="P1580" t="s">
        <v>1478</v>
      </c>
      <c r="Q1580" s="10">
        <v>59455697</v>
      </c>
    </row>
    <row r="1581" spans="1:17" x14ac:dyDescent="0.3">
      <c r="A1581" s="11">
        <v>30000000</v>
      </c>
      <c r="B1581" t="s">
        <v>3244</v>
      </c>
      <c r="C1581">
        <v>59436</v>
      </c>
      <c r="D1581" t="s">
        <v>4845</v>
      </c>
      <c r="E1581" t="s">
        <v>19</v>
      </c>
      <c r="F1581">
        <v>43.753585000000001</v>
      </c>
      <c r="G1581" t="s">
        <v>4846</v>
      </c>
      <c r="H1581" t="s">
        <v>510</v>
      </c>
      <c r="I1581" s="1">
        <v>40852</v>
      </c>
      <c r="J1581" s="11">
        <v>151119219</v>
      </c>
      <c r="K1581">
        <v>94</v>
      </c>
      <c r="L1581" t="s">
        <v>22</v>
      </c>
      <c r="M1581">
        <v>7.4</v>
      </c>
      <c r="N1581">
        <v>1990</v>
      </c>
      <c r="O1581" t="s">
        <v>4847</v>
      </c>
      <c r="P1581" t="s">
        <v>4848</v>
      </c>
      <c r="Q1581" s="10">
        <v>121119219</v>
      </c>
    </row>
    <row r="1582" spans="1:17" x14ac:dyDescent="0.3">
      <c r="A1582" s="11">
        <v>0</v>
      </c>
      <c r="B1582" t="s">
        <v>269</v>
      </c>
      <c r="C1582">
        <v>227783</v>
      </c>
      <c r="D1582" t="s">
        <v>4849</v>
      </c>
      <c r="E1582" t="s">
        <v>19</v>
      </c>
      <c r="F1582">
        <v>18.568021000000002</v>
      </c>
      <c r="G1582" t="s">
        <v>4476</v>
      </c>
      <c r="H1582" t="s">
        <v>158</v>
      </c>
      <c r="I1582" s="1">
        <v>41656</v>
      </c>
      <c r="J1582" s="11">
        <v>0</v>
      </c>
      <c r="K1582">
        <v>85</v>
      </c>
      <c r="L1582" t="s">
        <v>22</v>
      </c>
      <c r="M1582">
        <v>5.5</v>
      </c>
      <c r="N1582">
        <v>319</v>
      </c>
      <c r="O1582" t="s">
        <v>4850</v>
      </c>
      <c r="P1582" t="s">
        <v>4851</v>
      </c>
      <c r="Q1582" s="10">
        <v>0</v>
      </c>
    </row>
    <row r="1583" spans="1:17" x14ac:dyDescent="0.3">
      <c r="A1583" s="11">
        <v>53000000</v>
      </c>
      <c r="B1583" t="s">
        <v>2834</v>
      </c>
      <c r="C1583">
        <v>4133</v>
      </c>
      <c r="D1583" t="s">
        <v>4852</v>
      </c>
      <c r="E1583" t="s">
        <v>19</v>
      </c>
      <c r="F1583">
        <v>28.350529000000002</v>
      </c>
      <c r="G1583" t="s">
        <v>119</v>
      </c>
      <c r="H1583" t="s">
        <v>21</v>
      </c>
      <c r="I1583" s="1">
        <v>36985</v>
      </c>
      <c r="J1583" s="11">
        <v>83282296</v>
      </c>
      <c r="K1583">
        <v>124</v>
      </c>
      <c r="L1583" t="s">
        <v>22</v>
      </c>
      <c r="M1583">
        <v>7.4</v>
      </c>
      <c r="N1583">
        <v>1317</v>
      </c>
      <c r="O1583" t="s">
        <v>4853</v>
      </c>
      <c r="P1583" t="s">
        <v>4854</v>
      </c>
      <c r="Q1583" s="10">
        <v>30282296</v>
      </c>
    </row>
    <row r="1584" spans="1:17" x14ac:dyDescent="0.3">
      <c r="A1584" s="11">
        <v>80000000</v>
      </c>
      <c r="B1584" t="s">
        <v>1582</v>
      </c>
      <c r="C1584">
        <v>10207</v>
      </c>
      <c r="D1584" t="s">
        <v>4855</v>
      </c>
      <c r="E1584" t="s">
        <v>19</v>
      </c>
      <c r="F1584">
        <v>10.810510000000001</v>
      </c>
      <c r="G1584" t="s">
        <v>3839</v>
      </c>
      <c r="H1584" t="s">
        <v>21</v>
      </c>
      <c r="I1584" s="1">
        <v>36213</v>
      </c>
      <c r="J1584" s="11">
        <v>118880016</v>
      </c>
      <c r="K1584">
        <v>131</v>
      </c>
      <c r="L1584" t="s">
        <v>22</v>
      </c>
      <c r="M1584">
        <v>5.8</v>
      </c>
      <c r="N1584">
        <v>196</v>
      </c>
      <c r="O1584" t="s">
        <v>4856</v>
      </c>
      <c r="P1584" t="s">
        <v>4091</v>
      </c>
      <c r="Q1584" s="10">
        <v>38880016</v>
      </c>
    </row>
    <row r="1585" spans="1:17" x14ac:dyDescent="0.3">
      <c r="A1585" s="11">
        <v>30000000</v>
      </c>
      <c r="B1585" t="s">
        <v>1957</v>
      </c>
      <c r="C1585">
        <v>172</v>
      </c>
      <c r="D1585" t="s">
        <v>4857</v>
      </c>
      <c r="E1585" t="s">
        <v>19</v>
      </c>
      <c r="F1585">
        <v>19.578249</v>
      </c>
      <c r="G1585" t="s">
        <v>92</v>
      </c>
      <c r="H1585" t="s">
        <v>21</v>
      </c>
      <c r="I1585" s="1">
        <v>32757</v>
      </c>
      <c r="J1585" s="11">
        <v>70200000</v>
      </c>
      <c r="K1585">
        <v>107</v>
      </c>
      <c r="L1585" t="s">
        <v>22</v>
      </c>
      <c r="M1585">
        <v>5.6</v>
      </c>
      <c r="N1585">
        <v>376</v>
      </c>
      <c r="O1585" t="s">
        <v>4251</v>
      </c>
      <c r="P1585" t="s">
        <v>4858</v>
      </c>
      <c r="Q1585" s="10">
        <v>40200000</v>
      </c>
    </row>
    <row r="1586" spans="1:17" x14ac:dyDescent="0.3">
      <c r="A1586" s="11">
        <v>30000000</v>
      </c>
      <c r="B1586" t="s">
        <v>4859</v>
      </c>
      <c r="C1586">
        <v>21972</v>
      </c>
      <c r="D1586" t="s">
        <v>4860</v>
      </c>
      <c r="E1586" t="s">
        <v>19</v>
      </c>
      <c r="F1586">
        <v>5.7366700000000002</v>
      </c>
      <c r="G1586" t="s">
        <v>204</v>
      </c>
      <c r="H1586" t="s">
        <v>21</v>
      </c>
      <c r="I1586" s="1">
        <v>37322</v>
      </c>
      <c r="J1586" s="11">
        <v>0</v>
      </c>
      <c r="K1586">
        <v>99</v>
      </c>
      <c r="L1586" t="s">
        <v>22</v>
      </c>
      <c r="M1586">
        <v>5.7</v>
      </c>
      <c r="N1586">
        <v>100</v>
      </c>
      <c r="O1586" t="s">
        <v>4861</v>
      </c>
      <c r="P1586" t="s">
        <v>3453</v>
      </c>
      <c r="Q1586" s="10">
        <v>-30000000</v>
      </c>
    </row>
    <row r="1587" spans="1:17" x14ac:dyDescent="0.3">
      <c r="A1587" s="11">
        <v>30000000</v>
      </c>
      <c r="B1587" t="s">
        <v>1782</v>
      </c>
      <c r="C1587">
        <v>36593</v>
      </c>
      <c r="D1587" t="s">
        <v>4862</v>
      </c>
      <c r="E1587" t="s">
        <v>19</v>
      </c>
      <c r="F1587">
        <v>28.624037999999999</v>
      </c>
      <c r="G1587" t="s">
        <v>92</v>
      </c>
      <c r="H1587" t="s">
        <v>21</v>
      </c>
      <c r="I1587" s="1">
        <v>34411</v>
      </c>
      <c r="J1587" s="11">
        <v>51132598</v>
      </c>
      <c r="K1587">
        <v>83</v>
      </c>
      <c r="L1587" t="s">
        <v>22</v>
      </c>
      <c r="M1587">
        <v>6.3</v>
      </c>
      <c r="N1587">
        <v>521</v>
      </c>
      <c r="O1587" t="s">
        <v>4863</v>
      </c>
      <c r="P1587" t="s">
        <v>1422</v>
      </c>
      <c r="Q1587" s="10">
        <v>21132598</v>
      </c>
    </row>
    <row r="1588" spans="1:17" x14ac:dyDescent="0.3">
      <c r="A1588" s="11">
        <v>30000000</v>
      </c>
      <c r="B1588" t="s">
        <v>535</v>
      </c>
      <c r="C1588">
        <v>707</v>
      </c>
      <c r="D1588" t="s">
        <v>4864</v>
      </c>
      <c r="E1588" t="s">
        <v>19</v>
      </c>
      <c r="F1588">
        <v>27.230492999999999</v>
      </c>
      <c r="G1588" t="s">
        <v>73</v>
      </c>
      <c r="H1588" t="s">
        <v>284</v>
      </c>
      <c r="I1588" s="1">
        <v>31191</v>
      </c>
      <c r="J1588" s="11">
        <v>152427960</v>
      </c>
      <c r="K1588">
        <v>131</v>
      </c>
      <c r="L1588" t="s">
        <v>22</v>
      </c>
      <c r="M1588">
        <v>6</v>
      </c>
      <c r="N1588">
        <v>506</v>
      </c>
      <c r="O1588" t="s">
        <v>4865</v>
      </c>
      <c r="P1588" t="s">
        <v>3585</v>
      </c>
      <c r="Q1588" s="10">
        <v>122427960</v>
      </c>
    </row>
    <row r="1589" spans="1:17" x14ac:dyDescent="0.3">
      <c r="A1589" s="11">
        <v>30000000</v>
      </c>
      <c r="B1589" t="s">
        <v>544</v>
      </c>
      <c r="C1589">
        <v>533</v>
      </c>
      <c r="D1589" t="s">
        <v>4866</v>
      </c>
      <c r="E1589" t="s">
        <v>19</v>
      </c>
      <c r="F1589">
        <v>30.380747</v>
      </c>
      <c r="G1589" t="s">
        <v>546</v>
      </c>
      <c r="H1589" t="s">
        <v>33</v>
      </c>
      <c r="I1589" s="1">
        <v>38451</v>
      </c>
      <c r="J1589" s="11">
        <v>192452832</v>
      </c>
      <c r="K1589">
        <v>85</v>
      </c>
      <c r="L1589" t="s">
        <v>22</v>
      </c>
      <c r="M1589">
        <v>6.8</v>
      </c>
      <c r="N1589">
        <v>643</v>
      </c>
      <c r="O1589" t="s">
        <v>4867</v>
      </c>
      <c r="P1589" t="s">
        <v>3558</v>
      </c>
      <c r="Q1589" s="10">
        <v>162452832</v>
      </c>
    </row>
    <row r="1590" spans="1:17" x14ac:dyDescent="0.3">
      <c r="A1590" s="11">
        <v>30000000</v>
      </c>
      <c r="B1590" t="s">
        <v>212</v>
      </c>
      <c r="C1590">
        <v>6023</v>
      </c>
      <c r="D1590" t="s">
        <v>4868</v>
      </c>
      <c r="E1590" t="s">
        <v>19</v>
      </c>
      <c r="F1590">
        <v>29.489274000000002</v>
      </c>
      <c r="G1590" t="s">
        <v>4869</v>
      </c>
      <c r="H1590" t="s">
        <v>21</v>
      </c>
      <c r="I1590" s="1">
        <v>39401</v>
      </c>
      <c r="J1590" s="11">
        <v>156835339</v>
      </c>
      <c r="K1590">
        <v>126</v>
      </c>
      <c r="L1590" t="s">
        <v>22</v>
      </c>
      <c r="M1590">
        <v>6.9</v>
      </c>
      <c r="N1590">
        <v>977</v>
      </c>
      <c r="O1590" t="s">
        <v>4870</v>
      </c>
      <c r="P1590" t="s">
        <v>3181</v>
      </c>
      <c r="Q1590" s="10">
        <v>126835339</v>
      </c>
    </row>
    <row r="1591" spans="1:17" x14ac:dyDescent="0.3">
      <c r="A1591" s="11">
        <v>30000000</v>
      </c>
      <c r="B1591" t="s">
        <v>587</v>
      </c>
      <c r="C1591">
        <v>6439</v>
      </c>
      <c r="D1591" t="s">
        <v>4871</v>
      </c>
      <c r="E1591" t="s">
        <v>19</v>
      </c>
      <c r="F1591">
        <v>8.058109</v>
      </c>
      <c r="G1591" t="s">
        <v>1172</v>
      </c>
      <c r="H1591" t="s">
        <v>21</v>
      </c>
      <c r="I1591" s="1">
        <v>38504</v>
      </c>
      <c r="J1591" s="11">
        <v>93772522</v>
      </c>
      <c r="K1591">
        <v>102</v>
      </c>
      <c r="L1591" t="s">
        <v>22</v>
      </c>
      <c r="M1591">
        <v>5.0999999999999996</v>
      </c>
      <c r="N1591">
        <v>123</v>
      </c>
      <c r="O1591" t="s">
        <v>4872</v>
      </c>
      <c r="P1591" t="s">
        <v>3897</v>
      </c>
      <c r="Q1591" s="10">
        <v>63772522</v>
      </c>
    </row>
    <row r="1592" spans="1:17" x14ac:dyDescent="0.3">
      <c r="A1592" s="11">
        <v>30000000</v>
      </c>
      <c r="B1592" t="s">
        <v>212</v>
      </c>
      <c r="C1592">
        <v>4347</v>
      </c>
      <c r="D1592" t="s">
        <v>4873</v>
      </c>
      <c r="E1592" t="s">
        <v>19</v>
      </c>
      <c r="F1592">
        <v>33.369304999999997</v>
      </c>
      <c r="G1592" t="s">
        <v>135</v>
      </c>
      <c r="H1592" t="s">
        <v>33</v>
      </c>
      <c r="I1592" s="1">
        <v>39323</v>
      </c>
      <c r="J1592" s="11">
        <v>129266061</v>
      </c>
      <c r="K1592">
        <v>123</v>
      </c>
      <c r="L1592" t="s">
        <v>22</v>
      </c>
      <c r="M1592">
        <v>7.4</v>
      </c>
      <c r="N1592">
        <v>1049</v>
      </c>
      <c r="O1592" t="s">
        <v>4874</v>
      </c>
      <c r="P1592" t="s">
        <v>551</v>
      </c>
      <c r="Q1592" s="10">
        <v>99266061</v>
      </c>
    </row>
    <row r="1593" spans="1:17" x14ac:dyDescent="0.3">
      <c r="A1593" s="11">
        <v>30000000</v>
      </c>
      <c r="B1593" t="s">
        <v>822</v>
      </c>
      <c r="C1593">
        <v>37056</v>
      </c>
      <c r="D1593" t="s">
        <v>4875</v>
      </c>
      <c r="E1593" t="s">
        <v>19</v>
      </c>
      <c r="F1593">
        <v>16.52083</v>
      </c>
      <c r="G1593" t="s">
        <v>608</v>
      </c>
      <c r="H1593" t="s">
        <v>21</v>
      </c>
      <c r="I1593" s="1">
        <v>40312</v>
      </c>
      <c r="J1593" s="11">
        <v>0</v>
      </c>
      <c r="K1593">
        <v>105</v>
      </c>
      <c r="L1593" t="s">
        <v>22</v>
      </c>
      <c r="M1593">
        <v>6.6</v>
      </c>
      <c r="N1593">
        <v>796</v>
      </c>
      <c r="O1593" t="s">
        <v>4876</v>
      </c>
      <c r="P1593" t="s">
        <v>1478</v>
      </c>
      <c r="Q1593" s="10">
        <v>-30000000</v>
      </c>
    </row>
    <row r="1594" spans="1:17" x14ac:dyDescent="0.3">
      <c r="A1594" s="11">
        <v>30000000</v>
      </c>
      <c r="B1594" t="s">
        <v>749</v>
      </c>
      <c r="C1594">
        <v>4105</v>
      </c>
      <c r="D1594" t="s">
        <v>4877</v>
      </c>
      <c r="E1594" t="s">
        <v>19</v>
      </c>
      <c r="F1594">
        <v>11.196020000000001</v>
      </c>
      <c r="G1594" t="s">
        <v>92</v>
      </c>
      <c r="H1594" t="s">
        <v>21</v>
      </c>
      <c r="I1594" s="1">
        <v>32773</v>
      </c>
      <c r="J1594" s="11">
        <v>45892212</v>
      </c>
      <c r="K1594">
        <v>125</v>
      </c>
      <c r="L1594" t="s">
        <v>22</v>
      </c>
      <c r="M1594">
        <v>6.2</v>
      </c>
      <c r="N1594">
        <v>243</v>
      </c>
      <c r="O1594" t="s">
        <v>4878</v>
      </c>
      <c r="P1594" t="s">
        <v>115</v>
      </c>
      <c r="Q1594" s="10">
        <v>15892212</v>
      </c>
    </row>
    <row r="1595" spans="1:17" x14ac:dyDescent="0.3">
      <c r="A1595" s="11">
        <v>30000000</v>
      </c>
      <c r="B1595" t="s">
        <v>587</v>
      </c>
      <c r="C1595">
        <v>76489</v>
      </c>
      <c r="D1595" t="s">
        <v>4879</v>
      </c>
      <c r="E1595" t="s">
        <v>19</v>
      </c>
      <c r="F1595">
        <v>14.585967999999999</v>
      </c>
      <c r="G1595" t="s">
        <v>4880</v>
      </c>
      <c r="H1595" t="s">
        <v>21</v>
      </c>
      <c r="I1595" s="1">
        <v>41012</v>
      </c>
      <c r="J1595" s="11">
        <v>54819301</v>
      </c>
      <c r="K1595">
        <v>92</v>
      </c>
      <c r="L1595" t="s">
        <v>22</v>
      </c>
      <c r="M1595">
        <v>4.9000000000000004</v>
      </c>
      <c r="N1595">
        <v>140</v>
      </c>
      <c r="O1595" t="s">
        <v>4881</v>
      </c>
      <c r="P1595" t="s">
        <v>2031</v>
      </c>
      <c r="Q1595" s="10">
        <v>24819301</v>
      </c>
    </row>
    <row r="1596" spans="1:17" x14ac:dyDescent="0.3">
      <c r="A1596" s="11">
        <v>40000000</v>
      </c>
      <c r="B1596" t="s">
        <v>4882</v>
      </c>
      <c r="C1596">
        <v>3933</v>
      </c>
      <c r="D1596" t="s">
        <v>4883</v>
      </c>
      <c r="E1596" t="s">
        <v>19</v>
      </c>
      <c r="F1596">
        <v>43.571612000000002</v>
      </c>
      <c r="G1596" t="s">
        <v>4884</v>
      </c>
      <c r="H1596" t="s">
        <v>21</v>
      </c>
      <c r="I1596" s="1">
        <v>38604</v>
      </c>
      <c r="J1596" s="11">
        <v>117195061</v>
      </c>
      <c r="K1596">
        <v>77</v>
      </c>
      <c r="L1596" t="s">
        <v>22</v>
      </c>
      <c r="M1596">
        <v>7.2</v>
      </c>
      <c r="N1596">
        <v>1894</v>
      </c>
      <c r="O1596" t="s">
        <v>4885</v>
      </c>
      <c r="P1596" t="s">
        <v>155</v>
      </c>
      <c r="Q1596" s="10">
        <v>77195061</v>
      </c>
    </row>
    <row r="1597" spans="1:17" x14ac:dyDescent="0.3">
      <c r="A1597" s="11">
        <v>0</v>
      </c>
      <c r="B1597" t="s">
        <v>713</v>
      </c>
      <c r="C1597">
        <v>9918</v>
      </c>
      <c r="D1597" t="s">
        <v>4886</v>
      </c>
      <c r="E1597" t="s">
        <v>19</v>
      </c>
      <c r="F1597">
        <v>8.3050850000000001</v>
      </c>
      <c r="G1597" t="s">
        <v>27</v>
      </c>
      <c r="H1597" t="s">
        <v>21</v>
      </c>
      <c r="I1597" s="1">
        <v>38730</v>
      </c>
      <c r="J1597" s="11">
        <v>42647449</v>
      </c>
      <c r="K1597">
        <v>118</v>
      </c>
      <c r="L1597" t="s">
        <v>22</v>
      </c>
      <c r="M1597">
        <v>7.2</v>
      </c>
      <c r="N1597">
        <v>144</v>
      </c>
      <c r="O1597" t="s">
        <v>4887</v>
      </c>
      <c r="P1597" t="s">
        <v>4888</v>
      </c>
      <c r="Q1597" s="10">
        <v>42647449</v>
      </c>
    </row>
    <row r="1598" spans="1:17" x14ac:dyDescent="0.3">
      <c r="A1598" s="11">
        <v>30000000</v>
      </c>
      <c r="B1598" t="s">
        <v>3139</v>
      </c>
      <c r="C1598">
        <v>273481</v>
      </c>
      <c r="D1598" t="s">
        <v>4889</v>
      </c>
      <c r="E1598" t="s">
        <v>19</v>
      </c>
      <c r="F1598">
        <v>55.424027000000002</v>
      </c>
      <c r="G1598" t="s">
        <v>682</v>
      </c>
      <c r="H1598" t="s">
        <v>21</v>
      </c>
      <c r="I1598" s="1">
        <v>42264</v>
      </c>
      <c r="J1598" s="11">
        <v>84025816</v>
      </c>
      <c r="K1598">
        <v>121</v>
      </c>
      <c r="L1598" t="s">
        <v>22</v>
      </c>
      <c r="M1598">
        <v>7.2</v>
      </c>
      <c r="N1598">
        <v>2416</v>
      </c>
      <c r="O1598" t="s">
        <v>4890</v>
      </c>
      <c r="P1598" t="s">
        <v>3351</v>
      </c>
      <c r="Q1598" s="10">
        <v>54025816</v>
      </c>
    </row>
    <row r="1599" spans="1:17" x14ac:dyDescent="0.3">
      <c r="A1599" s="11">
        <v>30000000</v>
      </c>
      <c r="B1599" t="s">
        <v>3035</v>
      </c>
      <c r="C1599">
        <v>307081</v>
      </c>
      <c r="D1599" t="s">
        <v>4891</v>
      </c>
      <c r="E1599" t="s">
        <v>19</v>
      </c>
      <c r="F1599">
        <v>65.364452</v>
      </c>
      <c r="G1599" t="s">
        <v>3826</v>
      </c>
      <c r="H1599" t="s">
        <v>21</v>
      </c>
      <c r="I1599" s="1">
        <v>42170</v>
      </c>
      <c r="J1599" s="11">
        <v>91709827</v>
      </c>
      <c r="K1599">
        <v>123</v>
      </c>
      <c r="L1599" t="s">
        <v>22</v>
      </c>
      <c r="M1599">
        <v>7.3</v>
      </c>
      <c r="N1599">
        <v>2067</v>
      </c>
      <c r="O1599" t="s">
        <v>4892</v>
      </c>
      <c r="P1599" t="s">
        <v>1793</v>
      </c>
      <c r="Q1599" s="10">
        <v>61709827</v>
      </c>
    </row>
    <row r="1600" spans="1:17" x14ac:dyDescent="0.3">
      <c r="A1600" s="11">
        <v>30000000</v>
      </c>
      <c r="B1600" t="s">
        <v>2211</v>
      </c>
      <c r="C1600">
        <v>16871</v>
      </c>
      <c r="D1600" t="s">
        <v>4893</v>
      </c>
      <c r="E1600" t="s">
        <v>19</v>
      </c>
      <c r="F1600">
        <v>45.083508999999999</v>
      </c>
      <c r="G1600" t="s">
        <v>135</v>
      </c>
      <c r="H1600" t="s">
        <v>21</v>
      </c>
      <c r="I1600" s="1">
        <v>39887</v>
      </c>
      <c r="J1600" s="11">
        <v>90810892</v>
      </c>
      <c r="K1600">
        <v>99</v>
      </c>
      <c r="L1600" t="s">
        <v>22</v>
      </c>
      <c r="M1600">
        <v>6.2</v>
      </c>
      <c r="N1600">
        <v>966</v>
      </c>
      <c r="O1600" t="s">
        <v>4894</v>
      </c>
      <c r="P1600" t="s">
        <v>48</v>
      </c>
      <c r="Q1600" s="10">
        <v>60810892</v>
      </c>
    </row>
    <row r="1601" spans="1:17" x14ac:dyDescent="0.3">
      <c r="A1601" s="11">
        <v>25000000</v>
      </c>
      <c r="B1601" t="s">
        <v>3178</v>
      </c>
      <c r="C1601">
        <v>293863</v>
      </c>
      <c r="D1601" t="s">
        <v>4895</v>
      </c>
      <c r="E1601" t="s">
        <v>19</v>
      </c>
      <c r="F1601">
        <v>82.052055999999993</v>
      </c>
      <c r="G1601" t="s">
        <v>2004</v>
      </c>
      <c r="H1601" t="s">
        <v>21</v>
      </c>
      <c r="I1601" s="1">
        <v>42110</v>
      </c>
      <c r="J1601" s="11">
        <v>65663276</v>
      </c>
      <c r="K1601">
        <v>112</v>
      </c>
      <c r="L1601" t="s">
        <v>22</v>
      </c>
      <c r="M1601">
        <v>7.4</v>
      </c>
      <c r="N1601">
        <v>1990</v>
      </c>
      <c r="O1601" t="s">
        <v>4896</v>
      </c>
      <c r="P1601" t="s">
        <v>4897</v>
      </c>
      <c r="Q1601" s="10">
        <v>40663276</v>
      </c>
    </row>
    <row r="1602" spans="1:17" x14ac:dyDescent="0.3">
      <c r="A1602" s="11">
        <v>0</v>
      </c>
      <c r="B1602" t="s">
        <v>2165</v>
      </c>
      <c r="C1602">
        <v>13156</v>
      </c>
      <c r="D1602" t="s">
        <v>4898</v>
      </c>
      <c r="E1602" t="s">
        <v>19</v>
      </c>
      <c r="F1602">
        <v>15.011623999999999</v>
      </c>
      <c r="G1602" t="s">
        <v>119</v>
      </c>
      <c r="H1602" t="s">
        <v>21</v>
      </c>
      <c r="I1602" s="1">
        <v>37883</v>
      </c>
      <c r="J1602" s="11">
        <v>0</v>
      </c>
      <c r="K1602">
        <v>111</v>
      </c>
      <c r="L1602" t="s">
        <v>22</v>
      </c>
      <c r="M1602">
        <v>6.9</v>
      </c>
      <c r="N1602">
        <v>260</v>
      </c>
      <c r="O1602" t="s">
        <v>4899</v>
      </c>
      <c r="P1602" t="s">
        <v>4900</v>
      </c>
      <c r="Q1602" s="10">
        <v>0</v>
      </c>
    </row>
    <row r="1603" spans="1:17" x14ac:dyDescent="0.3">
      <c r="A1603" s="11">
        <v>30000000</v>
      </c>
      <c r="B1603" t="s">
        <v>212</v>
      </c>
      <c r="C1603">
        <v>41233</v>
      </c>
      <c r="D1603" t="s">
        <v>4901</v>
      </c>
      <c r="E1603" t="s">
        <v>19</v>
      </c>
      <c r="F1603">
        <v>25.060341999999999</v>
      </c>
      <c r="G1603" t="s">
        <v>608</v>
      </c>
      <c r="H1603" t="s">
        <v>21</v>
      </c>
      <c r="I1603" s="1">
        <v>40276</v>
      </c>
      <c r="J1603" s="11">
        <v>159291809</v>
      </c>
      <c r="K1603">
        <v>107</v>
      </c>
      <c r="L1603" t="s">
        <v>22</v>
      </c>
      <c r="M1603">
        <v>6.6</v>
      </c>
      <c r="N1603">
        <v>582</v>
      </c>
      <c r="O1603" t="s">
        <v>4902</v>
      </c>
      <c r="P1603" t="s">
        <v>628</v>
      </c>
      <c r="Q1603" s="10">
        <v>129291809</v>
      </c>
    </row>
    <row r="1604" spans="1:17" x14ac:dyDescent="0.3">
      <c r="A1604" s="11">
        <v>25000000</v>
      </c>
      <c r="B1604" t="s">
        <v>508</v>
      </c>
      <c r="C1604">
        <v>9266</v>
      </c>
      <c r="D1604" t="s">
        <v>4903</v>
      </c>
      <c r="E1604" t="s">
        <v>19</v>
      </c>
      <c r="F1604">
        <v>11.42943</v>
      </c>
      <c r="G1604" t="s">
        <v>113</v>
      </c>
      <c r="H1604" t="s">
        <v>192</v>
      </c>
      <c r="I1604" s="1">
        <v>37476</v>
      </c>
      <c r="J1604" s="11">
        <v>51842679</v>
      </c>
      <c r="K1604">
        <v>104</v>
      </c>
      <c r="L1604" t="s">
        <v>22</v>
      </c>
      <c r="M1604">
        <v>5.6</v>
      </c>
      <c r="N1604">
        <v>159</v>
      </c>
      <c r="O1604" t="s">
        <v>4904</v>
      </c>
      <c r="P1604" t="s">
        <v>3149</v>
      </c>
      <c r="Q1604" s="10">
        <v>26842679</v>
      </c>
    </row>
    <row r="1605" spans="1:17" x14ac:dyDescent="0.3">
      <c r="A1605" s="11">
        <v>30000000</v>
      </c>
      <c r="B1605" t="s">
        <v>1432</v>
      </c>
      <c r="C1605">
        <v>1262</v>
      </c>
      <c r="D1605" t="s">
        <v>4905</v>
      </c>
      <c r="E1605" t="s">
        <v>19</v>
      </c>
      <c r="F1605">
        <v>32.267890000000001</v>
      </c>
      <c r="G1605" t="s">
        <v>4906</v>
      </c>
      <c r="H1605" t="s">
        <v>21</v>
      </c>
      <c r="I1605" s="1">
        <v>38969</v>
      </c>
      <c r="J1605" s="11">
        <v>53653224</v>
      </c>
      <c r="K1605">
        <v>113</v>
      </c>
      <c r="L1605" t="s">
        <v>22</v>
      </c>
      <c r="M1605">
        <v>7.1</v>
      </c>
      <c r="N1605">
        <v>721</v>
      </c>
      <c r="O1605" t="s">
        <v>4907</v>
      </c>
      <c r="P1605" t="s">
        <v>75</v>
      </c>
      <c r="Q1605" s="10">
        <v>23653224</v>
      </c>
    </row>
    <row r="1606" spans="1:17" x14ac:dyDescent="0.3">
      <c r="A1606" s="11">
        <v>30000000</v>
      </c>
      <c r="B1606" t="s">
        <v>2211</v>
      </c>
      <c r="C1606">
        <v>4513</v>
      </c>
      <c r="D1606" t="s">
        <v>4908</v>
      </c>
      <c r="E1606" t="s">
        <v>19</v>
      </c>
      <c r="F1606">
        <v>33.394081999999997</v>
      </c>
      <c r="G1606" t="s">
        <v>32</v>
      </c>
      <c r="H1606" t="s">
        <v>105</v>
      </c>
      <c r="I1606" s="1">
        <v>39372</v>
      </c>
      <c r="J1606" s="11">
        <v>75505973</v>
      </c>
      <c r="K1606">
        <v>113</v>
      </c>
      <c r="L1606" t="s">
        <v>22</v>
      </c>
      <c r="M1606">
        <v>6.2</v>
      </c>
      <c r="N1606">
        <v>767</v>
      </c>
      <c r="O1606" t="s">
        <v>4909</v>
      </c>
      <c r="P1606" t="s">
        <v>2059</v>
      </c>
      <c r="Q1606" s="10">
        <v>45505973</v>
      </c>
    </row>
    <row r="1607" spans="1:17" x14ac:dyDescent="0.3">
      <c r="A1607" s="11">
        <v>30000000</v>
      </c>
      <c r="B1607" t="s">
        <v>2211</v>
      </c>
      <c r="C1607">
        <v>22970</v>
      </c>
      <c r="D1607" t="s">
        <v>4910</v>
      </c>
      <c r="E1607" t="s">
        <v>19</v>
      </c>
      <c r="F1607">
        <v>73.987774999999999</v>
      </c>
      <c r="G1607" t="s">
        <v>682</v>
      </c>
      <c r="H1607" t="s">
        <v>21</v>
      </c>
      <c r="I1607" s="1">
        <v>41247</v>
      </c>
      <c r="J1607" s="11">
        <v>66486080</v>
      </c>
      <c r="K1607">
        <v>95</v>
      </c>
      <c r="L1607" t="s">
        <v>22</v>
      </c>
      <c r="M1607">
        <v>6.5</v>
      </c>
      <c r="N1607">
        <v>2263</v>
      </c>
      <c r="O1607" t="s">
        <v>4911</v>
      </c>
      <c r="P1607" t="s">
        <v>4912</v>
      </c>
      <c r="Q1607" s="10">
        <v>36486080</v>
      </c>
    </row>
    <row r="1608" spans="1:17" x14ac:dyDescent="0.3">
      <c r="A1608" s="11">
        <v>30000000</v>
      </c>
      <c r="B1608" t="s">
        <v>587</v>
      </c>
      <c r="C1608">
        <v>7278</v>
      </c>
      <c r="D1608" t="s">
        <v>4913</v>
      </c>
      <c r="E1608" t="s">
        <v>19</v>
      </c>
      <c r="F1608">
        <v>10.608998</v>
      </c>
      <c r="G1608" t="s">
        <v>659</v>
      </c>
      <c r="H1608" t="s">
        <v>21</v>
      </c>
      <c r="I1608" s="1">
        <v>39471</v>
      </c>
      <c r="J1608" s="11">
        <v>84646831</v>
      </c>
      <c r="K1608">
        <v>84</v>
      </c>
      <c r="L1608" t="s">
        <v>22</v>
      </c>
      <c r="M1608">
        <v>3.7</v>
      </c>
      <c r="N1608">
        <v>359</v>
      </c>
      <c r="O1608" t="s">
        <v>4914</v>
      </c>
      <c r="P1608" t="s">
        <v>4915</v>
      </c>
      <c r="Q1608" s="10">
        <v>54646831</v>
      </c>
    </row>
    <row r="1609" spans="1:17" x14ac:dyDescent="0.3">
      <c r="A1609" s="11">
        <v>30000000</v>
      </c>
      <c r="B1609" t="s">
        <v>4916</v>
      </c>
      <c r="C1609">
        <v>9013</v>
      </c>
      <c r="D1609" t="s">
        <v>4917</v>
      </c>
      <c r="E1609" t="s">
        <v>19</v>
      </c>
      <c r="F1609">
        <v>12.821329</v>
      </c>
      <c r="G1609" t="s">
        <v>135</v>
      </c>
      <c r="H1609" t="s">
        <v>21</v>
      </c>
      <c r="I1609" s="1">
        <v>32344</v>
      </c>
      <c r="J1609" s="11">
        <v>38413606</v>
      </c>
      <c r="K1609">
        <v>126</v>
      </c>
      <c r="L1609" t="s">
        <v>22</v>
      </c>
      <c r="M1609">
        <v>7.2</v>
      </c>
      <c r="N1609">
        <v>238</v>
      </c>
      <c r="O1609" t="s">
        <v>4918</v>
      </c>
      <c r="P1609" t="s">
        <v>1397</v>
      </c>
      <c r="Q1609" s="10">
        <v>8413606</v>
      </c>
    </row>
    <row r="1610" spans="1:17" x14ac:dyDescent="0.3">
      <c r="A1610" s="11">
        <v>27000000</v>
      </c>
      <c r="B1610" t="s">
        <v>302</v>
      </c>
      <c r="C1610">
        <v>865</v>
      </c>
      <c r="D1610" t="s">
        <v>4919</v>
      </c>
      <c r="E1610" t="s">
        <v>19</v>
      </c>
      <c r="F1610">
        <v>30.131498000000001</v>
      </c>
      <c r="G1610" t="s">
        <v>4920</v>
      </c>
      <c r="H1610" t="s">
        <v>21</v>
      </c>
      <c r="I1610" s="1">
        <v>32094</v>
      </c>
      <c r="J1610" s="11">
        <v>38122105</v>
      </c>
      <c r="K1610">
        <v>101</v>
      </c>
      <c r="L1610" t="s">
        <v>22</v>
      </c>
      <c r="M1610">
        <v>6.4</v>
      </c>
      <c r="N1610">
        <v>703</v>
      </c>
      <c r="O1610" t="s">
        <v>4921</v>
      </c>
      <c r="P1610" t="s">
        <v>4922</v>
      </c>
      <c r="Q1610" s="10">
        <v>11122105</v>
      </c>
    </row>
    <row r="1611" spans="1:17" x14ac:dyDescent="0.3">
      <c r="A1611" s="11">
        <v>25000000</v>
      </c>
      <c r="B1611" t="s">
        <v>4923</v>
      </c>
      <c r="C1611">
        <v>10776</v>
      </c>
      <c r="D1611" t="s">
        <v>4924</v>
      </c>
      <c r="E1611" t="s">
        <v>19</v>
      </c>
      <c r="F1611">
        <v>12.113235</v>
      </c>
      <c r="G1611" t="s">
        <v>4925</v>
      </c>
      <c r="H1611" t="s">
        <v>21</v>
      </c>
      <c r="I1611" s="1">
        <v>31765</v>
      </c>
      <c r="J1611" s="11">
        <v>38748395</v>
      </c>
      <c r="K1611">
        <v>94</v>
      </c>
      <c r="L1611" t="s">
        <v>22</v>
      </c>
      <c r="M1611">
        <v>6.6</v>
      </c>
      <c r="N1611">
        <v>384</v>
      </c>
      <c r="O1611" t="s">
        <v>4926</v>
      </c>
      <c r="P1611" t="s">
        <v>1133</v>
      </c>
      <c r="Q1611" s="10">
        <v>13748395</v>
      </c>
    </row>
    <row r="1612" spans="1:17" x14ac:dyDescent="0.3">
      <c r="A1612" s="11">
        <v>30000000</v>
      </c>
      <c r="B1612" t="s">
        <v>580</v>
      </c>
      <c r="C1612">
        <v>50456</v>
      </c>
      <c r="D1612" t="s">
        <v>4927</v>
      </c>
      <c r="E1612" t="s">
        <v>19</v>
      </c>
      <c r="F1612">
        <v>31.191974999999999</v>
      </c>
      <c r="G1612" t="s">
        <v>2374</v>
      </c>
      <c r="H1612" t="s">
        <v>192</v>
      </c>
      <c r="I1612" s="1">
        <v>40728</v>
      </c>
      <c r="J1612" s="11">
        <v>63782078</v>
      </c>
      <c r="K1612">
        <v>111</v>
      </c>
      <c r="L1612" t="s">
        <v>22</v>
      </c>
      <c r="M1612">
        <v>6.5</v>
      </c>
      <c r="N1612">
        <v>1263</v>
      </c>
      <c r="O1612" t="s">
        <v>4928</v>
      </c>
      <c r="P1612" t="s">
        <v>551</v>
      </c>
      <c r="Q1612" s="10">
        <v>33782078</v>
      </c>
    </row>
    <row r="1613" spans="1:17" x14ac:dyDescent="0.3">
      <c r="A1613" s="11">
        <v>30000000</v>
      </c>
      <c r="B1613" t="s">
        <v>4929</v>
      </c>
      <c r="C1613">
        <v>9823</v>
      </c>
      <c r="D1613" t="s">
        <v>4930</v>
      </c>
      <c r="E1613" t="s">
        <v>19</v>
      </c>
      <c r="F1613">
        <v>11.916389000000001</v>
      </c>
      <c r="G1613" t="s">
        <v>119</v>
      </c>
      <c r="H1613" t="s">
        <v>21</v>
      </c>
      <c r="I1613" s="1">
        <v>35755</v>
      </c>
      <c r="J1613" s="11">
        <v>51376861</v>
      </c>
      <c r="K1613">
        <v>95</v>
      </c>
      <c r="L1613" t="s">
        <v>22</v>
      </c>
      <c r="M1613">
        <v>3.8</v>
      </c>
      <c r="N1613">
        <v>221</v>
      </c>
      <c r="O1613" t="s">
        <v>4931</v>
      </c>
      <c r="P1613" t="s">
        <v>4932</v>
      </c>
      <c r="Q1613" s="10">
        <v>21376861</v>
      </c>
    </row>
    <row r="1614" spans="1:17" x14ac:dyDescent="0.3">
      <c r="A1614" s="11">
        <v>30000000</v>
      </c>
      <c r="B1614" t="s">
        <v>1503</v>
      </c>
      <c r="C1614">
        <v>59861</v>
      </c>
      <c r="D1614" t="s">
        <v>4933</v>
      </c>
      <c r="E1614" t="s">
        <v>19</v>
      </c>
      <c r="F1614">
        <v>20.355457999999999</v>
      </c>
      <c r="G1614" t="s">
        <v>135</v>
      </c>
      <c r="H1614" t="s">
        <v>21</v>
      </c>
      <c r="I1614" s="1">
        <v>40724</v>
      </c>
      <c r="J1614" s="11">
        <v>36160375</v>
      </c>
      <c r="K1614">
        <v>98</v>
      </c>
      <c r="L1614" t="s">
        <v>22</v>
      </c>
      <c r="M1614">
        <v>5.7</v>
      </c>
      <c r="N1614">
        <v>359</v>
      </c>
      <c r="O1614" t="s">
        <v>4934</v>
      </c>
      <c r="P1614" t="s">
        <v>4935</v>
      </c>
      <c r="Q1614" s="10">
        <v>6160375</v>
      </c>
    </row>
    <row r="1615" spans="1:17" x14ac:dyDescent="0.3">
      <c r="A1615" s="11">
        <v>30000000</v>
      </c>
      <c r="B1615" t="s">
        <v>4936</v>
      </c>
      <c r="C1615">
        <v>133805</v>
      </c>
      <c r="D1615" t="s">
        <v>4937</v>
      </c>
      <c r="E1615" t="s">
        <v>19</v>
      </c>
      <c r="F1615">
        <v>63.848540999999997</v>
      </c>
      <c r="G1615" t="s">
        <v>2516</v>
      </c>
      <c r="H1615" t="s">
        <v>21</v>
      </c>
      <c r="I1615" s="1">
        <v>41563</v>
      </c>
      <c r="J1615" s="11">
        <v>82394288</v>
      </c>
      <c r="K1615">
        <v>100</v>
      </c>
      <c r="L1615" t="s">
        <v>22</v>
      </c>
      <c r="M1615">
        <v>5.8</v>
      </c>
      <c r="N1615">
        <v>1463</v>
      </c>
      <c r="O1615" t="s">
        <v>4938</v>
      </c>
      <c r="P1615" t="s">
        <v>4939</v>
      </c>
      <c r="Q1615" s="10">
        <v>52394288</v>
      </c>
    </row>
    <row r="1616" spans="1:17" x14ac:dyDescent="0.3">
      <c r="A1616" s="11">
        <v>30000000</v>
      </c>
      <c r="B1616" t="s">
        <v>4940</v>
      </c>
      <c r="C1616">
        <v>12763</v>
      </c>
      <c r="D1616" t="s">
        <v>4941</v>
      </c>
      <c r="E1616" t="s">
        <v>19</v>
      </c>
      <c r="F1616">
        <v>8.9996749999999999</v>
      </c>
      <c r="G1616" t="s">
        <v>119</v>
      </c>
      <c r="H1616" t="s">
        <v>21</v>
      </c>
      <c r="I1616" s="1">
        <v>38793</v>
      </c>
      <c r="J1616" s="11">
        <v>34742066</v>
      </c>
      <c r="K1616">
        <v>108</v>
      </c>
      <c r="L1616" t="s">
        <v>22</v>
      </c>
      <c r="M1616">
        <v>6.6</v>
      </c>
      <c r="N1616">
        <v>162</v>
      </c>
      <c r="O1616" t="s">
        <v>4942</v>
      </c>
      <c r="P1616" t="s">
        <v>4943</v>
      </c>
      <c r="Q1616" s="10">
        <v>4742066</v>
      </c>
    </row>
    <row r="1617" spans="1:17" x14ac:dyDescent="0.3">
      <c r="A1617" s="11">
        <v>30000000</v>
      </c>
      <c r="B1617" t="s">
        <v>4944</v>
      </c>
      <c r="C1617">
        <v>9766</v>
      </c>
      <c r="D1617" t="s">
        <v>4945</v>
      </c>
      <c r="E1617" t="s">
        <v>19</v>
      </c>
      <c r="F1617">
        <v>9.2783610000000003</v>
      </c>
      <c r="G1617" t="s">
        <v>32</v>
      </c>
      <c r="H1617" t="s">
        <v>21</v>
      </c>
      <c r="I1617" s="1">
        <v>38975</v>
      </c>
      <c r="J1617" s="11">
        <v>41480851</v>
      </c>
      <c r="K1617">
        <v>125</v>
      </c>
      <c r="L1617" t="s">
        <v>22</v>
      </c>
      <c r="M1617">
        <v>6.5</v>
      </c>
      <c r="N1617">
        <v>206</v>
      </c>
      <c r="O1617" t="s">
        <v>4946</v>
      </c>
      <c r="P1617" t="s">
        <v>4947</v>
      </c>
      <c r="Q1617" s="10">
        <v>11480851</v>
      </c>
    </row>
    <row r="1618" spans="1:17" x14ac:dyDescent="0.3">
      <c r="A1618" s="11">
        <v>45000000</v>
      </c>
      <c r="B1618" t="s">
        <v>826</v>
      </c>
      <c r="C1618">
        <v>14034</v>
      </c>
      <c r="D1618" t="s">
        <v>4948</v>
      </c>
      <c r="E1618" t="s">
        <v>19</v>
      </c>
      <c r="F1618">
        <v>7.1852119999999999</v>
      </c>
      <c r="G1618" t="s">
        <v>2644</v>
      </c>
      <c r="H1618" t="s">
        <v>21</v>
      </c>
      <c r="I1618" s="1">
        <v>37042</v>
      </c>
      <c r="J1618" s="11">
        <v>0</v>
      </c>
      <c r="K1618">
        <v>94</v>
      </c>
      <c r="L1618" t="s">
        <v>22</v>
      </c>
      <c r="M1618">
        <v>5.0999999999999996</v>
      </c>
      <c r="N1618">
        <v>66</v>
      </c>
      <c r="O1618" t="s">
        <v>4949</v>
      </c>
      <c r="P1618" t="s">
        <v>2667</v>
      </c>
      <c r="Q1618" s="10">
        <v>-45000000</v>
      </c>
    </row>
    <row r="1619" spans="1:17" x14ac:dyDescent="0.3">
      <c r="A1619" s="11">
        <v>30000000</v>
      </c>
      <c r="B1619" t="s">
        <v>4950</v>
      </c>
      <c r="C1619">
        <v>12244</v>
      </c>
      <c r="D1619" t="s">
        <v>4951</v>
      </c>
      <c r="E1619" t="s">
        <v>19</v>
      </c>
      <c r="F1619">
        <v>55.806401999999999</v>
      </c>
      <c r="G1619" t="s">
        <v>4952</v>
      </c>
      <c r="H1619" t="s">
        <v>21</v>
      </c>
      <c r="I1619" s="1">
        <v>40044</v>
      </c>
      <c r="J1619" s="11">
        <v>48428063</v>
      </c>
      <c r="K1619">
        <v>79</v>
      </c>
      <c r="L1619" t="s">
        <v>22</v>
      </c>
      <c r="M1619">
        <v>6.6</v>
      </c>
      <c r="N1619">
        <v>1262</v>
      </c>
      <c r="O1619" t="s">
        <v>4953</v>
      </c>
      <c r="P1619" t="s">
        <v>4954</v>
      </c>
      <c r="Q1619" s="10">
        <v>18428063</v>
      </c>
    </row>
    <row r="1620" spans="1:17" x14ac:dyDescent="0.3">
      <c r="A1620" s="11">
        <v>30000000</v>
      </c>
      <c r="B1620" t="s">
        <v>1517</v>
      </c>
      <c r="C1620">
        <v>109421</v>
      </c>
      <c r="D1620" t="s">
        <v>4955</v>
      </c>
      <c r="E1620" t="s">
        <v>19</v>
      </c>
      <c r="F1620">
        <v>48.237797</v>
      </c>
      <c r="G1620" t="s">
        <v>1997</v>
      </c>
      <c r="H1620" t="s">
        <v>21</v>
      </c>
      <c r="I1620" s="1">
        <v>41457</v>
      </c>
      <c r="J1620" s="11">
        <v>63372757</v>
      </c>
      <c r="K1620">
        <v>106</v>
      </c>
      <c r="L1620" t="s">
        <v>22</v>
      </c>
      <c r="M1620">
        <v>6.4</v>
      </c>
      <c r="N1620">
        <v>1323</v>
      </c>
      <c r="O1620" t="s">
        <v>4956</v>
      </c>
      <c r="P1620" t="s">
        <v>896</v>
      </c>
      <c r="Q1620" s="10">
        <v>33372757</v>
      </c>
    </row>
    <row r="1621" spans="1:17" x14ac:dyDescent="0.3">
      <c r="A1621" s="11">
        <v>0</v>
      </c>
      <c r="B1621" t="s">
        <v>972</v>
      </c>
      <c r="C1621">
        <v>11137</v>
      </c>
      <c r="D1621" t="s">
        <v>4957</v>
      </c>
      <c r="E1621" t="s">
        <v>19</v>
      </c>
      <c r="F1621">
        <v>17.943944999999999</v>
      </c>
      <c r="G1621" t="s">
        <v>92</v>
      </c>
      <c r="H1621" t="s">
        <v>87</v>
      </c>
      <c r="I1621" s="1">
        <v>38074</v>
      </c>
      <c r="J1621" s="11">
        <v>0</v>
      </c>
      <c r="K1621">
        <v>111</v>
      </c>
      <c r="L1621" t="s">
        <v>22</v>
      </c>
      <c r="M1621">
        <v>5.9</v>
      </c>
      <c r="N1621">
        <v>278</v>
      </c>
      <c r="O1621" t="s">
        <v>4958</v>
      </c>
      <c r="P1621" t="s">
        <v>4959</v>
      </c>
      <c r="Q1621" s="10">
        <v>0</v>
      </c>
    </row>
    <row r="1622" spans="1:17" x14ac:dyDescent="0.3">
      <c r="A1622" s="11">
        <v>30000000</v>
      </c>
      <c r="B1622" t="s">
        <v>49</v>
      </c>
      <c r="C1622">
        <v>51162</v>
      </c>
      <c r="D1622" t="s">
        <v>4960</v>
      </c>
      <c r="E1622" t="s">
        <v>19</v>
      </c>
      <c r="F1622">
        <v>19.143720999999999</v>
      </c>
      <c r="G1622" t="s">
        <v>27</v>
      </c>
      <c r="H1622" t="s">
        <v>21</v>
      </c>
      <c r="I1622" s="1">
        <v>40646</v>
      </c>
      <c r="J1622" s="11">
        <v>14460000</v>
      </c>
      <c r="K1622">
        <v>63</v>
      </c>
      <c r="L1622" t="s">
        <v>22</v>
      </c>
      <c r="M1622">
        <v>6.8</v>
      </c>
      <c r="N1622">
        <v>258</v>
      </c>
      <c r="O1622" t="s">
        <v>4961</v>
      </c>
      <c r="P1622" t="s">
        <v>4962</v>
      </c>
      <c r="Q1622" s="10">
        <v>-15540000</v>
      </c>
    </row>
    <row r="1623" spans="1:17" x14ac:dyDescent="0.3">
      <c r="A1623" s="11">
        <v>19000000</v>
      </c>
      <c r="B1623" t="s">
        <v>587</v>
      </c>
      <c r="C1623">
        <v>10152</v>
      </c>
      <c r="D1623" t="s">
        <v>4963</v>
      </c>
      <c r="E1623" t="s">
        <v>19</v>
      </c>
      <c r="F1623">
        <v>15.67747</v>
      </c>
      <c r="G1623" t="s">
        <v>119</v>
      </c>
      <c r="H1623" t="s">
        <v>21</v>
      </c>
      <c r="I1623" s="1">
        <v>37785</v>
      </c>
      <c r="J1623" s="11">
        <v>39267515</v>
      </c>
      <c r="K1623">
        <v>85</v>
      </c>
      <c r="L1623" t="s">
        <v>22</v>
      </c>
      <c r="M1623">
        <v>4.0999999999999996</v>
      </c>
      <c r="N1623">
        <v>210</v>
      </c>
      <c r="O1623" t="s">
        <v>4964</v>
      </c>
      <c r="P1623" t="s">
        <v>4965</v>
      </c>
      <c r="Q1623" s="10">
        <v>20267515</v>
      </c>
    </row>
    <row r="1624" spans="1:17" x14ac:dyDescent="0.3">
      <c r="A1624" s="11">
        <v>30000000</v>
      </c>
      <c r="B1624" t="s">
        <v>1485</v>
      </c>
      <c r="C1624">
        <v>9452</v>
      </c>
      <c r="D1624" t="s">
        <v>4966</v>
      </c>
      <c r="E1624" t="s">
        <v>19</v>
      </c>
      <c r="F1624">
        <v>4.5236299999999998</v>
      </c>
      <c r="G1624" t="s">
        <v>204</v>
      </c>
      <c r="H1624" t="s">
        <v>21</v>
      </c>
      <c r="I1624" s="1">
        <v>35930</v>
      </c>
      <c r="J1624" s="11">
        <v>29202884</v>
      </c>
      <c r="K1624">
        <v>108</v>
      </c>
      <c r="L1624" t="s">
        <v>22</v>
      </c>
      <c r="M1624">
        <v>6.3</v>
      </c>
      <c r="N1624">
        <v>66</v>
      </c>
      <c r="O1624" t="s">
        <v>4967</v>
      </c>
      <c r="P1624" t="s">
        <v>3270</v>
      </c>
      <c r="Q1624" s="10">
        <v>-797116</v>
      </c>
    </row>
    <row r="1625" spans="1:17" x14ac:dyDescent="0.3">
      <c r="A1625" s="11">
        <v>0</v>
      </c>
      <c r="B1625" t="s">
        <v>1403</v>
      </c>
      <c r="C1625">
        <v>239566</v>
      </c>
      <c r="D1625" t="s">
        <v>4968</v>
      </c>
      <c r="E1625" t="s">
        <v>19</v>
      </c>
      <c r="F1625">
        <v>13.064264</v>
      </c>
      <c r="G1625" t="s">
        <v>140</v>
      </c>
      <c r="H1625" t="s">
        <v>21</v>
      </c>
      <c r="I1625" s="1">
        <v>41647</v>
      </c>
      <c r="J1625" s="11">
        <v>31911598</v>
      </c>
      <c r="K1625">
        <v>139</v>
      </c>
      <c r="L1625" t="s">
        <v>22</v>
      </c>
      <c r="M1625">
        <v>6.4</v>
      </c>
      <c r="N1625">
        <v>158</v>
      </c>
      <c r="O1625" t="s">
        <v>4969</v>
      </c>
      <c r="P1625" t="s">
        <v>4970</v>
      </c>
      <c r="Q1625" s="10">
        <v>31911598</v>
      </c>
    </row>
    <row r="1626" spans="1:17" x14ac:dyDescent="0.3">
      <c r="A1626" s="11">
        <v>0</v>
      </c>
      <c r="B1626" t="s">
        <v>212</v>
      </c>
      <c r="C1626">
        <v>53113</v>
      </c>
      <c r="D1626" t="s">
        <v>4971</v>
      </c>
      <c r="E1626" t="s">
        <v>19</v>
      </c>
      <c r="F1626">
        <v>2.6444269999999999</v>
      </c>
      <c r="G1626" t="s">
        <v>135</v>
      </c>
      <c r="H1626" t="s">
        <v>21</v>
      </c>
      <c r="I1626" s="1">
        <v>36056</v>
      </c>
      <c r="J1626" s="11">
        <v>0</v>
      </c>
      <c r="K1626">
        <v>127</v>
      </c>
      <c r="L1626" t="s">
        <v>22</v>
      </c>
      <c r="M1626">
        <v>6.2</v>
      </c>
      <c r="N1626">
        <v>27</v>
      </c>
      <c r="O1626" t="s">
        <v>4972</v>
      </c>
      <c r="P1626" t="s">
        <v>3075</v>
      </c>
      <c r="Q1626" s="10">
        <v>0</v>
      </c>
    </row>
    <row r="1627" spans="1:17" x14ac:dyDescent="0.3">
      <c r="A1627" s="11">
        <v>30000000</v>
      </c>
      <c r="B1627" t="s">
        <v>1510</v>
      </c>
      <c r="C1627">
        <v>9271</v>
      </c>
      <c r="D1627" t="s">
        <v>4973</v>
      </c>
      <c r="E1627" t="s">
        <v>19</v>
      </c>
      <c r="F1627">
        <v>5.3015889999999999</v>
      </c>
      <c r="G1627" t="s">
        <v>92</v>
      </c>
      <c r="H1627" t="s">
        <v>21</v>
      </c>
      <c r="I1627" s="1">
        <v>34797</v>
      </c>
      <c r="J1627" s="11">
        <v>24048000</v>
      </c>
      <c r="K1627">
        <v>106</v>
      </c>
      <c r="L1627" t="s">
        <v>22</v>
      </c>
      <c r="M1627">
        <v>5.4</v>
      </c>
      <c r="N1627">
        <v>163</v>
      </c>
      <c r="O1627" t="s">
        <v>4974</v>
      </c>
      <c r="P1627" t="s">
        <v>4975</v>
      </c>
      <c r="Q1627" s="10">
        <v>-5952000</v>
      </c>
    </row>
    <row r="1628" spans="1:17" x14ac:dyDescent="0.3">
      <c r="A1628" s="11">
        <v>0</v>
      </c>
      <c r="B1628" t="s">
        <v>4976</v>
      </c>
      <c r="C1628">
        <v>4474</v>
      </c>
      <c r="D1628" t="s">
        <v>4977</v>
      </c>
      <c r="E1628" t="s">
        <v>19</v>
      </c>
      <c r="F1628">
        <v>20.252143</v>
      </c>
      <c r="G1628" t="s">
        <v>659</v>
      </c>
      <c r="H1628" t="s">
        <v>21</v>
      </c>
      <c r="I1628" s="1">
        <v>38888</v>
      </c>
      <c r="J1628" s="11">
        <v>60896147</v>
      </c>
      <c r="K1628">
        <v>95</v>
      </c>
      <c r="L1628" t="s">
        <v>22</v>
      </c>
      <c r="M1628">
        <v>4.8</v>
      </c>
      <c r="N1628">
        <v>442</v>
      </c>
      <c r="O1628" t="s">
        <v>4978</v>
      </c>
      <c r="P1628" t="s">
        <v>1563</v>
      </c>
      <c r="Q1628" s="10">
        <v>60896147</v>
      </c>
    </row>
    <row r="1629" spans="1:17" x14ac:dyDescent="0.3">
      <c r="A1629" s="11">
        <v>30000000</v>
      </c>
      <c r="B1629" t="s">
        <v>4979</v>
      </c>
      <c r="C1629">
        <v>184346</v>
      </c>
      <c r="D1629" t="s">
        <v>4980</v>
      </c>
      <c r="E1629" t="s">
        <v>19</v>
      </c>
      <c r="F1629">
        <v>29.359200999999999</v>
      </c>
      <c r="G1629" t="s">
        <v>438</v>
      </c>
      <c r="H1629" t="s">
        <v>21</v>
      </c>
      <c r="I1629" s="1">
        <v>41646</v>
      </c>
      <c r="J1629" s="11">
        <v>0</v>
      </c>
      <c r="K1629">
        <v>118</v>
      </c>
      <c r="L1629" t="s">
        <v>22</v>
      </c>
      <c r="M1629">
        <v>5.9</v>
      </c>
      <c r="N1629">
        <v>690</v>
      </c>
      <c r="O1629" t="s">
        <v>4981</v>
      </c>
      <c r="P1629" t="s">
        <v>1553</v>
      </c>
      <c r="Q1629" s="10">
        <v>-30000000</v>
      </c>
    </row>
    <row r="1630" spans="1:17" x14ac:dyDescent="0.3">
      <c r="A1630" s="11">
        <v>30000000</v>
      </c>
      <c r="B1630" t="s">
        <v>767</v>
      </c>
      <c r="C1630">
        <v>48340</v>
      </c>
      <c r="D1630" t="s">
        <v>4982</v>
      </c>
      <c r="E1630" t="s">
        <v>19</v>
      </c>
      <c r="F1630">
        <v>20.063165000000001</v>
      </c>
      <c r="G1630" t="s">
        <v>135</v>
      </c>
      <c r="H1630" t="s">
        <v>21</v>
      </c>
      <c r="I1630" s="1">
        <v>40604</v>
      </c>
      <c r="J1630" s="11">
        <v>108609310</v>
      </c>
      <c r="K1630">
        <v>108</v>
      </c>
      <c r="L1630" t="s">
        <v>22</v>
      </c>
      <c r="M1630">
        <v>5.8</v>
      </c>
      <c r="N1630">
        <v>339</v>
      </c>
      <c r="O1630" t="s">
        <v>4983</v>
      </c>
      <c r="P1630" t="s">
        <v>4984</v>
      </c>
      <c r="Q1630" s="10">
        <v>78609310</v>
      </c>
    </row>
    <row r="1631" spans="1:17" x14ac:dyDescent="0.3">
      <c r="A1631" s="11">
        <v>35000000</v>
      </c>
      <c r="B1631" t="s">
        <v>1503</v>
      </c>
      <c r="C1631">
        <v>14846</v>
      </c>
      <c r="D1631" t="s">
        <v>4985</v>
      </c>
      <c r="E1631" t="s">
        <v>19</v>
      </c>
      <c r="F1631">
        <v>6.2461989999999998</v>
      </c>
      <c r="G1631" t="s">
        <v>2251</v>
      </c>
      <c r="H1631" t="s">
        <v>21</v>
      </c>
      <c r="I1631" s="1">
        <v>38146</v>
      </c>
      <c r="J1631" s="11">
        <v>22034832</v>
      </c>
      <c r="K1631">
        <v>111</v>
      </c>
      <c r="L1631" t="s">
        <v>22</v>
      </c>
      <c r="M1631">
        <v>5.2</v>
      </c>
      <c r="N1631">
        <v>112</v>
      </c>
      <c r="O1631" t="s">
        <v>4986</v>
      </c>
      <c r="P1631" t="s">
        <v>4987</v>
      </c>
      <c r="Q1631" s="10">
        <v>-12965168</v>
      </c>
    </row>
    <row r="1632" spans="1:17" x14ac:dyDescent="0.3">
      <c r="A1632" s="11">
        <v>30000000</v>
      </c>
      <c r="B1632" t="s">
        <v>587</v>
      </c>
      <c r="C1632">
        <v>72207</v>
      </c>
      <c r="D1632" t="s">
        <v>4988</v>
      </c>
      <c r="E1632" t="s">
        <v>19</v>
      </c>
      <c r="F1632">
        <v>27.710629999999998</v>
      </c>
      <c r="G1632" t="s">
        <v>135</v>
      </c>
      <c r="H1632" t="s">
        <v>21</v>
      </c>
      <c r="I1632" s="1">
        <v>41026</v>
      </c>
      <c r="J1632" s="11">
        <v>53909751</v>
      </c>
      <c r="K1632">
        <v>124</v>
      </c>
      <c r="L1632" t="s">
        <v>22</v>
      </c>
      <c r="M1632">
        <v>5.7</v>
      </c>
      <c r="N1632">
        <v>457</v>
      </c>
      <c r="O1632" t="s">
        <v>4989</v>
      </c>
      <c r="P1632" t="s">
        <v>3739</v>
      </c>
      <c r="Q1632" s="10">
        <v>23909751</v>
      </c>
    </row>
    <row r="1633" spans="1:17" x14ac:dyDescent="0.3">
      <c r="A1633" s="11">
        <v>30000000</v>
      </c>
      <c r="B1633" t="s">
        <v>1485</v>
      </c>
      <c r="C1633">
        <v>16232</v>
      </c>
      <c r="D1633" t="s">
        <v>4990</v>
      </c>
      <c r="E1633" t="s">
        <v>19</v>
      </c>
      <c r="F1633">
        <v>2.8508960000000001</v>
      </c>
      <c r="G1633" t="s">
        <v>764</v>
      </c>
      <c r="H1633" t="s">
        <v>21</v>
      </c>
      <c r="I1633" s="1">
        <v>38153</v>
      </c>
      <c r="J1633" s="11">
        <v>21800302</v>
      </c>
      <c r="K1633">
        <v>104</v>
      </c>
      <c r="L1633" t="s">
        <v>22</v>
      </c>
      <c r="M1633">
        <v>5</v>
      </c>
      <c r="N1633">
        <v>66</v>
      </c>
      <c r="O1633" t="s">
        <v>4991</v>
      </c>
      <c r="P1633" t="s">
        <v>4992</v>
      </c>
      <c r="Q1633" s="10">
        <v>-8199698</v>
      </c>
    </row>
    <row r="1634" spans="1:17" x14ac:dyDescent="0.3">
      <c r="A1634" s="11">
        <v>30000000</v>
      </c>
      <c r="B1634" t="s">
        <v>4993</v>
      </c>
      <c r="C1634">
        <v>43539</v>
      </c>
      <c r="D1634" t="s">
        <v>4994</v>
      </c>
      <c r="E1634" t="s">
        <v>19</v>
      </c>
      <c r="F1634">
        <v>34.421695999999997</v>
      </c>
      <c r="G1634" t="s">
        <v>682</v>
      </c>
      <c r="H1634" t="s">
        <v>21</v>
      </c>
      <c r="I1634" s="1">
        <v>40500</v>
      </c>
      <c r="J1634" s="11">
        <v>51148651</v>
      </c>
      <c r="K1634">
        <v>133</v>
      </c>
      <c r="L1634" t="s">
        <v>22</v>
      </c>
      <c r="M1634">
        <v>6.9</v>
      </c>
      <c r="N1634">
        <v>905</v>
      </c>
      <c r="O1634" t="s">
        <v>4995</v>
      </c>
      <c r="P1634" t="s">
        <v>4996</v>
      </c>
      <c r="Q1634" s="10">
        <v>21148651</v>
      </c>
    </row>
    <row r="1635" spans="1:17" x14ac:dyDescent="0.3">
      <c r="A1635" s="11">
        <v>30000000</v>
      </c>
      <c r="B1635" t="s">
        <v>4111</v>
      </c>
      <c r="C1635">
        <v>9920</v>
      </c>
      <c r="D1635" t="s">
        <v>4997</v>
      </c>
      <c r="E1635" t="s">
        <v>19</v>
      </c>
      <c r="F1635">
        <v>15.895339999999999</v>
      </c>
      <c r="G1635" t="s">
        <v>2516</v>
      </c>
      <c r="H1635" t="s">
        <v>21</v>
      </c>
      <c r="I1635" s="1">
        <v>38779</v>
      </c>
      <c r="J1635" s="11">
        <v>31070211</v>
      </c>
      <c r="K1635">
        <v>87</v>
      </c>
      <c r="L1635" t="s">
        <v>22</v>
      </c>
      <c r="M1635">
        <v>4.8</v>
      </c>
      <c r="N1635">
        <v>458</v>
      </c>
      <c r="O1635" t="s">
        <v>4998</v>
      </c>
      <c r="P1635" t="s">
        <v>4999</v>
      </c>
      <c r="Q1635" s="10">
        <v>1070211</v>
      </c>
    </row>
    <row r="1636" spans="1:17" x14ac:dyDescent="0.3">
      <c r="A1636" s="11">
        <v>30000000</v>
      </c>
      <c r="B1636" t="s">
        <v>2022</v>
      </c>
      <c r="C1636">
        <v>8978</v>
      </c>
      <c r="D1636" t="s">
        <v>5000</v>
      </c>
      <c r="E1636" t="s">
        <v>19</v>
      </c>
      <c r="F1636">
        <v>18.706503999999999</v>
      </c>
      <c r="G1636" t="s">
        <v>4610</v>
      </c>
      <c r="H1636" t="s">
        <v>21</v>
      </c>
      <c r="I1636" s="1">
        <v>38371</v>
      </c>
      <c r="J1636" s="11">
        <v>35294470</v>
      </c>
      <c r="K1636">
        <v>109</v>
      </c>
      <c r="L1636" t="s">
        <v>22</v>
      </c>
      <c r="M1636">
        <v>6</v>
      </c>
      <c r="N1636">
        <v>311</v>
      </c>
      <c r="O1636" t="s">
        <v>5001</v>
      </c>
      <c r="P1636" t="s">
        <v>5002</v>
      </c>
      <c r="Q1636" s="10">
        <v>5294470</v>
      </c>
    </row>
    <row r="1637" spans="1:17" x14ac:dyDescent="0.3">
      <c r="A1637" s="11">
        <v>30000000</v>
      </c>
      <c r="B1637" t="s">
        <v>5003</v>
      </c>
      <c r="C1637">
        <v>11702</v>
      </c>
      <c r="D1637" t="s">
        <v>5004</v>
      </c>
      <c r="E1637" t="s">
        <v>19</v>
      </c>
      <c r="F1637">
        <v>9.6073909999999998</v>
      </c>
      <c r="G1637" t="s">
        <v>692</v>
      </c>
      <c r="H1637" t="s">
        <v>21</v>
      </c>
      <c r="I1637" s="1">
        <v>35948</v>
      </c>
      <c r="J1637" s="11">
        <v>19204929</v>
      </c>
      <c r="K1637">
        <v>87</v>
      </c>
      <c r="L1637" t="s">
        <v>22</v>
      </c>
      <c r="M1637">
        <v>6</v>
      </c>
      <c r="N1637">
        <v>127</v>
      </c>
      <c r="O1637" t="s">
        <v>5005</v>
      </c>
      <c r="P1637" t="s">
        <v>1793</v>
      </c>
      <c r="Q1637" s="10">
        <v>-10795071</v>
      </c>
    </row>
    <row r="1638" spans="1:17" x14ac:dyDescent="0.3">
      <c r="A1638" s="11">
        <v>25000000</v>
      </c>
      <c r="B1638" t="s">
        <v>1494</v>
      </c>
      <c r="C1638">
        <v>18550</v>
      </c>
      <c r="D1638" t="s">
        <v>5006</v>
      </c>
      <c r="E1638" t="s">
        <v>19</v>
      </c>
      <c r="F1638">
        <v>2.7725499999999998</v>
      </c>
      <c r="G1638" t="s">
        <v>2644</v>
      </c>
      <c r="H1638" t="s">
        <v>21</v>
      </c>
      <c r="I1638" s="1">
        <v>35265</v>
      </c>
      <c r="J1638" s="11">
        <v>17193231</v>
      </c>
      <c r="K1638">
        <v>98</v>
      </c>
      <c r="L1638" t="s">
        <v>22</v>
      </c>
      <c r="M1638">
        <v>5.2</v>
      </c>
      <c r="N1638">
        <v>47</v>
      </c>
      <c r="O1638" t="s">
        <v>5007</v>
      </c>
      <c r="P1638" t="s">
        <v>5008</v>
      </c>
      <c r="Q1638" s="10">
        <v>-7806769</v>
      </c>
    </row>
    <row r="1639" spans="1:17" x14ac:dyDescent="0.3">
      <c r="A1639" s="11">
        <v>0</v>
      </c>
      <c r="B1639" t="s">
        <v>5009</v>
      </c>
      <c r="C1639">
        <v>8869</v>
      </c>
      <c r="D1639" t="s">
        <v>5010</v>
      </c>
      <c r="E1639" t="s">
        <v>19</v>
      </c>
      <c r="F1639">
        <v>17.834976000000001</v>
      </c>
      <c r="G1639" t="s">
        <v>214</v>
      </c>
      <c r="H1639" t="s">
        <v>304</v>
      </c>
      <c r="I1639" s="1">
        <v>37454</v>
      </c>
      <c r="J1639" s="11">
        <v>0</v>
      </c>
      <c r="K1639">
        <v>99</v>
      </c>
      <c r="L1639" t="s">
        <v>22</v>
      </c>
      <c r="M1639">
        <v>5.4</v>
      </c>
      <c r="N1639">
        <v>295</v>
      </c>
      <c r="O1639" t="s">
        <v>5011</v>
      </c>
      <c r="P1639" t="s">
        <v>5012</v>
      </c>
      <c r="Q1639" s="10">
        <v>0</v>
      </c>
    </row>
    <row r="1640" spans="1:17" x14ac:dyDescent="0.3">
      <c r="A1640" s="11">
        <v>30000000</v>
      </c>
      <c r="B1640" t="s">
        <v>1497</v>
      </c>
      <c r="C1640">
        <v>43347</v>
      </c>
      <c r="D1640" t="s">
        <v>5013</v>
      </c>
      <c r="E1640" t="s">
        <v>19</v>
      </c>
      <c r="F1640">
        <v>20.236951000000001</v>
      </c>
      <c r="G1640" t="s">
        <v>1059</v>
      </c>
      <c r="H1640" t="s">
        <v>21</v>
      </c>
      <c r="I1640" s="1">
        <v>40504</v>
      </c>
      <c r="J1640" s="11">
        <v>102820008</v>
      </c>
      <c r="K1640">
        <v>112</v>
      </c>
      <c r="L1640" t="s">
        <v>22</v>
      </c>
      <c r="M1640">
        <v>6.6</v>
      </c>
      <c r="N1640">
        <v>1233</v>
      </c>
      <c r="O1640" t="s">
        <v>5014</v>
      </c>
      <c r="P1640" t="s">
        <v>595</v>
      </c>
      <c r="Q1640" s="10">
        <v>72820008</v>
      </c>
    </row>
    <row r="1641" spans="1:17" x14ac:dyDescent="0.3">
      <c r="A1641" s="11">
        <v>30000000</v>
      </c>
      <c r="B1641" t="s">
        <v>2044</v>
      </c>
      <c r="C1641">
        <v>3489</v>
      </c>
      <c r="D1641" t="s">
        <v>5015</v>
      </c>
      <c r="E1641" t="s">
        <v>19</v>
      </c>
      <c r="F1641">
        <v>16.883429</v>
      </c>
      <c r="G1641" t="s">
        <v>760</v>
      </c>
      <c r="H1641" t="s">
        <v>21</v>
      </c>
      <c r="I1641" s="1">
        <v>39127</v>
      </c>
      <c r="J1641" s="11">
        <v>16930884</v>
      </c>
      <c r="K1641">
        <v>108</v>
      </c>
      <c r="L1641" t="s">
        <v>22</v>
      </c>
      <c r="M1641">
        <v>5.7</v>
      </c>
      <c r="N1641">
        <v>313</v>
      </c>
      <c r="O1641" t="s">
        <v>5016</v>
      </c>
      <c r="P1641" t="s">
        <v>2409</v>
      </c>
      <c r="Q1641" s="10">
        <v>-13069116</v>
      </c>
    </row>
    <row r="1642" spans="1:17" x14ac:dyDescent="0.3">
      <c r="A1642" s="11">
        <v>35000000</v>
      </c>
      <c r="B1642" t="s">
        <v>713</v>
      </c>
      <c r="C1642">
        <v>9701</v>
      </c>
      <c r="D1642" t="s">
        <v>5017</v>
      </c>
      <c r="E1642" t="s">
        <v>19</v>
      </c>
      <c r="F1642">
        <v>12.779201</v>
      </c>
      <c r="G1642" t="s">
        <v>59</v>
      </c>
      <c r="H1642" t="s">
        <v>21</v>
      </c>
      <c r="I1642" s="1">
        <v>38688</v>
      </c>
      <c r="J1642" s="11">
        <v>25224242</v>
      </c>
      <c r="K1642">
        <v>126</v>
      </c>
      <c r="L1642" t="s">
        <v>22</v>
      </c>
      <c r="M1642">
        <v>6.8</v>
      </c>
      <c r="N1642">
        <v>125</v>
      </c>
      <c r="O1642" t="s">
        <v>5018</v>
      </c>
      <c r="P1642" t="s">
        <v>5019</v>
      </c>
      <c r="Q1642" s="10">
        <v>-9775758</v>
      </c>
    </row>
    <row r="1643" spans="1:17" x14ac:dyDescent="0.3">
      <c r="A1643" s="11">
        <v>40000000</v>
      </c>
      <c r="B1643" t="s">
        <v>4736</v>
      </c>
      <c r="C1643">
        <v>2122</v>
      </c>
      <c r="D1643" t="s">
        <v>5020</v>
      </c>
      <c r="E1643" t="s">
        <v>19</v>
      </c>
      <c r="F1643">
        <v>14.729386</v>
      </c>
      <c r="G1643" t="s">
        <v>1811</v>
      </c>
      <c r="H1643" t="s">
        <v>21</v>
      </c>
      <c r="I1643" s="1">
        <v>38172</v>
      </c>
      <c r="J1643" s="11">
        <v>26155781</v>
      </c>
      <c r="K1643">
        <v>98</v>
      </c>
      <c r="L1643" t="s">
        <v>22</v>
      </c>
      <c r="M1643">
        <v>5.5</v>
      </c>
      <c r="N1643">
        <v>278</v>
      </c>
      <c r="O1643" t="s">
        <v>5021</v>
      </c>
      <c r="P1643" t="s">
        <v>3047</v>
      </c>
      <c r="Q1643" s="10">
        <v>-13844219</v>
      </c>
    </row>
    <row r="1644" spans="1:17" x14ac:dyDescent="0.3">
      <c r="A1644" s="11">
        <v>26000000</v>
      </c>
      <c r="B1644" t="s">
        <v>5022</v>
      </c>
      <c r="C1644">
        <v>37707</v>
      </c>
      <c r="D1644" t="s">
        <v>5023</v>
      </c>
      <c r="E1644" t="s">
        <v>19</v>
      </c>
      <c r="F1644">
        <v>23.227876999999999</v>
      </c>
      <c r="G1644" t="s">
        <v>3973</v>
      </c>
      <c r="H1644" t="s">
        <v>158</v>
      </c>
      <c r="I1644" s="1">
        <v>39974</v>
      </c>
      <c r="J1644" s="11">
        <v>0</v>
      </c>
      <c r="K1644">
        <v>104</v>
      </c>
      <c r="L1644" t="s">
        <v>22</v>
      </c>
      <c r="M1644">
        <v>5.5</v>
      </c>
      <c r="N1644">
        <v>671</v>
      </c>
      <c r="O1644" t="s">
        <v>5024</v>
      </c>
      <c r="P1644" t="s">
        <v>5025</v>
      </c>
      <c r="Q1644" s="10">
        <v>-26000000</v>
      </c>
    </row>
    <row r="1645" spans="1:17" x14ac:dyDescent="0.3">
      <c r="A1645" s="11">
        <v>37000000</v>
      </c>
      <c r="B1645" t="s">
        <v>1615</v>
      </c>
      <c r="C1645">
        <v>10658</v>
      </c>
      <c r="D1645" t="s">
        <v>5026</v>
      </c>
      <c r="E1645" t="s">
        <v>19</v>
      </c>
      <c r="F1645">
        <v>11.374306000000001</v>
      </c>
      <c r="G1645" t="s">
        <v>229</v>
      </c>
      <c r="H1645" t="s">
        <v>21</v>
      </c>
      <c r="I1645" s="1">
        <v>31420</v>
      </c>
      <c r="J1645" s="11">
        <v>37962774</v>
      </c>
      <c r="K1645">
        <v>110</v>
      </c>
      <c r="L1645" t="s">
        <v>22</v>
      </c>
      <c r="M1645">
        <v>5.0999999999999996</v>
      </c>
      <c r="N1645">
        <v>221</v>
      </c>
      <c r="O1645" t="s">
        <v>5027</v>
      </c>
      <c r="P1645" t="s">
        <v>5028</v>
      </c>
      <c r="Q1645" s="10">
        <v>962774</v>
      </c>
    </row>
    <row r="1646" spans="1:17" x14ac:dyDescent="0.3">
      <c r="A1646" s="11">
        <v>30000000</v>
      </c>
      <c r="B1646" t="s">
        <v>1517</v>
      </c>
      <c r="C1646">
        <v>13150</v>
      </c>
      <c r="D1646" t="s">
        <v>5029</v>
      </c>
      <c r="E1646" t="s">
        <v>19</v>
      </c>
      <c r="F1646">
        <v>10.703602</v>
      </c>
      <c r="G1646" t="s">
        <v>119</v>
      </c>
      <c r="H1646" t="s">
        <v>21</v>
      </c>
      <c r="I1646" s="1">
        <v>39700</v>
      </c>
      <c r="J1646" s="11">
        <v>31148328</v>
      </c>
      <c r="K1646">
        <v>130</v>
      </c>
      <c r="L1646" t="s">
        <v>22</v>
      </c>
      <c r="M1646">
        <v>6.3</v>
      </c>
      <c r="N1646">
        <v>240</v>
      </c>
      <c r="O1646" t="s">
        <v>5030</v>
      </c>
      <c r="P1646" t="s">
        <v>5031</v>
      </c>
      <c r="Q1646" s="10">
        <v>1148328</v>
      </c>
    </row>
    <row r="1647" spans="1:17" x14ac:dyDescent="0.3">
      <c r="A1647" s="11">
        <v>30000000</v>
      </c>
      <c r="B1647" t="s">
        <v>5032</v>
      </c>
      <c r="C1647">
        <v>9042</v>
      </c>
      <c r="D1647" t="s">
        <v>5033</v>
      </c>
      <c r="E1647" t="s">
        <v>19</v>
      </c>
      <c r="F1647">
        <v>10.756266</v>
      </c>
      <c r="G1647" t="s">
        <v>2004</v>
      </c>
      <c r="H1647" t="s">
        <v>192</v>
      </c>
      <c r="I1647" s="1">
        <v>38589</v>
      </c>
      <c r="J1647" s="11">
        <v>15007991</v>
      </c>
      <c r="K1647">
        <v>97</v>
      </c>
      <c r="L1647" t="s">
        <v>22</v>
      </c>
      <c r="M1647">
        <v>5.0999999999999996</v>
      </c>
      <c r="N1647">
        <v>202</v>
      </c>
      <c r="O1647" t="s">
        <v>5034</v>
      </c>
      <c r="P1647" t="s">
        <v>5035</v>
      </c>
      <c r="Q1647" s="10">
        <v>-14992009</v>
      </c>
    </row>
    <row r="1648" spans="1:17" x14ac:dyDescent="0.3">
      <c r="A1648" s="11">
        <v>30000000</v>
      </c>
      <c r="B1648" t="s">
        <v>972</v>
      </c>
      <c r="C1648">
        <v>17813</v>
      </c>
      <c r="D1648" t="s">
        <v>5036</v>
      </c>
      <c r="E1648" t="s">
        <v>19</v>
      </c>
      <c r="F1648">
        <v>4.3524219999999998</v>
      </c>
      <c r="G1648" t="s">
        <v>1675</v>
      </c>
      <c r="H1648" t="s">
        <v>21</v>
      </c>
      <c r="I1648" s="1">
        <v>37788</v>
      </c>
      <c r="J1648" s="11">
        <v>15368897</v>
      </c>
      <c r="K1648">
        <v>96</v>
      </c>
      <c r="L1648" t="s">
        <v>22</v>
      </c>
      <c r="M1648">
        <v>5</v>
      </c>
      <c r="N1648">
        <v>68</v>
      </c>
      <c r="O1648" t="s">
        <v>5037</v>
      </c>
      <c r="P1648" t="s">
        <v>2259</v>
      </c>
      <c r="Q1648" s="10">
        <v>-14631103</v>
      </c>
    </row>
    <row r="1649" spans="1:17" x14ac:dyDescent="0.3">
      <c r="A1649" s="11">
        <v>30000000</v>
      </c>
      <c r="B1649" t="s">
        <v>5038</v>
      </c>
      <c r="C1649">
        <v>11208</v>
      </c>
      <c r="D1649" t="s">
        <v>5039</v>
      </c>
      <c r="E1649" t="s">
        <v>19</v>
      </c>
      <c r="F1649">
        <v>9.3015620000000006</v>
      </c>
      <c r="G1649" t="s">
        <v>2004</v>
      </c>
      <c r="H1649" t="s">
        <v>21</v>
      </c>
      <c r="I1649" s="1">
        <v>38055</v>
      </c>
      <c r="J1649" s="11">
        <v>13001257</v>
      </c>
      <c r="K1649">
        <v>114</v>
      </c>
      <c r="L1649" t="s">
        <v>22</v>
      </c>
      <c r="M1649">
        <v>6.7</v>
      </c>
      <c r="N1649">
        <v>157</v>
      </c>
      <c r="O1649" t="s">
        <v>5040</v>
      </c>
      <c r="P1649" t="s">
        <v>3530</v>
      </c>
      <c r="Q1649" s="10">
        <v>-16998743</v>
      </c>
    </row>
    <row r="1650" spans="1:17" x14ac:dyDescent="0.3">
      <c r="A1650" s="11">
        <v>17000000</v>
      </c>
      <c r="B1650" t="s">
        <v>4422</v>
      </c>
      <c r="C1650">
        <v>58151</v>
      </c>
      <c r="D1650" t="s">
        <v>5041</v>
      </c>
      <c r="E1650" t="s">
        <v>19</v>
      </c>
      <c r="F1650">
        <v>18.27083</v>
      </c>
      <c r="G1650" t="s">
        <v>764</v>
      </c>
      <c r="H1650" t="s">
        <v>33</v>
      </c>
      <c r="I1650" s="1">
        <v>40773</v>
      </c>
      <c r="J1650" s="11">
        <v>24922237</v>
      </c>
      <c r="K1650">
        <v>106</v>
      </c>
      <c r="L1650" t="s">
        <v>22</v>
      </c>
      <c r="M1650">
        <v>6</v>
      </c>
      <c r="N1650">
        <v>603</v>
      </c>
      <c r="O1650" t="s">
        <v>5042</v>
      </c>
      <c r="P1650" t="s">
        <v>2085</v>
      </c>
      <c r="Q1650" s="10">
        <v>7922237</v>
      </c>
    </row>
    <row r="1651" spans="1:17" x14ac:dyDescent="0.3">
      <c r="A1651" s="11">
        <v>30000000</v>
      </c>
      <c r="B1651" t="s">
        <v>1385</v>
      </c>
      <c r="C1651">
        <v>11400</v>
      </c>
      <c r="D1651" t="s">
        <v>5043</v>
      </c>
      <c r="E1651" t="s">
        <v>19</v>
      </c>
      <c r="F1651">
        <v>19.106154</v>
      </c>
      <c r="G1651" t="s">
        <v>119</v>
      </c>
      <c r="H1651" t="s">
        <v>21</v>
      </c>
      <c r="I1651" s="1">
        <v>38711</v>
      </c>
      <c r="J1651" s="11">
        <v>30536013</v>
      </c>
      <c r="K1651">
        <v>135</v>
      </c>
      <c r="L1651" t="s">
        <v>22</v>
      </c>
      <c r="M1651">
        <v>6.4</v>
      </c>
      <c r="N1651">
        <v>330</v>
      </c>
      <c r="O1651" t="s">
        <v>5044</v>
      </c>
      <c r="P1651" t="s">
        <v>2873</v>
      </c>
      <c r="Q1651" s="10">
        <v>536013</v>
      </c>
    </row>
    <row r="1652" spans="1:17" x14ac:dyDescent="0.3">
      <c r="A1652" s="11">
        <v>30000000</v>
      </c>
      <c r="B1652" t="s">
        <v>302</v>
      </c>
      <c r="C1652">
        <v>10350</v>
      </c>
      <c r="D1652" t="s">
        <v>5045</v>
      </c>
      <c r="E1652" t="s">
        <v>19</v>
      </c>
      <c r="F1652">
        <v>5.2595850000000004</v>
      </c>
      <c r="G1652" t="s">
        <v>5046</v>
      </c>
      <c r="H1652" t="s">
        <v>4131</v>
      </c>
      <c r="I1652" s="1">
        <v>36467</v>
      </c>
      <c r="J1652" s="11">
        <v>0</v>
      </c>
      <c r="K1652">
        <v>100</v>
      </c>
      <c r="L1652" t="s">
        <v>22</v>
      </c>
      <c r="M1652">
        <v>4</v>
      </c>
      <c r="N1652">
        <v>72</v>
      </c>
      <c r="O1652" t="s">
        <v>5047</v>
      </c>
      <c r="P1652" t="s">
        <v>5048</v>
      </c>
      <c r="Q1652" s="10">
        <v>-30000000</v>
      </c>
    </row>
    <row r="1653" spans="1:17" x14ac:dyDescent="0.3">
      <c r="A1653" s="11">
        <v>0</v>
      </c>
      <c r="B1653" t="s">
        <v>1629</v>
      </c>
      <c r="C1653">
        <v>28902</v>
      </c>
      <c r="D1653" t="s">
        <v>5049</v>
      </c>
      <c r="E1653" t="s">
        <v>19</v>
      </c>
      <c r="F1653">
        <v>3.2262430000000002</v>
      </c>
      <c r="G1653" t="s">
        <v>422</v>
      </c>
      <c r="H1653" t="s">
        <v>21</v>
      </c>
      <c r="I1653" s="1">
        <v>36175</v>
      </c>
      <c r="J1653" s="11">
        <v>0</v>
      </c>
      <c r="K1653">
        <v>100</v>
      </c>
      <c r="L1653" t="s">
        <v>22</v>
      </c>
      <c r="M1653">
        <v>5.4</v>
      </c>
      <c r="N1653">
        <v>44</v>
      </c>
      <c r="O1653" t="s">
        <v>5050</v>
      </c>
      <c r="P1653" t="s">
        <v>2936</v>
      </c>
      <c r="Q1653" s="10">
        <v>0</v>
      </c>
    </row>
    <row r="1654" spans="1:17" x14ac:dyDescent="0.3">
      <c r="A1654" s="11">
        <v>100000000</v>
      </c>
      <c r="B1654" t="s">
        <v>5051</v>
      </c>
      <c r="C1654">
        <v>14164</v>
      </c>
      <c r="D1654" t="s">
        <v>5052</v>
      </c>
      <c r="E1654" t="s">
        <v>19</v>
      </c>
      <c r="F1654">
        <v>21.677731999999999</v>
      </c>
      <c r="G1654" t="s">
        <v>20</v>
      </c>
      <c r="H1654" t="s">
        <v>21</v>
      </c>
      <c r="I1654" s="1">
        <v>39817</v>
      </c>
      <c r="J1654" s="11">
        <v>0</v>
      </c>
      <c r="K1654">
        <v>85</v>
      </c>
      <c r="L1654" t="s">
        <v>22</v>
      </c>
      <c r="M1654">
        <v>2.9</v>
      </c>
      <c r="N1654">
        <v>462</v>
      </c>
      <c r="O1654" t="s">
        <v>5053</v>
      </c>
      <c r="P1654" t="s">
        <v>3204</v>
      </c>
      <c r="Q1654" s="10">
        <v>-100000000</v>
      </c>
    </row>
    <row r="1655" spans="1:17" x14ac:dyDescent="0.3">
      <c r="A1655" s="11">
        <v>30000000</v>
      </c>
      <c r="B1655" t="s">
        <v>394</v>
      </c>
      <c r="C1655">
        <v>76640</v>
      </c>
      <c r="D1655" t="s">
        <v>5054</v>
      </c>
      <c r="E1655" t="s">
        <v>19</v>
      </c>
      <c r="F1655">
        <v>43.882857000000001</v>
      </c>
      <c r="G1655" t="s">
        <v>1997</v>
      </c>
      <c r="H1655" t="s">
        <v>21</v>
      </c>
      <c r="I1655" s="1">
        <v>41609</v>
      </c>
      <c r="J1655" s="11">
        <v>0</v>
      </c>
      <c r="K1655">
        <v>107</v>
      </c>
      <c r="L1655" t="s">
        <v>22</v>
      </c>
      <c r="M1655">
        <v>5.7</v>
      </c>
      <c r="N1655">
        <v>1266</v>
      </c>
      <c r="O1655" t="s">
        <v>5055</v>
      </c>
      <c r="P1655" t="s">
        <v>5056</v>
      </c>
      <c r="Q1655" s="10">
        <v>-30000000</v>
      </c>
    </row>
    <row r="1656" spans="1:17" x14ac:dyDescent="0.3">
      <c r="A1656" s="11">
        <v>25000000</v>
      </c>
      <c r="B1656" t="s">
        <v>2115</v>
      </c>
      <c r="C1656">
        <v>11058</v>
      </c>
      <c r="D1656" t="s">
        <v>5057</v>
      </c>
      <c r="E1656" t="s">
        <v>19</v>
      </c>
      <c r="F1656">
        <v>12.102349999999999</v>
      </c>
      <c r="G1656" t="s">
        <v>780</v>
      </c>
      <c r="H1656" t="s">
        <v>158</v>
      </c>
      <c r="I1656" s="1">
        <v>38107</v>
      </c>
      <c r="J1656" s="11">
        <v>30114487</v>
      </c>
      <c r="K1656">
        <v>102</v>
      </c>
      <c r="L1656" t="s">
        <v>22</v>
      </c>
      <c r="M1656">
        <v>4.7</v>
      </c>
      <c r="N1656">
        <v>114</v>
      </c>
      <c r="O1656" t="s">
        <v>5058</v>
      </c>
      <c r="P1656" t="s">
        <v>5059</v>
      </c>
      <c r="Q1656" s="10">
        <v>5114487</v>
      </c>
    </row>
    <row r="1657" spans="1:17" x14ac:dyDescent="0.3">
      <c r="A1657" s="11">
        <v>23000000</v>
      </c>
      <c r="B1657" t="s">
        <v>972</v>
      </c>
      <c r="C1657">
        <v>14844</v>
      </c>
      <c r="D1657" t="s">
        <v>5060</v>
      </c>
      <c r="E1657" t="s">
        <v>19</v>
      </c>
      <c r="F1657">
        <v>3.3620450000000002</v>
      </c>
      <c r="G1657" t="s">
        <v>1172</v>
      </c>
      <c r="H1657" t="s">
        <v>33</v>
      </c>
      <c r="I1657" s="1">
        <v>38231</v>
      </c>
      <c r="J1657" s="11">
        <v>12</v>
      </c>
      <c r="K1657">
        <v>111</v>
      </c>
      <c r="L1657" t="s">
        <v>22</v>
      </c>
      <c r="M1657">
        <v>6.1</v>
      </c>
      <c r="N1657">
        <v>152</v>
      </c>
      <c r="O1657" t="s">
        <v>5061</v>
      </c>
      <c r="P1657" t="s">
        <v>5062</v>
      </c>
      <c r="Q1657" s="10">
        <v>-22999988</v>
      </c>
    </row>
    <row r="1658" spans="1:17" x14ac:dyDescent="0.3">
      <c r="A1658" s="11">
        <v>30000000</v>
      </c>
      <c r="B1658" t="s">
        <v>1469</v>
      </c>
      <c r="C1658">
        <v>57089</v>
      </c>
      <c r="D1658" t="s">
        <v>5063</v>
      </c>
      <c r="E1658" t="s">
        <v>19</v>
      </c>
      <c r="F1658">
        <v>10.694417</v>
      </c>
      <c r="G1658" t="s">
        <v>5064</v>
      </c>
      <c r="H1658" t="s">
        <v>21</v>
      </c>
      <c r="I1658" s="1">
        <v>40662</v>
      </c>
      <c r="J1658" s="11">
        <v>13521829</v>
      </c>
      <c r="K1658">
        <v>86</v>
      </c>
      <c r="L1658" t="s">
        <v>22</v>
      </c>
      <c r="M1658">
        <v>4.8</v>
      </c>
      <c r="N1658">
        <v>131</v>
      </c>
      <c r="O1658" t="s">
        <v>5065</v>
      </c>
      <c r="P1658" t="s">
        <v>5066</v>
      </c>
      <c r="Q1658" s="10">
        <v>-16478171</v>
      </c>
    </row>
    <row r="1659" spans="1:17" x14ac:dyDescent="0.3">
      <c r="A1659" s="11">
        <v>30000000</v>
      </c>
      <c r="B1659" t="s">
        <v>713</v>
      </c>
      <c r="C1659">
        <v>1947</v>
      </c>
      <c r="D1659" t="s">
        <v>5067</v>
      </c>
      <c r="E1659" t="s">
        <v>19</v>
      </c>
      <c r="F1659">
        <v>6.3539709999999996</v>
      </c>
      <c r="G1659" t="s">
        <v>905</v>
      </c>
      <c r="H1659" t="s">
        <v>21</v>
      </c>
      <c r="I1659" s="1">
        <v>38604</v>
      </c>
      <c r="J1659" s="11">
        <v>18618284</v>
      </c>
      <c r="K1659">
        <v>108</v>
      </c>
      <c r="L1659" t="s">
        <v>22</v>
      </c>
      <c r="M1659">
        <v>6.7</v>
      </c>
      <c r="N1659">
        <v>161</v>
      </c>
      <c r="O1659" t="s">
        <v>5068</v>
      </c>
      <c r="P1659" t="s">
        <v>4459</v>
      </c>
      <c r="Q1659" s="10">
        <v>-11381716</v>
      </c>
    </row>
    <row r="1660" spans="1:17" x14ac:dyDescent="0.3">
      <c r="A1660" s="11">
        <v>30000000</v>
      </c>
      <c r="B1660" t="s">
        <v>5069</v>
      </c>
      <c r="C1660">
        <v>8054</v>
      </c>
      <c r="D1660" t="s">
        <v>5070</v>
      </c>
      <c r="E1660" t="s">
        <v>19</v>
      </c>
      <c r="F1660">
        <v>37.181018999999999</v>
      </c>
      <c r="G1660" t="s">
        <v>5071</v>
      </c>
      <c r="H1660" t="s">
        <v>158</v>
      </c>
      <c r="I1660" s="1">
        <v>39823</v>
      </c>
      <c r="J1660" s="11">
        <v>64352607</v>
      </c>
      <c r="K1660">
        <v>123</v>
      </c>
      <c r="L1660" t="s">
        <v>22</v>
      </c>
      <c r="M1660">
        <v>6.3</v>
      </c>
      <c r="N1660">
        <v>869</v>
      </c>
      <c r="O1660" t="s">
        <v>5072</v>
      </c>
      <c r="P1660" t="s">
        <v>1614</v>
      </c>
      <c r="Q1660" s="10">
        <v>34352607</v>
      </c>
    </row>
    <row r="1661" spans="1:17" x14ac:dyDescent="0.3">
      <c r="A1661" s="11">
        <v>30000000</v>
      </c>
      <c r="B1661" t="s">
        <v>1485</v>
      </c>
      <c r="C1661">
        <v>46829</v>
      </c>
      <c r="D1661" t="s">
        <v>5073</v>
      </c>
      <c r="E1661" t="s">
        <v>19</v>
      </c>
      <c r="F1661">
        <v>4.9527349999999997</v>
      </c>
      <c r="G1661" t="s">
        <v>5074</v>
      </c>
      <c r="H1661" t="s">
        <v>158</v>
      </c>
      <c r="I1661" s="1">
        <v>40477</v>
      </c>
      <c r="J1661" s="11">
        <v>8454301</v>
      </c>
      <c r="K1661">
        <v>134</v>
      </c>
      <c r="L1661" t="s">
        <v>22</v>
      </c>
      <c r="M1661">
        <v>7.2</v>
      </c>
      <c r="N1661">
        <v>129</v>
      </c>
      <c r="O1661" t="s">
        <v>5075</v>
      </c>
      <c r="P1661" t="s">
        <v>5076</v>
      </c>
      <c r="Q1661" s="10">
        <v>-21545699</v>
      </c>
    </row>
    <row r="1662" spans="1:17" x14ac:dyDescent="0.3">
      <c r="A1662" s="11">
        <v>30000000</v>
      </c>
      <c r="B1662" t="s">
        <v>1302</v>
      </c>
      <c r="C1662">
        <v>146238</v>
      </c>
      <c r="D1662" t="s">
        <v>5077</v>
      </c>
      <c r="E1662" t="s">
        <v>19</v>
      </c>
      <c r="F1662">
        <v>22.975918</v>
      </c>
      <c r="G1662" t="s">
        <v>1784</v>
      </c>
      <c r="H1662" t="s">
        <v>21</v>
      </c>
      <c r="I1662" s="1">
        <v>41541</v>
      </c>
      <c r="J1662" s="11">
        <v>62616646</v>
      </c>
      <c r="K1662">
        <v>91</v>
      </c>
      <c r="L1662" t="s">
        <v>22</v>
      </c>
      <c r="M1662">
        <v>5.5</v>
      </c>
      <c r="N1662">
        <v>543</v>
      </c>
      <c r="O1662" t="s">
        <v>5078</v>
      </c>
      <c r="P1662" t="s">
        <v>3315</v>
      </c>
      <c r="Q1662" s="10">
        <v>32616646</v>
      </c>
    </row>
    <row r="1663" spans="1:17" x14ac:dyDescent="0.3">
      <c r="A1663" s="11">
        <v>30000000</v>
      </c>
      <c r="B1663" t="s">
        <v>467</v>
      </c>
      <c r="C1663">
        <v>9989</v>
      </c>
      <c r="D1663" t="s">
        <v>5079</v>
      </c>
      <c r="E1663" t="s">
        <v>19</v>
      </c>
      <c r="F1663">
        <v>8.3595989999999993</v>
      </c>
      <c r="G1663" t="s">
        <v>5080</v>
      </c>
      <c r="H1663" t="s">
        <v>158</v>
      </c>
      <c r="I1663" s="1">
        <v>37226</v>
      </c>
      <c r="J1663" s="11">
        <v>18195610</v>
      </c>
      <c r="K1663">
        <v>108</v>
      </c>
      <c r="L1663" t="s">
        <v>22</v>
      </c>
      <c r="M1663">
        <v>5.8</v>
      </c>
      <c r="N1663">
        <v>153</v>
      </c>
      <c r="O1663" t="s">
        <v>5081</v>
      </c>
      <c r="P1663" t="s">
        <v>3424</v>
      </c>
      <c r="Q1663" s="10">
        <v>-11804390</v>
      </c>
    </row>
    <row r="1664" spans="1:17" x14ac:dyDescent="0.3">
      <c r="A1664" s="11">
        <v>18000000</v>
      </c>
      <c r="B1664" t="s">
        <v>1375</v>
      </c>
      <c r="C1664">
        <v>9665</v>
      </c>
      <c r="D1664" t="s">
        <v>5082</v>
      </c>
      <c r="E1664" t="s">
        <v>19</v>
      </c>
      <c r="F1664">
        <v>16.102271000000002</v>
      </c>
      <c r="G1664" t="s">
        <v>760</v>
      </c>
      <c r="H1664" t="s">
        <v>21</v>
      </c>
      <c r="I1664" s="1">
        <v>32857</v>
      </c>
      <c r="J1664" s="11">
        <v>26828365</v>
      </c>
      <c r="K1664">
        <v>122</v>
      </c>
      <c r="L1664" t="s">
        <v>22</v>
      </c>
      <c r="M1664">
        <v>7.4</v>
      </c>
      <c r="N1664">
        <v>383</v>
      </c>
      <c r="O1664" t="s">
        <v>5083</v>
      </c>
      <c r="P1664" t="s">
        <v>595</v>
      </c>
      <c r="Q1664" s="10">
        <v>8828365</v>
      </c>
    </row>
    <row r="1665" spans="1:17" x14ac:dyDescent="0.3">
      <c r="A1665" s="11">
        <v>30000000</v>
      </c>
      <c r="B1665" t="s">
        <v>998</v>
      </c>
      <c r="C1665">
        <v>311</v>
      </c>
      <c r="D1665" t="s">
        <v>5084</v>
      </c>
      <c r="E1665" t="s">
        <v>19</v>
      </c>
      <c r="F1665">
        <v>49.336396999999998</v>
      </c>
      <c r="G1665" t="s">
        <v>59</v>
      </c>
      <c r="H1665" t="s">
        <v>21</v>
      </c>
      <c r="I1665" s="1">
        <v>30728</v>
      </c>
      <c r="J1665" s="11">
        <v>0</v>
      </c>
      <c r="K1665">
        <v>229</v>
      </c>
      <c r="L1665" t="s">
        <v>22</v>
      </c>
      <c r="M1665">
        <v>8.1999999999999993</v>
      </c>
      <c r="N1665">
        <v>1069</v>
      </c>
      <c r="O1665" t="s">
        <v>5085</v>
      </c>
      <c r="P1665" t="s">
        <v>5086</v>
      </c>
      <c r="Q1665" s="10">
        <v>-30000000</v>
      </c>
    </row>
    <row r="1666" spans="1:17" x14ac:dyDescent="0.3">
      <c r="A1666" s="11">
        <v>0</v>
      </c>
      <c r="B1666" t="s">
        <v>5087</v>
      </c>
      <c r="C1666">
        <v>102362</v>
      </c>
      <c r="D1666" t="s">
        <v>5088</v>
      </c>
      <c r="E1666" t="s">
        <v>19</v>
      </c>
      <c r="F1666">
        <v>29.647843999999999</v>
      </c>
      <c r="G1666" t="s">
        <v>912</v>
      </c>
      <c r="H1666" t="s">
        <v>21</v>
      </c>
      <c r="I1666" s="1">
        <v>41489</v>
      </c>
      <c r="J1666" s="11">
        <v>18074539</v>
      </c>
      <c r="K1666">
        <v>118</v>
      </c>
      <c r="L1666" t="s">
        <v>22</v>
      </c>
      <c r="M1666">
        <v>5.9</v>
      </c>
      <c r="N1666">
        <v>638</v>
      </c>
      <c r="O1666" t="s">
        <v>5089</v>
      </c>
      <c r="P1666" t="s">
        <v>5090</v>
      </c>
      <c r="Q1666" s="10">
        <v>18074539</v>
      </c>
    </row>
    <row r="1667" spans="1:17" x14ac:dyDescent="0.3">
      <c r="A1667" s="11">
        <v>0</v>
      </c>
      <c r="B1667" t="s">
        <v>212</v>
      </c>
      <c r="C1667">
        <v>11162</v>
      </c>
      <c r="D1667" t="s">
        <v>5091</v>
      </c>
      <c r="E1667" t="s">
        <v>19</v>
      </c>
      <c r="F1667">
        <v>12.467267</v>
      </c>
      <c r="G1667" t="s">
        <v>5092</v>
      </c>
      <c r="H1667" t="s">
        <v>33</v>
      </c>
      <c r="I1667" s="1">
        <v>38055</v>
      </c>
      <c r="J1667" s="11">
        <v>0</v>
      </c>
      <c r="K1667">
        <v>138</v>
      </c>
      <c r="L1667" t="s">
        <v>22</v>
      </c>
      <c r="M1667">
        <v>6.7</v>
      </c>
      <c r="N1667">
        <v>144</v>
      </c>
      <c r="O1667" t="s">
        <v>5093</v>
      </c>
      <c r="P1667" t="s">
        <v>5094</v>
      </c>
      <c r="Q1667" s="10">
        <v>0</v>
      </c>
    </row>
    <row r="1668" spans="1:17" x14ac:dyDescent="0.3">
      <c r="A1668" s="11">
        <v>0</v>
      </c>
      <c r="B1668" t="s">
        <v>2357</v>
      </c>
      <c r="C1668">
        <v>6016</v>
      </c>
      <c r="D1668" t="s">
        <v>5095</v>
      </c>
      <c r="E1668" t="s">
        <v>19</v>
      </c>
      <c r="F1668">
        <v>2.7748110000000001</v>
      </c>
      <c r="G1668" t="s">
        <v>4469</v>
      </c>
      <c r="H1668" t="s">
        <v>158</v>
      </c>
      <c r="I1668" s="1">
        <v>37684</v>
      </c>
      <c r="J1668" s="11">
        <v>0</v>
      </c>
      <c r="K1668">
        <v>108</v>
      </c>
      <c r="L1668" t="s">
        <v>22</v>
      </c>
      <c r="M1668">
        <v>6</v>
      </c>
      <c r="N1668">
        <v>31</v>
      </c>
      <c r="O1668" t="s">
        <v>5096</v>
      </c>
      <c r="P1668" t="s">
        <v>2936</v>
      </c>
      <c r="Q1668" s="10">
        <v>0</v>
      </c>
    </row>
    <row r="1669" spans="1:17" x14ac:dyDescent="0.3">
      <c r="A1669" s="11">
        <v>0</v>
      </c>
      <c r="B1669" t="s">
        <v>1814</v>
      </c>
      <c r="C1669">
        <v>17186</v>
      </c>
      <c r="D1669" t="s">
        <v>5097</v>
      </c>
      <c r="E1669" t="s">
        <v>19</v>
      </c>
      <c r="F1669">
        <v>3.71305</v>
      </c>
      <c r="G1669" t="s">
        <v>5098</v>
      </c>
      <c r="H1669" t="s">
        <v>21</v>
      </c>
      <c r="I1669" s="1">
        <v>38580</v>
      </c>
      <c r="J1669" s="11">
        <v>3102550</v>
      </c>
      <c r="K1669">
        <v>80</v>
      </c>
      <c r="L1669" t="s">
        <v>22</v>
      </c>
      <c r="M1669">
        <v>5.4</v>
      </c>
      <c r="N1669">
        <v>29</v>
      </c>
      <c r="O1669" t="s">
        <v>5099</v>
      </c>
      <c r="P1669" t="s">
        <v>5100</v>
      </c>
      <c r="Q1669" s="10">
        <v>3102550</v>
      </c>
    </row>
    <row r="1670" spans="1:17" x14ac:dyDescent="0.3">
      <c r="A1670" s="11">
        <v>30000000</v>
      </c>
      <c r="B1670" t="s">
        <v>5101</v>
      </c>
      <c r="C1670">
        <v>13967</v>
      </c>
      <c r="D1670" t="s">
        <v>5102</v>
      </c>
      <c r="E1670" t="s">
        <v>19</v>
      </c>
      <c r="F1670">
        <v>8.3864319999999992</v>
      </c>
      <c r="G1670" t="s">
        <v>3144</v>
      </c>
      <c r="H1670" t="s">
        <v>33</v>
      </c>
      <c r="I1670" s="1">
        <v>38788</v>
      </c>
      <c r="J1670" s="11">
        <v>35078241</v>
      </c>
      <c r="K1670">
        <v>92</v>
      </c>
      <c r="L1670" t="s">
        <v>22</v>
      </c>
      <c r="M1670">
        <v>6.3</v>
      </c>
      <c r="N1670">
        <v>141</v>
      </c>
      <c r="O1670" t="s">
        <v>5103</v>
      </c>
      <c r="P1670" t="s">
        <v>4826</v>
      </c>
      <c r="Q1670" s="10">
        <v>5078241</v>
      </c>
    </row>
    <row r="1671" spans="1:17" x14ac:dyDescent="0.3">
      <c r="A1671" s="11">
        <v>0</v>
      </c>
      <c r="B1671" t="s">
        <v>5104</v>
      </c>
      <c r="C1671">
        <v>2008</v>
      </c>
      <c r="D1671" t="s">
        <v>5105</v>
      </c>
      <c r="E1671" t="s">
        <v>1124</v>
      </c>
      <c r="F1671">
        <v>3.8660260000000002</v>
      </c>
      <c r="G1671" t="s">
        <v>92</v>
      </c>
      <c r="H1671" t="s">
        <v>149</v>
      </c>
      <c r="I1671" s="1">
        <v>38701</v>
      </c>
      <c r="J1671" s="11">
        <v>0</v>
      </c>
      <c r="K1671">
        <v>98</v>
      </c>
      <c r="L1671" t="s">
        <v>22</v>
      </c>
      <c r="M1671">
        <v>5</v>
      </c>
      <c r="N1671">
        <v>29</v>
      </c>
      <c r="O1671" t="s">
        <v>5106</v>
      </c>
      <c r="P1671" t="s">
        <v>5107</v>
      </c>
      <c r="Q1671" s="10">
        <v>0</v>
      </c>
    </row>
    <row r="1672" spans="1:17" x14ac:dyDescent="0.3">
      <c r="A1672" s="11">
        <v>21000000</v>
      </c>
      <c r="B1672" t="s">
        <v>535</v>
      </c>
      <c r="C1672">
        <v>9053</v>
      </c>
      <c r="D1672" t="s">
        <v>5108</v>
      </c>
      <c r="E1672" t="s">
        <v>19</v>
      </c>
      <c r="F1672">
        <v>12.790407999999999</v>
      </c>
      <c r="G1672" t="s">
        <v>1341</v>
      </c>
      <c r="H1672" t="s">
        <v>192</v>
      </c>
      <c r="I1672" s="1">
        <v>38907</v>
      </c>
      <c r="J1672" s="11">
        <v>480314</v>
      </c>
      <c r="K1672">
        <v>87</v>
      </c>
      <c r="L1672" t="s">
        <v>22</v>
      </c>
      <c r="M1672">
        <v>5</v>
      </c>
      <c r="N1672">
        <v>205</v>
      </c>
      <c r="O1672" t="s">
        <v>5109</v>
      </c>
      <c r="P1672" t="s">
        <v>5110</v>
      </c>
      <c r="Q1672" s="10">
        <v>-20519686</v>
      </c>
    </row>
    <row r="1673" spans="1:17" x14ac:dyDescent="0.3">
      <c r="A1673" s="11">
        <v>30000000</v>
      </c>
      <c r="B1673" t="s">
        <v>5111</v>
      </c>
      <c r="C1673">
        <v>4512</v>
      </c>
      <c r="D1673" t="s">
        <v>5112</v>
      </c>
      <c r="E1673" t="s">
        <v>19</v>
      </c>
      <c r="F1673">
        <v>35.533520000000003</v>
      </c>
      <c r="G1673" t="s">
        <v>557</v>
      </c>
      <c r="H1673" t="s">
        <v>158</v>
      </c>
      <c r="I1673" s="1">
        <v>39122</v>
      </c>
      <c r="J1673" s="11">
        <v>14711793</v>
      </c>
      <c r="K1673">
        <v>160</v>
      </c>
      <c r="L1673" t="s">
        <v>22</v>
      </c>
      <c r="M1673">
        <v>7</v>
      </c>
      <c r="N1673">
        <v>776</v>
      </c>
      <c r="O1673" t="s">
        <v>5113</v>
      </c>
      <c r="P1673" t="s">
        <v>5114</v>
      </c>
      <c r="Q1673" s="10">
        <v>-15288207</v>
      </c>
    </row>
    <row r="1674" spans="1:17" x14ac:dyDescent="0.3">
      <c r="A1674" s="11">
        <v>30000000</v>
      </c>
      <c r="B1674" t="s">
        <v>3150</v>
      </c>
      <c r="C1674">
        <v>76349</v>
      </c>
      <c r="D1674" t="s">
        <v>5115</v>
      </c>
      <c r="E1674" t="s">
        <v>1124</v>
      </c>
      <c r="F1674">
        <v>4.0652119999999998</v>
      </c>
      <c r="G1674" t="s">
        <v>5116</v>
      </c>
      <c r="H1674" t="s">
        <v>149</v>
      </c>
      <c r="I1674" s="1">
        <v>40609</v>
      </c>
      <c r="J1674" s="11">
        <v>108348</v>
      </c>
      <c r="K1674">
        <v>125</v>
      </c>
      <c r="L1674" t="s">
        <v>22</v>
      </c>
      <c r="M1674">
        <v>5</v>
      </c>
      <c r="N1674">
        <v>41</v>
      </c>
      <c r="O1674" t="s">
        <v>5117</v>
      </c>
      <c r="P1674" t="s">
        <v>5118</v>
      </c>
      <c r="Q1674" s="10">
        <v>-29891652</v>
      </c>
    </row>
    <row r="1675" spans="1:17" x14ac:dyDescent="0.3">
      <c r="A1675" s="11">
        <v>0</v>
      </c>
      <c r="B1675" t="s">
        <v>587</v>
      </c>
      <c r="C1675">
        <v>31203</v>
      </c>
      <c r="D1675" t="s">
        <v>5119</v>
      </c>
      <c r="E1675" t="s">
        <v>851</v>
      </c>
      <c r="F1675">
        <v>20.362024999999999</v>
      </c>
      <c r="G1675" t="s">
        <v>5120</v>
      </c>
      <c r="H1675" t="s">
        <v>853</v>
      </c>
      <c r="I1675" s="1">
        <v>40086</v>
      </c>
      <c r="J1675" s="11">
        <v>0</v>
      </c>
      <c r="K1675">
        <v>91</v>
      </c>
      <c r="L1675" t="s">
        <v>22</v>
      </c>
      <c r="M1675">
        <v>5.9</v>
      </c>
      <c r="N1675">
        <v>306</v>
      </c>
      <c r="O1675" t="s">
        <v>5121</v>
      </c>
      <c r="P1675" t="s">
        <v>5122</v>
      </c>
      <c r="Q1675" s="10">
        <v>0</v>
      </c>
    </row>
    <row r="1676" spans="1:17" x14ac:dyDescent="0.3">
      <c r="A1676" s="11">
        <v>30000000</v>
      </c>
      <c r="B1676" t="s">
        <v>1517</v>
      </c>
      <c r="C1676">
        <v>265208</v>
      </c>
      <c r="D1676" t="s">
        <v>5123</v>
      </c>
      <c r="E1676" t="s">
        <v>19</v>
      </c>
      <c r="F1676">
        <v>48.034300000000002</v>
      </c>
      <c r="G1676" t="s">
        <v>2014</v>
      </c>
      <c r="H1676" t="s">
        <v>21</v>
      </c>
      <c r="I1676" s="1">
        <v>42018</v>
      </c>
      <c r="J1676" s="11">
        <v>0</v>
      </c>
      <c r="K1676">
        <v>92</v>
      </c>
      <c r="L1676" t="s">
        <v>22</v>
      </c>
      <c r="M1676">
        <v>5.4</v>
      </c>
      <c r="N1676">
        <v>656</v>
      </c>
      <c r="O1676" t="s">
        <v>5124</v>
      </c>
      <c r="P1676" t="s">
        <v>1032</v>
      </c>
      <c r="Q1676" s="10">
        <v>-30000000</v>
      </c>
    </row>
    <row r="1677" spans="1:17" x14ac:dyDescent="0.3">
      <c r="A1677" s="11">
        <v>30000000</v>
      </c>
      <c r="B1677" t="s">
        <v>749</v>
      </c>
      <c r="C1677">
        <v>45610</v>
      </c>
      <c r="D1677" t="s">
        <v>5125</v>
      </c>
      <c r="E1677" t="s">
        <v>19</v>
      </c>
      <c r="F1677">
        <v>13.268936</v>
      </c>
      <c r="G1677" t="s">
        <v>5126</v>
      </c>
      <c r="H1677" t="s">
        <v>21</v>
      </c>
      <c r="I1677" s="1">
        <v>40809</v>
      </c>
      <c r="J1677" s="11">
        <v>2527904</v>
      </c>
      <c r="K1677">
        <v>129</v>
      </c>
      <c r="L1677" t="s">
        <v>22</v>
      </c>
      <c r="M1677">
        <v>6.4</v>
      </c>
      <c r="N1677">
        <v>286</v>
      </c>
      <c r="O1677" t="s">
        <v>5127</v>
      </c>
      <c r="P1677" t="s">
        <v>75</v>
      </c>
      <c r="Q1677" s="10">
        <v>-27472096</v>
      </c>
    </row>
    <row r="1678" spans="1:17" x14ac:dyDescent="0.3">
      <c r="A1678" s="11">
        <v>0</v>
      </c>
      <c r="B1678" t="s">
        <v>186</v>
      </c>
      <c r="C1678">
        <v>50135</v>
      </c>
      <c r="D1678" t="s">
        <v>5128</v>
      </c>
      <c r="E1678" t="s">
        <v>3229</v>
      </c>
      <c r="F1678">
        <v>8.0100460000000009</v>
      </c>
      <c r="G1678" t="s">
        <v>2547</v>
      </c>
      <c r="H1678" t="s">
        <v>192</v>
      </c>
      <c r="I1678" s="1">
        <v>40369</v>
      </c>
      <c r="J1678" s="11">
        <v>0</v>
      </c>
      <c r="K1678">
        <v>93</v>
      </c>
      <c r="L1678" t="s">
        <v>22</v>
      </c>
      <c r="M1678">
        <v>5.5</v>
      </c>
      <c r="N1678">
        <v>90</v>
      </c>
      <c r="O1678" t="s">
        <v>5129</v>
      </c>
      <c r="P1678" t="s">
        <v>5130</v>
      </c>
      <c r="Q1678" s="10">
        <v>0</v>
      </c>
    </row>
    <row r="1679" spans="1:17" x14ac:dyDescent="0.3">
      <c r="A1679" s="11">
        <v>30000000</v>
      </c>
      <c r="B1679" t="s">
        <v>2119</v>
      </c>
      <c r="C1679">
        <v>1874</v>
      </c>
      <c r="D1679" t="s">
        <v>5131</v>
      </c>
      <c r="E1679" t="s">
        <v>19</v>
      </c>
      <c r="F1679">
        <v>12.257654</v>
      </c>
      <c r="G1679" t="s">
        <v>5132</v>
      </c>
      <c r="H1679" t="s">
        <v>853</v>
      </c>
      <c r="I1679" s="1">
        <v>39388</v>
      </c>
      <c r="J1679" s="11">
        <v>0</v>
      </c>
      <c r="K1679">
        <v>140</v>
      </c>
      <c r="L1679" t="s">
        <v>22</v>
      </c>
      <c r="M1679">
        <v>7</v>
      </c>
      <c r="N1679">
        <v>38</v>
      </c>
      <c r="O1679" t="s">
        <v>5133</v>
      </c>
      <c r="P1679" t="s">
        <v>4502</v>
      </c>
      <c r="Q1679" s="10">
        <v>-30000000</v>
      </c>
    </row>
    <row r="1680" spans="1:17" x14ac:dyDescent="0.3">
      <c r="A1680" s="11">
        <v>27000000</v>
      </c>
      <c r="B1680" t="s">
        <v>713</v>
      </c>
      <c r="C1680">
        <v>271331</v>
      </c>
      <c r="D1680" t="s">
        <v>5134</v>
      </c>
      <c r="E1680" t="s">
        <v>19</v>
      </c>
      <c r="F1680">
        <v>6.0366840000000002</v>
      </c>
      <c r="G1680" t="s">
        <v>5135</v>
      </c>
      <c r="H1680" t="s">
        <v>284</v>
      </c>
      <c r="I1680" s="1">
        <v>41809</v>
      </c>
      <c r="J1680" s="11">
        <v>0</v>
      </c>
      <c r="K1680">
        <v>110</v>
      </c>
      <c r="L1680" t="s">
        <v>22</v>
      </c>
      <c r="M1680">
        <v>3</v>
      </c>
      <c r="N1680">
        <v>16</v>
      </c>
      <c r="O1680" t="s">
        <v>5136</v>
      </c>
      <c r="P1680" t="s">
        <v>5137</v>
      </c>
      <c r="Q1680" s="10">
        <v>-27000000</v>
      </c>
    </row>
    <row r="1681" spans="1:17" x14ac:dyDescent="0.3">
      <c r="A1681" s="11">
        <v>30000000</v>
      </c>
      <c r="B1681" t="s">
        <v>1582</v>
      </c>
      <c r="C1681">
        <v>215211</v>
      </c>
      <c r="D1681" t="s">
        <v>5138</v>
      </c>
      <c r="E1681" t="s">
        <v>19</v>
      </c>
      <c r="F1681">
        <v>10.958697000000001</v>
      </c>
      <c r="G1681" t="s">
        <v>3973</v>
      </c>
      <c r="H1681" t="s">
        <v>853</v>
      </c>
      <c r="I1681" s="1">
        <v>41773</v>
      </c>
      <c r="J1681" s="11">
        <v>0</v>
      </c>
      <c r="K1681">
        <v>103</v>
      </c>
      <c r="L1681" t="s">
        <v>22</v>
      </c>
      <c r="M1681">
        <v>5.8</v>
      </c>
      <c r="N1681">
        <v>195</v>
      </c>
      <c r="O1681" t="s">
        <v>5139</v>
      </c>
      <c r="P1681" t="s">
        <v>5140</v>
      </c>
      <c r="Q1681" s="10">
        <v>-30000000</v>
      </c>
    </row>
    <row r="1682" spans="1:17" x14ac:dyDescent="0.3">
      <c r="A1682" s="11">
        <v>30000000</v>
      </c>
      <c r="B1682" t="s">
        <v>5141</v>
      </c>
      <c r="C1682">
        <v>367961</v>
      </c>
      <c r="D1682" t="s">
        <v>5142</v>
      </c>
      <c r="E1682" t="s">
        <v>3283</v>
      </c>
      <c r="F1682">
        <v>2.625594</v>
      </c>
      <c r="G1682" t="s">
        <v>4180</v>
      </c>
      <c r="H1682" t="s">
        <v>2422</v>
      </c>
      <c r="I1682" s="1">
        <v>42349</v>
      </c>
      <c r="J1682" s="11">
        <v>0</v>
      </c>
      <c r="K1682">
        <v>85</v>
      </c>
      <c r="L1682" t="s">
        <v>22</v>
      </c>
      <c r="M1682">
        <v>6.4</v>
      </c>
      <c r="N1682">
        <v>7</v>
      </c>
      <c r="O1682" t="s">
        <v>5143</v>
      </c>
      <c r="P1682" t="s">
        <v>5144</v>
      </c>
      <c r="Q1682" s="10">
        <v>-30000000</v>
      </c>
    </row>
    <row r="1683" spans="1:17" x14ac:dyDescent="0.3">
      <c r="A1683" s="11">
        <v>30000000</v>
      </c>
      <c r="B1683" t="s">
        <v>1271</v>
      </c>
      <c r="C1683">
        <v>10955</v>
      </c>
      <c r="D1683" t="s">
        <v>5145</v>
      </c>
      <c r="E1683" t="s">
        <v>19</v>
      </c>
      <c r="F1683">
        <v>2.9810469999999998</v>
      </c>
      <c r="G1683" t="s">
        <v>5146</v>
      </c>
      <c r="H1683" t="s">
        <v>33</v>
      </c>
      <c r="I1683" s="1">
        <v>37296</v>
      </c>
      <c r="J1683" s="11">
        <v>0</v>
      </c>
      <c r="K1683">
        <v>110</v>
      </c>
      <c r="L1683" t="s">
        <v>22</v>
      </c>
      <c r="M1683">
        <v>6.6</v>
      </c>
      <c r="N1683">
        <v>69</v>
      </c>
      <c r="O1683" t="s">
        <v>5147</v>
      </c>
      <c r="P1683" t="s">
        <v>5148</v>
      </c>
      <c r="Q1683" s="10">
        <v>-30000000</v>
      </c>
    </row>
    <row r="1684" spans="1:17" x14ac:dyDescent="0.3">
      <c r="A1684" s="11">
        <v>19000000</v>
      </c>
      <c r="B1684" t="s">
        <v>5149</v>
      </c>
      <c r="C1684">
        <v>223702</v>
      </c>
      <c r="D1684" t="s">
        <v>5150</v>
      </c>
      <c r="E1684" t="s">
        <v>19</v>
      </c>
      <c r="F1684">
        <v>66.242737000000005</v>
      </c>
      <c r="G1684" t="s">
        <v>32</v>
      </c>
      <c r="H1684" t="s">
        <v>158</v>
      </c>
      <c r="I1684" s="1">
        <v>42681</v>
      </c>
      <c r="J1684" s="11">
        <v>140752617</v>
      </c>
      <c r="K1684">
        <v>83</v>
      </c>
      <c r="L1684" t="s">
        <v>22</v>
      </c>
      <c r="M1684">
        <v>5.6</v>
      </c>
      <c r="N1684">
        <v>2238</v>
      </c>
      <c r="O1684" t="s">
        <v>5151</v>
      </c>
      <c r="P1684" t="s">
        <v>278</v>
      </c>
      <c r="Q1684" s="10">
        <v>121752617</v>
      </c>
    </row>
    <row r="1685" spans="1:17" x14ac:dyDescent="0.3">
      <c r="A1685" s="11">
        <v>29000000</v>
      </c>
      <c r="B1685" t="s">
        <v>3457</v>
      </c>
      <c r="C1685">
        <v>254470</v>
      </c>
      <c r="D1685" t="s">
        <v>5152</v>
      </c>
      <c r="E1685" t="s">
        <v>19</v>
      </c>
      <c r="F1685">
        <v>71.496893999999998</v>
      </c>
      <c r="G1685" t="s">
        <v>135</v>
      </c>
      <c r="H1685" t="s">
        <v>21</v>
      </c>
      <c r="I1685" s="1">
        <v>42190</v>
      </c>
      <c r="J1685" s="11">
        <v>287506194</v>
      </c>
      <c r="K1685">
        <v>115</v>
      </c>
      <c r="L1685" t="s">
        <v>22</v>
      </c>
      <c r="M1685">
        <v>6.8</v>
      </c>
      <c r="N1685">
        <v>1940</v>
      </c>
      <c r="O1685" t="s">
        <v>5153</v>
      </c>
      <c r="P1685" t="s">
        <v>5154</v>
      </c>
      <c r="Q1685" s="10">
        <v>258506194</v>
      </c>
    </row>
    <row r="1686" spans="1:17" x14ac:dyDescent="0.3">
      <c r="A1686" s="11">
        <v>28000000</v>
      </c>
      <c r="B1686" t="s">
        <v>1646</v>
      </c>
      <c r="C1686">
        <v>69</v>
      </c>
      <c r="D1686" t="s">
        <v>5155</v>
      </c>
      <c r="E1686" t="s">
        <v>19</v>
      </c>
      <c r="F1686">
        <v>35.580032000000003</v>
      </c>
      <c r="G1686" t="s">
        <v>828</v>
      </c>
      <c r="H1686" t="s">
        <v>192</v>
      </c>
      <c r="I1686" s="1">
        <v>38608</v>
      </c>
      <c r="J1686" s="11">
        <v>186438883</v>
      </c>
      <c r="K1686">
        <v>136</v>
      </c>
      <c r="L1686" t="s">
        <v>22</v>
      </c>
      <c r="M1686">
        <v>7.3</v>
      </c>
      <c r="N1686">
        <v>718</v>
      </c>
      <c r="O1686" t="s">
        <v>5156</v>
      </c>
      <c r="P1686" t="s">
        <v>830</v>
      </c>
      <c r="Q1686" s="10">
        <v>158438883</v>
      </c>
    </row>
    <row r="1687" spans="1:17" x14ac:dyDescent="0.3">
      <c r="A1687" s="11">
        <v>30000000</v>
      </c>
      <c r="B1687" t="s">
        <v>587</v>
      </c>
      <c r="C1687">
        <v>4967</v>
      </c>
      <c r="D1687" t="s">
        <v>5157</v>
      </c>
      <c r="E1687" t="s">
        <v>19</v>
      </c>
      <c r="F1687">
        <v>8.0858720000000002</v>
      </c>
      <c r="G1687" t="s">
        <v>1290</v>
      </c>
      <c r="H1687" t="s">
        <v>21</v>
      </c>
      <c r="I1687" s="1">
        <v>36630</v>
      </c>
      <c r="J1687" s="11">
        <v>37036004</v>
      </c>
      <c r="K1687">
        <v>127</v>
      </c>
      <c r="L1687" t="s">
        <v>22</v>
      </c>
      <c r="M1687">
        <v>5.9</v>
      </c>
      <c r="N1687">
        <v>159</v>
      </c>
      <c r="O1687" t="s">
        <v>5158</v>
      </c>
      <c r="P1687" t="s">
        <v>5159</v>
      </c>
      <c r="Q1687" s="10">
        <v>7036004</v>
      </c>
    </row>
    <row r="1688" spans="1:17" x14ac:dyDescent="0.3">
      <c r="A1688" s="11">
        <v>29000000</v>
      </c>
      <c r="B1688" t="s">
        <v>474</v>
      </c>
      <c r="C1688">
        <v>9449</v>
      </c>
      <c r="D1688" t="s">
        <v>5160</v>
      </c>
      <c r="E1688" t="s">
        <v>19</v>
      </c>
      <c r="F1688">
        <v>10.364582</v>
      </c>
      <c r="G1688" t="s">
        <v>5161</v>
      </c>
      <c r="H1688" t="s">
        <v>33</v>
      </c>
      <c r="I1688" s="1">
        <v>35562</v>
      </c>
      <c r="J1688" s="11">
        <v>0</v>
      </c>
      <c r="K1688">
        <v>86</v>
      </c>
      <c r="L1688" t="s">
        <v>22</v>
      </c>
      <c r="M1688">
        <v>5.8</v>
      </c>
      <c r="N1688">
        <v>135</v>
      </c>
      <c r="O1688" t="s">
        <v>5162</v>
      </c>
      <c r="P1688" t="s">
        <v>2973</v>
      </c>
      <c r="Q1688" s="10">
        <v>-29000000</v>
      </c>
    </row>
    <row r="1689" spans="1:17" x14ac:dyDescent="0.3">
      <c r="A1689" s="11">
        <v>0</v>
      </c>
      <c r="B1689" t="s">
        <v>1321</v>
      </c>
      <c r="C1689">
        <v>11499</v>
      </c>
      <c r="D1689" t="s">
        <v>5163</v>
      </c>
      <c r="E1689" t="s">
        <v>19</v>
      </c>
      <c r="F1689">
        <v>16.877839999999999</v>
      </c>
      <c r="G1689" t="s">
        <v>113</v>
      </c>
      <c r="H1689" t="s">
        <v>21</v>
      </c>
      <c r="I1689" s="1">
        <v>39736</v>
      </c>
      <c r="J1689" s="11">
        <v>0</v>
      </c>
      <c r="K1689">
        <v>122</v>
      </c>
      <c r="L1689" t="s">
        <v>22</v>
      </c>
      <c r="M1689">
        <v>7.2</v>
      </c>
      <c r="N1689">
        <v>328</v>
      </c>
      <c r="O1689" t="s">
        <v>5164</v>
      </c>
      <c r="P1689" t="s">
        <v>498</v>
      </c>
      <c r="Q1689" s="10">
        <v>0</v>
      </c>
    </row>
    <row r="1690" spans="1:17" x14ac:dyDescent="0.3">
      <c r="A1690" s="11">
        <v>30000000</v>
      </c>
      <c r="B1690" t="s">
        <v>3773</v>
      </c>
      <c r="C1690">
        <v>4912</v>
      </c>
      <c r="D1690" t="s">
        <v>5165</v>
      </c>
      <c r="E1690" t="s">
        <v>19</v>
      </c>
      <c r="F1690">
        <v>18.165956999999999</v>
      </c>
      <c r="G1690" t="s">
        <v>905</v>
      </c>
      <c r="H1690" t="s">
        <v>21</v>
      </c>
      <c r="I1690" s="1">
        <v>37620</v>
      </c>
      <c r="J1690" s="11">
        <v>33013805</v>
      </c>
      <c r="K1690">
        <v>113</v>
      </c>
      <c r="L1690" t="s">
        <v>22</v>
      </c>
      <c r="M1690">
        <v>6.6</v>
      </c>
      <c r="N1690">
        <v>275</v>
      </c>
      <c r="O1690" t="s">
        <v>5166</v>
      </c>
      <c r="P1690" t="s">
        <v>1972</v>
      </c>
      <c r="Q1690" s="10">
        <v>3013805</v>
      </c>
    </row>
    <row r="1691" spans="1:17" x14ac:dyDescent="0.3">
      <c r="A1691" s="11">
        <v>29000000</v>
      </c>
      <c r="B1691" t="s">
        <v>972</v>
      </c>
      <c r="C1691">
        <v>12771</v>
      </c>
      <c r="D1691" t="s">
        <v>5167</v>
      </c>
      <c r="E1691" t="s">
        <v>19</v>
      </c>
      <c r="F1691">
        <v>8.9394100000000005</v>
      </c>
      <c r="G1691" t="s">
        <v>92</v>
      </c>
      <c r="H1691" t="s">
        <v>192</v>
      </c>
      <c r="I1691" s="1">
        <v>37488</v>
      </c>
      <c r="J1691" s="11">
        <v>16930185</v>
      </c>
      <c r="K1691">
        <v>100</v>
      </c>
      <c r="L1691" t="s">
        <v>22</v>
      </c>
      <c r="M1691">
        <v>5</v>
      </c>
      <c r="N1691">
        <v>85</v>
      </c>
      <c r="O1691" t="s">
        <v>5168</v>
      </c>
      <c r="P1691" t="s">
        <v>3564</v>
      </c>
      <c r="Q1691" s="10">
        <v>-12069815</v>
      </c>
    </row>
    <row r="1692" spans="1:17" x14ac:dyDescent="0.3">
      <c r="A1692" s="11">
        <v>29000000</v>
      </c>
      <c r="B1692" t="s">
        <v>587</v>
      </c>
      <c r="C1692">
        <v>323676</v>
      </c>
      <c r="D1692" t="s">
        <v>5169</v>
      </c>
      <c r="E1692" t="s">
        <v>19</v>
      </c>
      <c r="F1692">
        <v>20.55509</v>
      </c>
      <c r="G1692" t="s">
        <v>135</v>
      </c>
      <c r="H1692" t="s">
        <v>21</v>
      </c>
      <c r="I1692" s="1">
        <v>42555</v>
      </c>
      <c r="J1692" s="11">
        <v>78636257</v>
      </c>
      <c r="K1692">
        <v>91</v>
      </c>
      <c r="L1692" t="s">
        <v>22</v>
      </c>
      <c r="M1692">
        <v>5.5</v>
      </c>
      <c r="N1692">
        <v>431</v>
      </c>
      <c r="O1692" t="s">
        <v>5170</v>
      </c>
      <c r="P1692" t="s">
        <v>5171</v>
      </c>
      <c r="Q1692" s="10">
        <v>49636257</v>
      </c>
    </row>
    <row r="1693" spans="1:17" x14ac:dyDescent="0.3">
      <c r="A1693" s="11">
        <v>0</v>
      </c>
      <c r="B1693" t="s">
        <v>713</v>
      </c>
      <c r="C1693">
        <v>12506</v>
      </c>
      <c r="D1693" t="s">
        <v>5172</v>
      </c>
      <c r="E1693" t="s">
        <v>19</v>
      </c>
      <c r="F1693">
        <v>3.7357230000000001</v>
      </c>
      <c r="G1693" t="s">
        <v>135</v>
      </c>
      <c r="H1693" t="s">
        <v>33</v>
      </c>
      <c r="I1693" s="1">
        <v>31908</v>
      </c>
      <c r="J1693" s="11">
        <v>0</v>
      </c>
      <c r="K1693">
        <v>157</v>
      </c>
      <c r="L1693" t="s">
        <v>22</v>
      </c>
      <c r="M1693">
        <v>6.9</v>
      </c>
      <c r="N1693">
        <v>51</v>
      </c>
      <c r="O1693" t="s">
        <v>5173</v>
      </c>
      <c r="P1693" t="s">
        <v>5174</v>
      </c>
      <c r="Q1693" s="10">
        <v>0</v>
      </c>
    </row>
    <row r="1694" spans="1:17" x14ac:dyDescent="0.3">
      <c r="A1694" s="11">
        <v>0</v>
      </c>
      <c r="B1694" t="s">
        <v>822</v>
      </c>
      <c r="C1694">
        <v>24071</v>
      </c>
      <c r="D1694" t="s">
        <v>5175</v>
      </c>
      <c r="E1694" t="s">
        <v>19</v>
      </c>
      <c r="F1694">
        <v>4.310168</v>
      </c>
      <c r="G1694" t="s">
        <v>764</v>
      </c>
      <c r="H1694" t="s">
        <v>21</v>
      </c>
      <c r="I1694" s="1">
        <v>36427</v>
      </c>
      <c r="J1694" s="11">
        <v>0</v>
      </c>
      <c r="K1694">
        <v>112</v>
      </c>
      <c r="L1694" t="s">
        <v>22</v>
      </c>
      <c r="M1694">
        <v>6.3</v>
      </c>
      <c r="N1694">
        <v>26</v>
      </c>
      <c r="O1694" t="s">
        <v>5176</v>
      </c>
      <c r="P1694" t="s">
        <v>2118</v>
      </c>
      <c r="Q1694" s="10">
        <v>0</v>
      </c>
    </row>
    <row r="1695" spans="1:17" x14ac:dyDescent="0.3">
      <c r="A1695" s="11">
        <v>12000000</v>
      </c>
      <c r="B1695" t="s">
        <v>5177</v>
      </c>
      <c r="C1695">
        <v>11249</v>
      </c>
      <c r="D1695" t="s">
        <v>5178</v>
      </c>
      <c r="E1695" t="s">
        <v>19</v>
      </c>
      <c r="F1695">
        <v>12.653831</v>
      </c>
      <c r="G1695" t="s">
        <v>4610</v>
      </c>
      <c r="H1695" t="s">
        <v>4361</v>
      </c>
      <c r="I1695" s="1">
        <v>38302</v>
      </c>
      <c r="J1695" s="11">
        <v>24829644</v>
      </c>
      <c r="K1695">
        <v>87</v>
      </c>
      <c r="L1695" t="s">
        <v>22</v>
      </c>
      <c r="M1695">
        <v>4.9000000000000004</v>
      </c>
      <c r="N1695">
        <v>287</v>
      </c>
      <c r="O1695" t="s">
        <v>5179</v>
      </c>
      <c r="P1695" t="s">
        <v>5180</v>
      </c>
      <c r="Q1695" s="10">
        <v>12829644</v>
      </c>
    </row>
    <row r="1696" spans="1:17" x14ac:dyDescent="0.3">
      <c r="A1696" s="11">
        <v>29000000</v>
      </c>
      <c r="B1696" t="s">
        <v>5181</v>
      </c>
      <c r="C1696">
        <v>9667</v>
      </c>
      <c r="D1696" t="s">
        <v>5182</v>
      </c>
      <c r="E1696" t="s">
        <v>19</v>
      </c>
      <c r="F1696">
        <v>24.240361</v>
      </c>
      <c r="G1696" t="s">
        <v>3019</v>
      </c>
      <c r="H1696" t="s">
        <v>192</v>
      </c>
      <c r="I1696" s="1">
        <v>38445</v>
      </c>
      <c r="J1696" s="11">
        <v>21126225</v>
      </c>
      <c r="K1696">
        <v>103</v>
      </c>
      <c r="L1696" t="s">
        <v>22</v>
      </c>
      <c r="M1696">
        <v>6.8</v>
      </c>
      <c r="N1696">
        <v>455</v>
      </c>
      <c r="O1696" t="s">
        <v>5183</v>
      </c>
      <c r="P1696" t="s">
        <v>5184</v>
      </c>
      <c r="Q1696" s="10">
        <v>-7873775</v>
      </c>
    </row>
    <row r="1697" spans="1:17" x14ac:dyDescent="0.3">
      <c r="A1697" s="11">
        <v>28000000</v>
      </c>
      <c r="B1697" t="s">
        <v>5185</v>
      </c>
      <c r="C1697">
        <v>812</v>
      </c>
      <c r="D1697" t="s">
        <v>5186</v>
      </c>
      <c r="E1697" t="s">
        <v>19</v>
      </c>
      <c r="F1697">
        <v>92.982009000000005</v>
      </c>
      <c r="G1697" t="s">
        <v>27</v>
      </c>
      <c r="H1697" t="s">
        <v>21</v>
      </c>
      <c r="I1697" s="1">
        <v>33933</v>
      </c>
      <c r="J1697" s="11">
        <v>504050219</v>
      </c>
      <c r="K1697">
        <v>90</v>
      </c>
      <c r="L1697" t="s">
        <v>22</v>
      </c>
      <c r="M1697">
        <v>7.4</v>
      </c>
      <c r="N1697">
        <v>3416</v>
      </c>
      <c r="O1697" t="s">
        <v>5187</v>
      </c>
      <c r="P1697" t="s">
        <v>966</v>
      </c>
      <c r="Q1697" s="10">
        <v>476050219</v>
      </c>
    </row>
    <row r="1698" spans="1:17" x14ac:dyDescent="0.3">
      <c r="A1698" s="11">
        <v>28000000</v>
      </c>
      <c r="B1698" t="s">
        <v>1403</v>
      </c>
      <c r="C1698">
        <v>277216</v>
      </c>
      <c r="D1698" t="s">
        <v>5188</v>
      </c>
      <c r="E1698" t="s">
        <v>19</v>
      </c>
      <c r="F1698">
        <v>61.762329999999999</v>
      </c>
      <c r="G1698" t="s">
        <v>119</v>
      </c>
      <c r="H1698" t="s">
        <v>21</v>
      </c>
      <c r="I1698" s="1">
        <v>42229</v>
      </c>
      <c r="J1698" s="11">
        <v>201634991</v>
      </c>
      <c r="K1698">
        <v>147</v>
      </c>
      <c r="L1698" t="s">
        <v>22</v>
      </c>
      <c r="M1698">
        <v>7.7</v>
      </c>
      <c r="N1698">
        <v>1355</v>
      </c>
      <c r="O1698" t="s">
        <v>5189</v>
      </c>
      <c r="P1698" t="s">
        <v>1786</v>
      </c>
      <c r="Q1698" s="10">
        <v>173634991</v>
      </c>
    </row>
    <row r="1699" spans="1:17" x14ac:dyDescent="0.3">
      <c r="A1699" s="11">
        <v>28000000</v>
      </c>
      <c r="B1699" t="s">
        <v>227</v>
      </c>
      <c r="C1699">
        <v>87</v>
      </c>
      <c r="D1699" t="s">
        <v>5190</v>
      </c>
      <c r="E1699" t="s">
        <v>19</v>
      </c>
      <c r="F1699">
        <v>66.976776000000001</v>
      </c>
      <c r="G1699" t="s">
        <v>229</v>
      </c>
      <c r="H1699" t="s">
        <v>21</v>
      </c>
      <c r="I1699" s="1">
        <v>30825</v>
      </c>
      <c r="J1699" s="11">
        <v>333000000</v>
      </c>
      <c r="K1699">
        <v>118</v>
      </c>
      <c r="L1699" t="s">
        <v>22</v>
      </c>
      <c r="M1699">
        <v>7.1</v>
      </c>
      <c r="N1699">
        <v>2781</v>
      </c>
      <c r="O1699" t="s">
        <v>5191</v>
      </c>
      <c r="P1699" t="s">
        <v>231</v>
      </c>
      <c r="Q1699" s="10">
        <v>305000000</v>
      </c>
    </row>
    <row r="1700" spans="1:17" x14ac:dyDescent="0.3">
      <c r="A1700" s="11">
        <v>30000000</v>
      </c>
      <c r="B1700" t="s">
        <v>49</v>
      </c>
      <c r="C1700">
        <v>14444</v>
      </c>
      <c r="D1700" t="s">
        <v>5192</v>
      </c>
      <c r="E1700" t="s">
        <v>19</v>
      </c>
      <c r="F1700">
        <v>7.9811160000000001</v>
      </c>
      <c r="G1700" t="s">
        <v>5193</v>
      </c>
      <c r="H1700" t="s">
        <v>21</v>
      </c>
      <c r="I1700" s="1">
        <v>36119</v>
      </c>
      <c r="J1700" s="11">
        <v>100491683</v>
      </c>
      <c r="K1700">
        <v>79</v>
      </c>
      <c r="L1700" t="s">
        <v>22</v>
      </c>
      <c r="M1700">
        <v>5.7</v>
      </c>
      <c r="N1700">
        <v>147</v>
      </c>
      <c r="O1700" t="s">
        <v>5194</v>
      </c>
      <c r="P1700" t="s">
        <v>5195</v>
      </c>
      <c r="Q1700" s="10">
        <v>70491683</v>
      </c>
    </row>
    <row r="1701" spans="1:17" x14ac:dyDescent="0.3">
      <c r="A1701" s="11">
        <v>60000000</v>
      </c>
      <c r="B1701" t="s">
        <v>5196</v>
      </c>
      <c r="C1701">
        <v>2043</v>
      </c>
      <c r="D1701" t="s">
        <v>5197</v>
      </c>
      <c r="E1701" t="s">
        <v>19</v>
      </c>
      <c r="F1701">
        <v>21.252797000000001</v>
      </c>
      <c r="G1701" t="s">
        <v>92</v>
      </c>
      <c r="H1701" t="s">
        <v>158</v>
      </c>
      <c r="I1701" s="1">
        <v>37046</v>
      </c>
      <c r="J1701" s="11">
        <v>105178561</v>
      </c>
      <c r="K1701">
        <v>104</v>
      </c>
      <c r="L1701" t="s">
        <v>22</v>
      </c>
      <c r="M1701">
        <v>6.1</v>
      </c>
      <c r="N1701">
        <v>400</v>
      </c>
      <c r="O1701" t="s">
        <v>5198</v>
      </c>
      <c r="P1701" t="s">
        <v>563</v>
      </c>
      <c r="Q1701" s="10">
        <v>45178561</v>
      </c>
    </row>
    <row r="1702" spans="1:17" x14ac:dyDescent="0.3">
      <c r="A1702" s="11">
        <v>29000000</v>
      </c>
      <c r="B1702" t="s">
        <v>1485</v>
      </c>
      <c r="C1702">
        <v>315664</v>
      </c>
      <c r="D1702" t="s">
        <v>5199</v>
      </c>
      <c r="E1702" t="s">
        <v>19</v>
      </c>
      <c r="F1702">
        <v>19.237254</v>
      </c>
      <c r="G1702" t="s">
        <v>3144</v>
      </c>
      <c r="H1702" t="s">
        <v>33</v>
      </c>
      <c r="I1702" s="1">
        <v>42526</v>
      </c>
      <c r="J1702" s="11">
        <v>48902953</v>
      </c>
      <c r="K1702">
        <v>110</v>
      </c>
      <c r="L1702" t="s">
        <v>22</v>
      </c>
      <c r="M1702">
        <v>6.6</v>
      </c>
      <c r="N1702">
        <v>392</v>
      </c>
      <c r="O1702" t="s">
        <v>5200</v>
      </c>
      <c r="P1702" t="s">
        <v>3295</v>
      </c>
      <c r="Q1702" s="10">
        <v>19902953</v>
      </c>
    </row>
    <row r="1703" spans="1:17" x14ac:dyDescent="0.3">
      <c r="A1703" s="11">
        <v>29000000</v>
      </c>
      <c r="B1703" t="s">
        <v>195</v>
      </c>
      <c r="C1703">
        <v>1428</v>
      </c>
      <c r="D1703" t="s">
        <v>5201</v>
      </c>
      <c r="E1703" t="s">
        <v>19</v>
      </c>
      <c r="F1703">
        <v>27.555645999999999</v>
      </c>
      <c r="G1703" t="s">
        <v>692</v>
      </c>
      <c r="H1703" t="s">
        <v>21</v>
      </c>
      <c r="I1703" s="1">
        <v>37934</v>
      </c>
      <c r="J1703" s="11">
        <v>98185582</v>
      </c>
      <c r="K1703">
        <v>102</v>
      </c>
      <c r="L1703" t="s">
        <v>22</v>
      </c>
      <c r="M1703">
        <v>6.2</v>
      </c>
      <c r="N1703">
        <v>594</v>
      </c>
      <c r="O1703" t="s">
        <v>5202</v>
      </c>
      <c r="P1703" t="s">
        <v>2224</v>
      </c>
      <c r="Q1703" s="10">
        <v>69185582</v>
      </c>
    </row>
    <row r="1704" spans="1:17" x14ac:dyDescent="0.3">
      <c r="A1704" s="11">
        <v>28000000</v>
      </c>
      <c r="B1704" t="s">
        <v>767</v>
      </c>
      <c r="C1704">
        <v>562</v>
      </c>
      <c r="D1704" t="s">
        <v>5203</v>
      </c>
      <c r="E1704" t="s">
        <v>19</v>
      </c>
      <c r="F1704">
        <v>66.169628000000003</v>
      </c>
      <c r="G1704" t="s">
        <v>204</v>
      </c>
      <c r="H1704" t="s">
        <v>21</v>
      </c>
      <c r="I1704" s="1">
        <v>32339</v>
      </c>
      <c r="J1704" s="11">
        <v>140767956</v>
      </c>
      <c r="K1704">
        <v>131</v>
      </c>
      <c r="L1704" t="s">
        <v>22</v>
      </c>
      <c r="M1704">
        <v>7.5</v>
      </c>
      <c r="N1704">
        <v>3948</v>
      </c>
      <c r="O1704" t="s">
        <v>5204</v>
      </c>
      <c r="P1704" t="s">
        <v>766</v>
      </c>
      <c r="Q1704" s="10">
        <v>112767956</v>
      </c>
    </row>
    <row r="1705" spans="1:17" x14ac:dyDescent="0.3">
      <c r="A1705" s="11">
        <v>28000000</v>
      </c>
      <c r="B1705" t="s">
        <v>587</v>
      </c>
      <c r="C1705">
        <v>15373</v>
      </c>
      <c r="D1705" t="s">
        <v>5205</v>
      </c>
      <c r="E1705" t="s">
        <v>19</v>
      </c>
      <c r="F1705">
        <v>24.917665</v>
      </c>
      <c r="G1705" t="s">
        <v>135</v>
      </c>
      <c r="H1705" t="s">
        <v>21</v>
      </c>
      <c r="I1705" s="1">
        <v>39509</v>
      </c>
      <c r="J1705" s="11">
        <v>92380927</v>
      </c>
      <c r="K1705">
        <v>99</v>
      </c>
      <c r="L1705" t="s">
        <v>22</v>
      </c>
      <c r="M1705">
        <v>6.4</v>
      </c>
      <c r="N1705">
        <v>564</v>
      </c>
      <c r="O1705" t="s">
        <v>5206</v>
      </c>
      <c r="P1705" t="s">
        <v>4617</v>
      </c>
      <c r="Q1705" s="10">
        <v>64380927</v>
      </c>
    </row>
    <row r="1706" spans="1:17" x14ac:dyDescent="0.3">
      <c r="A1706" s="11">
        <v>28000000</v>
      </c>
      <c r="B1706" t="s">
        <v>1485</v>
      </c>
      <c r="C1706">
        <v>318846</v>
      </c>
      <c r="D1706" t="s">
        <v>5207</v>
      </c>
      <c r="E1706" t="s">
        <v>19</v>
      </c>
      <c r="F1706">
        <v>57.518472000000003</v>
      </c>
      <c r="G1706" t="s">
        <v>92</v>
      </c>
      <c r="H1706" t="s">
        <v>21</v>
      </c>
      <c r="I1706" s="1">
        <v>42320</v>
      </c>
      <c r="J1706" s="11">
        <v>133346506</v>
      </c>
      <c r="K1706">
        <v>130</v>
      </c>
      <c r="L1706" t="s">
        <v>22</v>
      </c>
      <c r="M1706">
        <v>7.3</v>
      </c>
      <c r="N1706">
        <v>2607</v>
      </c>
      <c r="O1706" t="s">
        <v>5208</v>
      </c>
      <c r="P1706" t="s">
        <v>1013</v>
      </c>
      <c r="Q1706" s="10">
        <v>105346506</v>
      </c>
    </row>
    <row r="1707" spans="1:17" x14ac:dyDescent="0.3">
      <c r="A1707" s="11">
        <v>0</v>
      </c>
      <c r="B1707" t="s">
        <v>5209</v>
      </c>
      <c r="C1707">
        <v>26320</v>
      </c>
      <c r="D1707" t="s">
        <v>5210</v>
      </c>
      <c r="E1707" t="s">
        <v>19</v>
      </c>
      <c r="F1707">
        <v>11.870161</v>
      </c>
      <c r="G1707" t="s">
        <v>2374</v>
      </c>
      <c r="H1707" t="s">
        <v>21</v>
      </c>
      <c r="I1707" s="1">
        <v>39881</v>
      </c>
      <c r="J1707" s="11">
        <v>0</v>
      </c>
      <c r="K1707">
        <v>120</v>
      </c>
      <c r="L1707" t="s">
        <v>22</v>
      </c>
      <c r="M1707">
        <v>6.2</v>
      </c>
      <c r="N1707">
        <v>127</v>
      </c>
      <c r="O1707" t="s">
        <v>5211</v>
      </c>
      <c r="P1707" t="s">
        <v>625</v>
      </c>
      <c r="Q1707" s="10">
        <v>0</v>
      </c>
    </row>
    <row r="1708" spans="1:17" x14ac:dyDescent="0.3">
      <c r="A1708" s="11">
        <v>28000000</v>
      </c>
      <c r="B1708" t="s">
        <v>1321</v>
      </c>
      <c r="C1708">
        <v>14292</v>
      </c>
      <c r="D1708" t="s">
        <v>5212</v>
      </c>
      <c r="E1708" t="s">
        <v>19</v>
      </c>
      <c r="F1708">
        <v>7.5340030000000002</v>
      </c>
      <c r="G1708" t="s">
        <v>86</v>
      </c>
      <c r="H1708" t="s">
        <v>21</v>
      </c>
      <c r="I1708" s="1">
        <v>38140</v>
      </c>
      <c r="J1708" s="11">
        <v>64445708</v>
      </c>
      <c r="K1708">
        <v>135</v>
      </c>
      <c r="L1708" t="s">
        <v>22</v>
      </c>
      <c r="M1708">
        <v>7</v>
      </c>
      <c r="N1708">
        <v>159</v>
      </c>
      <c r="O1708" t="s">
        <v>5213</v>
      </c>
      <c r="P1708" t="s">
        <v>5031</v>
      </c>
      <c r="Q1708" s="10">
        <v>36445708</v>
      </c>
    </row>
    <row r="1709" spans="1:17" x14ac:dyDescent="0.3">
      <c r="A1709" s="11">
        <v>28000000</v>
      </c>
      <c r="B1709" t="s">
        <v>3008</v>
      </c>
      <c r="C1709">
        <v>924</v>
      </c>
      <c r="D1709" t="s">
        <v>5214</v>
      </c>
      <c r="E1709" t="s">
        <v>19</v>
      </c>
      <c r="F1709">
        <v>44.529429</v>
      </c>
      <c r="G1709" t="s">
        <v>5215</v>
      </c>
      <c r="H1709" t="s">
        <v>21</v>
      </c>
      <c r="I1709" s="1">
        <v>38065</v>
      </c>
      <c r="J1709" s="11">
        <v>102356381</v>
      </c>
      <c r="K1709">
        <v>101</v>
      </c>
      <c r="L1709" t="s">
        <v>22</v>
      </c>
      <c r="M1709">
        <v>6.8</v>
      </c>
      <c r="N1709">
        <v>1016</v>
      </c>
      <c r="O1709" t="s">
        <v>5216</v>
      </c>
      <c r="P1709" t="s">
        <v>66</v>
      </c>
      <c r="Q1709" s="10">
        <v>74356381</v>
      </c>
    </row>
    <row r="1710" spans="1:17" x14ac:dyDescent="0.3">
      <c r="A1710" s="11">
        <v>35000000</v>
      </c>
      <c r="B1710" t="s">
        <v>587</v>
      </c>
      <c r="C1710">
        <v>2018</v>
      </c>
      <c r="D1710" t="s">
        <v>5217</v>
      </c>
      <c r="E1710" t="s">
        <v>19</v>
      </c>
      <c r="F1710">
        <v>14.949395000000001</v>
      </c>
      <c r="G1710" t="s">
        <v>692</v>
      </c>
      <c r="H1710" t="s">
        <v>21</v>
      </c>
      <c r="I1710" s="1">
        <v>36917</v>
      </c>
      <c r="J1710" s="11">
        <v>94728529</v>
      </c>
      <c r="K1710">
        <v>103</v>
      </c>
      <c r="L1710" t="s">
        <v>22</v>
      </c>
      <c r="M1710">
        <v>5.5</v>
      </c>
      <c r="N1710">
        <v>427</v>
      </c>
      <c r="O1710" t="s">
        <v>5218</v>
      </c>
      <c r="P1710" t="s">
        <v>1516</v>
      </c>
      <c r="Q1710" s="10">
        <v>59728529</v>
      </c>
    </row>
    <row r="1711" spans="1:17" x14ac:dyDescent="0.3">
      <c r="A1711" s="11">
        <v>30000000</v>
      </c>
      <c r="B1711" t="s">
        <v>5219</v>
      </c>
      <c r="C1711">
        <v>192577</v>
      </c>
      <c r="D1711" t="s">
        <v>5220</v>
      </c>
      <c r="E1711" t="s">
        <v>388</v>
      </c>
      <c r="F1711">
        <v>14.726338</v>
      </c>
      <c r="G1711" t="s">
        <v>5221</v>
      </c>
      <c r="H1711" t="s">
        <v>197</v>
      </c>
      <c r="I1711" s="1">
        <v>41464</v>
      </c>
      <c r="J1711" s="11">
        <v>17137302</v>
      </c>
      <c r="K1711">
        <v>115</v>
      </c>
      <c r="L1711" t="s">
        <v>22</v>
      </c>
      <c r="M1711">
        <v>6.5</v>
      </c>
      <c r="N1711">
        <v>356</v>
      </c>
      <c r="O1711" t="s">
        <v>5222</v>
      </c>
      <c r="P1711" t="s">
        <v>5223</v>
      </c>
      <c r="Q1711" s="10">
        <v>-12862698</v>
      </c>
    </row>
    <row r="1712" spans="1:17" x14ac:dyDescent="0.3">
      <c r="A1712" s="11">
        <v>21000000</v>
      </c>
      <c r="B1712" t="s">
        <v>1485</v>
      </c>
      <c r="C1712">
        <v>9428</v>
      </c>
      <c r="D1712" t="s">
        <v>5224</v>
      </c>
      <c r="E1712" t="s">
        <v>19</v>
      </c>
      <c r="F1712">
        <v>24.13081</v>
      </c>
      <c r="G1712" t="s">
        <v>764</v>
      </c>
      <c r="H1712" t="s">
        <v>21</v>
      </c>
      <c r="I1712" s="1">
        <v>37021</v>
      </c>
      <c r="J1712" s="11">
        <v>71441250</v>
      </c>
      <c r="K1712">
        <v>110</v>
      </c>
      <c r="L1712" t="s">
        <v>22</v>
      </c>
      <c r="M1712">
        <v>7.4</v>
      </c>
      <c r="N1712">
        <v>1286</v>
      </c>
      <c r="O1712" t="s">
        <v>5225</v>
      </c>
      <c r="P1712" t="s">
        <v>3131</v>
      </c>
      <c r="Q1712" s="10">
        <v>50441250</v>
      </c>
    </row>
    <row r="1713" spans="1:17" x14ac:dyDescent="0.3">
      <c r="A1713" s="11">
        <v>30000000</v>
      </c>
      <c r="B1713" t="s">
        <v>4591</v>
      </c>
      <c r="C1713">
        <v>2832</v>
      </c>
      <c r="D1713" t="s">
        <v>5226</v>
      </c>
      <c r="E1713" t="s">
        <v>19</v>
      </c>
      <c r="F1713">
        <v>45.915165000000002</v>
      </c>
      <c r="G1713" t="s">
        <v>3539</v>
      </c>
      <c r="H1713" t="s">
        <v>21</v>
      </c>
      <c r="I1713" s="1">
        <v>37736</v>
      </c>
      <c r="J1713" s="11">
        <v>90259536</v>
      </c>
      <c r="K1713">
        <v>90</v>
      </c>
      <c r="L1713" t="s">
        <v>22</v>
      </c>
      <c r="M1713">
        <v>7.1</v>
      </c>
      <c r="N1713">
        <v>1061</v>
      </c>
      <c r="O1713" t="s">
        <v>5227</v>
      </c>
      <c r="P1713" t="s">
        <v>830</v>
      </c>
      <c r="Q1713" s="10">
        <v>60259536</v>
      </c>
    </row>
    <row r="1714" spans="1:17" x14ac:dyDescent="0.3">
      <c r="A1714" s="11">
        <v>28000000</v>
      </c>
      <c r="B1714" t="s">
        <v>587</v>
      </c>
      <c r="C1714">
        <v>137093</v>
      </c>
      <c r="D1714" t="s">
        <v>5228</v>
      </c>
      <c r="E1714" t="s">
        <v>19</v>
      </c>
      <c r="F1714">
        <v>28.043507999999999</v>
      </c>
      <c r="G1714" t="s">
        <v>1297</v>
      </c>
      <c r="H1714" t="s">
        <v>21</v>
      </c>
      <c r="I1714" s="1">
        <v>41578</v>
      </c>
      <c r="J1714" s="11">
        <v>134402450</v>
      </c>
      <c r="K1714">
        <v>105</v>
      </c>
      <c r="L1714" t="s">
        <v>22</v>
      </c>
      <c r="M1714">
        <v>6.4</v>
      </c>
      <c r="N1714">
        <v>799</v>
      </c>
      <c r="O1714" t="s">
        <v>5229</v>
      </c>
      <c r="P1714" t="s">
        <v>410</v>
      </c>
      <c r="Q1714" s="10">
        <v>106402450</v>
      </c>
    </row>
    <row r="1715" spans="1:17" x14ac:dyDescent="0.3">
      <c r="A1715" s="11">
        <v>28000000</v>
      </c>
      <c r="B1715" t="s">
        <v>535</v>
      </c>
      <c r="C1715">
        <v>699</v>
      </c>
      <c r="D1715" t="s">
        <v>5230</v>
      </c>
      <c r="E1715" t="s">
        <v>19</v>
      </c>
      <c r="F1715">
        <v>26.090745999999999</v>
      </c>
      <c r="G1715" t="s">
        <v>1252</v>
      </c>
      <c r="H1715" t="s">
        <v>33</v>
      </c>
      <c r="I1715" s="1">
        <v>29760</v>
      </c>
      <c r="J1715" s="11">
        <v>195312802</v>
      </c>
      <c r="K1715">
        <v>127</v>
      </c>
      <c r="L1715" t="s">
        <v>22</v>
      </c>
      <c r="M1715">
        <v>6.3</v>
      </c>
      <c r="N1715">
        <v>490</v>
      </c>
      <c r="O1715" t="s">
        <v>5231</v>
      </c>
      <c r="P1715" t="s">
        <v>3585</v>
      </c>
      <c r="Q1715" s="10">
        <v>167312802</v>
      </c>
    </row>
    <row r="1716" spans="1:17" x14ac:dyDescent="0.3">
      <c r="A1716" s="11">
        <v>28000000</v>
      </c>
      <c r="B1716" t="s">
        <v>972</v>
      </c>
      <c r="C1716">
        <v>9778</v>
      </c>
      <c r="D1716" t="s">
        <v>5232</v>
      </c>
      <c r="E1716" t="s">
        <v>19</v>
      </c>
      <c r="F1716">
        <v>14.530803000000001</v>
      </c>
      <c r="G1716" t="s">
        <v>905</v>
      </c>
      <c r="H1716" t="s">
        <v>21</v>
      </c>
      <c r="I1716" s="1">
        <v>37021</v>
      </c>
      <c r="J1716" s="11">
        <v>77516304</v>
      </c>
      <c r="K1716">
        <v>90</v>
      </c>
      <c r="L1716" t="s">
        <v>22</v>
      </c>
      <c r="M1716">
        <v>6.6</v>
      </c>
      <c r="N1716">
        <v>521</v>
      </c>
      <c r="O1716" t="s">
        <v>5233</v>
      </c>
      <c r="P1716" t="s">
        <v>975</v>
      </c>
      <c r="Q1716" s="10">
        <v>49516304</v>
      </c>
    </row>
    <row r="1717" spans="1:17" x14ac:dyDescent="0.3">
      <c r="A1717" s="11">
        <v>27000000</v>
      </c>
      <c r="B1717" t="s">
        <v>5234</v>
      </c>
      <c r="C1717">
        <v>8831</v>
      </c>
      <c r="D1717" t="s">
        <v>5235</v>
      </c>
      <c r="E1717" t="s">
        <v>19</v>
      </c>
      <c r="F1717">
        <v>13.308127000000001</v>
      </c>
      <c r="G1717" t="s">
        <v>135</v>
      </c>
      <c r="H1717" t="s">
        <v>197</v>
      </c>
      <c r="I1717" s="1">
        <v>34592</v>
      </c>
      <c r="J1717" s="11">
        <v>101646581</v>
      </c>
      <c r="K1717">
        <v>99</v>
      </c>
      <c r="L1717" t="s">
        <v>22</v>
      </c>
      <c r="M1717">
        <v>5.5</v>
      </c>
      <c r="N1717">
        <v>282</v>
      </c>
      <c r="O1717" t="s">
        <v>5236</v>
      </c>
      <c r="P1717" t="s">
        <v>1056</v>
      </c>
      <c r="Q1717" s="10">
        <v>74646581</v>
      </c>
    </row>
    <row r="1718" spans="1:17" x14ac:dyDescent="0.3">
      <c r="A1718" s="11">
        <v>28000000</v>
      </c>
      <c r="B1718" t="s">
        <v>587</v>
      </c>
      <c r="C1718">
        <v>9398</v>
      </c>
      <c r="D1718" t="s">
        <v>5237</v>
      </c>
      <c r="E1718" t="s">
        <v>19</v>
      </c>
      <c r="F1718">
        <v>38.095799999999997</v>
      </c>
      <c r="G1718" t="s">
        <v>92</v>
      </c>
      <c r="H1718" t="s">
        <v>192</v>
      </c>
      <c r="I1718" s="1">
        <v>37162</v>
      </c>
      <c r="J1718" s="11">
        <v>60780981</v>
      </c>
      <c r="K1718">
        <v>89</v>
      </c>
      <c r="L1718" t="s">
        <v>22</v>
      </c>
      <c r="M1718">
        <v>6.1</v>
      </c>
      <c r="N1718">
        <v>1337</v>
      </c>
      <c r="O1718" t="s">
        <v>5238</v>
      </c>
      <c r="P1718" t="s">
        <v>1219</v>
      </c>
      <c r="Q1718" s="10">
        <v>32780981</v>
      </c>
    </row>
    <row r="1719" spans="1:17" x14ac:dyDescent="0.3">
      <c r="A1719" s="11">
        <v>28000000</v>
      </c>
      <c r="B1719" t="s">
        <v>5239</v>
      </c>
      <c r="C1719">
        <v>112949</v>
      </c>
      <c r="D1719" t="s">
        <v>5240</v>
      </c>
      <c r="E1719" t="s">
        <v>19</v>
      </c>
      <c r="F1719">
        <v>37.729058999999999</v>
      </c>
      <c r="G1719" t="s">
        <v>5241</v>
      </c>
      <c r="H1719" t="s">
        <v>21</v>
      </c>
      <c r="I1719" s="1">
        <v>41457</v>
      </c>
      <c r="J1719" s="11">
        <v>97594140</v>
      </c>
      <c r="K1719">
        <v>115</v>
      </c>
      <c r="L1719" t="s">
        <v>22</v>
      </c>
      <c r="M1719">
        <v>6.9</v>
      </c>
      <c r="N1719">
        <v>823</v>
      </c>
      <c r="O1719" t="s">
        <v>5242</v>
      </c>
      <c r="P1719" t="s">
        <v>4459</v>
      </c>
      <c r="Q1719" s="10">
        <v>69594140</v>
      </c>
    </row>
    <row r="1720" spans="1:17" x14ac:dyDescent="0.3">
      <c r="A1720" s="11">
        <v>28000000</v>
      </c>
      <c r="B1720" t="s">
        <v>1475</v>
      </c>
      <c r="C1720">
        <v>10439</v>
      </c>
      <c r="D1720" t="s">
        <v>5243</v>
      </c>
      <c r="E1720" t="s">
        <v>19</v>
      </c>
      <c r="F1720">
        <v>18.650748</v>
      </c>
      <c r="G1720" t="s">
        <v>27</v>
      </c>
      <c r="H1720" t="s">
        <v>21</v>
      </c>
      <c r="I1720" s="1">
        <v>34166</v>
      </c>
      <c r="J1720" s="11">
        <v>39514713</v>
      </c>
      <c r="K1720">
        <v>96</v>
      </c>
      <c r="L1720" t="s">
        <v>22</v>
      </c>
      <c r="M1720">
        <v>6.4</v>
      </c>
      <c r="N1720">
        <v>471</v>
      </c>
      <c r="O1720" t="s">
        <v>5244</v>
      </c>
      <c r="P1720" t="s">
        <v>2365</v>
      </c>
      <c r="Q1720" s="10">
        <v>11514713</v>
      </c>
    </row>
    <row r="1721" spans="1:17" x14ac:dyDescent="0.3">
      <c r="A1721" s="11">
        <v>28000000</v>
      </c>
      <c r="B1721" t="s">
        <v>587</v>
      </c>
      <c r="C1721">
        <v>3638</v>
      </c>
      <c r="D1721" t="s">
        <v>5245</v>
      </c>
      <c r="E1721" t="s">
        <v>19</v>
      </c>
      <c r="F1721">
        <v>15.794945999999999</v>
      </c>
      <c r="G1721" t="s">
        <v>214</v>
      </c>
      <c r="H1721" t="s">
        <v>304</v>
      </c>
      <c r="I1721" s="1">
        <v>39288</v>
      </c>
      <c r="J1721" s="11">
        <v>92601050</v>
      </c>
      <c r="K1721">
        <v>104</v>
      </c>
      <c r="L1721" t="s">
        <v>22</v>
      </c>
      <c r="M1721">
        <v>6.1</v>
      </c>
      <c r="N1721">
        <v>327</v>
      </c>
      <c r="O1721" t="s">
        <v>5246</v>
      </c>
      <c r="P1721" t="s">
        <v>4206</v>
      </c>
      <c r="Q1721" s="10">
        <v>64601050</v>
      </c>
    </row>
    <row r="1722" spans="1:17" x14ac:dyDescent="0.3">
      <c r="A1722" s="11">
        <v>28000000</v>
      </c>
      <c r="B1722" t="s">
        <v>1075</v>
      </c>
      <c r="C1722">
        <v>23483</v>
      </c>
      <c r="D1722" t="s">
        <v>5247</v>
      </c>
      <c r="E1722" t="s">
        <v>19</v>
      </c>
      <c r="F1722">
        <v>45.054935999999998</v>
      </c>
      <c r="G1722" t="s">
        <v>682</v>
      </c>
      <c r="H1722" t="s">
        <v>33</v>
      </c>
      <c r="I1722" s="1">
        <v>40259</v>
      </c>
      <c r="J1722" s="11">
        <v>96188903</v>
      </c>
      <c r="K1722">
        <v>117</v>
      </c>
      <c r="L1722" t="s">
        <v>22</v>
      </c>
      <c r="M1722">
        <v>7.1</v>
      </c>
      <c r="N1722">
        <v>4645</v>
      </c>
      <c r="O1722" t="s">
        <v>5248</v>
      </c>
      <c r="P1722" t="s">
        <v>403</v>
      </c>
      <c r="Q1722" s="10">
        <v>68188903</v>
      </c>
    </row>
    <row r="1723" spans="1:17" x14ac:dyDescent="0.3">
      <c r="A1723" s="11">
        <v>28000000</v>
      </c>
      <c r="B1723" t="s">
        <v>800</v>
      </c>
      <c r="C1723">
        <v>62206</v>
      </c>
      <c r="D1723" t="s">
        <v>5249</v>
      </c>
      <c r="E1723" t="s">
        <v>19</v>
      </c>
      <c r="F1723">
        <v>25.039383000000001</v>
      </c>
      <c r="G1723" t="s">
        <v>32</v>
      </c>
      <c r="H1723" t="s">
        <v>21</v>
      </c>
      <c r="I1723" s="1">
        <v>40855</v>
      </c>
      <c r="J1723" s="11">
        <v>40547440</v>
      </c>
      <c r="K1723">
        <v>83</v>
      </c>
      <c r="L1723" t="s">
        <v>22</v>
      </c>
      <c r="M1723">
        <v>5.6</v>
      </c>
      <c r="N1723">
        <v>531</v>
      </c>
      <c r="O1723" t="s">
        <v>5250</v>
      </c>
      <c r="P1723" t="s">
        <v>2457</v>
      </c>
      <c r="Q1723" s="10">
        <v>12547440</v>
      </c>
    </row>
    <row r="1724" spans="1:17" x14ac:dyDescent="0.3">
      <c r="A1724" s="11">
        <v>28000000</v>
      </c>
      <c r="B1724" t="s">
        <v>5251</v>
      </c>
      <c r="C1724">
        <v>10577</v>
      </c>
      <c r="D1724" t="s">
        <v>5252</v>
      </c>
      <c r="E1724" t="s">
        <v>19</v>
      </c>
      <c r="F1724">
        <v>6.7567709999999996</v>
      </c>
      <c r="G1724" t="s">
        <v>5253</v>
      </c>
      <c r="H1724" t="s">
        <v>21</v>
      </c>
      <c r="I1724" s="1">
        <v>36882</v>
      </c>
      <c r="J1724" s="11">
        <v>33000337</v>
      </c>
      <c r="K1724">
        <v>99</v>
      </c>
      <c r="L1724" t="s">
        <v>22</v>
      </c>
      <c r="M1724">
        <v>4.5999999999999996</v>
      </c>
      <c r="N1724">
        <v>148</v>
      </c>
      <c r="O1724" t="s">
        <v>5254</v>
      </c>
      <c r="P1724" t="s">
        <v>3199</v>
      </c>
      <c r="Q1724" s="10">
        <v>5000337</v>
      </c>
    </row>
    <row r="1725" spans="1:17" x14ac:dyDescent="0.3">
      <c r="A1725" s="11">
        <v>28000000</v>
      </c>
      <c r="B1725" t="s">
        <v>2387</v>
      </c>
      <c r="C1725">
        <v>218778</v>
      </c>
      <c r="D1725" t="s">
        <v>5255</v>
      </c>
      <c r="E1725" t="s">
        <v>19</v>
      </c>
      <c r="F1725">
        <v>22.145949999999999</v>
      </c>
      <c r="G1725" t="s">
        <v>27</v>
      </c>
      <c r="H1725" t="s">
        <v>21</v>
      </c>
      <c r="I1725" s="1">
        <v>41861</v>
      </c>
      <c r="J1725" s="11">
        <v>100654149</v>
      </c>
      <c r="K1725">
        <v>81</v>
      </c>
      <c r="L1725" t="s">
        <v>22</v>
      </c>
      <c r="M1725">
        <v>6.1</v>
      </c>
      <c r="N1725">
        <v>493</v>
      </c>
      <c r="O1725" t="s">
        <v>5256</v>
      </c>
      <c r="P1725" t="s">
        <v>5257</v>
      </c>
      <c r="Q1725" s="10">
        <v>72654149</v>
      </c>
    </row>
    <row r="1726" spans="1:17" x14ac:dyDescent="0.3">
      <c r="A1726" s="11">
        <v>28000000</v>
      </c>
      <c r="B1726" t="s">
        <v>212</v>
      </c>
      <c r="C1726">
        <v>4348</v>
      </c>
      <c r="D1726" t="s">
        <v>5258</v>
      </c>
      <c r="E1726" t="s">
        <v>19</v>
      </c>
      <c r="F1726">
        <v>36.583829999999999</v>
      </c>
      <c r="G1726" t="s">
        <v>135</v>
      </c>
      <c r="H1726" t="s">
        <v>284</v>
      </c>
      <c r="I1726" s="1">
        <v>38611</v>
      </c>
      <c r="J1726" s="11">
        <v>121147947</v>
      </c>
      <c r="K1726">
        <v>135</v>
      </c>
      <c r="L1726" t="s">
        <v>22</v>
      </c>
      <c r="M1726">
        <v>7.7</v>
      </c>
      <c r="N1726">
        <v>1358</v>
      </c>
      <c r="O1726" t="s">
        <v>5259</v>
      </c>
      <c r="P1726" t="s">
        <v>551</v>
      </c>
      <c r="Q1726" s="10">
        <v>93147947</v>
      </c>
    </row>
    <row r="1727" spans="1:17" x14ac:dyDescent="0.3">
      <c r="A1727" s="11">
        <v>28000000</v>
      </c>
      <c r="B1727" t="s">
        <v>5260</v>
      </c>
      <c r="C1727">
        <v>78</v>
      </c>
      <c r="D1727" t="s">
        <v>5261</v>
      </c>
      <c r="E1727" t="s">
        <v>19</v>
      </c>
      <c r="F1727">
        <v>94.056130999999993</v>
      </c>
      <c r="G1727" t="s">
        <v>5262</v>
      </c>
      <c r="H1727" t="s">
        <v>21</v>
      </c>
      <c r="I1727" s="1">
        <v>30127</v>
      </c>
      <c r="J1727" s="11">
        <v>33139618</v>
      </c>
      <c r="K1727">
        <v>117</v>
      </c>
      <c r="L1727" t="s">
        <v>22</v>
      </c>
      <c r="M1727">
        <v>7.9</v>
      </c>
      <c r="N1727">
        <v>3509</v>
      </c>
      <c r="O1727" t="s">
        <v>5263</v>
      </c>
      <c r="P1727" t="s">
        <v>115</v>
      </c>
      <c r="Q1727" s="10">
        <v>5139618</v>
      </c>
    </row>
    <row r="1728" spans="1:17" x14ac:dyDescent="0.3">
      <c r="A1728" s="11">
        <v>28000000</v>
      </c>
      <c r="B1728" t="s">
        <v>508</v>
      </c>
      <c r="C1728">
        <v>11780</v>
      </c>
      <c r="D1728" t="s">
        <v>5264</v>
      </c>
      <c r="E1728" t="s">
        <v>19</v>
      </c>
      <c r="F1728">
        <v>10.703455999999999</v>
      </c>
      <c r="G1728" t="s">
        <v>1252</v>
      </c>
      <c r="H1728" t="s">
        <v>33</v>
      </c>
      <c r="I1728" s="1">
        <v>34802</v>
      </c>
      <c r="J1728" s="11">
        <v>31596911</v>
      </c>
      <c r="K1728">
        <v>139</v>
      </c>
      <c r="L1728" t="s">
        <v>22</v>
      </c>
      <c r="M1728">
        <v>6.5</v>
      </c>
      <c r="N1728">
        <v>148</v>
      </c>
      <c r="O1728" t="s">
        <v>5265</v>
      </c>
      <c r="P1728" t="s">
        <v>2048</v>
      </c>
      <c r="Q1728" s="10">
        <v>3596911</v>
      </c>
    </row>
    <row r="1729" spans="1:17" x14ac:dyDescent="0.3">
      <c r="A1729" s="11">
        <v>28000000</v>
      </c>
      <c r="B1729" t="s">
        <v>2379</v>
      </c>
      <c r="C1729">
        <v>192102</v>
      </c>
      <c r="D1729" t="s">
        <v>5266</v>
      </c>
      <c r="E1729" t="s">
        <v>19</v>
      </c>
      <c r="F1729">
        <v>41.638961000000002</v>
      </c>
      <c r="G1729" t="s">
        <v>5267</v>
      </c>
      <c r="H1729" t="s">
        <v>284</v>
      </c>
      <c r="I1729" s="1">
        <v>41684</v>
      </c>
      <c r="J1729" s="11">
        <v>52597999</v>
      </c>
      <c r="K1729">
        <v>113</v>
      </c>
      <c r="L1729" t="s">
        <v>22</v>
      </c>
      <c r="M1729">
        <v>6</v>
      </c>
      <c r="N1729">
        <v>883</v>
      </c>
      <c r="O1729" t="s">
        <v>5268</v>
      </c>
      <c r="P1729" t="s">
        <v>194</v>
      </c>
      <c r="Q1729" s="10">
        <v>24597999</v>
      </c>
    </row>
    <row r="1730" spans="1:17" x14ac:dyDescent="0.3">
      <c r="A1730" s="11">
        <v>21000000</v>
      </c>
      <c r="B1730" t="s">
        <v>2347</v>
      </c>
      <c r="C1730">
        <v>2001</v>
      </c>
      <c r="D1730" t="s">
        <v>5269</v>
      </c>
      <c r="E1730" t="s">
        <v>19</v>
      </c>
      <c r="F1730">
        <v>14.518708</v>
      </c>
      <c r="G1730" t="s">
        <v>32</v>
      </c>
      <c r="H1730" t="s">
        <v>21</v>
      </c>
      <c r="I1730" s="1">
        <v>39227</v>
      </c>
      <c r="J1730" s="11">
        <v>54926886</v>
      </c>
      <c r="K1730">
        <v>117</v>
      </c>
      <c r="L1730" t="s">
        <v>22</v>
      </c>
      <c r="M1730">
        <v>6.5</v>
      </c>
      <c r="N1730">
        <v>323</v>
      </c>
      <c r="O1730" t="s">
        <v>5270</v>
      </c>
      <c r="P1730" t="s">
        <v>5271</v>
      </c>
      <c r="Q1730" s="10">
        <v>33926886</v>
      </c>
    </row>
    <row r="1731" spans="1:17" x14ac:dyDescent="0.3">
      <c r="A1731" s="11">
        <v>0</v>
      </c>
      <c r="B1731" t="s">
        <v>2211</v>
      </c>
      <c r="C1731">
        <v>10383</v>
      </c>
      <c r="D1731" t="s">
        <v>5272</v>
      </c>
      <c r="E1731" t="s">
        <v>19</v>
      </c>
      <c r="F1731">
        <v>3.3123849999999999</v>
      </c>
      <c r="G1731" t="s">
        <v>119</v>
      </c>
      <c r="H1731" t="s">
        <v>21</v>
      </c>
      <c r="I1731" s="1">
        <v>36812</v>
      </c>
      <c r="J1731" s="11">
        <v>0</v>
      </c>
      <c r="K1731">
        <v>97</v>
      </c>
      <c r="L1731" t="s">
        <v>22</v>
      </c>
      <c r="M1731">
        <v>4.5</v>
      </c>
      <c r="N1731">
        <v>38</v>
      </c>
      <c r="O1731" t="s">
        <v>5273</v>
      </c>
      <c r="P1731" t="s">
        <v>5274</v>
      </c>
      <c r="Q1731" s="10">
        <v>0</v>
      </c>
    </row>
    <row r="1732" spans="1:17" x14ac:dyDescent="0.3">
      <c r="A1732" s="11">
        <v>35866397</v>
      </c>
      <c r="B1732" t="s">
        <v>5275</v>
      </c>
      <c r="C1732">
        <v>11516</v>
      </c>
      <c r="D1732" t="s">
        <v>5276</v>
      </c>
      <c r="E1732" t="s">
        <v>851</v>
      </c>
      <c r="F1732">
        <v>3.75074</v>
      </c>
      <c r="G1732" t="s">
        <v>4095</v>
      </c>
      <c r="H1732" t="s">
        <v>2538</v>
      </c>
      <c r="I1732" s="1">
        <v>37237</v>
      </c>
      <c r="J1732" s="11">
        <v>20217080</v>
      </c>
      <c r="K1732">
        <v>98</v>
      </c>
      <c r="L1732" t="s">
        <v>22</v>
      </c>
      <c r="M1732">
        <v>7</v>
      </c>
      <c r="N1732">
        <v>49</v>
      </c>
      <c r="O1732" t="s">
        <v>5277</v>
      </c>
      <c r="P1732" t="s">
        <v>1672</v>
      </c>
      <c r="Q1732" s="10">
        <v>-15649317</v>
      </c>
    </row>
    <row r="1733" spans="1:17" x14ac:dyDescent="0.3">
      <c r="A1733" s="11">
        <v>28000000</v>
      </c>
      <c r="B1733" t="s">
        <v>5278</v>
      </c>
      <c r="C1733">
        <v>10025</v>
      </c>
      <c r="D1733" t="s">
        <v>5279</v>
      </c>
      <c r="E1733" t="s">
        <v>19</v>
      </c>
      <c r="F1733">
        <v>22.074306</v>
      </c>
      <c r="G1733" t="s">
        <v>659</v>
      </c>
      <c r="H1733" t="s">
        <v>21</v>
      </c>
      <c r="I1733" s="1">
        <v>39056</v>
      </c>
      <c r="J1733" s="11">
        <v>38159905</v>
      </c>
      <c r="K1733">
        <v>103</v>
      </c>
      <c r="L1733" t="s">
        <v>22</v>
      </c>
      <c r="M1733">
        <v>5.8</v>
      </c>
      <c r="N1733">
        <v>491</v>
      </c>
      <c r="O1733" t="s">
        <v>5280</v>
      </c>
      <c r="P1733" t="s">
        <v>2473</v>
      </c>
      <c r="Q1733" s="10">
        <v>10159905</v>
      </c>
    </row>
    <row r="1734" spans="1:17" x14ac:dyDescent="0.3">
      <c r="A1734" s="11">
        <v>28000000</v>
      </c>
      <c r="B1734" t="s">
        <v>2424</v>
      </c>
      <c r="C1734">
        <v>15198</v>
      </c>
      <c r="D1734" t="s">
        <v>5281</v>
      </c>
      <c r="E1734" t="s">
        <v>19</v>
      </c>
      <c r="F1734">
        <v>4.4367919999999996</v>
      </c>
      <c r="G1734" t="s">
        <v>1744</v>
      </c>
      <c r="H1734" t="s">
        <v>158</v>
      </c>
      <c r="I1734" s="1">
        <v>36170</v>
      </c>
      <c r="J1734" s="11">
        <v>8888143</v>
      </c>
      <c r="K1734">
        <v>119</v>
      </c>
      <c r="L1734" t="s">
        <v>22</v>
      </c>
      <c r="M1734">
        <v>6</v>
      </c>
      <c r="N1734">
        <v>69</v>
      </c>
      <c r="O1734" t="s">
        <v>5282</v>
      </c>
      <c r="P1734" t="s">
        <v>1140</v>
      </c>
      <c r="Q1734" s="10">
        <v>-19111857</v>
      </c>
    </row>
    <row r="1735" spans="1:17" x14ac:dyDescent="0.3">
      <c r="A1735" s="11">
        <v>28000000</v>
      </c>
      <c r="B1735" t="s">
        <v>4086</v>
      </c>
      <c r="C1735">
        <v>23172</v>
      </c>
      <c r="D1735" t="s">
        <v>5283</v>
      </c>
      <c r="E1735" t="s">
        <v>19</v>
      </c>
      <c r="F1735">
        <v>14.639324</v>
      </c>
      <c r="G1735" t="s">
        <v>5284</v>
      </c>
      <c r="H1735" t="s">
        <v>21</v>
      </c>
      <c r="I1735" s="1">
        <v>40193</v>
      </c>
      <c r="J1735" s="11">
        <v>45236543</v>
      </c>
      <c r="K1735">
        <v>94</v>
      </c>
      <c r="L1735" t="s">
        <v>22</v>
      </c>
      <c r="M1735">
        <v>5.5</v>
      </c>
      <c r="N1735">
        <v>345</v>
      </c>
      <c r="O1735" t="s">
        <v>5285</v>
      </c>
      <c r="P1735" t="s">
        <v>2390</v>
      </c>
      <c r="Q1735" s="10">
        <v>17236543</v>
      </c>
    </row>
    <row r="1736" spans="1:17" x14ac:dyDescent="0.3">
      <c r="A1736" s="11">
        <v>28000000</v>
      </c>
      <c r="B1736" t="s">
        <v>460</v>
      </c>
      <c r="C1736">
        <v>17834</v>
      </c>
      <c r="D1736" t="s">
        <v>5286</v>
      </c>
      <c r="E1736" t="s">
        <v>19</v>
      </c>
      <c r="F1736">
        <v>1.767479</v>
      </c>
      <c r="G1736" t="s">
        <v>135</v>
      </c>
      <c r="H1736" t="s">
        <v>21</v>
      </c>
      <c r="I1736" s="1">
        <v>35741</v>
      </c>
      <c r="J1736" s="11">
        <v>8345056</v>
      </c>
      <c r="K1736">
        <v>86</v>
      </c>
      <c r="L1736" t="s">
        <v>22</v>
      </c>
      <c r="M1736">
        <v>5.5</v>
      </c>
      <c r="N1736">
        <v>46</v>
      </c>
      <c r="O1736" t="s">
        <v>5287</v>
      </c>
      <c r="P1736" t="s">
        <v>4345</v>
      </c>
      <c r="Q1736" s="10">
        <v>-19654944</v>
      </c>
    </row>
    <row r="1737" spans="1:17" x14ac:dyDescent="0.3">
      <c r="A1737" s="11">
        <v>28000000</v>
      </c>
      <c r="B1737" t="s">
        <v>2185</v>
      </c>
      <c r="C1737">
        <v>10016</v>
      </c>
      <c r="D1737" t="s">
        <v>5288</v>
      </c>
      <c r="E1737" t="s">
        <v>19</v>
      </c>
      <c r="F1737">
        <v>13.145205000000001</v>
      </c>
      <c r="G1737" t="s">
        <v>2516</v>
      </c>
      <c r="H1737" t="s">
        <v>21</v>
      </c>
      <c r="I1737" s="1">
        <v>37127</v>
      </c>
      <c r="J1737" s="11">
        <v>14010832</v>
      </c>
      <c r="K1737">
        <v>98</v>
      </c>
      <c r="L1737" t="s">
        <v>22</v>
      </c>
      <c r="M1737">
        <v>4.8</v>
      </c>
      <c r="N1737">
        <v>296</v>
      </c>
      <c r="O1737" t="s">
        <v>5289</v>
      </c>
      <c r="P1737" t="s">
        <v>3124</v>
      </c>
      <c r="Q1737" s="10">
        <v>-13989168</v>
      </c>
    </row>
    <row r="1738" spans="1:17" x14ac:dyDescent="0.3">
      <c r="A1738" s="11">
        <v>28000000</v>
      </c>
      <c r="B1738" t="s">
        <v>1485</v>
      </c>
      <c r="C1738">
        <v>10317</v>
      </c>
      <c r="D1738" t="s">
        <v>5290</v>
      </c>
      <c r="E1738" t="s">
        <v>19</v>
      </c>
      <c r="F1738">
        <v>12.921594000000001</v>
      </c>
      <c r="G1738" t="s">
        <v>5291</v>
      </c>
      <c r="H1738" t="s">
        <v>21</v>
      </c>
      <c r="I1738" s="1">
        <v>42317</v>
      </c>
      <c r="J1738" s="11">
        <v>7002261</v>
      </c>
      <c r="K1738">
        <v>108</v>
      </c>
      <c r="L1738" t="s">
        <v>22</v>
      </c>
      <c r="M1738">
        <v>5.8</v>
      </c>
      <c r="N1738">
        <v>195</v>
      </c>
      <c r="O1738" t="s">
        <v>5292</v>
      </c>
      <c r="P1738" t="s">
        <v>3155</v>
      </c>
      <c r="Q1738" s="10">
        <v>-20997739</v>
      </c>
    </row>
    <row r="1739" spans="1:17" x14ac:dyDescent="0.3">
      <c r="A1739" s="11">
        <v>28000000</v>
      </c>
      <c r="B1739" t="s">
        <v>5293</v>
      </c>
      <c r="C1739">
        <v>58431</v>
      </c>
      <c r="D1739" t="s">
        <v>5294</v>
      </c>
      <c r="E1739" t="s">
        <v>19</v>
      </c>
      <c r="F1739">
        <v>28.397048000000002</v>
      </c>
      <c r="G1739" t="s">
        <v>682</v>
      </c>
      <c r="H1739" t="s">
        <v>21</v>
      </c>
      <c r="I1739" s="1">
        <v>42462</v>
      </c>
      <c r="J1739" s="11">
        <v>16374328</v>
      </c>
      <c r="K1739">
        <v>108</v>
      </c>
      <c r="L1739" t="s">
        <v>22</v>
      </c>
      <c r="M1739">
        <v>5.5</v>
      </c>
      <c r="N1739">
        <v>640</v>
      </c>
      <c r="O1739" t="s">
        <v>5295</v>
      </c>
      <c r="P1739" t="s">
        <v>3546</v>
      </c>
      <c r="Q1739" s="10">
        <v>-11625672</v>
      </c>
    </row>
    <row r="1740" spans="1:17" x14ac:dyDescent="0.3">
      <c r="A1740" s="11">
        <v>28000000</v>
      </c>
      <c r="B1740" t="s">
        <v>713</v>
      </c>
      <c r="C1740">
        <v>9746</v>
      </c>
      <c r="D1740" t="s">
        <v>5296</v>
      </c>
      <c r="E1740" t="s">
        <v>19</v>
      </c>
      <c r="F1740">
        <v>7.0391890000000004</v>
      </c>
      <c r="G1740" t="s">
        <v>764</v>
      </c>
      <c r="H1740" t="s">
        <v>21</v>
      </c>
      <c r="I1740" s="1">
        <v>35789</v>
      </c>
      <c r="J1740" s="11">
        <v>5684789</v>
      </c>
      <c r="K1740">
        <v>134</v>
      </c>
      <c r="L1740" t="s">
        <v>22</v>
      </c>
      <c r="M1740">
        <v>6.8</v>
      </c>
      <c r="N1740">
        <v>91</v>
      </c>
      <c r="O1740" t="s">
        <v>5297</v>
      </c>
      <c r="P1740" t="s">
        <v>286</v>
      </c>
      <c r="Q1740" s="10">
        <v>-22315211</v>
      </c>
    </row>
    <row r="1741" spans="1:17" x14ac:dyDescent="0.3">
      <c r="A1741" s="11">
        <v>27000000</v>
      </c>
      <c r="B1741" t="s">
        <v>1503</v>
      </c>
      <c r="C1741">
        <v>13092</v>
      </c>
      <c r="D1741" t="s">
        <v>5298</v>
      </c>
      <c r="E1741" t="s">
        <v>19</v>
      </c>
      <c r="F1741">
        <v>16.785865999999999</v>
      </c>
      <c r="G1741" t="s">
        <v>5299</v>
      </c>
      <c r="H1741" t="s">
        <v>33</v>
      </c>
      <c r="I1741" s="1">
        <v>39488</v>
      </c>
      <c r="J1741" s="11">
        <v>17286299</v>
      </c>
      <c r="K1741">
        <v>110</v>
      </c>
      <c r="L1741" t="s">
        <v>22</v>
      </c>
      <c r="M1741">
        <v>6.2</v>
      </c>
      <c r="N1741">
        <v>244</v>
      </c>
      <c r="O1741" t="s">
        <v>5300</v>
      </c>
      <c r="P1741" t="s">
        <v>5301</v>
      </c>
      <c r="Q1741" s="10">
        <v>-9713701</v>
      </c>
    </row>
    <row r="1742" spans="1:17" x14ac:dyDescent="0.3">
      <c r="A1742" s="11">
        <v>28000000</v>
      </c>
      <c r="B1742" t="s">
        <v>30</v>
      </c>
      <c r="C1742">
        <v>59859</v>
      </c>
      <c r="D1742" t="s">
        <v>5302</v>
      </c>
      <c r="E1742" t="s">
        <v>19</v>
      </c>
      <c r="F1742">
        <v>40.286349999999999</v>
      </c>
      <c r="G1742" t="s">
        <v>135</v>
      </c>
      <c r="H1742" t="s">
        <v>21</v>
      </c>
      <c r="I1742" s="1">
        <v>41472</v>
      </c>
      <c r="J1742" s="11">
        <v>60700000</v>
      </c>
      <c r="K1742">
        <v>103</v>
      </c>
      <c r="L1742" t="s">
        <v>22</v>
      </c>
      <c r="M1742">
        <v>6.3</v>
      </c>
      <c r="N1742">
        <v>2224</v>
      </c>
      <c r="O1742" t="s">
        <v>5303</v>
      </c>
      <c r="P1742" t="s">
        <v>5304</v>
      </c>
      <c r="Q1742" s="10">
        <v>32700000</v>
      </c>
    </row>
    <row r="1743" spans="1:17" x14ac:dyDescent="0.3">
      <c r="A1743" s="11">
        <v>24000000</v>
      </c>
      <c r="B1743" t="s">
        <v>195</v>
      </c>
      <c r="C1743">
        <v>13495</v>
      </c>
      <c r="D1743" t="s">
        <v>5305</v>
      </c>
      <c r="E1743" t="s">
        <v>1682</v>
      </c>
      <c r="F1743">
        <v>6.0096439999999998</v>
      </c>
      <c r="G1743" t="s">
        <v>204</v>
      </c>
      <c r="H1743" t="s">
        <v>510</v>
      </c>
      <c r="I1743" s="1">
        <v>38726</v>
      </c>
      <c r="J1743" s="11">
        <v>23321954</v>
      </c>
      <c r="K1743">
        <v>145</v>
      </c>
      <c r="L1743" t="s">
        <v>22</v>
      </c>
      <c r="M1743">
        <v>5.6</v>
      </c>
      <c r="N1743">
        <v>61</v>
      </c>
      <c r="O1743" t="s">
        <v>5306</v>
      </c>
      <c r="P1743" t="s">
        <v>5307</v>
      </c>
      <c r="Q1743" s="10">
        <v>-678046</v>
      </c>
    </row>
    <row r="1744" spans="1:17" x14ac:dyDescent="0.3">
      <c r="A1744" s="11">
        <v>28000000</v>
      </c>
      <c r="B1744" t="s">
        <v>467</v>
      </c>
      <c r="C1744">
        <v>254473</v>
      </c>
      <c r="D1744" t="s">
        <v>5308</v>
      </c>
      <c r="E1744" t="s">
        <v>19</v>
      </c>
      <c r="F1744">
        <v>25.520976000000001</v>
      </c>
      <c r="G1744" t="s">
        <v>5309</v>
      </c>
      <c r="H1744" t="s">
        <v>158</v>
      </c>
      <c r="I1744" s="1">
        <v>41751</v>
      </c>
      <c r="J1744" s="11">
        <v>68896829</v>
      </c>
      <c r="K1744">
        <v>90</v>
      </c>
      <c r="L1744" t="s">
        <v>22</v>
      </c>
      <c r="M1744">
        <v>5.7</v>
      </c>
      <c r="N1744">
        <v>615</v>
      </c>
      <c r="O1744" t="s">
        <v>5310</v>
      </c>
      <c r="P1744" t="s">
        <v>5311</v>
      </c>
      <c r="Q1744" s="10">
        <v>40896829</v>
      </c>
    </row>
    <row r="1745" spans="1:17" x14ac:dyDescent="0.3">
      <c r="A1745" s="11">
        <v>27500000</v>
      </c>
      <c r="B1745" t="s">
        <v>535</v>
      </c>
      <c r="C1745">
        <v>700</v>
      </c>
      <c r="D1745" t="s">
        <v>5312</v>
      </c>
      <c r="E1745" t="s">
        <v>19</v>
      </c>
      <c r="F1745">
        <v>25.633662999999999</v>
      </c>
      <c r="G1745" t="s">
        <v>73</v>
      </c>
      <c r="H1745" t="s">
        <v>33</v>
      </c>
      <c r="I1745" s="1">
        <v>30442</v>
      </c>
      <c r="J1745" s="11">
        <v>187500000</v>
      </c>
      <c r="K1745">
        <v>131</v>
      </c>
      <c r="L1745" t="s">
        <v>22</v>
      </c>
      <c r="M1745">
        <v>6.2</v>
      </c>
      <c r="N1745">
        <v>527</v>
      </c>
      <c r="O1745" t="s">
        <v>5313</v>
      </c>
      <c r="P1745" t="s">
        <v>3585</v>
      </c>
      <c r="Q1745" s="10">
        <v>160000000</v>
      </c>
    </row>
    <row r="1746" spans="1:17" x14ac:dyDescent="0.3">
      <c r="A1746" s="11">
        <v>30000000</v>
      </c>
      <c r="B1746" t="s">
        <v>1503</v>
      </c>
      <c r="C1746">
        <v>4964</v>
      </c>
      <c r="D1746" t="s">
        <v>5314</v>
      </c>
      <c r="E1746" t="s">
        <v>19</v>
      </c>
      <c r="F1746">
        <v>22.527211000000001</v>
      </c>
      <c r="G1746" t="s">
        <v>135</v>
      </c>
      <c r="H1746" t="s">
        <v>21</v>
      </c>
      <c r="I1746" s="1">
        <v>39088</v>
      </c>
      <c r="J1746" s="11">
        <v>219076518</v>
      </c>
      <c r="K1746">
        <v>129</v>
      </c>
      <c r="L1746" t="s">
        <v>22</v>
      </c>
      <c r="M1746">
        <v>6.2</v>
      </c>
      <c r="N1746">
        <v>1214</v>
      </c>
      <c r="O1746" t="s">
        <v>5315</v>
      </c>
      <c r="P1746" t="s">
        <v>1876</v>
      </c>
      <c r="Q1746" s="10">
        <v>189076518</v>
      </c>
    </row>
    <row r="1747" spans="1:17" x14ac:dyDescent="0.3">
      <c r="A1747" s="11">
        <v>30000000</v>
      </c>
      <c r="B1747" t="s">
        <v>713</v>
      </c>
      <c r="C1747">
        <v>10024</v>
      </c>
      <c r="D1747" t="s">
        <v>5316</v>
      </c>
      <c r="E1747" t="s">
        <v>19</v>
      </c>
      <c r="F1747">
        <v>24.091519999999999</v>
      </c>
      <c r="G1747" t="s">
        <v>5317</v>
      </c>
      <c r="H1747" t="s">
        <v>21</v>
      </c>
      <c r="I1747" s="1">
        <v>39990</v>
      </c>
      <c r="J1747" s="11">
        <v>95714875</v>
      </c>
      <c r="K1747">
        <v>109</v>
      </c>
      <c r="L1747" t="s">
        <v>22</v>
      </c>
      <c r="M1747">
        <v>7.1</v>
      </c>
      <c r="N1747">
        <v>598</v>
      </c>
      <c r="O1747" t="s">
        <v>5318</v>
      </c>
      <c r="P1747" t="s">
        <v>3730</v>
      </c>
      <c r="Q1747" s="10">
        <v>65714875</v>
      </c>
    </row>
    <row r="1748" spans="1:17" x14ac:dyDescent="0.3">
      <c r="A1748" s="11">
        <v>35000000</v>
      </c>
      <c r="B1748" t="s">
        <v>1485</v>
      </c>
      <c r="C1748">
        <v>13490</v>
      </c>
      <c r="D1748" t="s">
        <v>5319</v>
      </c>
      <c r="E1748" t="s">
        <v>19</v>
      </c>
      <c r="F1748">
        <v>6.2482730000000002</v>
      </c>
      <c r="G1748" t="s">
        <v>135</v>
      </c>
      <c r="H1748" t="s">
        <v>21</v>
      </c>
      <c r="I1748" s="1">
        <v>39662</v>
      </c>
      <c r="J1748" s="11">
        <v>43650785</v>
      </c>
      <c r="K1748">
        <v>114</v>
      </c>
      <c r="L1748" t="s">
        <v>22</v>
      </c>
      <c r="M1748">
        <v>5.7</v>
      </c>
      <c r="N1748">
        <v>57</v>
      </c>
      <c r="O1748" t="s">
        <v>5320</v>
      </c>
      <c r="P1748" t="s">
        <v>3956</v>
      </c>
      <c r="Q1748" s="10">
        <v>8650785</v>
      </c>
    </row>
    <row r="1749" spans="1:17" x14ac:dyDescent="0.3">
      <c r="A1749" s="11">
        <v>8000000</v>
      </c>
      <c r="B1749" t="s">
        <v>5321</v>
      </c>
      <c r="C1749">
        <v>15927</v>
      </c>
      <c r="D1749" t="s">
        <v>5322</v>
      </c>
      <c r="E1749" t="s">
        <v>19</v>
      </c>
      <c r="F1749">
        <v>9.5483910000000005</v>
      </c>
      <c r="G1749" t="s">
        <v>32</v>
      </c>
      <c r="H1749" t="s">
        <v>33</v>
      </c>
      <c r="I1749" s="1">
        <v>31030</v>
      </c>
      <c r="J1749" s="11">
        <v>27187653</v>
      </c>
      <c r="K1749">
        <v>163</v>
      </c>
      <c r="L1749" t="s">
        <v>22</v>
      </c>
      <c r="M1749">
        <v>6.9</v>
      </c>
      <c r="N1749">
        <v>67</v>
      </c>
      <c r="O1749" t="s">
        <v>5323</v>
      </c>
      <c r="P1749" t="s">
        <v>5324</v>
      </c>
      <c r="Q1749" s="10">
        <v>19187653</v>
      </c>
    </row>
    <row r="1750" spans="1:17" x14ac:dyDescent="0.3">
      <c r="A1750" s="11">
        <v>15000000</v>
      </c>
      <c r="B1750" t="s">
        <v>212</v>
      </c>
      <c r="C1750">
        <v>1259</v>
      </c>
      <c r="D1750" t="s">
        <v>5325</v>
      </c>
      <c r="E1750" t="s">
        <v>19</v>
      </c>
      <c r="F1750">
        <v>12.576381</v>
      </c>
      <c r="G1750" t="s">
        <v>4469</v>
      </c>
      <c r="H1750" t="s">
        <v>33</v>
      </c>
      <c r="I1750" s="1">
        <v>39076</v>
      </c>
      <c r="J1750" s="11">
        <v>49469904</v>
      </c>
      <c r="K1750">
        <v>92</v>
      </c>
      <c r="L1750" t="s">
        <v>22</v>
      </c>
      <c r="M1750">
        <v>6.9</v>
      </c>
      <c r="N1750">
        <v>235</v>
      </c>
      <c r="O1750" t="s">
        <v>5326</v>
      </c>
      <c r="P1750" t="s">
        <v>5327</v>
      </c>
      <c r="Q1750" s="10">
        <v>34469904</v>
      </c>
    </row>
    <row r="1751" spans="1:17" x14ac:dyDescent="0.3">
      <c r="A1751" s="11">
        <v>27500000</v>
      </c>
      <c r="B1751" t="s">
        <v>1629</v>
      </c>
      <c r="C1751">
        <v>5125</v>
      </c>
      <c r="D1751" t="s">
        <v>5328</v>
      </c>
      <c r="E1751" t="s">
        <v>19</v>
      </c>
      <c r="F1751">
        <v>12.741073</v>
      </c>
      <c r="G1751" t="s">
        <v>5329</v>
      </c>
      <c r="H1751" t="s">
        <v>21</v>
      </c>
      <c r="I1751" s="1">
        <v>39272</v>
      </c>
      <c r="J1751" s="11">
        <v>24748670</v>
      </c>
      <c r="K1751">
        <v>120</v>
      </c>
      <c r="L1751" t="s">
        <v>22</v>
      </c>
      <c r="M1751">
        <v>6.2</v>
      </c>
      <c r="N1751">
        <v>205</v>
      </c>
      <c r="O1751" t="s">
        <v>5330</v>
      </c>
      <c r="P1751" t="s">
        <v>480</v>
      </c>
      <c r="Q1751" s="10">
        <v>-2751330</v>
      </c>
    </row>
    <row r="1752" spans="1:17" x14ac:dyDescent="0.3">
      <c r="A1752" s="11">
        <v>27000000</v>
      </c>
      <c r="B1752" t="s">
        <v>1957</v>
      </c>
      <c r="C1752">
        <v>174</v>
      </c>
      <c r="D1752" t="s">
        <v>5331</v>
      </c>
      <c r="E1752" t="s">
        <v>19</v>
      </c>
      <c r="F1752">
        <v>16.188572000000001</v>
      </c>
      <c r="G1752" t="s">
        <v>92</v>
      </c>
      <c r="H1752" t="s">
        <v>21</v>
      </c>
      <c r="I1752" s="1">
        <v>33370</v>
      </c>
      <c r="J1752" s="11">
        <v>96900000</v>
      </c>
      <c r="K1752">
        <v>113</v>
      </c>
      <c r="L1752" t="s">
        <v>22</v>
      </c>
      <c r="M1752">
        <v>6.7</v>
      </c>
      <c r="N1752">
        <v>413</v>
      </c>
      <c r="O1752" t="s">
        <v>4251</v>
      </c>
      <c r="P1752" t="s">
        <v>5332</v>
      </c>
      <c r="Q1752" s="10">
        <v>69900000</v>
      </c>
    </row>
    <row r="1753" spans="1:17" x14ac:dyDescent="0.3">
      <c r="A1753" s="11">
        <v>27000000</v>
      </c>
      <c r="B1753" t="s">
        <v>822</v>
      </c>
      <c r="C1753">
        <v>9583</v>
      </c>
      <c r="D1753" t="s">
        <v>5333</v>
      </c>
      <c r="E1753" t="s">
        <v>19</v>
      </c>
      <c r="F1753">
        <v>5.576937</v>
      </c>
      <c r="G1753" t="s">
        <v>5334</v>
      </c>
      <c r="H1753" t="s">
        <v>21</v>
      </c>
      <c r="I1753" s="1">
        <v>37443</v>
      </c>
      <c r="J1753" s="11">
        <v>0</v>
      </c>
      <c r="K1753">
        <v>116</v>
      </c>
      <c r="L1753" t="s">
        <v>22</v>
      </c>
      <c r="M1753">
        <v>5.6</v>
      </c>
      <c r="N1753">
        <v>65</v>
      </c>
      <c r="O1753" t="s">
        <v>5335</v>
      </c>
      <c r="P1753" t="s">
        <v>5336</v>
      </c>
      <c r="Q1753" s="10">
        <v>-27000000</v>
      </c>
    </row>
    <row r="1754" spans="1:17" x14ac:dyDescent="0.3">
      <c r="A1754" s="11">
        <v>27000000</v>
      </c>
      <c r="B1754" t="s">
        <v>3221</v>
      </c>
      <c r="C1754">
        <v>9437</v>
      </c>
      <c r="D1754" t="s">
        <v>5337</v>
      </c>
      <c r="E1754" t="s">
        <v>19</v>
      </c>
      <c r="F1754">
        <v>18.913</v>
      </c>
      <c r="G1754" t="s">
        <v>92</v>
      </c>
      <c r="H1754" t="s">
        <v>21</v>
      </c>
      <c r="I1754" s="1">
        <v>35499</v>
      </c>
      <c r="J1754" s="11">
        <v>60527873</v>
      </c>
      <c r="K1754">
        <v>115</v>
      </c>
      <c r="L1754" t="s">
        <v>22</v>
      </c>
      <c r="M1754">
        <v>6.2</v>
      </c>
      <c r="N1754">
        <v>345</v>
      </c>
      <c r="O1754" t="s">
        <v>5338</v>
      </c>
      <c r="P1754" t="s">
        <v>3007</v>
      </c>
      <c r="Q1754" s="10">
        <v>33527873</v>
      </c>
    </row>
    <row r="1755" spans="1:17" x14ac:dyDescent="0.3">
      <c r="A1755" s="11">
        <v>27000000</v>
      </c>
      <c r="B1755" t="s">
        <v>5339</v>
      </c>
      <c r="C1755">
        <v>525</v>
      </c>
      <c r="D1755" t="s">
        <v>5340</v>
      </c>
      <c r="E1755" t="s">
        <v>19</v>
      </c>
      <c r="F1755">
        <v>44.714264</v>
      </c>
      <c r="G1755" t="s">
        <v>135</v>
      </c>
      <c r="H1755" t="s">
        <v>21</v>
      </c>
      <c r="I1755" s="1">
        <v>29389</v>
      </c>
      <c r="J1755" s="11">
        <v>115229890</v>
      </c>
      <c r="K1755">
        <v>133</v>
      </c>
      <c r="L1755" t="s">
        <v>22</v>
      </c>
      <c r="M1755">
        <v>7.5</v>
      </c>
      <c r="N1755">
        <v>1065</v>
      </c>
      <c r="O1755" t="s">
        <v>5341</v>
      </c>
      <c r="P1755" t="s">
        <v>3058</v>
      </c>
      <c r="Q1755" s="10">
        <v>88229890</v>
      </c>
    </row>
    <row r="1756" spans="1:17" x14ac:dyDescent="0.3">
      <c r="A1756" s="11">
        <v>27000000</v>
      </c>
      <c r="B1756" t="s">
        <v>5342</v>
      </c>
      <c r="C1756">
        <v>10188</v>
      </c>
      <c r="D1756" t="s">
        <v>5343</v>
      </c>
      <c r="E1756" t="s">
        <v>19</v>
      </c>
      <c r="F1756">
        <v>11.870301</v>
      </c>
      <c r="G1756" t="s">
        <v>92</v>
      </c>
      <c r="H1756" t="s">
        <v>21</v>
      </c>
      <c r="I1756" s="1">
        <v>39607</v>
      </c>
      <c r="J1756" s="11">
        <v>44352417</v>
      </c>
      <c r="K1756">
        <v>117</v>
      </c>
      <c r="L1756" t="s">
        <v>22</v>
      </c>
      <c r="M1756">
        <v>6</v>
      </c>
      <c r="N1756">
        <v>238</v>
      </c>
      <c r="O1756" t="s">
        <v>5344</v>
      </c>
      <c r="P1756" t="s">
        <v>5345</v>
      </c>
      <c r="Q1756" s="10">
        <v>17352417</v>
      </c>
    </row>
    <row r="1757" spans="1:17" x14ac:dyDescent="0.3">
      <c r="A1757" s="11">
        <v>0</v>
      </c>
      <c r="B1757" t="s">
        <v>3457</v>
      </c>
      <c r="C1757">
        <v>63574</v>
      </c>
      <c r="D1757" t="s">
        <v>5346</v>
      </c>
      <c r="E1757" t="s">
        <v>19</v>
      </c>
      <c r="F1757">
        <v>5.7537050000000001</v>
      </c>
      <c r="G1757" t="s">
        <v>1172</v>
      </c>
      <c r="H1757" t="s">
        <v>21</v>
      </c>
      <c r="I1757" s="1">
        <v>40921</v>
      </c>
      <c r="J1757" s="11">
        <v>0</v>
      </c>
      <c r="K1757">
        <v>117</v>
      </c>
      <c r="L1757" t="s">
        <v>22</v>
      </c>
      <c r="M1757">
        <v>6.7</v>
      </c>
      <c r="N1757">
        <v>33</v>
      </c>
      <c r="O1757" t="s">
        <v>5347</v>
      </c>
      <c r="P1757" t="s">
        <v>5348</v>
      </c>
      <c r="Q1757" s="10">
        <v>0</v>
      </c>
    </row>
    <row r="1758" spans="1:17" x14ac:dyDescent="0.3">
      <c r="A1758" s="11">
        <v>27000000</v>
      </c>
      <c r="B1758" t="s">
        <v>1497</v>
      </c>
      <c r="C1758">
        <v>245</v>
      </c>
      <c r="D1758" t="s">
        <v>5349</v>
      </c>
      <c r="E1758" t="s">
        <v>19</v>
      </c>
      <c r="F1758">
        <v>28.227983999999999</v>
      </c>
      <c r="G1758" t="s">
        <v>135</v>
      </c>
      <c r="H1758" t="s">
        <v>33</v>
      </c>
      <c r="I1758" s="1">
        <v>37372</v>
      </c>
      <c r="J1758" s="11">
        <v>129000000</v>
      </c>
      <c r="K1758">
        <v>101</v>
      </c>
      <c r="L1758" t="s">
        <v>22</v>
      </c>
      <c r="M1758">
        <v>6.6</v>
      </c>
      <c r="N1758">
        <v>607</v>
      </c>
      <c r="O1758" t="s">
        <v>5350</v>
      </c>
      <c r="P1758" t="s">
        <v>121</v>
      </c>
      <c r="Q1758" s="10">
        <v>102000000</v>
      </c>
    </row>
    <row r="1759" spans="1:17" x14ac:dyDescent="0.3">
      <c r="A1759" s="11">
        <v>27000000</v>
      </c>
      <c r="B1759" t="s">
        <v>5351</v>
      </c>
      <c r="C1759">
        <v>9825</v>
      </c>
      <c r="D1759" t="s">
        <v>5352</v>
      </c>
      <c r="E1759" t="s">
        <v>19</v>
      </c>
      <c r="F1759">
        <v>11.678561</v>
      </c>
      <c r="G1759" t="s">
        <v>1490</v>
      </c>
      <c r="H1759" t="s">
        <v>21</v>
      </c>
      <c r="I1759" s="1">
        <v>36356</v>
      </c>
      <c r="J1759" s="11">
        <v>56870414</v>
      </c>
      <c r="K1759">
        <v>82</v>
      </c>
      <c r="L1759" t="s">
        <v>22</v>
      </c>
      <c r="M1759">
        <v>5.5</v>
      </c>
      <c r="N1759">
        <v>247</v>
      </c>
      <c r="O1759" t="s">
        <v>5353</v>
      </c>
      <c r="P1759" t="s">
        <v>4122</v>
      </c>
      <c r="Q1759" s="10">
        <v>29870414</v>
      </c>
    </row>
    <row r="1760" spans="1:17" x14ac:dyDescent="0.3">
      <c r="A1760" s="11">
        <v>27000000</v>
      </c>
      <c r="B1760" t="s">
        <v>3339</v>
      </c>
      <c r="C1760">
        <v>186</v>
      </c>
      <c r="D1760" t="s">
        <v>5354</v>
      </c>
      <c r="E1760" t="s">
        <v>19</v>
      </c>
      <c r="F1760">
        <v>36.921444999999999</v>
      </c>
      <c r="G1760" t="s">
        <v>1612</v>
      </c>
      <c r="H1760" t="s">
        <v>192</v>
      </c>
      <c r="I1760" s="1">
        <v>38772</v>
      </c>
      <c r="J1760" s="11">
        <v>56308881</v>
      </c>
      <c r="K1760">
        <v>110</v>
      </c>
      <c r="L1760" t="s">
        <v>22</v>
      </c>
      <c r="M1760">
        <v>7.4</v>
      </c>
      <c r="N1760">
        <v>1323</v>
      </c>
      <c r="O1760" t="s">
        <v>5355</v>
      </c>
      <c r="P1760" t="s">
        <v>3530</v>
      </c>
      <c r="Q1760" s="10">
        <v>29308881</v>
      </c>
    </row>
    <row r="1761" spans="1:17" x14ac:dyDescent="0.3">
      <c r="A1761" s="11">
        <v>27000000</v>
      </c>
      <c r="B1761" t="s">
        <v>1321</v>
      </c>
      <c r="C1761">
        <v>9549</v>
      </c>
      <c r="D1761" t="s">
        <v>5356</v>
      </c>
      <c r="E1761" t="s">
        <v>19</v>
      </c>
      <c r="F1761">
        <v>17.567332</v>
      </c>
      <c r="G1761" t="s">
        <v>59</v>
      </c>
      <c r="H1761" t="s">
        <v>21</v>
      </c>
      <c r="I1761" s="1">
        <v>30609</v>
      </c>
      <c r="J1761" s="11">
        <v>21500000</v>
      </c>
      <c r="K1761">
        <v>193</v>
      </c>
      <c r="L1761" t="s">
        <v>22</v>
      </c>
      <c r="M1761">
        <v>7.3</v>
      </c>
      <c r="N1761">
        <v>235</v>
      </c>
      <c r="O1761" t="s">
        <v>5357</v>
      </c>
      <c r="P1761" t="s">
        <v>5358</v>
      </c>
      <c r="Q1761" s="10">
        <v>-5500000</v>
      </c>
    </row>
    <row r="1762" spans="1:17" x14ac:dyDescent="0.3">
      <c r="A1762" s="11">
        <v>30000000</v>
      </c>
      <c r="B1762" t="s">
        <v>1306</v>
      </c>
      <c r="C1762">
        <v>61891</v>
      </c>
      <c r="D1762" t="s">
        <v>5359</v>
      </c>
      <c r="E1762" t="s">
        <v>19</v>
      </c>
      <c r="F1762">
        <v>16.698315999999998</v>
      </c>
      <c r="G1762" t="s">
        <v>32</v>
      </c>
      <c r="H1762" t="s">
        <v>33</v>
      </c>
      <c r="I1762" s="1">
        <v>40837</v>
      </c>
      <c r="J1762" s="11">
        <v>15395087</v>
      </c>
      <c r="K1762">
        <v>130</v>
      </c>
      <c r="L1762" t="s">
        <v>22</v>
      </c>
      <c r="M1762">
        <v>6.3</v>
      </c>
      <c r="N1762">
        <v>288</v>
      </c>
      <c r="O1762" t="s">
        <v>5360</v>
      </c>
      <c r="P1762" t="s">
        <v>250</v>
      </c>
      <c r="Q1762" s="10">
        <v>-14604913</v>
      </c>
    </row>
    <row r="1763" spans="1:17" x14ac:dyDescent="0.3">
      <c r="A1763" s="11">
        <v>27000000</v>
      </c>
      <c r="B1763" t="s">
        <v>5361</v>
      </c>
      <c r="C1763">
        <v>34584</v>
      </c>
      <c r="D1763" t="s">
        <v>5362</v>
      </c>
      <c r="E1763" t="s">
        <v>19</v>
      </c>
      <c r="F1763">
        <v>47.862015999999997</v>
      </c>
      <c r="G1763" t="s">
        <v>5363</v>
      </c>
      <c r="H1763" t="s">
        <v>192</v>
      </c>
      <c r="I1763" s="1">
        <v>30806</v>
      </c>
      <c r="J1763" s="11">
        <v>20158808</v>
      </c>
      <c r="K1763">
        <v>102</v>
      </c>
      <c r="L1763" t="s">
        <v>22</v>
      </c>
      <c r="M1763">
        <v>7</v>
      </c>
      <c r="N1763">
        <v>1002</v>
      </c>
      <c r="O1763" t="s">
        <v>5364</v>
      </c>
      <c r="P1763" t="s">
        <v>415</v>
      </c>
      <c r="Q1763" s="10">
        <v>-6841192</v>
      </c>
    </row>
    <row r="1764" spans="1:17" x14ac:dyDescent="0.3">
      <c r="A1764" s="11">
        <v>27000000</v>
      </c>
      <c r="B1764" t="s">
        <v>5365</v>
      </c>
      <c r="C1764">
        <v>2666</v>
      </c>
      <c r="D1764" t="s">
        <v>5366</v>
      </c>
      <c r="E1764" t="s">
        <v>19</v>
      </c>
      <c r="F1764">
        <v>39.324831000000003</v>
      </c>
      <c r="G1764" t="s">
        <v>119</v>
      </c>
      <c r="H1764" t="s">
        <v>304</v>
      </c>
      <c r="I1764" s="1">
        <v>35853</v>
      </c>
      <c r="J1764" s="11">
        <v>27200316</v>
      </c>
      <c r="K1764">
        <v>100</v>
      </c>
      <c r="L1764" t="s">
        <v>22</v>
      </c>
      <c r="M1764">
        <v>7.2</v>
      </c>
      <c r="N1764">
        <v>828</v>
      </c>
      <c r="O1764" t="s">
        <v>5367</v>
      </c>
      <c r="P1764" t="s">
        <v>610</v>
      </c>
      <c r="Q1764" s="10">
        <v>200316</v>
      </c>
    </row>
    <row r="1765" spans="1:17" x14ac:dyDescent="0.3">
      <c r="A1765" s="11">
        <v>0</v>
      </c>
      <c r="B1765" t="s">
        <v>1385</v>
      </c>
      <c r="C1765">
        <v>12783</v>
      </c>
      <c r="D1765" t="s">
        <v>5368</v>
      </c>
      <c r="E1765" t="s">
        <v>19</v>
      </c>
      <c r="F1765">
        <v>18.591657000000001</v>
      </c>
      <c r="G1765" t="s">
        <v>5369</v>
      </c>
      <c r="H1765" t="s">
        <v>33</v>
      </c>
      <c r="I1765" s="1">
        <v>39577</v>
      </c>
      <c r="J1765" s="11">
        <v>0</v>
      </c>
      <c r="K1765">
        <v>110</v>
      </c>
      <c r="L1765" t="s">
        <v>22</v>
      </c>
      <c r="M1765">
        <v>6.7</v>
      </c>
      <c r="N1765">
        <v>396</v>
      </c>
      <c r="O1765" t="s">
        <v>5370</v>
      </c>
      <c r="P1765" t="s">
        <v>5371</v>
      </c>
      <c r="Q1765" s="10">
        <v>0</v>
      </c>
    </row>
    <row r="1766" spans="1:17" x14ac:dyDescent="0.3">
      <c r="A1766" s="11">
        <v>25000000</v>
      </c>
      <c r="B1766" t="s">
        <v>84</v>
      </c>
      <c r="C1766">
        <v>13155</v>
      </c>
      <c r="D1766" t="s">
        <v>5372</v>
      </c>
      <c r="E1766" t="s">
        <v>19</v>
      </c>
      <c r="F1766">
        <v>5.6501250000000001</v>
      </c>
      <c r="G1766" t="s">
        <v>5373</v>
      </c>
      <c r="H1766" t="s">
        <v>33</v>
      </c>
      <c r="I1766" s="1">
        <v>31219</v>
      </c>
      <c r="J1766" s="11">
        <v>11137801</v>
      </c>
      <c r="K1766">
        <v>109</v>
      </c>
      <c r="L1766" t="s">
        <v>22</v>
      </c>
      <c r="M1766">
        <v>6.7</v>
      </c>
      <c r="N1766">
        <v>120</v>
      </c>
      <c r="O1766" t="s">
        <v>5374</v>
      </c>
      <c r="P1766" t="s">
        <v>5375</v>
      </c>
      <c r="Q1766" s="10">
        <v>-13862199</v>
      </c>
    </row>
    <row r="1767" spans="1:17" x14ac:dyDescent="0.3">
      <c r="A1767" s="11">
        <v>27000000</v>
      </c>
      <c r="B1767" t="s">
        <v>5376</v>
      </c>
      <c r="C1767">
        <v>42807</v>
      </c>
      <c r="D1767" t="s">
        <v>5377</v>
      </c>
      <c r="E1767" t="s">
        <v>19</v>
      </c>
      <c r="F1767">
        <v>3.123583</v>
      </c>
      <c r="G1767" t="s">
        <v>204</v>
      </c>
      <c r="H1767" t="s">
        <v>21</v>
      </c>
      <c r="I1767" s="1">
        <v>35880</v>
      </c>
      <c r="J1767" s="11">
        <v>76000000</v>
      </c>
      <c r="K1767">
        <v>113</v>
      </c>
      <c r="L1767" t="s">
        <v>22</v>
      </c>
      <c r="M1767">
        <v>5.9</v>
      </c>
      <c r="N1767">
        <v>44</v>
      </c>
      <c r="O1767" t="s">
        <v>5378</v>
      </c>
      <c r="P1767" t="s">
        <v>5379</v>
      </c>
      <c r="Q1767" s="10">
        <v>49000000</v>
      </c>
    </row>
    <row r="1768" spans="1:17" x14ac:dyDescent="0.3">
      <c r="A1768" s="11">
        <v>27000000</v>
      </c>
      <c r="B1768" t="s">
        <v>1754</v>
      </c>
      <c r="C1768">
        <v>28355</v>
      </c>
      <c r="D1768" t="s">
        <v>5380</v>
      </c>
      <c r="E1768" t="s">
        <v>19</v>
      </c>
      <c r="F1768">
        <v>23.917981999999999</v>
      </c>
      <c r="G1768" t="s">
        <v>1842</v>
      </c>
      <c r="H1768" t="s">
        <v>158</v>
      </c>
      <c r="I1768" s="1">
        <v>40038</v>
      </c>
      <c r="J1768" s="11">
        <v>29000000</v>
      </c>
      <c r="K1768">
        <v>109</v>
      </c>
      <c r="L1768" t="s">
        <v>22</v>
      </c>
      <c r="M1768">
        <v>6.1</v>
      </c>
      <c r="N1768">
        <v>563</v>
      </c>
      <c r="O1768" t="s">
        <v>5381</v>
      </c>
      <c r="P1768" t="s">
        <v>3967</v>
      </c>
      <c r="Q1768" s="10">
        <v>2000000</v>
      </c>
    </row>
    <row r="1769" spans="1:17" x14ac:dyDescent="0.3">
      <c r="A1769" s="11">
        <v>27000000</v>
      </c>
      <c r="B1769" t="s">
        <v>1271</v>
      </c>
      <c r="C1769">
        <v>8080</v>
      </c>
      <c r="D1769" t="s">
        <v>5382</v>
      </c>
      <c r="E1769" t="s">
        <v>19</v>
      </c>
      <c r="F1769">
        <v>8.7158219999999993</v>
      </c>
      <c r="G1769" t="s">
        <v>92</v>
      </c>
      <c r="H1769" t="s">
        <v>192</v>
      </c>
      <c r="I1769" s="1">
        <v>38226</v>
      </c>
      <c r="J1769" s="11">
        <v>13000000</v>
      </c>
      <c r="K1769">
        <v>99</v>
      </c>
      <c r="L1769" t="s">
        <v>22</v>
      </c>
      <c r="M1769">
        <v>5.5</v>
      </c>
      <c r="N1769">
        <v>98</v>
      </c>
      <c r="O1769" t="s">
        <v>5383</v>
      </c>
      <c r="P1769" t="s">
        <v>5384</v>
      </c>
      <c r="Q1769" s="10">
        <v>-14000000</v>
      </c>
    </row>
    <row r="1770" spans="1:17" x14ac:dyDescent="0.3">
      <c r="A1770" s="11">
        <v>0</v>
      </c>
      <c r="B1770" t="s">
        <v>713</v>
      </c>
      <c r="C1770">
        <v>5126</v>
      </c>
      <c r="D1770" t="s">
        <v>5385</v>
      </c>
      <c r="E1770" t="s">
        <v>19</v>
      </c>
      <c r="F1770">
        <v>5.7371610000000004</v>
      </c>
      <c r="G1770" t="s">
        <v>119</v>
      </c>
      <c r="H1770" t="s">
        <v>21</v>
      </c>
      <c r="I1770" s="1">
        <v>39124</v>
      </c>
      <c r="J1770" s="11">
        <v>0</v>
      </c>
      <c r="K1770">
        <v>106</v>
      </c>
      <c r="L1770" t="s">
        <v>22</v>
      </c>
      <c r="M1770">
        <v>6.8</v>
      </c>
      <c r="N1770">
        <v>79</v>
      </c>
      <c r="O1770" t="s">
        <v>5386</v>
      </c>
      <c r="P1770" t="s">
        <v>5387</v>
      </c>
      <c r="Q1770" s="10">
        <v>0</v>
      </c>
    </row>
    <row r="1771" spans="1:17" x14ac:dyDescent="0.3">
      <c r="A1771" s="11">
        <v>27000000</v>
      </c>
      <c r="B1771" t="s">
        <v>5388</v>
      </c>
      <c r="C1771">
        <v>56288</v>
      </c>
      <c r="D1771" t="s">
        <v>5389</v>
      </c>
      <c r="E1771" t="s">
        <v>19</v>
      </c>
      <c r="F1771">
        <v>14.788073000000001</v>
      </c>
      <c r="G1771" t="s">
        <v>3325</v>
      </c>
      <c r="H1771" t="s">
        <v>21</v>
      </c>
      <c r="I1771" s="1">
        <v>40773</v>
      </c>
      <c r="J1771" s="11">
        <v>85564310</v>
      </c>
      <c r="K1771">
        <v>89</v>
      </c>
      <c r="L1771" t="s">
        <v>22</v>
      </c>
      <c r="M1771">
        <v>4.4000000000000004</v>
      </c>
      <c r="N1771">
        <v>222</v>
      </c>
      <c r="O1771" t="s">
        <v>5390</v>
      </c>
      <c r="P1771" t="s">
        <v>2224</v>
      </c>
      <c r="Q1771" s="10">
        <v>58564310</v>
      </c>
    </row>
    <row r="1772" spans="1:17" x14ac:dyDescent="0.3">
      <c r="A1772" s="11">
        <v>27000000</v>
      </c>
      <c r="B1772" t="s">
        <v>2022</v>
      </c>
      <c r="C1772">
        <v>303858</v>
      </c>
      <c r="D1772" t="s">
        <v>5391</v>
      </c>
      <c r="E1772" t="s">
        <v>19</v>
      </c>
      <c r="F1772">
        <v>38.279457999999998</v>
      </c>
      <c r="G1772" t="s">
        <v>760</v>
      </c>
      <c r="H1772" t="s">
        <v>21</v>
      </c>
      <c r="I1772" s="1">
        <v>42709</v>
      </c>
      <c r="J1772" s="11">
        <v>93282604</v>
      </c>
      <c r="K1772">
        <v>98</v>
      </c>
      <c r="L1772" t="s">
        <v>22</v>
      </c>
      <c r="M1772">
        <v>6.5</v>
      </c>
      <c r="N1772">
        <v>1068</v>
      </c>
      <c r="O1772" t="s">
        <v>5392</v>
      </c>
      <c r="P1772" t="s">
        <v>5393</v>
      </c>
      <c r="Q1772" s="10">
        <v>66282604</v>
      </c>
    </row>
    <row r="1773" spans="1:17" x14ac:dyDescent="0.3">
      <c r="A1773" s="11">
        <v>28</v>
      </c>
      <c r="B1773" t="s">
        <v>5394</v>
      </c>
      <c r="C1773">
        <v>1613</v>
      </c>
      <c r="D1773" t="s">
        <v>5395</v>
      </c>
      <c r="E1773" t="s">
        <v>19</v>
      </c>
      <c r="F1773">
        <v>9.6700309999999998</v>
      </c>
      <c r="G1773" t="s">
        <v>5396</v>
      </c>
      <c r="H1773" t="s">
        <v>158</v>
      </c>
      <c r="I1773" s="1">
        <v>37084</v>
      </c>
      <c r="J1773" s="11">
        <v>14</v>
      </c>
      <c r="K1773">
        <v>93</v>
      </c>
      <c r="L1773" t="s">
        <v>22</v>
      </c>
      <c r="M1773">
        <v>5.9</v>
      </c>
      <c r="N1773">
        <v>173</v>
      </c>
      <c r="O1773" t="s">
        <v>5397</v>
      </c>
      <c r="P1773" t="s">
        <v>4493</v>
      </c>
      <c r="Q1773" s="10">
        <v>-14</v>
      </c>
    </row>
    <row r="1774" spans="1:17" x14ac:dyDescent="0.3">
      <c r="A1774" s="11">
        <v>0</v>
      </c>
      <c r="B1774" t="s">
        <v>1485</v>
      </c>
      <c r="C1774">
        <v>31582</v>
      </c>
      <c r="D1774" t="s">
        <v>5398</v>
      </c>
      <c r="E1774" t="s">
        <v>19</v>
      </c>
      <c r="F1774">
        <v>5.2715589999999999</v>
      </c>
      <c r="G1774" t="s">
        <v>2644</v>
      </c>
      <c r="H1774" t="s">
        <v>21</v>
      </c>
      <c r="I1774" s="1">
        <v>36490</v>
      </c>
      <c r="J1774" s="11">
        <v>4488529</v>
      </c>
      <c r="K1774">
        <v>112</v>
      </c>
      <c r="L1774" t="s">
        <v>22</v>
      </c>
      <c r="M1774">
        <v>5.9</v>
      </c>
      <c r="N1774">
        <v>56</v>
      </c>
      <c r="O1774" t="s">
        <v>5399</v>
      </c>
      <c r="P1774" t="s">
        <v>775</v>
      </c>
      <c r="Q1774" s="10">
        <v>4488529</v>
      </c>
    </row>
    <row r="1775" spans="1:17" x14ac:dyDescent="0.3">
      <c r="A1775" s="11">
        <v>27000000</v>
      </c>
      <c r="B1775" t="s">
        <v>2831</v>
      </c>
      <c r="C1775">
        <v>16617</v>
      </c>
      <c r="D1775" t="s">
        <v>5400</v>
      </c>
      <c r="E1775" t="s">
        <v>19</v>
      </c>
      <c r="F1775">
        <v>17.193659</v>
      </c>
      <c r="G1775" t="s">
        <v>5401</v>
      </c>
      <c r="H1775" t="s">
        <v>1868</v>
      </c>
      <c r="I1775" s="1">
        <v>38173</v>
      </c>
      <c r="J1775" s="11">
        <v>21148829</v>
      </c>
      <c r="K1775">
        <v>106</v>
      </c>
      <c r="L1775" t="s">
        <v>22</v>
      </c>
      <c r="M1775">
        <v>6.3</v>
      </c>
      <c r="N1775">
        <v>333</v>
      </c>
      <c r="O1775" t="s">
        <v>5402</v>
      </c>
      <c r="P1775" t="s">
        <v>1197</v>
      </c>
      <c r="Q1775" s="10">
        <v>-5851171</v>
      </c>
    </row>
    <row r="1776" spans="1:17" x14ac:dyDescent="0.3">
      <c r="A1776" s="11">
        <v>25000000</v>
      </c>
      <c r="B1776" t="s">
        <v>1485</v>
      </c>
      <c r="C1776">
        <v>8944</v>
      </c>
      <c r="D1776" t="s">
        <v>5403</v>
      </c>
      <c r="E1776" t="s">
        <v>19</v>
      </c>
      <c r="F1776">
        <v>8.3165300000000002</v>
      </c>
      <c r="G1776" t="s">
        <v>5404</v>
      </c>
      <c r="H1776" t="s">
        <v>21</v>
      </c>
      <c r="I1776" s="1">
        <v>39738</v>
      </c>
      <c r="J1776" s="11">
        <v>6673422</v>
      </c>
      <c r="K1776">
        <v>104</v>
      </c>
      <c r="L1776" t="s">
        <v>22</v>
      </c>
      <c r="M1776">
        <v>5.2</v>
      </c>
      <c r="N1776">
        <v>127</v>
      </c>
      <c r="O1776" t="s">
        <v>5405</v>
      </c>
      <c r="P1776" t="s">
        <v>1813</v>
      </c>
      <c r="Q1776" s="10">
        <v>-18326578</v>
      </c>
    </row>
    <row r="1777" spans="1:17" x14ac:dyDescent="0.3">
      <c r="A1777" s="11">
        <v>0</v>
      </c>
      <c r="B1777" t="s">
        <v>1629</v>
      </c>
      <c r="C1777">
        <v>41488</v>
      </c>
      <c r="D1777" t="s">
        <v>5406</v>
      </c>
      <c r="E1777" t="s">
        <v>19</v>
      </c>
      <c r="F1777">
        <v>2.653988</v>
      </c>
      <c r="G1777" t="s">
        <v>5407</v>
      </c>
      <c r="H1777" t="s">
        <v>284</v>
      </c>
      <c r="I1777" s="1">
        <v>37967</v>
      </c>
      <c r="J1777" s="11">
        <v>0</v>
      </c>
      <c r="K1777">
        <v>120</v>
      </c>
      <c r="L1777" t="s">
        <v>22</v>
      </c>
      <c r="M1777">
        <v>5.9</v>
      </c>
      <c r="N1777">
        <v>23</v>
      </c>
      <c r="O1777" t="s">
        <v>5408</v>
      </c>
      <c r="P1777" t="s">
        <v>4079</v>
      </c>
      <c r="Q1777" s="10">
        <v>0</v>
      </c>
    </row>
    <row r="1778" spans="1:17" x14ac:dyDescent="0.3">
      <c r="A1778" s="11">
        <v>0</v>
      </c>
      <c r="B1778" t="s">
        <v>5409</v>
      </c>
      <c r="C1778">
        <v>37028</v>
      </c>
      <c r="D1778" t="s">
        <v>5410</v>
      </c>
      <c r="E1778" t="s">
        <v>19</v>
      </c>
      <c r="F1778">
        <v>0.54843500000000001</v>
      </c>
      <c r="G1778" t="s">
        <v>5411</v>
      </c>
      <c r="H1778" t="s">
        <v>33</v>
      </c>
      <c r="I1778" s="1">
        <v>38907</v>
      </c>
      <c r="J1778" s="11">
        <v>0</v>
      </c>
      <c r="K1778">
        <v>133</v>
      </c>
      <c r="L1778" t="s">
        <v>22</v>
      </c>
      <c r="M1778">
        <v>6.9</v>
      </c>
      <c r="N1778">
        <v>6</v>
      </c>
      <c r="O1778" t="s">
        <v>5412</v>
      </c>
      <c r="P1778" t="s">
        <v>501</v>
      </c>
      <c r="Q1778" s="10">
        <v>0</v>
      </c>
    </row>
    <row r="1779" spans="1:17" x14ac:dyDescent="0.3">
      <c r="A1779" s="11">
        <v>26000000</v>
      </c>
      <c r="B1779" t="s">
        <v>1758</v>
      </c>
      <c r="C1779">
        <v>14560</v>
      </c>
      <c r="D1779" t="s">
        <v>5413</v>
      </c>
      <c r="E1779" t="s">
        <v>19</v>
      </c>
      <c r="F1779">
        <v>31.250382999999999</v>
      </c>
      <c r="G1779" t="s">
        <v>32</v>
      </c>
      <c r="H1779" t="s">
        <v>21</v>
      </c>
      <c r="I1779" s="1">
        <v>39828</v>
      </c>
      <c r="J1779" s="11">
        <v>183293131</v>
      </c>
      <c r="K1779">
        <v>91</v>
      </c>
      <c r="L1779" t="s">
        <v>22</v>
      </c>
      <c r="M1779">
        <v>5.2</v>
      </c>
      <c r="N1779">
        <v>788</v>
      </c>
      <c r="O1779" t="s">
        <v>5414</v>
      </c>
      <c r="P1779" t="s">
        <v>1885</v>
      </c>
      <c r="Q1779" s="10">
        <v>157293131</v>
      </c>
    </row>
    <row r="1780" spans="1:17" x14ac:dyDescent="0.3">
      <c r="A1780" s="11">
        <v>26000000</v>
      </c>
      <c r="B1780" t="s">
        <v>587</v>
      </c>
      <c r="C1780">
        <v>10330</v>
      </c>
      <c r="D1780" t="s">
        <v>5415</v>
      </c>
      <c r="E1780" t="s">
        <v>19</v>
      </c>
      <c r="F1780">
        <v>24.345651</v>
      </c>
      <c r="G1780" t="s">
        <v>27</v>
      </c>
      <c r="H1780" t="s">
        <v>21</v>
      </c>
      <c r="I1780" s="1">
        <v>37688</v>
      </c>
      <c r="J1780" s="11">
        <v>110230332</v>
      </c>
      <c r="K1780">
        <v>97</v>
      </c>
      <c r="L1780" t="s">
        <v>22</v>
      </c>
      <c r="M1780">
        <v>6</v>
      </c>
      <c r="N1780">
        <v>879</v>
      </c>
      <c r="O1780" t="s">
        <v>5416</v>
      </c>
      <c r="P1780" t="s">
        <v>1183</v>
      </c>
      <c r="Q1780" s="10">
        <v>84230332</v>
      </c>
    </row>
    <row r="1781" spans="1:17" x14ac:dyDescent="0.3">
      <c r="A1781" s="11">
        <v>26000000</v>
      </c>
      <c r="B1781" t="s">
        <v>972</v>
      </c>
      <c r="C1781">
        <v>6957</v>
      </c>
      <c r="D1781" t="s">
        <v>5417</v>
      </c>
      <c r="E1781" t="s">
        <v>19</v>
      </c>
      <c r="F1781">
        <v>38.473731999999998</v>
      </c>
      <c r="G1781" t="s">
        <v>135</v>
      </c>
      <c r="H1781" t="s">
        <v>21</v>
      </c>
      <c r="I1781" s="1">
        <v>38664</v>
      </c>
      <c r="J1781" s="11">
        <v>109449237</v>
      </c>
      <c r="K1781">
        <v>116</v>
      </c>
      <c r="L1781" t="s">
        <v>22</v>
      </c>
      <c r="M1781">
        <v>6.2</v>
      </c>
      <c r="N1781">
        <v>1983</v>
      </c>
      <c r="O1781" t="s">
        <v>5418</v>
      </c>
      <c r="P1781" t="s">
        <v>1876</v>
      </c>
      <c r="Q1781" s="10">
        <v>83449237</v>
      </c>
    </row>
    <row r="1782" spans="1:17" x14ac:dyDescent="0.3">
      <c r="A1782" s="11">
        <v>25000000</v>
      </c>
      <c r="B1782" t="s">
        <v>5419</v>
      </c>
      <c r="C1782">
        <v>1934</v>
      </c>
      <c r="D1782" t="s">
        <v>5420</v>
      </c>
      <c r="E1782" t="s">
        <v>19</v>
      </c>
      <c r="F1782">
        <v>31.792964000000001</v>
      </c>
      <c r="G1782" t="s">
        <v>905</v>
      </c>
      <c r="H1782" t="s">
        <v>21</v>
      </c>
      <c r="I1782" s="1">
        <v>36111</v>
      </c>
      <c r="J1782" s="11">
        <v>289317794</v>
      </c>
      <c r="K1782">
        <v>122</v>
      </c>
      <c r="L1782" t="s">
        <v>22</v>
      </c>
      <c r="M1782">
        <v>6.8</v>
      </c>
      <c r="N1782">
        <v>796</v>
      </c>
      <c r="O1782" t="s">
        <v>5421</v>
      </c>
      <c r="P1782" t="s">
        <v>2638</v>
      </c>
      <c r="Q1782" s="10">
        <v>264317794</v>
      </c>
    </row>
    <row r="1783" spans="1:17" x14ac:dyDescent="0.3">
      <c r="A1783" s="11">
        <v>28000000</v>
      </c>
      <c r="B1783" t="s">
        <v>1112</v>
      </c>
      <c r="C1783">
        <v>169917</v>
      </c>
      <c r="D1783" t="s">
        <v>5422</v>
      </c>
      <c r="E1783" t="s">
        <v>19</v>
      </c>
      <c r="F1783">
        <v>61.309618999999998</v>
      </c>
      <c r="G1783" t="s">
        <v>1784</v>
      </c>
      <c r="H1783" t="s">
        <v>21</v>
      </c>
      <c r="I1783" s="1">
        <v>41900</v>
      </c>
      <c r="J1783" s="11">
        <v>53181600</v>
      </c>
      <c r="K1783">
        <v>113</v>
      </c>
      <c r="L1783" t="s">
        <v>22</v>
      </c>
      <c r="M1783">
        <v>6.2</v>
      </c>
      <c r="N1783">
        <v>1131</v>
      </c>
      <c r="O1783" t="s">
        <v>5423</v>
      </c>
      <c r="P1783" t="s">
        <v>5424</v>
      </c>
      <c r="Q1783" s="10">
        <v>25181600</v>
      </c>
    </row>
    <row r="1784" spans="1:17" x14ac:dyDescent="0.3">
      <c r="A1784" s="11">
        <v>15000000</v>
      </c>
      <c r="B1784" t="s">
        <v>587</v>
      </c>
      <c r="C1784">
        <v>951</v>
      </c>
      <c r="D1784" t="s">
        <v>5425</v>
      </c>
      <c r="E1784" t="s">
        <v>19</v>
      </c>
      <c r="F1784">
        <v>5.4111539999999998</v>
      </c>
      <c r="G1784" t="s">
        <v>113</v>
      </c>
      <c r="H1784" t="s">
        <v>21</v>
      </c>
      <c r="I1784" s="1">
        <v>33228</v>
      </c>
      <c r="J1784" s="11">
        <v>201957688</v>
      </c>
      <c r="K1784">
        <v>111</v>
      </c>
      <c r="L1784" t="s">
        <v>22</v>
      </c>
      <c r="M1784">
        <v>5.8</v>
      </c>
      <c r="N1784">
        <v>628</v>
      </c>
      <c r="O1784" t="s">
        <v>5426</v>
      </c>
      <c r="P1784" t="s">
        <v>1563</v>
      </c>
      <c r="Q1784" s="10">
        <v>186957688</v>
      </c>
    </row>
    <row r="1785" spans="1:17" x14ac:dyDescent="0.3">
      <c r="A1785" s="11">
        <v>27000000</v>
      </c>
      <c r="B1785" t="s">
        <v>826</v>
      </c>
      <c r="C1785">
        <v>10189</v>
      </c>
      <c r="D1785" t="s">
        <v>5427</v>
      </c>
      <c r="E1785" t="s">
        <v>19</v>
      </c>
      <c r="F1785">
        <v>41.832391999999999</v>
      </c>
      <c r="G1785" t="s">
        <v>32</v>
      </c>
      <c r="H1785" t="s">
        <v>21</v>
      </c>
      <c r="I1785" s="1">
        <v>39607</v>
      </c>
      <c r="J1785" s="11">
        <v>101624843</v>
      </c>
      <c r="K1785">
        <v>111</v>
      </c>
      <c r="L1785" t="s">
        <v>22</v>
      </c>
      <c r="M1785">
        <v>6.6</v>
      </c>
      <c r="N1785">
        <v>1148</v>
      </c>
      <c r="O1785" t="s">
        <v>5428</v>
      </c>
      <c r="P1785" t="s">
        <v>3155</v>
      </c>
      <c r="Q1785" s="10">
        <v>74624843</v>
      </c>
    </row>
    <row r="1786" spans="1:17" x14ac:dyDescent="0.3">
      <c r="A1786" s="11">
        <v>26000000</v>
      </c>
      <c r="B1786" t="s">
        <v>3740</v>
      </c>
      <c r="C1786">
        <v>9454</v>
      </c>
      <c r="D1786" t="s">
        <v>5429</v>
      </c>
      <c r="E1786" t="s">
        <v>19</v>
      </c>
      <c r="F1786">
        <v>21.988861</v>
      </c>
      <c r="G1786" t="s">
        <v>204</v>
      </c>
      <c r="H1786" t="s">
        <v>21</v>
      </c>
      <c r="I1786" s="1">
        <v>36007</v>
      </c>
      <c r="J1786" s="11">
        <v>65705772</v>
      </c>
      <c r="K1786">
        <v>121</v>
      </c>
      <c r="L1786" t="s">
        <v>22</v>
      </c>
      <c r="M1786">
        <v>6.8</v>
      </c>
      <c r="N1786">
        <v>399</v>
      </c>
      <c r="O1786" t="s">
        <v>5430</v>
      </c>
      <c r="P1786" t="s">
        <v>1821</v>
      </c>
      <c r="Q1786" s="10">
        <v>39705772</v>
      </c>
    </row>
    <row r="1787" spans="1:17" x14ac:dyDescent="0.3">
      <c r="A1787" s="11">
        <v>22000000</v>
      </c>
      <c r="B1787" t="s">
        <v>3251</v>
      </c>
      <c r="C1787">
        <v>2055</v>
      </c>
      <c r="D1787" t="s">
        <v>5431</v>
      </c>
      <c r="E1787" t="s">
        <v>19</v>
      </c>
      <c r="F1787">
        <v>19.068175</v>
      </c>
      <c r="G1787" t="s">
        <v>1652</v>
      </c>
      <c r="H1787" t="s">
        <v>21</v>
      </c>
      <c r="I1787" s="1">
        <v>37862</v>
      </c>
      <c r="J1787" s="11">
        <v>68296293</v>
      </c>
      <c r="K1787">
        <v>139</v>
      </c>
      <c r="L1787" t="s">
        <v>22</v>
      </c>
      <c r="M1787">
        <v>7</v>
      </c>
      <c r="N1787">
        <v>262</v>
      </c>
      <c r="O1787" t="s">
        <v>5432</v>
      </c>
      <c r="P1787" t="s">
        <v>1654</v>
      </c>
      <c r="Q1787" s="10">
        <v>46296293</v>
      </c>
    </row>
    <row r="1788" spans="1:17" x14ac:dyDescent="0.3">
      <c r="A1788" s="11">
        <v>26000000</v>
      </c>
      <c r="B1788" t="s">
        <v>2115</v>
      </c>
      <c r="C1788">
        <v>1551</v>
      </c>
      <c r="D1788" t="s">
        <v>5433</v>
      </c>
      <c r="E1788" t="s">
        <v>19</v>
      </c>
      <c r="F1788">
        <v>24.114459</v>
      </c>
      <c r="G1788" t="s">
        <v>692</v>
      </c>
      <c r="H1788" t="s">
        <v>21</v>
      </c>
      <c r="I1788" s="1">
        <v>33124</v>
      </c>
      <c r="J1788" s="11">
        <v>61489265</v>
      </c>
      <c r="K1788">
        <v>115</v>
      </c>
      <c r="L1788" t="s">
        <v>22</v>
      </c>
      <c r="M1788">
        <v>6.3</v>
      </c>
      <c r="N1788">
        <v>404</v>
      </c>
      <c r="O1788" t="s">
        <v>5434</v>
      </c>
      <c r="P1788" t="s">
        <v>775</v>
      </c>
      <c r="Q1788" s="10">
        <v>35489265</v>
      </c>
    </row>
    <row r="1789" spans="1:17" x14ac:dyDescent="0.3">
      <c r="A1789" s="11">
        <v>22000000</v>
      </c>
      <c r="B1789" t="s">
        <v>1122</v>
      </c>
      <c r="C1789">
        <v>5902</v>
      </c>
      <c r="D1789" t="s">
        <v>5435</v>
      </c>
      <c r="E1789" t="s">
        <v>19</v>
      </c>
      <c r="F1789">
        <v>20.256571000000001</v>
      </c>
      <c r="G1789" t="s">
        <v>1252</v>
      </c>
      <c r="H1789" t="s">
        <v>33</v>
      </c>
      <c r="I1789" s="1">
        <v>28291</v>
      </c>
      <c r="J1789" s="11">
        <v>50750000</v>
      </c>
      <c r="K1789">
        <v>175</v>
      </c>
      <c r="L1789" t="s">
        <v>22</v>
      </c>
      <c r="M1789">
        <v>6.9</v>
      </c>
      <c r="N1789">
        <v>207</v>
      </c>
      <c r="O1789" t="s">
        <v>5436</v>
      </c>
      <c r="P1789" t="s">
        <v>5174</v>
      </c>
      <c r="Q1789" s="10">
        <v>28750000</v>
      </c>
    </row>
    <row r="1790" spans="1:17" x14ac:dyDescent="0.3">
      <c r="A1790" s="11">
        <v>26000000</v>
      </c>
      <c r="B1790" t="s">
        <v>2211</v>
      </c>
      <c r="C1790">
        <v>11460</v>
      </c>
      <c r="D1790" t="s">
        <v>5437</v>
      </c>
      <c r="E1790" t="s">
        <v>19</v>
      </c>
      <c r="F1790">
        <v>8.8026260000000001</v>
      </c>
      <c r="G1790" t="s">
        <v>422</v>
      </c>
      <c r="H1790" t="s">
        <v>21</v>
      </c>
      <c r="I1790" s="1">
        <v>38450</v>
      </c>
      <c r="J1790" s="11">
        <v>57891803</v>
      </c>
      <c r="K1790">
        <v>85</v>
      </c>
      <c r="L1790" t="s">
        <v>22</v>
      </c>
      <c r="M1790">
        <v>6.2</v>
      </c>
      <c r="N1790">
        <v>455</v>
      </c>
      <c r="O1790" t="s">
        <v>5438</v>
      </c>
      <c r="P1790" t="s">
        <v>3679</v>
      </c>
      <c r="Q1790" s="10">
        <v>31891803</v>
      </c>
    </row>
    <row r="1791" spans="1:17" x14ac:dyDescent="0.3">
      <c r="A1791" s="11">
        <v>26000000</v>
      </c>
      <c r="B1791" t="s">
        <v>3040</v>
      </c>
      <c r="C1791">
        <v>9358</v>
      </c>
      <c r="D1791" t="s">
        <v>5439</v>
      </c>
      <c r="E1791" t="s">
        <v>19</v>
      </c>
      <c r="F1791">
        <v>37.355826</v>
      </c>
      <c r="G1791" t="s">
        <v>119</v>
      </c>
      <c r="H1791" t="s">
        <v>21</v>
      </c>
      <c r="I1791" s="1">
        <v>37652</v>
      </c>
      <c r="J1791" s="11">
        <v>90426405</v>
      </c>
      <c r="K1791">
        <v>90</v>
      </c>
      <c r="L1791" t="s">
        <v>22</v>
      </c>
      <c r="M1791">
        <v>5.9</v>
      </c>
      <c r="N1791">
        <v>1023</v>
      </c>
      <c r="O1791" t="s">
        <v>5440</v>
      </c>
      <c r="P1791" t="s">
        <v>3420</v>
      </c>
      <c r="Q1791" s="10">
        <v>64426405</v>
      </c>
    </row>
    <row r="1792" spans="1:17" x14ac:dyDescent="0.3">
      <c r="A1792" s="11">
        <v>26000000</v>
      </c>
      <c r="B1792" t="s">
        <v>800</v>
      </c>
      <c r="C1792">
        <v>134</v>
      </c>
      <c r="D1792" t="s">
        <v>5441</v>
      </c>
      <c r="E1792" t="s">
        <v>19</v>
      </c>
      <c r="F1792">
        <v>39.742009000000003</v>
      </c>
      <c r="G1792" t="s">
        <v>135</v>
      </c>
      <c r="H1792" t="s">
        <v>284</v>
      </c>
      <c r="I1792" s="1">
        <v>36768</v>
      </c>
      <c r="J1792" s="11">
        <v>71868327</v>
      </c>
      <c r="K1792">
        <v>106</v>
      </c>
      <c r="L1792" t="s">
        <v>22</v>
      </c>
      <c r="M1792">
        <v>7.3</v>
      </c>
      <c r="N1792">
        <v>1112</v>
      </c>
      <c r="O1792" t="s">
        <v>5442</v>
      </c>
      <c r="P1792" t="s">
        <v>2485</v>
      </c>
      <c r="Q1792" s="10">
        <v>45868327</v>
      </c>
    </row>
    <row r="1793" spans="1:17" x14ac:dyDescent="0.3">
      <c r="A1793" s="11">
        <v>26000000</v>
      </c>
      <c r="B1793" t="s">
        <v>3227</v>
      </c>
      <c r="C1793">
        <v>22894</v>
      </c>
      <c r="D1793" t="s">
        <v>5443</v>
      </c>
      <c r="E1793" t="s">
        <v>19</v>
      </c>
      <c r="F1793">
        <v>30.981604000000001</v>
      </c>
      <c r="G1793" t="s">
        <v>5444</v>
      </c>
      <c r="H1793" t="s">
        <v>21</v>
      </c>
      <c r="I1793" s="1">
        <v>40199</v>
      </c>
      <c r="J1793" s="11">
        <v>67918658</v>
      </c>
      <c r="K1793">
        <v>100</v>
      </c>
      <c r="L1793" t="s">
        <v>22</v>
      </c>
      <c r="M1793">
        <v>5.2</v>
      </c>
      <c r="N1793">
        <v>629</v>
      </c>
      <c r="O1793" t="s">
        <v>5445</v>
      </c>
      <c r="P1793" t="s">
        <v>2518</v>
      </c>
      <c r="Q1793" s="10">
        <v>41918658</v>
      </c>
    </row>
    <row r="1794" spans="1:17" x14ac:dyDescent="0.3">
      <c r="A1794" s="11">
        <v>25000000</v>
      </c>
      <c r="B1794" t="s">
        <v>5446</v>
      </c>
      <c r="C1794">
        <v>134374</v>
      </c>
      <c r="D1794" t="s">
        <v>5447</v>
      </c>
      <c r="E1794" t="s">
        <v>19</v>
      </c>
      <c r="F1794">
        <v>31.893932</v>
      </c>
      <c r="G1794" t="s">
        <v>92</v>
      </c>
      <c r="H1794" t="s">
        <v>21</v>
      </c>
      <c r="I1794" s="1">
        <v>41382</v>
      </c>
      <c r="J1794" s="11">
        <v>86175291</v>
      </c>
      <c r="K1794">
        <v>130</v>
      </c>
      <c r="L1794" t="s">
        <v>22</v>
      </c>
      <c r="M1794">
        <v>6.1</v>
      </c>
      <c r="N1794">
        <v>1573</v>
      </c>
      <c r="O1794" t="s">
        <v>5448</v>
      </c>
      <c r="P1794" t="s">
        <v>166</v>
      </c>
      <c r="Q1794" s="10">
        <v>61175291</v>
      </c>
    </row>
    <row r="1795" spans="1:17" x14ac:dyDescent="0.3">
      <c r="A1795" s="11">
        <v>0</v>
      </c>
      <c r="B1795" t="s">
        <v>822</v>
      </c>
      <c r="C1795">
        <v>1901</v>
      </c>
      <c r="D1795" t="s">
        <v>5449</v>
      </c>
      <c r="E1795" t="s">
        <v>19</v>
      </c>
      <c r="F1795">
        <v>15.376391</v>
      </c>
      <c r="G1795" t="s">
        <v>5450</v>
      </c>
      <c r="H1795" t="s">
        <v>21</v>
      </c>
      <c r="I1795" s="1">
        <v>38350</v>
      </c>
      <c r="J1795" s="11">
        <v>0</v>
      </c>
      <c r="K1795">
        <v>109</v>
      </c>
      <c r="L1795" t="s">
        <v>22</v>
      </c>
      <c r="M1795">
        <v>5.9</v>
      </c>
      <c r="N1795">
        <v>194</v>
      </c>
      <c r="O1795" t="s">
        <v>5451</v>
      </c>
      <c r="P1795" t="s">
        <v>1009</v>
      </c>
      <c r="Q1795" s="10">
        <v>0</v>
      </c>
    </row>
    <row r="1796" spans="1:17" x14ac:dyDescent="0.3">
      <c r="A1796" s="11">
        <v>26000000</v>
      </c>
      <c r="B1796" t="s">
        <v>5452</v>
      </c>
      <c r="C1796">
        <v>15028</v>
      </c>
      <c r="D1796" t="s">
        <v>5453</v>
      </c>
      <c r="E1796" t="s">
        <v>19</v>
      </c>
      <c r="F1796">
        <v>5.8941629999999998</v>
      </c>
      <c r="G1796" t="s">
        <v>92</v>
      </c>
      <c r="H1796" t="s">
        <v>21</v>
      </c>
      <c r="I1796" s="1">
        <v>37332</v>
      </c>
      <c r="J1796" s="11">
        <v>38793283</v>
      </c>
      <c r="K1796">
        <v>94</v>
      </c>
      <c r="L1796" t="s">
        <v>22</v>
      </c>
      <c r="M1796">
        <v>4.9000000000000004</v>
      </c>
      <c r="N1796">
        <v>89</v>
      </c>
      <c r="O1796" t="s">
        <v>5454</v>
      </c>
      <c r="P1796" t="s">
        <v>1960</v>
      </c>
      <c r="Q1796" s="10">
        <v>12793283</v>
      </c>
    </row>
    <row r="1797" spans="1:17" x14ac:dyDescent="0.3">
      <c r="A1797" s="11">
        <v>26000000</v>
      </c>
      <c r="B1797" t="s">
        <v>5455</v>
      </c>
      <c r="C1797">
        <v>11509</v>
      </c>
      <c r="D1797" t="s">
        <v>5456</v>
      </c>
      <c r="E1797" t="s">
        <v>19</v>
      </c>
      <c r="F1797">
        <v>10.981038</v>
      </c>
      <c r="G1797" t="s">
        <v>32</v>
      </c>
      <c r="H1797" t="s">
        <v>21</v>
      </c>
      <c r="I1797" s="1">
        <v>31327</v>
      </c>
      <c r="J1797" s="11">
        <v>0</v>
      </c>
      <c r="K1797">
        <v>127</v>
      </c>
      <c r="L1797" t="s">
        <v>22</v>
      </c>
      <c r="M1797">
        <v>7.1</v>
      </c>
      <c r="N1797">
        <v>146</v>
      </c>
      <c r="O1797" t="s">
        <v>5457</v>
      </c>
      <c r="P1797" t="s">
        <v>2118</v>
      </c>
      <c r="Q1797" s="10">
        <v>-26000000</v>
      </c>
    </row>
    <row r="1798" spans="1:17" x14ac:dyDescent="0.3">
      <c r="A1798" s="11">
        <v>26000000</v>
      </c>
      <c r="B1798" t="s">
        <v>5458</v>
      </c>
      <c r="C1798">
        <v>7445</v>
      </c>
      <c r="D1798" t="s">
        <v>5459</v>
      </c>
      <c r="E1798" t="s">
        <v>19</v>
      </c>
      <c r="F1798">
        <v>22.07638</v>
      </c>
      <c r="G1798" t="s">
        <v>682</v>
      </c>
      <c r="H1798" t="s">
        <v>21</v>
      </c>
      <c r="I1798" s="1">
        <v>39840</v>
      </c>
      <c r="J1798" s="11">
        <v>43318349</v>
      </c>
      <c r="K1798">
        <v>104</v>
      </c>
      <c r="L1798" t="s">
        <v>22</v>
      </c>
      <c r="M1798">
        <v>6.8</v>
      </c>
      <c r="N1798">
        <v>633</v>
      </c>
      <c r="O1798" t="s">
        <v>5460</v>
      </c>
      <c r="P1798" t="s">
        <v>3159</v>
      </c>
      <c r="Q1798" s="10">
        <v>17318349</v>
      </c>
    </row>
    <row r="1799" spans="1:17" x14ac:dyDescent="0.3">
      <c r="A1799" s="11">
        <v>26000000</v>
      </c>
      <c r="B1799" t="s">
        <v>587</v>
      </c>
      <c r="C1799">
        <v>17047</v>
      </c>
      <c r="D1799" t="s">
        <v>5461</v>
      </c>
      <c r="E1799" t="s">
        <v>19</v>
      </c>
      <c r="F1799">
        <v>10.925618</v>
      </c>
      <c r="G1799" t="s">
        <v>5462</v>
      </c>
      <c r="H1799" t="s">
        <v>21</v>
      </c>
      <c r="I1799" s="1">
        <v>38058</v>
      </c>
      <c r="J1799" s="11">
        <v>28818995</v>
      </c>
      <c r="K1799">
        <v>100</v>
      </c>
      <c r="L1799" t="s">
        <v>22</v>
      </c>
      <c r="M1799">
        <v>5.2</v>
      </c>
      <c r="N1799">
        <v>144</v>
      </c>
      <c r="O1799" t="s">
        <v>5463</v>
      </c>
      <c r="P1799" t="s">
        <v>5464</v>
      </c>
      <c r="Q1799" s="10">
        <v>2818995</v>
      </c>
    </row>
    <row r="1800" spans="1:17" x14ac:dyDescent="0.3">
      <c r="A1800" s="11">
        <v>56000000</v>
      </c>
      <c r="B1800" t="s">
        <v>972</v>
      </c>
      <c r="C1800">
        <v>62838</v>
      </c>
      <c r="D1800" t="s">
        <v>5465</v>
      </c>
      <c r="E1800" t="s">
        <v>19</v>
      </c>
      <c r="F1800">
        <v>21.219291999999999</v>
      </c>
      <c r="G1800" t="s">
        <v>119</v>
      </c>
      <c r="H1800" t="s">
        <v>21</v>
      </c>
      <c r="I1800" s="1">
        <v>40767</v>
      </c>
      <c r="J1800" s="11">
        <v>142044638</v>
      </c>
      <c r="K1800">
        <v>118</v>
      </c>
      <c r="L1800" t="s">
        <v>22</v>
      </c>
      <c r="M1800">
        <v>5.7</v>
      </c>
      <c r="N1800">
        <v>718</v>
      </c>
      <c r="O1800" t="s">
        <v>5466</v>
      </c>
      <c r="P1800" t="s">
        <v>1921</v>
      </c>
      <c r="Q1800" s="10">
        <v>86044638</v>
      </c>
    </row>
    <row r="1801" spans="1:17" x14ac:dyDescent="0.3">
      <c r="A1801" s="11">
        <v>42000000</v>
      </c>
      <c r="B1801" t="s">
        <v>5467</v>
      </c>
      <c r="C1801">
        <v>2057</v>
      </c>
      <c r="D1801" t="s">
        <v>5468</v>
      </c>
      <c r="E1801" t="s">
        <v>19</v>
      </c>
      <c r="F1801">
        <v>14.831402000000001</v>
      </c>
      <c r="G1801" t="s">
        <v>2644</v>
      </c>
      <c r="H1801" t="s">
        <v>284</v>
      </c>
      <c r="I1801" s="1">
        <v>36958</v>
      </c>
      <c r="J1801" s="11">
        <v>35402320</v>
      </c>
      <c r="K1801">
        <v>118</v>
      </c>
      <c r="L1801" t="s">
        <v>22</v>
      </c>
      <c r="M1801">
        <v>5.8</v>
      </c>
      <c r="N1801">
        <v>198</v>
      </c>
      <c r="O1801" t="s">
        <v>5469</v>
      </c>
      <c r="P1801" t="s">
        <v>5470</v>
      </c>
      <c r="Q1801" s="10">
        <v>-6597680</v>
      </c>
    </row>
    <row r="1802" spans="1:17" x14ac:dyDescent="0.3">
      <c r="A1802" s="11">
        <v>26000000</v>
      </c>
      <c r="B1802" t="s">
        <v>5471</v>
      </c>
      <c r="C1802">
        <v>70436</v>
      </c>
      <c r="D1802" t="s">
        <v>5472</v>
      </c>
      <c r="E1802" t="s">
        <v>19</v>
      </c>
      <c r="F1802">
        <v>22.520841999999998</v>
      </c>
      <c r="G1802" t="s">
        <v>1409</v>
      </c>
      <c r="H1802" t="s">
        <v>5473</v>
      </c>
      <c r="I1802" s="1">
        <v>41155</v>
      </c>
      <c r="J1802" s="11">
        <v>29657751</v>
      </c>
      <c r="K1802">
        <v>111</v>
      </c>
      <c r="L1802" t="s">
        <v>22</v>
      </c>
      <c r="M1802">
        <v>6.1</v>
      </c>
      <c r="N1802">
        <v>426</v>
      </c>
      <c r="O1802" t="s">
        <v>5474</v>
      </c>
      <c r="P1802" t="s">
        <v>2994</v>
      </c>
      <c r="Q1802" s="10">
        <v>3657751</v>
      </c>
    </row>
    <row r="1803" spans="1:17" x14ac:dyDescent="0.3">
      <c r="A1803" s="11">
        <v>30000000</v>
      </c>
      <c r="B1803" t="s">
        <v>587</v>
      </c>
      <c r="C1803">
        <v>16784</v>
      </c>
      <c r="D1803" t="s">
        <v>5475</v>
      </c>
      <c r="E1803" t="s">
        <v>19</v>
      </c>
      <c r="F1803">
        <v>3.3140939999999999</v>
      </c>
      <c r="G1803" t="s">
        <v>204</v>
      </c>
      <c r="H1803" t="s">
        <v>192</v>
      </c>
      <c r="I1803" s="1">
        <v>38041</v>
      </c>
      <c r="J1803" s="11">
        <v>14000000</v>
      </c>
      <c r="K1803">
        <v>110</v>
      </c>
      <c r="L1803" t="s">
        <v>22</v>
      </c>
      <c r="M1803">
        <v>4.8</v>
      </c>
      <c r="N1803">
        <v>54</v>
      </c>
      <c r="O1803" t="s">
        <v>5476</v>
      </c>
      <c r="P1803" t="s">
        <v>2473</v>
      </c>
      <c r="Q1803" s="10">
        <v>-16000000</v>
      </c>
    </row>
    <row r="1804" spans="1:17" x14ac:dyDescent="0.3">
      <c r="A1804" s="11">
        <v>26000000</v>
      </c>
      <c r="B1804" t="s">
        <v>4929</v>
      </c>
      <c r="C1804">
        <v>8011</v>
      </c>
      <c r="D1804" t="s">
        <v>5477</v>
      </c>
      <c r="E1804" t="s">
        <v>19</v>
      </c>
      <c r="F1804">
        <v>7.9644510000000004</v>
      </c>
      <c r="G1804" t="s">
        <v>5478</v>
      </c>
      <c r="H1804" t="s">
        <v>158</v>
      </c>
      <c r="I1804" s="1">
        <v>34667</v>
      </c>
      <c r="J1804" s="11">
        <v>36800000</v>
      </c>
      <c r="K1804">
        <v>99</v>
      </c>
      <c r="L1804" t="s">
        <v>22</v>
      </c>
      <c r="M1804">
        <v>4.5</v>
      </c>
      <c r="N1804">
        <v>110</v>
      </c>
      <c r="O1804" t="s">
        <v>5479</v>
      </c>
      <c r="P1804" t="s">
        <v>5480</v>
      </c>
      <c r="Q1804" s="10">
        <v>10800000</v>
      </c>
    </row>
    <row r="1805" spans="1:17" x14ac:dyDescent="0.3">
      <c r="A1805" s="11">
        <v>26000000</v>
      </c>
      <c r="B1805" t="s">
        <v>2357</v>
      </c>
      <c r="C1805">
        <v>31640</v>
      </c>
      <c r="D1805" t="s">
        <v>5481</v>
      </c>
      <c r="E1805" t="s">
        <v>19</v>
      </c>
      <c r="F1805">
        <v>1.492056</v>
      </c>
      <c r="G1805" t="s">
        <v>4469</v>
      </c>
      <c r="H1805" t="s">
        <v>33</v>
      </c>
      <c r="I1805" s="1">
        <v>35134</v>
      </c>
      <c r="J1805" s="11">
        <v>0</v>
      </c>
      <c r="K1805">
        <v>101</v>
      </c>
      <c r="L1805" t="s">
        <v>22</v>
      </c>
      <c r="M1805">
        <v>5.5</v>
      </c>
      <c r="N1805">
        <v>34</v>
      </c>
      <c r="O1805" t="s">
        <v>5482</v>
      </c>
      <c r="P1805" t="s">
        <v>5483</v>
      </c>
      <c r="Q1805" s="10">
        <v>-26000000</v>
      </c>
    </row>
    <row r="1806" spans="1:17" x14ac:dyDescent="0.3">
      <c r="A1806" s="11">
        <v>26000000</v>
      </c>
      <c r="B1806" t="s">
        <v>5484</v>
      </c>
      <c r="C1806">
        <v>9092</v>
      </c>
      <c r="D1806" t="s">
        <v>5485</v>
      </c>
      <c r="E1806" t="s">
        <v>19</v>
      </c>
      <c r="F1806">
        <v>4.8106210000000003</v>
      </c>
      <c r="G1806" t="s">
        <v>5486</v>
      </c>
      <c r="H1806" t="s">
        <v>21</v>
      </c>
      <c r="I1806" s="1">
        <v>35629</v>
      </c>
      <c r="J1806" s="11">
        <v>0</v>
      </c>
      <c r="K1806">
        <v>100</v>
      </c>
      <c r="L1806" t="s">
        <v>22</v>
      </c>
      <c r="M1806">
        <v>6</v>
      </c>
      <c r="N1806">
        <v>62</v>
      </c>
      <c r="O1806" t="s">
        <v>5487</v>
      </c>
      <c r="P1806" t="s">
        <v>5488</v>
      </c>
      <c r="Q1806" s="10">
        <v>-26000000</v>
      </c>
    </row>
    <row r="1807" spans="1:17" x14ac:dyDescent="0.3">
      <c r="A1807" s="11">
        <v>0</v>
      </c>
      <c r="B1807" t="s">
        <v>5489</v>
      </c>
      <c r="C1807">
        <v>2779</v>
      </c>
      <c r="D1807" t="s">
        <v>5490</v>
      </c>
      <c r="E1807" t="s">
        <v>19</v>
      </c>
      <c r="F1807">
        <v>9.3172650000000008</v>
      </c>
      <c r="G1807" t="s">
        <v>422</v>
      </c>
      <c r="H1807" t="s">
        <v>192</v>
      </c>
      <c r="I1807" s="1">
        <v>37019</v>
      </c>
      <c r="J1807" s="11">
        <v>0</v>
      </c>
      <c r="K1807">
        <v>103</v>
      </c>
      <c r="L1807" t="s">
        <v>22</v>
      </c>
      <c r="M1807">
        <v>6.5</v>
      </c>
      <c r="N1807">
        <v>165</v>
      </c>
      <c r="O1807" t="s">
        <v>5491</v>
      </c>
      <c r="P1807" t="s">
        <v>4848</v>
      </c>
      <c r="Q1807" s="10">
        <v>0</v>
      </c>
    </row>
    <row r="1808" spans="1:17" x14ac:dyDescent="0.3">
      <c r="A1808" s="11">
        <v>26000000</v>
      </c>
      <c r="B1808" t="s">
        <v>1520</v>
      </c>
      <c r="C1808">
        <v>316002</v>
      </c>
      <c r="D1808" t="s">
        <v>5492</v>
      </c>
      <c r="E1808" t="s">
        <v>19</v>
      </c>
      <c r="F1808">
        <v>5.644844</v>
      </c>
      <c r="G1808" t="s">
        <v>5493</v>
      </c>
      <c r="H1808" t="s">
        <v>21</v>
      </c>
      <c r="I1808" s="1">
        <v>42279</v>
      </c>
      <c r="J1808" s="11">
        <v>0</v>
      </c>
      <c r="K1808">
        <v>100</v>
      </c>
      <c r="L1808" t="s">
        <v>22</v>
      </c>
      <c r="M1808">
        <v>3.9</v>
      </c>
      <c r="N1808">
        <v>95</v>
      </c>
      <c r="O1808" t="s">
        <v>5494</v>
      </c>
      <c r="P1808" t="s">
        <v>2427</v>
      </c>
      <c r="Q1808" s="10">
        <v>-26000000</v>
      </c>
    </row>
    <row r="1809" spans="1:17" x14ac:dyDescent="0.3">
      <c r="A1809" s="11">
        <v>25530000</v>
      </c>
      <c r="B1809" t="s">
        <v>5495</v>
      </c>
      <c r="C1809">
        <v>36355</v>
      </c>
      <c r="D1809" t="s">
        <v>5496</v>
      </c>
      <c r="E1809" t="s">
        <v>19</v>
      </c>
      <c r="F1809">
        <v>4.4750069999999997</v>
      </c>
      <c r="G1809" t="s">
        <v>135</v>
      </c>
      <c r="H1809" t="s">
        <v>21</v>
      </c>
      <c r="I1809" s="1">
        <v>35202</v>
      </c>
      <c r="J1809" s="11">
        <v>20080020</v>
      </c>
      <c r="K1809">
        <v>95</v>
      </c>
      <c r="L1809" t="s">
        <v>22</v>
      </c>
      <c r="M1809">
        <v>5.3</v>
      </c>
      <c r="N1809">
        <v>84</v>
      </c>
      <c r="O1809" t="s">
        <v>5497</v>
      </c>
      <c r="P1809" t="s">
        <v>5498</v>
      </c>
      <c r="Q1809" s="10">
        <v>-5449980</v>
      </c>
    </row>
    <row r="1810" spans="1:17" x14ac:dyDescent="0.3">
      <c r="A1810" s="11">
        <v>26000000</v>
      </c>
      <c r="B1810" t="s">
        <v>5499</v>
      </c>
      <c r="C1810">
        <v>238615</v>
      </c>
      <c r="D1810" t="s">
        <v>5500</v>
      </c>
      <c r="E1810" t="s">
        <v>19</v>
      </c>
      <c r="F1810">
        <v>66.097436999999999</v>
      </c>
      <c r="G1810" t="s">
        <v>4818</v>
      </c>
      <c r="H1810" t="s">
        <v>21</v>
      </c>
      <c r="I1810" s="1">
        <v>42284</v>
      </c>
      <c r="J1810" s="11">
        <v>30523226</v>
      </c>
      <c r="K1810">
        <v>116</v>
      </c>
      <c r="L1810" t="s">
        <v>22</v>
      </c>
      <c r="M1810">
        <v>6.3</v>
      </c>
      <c r="N1810">
        <v>1091</v>
      </c>
      <c r="O1810" t="s">
        <v>5501</v>
      </c>
      <c r="P1810" t="s">
        <v>1411</v>
      </c>
      <c r="Q1810" s="10">
        <v>4523226</v>
      </c>
    </row>
    <row r="1811" spans="1:17" x14ac:dyDescent="0.3">
      <c r="A1811" s="11">
        <v>25000000</v>
      </c>
      <c r="B1811" t="s">
        <v>1905</v>
      </c>
      <c r="C1811">
        <v>1985</v>
      </c>
      <c r="D1811" t="s">
        <v>5502</v>
      </c>
      <c r="E1811" t="s">
        <v>19</v>
      </c>
      <c r="F1811">
        <v>20.679652000000001</v>
      </c>
      <c r="G1811" t="s">
        <v>130</v>
      </c>
      <c r="H1811" t="s">
        <v>149</v>
      </c>
      <c r="I1811" s="1">
        <v>38595</v>
      </c>
      <c r="J1811" s="11">
        <v>82466670</v>
      </c>
      <c r="K1811">
        <v>129</v>
      </c>
      <c r="L1811" t="s">
        <v>22</v>
      </c>
      <c r="M1811">
        <v>6.8</v>
      </c>
      <c r="N1811">
        <v>417</v>
      </c>
      <c r="O1811" t="s">
        <v>5503</v>
      </c>
      <c r="P1811" t="s">
        <v>5504</v>
      </c>
      <c r="Q1811" s="10">
        <v>57466670</v>
      </c>
    </row>
    <row r="1812" spans="1:17" x14ac:dyDescent="0.3">
      <c r="A1812" s="11">
        <v>30000000</v>
      </c>
      <c r="B1812" t="s">
        <v>713</v>
      </c>
      <c r="C1812">
        <v>615</v>
      </c>
      <c r="D1812" t="s">
        <v>5505</v>
      </c>
      <c r="E1812" t="s">
        <v>19</v>
      </c>
      <c r="F1812">
        <v>38.171416999999998</v>
      </c>
      <c r="G1812" t="s">
        <v>2491</v>
      </c>
      <c r="H1812" t="s">
        <v>21</v>
      </c>
      <c r="I1812" s="1">
        <v>38042</v>
      </c>
      <c r="J1812" s="11">
        <v>611899420</v>
      </c>
      <c r="K1812">
        <v>127</v>
      </c>
      <c r="L1812" t="s">
        <v>22</v>
      </c>
      <c r="M1812">
        <v>6.9</v>
      </c>
      <c r="N1812">
        <v>864</v>
      </c>
      <c r="O1812" t="s">
        <v>5506</v>
      </c>
      <c r="P1812" t="s">
        <v>1890</v>
      </c>
      <c r="Q1812" s="10">
        <v>581899420</v>
      </c>
    </row>
    <row r="1813" spans="1:17" x14ac:dyDescent="0.3">
      <c r="A1813" s="11">
        <v>25000000</v>
      </c>
      <c r="B1813" t="s">
        <v>2165</v>
      </c>
      <c r="C1813">
        <v>788</v>
      </c>
      <c r="D1813" t="s">
        <v>5507</v>
      </c>
      <c r="E1813" t="s">
        <v>19</v>
      </c>
      <c r="F1813">
        <v>30.884535</v>
      </c>
      <c r="G1813" t="s">
        <v>204</v>
      </c>
      <c r="H1813" t="s">
        <v>21</v>
      </c>
      <c r="I1813" s="1">
        <v>34297</v>
      </c>
      <c r="J1813" s="11">
        <v>441286195</v>
      </c>
      <c r="K1813">
        <v>125</v>
      </c>
      <c r="L1813" t="s">
        <v>22</v>
      </c>
      <c r="M1813">
        <v>7</v>
      </c>
      <c r="N1813">
        <v>1591</v>
      </c>
      <c r="O1813" t="s">
        <v>5508</v>
      </c>
      <c r="P1813" t="s">
        <v>730</v>
      </c>
      <c r="Q1813" s="10">
        <v>416286195</v>
      </c>
    </row>
    <row r="1814" spans="1:17" x14ac:dyDescent="0.3">
      <c r="A1814" s="11">
        <v>25000000</v>
      </c>
      <c r="B1814" t="s">
        <v>713</v>
      </c>
      <c r="C1814">
        <v>380</v>
      </c>
      <c r="D1814" t="s">
        <v>5509</v>
      </c>
      <c r="E1814" t="s">
        <v>19</v>
      </c>
      <c r="F1814">
        <v>49.510657999999999</v>
      </c>
      <c r="G1814" t="s">
        <v>1252</v>
      </c>
      <c r="H1814" t="s">
        <v>21</v>
      </c>
      <c r="I1814" s="1">
        <v>32459</v>
      </c>
      <c r="J1814" s="11">
        <v>412800000</v>
      </c>
      <c r="K1814">
        <v>133</v>
      </c>
      <c r="L1814" t="s">
        <v>22</v>
      </c>
      <c r="M1814">
        <v>7.6</v>
      </c>
      <c r="N1814">
        <v>1709</v>
      </c>
      <c r="O1814" t="s">
        <v>5510</v>
      </c>
      <c r="P1814" t="s">
        <v>1813</v>
      </c>
      <c r="Q1814" s="10">
        <v>387800000</v>
      </c>
    </row>
    <row r="1815" spans="1:17" x14ac:dyDescent="0.3">
      <c r="A1815" s="11">
        <v>33000000</v>
      </c>
      <c r="B1815" t="s">
        <v>713</v>
      </c>
      <c r="C1815">
        <v>13223</v>
      </c>
      <c r="D1815" t="s">
        <v>5511</v>
      </c>
      <c r="E1815" t="s">
        <v>19</v>
      </c>
      <c r="F1815">
        <v>50.7453</v>
      </c>
      <c r="G1815" t="s">
        <v>214</v>
      </c>
      <c r="H1815" t="s">
        <v>21</v>
      </c>
      <c r="I1815" s="1">
        <v>39703</v>
      </c>
      <c r="J1815" s="11">
        <v>269958228</v>
      </c>
      <c r="K1815">
        <v>116</v>
      </c>
      <c r="L1815" t="s">
        <v>22</v>
      </c>
      <c r="M1815">
        <v>7.8</v>
      </c>
      <c r="N1815">
        <v>3086</v>
      </c>
      <c r="O1815" t="s">
        <v>5512</v>
      </c>
      <c r="P1815" t="s">
        <v>2146</v>
      </c>
      <c r="Q1815" s="10">
        <v>236958228</v>
      </c>
    </row>
    <row r="1816" spans="1:17" x14ac:dyDescent="0.3">
      <c r="A1816" s="11">
        <v>25100000</v>
      </c>
      <c r="B1816" t="s">
        <v>1321</v>
      </c>
      <c r="C1816">
        <v>10523</v>
      </c>
      <c r="D1816" t="s">
        <v>5513</v>
      </c>
      <c r="E1816" t="s">
        <v>19</v>
      </c>
      <c r="F1816">
        <v>10.445391000000001</v>
      </c>
      <c r="G1816" t="s">
        <v>5514</v>
      </c>
      <c r="H1816" t="s">
        <v>21</v>
      </c>
      <c r="I1816" s="1">
        <v>39738</v>
      </c>
      <c r="J1816" s="11">
        <v>29506464</v>
      </c>
      <c r="K1816">
        <v>131</v>
      </c>
      <c r="L1816" t="s">
        <v>22</v>
      </c>
      <c r="M1816">
        <v>6.1</v>
      </c>
      <c r="N1816">
        <v>143</v>
      </c>
      <c r="O1816" t="s">
        <v>5515</v>
      </c>
      <c r="P1816" t="s">
        <v>447</v>
      </c>
      <c r="Q1816" s="10">
        <v>4406464</v>
      </c>
    </row>
    <row r="1817" spans="1:17" x14ac:dyDescent="0.3">
      <c r="A1817" s="11">
        <v>25000000</v>
      </c>
      <c r="B1817" t="s">
        <v>767</v>
      </c>
      <c r="C1817">
        <v>8681</v>
      </c>
      <c r="D1817" t="s">
        <v>5516</v>
      </c>
      <c r="E1817" t="s">
        <v>19</v>
      </c>
      <c r="F1817">
        <v>80.879031999999995</v>
      </c>
      <c r="G1817" t="s">
        <v>204</v>
      </c>
      <c r="H1817" t="s">
        <v>284</v>
      </c>
      <c r="I1817" s="1">
        <v>39496</v>
      </c>
      <c r="J1817" s="11">
        <v>226830568</v>
      </c>
      <c r="K1817">
        <v>93</v>
      </c>
      <c r="L1817" t="s">
        <v>22</v>
      </c>
      <c r="M1817">
        <v>7.2</v>
      </c>
      <c r="N1817">
        <v>4369</v>
      </c>
      <c r="O1817" t="s">
        <v>5517</v>
      </c>
      <c r="P1817" t="s">
        <v>2886</v>
      </c>
      <c r="Q1817" s="10">
        <v>201830568</v>
      </c>
    </row>
    <row r="1818" spans="1:17" x14ac:dyDescent="0.3">
      <c r="A1818" s="11">
        <v>26000000</v>
      </c>
      <c r="B1818" t="s">
        <v>212</v>
      </c>
      <c r="C1818">
        <v>239571</v>
      </c>
      <c r="D1818" t="s">
        <v>5518</v>
      </c>
      <c r="E1818" t="s">
        <v>19</v>
      </c>
      <c r="F1818">
        <v>33.939140000000002</v>
      </c>
      <c r="G1818" t="s">
        <v>1409</v>
      </c>
      <c r="H1818" t="s">
        <v>21</v>
      </c>
      <c r="I1818" s="1">
        <v>41928</v>
      </c>
      <c r="J1818" s="11">
        <v>35926213</v>
      </c>
      <c r="K1818">
        <v>117</v>
      </c>
      <c r="L1818" t="s">
        <v>22</v>
      </c>
      <c r="M1818">
        <v>7.2</v>
      </c>
      <c r="N1818">
        <v>765</v>
      </c>
      <c r="O1818" t="s">
        <v>5519</v>
      </c>
      <c r="P1818" t="s">
        <v>5520</v>
      </c>
      <c r="Q1818" s="10">
        <v>9926213</v>
      </c>
    </row>
    <row r="1819" spans="1:17" x14ac:dyDescent="0.3">
      <c r="A1819" s="11">
        <v>25000000</v>
      </c>
      <c r="B1819" t="s">
        <v>5521</v>
      </c>
      <c r="C1819">
        <v>619</v>
      </c>
      <c r="D1819" t="s">
        <v>5522</v>
      </c>
      <c r="E1819" t="s">
        <v>19</v>
      </c>
      <c r="F1819">
        <v>26.576384999999998</v>
      </c>
      <c r="G1819" t="s">
        <v>1652</v>
      </c>
      <c r="H1819" t="s">
        <v>21</v>
      </c>
      <c r="I1819" s="1">
        <v>33933</v>
      </c>
      <c r="J1819" s="11">
        <v>411006740</v>
      </c>
      <c r="K1819">
        <v>129</v>
      </c>
      <c r="L1819" t="s">
        <v>22</v>
      </c>
      <c r="M1819">
        <v>6.1</v>
      </c>
      <c r="N1819">
        <v>661</v>
      </c>
      <c r="O1819" t="s">
        <v>5523</v>
      </c>
      <c r="P1819" t="s">
        <v>1301</v>
      </c>
      <c r="Q1819" s="10">
        <v>386006740</v>
      </c>
    </row>
    <row r="1820" spans="1:17" x14ac:dyDescent="0.3">
      <c r="A1820" s="11">
        <v>22000000</v>
      </c>
      <c r="B1820" t="s">
        <v>1122</v>
      </c>
      <c r="C1820">
        <v>424</v>
      </c>
      <c r="D1820" t="s">
        <v>5524</v>
      </c>
      <c r="E1820" t="s">
        <v>19</v>
      </c>
      <c r="F1820">
        <v>104.469351</v>
      </c>
      <c r="G1820" t="s">
        <v>135</v>
      </c>
      <c r="H1820" t="s">
        <v>21</v>
      </c>
      <c r="I1820" s="1">
        <v>34302</v>
      </c>
      <c r="J1820" s="11">
        <v>321365567</v>
      </c>
      <c r="K1820">
        <v>195</v>
      </c>
      <c r="L1820" t="s">
        <v>22</v>
      </c>
      <c r="M1820">
        <v>8.3000000000000007</v>
      </c>
      <c r="N1820">
        <v>4329</v>
      </c>
      <c r="O1820" t="s">
        <v>5525</v>
      </c>
      <c r="P1820" t="s">
        <v>231</v>
      </c>
      <c r="Q1820" s="10">
        <v>299365567</v>
      </c>
    </row>
    <row r="1821" spans="1:17" x14ac:dyDescent="0.3">
      <c r="A1821" s="11">
        <v>25000000</v>
      </c>
      <c r="B1821" t="s">
        <v>713</v>
      </c>
      <c r="C1821">
        <v>50014</v>
      </c>
      <c r="D1821" t="s">
        <v>5526</v>
      </c>
      <c r="E1821" t="s">
        <v>19</v>
      </c>
      <c r="F1821">
        <v>42.191509000000003</v>
      </c>
      <c r="G1821" t="s">
        <v>422</v>
      </c>
      <c r="H1821" t="s">
        <v>655</v>
      </c>
      <c r="I1821" s="1">
        <v>40794</v>
      </c>
      <c r="J1821" s="11">
        <v>124272124</v>
      </c>
      <c r="K1821">
        <v>146</v>
      </c>
      <c r="L1821" t="s">
        <v>22</v>
      </c>
      <c r="M1821">
        <v>7.8</v>
      </c>
      <c r="N1821">
        <v>1910</v>
      </c>
      <c r="O1821" t="s">
        <v>5527</v>
      </c>
      <c r="P1821" t="s">
        <v>4970</v>
      </c>
      <c r="Q1821" s="10">
        <v>99272124</v>
      </c>
    </row>
    <row r="1822" spans="1:17" x14ac:dyDescent="0.3">
      <c r="A1822" s="11">
        <v>28000000</v>
      </c>
      <c r="B1822" t="s">
        <v>1629</v>
      </c>
      <c r="C1822">
        <v>162903</v>
      </c>
      <c r="D1822" t="s">
        <v>5528</v>
      </c>
      <c r="E1822" t="s">
        <v>19</v>
      </c>
      <c r="F1822">
        <v>20.267061999999999</v>
      </c>
      <c r="G1822" t="s">
        <v>422</v>
      </c>
      <c r="H1822" t="s">
        <v>853</v>
      </c>
      <c r="I1822" s="1">
        <v>41588</v>
      </c>
      <c r="J1822" s="11">
        <v>8555008</v>
      </c>
      <c r="K1822">
        <v>128</v>
      </c>
      <c r="L1822" t="s">
        <v>22</v>
      </c>
      <c r="M1822">
        <v>5.7</v>
      </c>
      <c r="N1822">
        <v>364</v>
      </c>
      <c r="O1822" t="s">
        <v>5529</v>
      </c>
      <c r="P1822" t="s">
        <v>647</v>
      </c>
      <c r="Q1822" s="10">
        <v>-19444992</v>
      </c>
    </row>
    <row r="1823" spans="1:17" x14ac:dyDescent="0.3">
      <c r="A1823" s="11">
        <v>0</v>
      </c>
      <c r="B1823" t="s">
        <v>5530</v>
      </c>
      <c r="C1823">
        <v>11024</v>
      </c>
      <c r="D1823" t="s">
        <v>5531</v>
      </c>
      <c r="E1823" t="s">
        <v>19</v>
      </c>
      <c r="F1823">
        <v>22.644275</v>
      </c>
      <c r="G1823" t="s">
        <v>5532</v>
      </c>
      <c r="H1823" t="s">
        <v>21</v>
      </c>
      <c r="I1823" s="1">
        <v>38070</v>
      </c>
      <c r="J1823" s="11">
        <v>181466833</v>
      </c>
      <c r="K1823">
        <v>93</v>
      </c>
      <c r="L1823" t="s">
        <v>22</v>
      </c>
      <c r="M1823">
        <v>5.4</v>
      </c>
      <c r="N1823">
        <v>500</v>
      </c>
      <c r="O1823" t="s">
        <v>5533</v>
      </c>
      <c r="P1823" t="s">
        <v>922</v>
      </c>
      <c r="Q1823" s="10">
        <v>181466833</v>
      </c>
    </row>
    <row r="1824" spans="1:17" x14ac:dyDescent="0.3">
      <c r="A1824" s="11">
        <v>26000000</v>
      </c>
      <c r="B1824" t="s">
        <v>5534</v>
      </c>
      <c r="C1824">
        <v>208763</v>
      </c>
      <c r="D1824" t="s">
        <v>5535</v>
      </c>
      <c r="E1824" t="s">
        <v>3283</v>
      </c>
      <c r="F1824">
        <v>7.1827610000000002</v>
      </c>
      <c r="G1824" t="s">
        <v>135</v>
      </c>
      <c r="H1824" t="s">
        <v>87</v>
      </c>
      <c r="I1824" s="1">
        <v>41669</v>
      </c>
      <c r="J1824" s="11">
        <v>0</v>
      </c>
      <c r="K1824">
        <v>127</v>
      </c>
      <c r="L1824" t="s">
        <v>22</v>
      </c>
      <c r="M1824">
        <v>4.9000000000000004</v>
      </c>
      <c r="N1824">
        <v>71</v>
      </c>
      <c r="O1824" t="s">
        <v>5536</v>
      </c>
      <c r="P1824" t="s">
        <v>5537</v>
      </c>
      <c r="Q1824" s="10">
        <v>-26000000</v>
      </c>
    </row>
    <row r="1825" spans="1:17" x14ac:dyDescent="0.3">
      <c r="A1825" s="11">
        <v>30000000</v>
      </c>
      <c r="B1825" t="s">
        <v>3227</v>
      </c>
      <c r="C1825">
        <v>6466</v>
      </c>
      <c r="D1825" t="s">
        <v>5538</v>
      </c>
      <c r="E1825" t="s">
        <v>19</v>
      </c>
      <c r="F1825">
        <v>26.695920000000001</v>
      </c>
      <c r="G1825" t="s">
        <v>119</v>
      </c>
      <c r="H1825" t="s">
        <v>158</v>
      </c>
      <c r="I1825" s="1">
        <v>37848</v>
      </c>
      <c r="J1825" s="11">
        <v>114908830</v>
      </c>
      <c r="K1825">
        <v>97</v>
      </c>
      <c r="L1825" t="s">
        <v>22</v>
      </c>
      <c r="M1825">
        <v>5.8</v>
      </c>
      <c r="N1825">
        <v>594</v>
      </c>
      <c r="O1825" t="s">
        <v>5539</v>
      </c>
      <c r="P1825" t="s">
        <v>4493</v>
      </c>
      <c r="Q1825" s="10">
        <v>84908830</v>
      </c>
    </row>
    <row r="1826" spans="1:17" x14ac:dyDescent="0.3">
      <c r="A1826" s="11">
        <v>0</v>
      </c>
      <c r="B1826" t="s">
        <v>3012</v>
      </c>
      <c r="C1826">
        <v>254024</v>
      </c>
      <c r="D1826" t="s">
        <v>5540</v>
      </c>
      <c r="E1826" t="s">
        <v>19</v>
      </c>
      <c r="F1826">
        <v>7.3362559999999997</v>
      </c>
      <c r="G1826" t="s">
        <v>4156</v>
      </c>
      <c r="H1826" t="s">
        <v>496</v>
      </c>
      <c r="I1826" s="1">
        <v>41799</v>
      </c>
      <c r="J1826" s="11">
        <v>0</v>
      </c>
      <c r="K1826">
        <v>100</v>
      </c>
      <c r="L1826" t="s">
        <v>22</v>
      </c>
      <c r="M1826">
        <v>4.7</v>
      </c>
      <c r="N1826">
        <v>64</v>
      </c>
      <c r="O1826" t="s">
        <v>5541</v>
      </c>
      <c r="P1826" t="s">
        <v>5542</v>
      </c>
      <c r="Q1826" s="10">
        <v>0</v>
      </c>
    </row>
    <row r="1827" spans="1:17" x14ac:dyDescent="0.3">
      <c r="A1827" s="11">
        <v>25000000</v>
      </c>
      <c r="B1827" t="s">
        <v>5543</v>
      </c>
      <c r="C1827">
        <v>12589</v>
      </c>
      <c r="D1827" t="s">
        <v>5544</v>
      </c>
      <c r="E1827" t="s">
        <v>19</v>
      </c>
      <c r="F1827">
        <v>12.739720999999999</v>
      </c>
      <c r="G1827" t="s">
        <v>5193</v>
      </c>
      <c r="H1827" t="s">
        <v>21</v>
      </c>
      <c r="I1827" s="1">
        <v>37246</v>
      </c>
      <c r="J1827" s="11">
        <v>80936232</v>
      </c>
      <c r="K1827">
        <v>83</v>
      </c>
      <c r="L1827" t="s">
        <v>22</v>
      </c>
      <c r="M1827">
        <v>5.6</v>
      </c>
      <c r="N1827">
        <v>231</v>
      </c>
      <c r="O1827" t="s">
        <v>5545</v>
      </c>
      <c r="P1827" t="s">
        <v>3428</v>
      </c>
      <c r="Q1827" s="10">
        <v>55936232</v>
      </c>
    </row>
    <row r="1828" spans="1:17" x14ac:dyDescent="0.3">
      <c r="A1828" s="11">
        <v>25000000</v>
      </c>
      <c r="B1828" t="s">
        <v>373</v>
      </c>
      <c r="C1828">
        <v>7191</v>
      </c>
      <c r="D1828" t="s">
        <v>5546</v>
      </c>
      <c r="E1828" t="s">
        <v>19</v>
      </c>
      <c r="F1828">
        <v>46.942396000000002</v>
      </c>
      <c r="G1828" t="s">
        <v>92</v>
      </c>
      <c r="H1828" t="s">
        <v>21</v>
      </c>
      <c r="I1828" s="1">
        <v>39462</v>
      </c>
      <c r="J1828" s="11">
        <v>170764026</v>
      </c>
      <c r="K1828">
        <v>85</v>
      </c>
      <c r="L1828" t="s">
        <v>22</v>
      </c>
      <c r="M1828">
        <v>6.4</v>
      </c>
      <c r="N1828">
        <v>2251</v>
      </c>
      <c r="O1828" t="s">
        <v>5547</v>
      </c>
      <c r="P1828" t="s">
        <v>333</v>
      </c>
      <c r="Q1828" s="10">
        <v>145764026</v>
      </c>
    </row>
    <row r="1829" spans="1:17" x14ac:dyDescent="0.3">
      <c r="A1829" s="11">
        <v>25000000</v>
      </c>
      <c r="B1829" t="s">
        <v>5548</v>
      </c>
      <c r="C1829">
        <v>1497</v>
      </c>
      <c r="D1829" t="s">
        <v>5549</v>
      </c>
      <c r="E1829" t="s">
        <v>19</v>
      </c>
      <c r="F1829">
        <v>15.505137</v>
      </c>
      <c r="G1829" t="s">
        <v>119</v>
      </c>
      <c r="H1829" t="s">
        <v>1225</v>
      </c>
      <c r="I1829" s="1">
        <v>33319</v>
      </c>
      <c r="J1829" s="11">
        <v>78000000</v>
      </c>
      <c r="K1829">
        <v>88</v>
      </c>
      <c r="L1829" t="s">
        <v>22</v>
      </c>
      <c r="M1829">
        <v>5.8</v>
      </c>
      <c r="N1829">
        <v>286</v>
      </c>
      <c r="O1829" t="s">
        <v>5550</v>
      </c>
      <c r="P1829" t="s">
        <v>5551</v>
      </c>
      <c r="Q1829" s="10">
        <v>53000000</v>
      </c>
    </row>
    <row r="1830" spans="1:17" x14ac:dyDescent="0.3">
      <c r="A1830" s="11">
        <v>25000000</v>
      </c>
      <c r="B1830" t="s">
        <v>5552</v>
      </c>
      <c r="C1830">
        <v>117</v>
      </c>
      <c r="D1830" t="s">
        <v>5553</v>
      </c>
      <c r="E1830" t="s">
        <v>19</v>
      </c>
      <c r="F1830">
        <v>38.272888999999999</v>
      </c>
      <c r="G1830" t="s">
        <v>92</v>
      </c>
      <c r="H1830" t="s">
        <v>21</v>
      </c>
      <c r="I1830" s="1">
        <v>31814</v>
      </c>
      <c r="J1830" s="11">
        <v>76270454</v>
      </c>
      <c r="K1830">
        <v>119</v>
      </c>
      <c r="L1830" t="s">
        <v>22</v>
      </c>
      <c r="M1830">
        <v>7.6</v>
      </c>
      <c r="N1830">
        <v>1384</v>
      </c>
      <c r="O1830" t="s">
        <v>5554</v>
      </c>
      <c r="P1830" t="s">
        <v>1292</v>
      </c>
      <c r="Q1830" s="10">
        <v>51270454</v>
      </c>
    </row>
    <row r="1831" spans="1:17" x14ac:dyDescent="0.3">
      <c r="A1831" s="11">
        <v>25000000</v>
      </c>
      <c r="B1831" t="s">
        <v>2357</v>
      </c>
      <c r="C1831">
        <v>6977</v>
      </c>
      <c r="D1831" t="s">
        <v>5555</v>
      </c>
      <c r="E1831" t="s">
        <v>19</v>
      </c>
      <c r="F1831">
        <v>53.645266999999997</v>
      </c>
      <c r="G1831" t="s">
        <v>905</v>
      </c>
      <c r="H1831" t="s">
        <v>21</v>
      </c>
      <c r="I1831" s="1">
        <v>39305</v>
      </c>
      <c r="J1831" s="11">
        <v>171600000</v>
      </c>
      <c r="K1831">
        <v>122</v>
      </c>
      <c r="L1831" t="s">
        <v>22</v>
      </c>
      <c r="M1831">
        <v>7.7</v>
      </c>
      <c r="N1831">
        <v>3003</v>
      </c>
      <c r="O1831" t="s">
        <v>5556</v>
      </c>
      <c r="P1831" t="s">
        <v>2485</v>
      </c>
      <c r="Q1831" s="10">
        <v>146600000</v>
      </c>
    </row>
    <row r="1832" spans="1:17" x14ac:dyDescent="0.3">
      <c r="A1832" s="11">
        <v>25000000</v>
      </c>
      <c r="B1832" t="s">
        <v>826</v>
      </c>
      <c r="C1832">
        <v>168530</v>
      </c>
      <c r="D1832" t="s">
        <v>5557</v>
      </c>
      <c r="E1832" t="s">
        <v>19</v>
      </c>
      <c r="F1832">
        <v>28.468</v>
      </c>
      <c r="G1832" t="s">
        <v>135</v>
      </c>
      <c r="H1832" t="s">
        <v>21</v>
      </c>
      <c r="I1832" s="1">
        <v>41821</v>
      </c>
      <c r="J1832" s="11">
        <v>153997819</v>
      </c>
      <c r="K1832">
        <v>99</v>
      </c>
      <c r="L1832" t="s">
        <v>22</v>
      </c>
      <c r="M1832">
        <v>6.1</v>
      </c>
      <c r="N1832">
        <v>853</v>
      </c>
      <c r="O1832" t="s">
        <v>5558</v>
      </c>
      <c r="P1832" t="s">
        <v>790</v>
      </c>
      <c r="Q1832" s="10">
        <v>128997819</v>
      </c>
    </row>
    <row r="1833" spans="1:17" x14ac:dyDescent="0.3">
      <c r="A1833" s="11">
        <v>25000000</v>
      </c>
      <c r="B1833" t="s">
        <v>1503</v>
      </c>
      <c r="C1833">
        <v>634</v>
      </c>
      <c r="D1833" t="s">
        <v>5559</v>
      </c>
      <c r="E1833" t="s">
        <v>19</v>
      </c>
      <c r="F1833">
        <v>35.310712000000002</v>
      </c>
      <c r="G1833" t="s">
        <v>905</v>
      </c>
      <c r="H1833" t="s">
        <v>284</v>
      </c>
      <c r="I1833" s="1">
        <v>36994</v>
      </c>
      <c r="J1833" s="11">
        <v>281929795</v>
      </c>
      <c r="K1833">
        <v>97</v>
      </c>
      <c r="L1833" t="s">
        <v>22</v>
      </c>
      <c r="M1833">
        <v>6.5</v>
      </c>
      <c r="N1833">
        <v>1356</v>
      </c>
      <c r="O1833" t="s">
        <v>5560</v>
      </c>
      <c r="P1833" t="s">
        <v>5561</v>
      </c>
      <c r="Q1833" s="10">
        <v>256929795</v>
      </c>
    </row>
    <row r="1834" spans="1:17" x14ac:dyDescent="0.3">
      <c r="A1834" s="11">
        <v>25000000</v>
      </c>
      <c r="B1834" t="s">
        <v>822</v>
      </c>
      <c r="C1834">
        <v>392</v>
      </c>
      <c r="D1834" t="s">
        <v>5562</v>
      </c>
      <c r="E1834" t="s">
        <v>19</v>
      </c>
      <c r="F1834">
        <v>28.727730999999999</v>
      </c>
      <c r="G1834" t="s">
        <v>905</v>
      </c>
      <c r="H1834" t="s">
        <v>33</v>
      </c>
      <c r="I1834" s="1">
        <v>36874</v>
      </c>
      <c r="J1834" s="11">
        <v>152500343</v>
      </c>
      <c r="K1834">
        <v>121</v>
      </c>
      <c r="L1834" t="s">
        <v>22</v>
      </c>
      <c r="M1834">
        <v>6.8</v>
      </c>
      <c r="N1834">
        <v>951</v>
      </c>
      <c r="O1834" t="s">
        <v>5563</v>
      </c>
      <c r="P1834" t="s">
        <v>4459</v>
      </c>
      <c r="Q1834" s="10">
        <v>127500343</v>
      </c>
    </row>
    <row r="1835" spans="1:17" x14ac:dyDescent="0.3">
      <c r="A1835" s="11">
        <v>45000000</v>
      </c>
      <c r="B1835" t="s">
        <v>587</v>
      </c>
      <c r="C1835">
        <v>10327</v>
      </c>
      <c r="D1835" t="s">
        <v>5564</v>
      </c>
      <c r="E1835" t="s">
        <v>19</v>
      </c>
      <c r="F1835">
        <v>4.3406159999999998</v>
      </c>
      <c r="G1835" t="s">
        <v>5565</v>
      </c>
      <c r="H1835" t="s">
        <v>21</v>
      </c>
      <c r="I1835" s="1">
        <v>37659</v>
      </c>
      <c r="J1835" s="11">
        <v>124914842</v>
      </c>
      <c r="K1835">
        <v>95</v>
      </c>
      <c r="L1835" t="s">
        <v>22</v>
      </c>
      <c r="M1835">
        <v>5.0999999999999996</v>
      </c>
      <c r="N1835">
        <v>377</v>
      </c>
      <c r="O1835" t="s">
        <v>5566</v>
      </c>
      <c r="P1835" t="s">
        <v>5567</v>
      </c>
      <c r="Q1835" s="10">
        <v>79914842</v>
      </c>
    </row>
    <row r="1836" spans="1:17" x14ac:dyDescent="0.3">
      <c r="A1836" s="11">
        <v>25000000</v>
      </c>
      <c r="B1836" t="s">
        <v>587</v>
      </c>
      <c r="C1836">
        <v>88042</v>
      </c>
      <c r="D1836" t="s">
        <v>5568</v>
      </c>
      <c r="E1836" t="s">
        <v>19</v>
      </c>
      <c r="F1836">
        <v>14.604911</v>
      </c>
      <c r="G1836" t="s">
        <v>204</v>
      </c>
      <c r="H1836" t="s">
        <v>21</v>
      </c>
      <c r="I1836" s="1">
        <v>41268</v>
      </c>
      <c r="J1836" s="11">
        <v>119772232</v>
      </c>
      <c r="K1836">
        <v>104</v>
      </c>
      <c r="L1836" t="s">
        <v>22</v>
      </c>
      <c r="M1836">
        <v>5.7</v>
      </c>
      <c r="N1836">
        <v>210</v>
      </c>
      <c r="O1836" t="s">
        <v>5569</v>
      </c>
      <c r="P1836" t="s">
        <v>2990</v>
      </c>
      <c r="Q1836" s="10">
        <v>94772232</v>
      </c>
    </row>
    <row r="1837" spans="1:17" x14ac:dyDescent="0.3">
      <c r="A1837" s="11">
        <v>25000000</v>
      </c>
      <c r="B1837" t="s">
        <v>972</v>
      </c>
      <c r="C1837">
        <v>41630</v>
      </c>
      <c r="D1837" t="s">
        <v>5570</v>
      </c>
      <c r="E1837" t="s">
        <v>19</v>
      </c>
      <c r="F1837">
        <v>38.688822000000002</v>
      </c>
      <c r="G1837" t="s">
        <v>1796</v>
      </c>
      <c r="H1837" t="s">
        <v>21</v>
      </c>
      <c r="I1837" s="1">
        <v>40564</v>
      </c>
      <c r="J1837" s="11">
        <v>147780440</v>
      </c>
      <c r="K1837">
        <v>107</v>
      </c>
      <c r="L1837" t="s">
        <v>22</v>
      </c>
      <c r="M1837">
        <v>6.1</v>
      </c>
      <c r="N1837">
        <v>1331</v>
      </c>
      <c r="O1837" t="s">
        <v>5571</v>
      </c>
      <c r="P1837" t="s">
        <v>1563</v>
      </c>
      <c r="Q1837" s="10">
        <v>122780440</v>
      </c>
    </row>
    <row r="1838" spans="1:17" x14ac:dyDescent="0.3">
      <c r="A1838" s="11">
        <v>25000000</v>
      </c>
      <c r="B1838" t="s">
        <v>5572</v>
      </c>
      <c r="C1838">
        <v>11969</v>
      </c>
      <c r="D1838" t="s">
        <v>5573</v>
      </c>
      <c r="E1838" t="s">
        <v>19</v>
      </c>
      <c r="F1838">
        <v>30.537845000000001</v>
      </c>
      <c r="G1838" t="s">
        <v>1744</v>
      </c>
      <c r="H1838" t="s">
        <v>21</v>
      </c>
      <c r="I1838" s="1">
        <v>34328</v>
      </c>
      <c r="J1838" s="11">
        <v>56505065</v>
      </c>
      <c r="K1838">
        <v>130</v>
      </c>
      <c r="L1838" t="s">
        <v>22</v>
      </c>
      <c r="M1838">
        <v>7.4</v>
      </c>
      <c r="N1838">
        <v>626</v>
      </c>
      <c r="O1838" t="s">
        <v>5574</v>
      </c>
      <c r="P1838" t="s">
        <v>3491</v>
      </c>
      <c r="Q1838" s="10">
        <v>31505065</v>
      </c>
    </row>
    <row r="1839" spans="1:17" x14ac:dyDescent="0.3">
      <c r="A1839" s="11">
        <v>25000000</v>
      </c>
      <c r="B1839" t="s">
        <v>394</v>
      </c>
      <c r="C1839">
        <v>2085</v>
      </c>
      <c r="D1839" t="s">
        <v>5575</v>
      </c>
      <c r="E1839" t="s">
        <v>19</v>
      </c>
      <c r="F1839">
        <v>19.750059</v>
      </c>
      <c r="G1839" t="s">
        <v>619</v>
      </c>
      <c r="H1839" t="s">
        <v>21</v>
      </c>
      <c r="I1839" s="1">
        <v>36605</v>
      </c>
      <c r="J1839" s="11">
        <v>91036760</v>
      </c>
      <c r="K1839">
        <v>115</v>
      </c>
      <c r="L1839" t="s">
        <v>22</v>
      </c>
      <c r="M1839">
        <v>6</v>
      </c>
      <c r="N1839">
        <v>330</v>
      </c>
      <c r="O1839" t="s">
        <v>5576</v>
      </c>
      <c r="P1839" t="s">
        <v>1999</v>
      </c>
      <c r="Q1839" s="10">
        <v>66036760</v>
      </c>
    </row>
    <row r="1840" spans="1:17" x14ac:dyDescent="0.3">
      <c r="A1840" s="11">
        <v>2800000</v>
      </c>
      <c r="B1840" t="s">
        <v>2211</v>
      </c>
      <c r="C1840">
        <v>794</v>
      </c>
      <c r="D1840" t="s">
        <v>5577</v>
      </c>
      <c r="E1840" t="s">
        <v>19</v>
      </c>
      <c r="F1840">
        <v>25.939385000000001</v>
      </c>
      <c r="G1840" t="s">
        <v>204</v>
      </c>
      <c r="H1840" t="s">
        <v>33</v>
      </c>
      <c r="I1840" s="1">
        <v>27917</v>
      </c>
      <c r="J1840" s="11">
        <v>60922980</v>
      </c>
      <c r="K1840">
        <v>111</v>
      </c>
      <c r="L1840" t="s">
        <v>22</v>
      </c>
      <c r="M1840">
        <v>7.2</v>
      </c>
      <c r="N1840">
        <v>476</v>
      </c>
      <c r="O1840" t="s">
        <v>5578</v>
      </c>
      <c r="P1840" t="s">
        <v>621</v>
      </c>
      <c r="Q1840" s="10">
        <v>58122980</v>
      </c>
    </row>
    <row r="1841" spans="1:17" x14ac:dyDescent="0.3">
      <c r="A1841" s="11">
        <v>25000000</v>
      </c>
      <c r="B1841" t="s">
        <v>3040</v>
      </c>
      <c r="C1841">
        <v>9286</v>
      </c>
      <c r="D1841" t="s">
        <v>5579</v>
      </c>
      <c r="E1841" t="s">
        <v>19</v>
      </c>
      <c r="F1841">
        <v>31.643409999999999</v>
      </c>
      <c r="G1841" t="s">
        <v>119</v>
      </c>
      <c r="H1841" t="s">
        <v>158</v>
      </c>
      <c r="I1841" s="1">
        <v>38992</v>
      </c>
      <c r="J1841" s="11">
        <v>117719158</v>
      </c>
      <c r="K1841">
        <v>93</v>
      </c>
      <c r="L1841" t="s">
        <v>22</v>
      </c>
      <c r="M1841">
        <v>5.8</v>
      </c>
      <c r="N1841">
        <v>974</v>
      </c>
      <c r="O1841" t="s">
        <v>5580</v>
      </c>
      <c r="P1841" t="s">
        <v>3204</v>
      </c>
      <c r="Q1841" s="10">
        <v>92719158</v>
      </c>
    </row>
    <row r="1842" spans="1:17" x14ac:dyDescent="0.3">
      <c r="A1842" s="11">
        <v>25000000</v>
      </c>
      <c r="B1842" t="s">
        <v>212</v>
      </c>
      <c r="C1842">
        <v>77877</v>
      </c>
      <c r="D1842" t="s">
        <v>5581</v>
      </c>
      <c r="E1842" t="s">
        <v>19</v>
      </c>
      <c r="F1842">
        <v>26.811540999999998</v>
      </c>
      <c r="G1842" t="s">
        <v>214</v>
      </c>
      <c r="H1842" t="s">
        <v>21</v>
      </c>
      <c r="I1842" s="1">
        <v>41018</v>
      </c>
      <c r="J1842" s="11">
        <v>99357138</v>
      </c>
      <c r="K1842">
        <v>101</v>
      </c>
      <c r="L1842" t="s">
        <v>22</v>
      </c>
      <c r="M1842">
        <v>6.8</v>
      </c>
      <c r="N1842">
        <v>946</v>
      </c>
      <c r="O1842" t="s">
        <v>5582</v>
      </c>
      <c r="P1842" t="s">
        <v>4206</v>
      </c>
      <c r="Q1842" s="10">
        <v>74357138</v>
      </c>
    </row>
    <row r="1843" spans="1:17" x14ac:dyDescent="0.3">
      <c r="A1843" s="11">
        <v>60000000</v>
      </c>
      <c r="B1843" t="s">
        <v>282</v>
      </c>
      <c r="C1843">
        <v>1265</v>
      </c>
      <c r="D1843" t="s">
        <v>5583</v>
      </c>
      <c r="E1843" t="s">
        <v>19</v>
      </c>
      <c r="F1843">
        <v>40.646101999999999</v>
      </c>
      <c r="G1843" t="s">
        <v>4151</v>
      </c>
      <c r="H1843" t="s">
        <v>21</v>
      </c>
      <c r="I1843" s="1">
        <v>39129</v>
      </c>
      <c r="J1843" s="11">
        <v>137587063</v>
      </c>
      <c r="K1843">
        <v>96</v>
      </c>
      <c r="L1843" t="s">
        <v>22</v>
      </c>
      <c r="M1843">
        <v>7</v>
      </c>
      <c r="N1843">
        <v>1113</v>
      </c>
      <c r="O1843" t="s">
        <v>5584</v>
      </c>
      <c r="P1843" t="s">
        <v>5585</v>
      </c>
      <c r="Q1843" s="10">
        <v>77587063</v>
      </c>
    </row>
    <row r="1844" spans="1:17" x14ac:dyDescent="0.3">
      <c r="A1844" s="11">
        <v>25000000</v>
      </c>
      <c r="B1844" t="s">
        <v>713</v>
      </c>
      <c r="C1844">
        <v>866</v>
      </c>
      <c r="D1844" t="s">
        <v>5586</v>
      </c>
      <c r="E1844" t="s">
        <v>19</v>
      </c>
      <c r="F1844">
        <v>34.160448000000002</v>
      </c>
      <c r="G1844" t="s">
        <v>905</v>
      </c>
      <c r="H1844" t="s">
        <v>33</v>
      </c>
      <c r="I1844" s="1">
        <v>38277</v>
      </c>
      <c r="J1844" s="11">
        <v>116766556</v>
      </c>
      <c r="K1844">
        <v>106</v>
      </c>
      <c r="L1844" t="s">
        <v>22</v>
      </c>
      <c r="M1844">
        <v>7.2</v>
      </c>
      <c r="N1844">
        <v>1223</v>
      </c>
      <c r="O1844" t="s">
        <v>5587</v>
      </c>
      <c r="P1844" t="s">
        <v>75</v>
      </c>
      <c r="Q1844" s="10">
        <v>91766556</v>
      </c>
    </row>
    <row r="1845" spans="1:17" x14ac:dyDescent="0.3">
      <c r="A1845" s="11">
        <v>0</v>
      </c>
      <c r="B1845" t="s">
        <v>1485</v>
      </c>
      <c r="C1845">
        <v>175555</v>
      </c>
      <c r="D1845" t="s">
        <v>5588</v>
      </c>
      <c r="E1845" t="s">
        <v>19</v>
      </c>
      <c r="F1845">
        <v>5.3771550000000001</v>
      </c>
      <c r="G1845" t="s">
        <v>5589</v>
      </c>
      <c r="H1845" t="s">
        <v>21</v>
      </c>
      <c r="I1845" s="1">
        <v>41621</v>
      </c>
      <c r="J1845" s="11">
        <v>0</v>
      </c>
      <c r="K1845">
        <v>100</v>
      </c>
      <c r="L1845" t="s">
        <v>22</v>
      </c>
      <c r="M1845">
        <v>7</v>
      </c>
      <c r="N1845">
        <v>35</v>
      </c>
      <c r="O1845" t="s">
        <v>5590</v>
      </c>
      <c r="P1845" t="s">
        <v>5591</v>
      </c>
      <c r="Q1845" s="10">
        <v>0</v>
      </c>
    </row>
    <row r="1846" spans="1:17" x14ac:dyDescent="0.3">
      <c r="A1846" s="11">
        <v>25000000</v>
      </c>
      <c r="B1846" t="s">
        <v>538</v>
      </c>
      <c r="C1846">
        <v>75174</v>
      </c>
      <c r="D1846" t="s">
        <v>5592</v>
      </c>
      <c r="E1846" t="s">
        <v>19</v>
      </c>
      <c r="F1846">
        <v>48.552871000000003</v>
      </c>
      <c r="G1846" t="s">
        <v>597</v>
      </c>
      <c r="H1846" t="s">
        <v>158</v>
      </c>
      <c r="I1846" s="1">
        <v>40934</v>
      </c>
      <c r="J1846" s="11">
        <v>77278331</v>
      </c>
      <c r="K1846">
        <v>117</v>
      </c>
      <c r="L1846" t="s">
        <v>22</v>
      </c>
      <c r="M1846">
        <v>6.4</v>
      </c>
      <c r="N1846">
        <v>1451</v>
      </c>
      <c r="O1846" t="s">
        <v>5593</v>
      </c>
      <c r="P1846" t="s">
        <v>5594</v>
      </c>
      <c r="Q1846" s="10">
        <v>52278331</v>
      </c>
    </row>
    <row r="1847" spans="1:17" x14ac:dyDescent="0.3">
      <c r="A1847" s="11">
        <v>25000000</v>
      </c>
      <c r="B1847" t="s">
        <v>1754</v>
      </c>
      <c r="C1847">
        <v>11096</v>
      </c>
      <c r="D1847" t="s">
        <v>5595</v>
      </c>
      <c r="E1847" t="s">
        <v>19</v>
      </c>
      <c r="F1847">
        <v>18.228538</v>
      </c>
      <c r="G1847" t="s">
        <v>204</v>
      </c>
      <c r="H1847" t="s">
        <v>21</v>
      </c>
      <c r="I1847" s="1">
        <v>38379</v>
      </c>
      <c r="J1847" s="11">
        <v>122644820</v>
      </c>
      <c r="K1847">
        <v>101</v>
      </c>
      <c r="L1847" t="s">
        <v>22</v>
      </c>
      <c r="M1847">
        <v>6.1</v>
      </c>
      <c r="N1847">
        <v>440</v>
      </c>
      <c r="O1847" t="s">
        <v>5596</v>
      </c>
      <c r="P1847" t="s">
        <v>5597</v>
      </c>
      <c r="Q1847" s="10">
        <v>97644820</v>
      </c>
    </row>
    <row r="1848" spans="1:17" x14ac:dyDescent="0.3">
      <c r="A1848" s="11">
        <v>26000000</v>
      </c>
      <c r="B1848" t="s">
        <v>587</v>
      </c>
      <c r="C1848">
        <v>8699</v>
      </c>
      <c r="D1848" t="s">
        <v>5598</v>
      </c>
      <c r="E1848" t="s">
        <v>19</v>
      </c>
      <c r="F1848">
        <v>29.342744</v>
      </c>
      <c r="G1848" t="s">
        <v>4302</v>
      </c>
      <c r="H1848" t="s">
        <v>21</v>
      </c>
      <c r="I1848" s="1">
        <v>38237</v>
      </c>
      <c r="J1848" s="11">
        <v>90574188</v>
      </c>
      <c r="K1848">
        <v>94</v>
      </c>
      <c r="L1848" t="s">
        <v>22</v>
      </c>
      <c r="M1848">
        <v>6.7</v>
      </c>
      <c r="N1848">
        <v>1493</v>
      </c>
      <c r="O1848" t="s">
        <v>5599</v>
      </c>
      <c r="P1848" t="s">
        <v>1013</v>
      </c>
      <c r="Q1848" s="10">
        <v>64574188</v>
      </c>
    </row>
    <row r="1849" spans="1:17" x14ac:dyDescent="0.3">
      <c r="A1849" s="11">
        <v>25000000</v>
      </c>
      <c r="B1849" t="s">
        <v>998</v>
      </c>
      <c r="C1849">
        <v>769</v>
      </c>
      <c r="D1849" t="s">
        <v>5600</v>
      </c>
      <c r="E1849" t="s">
        <v>19</v>
      </c>
      <c r="F1849">
        <v>63.654243999999998</v>
      </c>
      <c r="G1849" t="s">
        <v>4081</v>
      </c>
      <c r="H1849" t="s">
        <v>21</v>
      </c>
      <c r="I1849" s="1">
        <v>33216</v>
      </c>
      <c r="J1849" s="11">
        <v>46836394</v>
      </c>
      <c r="K1849">
        <v>145</v>
      </c>
      <c r="L1849" t="s">
        <v>22</v>
      </c>
      <c r="M1849">
        <v>8.1999999999999993</v>
      </c>
      <c r="N1849">
        <v>3128</v>
      </c>
      <c r="O1849" t="s">
        <v>5601</v>
      </c>
      <c r="P1849" t="s">
        <v>286</v>
      </c>
      <c r="Q1849" s="10">
        <v>21836394</v>
      </c>
    </row>
    <row r="1850" spans="1:17" x14ac:dyDescent="0.3">
      <c r="A1850" s="11">
        <v>28000000</v>
      </c>
      <c r="B1850" t="s">
        <v>195</v>
      </c>
      <c r="C1850">
        <v>10923</v>
      </c>
      <c r="D1850" t="s">
        <v>5602</v>
      </c>
      <c r="E1850" t="s">
        <v>19</v>
      </c>
      <c r="F1850">
        <v>11.859396</v>
      </c>
      <c r="G1850" t="s">
        <v>5462</v>
      </c>
      <c r="H1850" t="s">
        <v>158</v>
      </c>
      <c r="I1850" s="1">
        <v>37694</v>
      </c>
      <c r="J1850" s="11">
        <v>58795814</v>
      </c>
      <c r="K1850">
        <v>102</v>
      </c>
      <c r="L1850" t="s">
        <v>22</v>
      </c>
      <c r="M1850">
        <v>5</v>
      </c>
      <c r="N1850">
        <v>284</v>
      </c>
      <c r="O1850" t="s">
        <v>5603</v>
      </c>
      <c r="P1850" t="s">
        <v>2549</v>
      </c>
      <c r="Q1850" s="10">
        <v>30795814</v>
      </c>
    </row>
    <row r="1851" spans="1:17" x14ac:dyDescent="0.3">
      <c r="A1851" s="11">
        <v>25000000</v>
      </c>
      <c r="B1851" t="s">
        <v>298</v>
      </c>
      <c r="C1851">
        <v>11283</v>
      </c>
      <c r="D1851" t="s">
        <v>5604</v>
      </c>
      <c r="E1851" t="s">
        <v>19</v>
      </c>
      <c r="F1851">
        <v>24.356483000000001</v>
      </c>
      <c r="G1851" t="s">
        <v>135</v>
      </c>
      <c r="H1851" t="s">
        <v>284</v>
      </c>
      <c r="I1851" s="1">
        <v>38646</v>
      </c>
      <c r="J1851" s="11">
        <v>122489822</v>
      </c>
      <c r="K1851">
        <v>97</v>
      </c>
      <c r="L1851" t="s">
        <v>22</v>
      </c>
      <c r="M1851">
        <v>6.4</v>
      </c>
      <c r="N1851">
        <v>711</v>
      </c>
      <c r="O1851" t="s">
        <v>5605</v>
      </c>
      <c r="P1851" t="s">
        <v>4146</v>
      </c>
      <c r="Q1851" s="10">
        <v>97489822</v>
      </c>
    </row>
    <row r="1852" spans="1:17" x14ac:dyDescent="0.3">
      <c r="A1852" s="11">
        <v>25000000</v>
      </c>
      <c r="B1852" t="s">
        <v>36</v>
      </c>
      <c r="C1852">
        <v>111</v>
      </c>
      <c r="D1852" t="s">
        <v>5606</v>
      </c>
      <c r="E1852" t="s">
        <v>19</v>
      </c>
      <c r="F1852">
        <v>70.105981</v>
      </c>
      <c r="G1852" t="s">
        <v>135</v>
      </c>
      <c r="H1852" t="s">
        <v>21</v>
      </c>
      <c r="I1852" s="1">
        <v>30540</v>
      </c>
      <c r="J1852" s="11">
        <v>65884703</v>
      </c>
      <c r="K1852">
        <v>170</v>
      </c>
      <c r="L1852" t="s">
        <v>22</v>
      </c>
      <c r="M1852">
        <v>8</v>
      </c>
      <c r="N1852">
        <v>2948</v>
      </c>
      <c r="O1852" t="s">
        <v>5607</v>
      </c>
      <c r="P1852" t="s">
        <v>1292</v>
      </c>
      <c r="Q1852" s="10">
        <v>40884703</v>
      </c>
    </row>
    <row r="1853" spans="1:17" x14ac:dyDescent="0.3">
      <c r="A1853" s="11">
        <v>25000000</v>
      </c>
      <c r="B1853" t="s">
        <v>800</v>
      </c>
      <c r="C1853">
        <v>11676</v>
      </c>
      <c r="D1853" t="s">
        <v>5608</v>
      </c>
      <c r="E1853" t="s">
        <v>19</v>
      </c>
      <c r="F1853">
        <v>8.6182079999999992</v>
      </c>
      <c r="G1853" t="s">
        <v>764</v>
      </c>
      <c r="H1853" t="s">
        <v>21</v>
      </c>
      <c r="I1853" s="1">
        <v>35629</v>
      </c>
      <c r="J1853" s="11">
        <v>0</v>
      </c>
      <c r="K1853">
        <v>97</v>
      </c>
      <c r="L1853" t="s">
        <v>22</v>
      </c>
      <c r="M1853">
        <v>6.3</v>
      </c>
      <c r="N1853">
        <v>174</v>
      </c>
      <c r="O1853" t="s">
        <v>5609</v>
      </c>
      <c r="P1853" t="s">
        <v>2895</v>
      </c>
      <c r="Q1853" s="10">
        <v>-25000000</v>
      </c>
    </row>
    <row r="1854" spans="1:17" x14ac:dyDescent="0.3">
      <c r="A1854" s="11">
        <v>23000000</v>
      </c>
      <c r="B1854" t="s">
        <v>1321</v>
      </c>
      <c r="C1854">
        <v>746</v>
      </c>
      <c r="D1854" t="s">
        <v>5610</v>
      </c>
      <c r="E1854" t="s">
        <v>19</v>
      </c>
      <c r="F1854">
        <v>21.189028</v>
      </c>
      <c r="G1854" t="s">
        <v>32</v>
      </c>
      <c r="H1854" t="s">
        <v>284</v>
      </c>
      <c r="I1854" s="1">
        <v>32071</v>
      </c>
      <c r="J1854" s="11">
        <v>43984230</v>
      </c>
      <c r="K1854">
        <v>163</v>
      </c>
      <c r="L1854" t="s">
        <v>22</v>
      </c>
      <c r="M1854">
        <v>7.4</v>
      </c>
      <c r="N1854">
        <v>355</v>
      </c>
      <c r="O1854" t="s">
        <v>5611</v>
      </c>
      <c r="P1854" t="s">
        <v>5612</v>
      </c>
      <c r="Q1854" s="10">
        <v>20984230</v>
      </c>
    </row>
    <row r="1855" spans="1:17" x14ac:dyDescent="0.3">
      <c r="A1855" s="11">
        <v>25000000</v>
      </c>
      <c r="B1855" t="s">
        <v>5613</v>
      </c>
      <c r="C1855">
        <v>77866</v>
      </c>
      <c r="D1855" t="s">
        <v>5614</v>
      </c>
      <c r="E1855" t="s">
        <v>19</v>
      </c>
      <c r="F1855">
        <v>31.364901</v>
      </c>
      <c r="G1855" t="s">
        <v>135</v>
      </c>
      <c r="H1855" t="s">
        <v>21</v>
      </c>
      <c r="I1855" s="1">
        <v>41244</v>
      </c>
      <c r="J1855" s="11">
        <v>63100000</v>
      </c>
      <c r="K1855">
        <v>109</v>
      </c>
      <c r="L1855" t="s">
        <v>22</v>
      </c>
      <c r="M1855">
        <v>6.1</v>
      </c>
      <c r="N1855">
        <v>770</v>
      </c>
      <c r="O1855" t="s">
        <v>5615</v>
      </c>
      <c r="P1855" t="s">
        <v>2229</v>
      </c>
      <c r="Q1855" s="10">
        <v>38100000</v>
      </c>
    </row>
    <row r="1856" spans="1:17" x14ac:dyDescent="0.3">
      <c r="A1856" s="11">
        <v>0</v>
      </c>
      <c r="B1856" t="s">
        <v>800</v>
      </c>
      <c r="C1856">
        <v>9416</v>
      </c>
      <c r="D1856" t="s">
        <v>5616</v>
      </c>
      <c r="E1856" t="s">
        <v>19</v>
      </c>
      <c r="F1856">
        <v>7.615653</v>
      </c>
      <c r="G1856" t="s">
        <v>119</v>
      </c>
      <c r="H1856" t="s">
        <v>21</v>
      </c>
      <c r="I1856" s="1">
        <v>35664</v>
      </c>
      <c r="J1856" s="11">
        <v>0</v>
      </c>
      <c r="K1856">
        <v>97</v>
      </c>
      <c r="L1856" t="s">
        <v>22</v>
      </c>
      <c r="M1856">
        <v>5.9</v>
      </c>
      <c r="N1856">
        <v>87</v>
      </c>
      <c r="O1856" t="s">
        <v>5617</v>
      </c>
      <c r="P1856" t="s">
        <v>160</v>
      </c>
      <c r="Q1856" s="10">
        <v>0</v>
      </c>
    </row>
    <row r="1857" spans="1:17" x14ac:dyDescent="0.3">
      <c r="A1857" s="11">
        <v>25000000</v>
      </c>
      <c r="B1857" t="s">
        <v>713</v>
      </c>
      <c r="C1857">
        <v>7345</v>
      </c>
      <c r="D1857" t="s">
        <v>5618</v>
      </c>
      <c r="E1857" t="s">
        <v>19</v>
      </c>
      <c r="F1857">
        <v>37.817905000000003</v>
      </c>
      <c r="G1857" t="s">
        <v>905</v>
      </c>
      <c r="H1857" t="s">
        <v>21</v>
      </c>
      <c r="I1857" s="1">
        <v>39444</v>
      </c>
      <c r="J1857" s="11">
        <v>77208711</v>
      </c>
      <c r="K1857">
        <v>158</v>
      </c>
      <c r="L1857" t="s">
        <v>22</v>
      </c>
      <c r="M1857">
        <v>7.9</v>
      </c>
      <c r="N1857">
        <v>1537</v>
      </c>
      <c r="O1857" t="s">
        <v>5619</v>
      </c>
      <c r="P1857" t="s">
        <v>4128</v>
      </c>
      <c r="Q1857" s="10">
        <v>52208711</v>
      </c>
    </row>
    <row r="1858" spans="1:17" x14ac:dyDescent="0.3">
      <c r="A1858" s="11">
        <v>35000000</v>
      </c>
      <c r="B1858" t="s">
        <v>483</v>
      </c>
      <c r="C1858">
        <v>14317</v>
      </c>
      <c r="D1858" t="s">
        <v>5620</v>
      </c>
      <c r="E1858" t="s">
        <v>19</v>
      </c>
      <c r="F1858">
        <v>5.7846609999999998</v>
      </c>
      <c r="G1858" t="s">
        <v>92</v>
      </c>
      <c r="H1858" t="s">
        <v>21</v>
      </c>
      <c r="I1858" s="1">
        <v>37610</v>
      </c>
      <c r="J1858" s="11">
        <v>0</v>
      </c>
      <c r="K1858">
        <v>85</v>
      </c>
      <c r="L1858" t="s">
        <v>22</v>
      </c>
      <c r="M1858">
        <v>5.8</v>
      </c>
      <c r="N1858">
        <v>44</v>
      </c>
      <c r="O1858" t="s">
        <v>5621</v>
      </c>
      <c r="P1858" t="s">
        <v>5622</v>
      </c>
      <c r="Q1858" s="10">
        <v>-35000000</v>
      </c>
    </row>
    <row r="1859" spans="1:17" x14ac:dyDescent="0.3">
      <c r="A1859" s="11">
        <v>0</v>
      </c>
      <c r="B1859" t="s">
        <v>49</v>
      </c>
      <c r="C1859">
        <v>20694</v>
      </c>
      <c r="D1859" t="s">
        <v>5623</v>
      </c>
      <c r="E1859" t="s">
        <v>19</v>
      </c>
      <c r="F1859">
        <v>8.2557080000000003</v>
      </c>
      <c r="G1859" t="s">
        <v>5193</v>
      </c>
      <c r="H1859" t="s">
        <v>21</v>
      </c>
      <c r="I1859" s="1">
        <v>37785</v>
      </c>
      <c r="J1859" s="11">
        <v>0</v>
      </c>
      <c r="K1859">
        <v>84</v>
      </c>
      <c r="L1859" t="s">
        <v>22</v>
      </c>
      <c r="M1859">
        <v>5.6</v>
      </c>
      <c r="N1859">
        <v>61</v>
      </c>
      <c r="O1859" t="s">
        <v>5624</v>
      </c>
      <c r="P1859" t="s">
        <v>5195</v>
      </c>
      <c r="Q1859" s="10">
        <v>0</v>
      </c>
    </row>
    <row r="1860" spans="1:17" x14ac:dyDescent="0.3">
      <c r="A1860" s="11">
        <v>25000000</v>
      </c>
      <c r="B1860" t="s">
        <v>826</v>
      </c>
      <c r="C1860">
        <v>12277</v>
      </c>
      <c r="D1860" t="s">
        <v>5625</v>
      </c>
      <c r="E1860" t="s">
        <v>19</v>
      </c>
      <c r="F1860">
        <v>6.0860830000000004</v>
      </c>
      <c r="G1860" t="s">
        <v>135</v>
      </c>
      <c r="H1860" t="s">
        <v>21</v>
      </c>
      <c r="I1860" s="1">
        <v>37407</v>
      </c>
      <c r="J1860" s="11">
        <v>41604473</v>
      </c>
      <c r="K1860">
        <v>86</v>
      </c>
      <c r="L1860" t="s">
        <v>22</v>
      </c>
      <c r="M1860">
        <v>5.5</v>
      </c>
      <c r="N1860">
        <v>112</v>
      </c>
      <c r="O1860" t="s">
        <v>5626</v>
      </c>
      <c r="P1860" t="s">
        <v>3956</v>
      </c>
      <c r="Q1860" s="10">
        <v>16604473</v>
      </c>
    </row>
    <row r="1861" spans="1:17" x14ac:dyDescent="0.3">
      <c r="A1861" s="11">
        <v>25000000</v>
      </c>
      <c r="B1861" t="s">
        <v>2424</v>
      </c>
      <c r="C1861">
        <v>9779</v>
      </c>
      <c r="D1861" t="s">
        <v>5627</v>
      </c>
      <c r="E1861" t="s">
        <v>19</v>
      </c>
      <c r="F1861">
        <v>17.173719999999999</v>
      </c>
      <c r="G1861" t="s">
        <v>3933</v>
      </c>
      <c r="H1861" t="s">
        <v>21</v>
      </c>
      <c r="I1861" s="1">
        <v>38358</v>
      </c>
      <c r="J1861" s="11">
        <v>39053061</v>
      </c>
      <c r="K1861">
        <v>119</v>
      </c>
      <c r="L1861" t="s">
        <v>22</v>
      </c>
      <c r="M1861">
        <v>6.3</v>
      </c>
      <c r="N1861">
        <v>386</v>
      </c>
      <c r="O1861" t="s">
        <v>5628</v>
      </c>
      <c r="P1861" t="s">
        <v>3674</v>
      </c>
      <c r="Q1861" s="10">
        <v>14053061</v>
      </c>
    </row>
    <row r="1862" spans="1:17" x14ac:dyDescent="0.3">
      <c r="A1862" s="11">
        <v>25000000</v>
      </c>
      <c r="B1862" t="s">
        <v>394</v>
      </c>
      <c r="C1862">
        <v>2140</v>
      </c>
      <c r="D1862" t="s">
        <v>5629</v>
      </c>
      <c r="E1862" t="s">
        <v>19</v>
      </c>
      <c r="F1862">
        <v>16.936575999999999</v>
      </c>
      <c r="G1862" t="s">
        <v>204</v>
      </c>
      <c r="H1862" t="s">
        <v>284</v>
      </c>
      <c r="I1862" s="1">
        <v>37049</v>
      </c>
      <c r="J1862" s="11">
        <v>64437847</v>
      </c>
      <c r="K1862">
        <v>98</v>
      </c>
      <c r="L1862" t="s">
        <v>22</v>
      </c>
      <c r="M1862">
        <v>6.4</v>
      </c>
      <c r="N1862">
        <v>298</v>
      </c>
      <c r="O1862" t="s">
        <v>5630</v>
      </c>
      <c r="P1862" t="s">
        <v>5631</v>
      </c>
      <c r="Q1862" s="10">
        <v>39437847</v>
      </c>
    </row>
    <row r="1863" spans="1:17" x14ac:dyDescent="0.3">
      <c r="A1863" s="11">
        <v>25000000</v>
      </c>
      <c r="B1863" t="s">
        <v>1520</v>
      </c>
      <c r="C1863">
        <v>12620</v>
      </c>
      <c r="D1863" t="s">
        <v>5632</v>
      </c>
      <c r="E1863" t="s">
        <v>19</v>
      </c>
      <c r="F1863">
        <v>25.838073000000001</v>
      </c>
      <c r="G1863" t="s">
        <v>32</v>
      </c>
      <c r="H1863" t="s">
        <v>21</v>
      </c>
      <c r="I1863" s="1">
        <v>39682</v>
      </c>
      <c r="J1863" s="11">
        <v>70442940</v>
      </c>
      <c r="K1863">
        <v>97</v>
      </c>
      <c r="L1863" t="s">
        <v>22</v>
      </c>
      <c r="M1863">
        <v>5.6</v>
      </c>
      <c r="N1863">
        <v>529</v>
      </c>
      <c r="O1863" t="s">
        <v>5633</v>
      </c>
      <c r="P1863" t="s">
        <v>5634</v>
      </c>
      <c r="Q1863" s="10">
        <v>45442940</v>
      </c>
    </row>
    <row r="1864" spans="1:17" x14ac:dyDescent="0.3">
      <c r="A1864" s="11">
        <v>25000000</v>
      </c>
      <c r="B1864" t="s">
        <v>972</v>
      </c>
      <c r="C1864">
        <v>14177</v>
      </c>
      <c r="D1864" t="s">
        <v>5635</v>
      </c>
      <c r="E1864" t="s">
        <v>19</v>
      </c>
      <c r="F1864">
        <v>5.6256320000000004</v>
      </c>
      <c r="G1864" t="s">
        <v>2644</v>
      </c>
      <c r="H1864" t="s">
        <v>21</v>
      </c>
      <c r="I1864" s="1">
        <v>38389</v>
      </c>
      <c r="J1864" s="11">
        <v>36351350</v>
      </c>
      <c r="K1864">
        <v>105</v>
      </c>
      <c r="L1864" t="s">
        <v>22</v>
      </c>
      <c r="M1864">
        <v>5.4</v>
      </c>
      <c r="N1864">
        <v>115</v>
      </c>
      <c r="O1864" t="s">
        <v>5636</v>
      </c>
      <c r="P1864" t="s">
        <v>5637</v>
      </c>
      <c r="Q1864" s="10">
        <v>11351350</v>
      </c>
    </row>
    <row r="1865" spans="1:17" x14ac:dyDescent="0.3">
      <c r="A1865" s="11">
        <v>25000000</v>
      </c>
      <c r="B1865" t="s">
        <v>713</v>
      </c>
      <c r="C1865">
        <v>198185</v>
      </c>
      <c r="D1865" t="s">
        <v>5638</v>
      </c>
      <c r="E1865" t="s">
        <v>19</v>
      </c>
      <c r="F1865">
        <v>17.312432999999999</v>
      </c>
      <c r="G1865" t="s">
        <v>27</v>
      </c>
      <c r="H1865" t="s">
        <v>21</v>
      </c>
      <c r="I1865" s="1">
        <v>41887</v>
      </c>
      <c r="J1865" s="11">
        <v>38307627</v>
      </c>
      <c r="K1865">
        <v>124</v>
      </c>
      <c r="L1865" t="s">
        <v>22</v>
      </c>
      <c r="M1865">
        <v>6.6</v>
      </c>
      <c r="N1865">
        <v>259</v>
      </c>
      <c r="O1865" t="s">
        <v>5639</v>
      </c>
      <c r="P1865" t="s">
        <v>2085</v>
      </c>
      <c r="Q1865" s="10">
        <v>13307627</v>
      </c>
    </row>
    <row r="1866" spans="1:17" x14ac:dyDescent="0.3">
      <c r="A1866" s="11">
        <v>25000000</v>
      </c>
      <c r="B1866" t="s">
        <v>1068</v>
      </c>
      <c r="C1866">
        <v>227156</v>
      </c>
      <c r="D1866" t="s">
        <v>5640</v>
      </c>
      <c r="E1866" t="s">
        <v>19</v>
      </c>
      <c r="F1866">
        <v>53.811461000000001</v>
      </c>
      <c r="G1866" t="s">
        <v>1612</v>
      </c>
      <c r="H1866" t="s">
        <v>21</v>
      </c>
      <c r="I1866" s="1">
        <v>41951</v>
      </c>
      <c r="J1866" s="11">
        <v>66980456</v>
      </c>
      <c r="K1866">
        <v>94</v>
      </c>
      <c r="L1866" t="s">
        <v>22</v>
      </c>
      <c r="M1866">
        <v>6.4</v>
      </c>
      <c r="N1866">
        <v>1798</v>
      </c>
      <c r="O1866" t="s">
        <v>5641</v>
      </c>
      <c r="P1866" t="s">
        <v>701</v>
      </c>
      <c r="Q1866" s="10">
        <v>41980456</v>
      </c>
    </row>
    <row r="1867" spans="1:17" x14ac:dyDescent="0.3">
      <c r="A1867" s="11">
        <v>0</v>
      </c>
      <c r="B1867" t="s">
        <v>587</v>
      </c>
      <c r="C1867">
        <v>10735</v>
      </c>
      <c r="D1867" t="s">
        <v>5642</v>
      </c>
      <c r="E1867" t="s">
        <v>19</v>
      </c>
      <c r="F1867">
        <v>7.0577649999999998</v>
      </c>
      <c r="G1867" t="s">
        <v>3933</v>
      </c>
      <c r="H1867" t="s">
        <v>21</v>
      </c>
      <c r="I1867" s="1">
        <v>37707</v>
      </c>
      <c r="J1867" s="11">
        <v>0</v>
      </c>
      <c r="K1867">
        <v>105</v>
      </c>
      <c r="L1867" t="s">
        <v>22</v>
      </c>
      <c r="M1867">
        <v>5.8</v>
      </c>
      <c r="N1867">
        <v>368</v>
      </c>
      <c r="O1867" t="s">
        <v>5643</v>
      </c>
      <c r="P1867" t="s">
        <v>3935</v>
      </c>
      <c r="Q1867" s="10">
        <v>0</v>
      </c>
    </row>
    <row r="1868" spans="1:17" x14ac:dyDescent="0.3">
      <c r="A1868" s="11">
        <v>17000000</v>
      </c>
      <c r="B1868" t="s">
        <v>2211</v>
      </c>
      <c r="C1868">
        <v>11351</v>
      </c>
      <c r="D1868" t="s">
        <v>5644</v>
      </c>
      <c r="E1868" t="s">
        <v>19</v>
      </c>
      <c r="F1868">
        <v>19.045145999999999</v>
      </c>
      <c r="G1868" t="s">
        <v>1252</v>
      </c>
      <c r="H1868" t="s">
        <v>21</v>
      </c>
      <c r="I1868" s="1">
        <v>37841</v>
      </c>
      <c r="J1868" s="11">
        <v>63102666</v>
      </c>
      <c r="K1868">
        <v>104</v>
      </c>
      <c r="L1868" t="s">
        <v>22</v>
      </c>
      <c r="M1868">
        <v>5.5</v>
      </c>
      <c r="N1868">
        <v>299</v>
      </c>
      <c r="O1868" t="s">
        <v>5645</v>
      </c>
      <c r="P1868" t="s">
        <v>5646</v>
      </c>
      <c r="Q1868" s="10">
        <v>46102666</v>
      </c>
    </row>
    <row r="1869" spans="1:17" x14ac:dyDescent="0.3">
      <c r="A1869" s="11">
        <v>25000000</v>
      </c>
      <c r="B1869" t="s">
        <v>822</v>
      </c>
      <c r="C1869">
        <v>10030</v>
      </c>
      <c r="D1869" t="s">
        <v>5647</v>
      </c>
      <c r="E1869" t="s">
        <v>19</v>
      </c>
      <c r="F1869">
        <v>21.729434000000001</v>
      </c>
      <c r="G1869" t="s">
        <v>682</v>
      </c>
      <c r="H1869" t="s">
        <v>158</v>
      </c>
      <c r="I1869" s="1">
        <v>39346</v>
      </c>
      <c r="J1869" s="11">
        <v>59192128</v>
      </c>
      <c r="K1869">
        <v>101</v>
      </c>
      <c r="L1869" t="s">
        <v>22</v>
      </c>
      <c r="M1869">
        <v>5.5</v>
      </c>
      <c r="N1869">
        <v>444</v>
      </c>
      <c r="O1869" t="s">
        <v>5648</v>
      </c>
      <c r="P1869" t="s">
        <v>5649</v>
      </c>
      <c r="Q1869" s="10">
        <v>34192128</v>
      </c>
    </row>
    <row r="1870" spans="1:17" x14ac:dyDescent="0.3">
      <c r="A1870" s="11">
        <v>25000000</v>
      </c>
      <c r="B1870" t="s">
        <v>467</v>
      </c>
      <c r="C1870">
        <v>10623</v>
      </c>
      <c r="D1870" t="s">
        <v>5650</v>
      </c>
      <c r="E1870" t="s">
        <v>19</v>
      </c>
      <c r="F1870">
        <v>12.837116</v>
      </c>
      <c r="G1870" t="s">
        <v>619</v>
      </c>
      <c r="H1870" t="s">
        <v>21</v>
      </c>
      <c r="I1870" s="1">
        <v>37680</v>
      </c>
      <c r="J1870" s="11">
        <v>56489558</v>
      </c>
      <c r="K1870">
        <v>101</v>
      </c>
      <c r="L1870" t="s">
        <v>22</v>
      </c>
      <c r="M1870">
        <v>5.8</v>
      </c>
      <c r="N1870">
        <v>236</v>
      </c>
      <c r="O1870" t="s">
        <v>5651</v>
      </c>
      <c r="P1870" t="s">
        <v>1999</v>
      </c>
      <c r="Q1870" s="10">
        <v>31489558</v>
      </c>
    </row>
    <row r="1871" spans="1:17" x14ac:dyDescent="0.3">
      <c r="A1871" s="11">
        <v>25000000</v>
      </c>
      <c r="B1871" t="s">
        <v>713</v>
      </c>
      <c r="C1871">
        <v>590</v>
      </c>
      <c r="D1871" t="s">
        <v>5652</v>
      </c>
      <c r="E1871" t="s">
        <v>19</v>
      </c>
      <c r="F1871">
        <v>20.953264999999998</v>
      </c>
      <c r="G1871" t="s">
        <v>92</v>
      </c>
      <c r="H1871" t="s">
        <v>21</v>
      </c>
      <c r="I1871" s="1">
        <v>37617</v>
      </c>
      <c r="J1871" s="11">
        <v>41597830</v>
      </c>
      <c r="K1871">
        <v>114</v>
      </c>
      <c r="L1871" t="s">
        <v>22</v>
      </c>
      <c r="M1871">
        <v>7</v>
      </c>
      <c r="N1871">
        <v>451</v>
      </c>
      <c r="O1871" t="s">
        <v>5653</v>
      </c>
      <c r="P1871" t="s">
        <v>3852</v>
      </c>
      <c r="Q1871" s="10">
        <v>16597830</v>
      </c>
    </row>
    <row r="1872" spans="1:17" x14ac:dyDescent="0.3">
      <c r="A1872" s="11">
        <v>20000000</v>
      </c>
      <c r="B1872" t="s">
        <v>3334</v>
      </c>
      <c r="C1872">
        <v>9655</v>
      </c>
      <c r="D1872" t="s">
        <v>5654</v>
      </c>
      <c r="E1872" t="s">
        <v>19</v>
      </c>
      <c r="F1872">
        <v>10.81439</v>
      </c>
      <c r="G1872" t="s">
        <v>422</v>
      </c>
      <c r="H1872" t="s">
        <v>21</v>
      </c>
      <c r="I1872" s="1">
        <v>38793</v>
      </c>
      <c r="J1872" s="11">
        <v>33889159</v>
      </c>
      <c r="K1872">
        <v>105</v>
      </c>
      <c r="L1872" t="s">
        <v>22</v>
      </c>
      <c r="M1872">
        <v>6.4</v>
      </c>
      <c r="N1872">
        <v>671</v>
      </c>
      <c r="O1872" t="s">
        <v>5655</v>
      </c>
      <c r="P1872" t="s">
        <v>2990</v>
      </c>
      <c r="Q1872" s="10">
        <v>13889159</v>
      </c>
    </row>
    <row r="1873" spans="1:17" x14ac:dyDescent="0.3">
      <c r="A1873" s="11">
        <v>25000000</v>
      </c>
      <c r="B1873" t="s">
        <v>2387</v>
      </c>
      <c r="C1873">
        <v>1268</v>
      </c>
      <c r="D1873" t="s">
        <v>5656</v>
      </c>
      <c r="E1873" t="s">
        <v>19</v>
      </c>
      <c r="F1873">
        <v>27.683873999999999</v>
      </c>
      <c r="G1873" t="s">
        <v>5657</v>
      </c>
      <c r="H1873" t="s">
        <v>33</v>
      </c>
      <c r="I1873" s="1">
        <v>39163</v>
      </c>
      <c r="J1873" s="11">
        <v>229736344</v>
      </c>
      <c r="K1873">
        <v>90</v>
      </c>
      <c r="L1873" t="s">
        <v>22</v>
      </c>
      <c r="M1873">
        <v>6.1</v>
      </c>
      <c r="N1873">
        <v>663</v>
      </c>
      <c r="O1873" t="s">
        <v>5658</v>
      </c>
      <c r="P1873" t="s">
        <v>5659</v>
      </c>
      <c r="Q1873" s="10">
        <v>204736344</v>
      </c>
    </row>
    <row r="1874" spans="1:17" x14ac:dyDescent="0.3">
      <c r="A1874" s="11">
        <v>20000000</v>
      </c>
      <c r="B1874" t="s">
        <v>5660</v>
      </c>
      <c r="C1874">
        <v>11237</v>
      </c>
      <c r="D1874" t="s">
        <v>5661</v>
      </c>
      <c r="E1874" t="s">
        <v>19</v>
      </c>
      <c r="F1874">
        <v>9.8554739999999992</v>
      </c>
      <c r="G1874" t="s">
        <v>2516</v>
      </c>
      <c r="H1874" t="s">
        <v>21</v>
      </c>
      <c r="I1874" s="1">
        <v>38225</v>
      </c>
      <c r="J1874" s="11">
        <v>70992898</v>
      </c>
      <c r="K1874">
        <v>97</v>
      </c>
      <c r="L1874" t="s">
        <v>22</v>
      </c>
      <c r="M1874">
        <v>4.9000000000000004</v>
      </c>
      <c r="N1874">
        <v>199</v>
      </c>
      <c r="O1874" t="s">
        <v>5662</v>
      </c>
      <c r="P1874" t="s">
        <v>5663</v>
      </c>
      <c r="Q1874" s="10">
        <v>50992898</v>
      </c>
    </row>
    <row r="1875" spans="1:17" x14ac:dyDescent="0.3">
      <c r="A1875" s="11">
        <v>25500000</v>
      </c>
      <c r="B1875" t="s">
        <v>1517</v>
      </c>
      <c r="C1875">
        <v>190955</v>
      </c>
      <c r="D1875" t="s">
        <v>5664</v>
      </c>
      <c r="E1875" t="s">
        <v>19</v>
      </c>
      <c r="F1875">
        <v>12.756344</v>
      </c>
      <c r="G1875" t="s">
        <v>4011</v>
      </c>
      <c r="H1875" t="s">
        <v>284</v>
      </c>
      <c r="I1875" s="1">
        <v>41508</v>
      </c>
      <c r="J1875" s="11">
        <v>2415472</v>
      </c>
      <c r="K1875">
        <v>128</v>
      </c>
      <c r="L1875" t="s">
        <v>22</v>
      </c>
      <c r="M1875">
        <v>6</v>
      </c>
      <c r="N1875">
        <v>171</v>
      </c>
      <c r="O1875" t="s">
        <v>5665</v>
      </c>
      <c r="P1875" t="s">
        <v>5666</v>
      </c>
      <c r="Q1875" s="10">
        <v>-23084528</v>
      </c>
    </row>
    <row r="1876" spans="1:17" x14ac:dyDescent="0.3">
      <c r="A1876" s="11">
        <v>25000000</v>
      </c>
      <c r="B1876" t="s">
        <v>713</v>
      </c>
      <c r="C1876">
        <v>5123</v>
      </c>
      <c r="D1876" t="s">
        <v>5667</v>
      </c>
      <c r="E1876" t="s">
        <v>19</v>
      </c>
      <c r="F1876">
        <v>29.533436999999999</v>
      </c>
      <c r="G1876" t="s">
        <v>59</v>
      </c>
      <c r="H1876" t="s">
        <v>21</v>
      </c>
      <c r="I1876" s="1">
        <v>39407</v>
      </c>
      <c r="J1876" s="11">
        <v>66122026</v>
      </c>
      <c r="K1876">
        <v>114</v>
      </c>
      <c r="L1876" t="s">
        <v>22</v>
      </c>
      <c r="M1876">
        <v>7.1</v>
      </c>
      <c r="N1876">
        <v>797</v>
      </c>
      <c r="O1876" t="s">
        <v>5668</v>
      </c>
      <c r="P1876" t="s">
        <v>5669</v>
      </c>
      <c r="Q1876" s="10">
        <v>41122026</v>
      </c>
    </row>
    <row r="1877" spans="1:17" x14ac:dyDescent="0.3">
      <c r="A1877" s="11">
        <v>30000000</v>
      </c>
      <c r="B1877" t="s">
        <v>1321</v>
      </c>
      <c r="C1877">
        <v>4518</v>
      </c>
      <c r="D1877" t="s">
        <v>5670</v>
      </c>
      <c r="E1877" t="s">
        <v>19</v>
      </c>
      <c r="F1877">
        <v>14.179538000000001</v>
      </c>
      <c r="G1877" t="s">
        <v>5671</v>
      </c>
      <c r="H1877" t="s">
        <v>21</v>
      </c>
      <c r="I1877" s="1">
        <v>36051</v>
      </c>
      <c r="J1877" s="11">
        <v>82150642</v>
      </c>
      <c r="K1877">
        <v>124</v>
      </c>
      <c r="L1877" t="s">
        <v>22</v>
      </c>
      <c r="M1877">
        <v>7.1</v>
      </c>
      <c r="N1877">
        <v>334</v>
      </c>
      <c r="O1877" t="s">
        <v>5672</v>
      </c>
      <c r="P1877" t="s">
        <v>2768</v>
      </c>
      <c r="Q1877" s="10">
        <v>52150642</v>
      </c>
    </row>
    <row r="1878" spans="1:17" x14ac:dyDescent="0.3">
      <c r="A1878" s="11">
        <v>25000000</v>
      </c>
      <c r="B1878" t="s">
        <v>4422</v>
      </c>
      <c r="C1878">
        <v>11932</v>
      </c>
      <c r="D1878" t="s">
        <v>5673</v>
      </c>
      <c r="E1878" t="s">
        <v>19</v>
      </c>
      <c r="F1878">
        <v>14.340095</v>
      </c>
      <c r="G1878" t="s">
        <v>135</v>
      </c>
      <c r="H1878" t="s">
        <v>158</v>
      </c>
      <c r="I1878" s="1">
        <v>36084</v>
      </c>
      <c r="J1878" s="11">
        <v>50671850</v>
      </c>
      <c r="K1878">
        <v>89</v>
      </c>
      <c r="L1878" t="s">
        <v>22</v>
      </c>
      <c r="M1878">
        <v>5.5</v>
      </c>
      <c r="N1878">
        <v>350</v>
      </c>
      <c r="O1878" t="s">
        <v>5674</v>
      </c>
      <c r="P1878" t="s">
        <v>4493</v>
      </c>
      <c r="Q1878" s="10">
        <v>25671850</v>
      </c>
    </row>
    <row r="1879" spans="1:17" x14ac:dyDescent="0.3">
      <c r="A1879" s="11">
        <v>25485000</v>
      </c>
      <c r="B1879" t="s">
        <v>5675</v>
      </c>
      <c r="C1879">
        <v>11165</v>
      </c>
      <c r="D1879" t="s">
        <v>5676</v>
      </c>
      <c r="E1879" t="s">
        <v>19</v>
      </c>
      <c r="F1879">
        <v>9.7959849999999999</v>
      </c>
      <c r="G1879" t="s">
        <v>204</v>
      </c>
      <c r="H1879" t="s">
        <v>197</v>
      </c>
      <c r="I1879" s="1">
        <v>25594</v>
      </c>
      <c r="J1879" s="11">
        <v>29548291</v>
      </c>
      <c r="K1879">
        <v>144</v>
      </c>
      <c r="L1879" t="s">
        <v>22</v>
      </c>
      <c r="M1879">
        <v>6.9</v>
      </c>
      <c r="N1879">
        <v>147</v>
      </c>
      <c r="O1879" t="s">
        <v>5677</v>
      </c>
      <c r="P1879" t="s">
        <v>5678</v>
      </c>
      <c r="Q1879" s="10">
        <v>4063291</v>
      </c>
    </row>
    <row r="1880" spans="1:17" x14ac:dyDescent="0.3">
      <c r="A1880" s="11">
        <v>25000000</v>
      </c>
      <c r="B1880" t="s">
        <v>5679</v>
      </c>
      <c r="C1880">
        <v>6116</v>
      </c>
      <c r="D1880" t="s">
        <v>5680</v>
      </c>
      <c r="E1880" t="s">
        <v>19</v>
      </c>
      <c r="F1880">
        <v>6.889437</v>
      </c>
      <c r="G1880" t="s">
        <v>692</v>
      </c>
      <c r="H1880" t="s">
        <v>33</v>
      </c>
      <c r="I1880" s="1">
        <v>35783</v>
      </c>
      <c r="J1880" s="11">
        <v>100000000</v>
      </c>
      <c r="K1880">
        <v>93</v>
      </c>
      <c r="L1880" t="s">
        <v>22</v>
      </c>
      <c r="M1880">
        <v>4.7</v>
      </c>
      <c r="N1880">
        <v>123</v>
      </c>
      <c r="O1880" t="s">
        <v>5681</v>
      </c>
      <c r="P1880" t="s">
        <v>5682</v>
      </c>
      <c r="Q1880" s="10">
        <v>75000000</v>
      </c>
    </row>
    <row r="1881" spans="1:17" x14ac:dyDescent="0.3">
      <c r="A1881" s="11">
        <v>25000000</v>
      </c>
      <c r="B1881" t="s">
        <v>587</v>
      </c>
      <c r="C1881">
        <v>57431</v>
      </c>
      <c r="D1881" t="s">
        <v>5683</v>
      </c>
      <c r="E1881" t="s">
        <v>19</v>
      </c>
      <c r="F1881">
        <v>19.428993999999999</v>
      </c>
      <c r="G1881" t="s">
        <v>204</v>
      </c>
      <c r="H1881" t="s">
        <v>21</v>
      </c>
      <c r="I1881" s="1">
        <v>40798</v>
      </c>
      <c r="J1881" s="11">
        <v>34942188</v>
      </c>
      <c r="K1881">
        <v>81</v>
      </c>
      <c r="L1881" t="s">
        <v>22</v>
      </c>
      <c r="M1881">
        <v>5.4</v>
      </c>
      <c r="N1881">
        <v>325</v>
      </c>
      <c r="O1881" t="s">
        <v>5684</v>
      </c>
      <c r="P1881" t="s">
        <v>3155</v>
      </c>
      <c r="Q1881" s="10">
        <v>9942188</v>
      </c>
    </row>
    <row r="1882" spans="1:17" x14ac:dyDescent="0.3">
      <c r="A1882" s="11">
        <v>0</v>
      </c>
      <c r="B1882" t="s">
        <v>5685</v>
      </c>
      <c r="C1882">
        <v>21724</v>
      </c>
      <c r="D1882" t="s">
        <v>5686</v>
      </c>
      <c r="E1882" t="s">
        <v>19</v>
      </c>
      <c r="F1882">
        <v>7.3260339999999999</v>
      </c>
      <c r="G1882" t="s">
        <v>92</v>
      </c>
      <c r="H1882" t="s">
        <v>21</v>
      </c>
      <c r="I1882" s="1">
        <v>39955</v>
      </c>
      <c r="J1882" s="11">
        <v>0</v>
      </c>
      <c r="K1882">
        <v>83</v>
      </c>
      <c r="L1882" t="s">
        <v>22</v>
      </c>
      <c r="M1882">
        <v>4.7</v>
      </c>
      <c r="N1882">
        <v>71</v>
      </c>
      <c r="O1882" t="s">
        <v>5687</v>
      </c>
      <c r="P1882" t="s">
        <v>5688</v>
      </c>
      <c r="Q1882" s="10">
        <v>0</v>
      </c>
    </row>
    <row r="1883" spans="1:17" x14ac:dyDescent="0.3">
      <c r="A1883" s="11">
        <v>25000000</v>
      </c>
      <c r="B1883" t="s">
        <v>998</v>
      </c>
      <c r="C1883">
        <v>278</v>
      </c>
      <c r="D1883" t="s">
        <v>5689</v>
      </c>
      <c r="E1883" t="s">
        <v>19</v>
      </c>
      <c r="F1883">
        <v>136.74772899999999</v>
      </c>
      <c r="G1883" t="s">
        <v>2195</v>
      </c>
      <c r="H1883" t="s">
        <v>21</v>
      </c>
      <c r="I1883" s="1">
        <v>34600</v>
      </c>
      <c r="J1883" s="11">
        <v>28341469</v>
      </c>
      <c r="K1883">
        <v>142</v>
      </c>
      <c r="L1883" t="s">
        <v>22</v>
      </c>
      <c r="M1883">
        <v>8.5</v>
      </c>
      <c r="N1883">
        <v>8205</v>
      </c>
      <c r="O1883" t="s">
        <v>5690</v>
      </c>
      <c r="P1883" t="s">
        <v>1899</v>
      </c>
      <c r="Q1883" s="10">
        <v>3341469</v>
      </c>
    </row>
    <row r="1884" spans="1:17" x14ac:dyDescent="0.3">
      <c r="A1884" s="11">
        <v>21150000</v>
      </c>
      <c r="B1884" t="s">
        <v>3236</v>
      </c>
      <c r="C1884">
        <v>9290</v>
      </c>
      <c r="D1884" t="s">
        <v>5691</v>
      </c>
      <c r="E1884" t="s">
        <v>19</v>
      </c>
      <c r="F1884">
        <v>6.081772</v>
      </c>
      <c r="G1884" t="s">
        <v>5692</v>
      </c>
      <c r="H1884" t="s">
        <v>304</v>
      </c>
      <c r="I1884" s="1">
        <v>37229</v>
      </c>
      <c r="J1884" s="11">
        <v>39438674</v>
      </c>
      <c r="K1884">
        <v>92</v>
      </c>
      <c r="L1884" t="s">
        <v>22</v>
      </c>
      <c r="M1884">
        <v>4.7</v>
      </c>
      <c r="N1884">
        <v>146</v>
      </c>
      <c r="O1884" t="s">
        <v>5693</v>
      </c>
      <c r="P1884" t="s">
        <v>3464</v>
      </c>
      <c r="Q1884" s="10">
        <v>18288674</v>
      </c>
    </row>
    <row r="1885" spans="1:17" x14ac:dyDescent="0.3">
      <c r="A1885" s="11">
        <v>27000000</v>
      </c>
      <c r="B1885" t="s">
        <v>587</v>
      </c>
      <c r="C1885">
        <v>11543</v>
      </c>
      <c r="D1885" t="s">
        <v>5694</v>
      </c>
      <c r="E1885" t="s">
        <v>19</v>
      </c>
      <c r="F1885">
        <v>17.329269</v>
      </c>
      <c r="G1885" t="s">
        <v>5695</v>
      </c>
      <c r="H1885" t="s">
        <v>21</v>
      </c>
      <c r="I1885" s="1">
        <v>35162</v>
      </c>
      <c r="J1885" s="11">
        <v>25023434</v>
      </c>
      <c r="K1885">
        <v>113</v>
      </c>
      <c r="L1885" t="s">
        <v>22</v>
      </c>
      <c r="M1885">
        <v>6.7</v>
      </c>
      <c r="N1885">
        <v>244</v>
      </c>
      <c r="O1885" t="s">
        <v>5696</v>
      </c>
      <c r="P1885" t="s">
        <v>2031</v>
      </c>
      <c r="Q1885" s="10">
        <v>-1976566</v>
      </c>
    </row>
    <row r="1886" spans="1:17" x14ac:dyDescent="0.3">
      <c r="A1886" s="11">
        <v>25000000</v>
      </c>
      <c r="B1886" t="s">
        <v>1517</v>
      </c>
      <c r="C1886">
        <v>284536</v>
      </c>
      <c r="D1886" t="s">
        <v>5697</v>
      </c>
      <c r="E1886" t="s">
        <v>19</v>
      </c>
      <c r="F1886">
        <v>22.622453</v>
      </c>
      <c r="G1886" t="s">
        <v>92</v>
      </c>
      <c r="H1886" t="s">
        <v>21</v>
      </c>
      <c r="I1886" s="1">
        <v>41998</v>
      </c>
      <c r="J1886" s="11">
        <v>39171130</v>
      </c>
      <c r="K1886">
        <v>111</v>
      </c>
      <c r="L1886" t="s">
        <v>22</v>
      </c>
      <c r="M1886">
        <v>5.7</v>
      </c>
      <c r="N1886">
        <v>543</v>
      </c>
      <c r="O1886" t="s">
        <v>5698</v>
      </c>
      <c r="P1886" t="s">
        <v>1180</v>
      </c>
      <c r="Q1886" s="10">
        <v>14171130</v>
      </c>
    </row>
    <row r="1887" spans="1:17" x14ac:dyDescent="0.3">
      <c r="A1887" s="11">
        <v>25000000</v>
      </c>
      <c r="B1887" t="s">
        <v>1485</v>
      </c>
      <c r="C1887">
        <v>152737</v>
      </c>
      <c r="D1887" t="s">
        <v>5699</v>
      </c>
      <c r="E1887" t="s">
        <v>19</v>
      </c>
      <c r="F1887">
        <v>20.561682000000001</v>
      </c>
      <c r="G1887" t="s">
        <v>1114</v>
      </c>
      <c r="H1887" t="s">
        <v>21</v>
      </c>
      <c r="I1887" s="1">
        <v>41634</v>
      </c>
      <c r="J1887" s="11">
        <v>74188937</v>
      </c>
      <c r="K1887">
        <v>121</v>
      </c>
      <c r="L1887" t="s">
        <v>22</v>
      </c>
      <c r="M1887">
        <v>6.9</v>
      </c>
      <c r="N1887">
        <v>483</v>
      </c>
      <c r="O1887" t="s">
        <v>5700</v>
      </c>
      <c r="P1887" t="s">
        <v>5701</v>
      </c>
      <c r="Q1887" s="10">
        <v>49188937</v>
      </c>
    </row>
    <row r="1888" spans="1:17" x14ac:dyDescent="0.3">
      <c r="A1888" s="11">
        <v>25000000</v>
      </c>
      <c r="B1888" t="s">
        <v>2959</v>
      </c>
      <c r="C1888">
        <v>13374</v>
      </c>
      <c r="D1888" t="s">
        <v>5702</v>
      </c>
      <c r="E1888" t="s">
        <v>19</v>
      </c>
      <c r="F1888">
        <v>13.288176999999999</v>
      </c>
      <c r="G1888" t="s">
        <v>27</v>
      </c>
      <c r="H1888" t="s">
        <v>21</v>
      </c>
      <c r="I1888" s="1">
        <v>38428</v>
      </c>
      <c r="J1888" s="11">
        <v>27645491</v>
      </c>
      <c r="K1888">
        <v>98</v>
      </c>
      <c r="L1888" t="s">
        <v>22</v>
      </c>
      <c r="M1888">
        <v>5.9</v>
      </c>
      <c r="N1888">
        <v>185</v>
      </c>
      <c r="O1888" t="s">
        <v>5703</v>
      </c>
      <c r="P1888" t="s">
        <v>5704</v>
      </c>
      <c r="Q1888" s="10">
        <v>2645491</v>
      </c>
    </row>
    <row r="1889" spans="1:17" x14ac:dyDescent="0.3">
      <c r="A1889" s="11">
        <v>30000000</v>
      </c>
      <c r="B1889" t="s">
        <v>587</v>
      </c>
      <c r="C1889">
        <v>8976</v>
      </c>
      <c r="D1889" t="s">
        <v>5705</v>
      </c>
      <c r="E1889" t="s">
        <v>19</v>
      </c>
      <c r="F1889">
        <v>19.212551999999999</v>
      </c>
      <c r="G1889" t="s">
        <v>5706</v>
      </c>
      <c r="H1889" t="s">
        <v>21</v>
      </c>
      <c r="I1889" s="1">
        <v>38464</v>
      </c>
      <c r="J1889" s="11">
        <v>42886719</v>
      </c>
      <c r="K1889">
        <v>107</v>
      </c>
      <c r="L1889" t="s">
        <v>22</v>
      </c>
      <c r="M1889">
        <v>6.5</v>
      </c>
      <c r="N1889">
        <v>318</v>
      </c>
      <c r="O1889" t="s">
        <v>5707</v>
      </c>
      <c r="P1889" t="s">
        <v>5708</v>
      </c>
      <c r="Q1889" s="10">
        <v>12886719</v>
      </c>
    </row>
    <row r="1890" spans="1:17" x14ac:dyDescent="0.3">
      <c r="A1890" s="11">
        <v>23000000</v>
      </c>
      <c r="B1890" t="s">
        <v>1772</v>
      </c>
      <c r="C1890">
        <v>319888</v>
      </c>
      <c r="D1890" t="s">
        <v>5709</v>
      </c>
      <c r="E1890" t="s">
        <v>19</v>
      </c>
      <c r="F1890">
        <v>29.365850999999999</v>
      </c>
      <c r="G1890" t="s">
        <v>130</v>
      </c>
      <c r="H1890" t="s">
        <v>192</v>
      </c>
      <c r="I1890" s="1">
        <v>42426</v>
      </c>
      <c r="J1890" s="11">
        <v>46152800</v>
      </c>
      <c r="K1890">
        <v>106</v>
      </c>
      <c r="L1890" t="s">
        <v>22</v>
      </c>
      <c r="M1890">
        <v>7.2</v>
      </c>
      <c r="N1890">
        <v>661</v>
      </c>
      <c r="O1890" t="s">
        <v>5710</v>
      </c>
      <c r="P1890" t="s">
        <v>5711</v>
      </c>
      <c r="Q1890" s="10">
        <v>23152800</v>
      </c>
    </row>
    <row r="1891" spans="1:17" x14ac:dyDescent="0.3">
      <c r="A1891" s="11">
        <v>25000000</v>
      </c>
      <c r="B1891" t="s">
        <v>713</v>
      </c>
      <c r="C1891">
        <v>9469</v>
      </c>
      <c r="D1891" t="s">
        <v>5712</v>
      </c>
      <c r="E1891" t="s">
        <v>19</v>
      </c>
      <c r="F1891">
        <v>10.232599</v>
      </c>
      <c r="G1891" t="s">
        <v>5713</v>
      </c>
      <c r="H1891" t="s">
        <v>21</v>
      </c>
      <c r="I1891" s="1">
        <v>35800</v>
      </c>
      <c r="J1891" s="11">
        <v>21567853</v>
      </c>
      <c r="K1891">
        <v>136</v>
      </c>
      <c r="L1891" t="s">
        <v>22</v>
      </c>
      <c r="M1891">
        <v>6.7</v>
      </c>
      <c r="N1891">
        <v>134</v>
      </c>
      <c r="O1891" t="s">
        <v>5714</v>
      </c>
      <c r="P1891" t="s">
        <v>2951</v>
      </c>
      <c r="Q1891" s="10">
        <v>-3432147</v>
      </c>
    </row>
    <row r="1892" spans="1:17" x14ac:dyDescent="0.3">
      <c r="A1892" s="11">
        <v>25000000</v>
      </c>
      <c r="B1892" t="s">
        <v>5715</v>
      </c>
      <c r="C1892">
        <v>1909</v>
      </c>
      <c r="D1892" t="s">
        <v>5716</v>
      </c>
      <c r="E1892" t="s">
        <v>19</v>
      </c>
      <c r="F1892">
        <v>8.8706139999999998</v>
      </c>
      <c r="G1892" t="s">
        <v>119</v>
      </c>
      <c r="H1892" t="s">
        <v>21</v>
      </c>
      <c r="I1892" s="1">
        <v>34344</v>
      </c>
      <c r="J1892" s="11">
        <v>22200000</v>
      </c>
      <c r="K1892">
        <v>97</v>
      </c>
      <c r="L1892" t="s">
        <v>22</v>
      </c>
      <c r="M1892">
        <v>6.2</v>
      </c>
      <c r="N1892">
        <v>183</v>
      </c>
      <c r="O1892" t="s">
        <v>5717</v>
      </c>
      <c r="P1892" t="s">
        <v>5718</v>
      </c>
      <c r="Q1892" s="10">
        <v>-2800000</v>
      </c>
    </row>
    <row r="1893" spans="1:17" x14ac:dyDescent="0.3">
      <c r="A1893" s="11">
        <v>25000000</v>
      </c>
      <c r="B1893" t="s">
        <v>4265</v>
      </c>
      <c r="C1893">
        <v>22971</v>
      </c>
      <c r="D1893" t="s">
        <v>5719</v>
      </c>
      <c r="E1893" t="s">
        <v>19</v>
      </c>
      <c r="F1893">
        <v>19.402816000000001</v>
      </c>
      <c r="G1893" t="s">
        <v>2516</v>
      </c>
      <c r="H1893" t="s">
        <v>21</v>
      </c>
      <c r="I1893" s="1">
        <v>40270</v>
      </c>
      <c r="J1893" s="11">
        <v>114977104</v>
      </c>
      <c r="K1893">
        <v>115</v>
      </c>
      <c r="L1893" t="s">
        <v>22</v>
      </c>
      <c r="M1893">
        <v>6.6</v>
      </c>
      <c r="N1893">
        <v>1262</v>
      </c>
      <c r="O1893" t="s">
        <v>5720</v>
      </c>
      <c r="P1893" t="s">
        <v>4459</v>
      </c>
      <c r="Q1893" s="10">
        <v>89977104</v>
      </c>
    </row>
    <row r="1894" spans="1:17" x14ac:dyDescent="0.3">
      <c r="A1894" s="11">
        <v>25000000</v>
      </c>
      <c r="B1894" t="s">
        <v>5721</v>
      </c>
      <c r="C1894">
        <v>34813</v>
      </c>
      <c r="D1894" t="s">
        <v>5722</v>
      </c>
      <c r="E1894" t="s">
        <v>19</v>
      </c>
      <c r="F1894">
        <v>24.903417999999999</v>
      </c>
      <c r="G1894" t="s">
        <v>64</v>
      </c>
      <c r="H1894" t="s">
        <v>21</v>
      </c>
      <c r="I1894" s="1">
        <v>40291</v>
      </c>
      <c r="J1894" s="11">
        <v>23580000</v>
      </c>
      <c r="K1894">
        <v>97</v>
      </c>
      <c r="L1894" t="s">
        <v>22</v>
      </c>
      <c r="M1894">
        <v>6.2</v>
      </c>
      <c r="N1894">
        <v>515</v>
      </c>
      <c r="O1894" t="s">
        <v>5723</v>
      </c>
      <c r="P1894" t="s">
        <v>5724</v>
      </c>
      <c r="Q1894" s="10">
        <v>-1420000</v>
      </c>
    </row>
    <row r="1895" spans="1:17" x14ac:dyDescent="0.3">
      <c r="A1895" s="11">
        <v>25000000</v>
      </c>
      <c r="B1895" t="s">
        <v>5725</v>
      </c>
      <c r="C1895">
        <v>46261</v>
      </c>
      <c r="D1895" t="s">
        <v>5726</v>
      </c>
      <c r="E1895" t="s">
        <v>19</v>
      </c>
      <c r="F1895">
        <v>14.562196999999999</v>
      </c>
      <c r="G1895" t="s">
        <v>905</v>
      </c>
      <c r="H1895" t="s">
        <v>21</v>
      </c>
      <c r="I1895" s="1">
        <v>40340</v>
      </c>
      <c r="J1895" s="11">
        <v>36993168</v>
      </c>
      <c r="K1895">
        <v>99</v>
      </c>
      <c r="L1895" t="s">
        <v>22</v>
      </c>
      <c r="M1895">
        <v>5.4</v>
      </c>
      <c r="N1895">
        <v>341</v>
      </c>
      <c r="O1895" t="s">
        <v>5727</v>
      </c>
      <c r="P1895" t="s">
        <v>5728</v>
      </c>
      <c r="Q1895" s="10">
        <v>11993168</v>
      </c>
    </row>
    <row r="1896" spans="1:17" x14ac:dyDescent="0.3">
      <c r="A1896" s="11">
        <v>25000000</v>
      </c>
      <c r="B1896" t="s">
        <v>749</v>
      </c>
      <c r="C1896">
        <v>10431</v>
      </c>
      <c r="D1896" t="s">
        <v>1375</v>
      </c>
      <c r="E1896" t="s">
        <v>19</v>
      </c>
      <c r="F1896">
        <v>18.896239000000001</v>
      </c>
      <c r="G1896" t="s">
        <v>5532</v>
      </c>
      <c r="H1896" t="s">
        <v>21</v>
      </c>
      <c r="I1896" s="1">
        <v>39318</v>
      </c>
      <c r="J1896" s="11">
        <v>40452643</v>
      </c>
      <c r="K1896">
        <v>103</v>
      </c>
      <c r="L1896" t="s">
        <v>22</v>
      </c>
      <c r="M1896">
        <v>6</v>
      </c>
      <c r="N1896">
        <v>414</v>
      </c>
      <c r="O1896" t="s">
        <v>5729</v>
      </c>
      <c r="P1896" t="s">
        <v>5730</v>
      </c>
      <c r="Q1896" s="10">
        <v>15452643</v>
      </c>
    </row>
    <row r="1897" spans="1:17" x14ac:dyDescent="0.3">
      <c r="A1897" s="11">
        <v>25000000</v>
      </c>
      <c r="B1897" t="s">
        <v>822</v>
      </c>
      <c r="C1897">
        <v>8051</v>
      </c>
      <c r="D1897" t="s">
        <v>5731</v>
      </c>
      <c r="E1897" t="s">
        <v>19</v>
      </c>
      <c r="F1897">
        <v>15.960915999999999</v>
      </c>
      <c r="G1897" t="s">
        <v>32</v>
      </c>
      <c r="H1897" t="s">
        <v>21</v>
      </c>
      <c r="I1897" s="1">
        <v>37554</v>
      </c>
      <c r="J1897" s="11">
        <v>17000000</v>
      </c>
      <c r="K1897">
        <v>95</v>
      </c>
      <c r="L1897" t="s">
        <v>22</v>
      </c>
      <c r="M1897">
        <v>6.9</v>
      </c>
      <c r="N1897">
        <v>530</v>
      </c>
      <c r="O1897" t="s">
        <v>5732</v>
      </c>
      <c r="P1897" t="s">
        <v>4128</v>
      </c>
      <c r="Q1897" s="10">
        <v>-8000000</v>
      </c>
    </row>
    <row r="1898" spans="1:17" x14ac:dyDescent="0.3">
      <c r="A1898" s="11">
        <v>25000000</v>
      </c>
      <c r="B1898" t="s">
        <v>587</v>
      </c>
      <c r="C1898">
        <v>9352</v>
      </c>
      <c r="D1898" t="s">
        <v>5733</v>
      </c>
      <c r="E1898" t="s">
        <v>19</v>
      </c>
      <c r="F1898">
        <v>25.848002999999999</v>
      </c>
      <c r="G1898" t="s">
        <v>422</v>
      </c>
      <c r="H1898" t="s">
        <v>21</v>
      </c>
      <c r="I1898" s="1">
        <v>38037</v>
      </c>
      <c r="J1898" s="11">
        <v>20796847</v>
      </c>
      <c r="K1898">
        <v>93</v>
      </c>
      <c r="L1898" t="s">
        <v>22</v>
      </c>
      <c r="M1898">
        <v>6.5</v>
      </c>
      <c r="N1898">
        <v>656</v>
      </c>
      <c r="O1898" t="s">
        <v>5734</v>
      </c>
      <c r="P1898" t="s">
        <v>5735</v>
      </c>
      <c r="Q1898" s="10">
        <v>-4203153</v>
      </c>
    </row>
    <row r="1899" spans="1:17" x14ac:dyDescent="0.3">
      <c r="A1899" s="11">
        <v>13000000</v>
      </c>
      <c r="B1899" t="s">
        <v>4385</v>
      </c>
      <c r="C1899">
        <v>10167</v>
      </c>
      <c r="D1899" t="s">
        <v>5736</v>
      </c>
      <c r="E1899" t="s">
        <v>19</v>
      </c>
      <c r="F1899">
        <v>6.3370629999999997</v>
      </c>
      <c r="G1899" t="s">
        <v>1639</v>
      </c>
      <c r="H1899" t="s">
        <v>192</v>
      </c>
      <c r="I1899" s="1">
        <v>37575</v>
      </c>
      <c r="J1899" s="11">
        <v>0</v>
      </c>
      <c r="K1899">
        <v>98</v>
      </c>
      <c r="L1899" t="s">
        <v>22</v>
      </c>
      <c r="M1899">
        <v>4.5999999999999996</v>
      </c>
      <c r="N1899">
        <v>82</v>
      </c>
      <c r="O1899" t="s">
        <v>5737</v>
      </c>
      <c r="P1899" t="s">
        <v>1150</v>
      </c>
      <c r="Q1899" s="10">
        <v>-13000000</v>
      </c>
    </row>
    <row r="1900" spans="1:17" x14ac:dyDescent="0.3">
      <c r="A1900" s="11">
        <v>26000000</v>
      </c>
      <c r="B1900" t="s">
        <v>1354</v>
      </c>
      <c r="C1900">
        <v>18147</v>
      </c>
      <c r="D1900" t="s">
        <v>5738</v>
      </c>
      <c r="E1900" t="s">
        <v>19</v>
      </c>
      <c r="F1900">
        <v>10.006282000000001</v>
      </c>
      <c r="G1900" t="s">
        <v>92</v>
      </c>
      <c r="H1900" t="s">
        <v>21</v>
      </c>
      <c r="I1900" s="1">
        <v>38941</v>
      </c>
      <c r="J1900" s="11">
        <v>0</v>
      </c>
      <c r="K1900">
        <v>90</v>
      </c>
      <c r="L1900" t="s">
        <v>22</v>
      </c>
      <c r="M1900">
        <v>5.4</v>
      </c>
      <c r="N1900">
        <v>66</v>
      </c>
      <c r="O1900" t="s">
        <v>5739</v>
      </c>
      <c r="P1900" t="s">
        <v>567</v>
      </c>
      <c r="Q1900" s="10">
        <v>-26000000</v>
      </c>
    </row>
    <row r="1901" spans="1:17" x14ac:dyDescent="0.3">
      <c r="A1901" s="11">
        <v>0</v>
      </c>
      <c r="B1901" t="s">
        <v>713</v>
      </c>
      <c r="C1901">
        <v>17170</v>
      </c>
      <c r="D1901" t="s">
        <v>5740</v>
      </c>
      <c r="E1901" t="s">
        <v>19</v>
      </c>
      <c r="F1901">
        <v>2.753501</v>
      </c>
      <c r="G1901" t="s">
        <v>1252</v>
      </c>
      <c r="H1901" t="s">
        <v>197</v>
      </c>
      <c r="I1901" s="1">
        <v>32146</v>
      </c>
      <c r="J1901" s="11">
        <v>0</v>
      </c>
      <c r="K1901">
        <v>107</v>
      </c>
      <c r="L1901" t="s">
        <v>22</v>
      </c>
      <c r="M1901">
        <v>4.7</v>
      </c>
      <c r="N1901">
        <v>28</v>
      </c>
      <c r="O1901" t="s">
        <v>5741</v>
      </c>
      <c r="P1901" t="s">
        <v>5742</v>
      </c>
      <c r="Q1901" s="10">
        <v>0</v>
      </c>
    </row>
    <row r="1902" spans="1:17" x14ac:dyDescent="0.3">
      <c r="A1902" s="11">
        <v>0</v>
      </c>
      <c r="B1902" t="s">
        <v>5743</v>
      </c>
      <c r="C1902">
        <v>18975</v>
      </c>
      <c r="D1902" t="s">
        <v>5744</v>
      </c>
      <c r="E1902" t="s">
        <v>19</v>
      </c>
      <c r="F1902">
        <v>6.7184970000000002</v>
      </c>
      <c r="G1902" t="s">
        <v>119</v>
      </c>
      <c r="H1902" t="s">
        <v>87</v>
      </c>
      <c r="I1902" s="1">
        <v>35272</v>
      </c>
      <c r="J1902" s="11">
        <v>0</v>
      </c>
      <c r="K1902">
        <v>90</v>
      </c>
      <c r="L1902" t="s">
        <v>22</v>
      </c>
      <c r="M1902">
        <v>5</v>
      </c>
      <c r="N1902">
        <v>54</v>
      </c>
      <c r="O1902" t="s">
        <v>5745</v>
      </c>
      <c r="P1902" t="s">
        <v>5746</v>
      </c>
      <c r="Q1902" s="10">
        <v>0</v>
      </c>
    </row>
    <row r="1903" spans="1:17" x14ac:dyDescent="0.3">
      <c r="A1903" s="11">
        <v>25000000</v>
      </c>
      <c r="B1903" t="s">
        <v>4166</v>
      </c>
      <c r="C1903">
        <v>15487</v>
      </c>
      <c r="D1903" t="s">
        <v>5747</v>
      </c>
      <c r="E1903" t="s">
        <v>19</v>
      </c>
      <c r="F1903">
        <v>7.538513</v>
      </c>
      <c r="G1903" t="s">
        <v>27</v>
      </c>
      <c r="H1903" t="s">
        <v>21</v>
      </c>
      <c r="I1903" s="1">
        <v>38625</v>
      </c>
      <c r="J1903" s="11">
        <v>15431177</v>
      </c>
      <c r="K1903">
        <v>120</v>
      </c>
      <c r="L1903" t="s">
        <v>22</v>
      </c>
      <c r="M1903">
        <v>6.9</v>
      </c>
      <c r="N1903">
        <v>110</v>
      </c>
      <c r="O1903" t="s">
        <v>5748</v>
      </c>
      <c r="P1903" t="s">
        <v>5749</v>
      </c>
      <c r="Q1903" s="10">
        <v>-9568823</v>
      </c>
    </row>
    <row r="1904" spans="1:17" x14ac:dyDescent="0.3">
      <c r="A1904" s="11">
        <v>30000000</v>
      </c>
      <c r="B1904" t="s">
        <v>2376</v>
      </c>
      <c r="C1904">
        <v>22825</v>
      </c>
      <c r="D1904" t="s">
        <v>5750</v>
      </c>
      <c r="E1904" t="s">
        <v>19</v>
      </c>
      <c r="F1904">
        <v>21.606000999999999</v>
      </c>
      <c r="G1904" t="s">
        <v>3846</v>
      </c>
      <c r="H1904" t="s">
        <v>21</v>
      </c>
      <c r="I1904" s="1">
        <v>40073</v>
      </c>
      <c r="J1904" s="11">
        <v>33333531</v>
      </c>
      <c r="K1904">
        <v>115</v>
      </c>
      <c r="L1904" t="s">
        <v>22</v>
      </c>
      <c r="M1904">
        <v>5.4</v>
      </c>
      <c r="N1904">
        <v>597</v>
      </c>
      <c r="O1904" t="s">
        <v>5751</v>
      </c>
      <c r="P1904" t="s">
        <v>5752</v>
      </c>
      <c r="Q1904" s="10">
        <v>3333531</v>
      </c>
    </row>
    <row r="1905" spans="1:17" x14ac:dyDescent="0.3">
      <c r="A1905" s="11">
        <v>8000000</v>
      </c>
      <c r="B1905" t="s">
        <v>4936</v>
      </c>
      <c r="C1905">
        <v>11152</v>
      </c>
      <c r="D1905" t="s">
        <v>5753</v>
      </c>
      <c r="E1905" t="s">
        <v>19</v>
      </c>
      <c r="F1905">
        <v>13.715714999999999</v>
      </c>
      <c r="G1905" t="s">
        <v>1290</v>
      </c>
      <c r="H1905" t="s">
        <v>21</v>
      </c>
      <c r="I1905" s="1">
        <v>39482</v>
      </c>
      <c r="J1905" s="11">
        <v>0</v>
      </c>
      <c r="K1905">
        <v>91</v>
      </c>
      <c r="L1905" t="s">
        <v>22</v>
      </c>
      <c r="M1905">
        <v>5.6</v>
      </c>
      <c r="N1905">
        <v>265</v>
      </c>
      <c r="O1905" t="s">
        <v>5754</v>
      </c>
      <c r="P1905" t="s">
        <v>5755</v>
      </c>
      <c r="Q1905" s="10">
        <v>-8000000</v>
      </c>
    </row>
    <row r="1906" spans="1:17" x14ac:dyDescent="0.3">
      <c r="A1906" s="11">
        <v>25000000</v>
      </c>
      <c r="B1906" t="s">
        <v>587</v>
      </c>
      <c r="C1906">
        <v>1831</v>
      </c>
      <c r="D1906" t="s">
        <v>5756</v>
      </c>
      <c r="E1906" t="s">
        <v>19</v>
      </c>
      <c r="F1906">
        <v>3.7075109999999998</v>
      </c>
      <c r="G1906" t="s">
        <v>92</v>
      </c>
      <c r="H1906" t="s">
        <v>21</v>
      </c>
      <c r="I1906" s="1">
        <v>36588</v>
      </c>
      <c r="J1906" s="11">
        <v>24362772</v>
      </c>
      <c r="K1906">
        <v>108</v>
      </c>
      <c r="L1906" t="s">
        <v>22</v>
      </c>
      <c r="M1906">
        <v>4.3</v>
      </c>
      <c r="N1906">
        <v>29</v>
      </c>
      <c r="O1906" t="s">
        <v>5757</v>
      </c>
      <c r="P1906" t="s">
        <v>5758</v>
      </c>
      <c r="Q1906" s="10">
        <v>-637228</v>
      </c>
    </row>
    <row r="1907" spans="1:17" x14ac:dyDescent="0.3">
      <c r="A1907" s="11">
        <v>25000000</v>
      </c>
      <c r="B1907" t="s">
        <v>1208</v>
      </c>
      <c r="C1907">
        <v>43931</v>
      </c>
      <c r="D1907" t="s">
        <v>5759</v>
      </c>
      <c r="E1907" t="s">
        <v>19</v>
      </c>
      <c r="F1907">
        <v>7.0011760000000001</v>
      </c>
      <c r="G1907" t="s">
        <v>1409</v>
      </c>
      <c r="H1907" t="s">
        <v>21</v>
      </c>
      <c r="I1907" s="1">
        <v>40400</v>
      </c>
      <c r="J1907" s="11">
        <v>19829957</v>
      </c>
      <c r="K1907">
        <v>107</v>
      </c>
      <c r="L1907" t="s">
        <v>22</v>
      </c>
      <c r="M1907">
        <v>5.2</v>
      </c>
      <c r="N1907">
        <v>147</v>
      </c>
      <c r="O1907" t="s">
        <v>5760</v>
      </c>
      <c r="P1907" t="s">
        <v>3679</v>
      </c>
      <c r="Q1907" s="10">
        <v>-5170043</v>
      </c>
    </row>
    <row r="1908" spans="1:17" x14ac:dyDescent="0.3">
      <c r="A1908" s="11">
        <v>25000000</v>
      </c>
      <c r="B1908" t="s">
        <v>587</v>
      </c>
      <c r="C1908">
        <v>10591</v>
      </c>
      <c r="D1908" t="s">
        <v>5761</v>
      </c>
      <c r="E1908" t="s">
        <v>19</v>
      </c>
      <c r="F1908">
        <v>39.784025999999997</v>
      </c>
      <c r="G1908" t="s">
        <v>659</v>
      </c>
      <c r="H1908" t="s">
        <v>21</v>
      </c>
      <c r="I1908" s="1">
        <v>38234</v>
      </c>
      <c r="J1908" s="11">
        <v>30411183</v>
      </c>
      <c r="K1908">
        <v>108</v>
      </c>
      <c r="L1908" t="s">
        <v>22</v>
      </c>
      <c r="M1908">
        <v>6.3</v>
      </c>
      <c r="N1908">
        <v>824</v>
      </c>
      <c r="O1908" t="s">
        <v>5762</v>
      </c>
      <c r="P1908" t="s">
        <v>4338</v>
      </c>
      <c r="Q1908" s="10">
        <v>5411183</v>
      </c>
    </row>
    <row r="1909" spans="1:17" x14ac:dyDescent="0.3">
      <c r="A1909" s="11">
        <v>25000000</v>
      </c>
      <c r="B1909" t="s">
        <v>143</v>
      </c>
      <c r="C1909">
        <v>10861</v>
      </c>
      <c r="D1909" t="s">
        <v>5763</v>
      </c>
      <c r="E1909" t="s">
        <v>19</v>
      </c>
      <c r="F1909">
        <v>10.115011000000001</v>
      </c>
      <c r="G1909" t="s">
        <v>32</v>
      </c>
      <c r="H1909" t="s">
        <v>21</v>
      </c>
      <c r="I1909" s="1">
        <v>35321</v>
      </c>
      <c r="J1909" s="11">
        <v>51702483</v>
      </c>
      <c r="K1909">
        <v>100</v>
      </c>
      <c r="L1909" t="s">
        <v>22</v>
      </c>
      <c r="M1909">
        <v>5.2</v>
      </c>
      <c r="N1909">
        <v>101</v>
      </c>
      <c r="O1909" t="s">
        <v>5764</v>
      </c>
      <c r="P1909" t="s">
        <v>5765</v>
      </c>
      <c r="Q1909" s="10">
        <v>26702483</v>
      </c>
    </row>
    <row r="1910" spans="1:17" x14ac:dyDescent="0.3">
      <c r="A1910" s="11">
        <v>0</v>
      </c>
      <c r="B1910" t="s">
        <v>2270</v>
      </c>
      <c r="C1910">
        <v>12770</v>
      </c>
      <c r="D1910" t="s">
        <v>5766</v>
      </c>
      <c r="E1910" t="s">
        <v>19</v>
      </c>
      <c r="F1910">
        <v>7.3211810000000002</v>
      </c>
      <c r="G1910" t="s">
        <v>32</v>
      </c>
      <c r="H1910" t="s">
        <v>21</v>
      </c>
      <c r="I1910" s="1">
        <v>37512</v>
      </c>
      <c r="J1910" s="11">
        <v>0</v>
      </c>
      <c r="K1910">
        <v>85</v>
      </c>
      <c r="L1910" t="s">
        <v>22</v>
      </c>
      <c r="M1910">
        <v>4.4000000000000004</v>
      </c>
      <c r="N1910">
        <v>46</v>
      </c>
      <c r="O1910" t="s">
        <v>5767</v>
      </c>
      <c r="P1910" t="s">
        <v>5768</v>
      </c>
      <c r="Q1910" s="10">
        <v>0</v>
      </c>
    </row>
    <row r="1911" spans="1:17" x14ac:dyDescent="0.3">
      <c r="A1911" s="11">
        <v>25000000</v>
      </c>
      <c r="B1911" t="s">
        <v>1271</v>
      </c>
      <c r="C1911">
        <v>276907</v>
      </c>
      <c r="D1911" t="s">
        <v>5769</v>
      </c>
      <c r="E1911" t="s">
        <v>19</v>
      </c>
      <c r="F1911">
        <v>32.854557</v>
      </c>
      <c r="G1911" t="s">
        <v>5161</v>
      </c>
      <c r="H1911" t="s">
        <v>33</v>
      </c>
      <c r="I1911" s="1">
        <v>42256</v>
      </c>
      <c r="J1911" s="11">
        <v>42972994</v>
      </c>
      <c r="K1911">
        <v>131</v>
      </c>
      <c r="L1911" t="s">
        <v>22</v>
      </c>
      <c r="M1911">
        <v>6.7</v>
      </c>
      <c r="N1911">
        <v>973</v>
      </c>
      <c r="O1911" t="s">
        <v>5770</v>
      </c>
      <c r="P1911" t="s">
        <v>2954</v>
      </c>
      <c r="Q1911" s="10">
        <v>17972994</v>
      </c>
    </row>
    <row r="1912" spans="1:17" x14ac:dyDescent="0.3">
      <c r="A1912" s="11">
        <v>0</v>
      </c>
      <c r="B1912" t="s">
        <v>826</v>
      </c>
      <c r="C1912">
        <v>10074</v>
      </c>
      <c r="D1912" t="s">
        <v>5771</v>
      </c>
      <c r="E1912" t="s">
        <v>19</v>
      </c>
      <c r="F1912">
        <v>6.3095869999999996</v>
      </c>
      <c r="G1912" t="s">
        <v>92</v>
      </c>
      <c r="H1912" t="s">
        <v>21</v>
      </c>
      <c r="I1912" s="1">
        <v>39149</v>
      </c>
      <c r="J1912" s="11">
        <v>14334401</v>
      </c>
      <c r="K1912">
        <v>88</v>
      </c>
      <c r="L1912" t="s">
        <v>22</v>
      </c>
      <c r="M1912">
        <v>6.3</v>
      </c>
      <c r="N1912">
        <v>313</v>
      </c>
      <c r="O1912" t="s">
        <v>5772</v>
      </c>
      <c r="P1912" t="s">
        <v>2740</v>
      </c>
      <c r="Q1912" s="10">
        <v>14334401</v>
      </c>
    </row>
    <row r="1913" spans="1:17" x14ac:dyDescent="0.3">
      <c r="A1913" s="11">
        <v>28000000</v>
      </c>
      <c r="B1913" t="s">
        <v>2211</v>
      </c>
      <c r="C1913">
        <v>65055</v>
      </c>
      <c r="D1913" t="s">
        <v>5773</v>
      </c>
      <c r="E1913" t="s">
        <v>19</v>
      </c>
      <c r="F1913">
        <v>8.363702</v>
      </c>
      <c r="G1913" t="s">
        <v>5774</v>
      </c>
      <c r="H1913" t="s">
        <v>21</v>
      </c>
      <c r="I1913" s="1">
        <v>40583</v>
      </c>
      <c r="J1913" s="11">
        <v>10126458</v>
      </c>
      <c r="K1913">
        <v>91</v>
      </c>
      <c r="L1913" t="s">
        <v>22</v>
      </c>
      <c r="M1913">
        <v>4.9000000000000004</v>
      </c>
      <c r="N1913">
        <v>132</v>
      </c>
      <c r="O1913" t="s">
        <v>5775</v>
      </c>
      <c r="P1913" t="s">
        <v>3420</v>
      </c>
      <c r="Q1913" s="10">
        <v>-17873542</v>
      </c>
    </row>
    <row r="1914" spans="1:17" x14ac:dyDescent="0.3">
      <c r="A1914" s="11">
        <v>25</v>
      </c>
      <c r="B1914" t="s">
        <v>713</v>
      </c>
      <c r="C1914">
        <v>10397</v>
      </c>
      <c r="D1914" t="s">
        <v>5776</v>
      </c>
      <c r="E1914" t="s">
        <v>19</v>
      </c>
      <c r="F1914">
        <v>4.8879400000000004</v>
      </c>
      <c r="G1914" t="s">
        <v>92</v>
      </c>
      <c r="H1914" t="s">
        <v>1377</v>
      </c>
      <c r="I1914" s="1">
        <v>36519</v>
      </c>
      <c r="J1914" s="11">
        <v>13</v>
      </c>
      <c r="K1914">
        <v>145</v>
      </c>
      <c r="L1914" t="s">
        <v>22</v>
      </c>
      <c r="M1914">
        <v>7</v>
      </c>
      <c r="N1914">
        <v>59</v>
      </c>
      <c r="O1914" t="s">
        <v>5777</v>
      </c>
      <c r="P1914" t="s">
        <v>2727</v>
      </c>
      <c r="Q1914" s="10">
        <v>-12</v>
      </c>
    </row>
    <row r="1915" spans="1:17" x14ac:dyDescent="0.3">
      <c r="A1915" s="11">
        <v>25000000</v>
      </c>
      <c r="B1915" t="s">
        <v>713</v>
      </c>
      <c r="C1915">
        <v>200505</v>
      </c>
      <c r="D1915" t="s">
        <v>5778</v>
      </c>
      <c r="E1915" t="s">
        <v>19</v>
      </c>
      <c r="F1915">
        <v>14.17009</v>
      </c>
      <c r="G1915" t="s">
        <v>608</v>
      </c>
      <c r="H1915" t="s">
        <v>21</v>
      </c>
      <c r="I1915" s="1">
        <v>41947</v>
      </c>
      <c r="J1915" s="11">
        <v>28831145</v>
      </c>
      <c r="K1915">
        <v>109</v>
      </c>
      <c r="L1915" t="s">
        <v>22</v>
      </c>
      <c r="M1915">
        <v>6.5</v>
      </c>
      <c r="N1915">
        <v>304</v>
      </c>
      <c r="O1915" t="s">
        <v>5779</v>
      </c>
      <c r="P1915" t="s">
        <v>1563</v>
      </c>
      <c r="Q1915" s="10">
        <v>3831145</v>
      </c>
    </row>
    <row r="1916" spans="1:17" x14ac:dyDescent="0.3">
      <c r="A1916" s="11">
        <v>25000000</v>
      </c>
      <c r="B1916" t="s">
        <v>5780</v>
      </c>
      <c r="C1916">
        <v>11954</v>
      </c>
      <c r="D1916" t="s">
        <v>5781</v>
      </c>
      <c r="E1916" t="s">
        <v>19</v>
      </c>
      <c r="F1916">
        <v>12.183619999999999</v>
      </c>
      <c r="G1916" t="s">
        <v>760</v>
      </c>
      <c r="H1916" t="s">
        <v>33</v>
      </c>
      <c r="I1916" s="1">
        <v>31218</v>
      </c>
      <c r="J1916" s="11">
        <v>0</v>
      </c>
      <c r="K1916">
        <v>116</v>
      </c>
      <c r="L1916" t="s">
        <v>22</v>
      </c>
      <c r="M1916">
        <v>6.2</v>
      </c>
      <c r="N1916">
        <v>135</v>
      </c>
      <c r="O1916" t="s">
        <v>5782</v>
      </c>
      <c r="P1916" t="s">
        <v>4325</v>
      </c>
      <c r="Q1916" s="10">
        <v>-25000000</v>
      </c>
    </row>
    <row r="1917" spans="1:17" x14ac:dyDescent="0.3">
      <c r="A1917" s="11">
        <v>25000000</v>
      </c>
      <c r="B1917" t="s">
        <v>5783</v>
      </c>
      <c r="C1917">
        <v>60309</v>
      </c>
      <c r="D1917" t="s">
        <v>5784</v>
      </c>
      <c r="E1917" t="s">
        <v>19</v>
      </c>
      <c r="F1917">
        <v>9.1692710000000002</v>
      </c>
      <c r="G1917" t="s">
        <v>2344</v>
      </c>
      <c r="H1917" t="s">
        <v>21</v>
      </c>
      <c r="I1917" s="1">
        <v>40460</v>
      </c>
      <c r="J1917" s="11">
        <v>15478800</v>
      </c>
      <c r="K1917">
        <v>122</v>
      </c>
      <c r="L1917" t="s">
        <v>22</v>
      </c>
      <c r="M1917">
        <v>6.2</v>
      </c>
      <c r="N1917">
        <v>137</v>
      </c>
      <c r="O1917" t="s">
        <v>5785</v>
      </c>
      <c r="P1917" t="s">
        <v>2346</v>
      </c>
      <c r="Q1917" s="10">
        <v>-9521200</v>
      </c>
    </row>
    <row r="1918" spans="1:17" x14ac:dyDescent="0.3">
      <c r="A1918" s="11">
        <v>25000000</v>
      </c>
      <c r="B1918" t="s">
        <v>713</v>
      </c>
      <c r="C1918">
        <v>9787</v>
      </c>
      <c r="D1918" t="s">
        <v>5786</v>
      </c>
      <c r="E1918" t="s">
        <v>19</v>
      </c>
      <c r="F1918">
        <v>8.1277279999999994</v>
      </c>
      <c r="G1918" t="s">
        <v>32</v>
      </c>
      <c r="H1918" t="s">
        <v>192</v>
      </c>
      <c r="I1918" s="1">
        <v>38417</v>
      </c>
      <c r="J1918" s="11">
        <v>13411957</v>
      </c>
      <c r="K1918">
        <v>107</v>
      </c>
      <c r="L1918" t="s">
        <v>22</v>
      </c>
      <c r="M1918">
        <v>7</v>
      </c>
      <c r="N1918">
        <v>210</v>
      </c>
      <c r="O1918" t="s">
        <v>5787</v>
      </c>
      <c r="P1918" t="s">
        <v>3590</v>
      </c>
      <c r="Q1918" s="10">
        <v>-11588043</v>
      </c>
    </row>
    <row r="1919" spans="1:17" x14ac:dyDescent="0.3">
      <c r="A1919" s="11">
        <v>25000000</v>
      </c>
      <c r="B1919" t="s">
        <v>1321</v>
      </c>
      <c r="C1919">
        <v>293646</v>
      </c>
      <c r="D1919" t="s">
        <v>5788</v>
      </c>
      <c r="E1919" t="s">
        <v>19</v>
      </c>
      <c r="F1919">
        <v>10.699952</v>
      </c>
      <c r="G1919" t="s">
        <v>1172</v>
      </c>
      <c r="H1919" t="s">
        <v>21</v>
      </c>
      <c r="I1919" s="1">
        <v>42163</v>
      </c>
      <c r="J1919" s="11">
        <v>24902723</v>
      </c>
      <c r="K1919">
        <v>120</v>
      </c>
      <c r="L1919" t="s">
        <v>22</v>
      </c>
      <c r="M1919">
        <v>6</v>
      </c>
      <c r="N1919">
        <v>378</v>
      </c>
      <c r="O1919" t="s">
        <v>5789</v>
      </c>
      <c r="P1919" t="s">
        <v>5790</v>
      </c>
      <c r="Q1919" s="10">
        <v>-97277</v>
      </c>
    </row>
    <row r="1920" spans="1:17" x14ac:dyDescent="0.3">
      <c r="A1920" s="11">
        <v>25000000</v>
      </c>
      <c r="B1920" t="s">
        <v>5791</v>
      </c>
      <c r="C1920">
        <v>6978</v>
      </c>
      <c r="D1920" t="s">
        <v>5792</v>
      </c>
      <c r="E1920" t="s">
        <v>19</v>
      </c>
      <c r="F1920">
        <v>29.796393999999999</v>
      </c>
      <c r="G1920" t="s">
        <v>204</v>
      </c>
      <c r="H1920" t="s">
        <v>21</v>
      </c>
      <c r="I1920" s="1">
        <v>31562</v>
      </c>
      <c r="J1920" s="11">
        <v>11000000</v>
      </c>
      <c r="K1920">
        <v>99</v>
      </c>
      <c r="L1920" t="s">
        <v>22</v>
      </c>
      <c r="M1920">
        <v>7.1</v>
      </c>
      <c r="N1920">
        <v>705</v>
      </c>
      <c r="O1920" t="s">
        <v>5793</v>
      </c>
      <c r="P1920" t="s">
        <v>3124</v>
      </c>
      <c r="Q1920" s="10">
        <v>-14000000</v>
      </c>
    </row>
    <row r="1921" spans="1:17" x14ac:dyDescent="0.3">
      <c r="A1921" s="11">
        <v>0</v>
      </c>
      <c r="B1921" t="s">
        <v>972</v>
      </c>
      <c r="C1921">
        <v>133698</v>
      </c>
      <c r="D1921" t="s">
        <v>5794</v>
      </c>
      <c r="E1921" t="s">
        <v>851</v>
      </c>
      <c r="F1921">
        <v>11.609209999999999</v>
      </c>
      <c r="G1921" t="s">
        <v>3892</v>
      </c>
      <c r="H1921" t="s">
        <v>284</v>
      </c>
      <c r="I1921" s="1">
        <v>41211</v>
      </c>
      <c r="J1921" s="11">
        <v>0</v>
      </c>
      <c r="K1921">
        <v>104</v>
      </c>
      <c r="L1921" t="s">
        <v>22</v>
      </c>
      <c r="M1921">
        <v>5.6</v>
      </c>
      <c r="N1921">
        <v>194</v>
      </c>
      <c r="O1921" t="s">
        <v>5795</v>
      </c>
      <c r="P1921" t="s">
        <v>5796</v>
      </c>
      <c r="Q1921" s="10">
        <v>0</v>
      </c>
    </row>
    <row r="1922" spans="1:17" x14ac:dyDescent="0.3">
      <c r="A1922" s="11">
        <v>25000000</v>
      </c>
      <c r="B1922" t="s">
        <v>3035</v>
      </c>
      <c r="C1922">
        <v>59440</v>
      </c>
      <c r="D1922" t="s">
        <v>5797</v>
      </c>
      <c r="E1922" t="s">
        <v>19</v>
      </c>
      <c r="F1922">
        <v>51.915025</v>
      </c>
      <c r="G1922" t="s">
        <v>5798</v>
      </c>
      <c r="H1922" t="s">
        <v>21</v>
      </c>
      <c r="I1922" s="1">
        <v>40795</v>
      </c>
      <c r="J1922" s="11">
        <v>23057115</v>
      </c>
      <c r="K1922">
        <v>140</v>
      </c>
      <c r="L1922" t="s">
        <v>22</v>
      </c>
      <c r="M1922">
        <v>7.7</v>
      </c>
      <c r="N1922">
        <v>1272</v>
      </c>
      <c r="O1922" t="s">
        <v>5799</v>
      </c>
      <c r="P1922" t="s">
        <v>5031</v>
      </c>
      <c r="Q1922" s="10">
        <v>-1942885</v>
      </c>
    </row>
    <row r="1923" spans="1:17" x14ac:dyDescent="0.3">
      <c r="A1923" s="11">
        <v>28000000</v>
      </c>
      <c r="B1923" t="s">
        <v>1629</v>
      </c>
      <c r="C1923">
        <v>1770</v>
      </c>
      <c r="D1923" t="s">
        <v>5800</v>
      </c>
      <c r="E1923" t="s">
        <v>19</v>
      </c>
      <c r="F1923">
        <v>8.3146240000000002</v>
      </c>
      <c r="G1923" t="s">
        <v>2934</v>
      </c>
      <c r="H1923" t="s">
        <v>1377</v>
      </c>
      <c r="I1923" s="1">
        <v>35363</v>
      </c>
      <c r="J1923" s="11">
        <v>16900000</v>
      </c>
      <c r="K1923">
        <v>132</v>
      </c>
      <c r="L1923" t="s">
        <v>22</v>
      </c>
      <c r="M1923">
        <v>6.7</v>
      </c>
      <c r="N1923">
        <v>97</v>
      </c>
      <c r="O1923" t="s">
        <v>5801</v>
      </c>
      <c r="P1923" t="s">
        <v>2936</v>
      </c>
      <c r="Q1923" s="10">
        <v>-11100000</v>
      </c>
    </row>
    <row r="1924" spans="1:17" x14ac:dyDescent="0.3">
      <c r="A1924" s="11">
        <v>0</v>
      </c>
      <c r="B1924" t="s">
        <v>2839</v>
      </c>
      <c r="C1924">
        <v>10655</v>
      </c>
      <c r="D1924" t="s">
        <v>5802</v>
      </c>
      <c r="E1924" t="s">
        <v>19</v>
      </c>
      <c r="F1924">
        <v>5.5290350000000004</v>
      </c>
      <c r="G1924" t="s">
        <v>5803</v>
      </c>
      <c r="H1924" t="s">
        <v>21</v>
      </c>
      <c r="I1924" s="1">
        <v>34191</v>
      </c>
      <c r="J1924" s="11">
        <v>25000000</v>
      </c>
      <c r="K1924">
        <v>254</v>
      </c>
      <c r="L1924" t="s">
        <v>22</v>
      </c>
      <c r="M1924">
        <v>6.6</v>
      </c>
      <c r="N1924">
        <v>90</v>
      </c>
      <c r="O1924" t="s">
        <v>5804</v>
      </c>
      <c r="P1924" t="s">
        <v>2775</v>
      </c>
      <c r="Q1924" s="10">
        <v>25000000</v>
      </c>
    </row>
    <row r="1925" spans="1:17" x14ac:dyDescent="0.3">
      <c r="A1925" s="11">
        <v>25000000</v>
      </c>
      <c r="B1925" t="s">
        <v>1891</v>
      </c>
      <c r="C1925">
        <v>8988</v>
      </c>
      <c r="D1925" t="s">
        <v>5805</v>
      </c>
      <c r="E1925" t="s">
        <v>19</v>
      </c>
      <c r="F1925">
        <v>4.0025789999999999</v>
      </c>
      <c r="G1925" t="s">
        <v>92</v>
      </c>
      <c r="H1925" t="s">
        <v>21</v>
      </c>
      <c r="I1925" s="1">
        <v>39535</v>
      </c>
      <c r="J1925" s="11">
        <v>11207130</v>
      </c>
      <c r="K1925">
        <v>113</v>
      </c>
      <c r="L1925" t="s">
        <v>22</v>
      </c>
      <c r="M1925">
        <v>6.1</v>
      </c>
      <c r="N1925">
        <v>82</v>
      </c>
      <c r="O1925" t="s">
        <v>5806</v>
      </c>
      <c r="P1925" t="s">
        <v>4939</v>
      </c>
      <c r="Q1925" s="10">
        <v>-13792870</v>
      </c>
    </row>
    <row r="1926" spans="1:17" x14ac:dyDescent="0.3">
      <c r="A1926" s="11">
        <v>25000000</v>
      </c>
      <c r="B1926" t="s">
        <v>1905</v>
      </c>
      <c r="C1926">
        <v>15992</v>
      </c>
      <c r="D1926" t="s">
        <v>5807</v>
      </c>
      <c r="E1926" t="s">
        <v>19</v>
      </c>
      <c r="F1926">
        <v>3.888776</v>
      </c>
      <c r="G1926" t="s">
        <v>92</v>
      </c>
      <c r="H1926" t="s">
        <v>304</v>
      </c>
      <c r="I1926" s="1">
        <v>37543</v>
      </c>
      <c r="J1926" s="11">
        <v>10719357</v>
      </c>
      <c r="K1926">
        <v>99</v>
      </c>
      <c r="L1926" t="s">
        <v>22</v>
      </c>
      <c r="M1926">
        <v>4.5999999999999996</v>
      </c>
      <c r="N1926">
        <v>45</v>
      </c>
      <c r="O1926" t="s">
        <v>5808</v>
      </c>
      <c r="P1926" t="s">
        <v>3021</v>
      </c>
      <c r="Q1926" s="10">
        <v>-14280643</v>
      </c>
    </row>
    <row r="1927" spans="1:17" x14ac:dyDescent="0.3">
      <c r="A1927" s="11">
        <v>25000000</v>
      </c>
      <c r="B1927" t="s">
        <v>1629</v>
      </c>
      <c r="C1927">
        <v>17707</v>
      </c>
      <c r="D1927" t="s">
        <v>5809</v>
      </c>
      <c r="E1927" t="s">
        <v>19</v>
      </c>
      <c r="F1927">
        <v>7.2964589999999996</v>
      </c>
      <c r="G1927" t="s">
        <v>204</v>
      </c>
      <c r="H1927" t="s">
        <v>21</v>
      </c>
      <c r="I1927" s="1">
        <v>36385</v>
      </c>
      <c r="J1927" s="11">
        <v>13000000</v>
      </c>
      <c r="K1927">
        <v>100</v>
      </c>
      <c r="L1927" t="s">
        <v>22</v>
      </c>
      <c r="M1927">
        <v>6.2</v>
      </c>
      <c r="N1927">
        <v>111</v>
      </c>
      <c r="O1927" t="s">
        <v>5810</v>
      </c>
      <c r="P1927" t="s">
        <v>5811</v>
      </c>
      <c r="Q1927" s="10">
        <v>-12000000</v>
      </c>
    </row>
    <row r="1928" spans="1:17" x14ac:dyDescent="0.3">
      <c r="A1928" s="11">
        <v>14000000</v>
      </c>
      <c r="B1928" t="s">
        <v>2211</v>
      </c>
      <c r="C1928">
        <v>77883</v>
      </c>
      <c r="D1928" t="s">
        <v>5812</v>
      </c>
      <c r="E1928" t="s">
        <v>19</v>
      </c>
      <c r="F1928">
        <v>21.680423999999999</v>
      </c>
      <c r="G1928" t="s">
        <v>5813</v>
      </c>
      <c r="H1928" t="s">
        <v>21</v>
      </c>
      <c r="I1928" s="1">
        <v>41151</v>
      </c>
      <c r="J1928" s="11">
        <v>85446075</v>
      </c>
      <c r="K1928">
        <v>92</v>
      </c>
      <c r="L1928" t="s">
        <v>22</v>
      </c>
      <c r="M1928">
        <v>5.8</v>
      </c>
      <c r="N1928">
        <v>498</v>
      </c>
      <c r="O1928" t="s">
        <v>5814</v>
      </c>
      <c r="P1928" t="s">
        <v>5815</v>
      </c>
      <c r="Q1928" s="10">
        <v>71446075</v>
      </c>
    </row>
    <row r="1929" spans="1:17" x14ac:dyDescent="0.3">
      <c r="A1929" s="11">
        <v>25000000</v>
      </c>
      <c r="B1929" t="s">
        <v>1503</v>
      </c>
      <c r="C1929">
        <v>40001</v>
      </c>
      <c r="D1929" t="s">
        <v>5816</v>
      </c>
      <c r="E1929" t="s">
        <v>19</v>
      </c>
      <c r="F1929">
        <v>7.9467689999999997</v>
      </c>
      <c r="G1929" t="s">
        <v>760</v>
      </c>
      <c r="H1929" t="s">
        <v>21</v>
      </c>
      <c r="I1929" s="1">
        <v>35174</v>
      </c>
      <c r="J1929" s="11">
        <v>10070000</v>
      </c>
      <c r="K1929">
        <v>105</v>
      </c>
      <c r="L1929" t="s">
        <v>22</v>
      </c>
      <c r="M1929">
        <v>5.3</v>
      </c>
      <c r="N1929">
        <v>25</v>
      </c>
      <c r="O1929" t="s">
        <v>5817</v>
      </c>
      <c r="P1929" t="s">
        <v>5818</v>
      </c>
      <c r="Q1929" s="10">
        <v>-14930000</v>
      </c>
    </row>
    <row r="1930" spans="1:17" x14ac:dyDescent="0.3">
      <c r="A1930" s="11">
        <v>25000000</v>
      </c>
      <c r="B1930" t="s">
        <v>1629</v>
      </c>
      <c r="C1930">
        <v>64639</v>
      </c>
      <c r="D1930" t="s">
        <v>5819</v>
      </c>
      <c r="E1930" t="s">
        <v>19</v>
      </c>
      <c r="F1930">
        <v>7.4734550000000004</v>
      </c>
      <c r="G1930" t="s">
        <v>5820</v>
      </c>
      <c r="H1930" t="s">
        <v>21</v>
      </c>
      <c r="I1930" s="1">
        <v>40802</v>
      </c>
      <c r="J1930" s="11">
        <v>10324441</v>
      </c>
      <c r="K1930">
        <v>110</v>
      </c>
      <c r="L1930" t="s">
        <v>22</v>
      </c>
      <c r="M1930">
        <v>5.5</v>
      </c>
      <c r="N1930">
        <v>144</v>
      </c>
      <c r="O1930" t="s">
        <v>5821</v>
      </c>
      <c r="P1930" t="s">
        <v>2535</v>
      </c>
      <c r="Q1930" s="10">
        <v>-14675559</v>
      </c>
    </row>
    <row r="1931" spans="1:17" x14ac:dyDescent="0.3">
      <c r="A1931" s="11">
        <v>25000000</v>
      </c>
      <c r="B1931" t="s">
        <v>1485</v>
      </c>
      <c r="C1931">
        <v>9903</v>
      </c>
      <c r="D1931" t="s">
        <v>5822</v>
      </c>
      <c r="E1931" t="s">
        <v>19</v>
      </c>
      <c r="F1931">
        <v>5.0735359999999998</v>
      </c>
      <c r="G1931" t="s">
        <v>905</v>
      </c>
      <c r="H1931" t="s">
        <v>21</v>
      </c>
      <c r="I1931" s="1">
        <v>39004</v>
      </c>
      <c r="J1931" s="11">
        <v>11772461</v>
      </c>
      <c r="K1931">
        <v>116</v>
      </c>
      <c r="L1931" t="s">
        <v>22</v>
      </c>
      <c r="M1931">
        <v>6.4</v>
      </c>
      <c r="N1931">
        <v>60</v>
      </c>
      <c r="O1931" t="s">
        <v>5823</v>
      </c>
      <c r="P1931" t="s">
        <v>4459</v>
      </c>
      <c r="Q1931" s="10">
        <v>-13227539</v>
      </c>
    </row>
    <row r="1932" spans="1:17" x14ac:dyDescent="0.3">
      <c r="A1932" s="11">
        <v>0</v>
      </c>
      <c r="B1932" t="s">
        <v>394</v>
      </c>
      <c r="C1932">
        <v>21338</v>
      </c>
      <c r="D1932" t="s">
        <v>5824</v>
      </c>
      <c r="E1932" t="s">
        <v>19</v>
      </c>
      <c r="F1932">
        <v>3.6230020000000001</v>
      </c>
      <c r="G1932" t="s">
        <v>5825</v>
      </c>
      <c r="H1932" t="s">
        <v>21</v>
      </c>
      <c r="I1932" s="1">
        <v>33375</v>
      </c>
      <c r="J1932" s="11">
        <v>0</v>
      </c>
      <c r="K1932">
        <v>92</v>
      </c>
      <c r="L1932" t="s">
        <v>22</v>
      </c>
      <c r="M1932">
        <v>5.7</v>
      </c>
      <c r="N1932">
        <v>34</v>
      </c>
      <c r="O1932" t="s">
        <v>5826</v>
      </c>
      <c r="P1932" t="s">
        <v>5827</v>
      </c>
      <c r="Q1932" s="10">
        <v>0</v>
      </c>
    </row>
    <row r="1933" spans="1:17" x14ac:dyDescent="0.3">
      <c r="A1933" s="11">
        <v>32000000</v>
      </c>
      <c r="B1933" t="s">
        <v>1327</v>
      </c>
      <c r="C1933">
        <v>20766</v>
      </c>
      <c r="D1933" t="s">
        <v>5828</v>
      </c>
      <c r="E1933" t="s">
        <v>19</v>
      </c>
      <c r="F1933">
        <v>41.075532000000003</v>
      </c>
      <c r="G1933" t="s">
        <v>5404</v>
      </c>
      <c r="H1933" t="s">
        <v>21</v>
      </c>
      <c r="I1933" s="1">
        <v>40142</v>
      </c>
      <c r="J1933" s="11">
        <v>27635305</v>
      </c>
      <c r="K1933">
        <v>111</v>
      </c>
      <c r="L1933" t="s">
        <v>22</v>
      </c>
      <c r="M1933">
        <v>6.8</v>
      </c>
      <c r="N1933">
        <v>1087</v>
      </c>
      <c r="O1933" t="s">
        <v>5829</v>
      </c>
      <c r="P1933" t="s">
        <v>5830</v>
      </c>
      <c r="Q1933" s="10">
        <v>-4364695</v>
      </c>
    </row>
    <row r="1934" spans="1:17" x14ac:dyDescent="0.3">
      <c r="A1934" s="11">
        <v>25000000</v>
      </c>
      <c r="B1934" t="s">
        <v>5831</v>
      </c>
      <c r="C1934">
        <v>24264</v>
      </c>
      <c r="D1934" t="s">
        <v>5832</v>
      </c>
      <c r="E1934" t="s">
        <v>19</v>
      </c>
      <c r="F1934">
        <v>4.020194</v>
      </c>
      <c r="G1934" t="s">
        <v>692</v>
      </c>
      <c r="H1934" t="s">
        <v>21</v>
      </c>
      <c r="I1934" s="1">
        <v>30911</v>
      </c>
      <c r="J1934" s="11">
        <v>5778353</v>
      </c>
      <c r="K1934">
        <v>117</v>
      </c>
      <c r="L1934" t="s">
        <v>22</v>
      </c>
      <c r="M1934">
        <v>5</v>
      </c>
      <c r="N1934">
        <v>22</v>
      </c>
      <c r="O1934" t="s">
        <v>5833</v>
      </c>
      <c r="P1934" t="s">
        <v>5834</v>
      </c>
      <c r="Q1934" s="10">
        <v>-19221647</v>
      </c>
    </row>
    <row r="1935" spans="1:17" x14ac:dyDescent="0.3">
      <c r="A1935" s="11">
        <v>0</v>
      </c>
      <c r="B1935" t="s">
        <v>826</v>
      </c>
      <c r="C1935">
        <v>19803</v>
      </c>
      <c r="D1935" t="s">
        <v>5835</v>
      </c>
      <c r="E1935" t="s">
        <v>19</v>
      </c>
      <c r="F1935">
        <v>2.0838559999999999</v>
      </c>
      <c r="G1935" t="s">
        <v>905</v>
      </c>
      <c r="H1935" t="s">
        <v>21</v>
      </c>
      <c r="I1935" s="1">
        <v>38392</v>
      </c>
      <c r="J1935" s="11">
        <v>0</v>
      </c>
      <c r="K1935">
        <v>95</v>
      </c>
      <c r="L1935" t="s">
        <v>22</v>
      </c>
      <c r="M1935">
        <v>5.5</v>
      </c>
      <c r="N1935">
        <v>28</v>
      </c>
      <c r="O1935" t="s">
        <v>5836</v>
      </c>
      <c r="P1935" t="s">
        <v>5837</v>
      </c>
      <c r="Q1935" s="10">
        <v>0</v>
      </c>
    </row>
    <row r="1936" spans="1:17" x14ac:dyDescent="0.3">
      <c r="A1936" s="11">
        <v>25000000</v>
      </c>
      <c r="B1936" t="s">
        <v>972</v>
      </c>
      <c r="C1936">
        <v>20309</v>
      </c>
      <c r="D1936" t="s">
        <v>5838</v>
      </c>
      <c r="E1936" t="s">
        <v>19</v>
      </c>
      <c r="F1936">
        <v>2.9093460000000002</v>
      </c>
      <c r="G1936" t="s">
        <v>204</v>
      </c>
      <c r="H1936" t="s">
        <v>21</v>
      </c>
      <c r="I1936" s="1">
        <v>37228</v>
      </c>
      <c r="J1936" s="11">
        <v>0</v>
      </c>
      <c r="K1936">
        <v>95</v>
      </c>
      <c r="L1936" t="s">
        <v>22</v>
      </c>
      <c r="M1936">
        <v>4.8</v>
      </c>
      <c r="N1936">
        <v>47</v>
      </c>
      <c r="O1936" t="s">
        <v>5839</v>
      </c>
      <c r="P1936" t="s">
        <v>4746</v>
      </c>
      <c r="Q1936" s="10">
        <v>-25000000</v>
      </c>
    </row>
    <row r="1937" spans="1:17" x14ac:dyDescent="0.3">
      <c r="A1937" s="11">
        <v>25000000</v>
      </c>
      <c r="B1937" t="s">
        <v>713</v>
      </c>
      <c r="C1937">
        <v>9912</v>
      </c>
      <c r="D1937" t="s">
        <v>5840</v>
      </c>
      <c r="E1937" t="s">
        <v>19</v>
      </c>
      <c r="F1937">
        <v>8.4505130000000008</v>
      </c>
      <c r="G1937" t="s">
        <v>5841</v>
      </c>
      <c r="H1937" t="s">
        <v>105</v>
      </c>
      <c r="I1937" s="1">
        <v>38696</v>
      </c>
      <c r="J1937" s="11">
        <v>0</v>
      </c>
      <c r="K1937">
        <v>127</v>
      </c>
      <c r="L1937" t="s">
        <v>22</v>
      </c>
      <c r="M1937">
        <v>7.3</v>
      </c>
      <c r="N1937">
        <v>166</v>
      </c>
      <c r="O1937" t="s">
        <v>5842</v>
      </c>
      <c r="P1937" t="s">
        <v>872</v>
      </c>
      <c r="Q1937" s="10">
        <v>-25000000</v>
      </c>
    </row>
    <row r="1938" spans="1:17" x14ac:dyDescent="0.3">
      <c r="A1938" s="11">
        <v>25000000</v>
      </c>
      <c r="B1938" t="s">
        <v>5843</v>
      </c>
      <c r="C1938">
        <v>9067</v>
      </c>
      <c r="D1938" t="s">
        <v>5844</v>
      </c>
      <c r="E1938" t="s">
        <v>19</v>
      </c>
      <c r="F1938">
        <v>8.1869359999999993</v>
      </c>
      <c r="G1938" t="s">
        <v>5845</v>
      </c>
      <c r="H1938" t="s">
        <v>21</v>
      </c>
      <c r="I1938" s="1">
        <v>34789</v>
      </c>
      <c r="J1938" s="11">
        <v>4064495</v>
      </c>
      <c r="K1938">
        <v>98</v>
      </c>
      <c r="L1938" t="s">
        <v>22</v>
      </c>
      <c r="M1938">
        <v>5.5</v>
      </c>
      <c r="N1938">
        <v>138</v>
      </c>
      <c r="O1938" t="s">
        <v>5846</v>
      </c>
      <c r="P1938" t="s">
        <v>5847</v>
      </c>
      <c r="Q1938" s="10">
        <v>-20935505</v>
      </c>
    </row>
    <row r="1939" spans="1:17" x14ac:dyDescent="0.3">
      <c r="A1939" s="11">
        <v>0</v>
      </c>
      <c r="B1939" t="s">
        <v>1782</v>
      </c>
      <c r="C1939">
        <v>27360</v>
      </c>
      <c r="D1939" t="s">
        <v>5848</v>
      </c>
      <c r="E1939" t="s">
        <v>19</v>
      </c>
      <c r="F1939">
        <v>5.0790170000000003</v>
      </c>
      <c r="G1939" t="s">
        <v>92</v>
      </c>
      <c r="H1939" t="s">
        <v>158</v>
      </c>
      <c r="I1939" s="1">
        <v>38464</v>
      </c>
      <c r="J1939" s="11">
        <v>0</v>
      </c>
      <c r="K1939">
        <v>95</v>
      </c>
      <c r="L1939" t="s">
        <v>22</v>
      </c>
      <c r="M1939">
        <v>5.0999999999999996</v>
      </c>
      <c r="N1939">
        <v>14</v>
      </c>
      <c r="O1939" t="s">
        <v>5849</v>
      </c>
      <c r="P1939" t="s">
        <v>5850</v>
      </c>
      <c r="Q1939" s="10">
        <v>0</v>
      </c>
    </row>
    <row r="1940" spans="1:17" x14ac:dyDescent="0.3">
      <c r="A1940" s="11">
        <v>25000000</v>
      </c>
      <c r="B1940" t="s">
        <v>4396</v>
      </c>
      <c r="C1940">
        <v>8338</v>
      </c>
      <c r="D1940" t="s">
        <v>5851</v>
      </c>
      <c r="E1940" t="s">
        <v>19</v>
      </c>
      <c r="F1940">
        <v>17.603822999999998</v>
      </c>
      <c r="G1940" t="s">
        <v>5852</v>
      </c>
      <c r="H1940" t="s">
        <v>3373</v>
      </c>
      <c r="I1940" s="1">
        <v>39582</v>
      </c>
      <c r="J1940" s="11">
        <v>19844979</v>
      </c>
      <c r="K1940">
        <v>121</v>
      </c>
      <c r="L1940" t="s">
        <v>22</v>
      </c>
      <c r="M1940">
        <v>6.4</v>
      </c>
      <c r="N1940">
        <v>387</v>
      </c>
      <c r="O1940" t="s">
        <v>5853</v>
      </c>
      <c r="P1940" t="s">
        <v>5504</v>
      </c>
      <c r="Q1940" s="10">
        <v>-5155021</v>
      </c>
    </row>
    <row r="1941" spans="1:17" x14ac:dyDescent="0.3">
      <c r="A1941" s="11">
        <v>25000000</v>
      </c>
      <c r="B1941" t="s">
        <v>5854</v>
      </c>
      <c r="C1941">
        <v>168705</v>
      </c>
      <c r="D1941" t="s">
        <v>5855</v>
      </c>
      <c r="E1941" t="s">
        <v>19</v>
      </c>
      <c r="F1941">
        <v>7.008216</v>
      </c>
      <c r="G1941" t="s">
        <v>5856</v>
      </c>
      <c r="H1941" t="s">
        <v>21</v>
      </c>
      <c r="I1941" s="1">
        <v>38647</v>
      </c>
      <c r="J1941" s="11">
        <v>2405420</v>
      </c>
      <c r="K1941">
        <v>95</v>
      </c>
      <c r="L1941" t="s">
        <v>22</v>
      </c>
      <c r="M1941">
        <v>3.5</v>
      </c>
      <c r="N1941">
        <v>118</v>
      </c>
      <c r="O1941" t="s">
        <v>5857</v>
      </c>
      <c r="P1941" t="s">
        <v>2572</v>
      </c>
      <c r="Q1941" s="10">
        <v>-22594580</v>
      </c>
    </row>
    <row r="1942" spans="1:17" x14ac:dyDescent="0.3">
      <c r="A1942" s="11">
        <v>25000000</v>
      </c>
      <c r="B1942" t="s">
        <v>1485</v>
      </c>
      <c r="C1942">
        <v>72113</v>
      </c>
      <c r="D1942" t="s">
        <v>5858</v>
      </c>
      <c r="E1942" t="s">
        <v>19</v>
      </c>
      <c r="F1942">
        <v>20.011434999999999</v>
      </c>
      <c r="G1942" t="s">
        <v>4011</v>
      </c>
      <c r="H1942" t="s">
        <v>510</v>
      </c>
      <c r="I1942" s="1">
        <v>40802</v>
      </c>
      <c r="J1942" s="11">
        <v>27603069</v>
      </c>
      <c r="K1942">
        <v>80</v>
      </c>
      <c r="L1942" t="s">
        <v>22</v>
      </c>
      <c r="M1942">
        <v>7</v>
      </c>
      <c r="N1942">
        <v>738</v>
      </c>
      <c r="O1942" t="s">
        <v>5859</v>
      </c>
      <c r="P1942" t="s">
        <v>2219</v>
      </c>
      <c r="Q1942" s="10">
        <v>2603069</v>
      </c>
    </row>
    <row r="1943" spans="1:17" x14ac:dyDescent="0.3">
      <c r="A1943" s="11">
        <v>25000000</v>
      </c>
      <c r="B1943" t="s">
        <v>1905</v>
      </c>
      <c r="C1943">
        <v>9729</v>
      </c>
      <c r="D1943" t="s">
        <v>5860</v>
      </c>
      <c r="E1943" t="s">
        <v>19</v>
      </c>
      <c r="F1943">
        <v>4.051221</v>
      </c>
      <c r="G1943" t="s">
        <v>5074</v>
      </c>
      <c r="H1943" t="s">
        <v>21</v>
      </c>
      <c r="I1943" s="1">
        <v>38543</v>
      </c>
      <c r="J1943" s="11">
        <v>0</v>
      </c>
      <c r="K1943">
        <v>107</v>
      </c>
      <c r="L1943" t="s">
        <v>22</v>
      </c>
      <c r="M1943">
        <v>5.9</v>
      </c>
      <c r="N1943">
        <v>66</v>
      </c>
      <c r="O1943" t="s">
        <v>5861</v>
      </c>
      <c r="P1943" t="s">
        <v>5862</v>
      </c>
      <c r="Q1943" s="10">
        <v>-25000000</v>
      </c>
    </row>
    <row r="1944" spans="1:17" x14ac:dyDescent="0.3">
      <c r="A1944" s="11">
        <v>0</v>
      </c>
      <c r="B1944" t="s">
        <v>5863</v>
      </c>
      <c r="C1944">
        <v>94352</v>
      </c>
      <c r="D1944" t="s">
        <v>5864</v>
      </c>
      <c r="E1944" t="s">
        <v>19</v>
      </c>
      <c r="F1944">
        <v>5.9874859999999996</v>
      </c>
      <c r="G1944" t="s">
        <v>2718</v>
      </c>
      <c r="H1944" t="s">
        <v>21</v>
      </c>
      <c r="I1944" s="1">
        <v>41163</v>
      </c>
      <c r="J1944" s="11">
        <v>34153101</v>
      </c>
      <c r="K1944">
        <v>91</v>
      </c>
      <c r="L1944" t="s">
        <v>22</v>
      </c>
      <c r="M1944">
        <v>6.1</v>
      </c>
      <c r="N1944">
        <v>58</v>
      </c>
      <c r="O1944" t="s">
        <v>5865</v>
      </c>
      <c r="P1944" t="s">
        <v>89</v>
      </c>
      <c r="Q1944" s="10">
        <v>34153101</v>
      </c>
    </row>
    <row r="1945" spans="1:17" x14ac:dyDescent="0.3">
      <c r="A1945" s="11">
        <v>25000000</v>
      </c>
      <c r="B1945" t="s">
        <v>713</v>
      </c>
      <c r="C1945">
        <v>22256</v>
      </c>
      <c r="D1945" t="s">
        <v>5866</v>
      </c>
      <c r="E1945" t="s">
        <v>19</v>
      </c>
      <c r="F1945">
        <v>3.8498730000000001</v>
      </c>
      <c r="G1945" t="s">
        <v>593</v>
      </c>
      <c r="H1945" t="s">
        <v>21</v>
      </c>
      <c r="I1945" s="1">
        <v>36108</v>
      </c>
      <c r="J1945" s="11">
        <v>777423</v>
      </c>
      <c r="K1945">
        <v>117</v>
      </c>
      <c r="L1945" t="s">
        <v>22</v>
      </c>
      <c r="M1945">
        <v>6.2</v>
      </c>
      <c r="N1945">
        <v>19</v>
      </c>
      <c r="O1945" t="s">
        <v>5867</v>
      </c>
      <c r="P1945" t="s">
        <v>5868</v>
      </c>
      <c r="Q1945" s="10">
        <v>-24222577</v>
      </c>
    </row>
    <row r="1946" spans="1:17" x14ac:dyDescent="0.3">
      <c r="A1946" s="11">
        <v>25000000</v>
      </c>
      <c r="B1946" t="s">
        <v>822</v>
      </c>
      <c r="C1946">
        <v>12404</v>
      </c>
      <c r="D1946" t="s">
        <v>5869</v>
      </c>
      <c r="E1946" t="s">
        <v>19</v>
      </c>
      <c r="F1946">
        <v>3.5931649999999999</v>
      </c>
      <c r="G1946" t="s">
        <v>3990</v>
      </c>
      <c r="H1946" t="s">
        <v>21</v>
      </c>
      <c r="I1946" s="1">
        <v>40142</v>
      </c>
      <c r="J1946" s="11">
        <v>2336172</v>
      </c>
      <c r="K1946">
        <v>114</v>
      </c>
      <c r="L1946" t="s">
        <v>22</v>
      </c>
      <c r="M1946">
        <v>6.6</v>
      </c>
      <c r="N1946">
        <v>49</v>
      </c>
      <c r="O1946" t="s">
        <v>5870</v>
      </c>
      <c r="P1946" t="s">
        <v>5379</v>
      </c>
      <c r="Q1946" s="10">
        <v>-22663828</v>
      </c>
    </row>
    <row r="1947" spans="1:17" x14ac:dyDescent="0.3">
      <c r="A1947" s="11">
        <v>13500000</v>
      </c>
      <c r="B1947" t="s">
        <v>5871</v>
      </c>
      <c r="C1947">
        <v>152742</v>
      </c>
      <c r="D1947" t="s">
        <v>5872</v>
      </c>
      <c r="E1947" t="s">
        <v>19</v>
      </c>
      <c r="F1947">
        <v>30.058263</v>
      </c>
      <c r="G1947" t="s">
        <v>5873</v>
      </c>
      <c r="H1947" t="s">
        <v>496</v>
      </c>
      <c r="I1947" s="1">
        <v>41275</v>
      </c>
      <c r="J1947" s="11">
        <v>19255873</v>
      </c>
      <c r="K1947">
        <v>124</v>
      </c>
      <c r="L1947" t="s">
        <v>22</v>
      </c>
      <c r="M1947">
        <v>7.7</v>
      </c>
      <c r="N1947">
        <v>704</v>
      </c>
      <c r="O1947" t="s">
        <v>5874</v>
      </c>
      <c r="P1947" t="s">
        <v>5875</v>
      </c>
      <c r="Q1947" s="10">
        <v>5755873</v>
      </c>
    </row>
    <row r="1948" spans="1:17" x14ac:dyDescent="0.3">
      <c r="A1948" s="11">
        <v>25000000</v>
      </c>
      <c r="B1948" t="s">
        <v>998</v>
      </c>
      <c r="C1948">
        <v>11699</v>
      </c>
      <c r="D1948" t="s">
        <v>5876</v>
      </c>
      <c r="E1948" t="s">
        <v>19</v>
      </c>
      <c r="F1948">
        <v>17.339852</v>
      </c>
      <c r="G1948" t="s">
        <v>3598</v>
      </c>
      <c r="H1948" t="s">
        <v>21</v>
      </c>
      <c r="I1948" s="1">
        <v>40126</v>
      </c>
      <c r="J1948" s="11">
        <v>10589102</v>
      </c>
      <c r="K1948">
        <v>122</v>
      </c>
      <c r="L1948" t="s">
        <v>22</v>
      </c>
      <c r="M1948">
        <v>6</v>
      </c>
      <c r="N1948">
        <v>326</v>
      </c>
      <c r="O1948" t="s">
        <v>5877</v>
      </c>
      <c r="P1948" t="s">
        <v>5878</v>
      </c>
      <c r="Q1948" s="10">
        <v>-14410898</v>
      </c>
    </row>
    <row r="1949" spans="1:17" x14ac:dyDescent="0.3">
      <c r="A1949" s="11">
        <v>0</v>
      </c>
      <c r="B1949" t="s">
        <v>49</v>
      </c>
      <c r="C1949">
        <v>49953</v>
      </c>
      <c r="D1949" t="s">
        <v>5879</v>
      </c>
      <c r="E1949" t="s">
        <v>19</v>
      </c>
      <c r="F1949">
        <v>15.805448999999999</v>
      </c>
      <c r="G1949" t="s">
        <v>5880</v>
      </c>
      <c r="H1949" t="s">
        <v>284</v>
      </c>
      <c r="I1949" s="1">
        <v>40245</v>
      </c>
      <c r="J1949" s="11">
        <v>0</v>
      </c>
      <c r="K1949">
        <v>88</v>
      </c>
      <c r="L1949" t="s">
        <v>22</v>
      </c>
      <c r="M1949">
        <v>5.6</v>
      </c>
      <c r="N1949">
        <v>151</v>
      </c>
      <c r="O1949" t="s">
        <v>5881</v>
      </c>
      <c r="P1949" t="s">
        <v>4579</v>
      </c>
      <c r="Q1949" s="10">
        <v>0</v>
      </c>
    </row>
    <row r="1950" spans="1:17" x14ac:dyDescent="0.3">
      <c r="A1950" s="11">
        <v>25000000</v>
      </c>
      <c r="B1950" t="s">
        <v>1485</v>
      </c>
      <c r="C1950">
        <v>48034</v>
      </c>
      <c r="D1950" t="s">
        <v>5882</v>
      </c>
      <c r="E1950" t="s">
        <v>851</v>
      </c>
      <c r="F1950">
        <v>15.279021</v>
      </c>
      <c r="G1950" t="s">
        <v>5883</v>
      </c>
      <c r="H1950" t="s">
        <v>284</v>
      </c>
      <c r="I1950" s="1">
        <v>40471</v>
      </c>
      <c r="J1950" s="11">
        <v>48531470</v>
      </c>
      <c r="K1950">
        <v>154</v>
      </c>
      <c r="L1950" t="s">
        <v>22</v>
      </c>
      <c r="M1950">
        <v>7.1</v>
      </c>
      <c r="N1950">
        <v>380</v>
      </c>
      <c r="O1950" t="s">
        <v>5884</v>
      </c>
      <c r="P1950" t="s">
        <v>5666</v>
      </c>
      <c r="Q1950" s="10">
        <v>23531470</v>
      </c>
    </row>
    <row r="1951" spans="1:17" x14ac:dyDescent="0.3">
      <c r="A1951" s="11">
        <v>0</v>
      </c>
      <c r="B1951" t="s">
        <v>713</v>
      </c>
      <c r="C1951">
        <v>39845</v>
      </c>
      <c r="D1951" t="s">
        <v>5885</v>
      </c>
      <c r="E1951" t="s">
        <v>19</v>
      </c>
      <c r="F1951">
        <v>5.0001259999999998</v>
      </c>
      <c r="G1951" t="s">
        <v>4526</v>
      </c>
      <c r="H1951" t="s">
        <v>21</v>
      </c>
      <c r="I1951" s="1">
        <v>40359</v>
      </c>
      <c r="J1951" s="11">
        <v>0</v>
      </c>
      <c r="K1951">
        <v>117</v>
      </c>
      <c r="L1951" t="s">
        <v>22</v>
      </c>
      <c r="M1951">
        <v>6</v>
      </c>
      <c r="N1951">
        <v>21</v>
      </c>
      <c r="O1951" t="s">
        <v>5886</v>
      </c>
      <c r="P1951" t="s">
        <v>2197</v>
      </c>
      <c r="Q1951" s="10">
        <v>0</v>
      </c>
    </row>
    <row r="1952" spans="1:17" x14ac:dyDescent="0.3">
      <c r="A1952" s="11">
        <v>0</v>
      </c>
      <c r="B1952" t="s">
        <v>5887</v>
      </c>
      <c r="C1952">
        <v>25353</v>
      </c>
      <c r="D1952" t="s">
        <v>5888</v>
      </c>
      <c r="E1952" t="s">
        <v>851</v>
      </c>
      <c r="F1952">
        <v>1.6849479999999999</v>
      </c>
      <c r="G1952" t="s">
        <v>5889</v>
      </c>
      <c r="H1952" t="s">
        <v>284</v>
      </c>
      <c r="I1952" s="1">
        <v>39817</v>
      </c>
      <c r="J1952" s="11">
        <v>0</v>
      </c>
      <c r="K1952">
        <v>82</v>
      </c>
      <c r="L1952" t="s">
        <v>22</v>
      </c>
      <c r="M1952">
        <v>3.8</v>
      </c>
      <c r="N1952">
        <v>7</v>
      </c>
      <c r="O1952" t="s">
        <v>5890</v>
      </c>
      <c r="P1952" t="s">
        <v>5891</v>
      </c>
      <c r="Q1952" s="10">
        <v>0</v>
      </c>
    </row>
    <row r="1953" spans="1:17" x14ac:dyDescent="0.3">
      <c r="A1953" s="11">
        <v>25000000</v>
      </c>
      <c r="B1953" t="s">
        <v>470</v>
      </c>
      <c r="C1953">
        <v>36696</v>
      </c>
      <c r="D1953" t="s">
        <v>5892</v>
      </c>
      <c r="E1953" t="s">
        <v>3283</v>
      </c>
      <c r="F1953">
        <v>5.7535639999999999</v>
      </c>
      <c r="G1953" t="s">
        <v>5893</v>
      </c>
      <c r="H1953" t="s">
        <v>21</v>
      </c>
      <c r="I1953" s="1">
        <v>40255</v>
      </c>
      <c r="J1953" s="11">
        <v>6500000</v>
      </c>
      <c r="K1953">
        <v>85</v>
      </c>
      <c r="L1953" t="s">
        <v>22</v>
      </c>
      <c r="M1953">
        <v>6.3</v>
      </c>
      <c r="N1953">
        <v>10</v>
      </c>
      <c r="O1953" t="s">
        <v>5894</v>
      </c>
      <c r="P1953" t="s">
        <v>5895</v>
      </c>
      <c r="Q1953" s="10">
        <v>-18500000</v>
      </c>
    </row>
    <row r="1954" spans="1:17" x14ac:dyDescent="0.3">
      <c r="A1954" s="11">
        <v>25000000</v>
      </c>
      <c r="B1954" t="s">
        <v>1517</v>
      </c>
      <c r="C1954">
        <v>109091</v>
      </c>
      <c r="D1954" t="s">
        <v>5896</v>
      </c>
      <c r="E1954" t="s">
        <v>19</v>
      </c>
      <c r="F1954">
        <v>35.022029000000003</v>
      </c>
      <c r="G1954" t="s">
        <v>331</v>
      </c>
      <c r="H1954" t="s">
        <v>33</v>
      </c>
      <c r="I1954" s="1">
        <v>41572</v>
      </c>
      <c r="J1954" s="11">
        <v>71009334</v>
      </c>
      <c r="K1954">
        <v>117</v>
      </c>
      <c r="L1954" t="s">
        <v>22</v>
      </c>
      <c r="M1954">
        <v>5</v>
      </c>
      <c r="N1954">
        <v>712</v>
      </c>
      <c r="O1954" t="s">
        <v>5897</v>
      </c>
      <c r="P1954" t="s">
        <v>115</v>
      </c>
      <c r="Q1954" s="10">
        <v>46009334</v>
      </c>
    </row>
    <row r="1955" spans="1:17" x14ac:dyDescent="0.3">
      <c r="A1955" s="11">
        <v>25000000</v>
      </c>
      <c r="B1955" t="s">
        <v>5898</v>
      </c>
      <c r="C1955">
        <v>38543</v>
      </c>
      <c r="D1955" t="s">
        <v>5899</v>
      </c>
      <c r="E1955" t="s">
        <v>19</v>
      </c>
      <c r="F1955">
        <v>12.317080000000001</v>
      </c>
      <c r="G1955" t="s">
        <v>5900</v>
      </c>
      <c r="H1955" t="s">
        <v>33</v>
      </c>
      <c r="I1955" s="1">
        <v>40605</v>
      </c>
      <c r="J1955" s="11">
        <v>0</v>
      </c>
      <c r="K1955">
        <v>121</v>
      </c>
      <c r="L1955" t="s">
        <v>22</v>
      </c>
      <c r="M1955">
        <v>6.2</v>
      </c>
      <c r="N1955">
        <v>227</v>
      </c>
      <c r="O1955" t="s">
        <v>5901</v>
      </c>
      <c r="P1955" t="s">
        <v>5902</v>
      </c>
      <c r="Q1955" s="10">
        <v>-25000000</v>
      </c>
    </row>
    <row r="1956" spans="1:17" x14ac:dyDescent="0.3">
      <c r="A1956" s="11">
        <v>25000000</v>
      </c>
      <c r="B1956" t="s">
        <v>5903</v>
      </c>
      <c r="C1956">
        <v>33157</v>
      </c>
      <c r="D1956" t="s">
        <v>5904</v>
      </c>
      <c r="E1956" t="s">
        <v>19</v>
      </c>
      <c r="F1956">
        <v>1.894749</v>
      </c>
      <c r="G1956" t="s">
        <v>92</v>
      </c>
      <c r="H1956" t="s">
        <v>496</v>
      </c>
      <c r="I1956" s="1">
        <v>25867</v>
      </c>
      <c r="J1956" s="11">
        <v>3052000</v>
      </c>
      <c r="K1956">
        <v>128</v>
      </c>
      <c r="L1956" t="s">
        <v>22</v>
      </c>
      <c r="M1956">
        <v>7</v>
      </c>
      <c r="N1956">
        <v>31</v>
      </c>
      <c r="O1956" t="s">
        <v>5905</v>
      </c>
      <c r="P1956" t="s">
        <v>5906</v>
      </c>
      <c r="Q1956" s="10">
        <v>-21948000</v>
      </c>
    </row>
    <row r="1957" spans="1:17" x14ac:dyDescent="0.3">
      <c r="A1957" s="11">
        <v>25000000</v>
      </c>
      <c r="B1957" t="s">
        <v>4385</v>
      </c>
      <c r="C1957">
        <v>290864</v>
      </c>
      <c r="D1957" t="s">
        <v>5907</v>
      </c>
      <c r="E1957" t="s">
        <v>4225</v>
      </c>
      <c r="F1957">
        <v>6.8958659999999998</v>
      </c>
      <c r="G1957" t="s">
        <v>5908</v>
      </c>
      <c r="H1957" t="s">
        <v>1225</v>
      </c>
      <c r="I1957" s="1">
        <v>41943</v>
      </c>
      <c r="J1957" s="11">
        <v>0</v>
      </c>
      <c r="K1957">
        <v>100</v>
      </c>
      <c r="L1957" t="s">
        <v>22</v>
      </c>
      <c r="M1957">
        <v>6.5</v>
      </c>
      <c r="N1957">
        <v>114</v>
      </c>
      <c r="O1957" t="s">
        <v>5909</v>
      </c>
      <c r="P1957" t="s">
        <v>5910</v>
      </c>
      <c r="Q1957" s="10">
        <v>-25000000</v>
      </c>
    </row>
    <row r="1958" spans="1:17" x14ac:dyDescent="0.3">
      <c r="A1958" s="11">
        <v>25000000</v>
      </c>
      <c r="B1958" t="s">
        <v>767</v>
      </c>
      <c r="C1958">
        <v>242166</v>
      </c>
      <c r="D1958" t="s">
        <v>5911</v>
      </c>
      <c r="E1958" t="s">
        <v>19</v>
      </c>
      <c r="F1958">
        <v>3.3441580000000002</v>
      </c>
      <c r="G1958" t="s">
        <v>5912</v>
      </c>
      <c r="H1958" t="s">
        <v>2422</v>
      </c>
      <c r="I1958" s="1">
        <v>41976</v>
      </c>
      <c r="J1958" s="11">
        <v>0</v>
      </c>
      <c r="K1958">
        <v>100</v>
      </c>
      <c r="L1958" t="s">
        <v>22</v>
      </c>
      <c r="M1958">
        <v>4.0999999999999996</v>
      </c>
      <c r="N1958">
        <v>26</v>
      </c>
      <c r="O1958" t="s">
        <v>5913</v>
      </c>
      <c r="P1958" t="s">
        <v>5914</v>
      </c>
      <c r="Q1958" s="10">
        <v>-25000000</v>
      </c>
    </row>
    <row r="1959" spans="1:17" x14ac:dyDescent="0.3">
      <c r="A1959" s="11">
        <v>14000000</v>
      </c>
      <c r="B1959" t="s">
        <v>212</v>
      </c>
      <c r="C1959">
        <v>859</v>
      </c>
      <c r="D1959" t="s">
        <v>5915</v>
      </c>
      <c r="E1959" t="s">
        <v>19</v>
      </c>
      <c r="F1959">
        <v>14.480627999999999</v>
      </c>
      <c r="G1959" t="s">
        <v>5916</v>
      </c>
      <c r="H1959" t="s">
        <v>33</v>
      </c>
      <c r="I1959" s="1">
        <v>32493</v>
      </c>
      <c r="J1959" s="11">
        <v>34670720</v>
      </c>
      <c r="K1959">
        <v>119</v>
      </c>
      <c r="L1959" t="s">
        <v>22</v>
      </c>
      <c r="M1959">
        <v>7</v>
      </c>
      <c r="N1959">
        <v>257</v>
      </c>
      <c r="O1959" t="s">
        <v>5917</v>
      </c>
      <c r="P1959" t="s">
        <v>3295</v>
      </c>
      <c r="Q1959" s="10">
        <v>20670720</v>
      </c>
    </row>
    <row r="1960" spans="1:17" x14ac:dyDescent="0.3">
      <c r="A1960" s="11">
        <v>25000000</v>
      </c>
      <c r="B1960" t="s">
        <v>1327</v>
      </c>
      <c r="C1960">
        <v>83770</v>
      </c>
      <c r="D1960" t="s">
        <v>5918</v>
      </c>
      <c r="E1960" t="s">
        <v>19</v>
      </c>
      <c r="F1960">
        <v>14.613151999999999</v>
      </c>
      <c r="G1960" t="s">
        <v>3688</v>
      </c>
      <c r="H1960" t="s">
        <v>3373</v>
      </c>
      <c r="I1960" s="1">
        <v>41051</v>
      </c>
      <c r="J1960" s="11">
        <v>8784318</v>
      </c>
      <c r="K1960">
        <v>137</v>
      </c>
      <c r="L1960" t="s">
        <v>22</v>
      </c>
      <c r="M1960">
        <v>5.5</v>
      </c>
      <c r="N1960">
        <v>301</v>
      </c>
      <c r="O1960" t="s">
        <v>5919</v>
      </c>
      <c r="P1960" t="s">
        <v>2555</v>
      </c>
      <c r="Q1960" s="10">
        <v>-16215682</v>
      </c>
    </row>
    <row r="1961" spans="1:17" x14ac:dyDescent="0.3">
      <c r="A1961" s="11">
        <v>24000000</v>
      </c>
      <c r="B1961" t="s">
        <v>5920</v>
      </c>
      <c r="C1961">
        <v>168</v>
      </c>
      <c r="D1961" t="s">
        <v>5921</v>
      </c>
      <c r="E1961" t="s">
        <v>19</v>
      </c>
      <c r="F1961">
        <v>22.258427999999999</v>
      </c>
      <c r="G1961" t="s">
        <v>92</v>
      </c>
      <c r="H1961" t="s">
        <v>21</v>
      </c>
      <c r="I1961" s="1">
        <v>31741</v>
      </c>
      <c r="J1961" s="11">
        <v>133000000</v>
      </c>
      <c r="K1961">
        <v>119</v>
      </c>
      <c r="L1961" t="s">
        <v>22</v>
      </c>
      <c r="M1961">
        <v>6.9</v>
      </c>
      <c r="N1961">
        <v>477</v>
      </c>
      <c r="O1961" t="s">
        <v>4251</v>
      </c>
      <c r="P1961" t="s">
        <v>5922</v>
      </c>
      <c r="Q1961" s="10">
        <v>109000000</v>
      </c>
    </row>
    <row r="1962" spans="1:17" x14ac:dyDescent="0.3">
      <c r="A1962" s="11">
        <v>24000000</v>
      </c>
      <c r="B1962" t="s">
        <v>713</v>
      </c>
      <c r="C1962">
        <v>1246</v>
      </c>
      <c r="D1962" t="s">
        <v>5923</v>
      </c>
      <c r="E1962" t="s">
        <v>19</v>
      </c>
      <c r="F1962">
        <v>30.445257000000002</v>
      </c>
      <c r="G1962" t="s">
        <v>32</v>
      </c>
      <c r="H1962" t="s">
        <v>21</v>
      </c>
      <c r="I1962" s="1">
        <v>39071</v>
      </c>
      <c r="J1962" s="11">
        <v>155721132</v>
      </c>
      <c r="K1962">
        <v>102</v>
      </c>
      <c r="L1962" t="s">
        <v>22</v>
      </c>
      <c r="M1962">
        <v>6.5</v>
      </c>
      <c r="N1962">
        <v>835</v>
      </c>
      <c r="O1962" t="s">
        <v>5924</v>
      </c>
      <c r="P1962" t="s">
        <v>1458</v>
      </c>
      <c r="Q1962" s="10">
        <v>131721132</v>
      </c>
    </row>
    <row r="1963" spans="1:17" x14ac:dyDescent="0.3">
      <c r="A1963" s="11">
        <v>24000000</v>
      </c>
      <c r="B1963" t="s">
        <v>3040</v>
      </c>
      <c r="C1963">
        <v>4233</v>
      </c>
      <c r="D1963" t="s">
        <v>5925</v>
      </c>
      <c r="E1963" t="s">
        <v>19</v>
      </c>
      <c r="F1963">
        <v>35.244036999999999</v>
      </c>
      <c r="G1963" t="s">
        <v>905</v>
      </c>
      <c r="H1963" t="s">
        <v>21</v>
      </c>
      <c r="I1963" s="1">
        <v>35685</v>
      </c>
      <c r="J1963" s="11">
        <v>172363301</v>
      </c>
      <c r="K1963">
        <v>120</v>
      </c>
      <c r="L1963" t="s">
        <v>22</v>
      </c>
      <c r="M1963">
        <v>6.1</v>
      </c>
      <c r="N1963">
        <v>840</v>
      </c>
      <c r="O1963" t="s">
        <v>5926</v>
      </c>
      <c r="P1963" t="s">
        <v>3679</v>
      </c>
      <c r="Q1963" s="10">
        <v>148363301</v>
      </c>
    </row>
    <row r="1964" spans="1:17" x14ac:dyDescent="0.3">
      <c r="A1964" s="11">
        <v>25000000</v>
      </c>
      <c r="B1964" t="s">
        <v>5111</v>
      </c>
      <c r="C1964">
        <v>174751</v>
      </c>
      <c r="D1964" t="s">
        <v>5927</v>
      </c>
      <c r="E1964" t="s">
        <v>19</v>
      </c>
      <c r="F1964">
        <v>15.333575</v>
      </c>
      <c r="G1964" t="s">
        <v>5928</v>
      </c>
      <c r="H1964" t="s">
        <v>21</v>
      </c>
      <c r="I1964" s="1">
        <v>42370</v>
      </c>
      <c r="J1964" s="11">
        <v>1397284</v>
      </c>
      <c r="K1964">
        <v>98</v>
      </c>
      <c r="L1964" t="s">
        <v>22</v>
      </c>
      <c r="M1964">
        <v>5.4</v>
      </c>
      <c r="N1964">
        <v>285</v>
      </c>
      <c r="O1964" t="s">
        <v>5929</v>
      </c>
      <c r="P1964" t="s">
        <v>5031</v>
      </c>
      <c r="Q1964" s="10">
        <v>-23602716</v>
      </c>
    </row>
    <row r="1965" spans="1:17" x14ac:dyDescent="0.3">
      <c r="A1965" s="11">
        <v>24000000</v>
      </c>
      <c r="B1965" t="s">
        <v>972</v>
      </c>
      <c r="C1965">
        <v>184098</v>
      </c>
      <c r="D1965" t="s">
        <v>5930</v>
      </c>
      <c r="E1965" t="s">
        <v>19</v>
      </c>
      <c r="F1965">
        <v>15.237142</v>
      </c>
      <c r="G1965" t="s">
        <v>5931</v>
      </c>
      <c r="H1965" t="s">
        <v>21</v>
      </c>
      <c r="I1965" s="1">
        <v>41810</v>
      </c>
      <c r="J1965" s="11">
        <v>70181428</v>
      </c>
      <c r="K1965">
        <v>105</v>
      </c>
      <c r="L1965" t="s">
        <v>22</v>
      </c>
      <c r="M1965">
        <v>6.4</v>
      </c>
      <c r="N1965">
        <v>225</v>
      </c>
      <c r="O1965" t="s">
        <v>5932</v>
      </c>
      <c r="P1965" t="s">
        <v>790</v>
      </c>
      <c r="Q1965" s="10">
        <v>46181428</v>
      </c>
    </row>
    <row r="1966" spans="1:17" x14ac:dyDescent="0.3">
      <c r="A1966" s="11">
        <v>41300000</v>
      </c>
      <c r="B1966" t="s">
        <v>1782</v>
      </c>
      <c r="C1966">
        <v>2069</v>
      </c>
      <c r="D1966" t="s">
        <v>5933</v>
      </c>
      <c r="E1966" t="s">
        <v>19</v>
      </c>
      <c r="F1966">
        <v>23.441134999999999</v>
      </c>
      <c r="G1966" t="s">
        <v>1639</v>
      </c>
      <c r="H1966" t="s">
        <v>158</v>
      </c>
      <c r="I1966" s="1">
        <v>36574</v>
      </c>
      <c r="J1966" s="11">
        <v>106371651</v>
      </c>
      <c r="K1966">
        <v>98</v>
      </c>
      <c r="L1966" t="s">
        <v>22</v>
      </c>
      <c r="M1966">
        <v>6.2</v>
      </c>
      <c r="N1966">
        <v>531</v>
      </c>
      <c r="O1966" t="s">
        <v>5934</v>
      </c>
      <c r="P1966" t="s">
        <v>4061</v>
      </c>
      <c r="Q1966" s="10">
        <v>65071651</v>
      </c>
    </row>
    <row r="1967" spans="1:17" x14ac:dyDescent="0.3">
      <c r="A1967" s="11">
        <v>8200000</v>
      </c>
      <c r="B1967" t="s">
        <v>5935</v>
      </c>
      <c r="C1967">
        <v>1788</v>
      </c>
      <c r="D1967" t="s">
        <v>5936</v>
      </c>
      <c r="E1967" t="s">
        <v>19</v>
      </c>
      <c r="F1967">
        <v>25.034140000000001</v>
      </c>
      <c r="G1967" t="s">
        <v>92</v>
      </c>
      <c r="H1967" t="s">
        <v>21</v>
      </c>
      <c r="I1967" s="1">
        <v>30729</v>
      </c>
      <c r="J1967" s="11">
        <v>80035402</v>
      </c>
      <c r="K1967">
        <v>107</v>
      </c>
      <c r="L1967" t="s">
        <v>22</v>
      </c>
      <c r="M1967">
        <v>6.4</v>
      </c>
      <c r="N1967">
        <v>505</v>
      </c>
      <c r="O1967" t="s">
        <v>5937</v>
      </c>
      <c r="P1967" t="s">
        <v>5938</v>
      </c>
      <c r="Q1967" s="10">
        <v>71835402</v>
      </c>
    </row>
    <row r="1968" spans="1:17" x14ac:dyDescent="0.3">
      <c r="A1968" s="11">
        <v>24000000</v>
      </c>
      <c r="B1968" t="s">
        <v>587</v>
      </c>
      <c r="C1968">
        <v>11635</v>
      </c>
      <c r="D1968" t="s">
        <v>5939</v>
      </c>
      <c r="E1968" t="s">
        <v>19</v>
      </c>
      <c r="F1968">
        <v>24.70166</v>
      </c>
      <c r="G1968" t="s">
        <v>422</v>
      </c>
      <c r="H1968" t="s">
        <v>21</v>
      </c>
      <c r="I1968" s="1">
        <v>37673</v>
      </c>
      <c r="J1968" s="11">
        <v>87055349</v>
      </c>
      <c r="K1968">
        <v>91</v>
      </c>
      <c r="L1968" t="s">
        <v>22</v>
      </c>
      <c r="M1968">
        <v>6.6</v>
      </c>
      <c r="N1968">
        <v>541</v>
      </c>
      <c r="O1968" t="s">
        <v>5940</v>
      </c>
      <c r="P1968" t="s">
        <v>1465</v>
      </c>
      <c r="Q1968" s="10">
        <v>63055349</v>
      </c>
    </row>
    <row r="1969" spans="1:17" x14ac:dyDescent="0.3">
      <c r="A1969" s="11">
        <v>24000000</v>
      </c>
      <c r="B1969" t="s">
        <v>1485</v>
      </c>
      <c r="C1969">
        <v>177</v>
      </c>
      <c r="D1969" t="s">
        <v>5941</v>
      </c>
      <c r="E1969" t="s">
        <v>19</v>
      </c>
      <c r="F1969">
        <v>16.146571999999999</v>
      </c>
      <c r="G1969" t="s">
        <v>760</v>
      </c>
      <c r="H1969" t="s">
        <v>21</v>
      </c>
      <c r="I1969" s="1">
        <v>33490</v>
      </c>
      <c r="J1969" s="11">
        <v>41895491</v>
      </c>
      <c r="K1969">
        <v>137</v>
      </c>
      <c r="L1969" t="s">
        <v>22</v>
      </c>
      <c r="M1969">
        <v>7.2</v>
      </c>
      <c r="N1969">
        <v>341</v>
      </c>
      <c r="O1969" t="s">
        <v>5942</v>
      </c>
      <c r="P1969" t="s">
        <v>1614</v>
      </c>
      <c r="Q1969" s="10">
        <v>17895491</v>
      </c>
    </row>
    <row r="1970" spans="1:17" x14ac:dyDescent="0.3">
      <c r="A1970" s="11">
        <v>65000000</v>
      </c>
      <c r="B1970" t="s">
        <v>1754</v>
      </c>
      <c r="C1970">
        <v>3600</v>
      </c>
      <c r="D1970" t="s">
        <v>5943</v>
      </c>
      <c r="E1970" t="s">
        <v>19</v>
      </c>
      <c r="F1970">
        <v>20.793026000000001</v>
      </c>
      <c r="G1970" t="s">
        <v>32</v>
      </c>
      <c r="H1970" t="s">
        <v>21</v>
      </c>
      <c r="I1970" s="1">
        <v>36112</v>
      </c>
      <c r="J1970" s="11">
        <v>40002112</v>
      </c>
      <c r="K1970">
        <v>100</v>
      </c>
      <c r="L1970" t="s">
        <v>22</v>
      </c>
      <c r="M1970">
        <v>5.0999999999999996</v>
      </c>
      <c r="N1970">
        <v>374</v>
      </c>
      <c r="O1970" t="s">
        <v>5944</v>
      </c>
      <c r="P1970" t="s">
        <v>4600</v>
      </c>
      <c r="Q1970" s="10">
        <v>-24997888</v>
      </c>
    </row>
    <row r="1971" spans="1:17" x14ac:dyDescent="0.3">
      <c r="A1971" s="11">
        <v>24000000</v>
      </c>
      <c r="B1971" t="s">
        <v>3552</v>
      </c>
      <c r="C1971">
        <v>2621</v>
      </c>
      <c r="D1971" t="s">
        <v>5945</v>
      </c>
      <c r="E1971" t="s">
        <v>19</v>
      </c>
      <c r="F1971">
        <v>5.7714790000000002</v>
      </c>
      <c r="G1971" t="s">
        <v>2644</v>
      </c>
      <c r="H1971" t="s">
        <v>21</v>
      </c>
      <c r="I1971" s="1">
        <v>36711</v>
      </c>
      <c r="J1971" s="11">
        <v>36609995</v>
      </c>
      <c r="K1971">
        <v>115</v>
      </c>
      <c r="L1971" t="s">
        <v>22</v>
      </c>
      <c r="M1971">
        <v>6.1</v>
      </c>
      <c r="N1971">
        <v>67</v>
      </c>
      <c r="O1971" t="s">
        <v>5946</v>
      </c>
      <c r="P1971" t="s">
        <v>5947</v>
      </c>
      <c r="Q1971" s="10">
        <v>12609995</v>
      </c>
    </row>
    <row r="1972" spans="1:17" x14ac:dyDescent="0.3">
      <c r="A1972" s="11">
        <v>24000000</v>
      </c>
      <c r="B1972" t="s">
        <v>587</v>
      </c>
      <c r="C1972">
        <v>10358</v>
      </c>
      <c r="D1972" t="s">
        <v>5948</v>
      </c>
      <c r="E1972" t="s">
        <v>19</v>
      </c>
      <c r="F1972">
        <v>27.326466</v>
      </c>
      <c r="G1972" t="s">
        <v>5949</v>
      </c>
      <c r="H1972" t="s">
        <v>21</v>
      </c>
      <c r="I1972" s="1">
        <v>39709</v>
      </c>
      <c r="J1972" s="11">
        <v>42105111</v>
      </c>
      <c r="K1972">
        <v>102</v>
      </c>
      <c r="L1972" t="s">
        <v>22</v>
      </c>
      <c r="M1972">
        <v>6.1</v>
      </c>
      <c r="N1972">
        <v>721</v>
      </c>
      <c r="O1972" t="s">
        <v>5950</v>
      </c>
      <c r="P1972" t="s">
        <v>4162</v>
      </c>
      <c r="Q1972" s="10">
        <v>18105111</v>
      </c>
    </row>
    <row r="1973" spans="1:17" x14ac:dyDescent="0.3">
      <c r="A1973" s="11">
        <v>24000000</v>
      </c>
      <c r="B1973" t="s">
        <v>4326</v>
      </c>
      <c r="C1973">
        <v>10480</v>
      </c>
      <c r="D1973" t="s">
        <v>5951</v>
      </c>
      <c r="E1973" t="s">
        <v>19</v>
      </c>
      <c r="F1973">
        <v>3.5723389999999999</v>
      </c>
      <c r="G1973" t="s">
        <v>5952</v>
      </c>
      <c r="H1973" t="s">
        <v>192</v>
      </c>
      <c r="I1973" s="1">
        <v>36747</v>
      </c>
      <c r="J1973" s="11">
        <v>0</v>
      </c>
      <c r="K1973">
        <v>108</v>
      </c>
      <c r="L1973" t="s">
        <v>22</v>
      </c>
      <c r="M1973">
        <v>5.9</v>
      </c>
      <c r="N1973">
        <v>111</v>
      </c>
      <c r="O1973" t="s">
        <v>5953</v>
      </c>
      <c r="P1973" t="s">
        <v>5954</v>
      </c>
      <c r="Q1973" s="10">
        <v>-24000000</v>
      </c>
    </row>
    <row r="1974" spans="1:17" x14ac:dyDescent="0.3">
      <c r="A1974" s="11">
        <v>24000000</v>
      </c>
      <c r="B1974" t="s">
        <v>3887</v>
      </c>
      <c r="C1974">
        <v>10313</v>
      </c>
      <c r="D1974" t="s">
        <v>5955</v>
      </c>
      <c r="E1974" t="s">
        <v>19</v>
      </c>
      <c r="F1974">
        <v>20.69219</v>
      </c>
      <c r="G1974" t="s">
        <v>3144</v>
      </c>
      <c r="H1974" t="s">
        <v>33</v>
      </c>
      <c r="I1974" s="1">
        <v>40103</v>
      </c>
      <c r="J1974" s="11">
        <v>68729358</v>
      </c>
      <c r="K1974">
        <v>93</v>
      </c>
      <c r="L1974" t="s">
        <v>22</v>
      </c>
      <c r="M1974">
        <v>5.9</v>
      </c>
      <c r="N1974">
        <v>742</v>
      </c>
      <c r="O1974" t="s">
        <v>5956</v>
      </c>
      <c r="P1974" t="s">
        <v>5957</v>
      </c>
      <c r="Q1974" s="10">
        <v>44729358</v>
      </c>
    </row>
    <row r="1975" spans="1:17" x14ac:dyDescent="0.3">
      <c r="A1975" s="11">
        <v>0</v>
      </c>
      <c r="B1975" t="s">
        <v>5958</v>
      </c>
      <c r="C1975">
        <v>18828</v>
      </c>
      <c r="D1975" t="s">
        <v>5959</v>
      </c>
      <c r="E1975" t="s">
        <v>19</v>
      </c>
      <c r="F1975">
        <v>1.903405</v>
      </c>
      <c r="G1975" t="s">
        <v>764</v>
      </c>
      <c r="H1975" t="s">
        <v>21</v>
      </c>
      <c r="I1975" s="1">
        <v>37226</v>
      </c>
      <c r="J1975" s="11">
        <v>0</v>
      </c>
      <c r="K1975">
        <v>88</v>
      </c>
      <c r="L1975" t="s">
        <v>22</v>
      </c>
      <c r="M1975">
        <v>5.5</v>
      </c>
      <c r="N1975">
        <v>24</v>
      </c>
      <c r="O1975" t="s">
        <v>5960</v>
      </c>
      <c r="P1975" t="s">
        <v>5961</v>
      </c>
      <c r="Q1975" s="10">
        <v>0</v>
      </c>
    </row>
    <row r="1976" spans="1:17" x14ac:dyDescent="0.3">
      <c r="A1976" s="11">
        <v>40000000</v>
      </c>
      <c r="B1976" t="s">
        <v>713</v>
      </c>
      <c r="C1976">
        <v>3558</v>
      </c>
      <c r="D1976" t="s">
        <v>5962</v>
      </c>
      <c r="E1976" t="s">
        <v>19</v>
      </c>
      <c r="F1976">
        <v>10.713521</v>
      </c>
      <c r="G1976" t="s">
        <v>692</v>
      </c>
      <c r="H1976" t="s">
        <v>192</v>
      </c>
      <c r="I1976" s="1">
        <v>36515</v>
      </c>
      <c r="J1976" s="11">
        <v>0</v>
      </c>
      <c r="K1976">
        <v>127</v>
      </c>
      <c r="L1976" t="s">
        <v>22</v>
      </c>
      <c r="M1976">
        <v>7.6</v>
      </c>
      <c r="N1976">
        <v>721</v>
      </c>
      <c r="O1976" t="s">
        <v>5963</v>
      </c>
      <c r="P1976" t="s">
        <v>830</v>
      </c>
      <c r="Q1976" s="10">
        <v>-40000000</v>
      </c>
    </row>
    <row r="1977" spans="1:17" x14ac:dyDescent="0.3">
      <c r="A1977" s="11">
        <v>17000000</v>
      </c>
      <c r="B1977" t="s">
        <v>972</v>
      </c>
      <c r="C1977">
        <v>13476</v>
      </c>
      <c r="D1977" t="s">
        <v>5964</v>
      </c>
      <c r="E1977" t="s">
        <v>19</v>
      </c>
      <c r="F1977">
        <v>7.701041</v>
      </c>
      <c r="G1977" t="s">
        <v>422</v>
      </c>
      <c r="H1977" t="s">
        <v>21</v>
      </c>
      <c r="I1977" s="1">
        <v>38009</v>
      </c>
      <c r="J1977" s="11">
        <v>16980098</v>
      </c>
      <c r="K1977">
        <v>95</v>
      </c>
      <c r="L1977" t="s">
        <v>22</v>
      </c>
      <c r="M1977">
        <v>5.5</v>
      </c>
      <c r="N1977">
        <v>160</v>
      </c>
      <c r="O1977" t="s">
        <v>5965</v>
      </c>
      <c r="P1977" t="s">
        <v>1798</v>
      </c>
      <c r="Q1977" s="10">
        <v>-19902</v>
      </c>
    </row>
    <row r="1978" spans="1:17" x14ac:dyDescent="0.3">
      <c r="A1978" s="11">
        <v>24000000</v>
      </c>
      <c r="B1978" t="s">
        <v>5966</v>
      </c>
      <c r="C1978">
        <v>10208</v>
      </c>
      <c r="D1978" t="s">
        <v>5967</v>
      </c>
      <c r="E1978" t="s">
        <v>19</v>
      </c>
      <c r="F1978">
        <v>6.5891929999999999</v>
      </c>
      <c r="G1978" t="s">
        <v>32</v>
      </c>
      <c r="H1978" t="s">
        <v>21</v>
      </c>
      <c r="I1978" s="1">
        <v>36355</v>
      </c>
      <c r="J1978" s="11">
        <v>16290976</v>
      </c>
      <c r="K1978">
        <v>87</v>
      </c>
      <c r="L1978" t="s">
        <v>22</v>
      </c>
      <c r="M1978">
        <v>5.8</v>
      </c>
      <c r="N1978">
        <v>92</v>
      </c>
      <c r="O1978" t="s">
        <v>5968</v>
      </c>
      <c r="P1978" t="s">
        <v>2276</v>
      </c>
      <c r="Q1978" s="10">
        <v>-7709024</v>
      </c>
    </row>
    <row r="1979" spans="1:17" x14ac:dyDescent="0.3">
      <c r="A1979" s="11">
        <v>24000000</v>
      </c>
      <c r="B1979" t="s">
        <v>5969</v>
      </c>
      <c r="C1979">
        <v>24961</v>
      </c>
      <c r="D1979" t="s">
        <v>5970</v>
      </c>
      <c r="E1979" t="s">
        <v>19</v>
      </c>
      <c r="F1979">
        <v>2.7533129999999999</v>
      </c>
      <c r="G1979" t="s">
        <v>135</v>
      </c>
      <c r="H1979" t="s">
        <v>21</v>
      </c>
      <c r="I1979" s="1">
        <v>28787</v>
      </c>
      <c r="J1979" s="11">
        <v>21049053</v>
      </c>
      <c r="K1979">
        <v>134</v>
      </c>
      <c r="L1979" t="s">
        <v>22</v>
      </c>
      <c r="M1979">
        <v>5.9</v>
      </c>
      <c r="N1979">
        <v>58</v>
      </c>
      <c r="O1979" t="s">
        <v>5971</v>
      </c>
      <c r="P1979" t="s">
        <v>5972</v>
      </c>
      <c r="Q1979" s="10">
        <v>-2950947</v>
      </c>
    </row>
    <row r="1980" spans="1:17" x14ac:dyDescent="0.3">
      <c r="A1980" s="11">
        <v>24000000</v>
      </c>
      <c r="B1980" t="s">
        <v>2270</v>
      </c>
      <c r="C1980">
        <v>20697</v>
      </c>
      <c r="D1980" t="s">
        <v>5973</v>
      </c>
      <c r="E1980" t="s">
        <v>19</v>
      </c>
      <c r="F1980">
        <v>3.1130089999999999</v>
      </c>
      <c r="G1980" t="s">
        <v>3839</v>
      </c>
      <c r="H1980" t="s">
        <v>21</v>
      </c>
      <c r="I1980" s="1">
        <v>36711</v>
      </c>
      <c r="J1980" s="11">
        <v>12372410</v>
      </c>
      <c r="K1980">
        <v>107</v>
      </c>
      <c r="L1980" t="s">
        <v>22</v>
      </c>
      <c r="M1980">
        <v>4.7</v>
      </c>
      <c r="N1980">
        <v>49</v>
      </c>
      <c r="O1980" t="s">
        <v>5974</v>
      </c>
      <c r="P1980" t="s">
        <v>2384</v>
      </c>
      <c r="Q1980" s="10">
        <v>-11627590</v>
      </c>
    </row>
    <row r="1981" spans="1:17" x14ac:dyDescent="0.3">
      <c r="A1981" s="11">
        <v>24000000</v>
      </c>
      <c r="B1981" t="s">
        <v>1485</v>
      </c>
      <c r="C1981">
        <v>20761</v>
      </c>
      <c r="D1981" t="s">
        <v>5975</v>
      </c>
      <c r="E1981" t="s">
        <v>19</v>
      </c>
      <c r="F1981">
        <v>5.5662029999999998</v>
      </c>
      <c r="G1981" t="s">
        <v>764</v>
      </c>
      <c r="H1981" t="s">
        <v>21</v>
      </c>
      <c r="I1981" s="1">
        <v>36519</v>
      </c>
      <c r="J1981" s="11">
        <v>8434146</v>
      </c>
      <c r="K1981">
        <v>124</v>
      </c>
      <c r="L1981" t="s">
        <v>22</v>
      </c>
      <c r="M1981">
        <v>5.7</v>
      </c>
      <c r="N1981">
        <v>53</v>
      </c>
      <c r="O1981" t="s">
        <v>5976</v>
      </c>
      <c r="P1981" t="s">
        <v>1837</v>
      </c>
      <c r="Q1981" s="10">
        <v>-15565854</v>
      </c>
    </row>
    <row r="1982" spans="1:17" x14ac:dyDescent="0.3">
      <c r="A1982" s="11">
        <v>24000000</v>
      </c>
      <c r="B1982" t="s">
        <v>1520</v>
      </c>
      <c r="C1982">
        <v>70868</v>
      </c>
      <c r="D1982" t="s">
        <v>5977</v>
      </c>
      <c r="E1982" t="s">
        <v>19</v>
      </c>
      <c r="F1982">
        <v>8.6308249999999997</v>
      </c>
      <c r="G1982" t="s">
        <v>1612</v>
      </c>
      <c r="H1982" t="s">
        <v>21</v>
      </c>
      <c r="I1982" s="1">
        <v>40802</v>
      </c>
      <c r="J1982" s="11">
        <v>30551495</v>
      </c>
      <c r="K1982">
        <v>89</v>
      </c>
      <c r="L1982" t="s">
        <v>22</v>
      </c>
      <c r="M1982">
        <v>5</v>
      </c>
      <c r="N1982">
        <v>141</v>
      </c>
      <c r="O1982" t="s">
        <v>5978</v>
      </c>
      <c r="P1982" t="s">
        <v>5979</v>
      </c>
      <c r="Q1982" s="10">
        <v>6551495</v>
      </c>
    </row>
    <row r="1983" spans="1:17" x14ac:dyDescent="0.3">
      <c r="A1983" s="11">
        <v>24000000</v>
      </c>
      <c r="B1983" t="s">
        <v>4727</v>
      </c>
      <c r="C1983">
        <v>43593</v>
      </c>
      <c r="D1983" t="s">
        <v>5980</v>
      </c>
      <c r="E1983" t="s">
        <v>19</v>
      </c>
      <c r="F1983">
        <v>23.343838999999999</v>
      </c>
      <c r="G1983" t="s">
        <v>1612</v>
      </c>
      <c r="H1983" t="s">
        <v>21</v>
      </c>
      <c r="I1983" s="1">
        <v>40410</v>
      </c>
      <c r="J1983" s="11">
        <v>83188165</v>
      </c>
      <c r="K1983">
        <v>88</v>
      </c>
      <c r="L1983" t="s">
        <v>22</v>
      </c>
      <c r="M1983">
        <v>5.3</v>
      </c>
      <c r="N1983">
        <v>581</v>
      </c>
      <c r="O1983" t="s">
        <v>5981</v>
      </c>
      <c r="P1983" t="s">
        <v>4363</v>
      </c>
      <c r="Q1983" s="10">
        <v>59188165</v>
      </c>
    </row>
    <row r="1984" spans="1:17" x14ac:dyDescent="0.3">
      <c r="A1984" s="11">
        <v>23000000</v>
      </c>
      <c r="B1984" t="s">
        <v>1403</v>
      </c>
      <c r="C1984">
        <v>6478</v>
      </c>
      <c r="D1984" t="s">
        <v>5982</v>
      </c>
      <c r="E1984" t="s">
        <v>19</v>
      </c>
      <c r="F1984">
        <v>6.1382130000000004</v>
      </c>
      <c r="G1984" t="s">
        <v>682</v>
      </c>
      <c r="H1984" t="s">
        <v>192</v>
      </c>
      <c r="I1984" s="1">
        <v>38338</v>
      </c>
      <c r="J1984" s="11">
        <v>0</v>
      </c>
      <c r="K1984">
        <v>118</v>
      </c>
      <c r="L1984" t="s">
        <v>22</v>
      </c>
      <c r="M1984">
        <v>6.5</v>
      </c>
      <c r="N1984">
        <v>55</v>
      </c>
      <c r="O1984" t="s">
        <v>5983</v>
      </c>
      <c r="P1984" t="s">
        <v>5984</v>
      </c>
      <c r="Q1984" s="10">
        <v>-23000000</v>
      </c>
    </row>
    <row r="1985" spans="1:17" x14ac:dyDescent="0.3">
      <c r="A1985" s="11">
        <v>24000000</v>
      </c>
      <c r="B1985" t="s">
        <v>648</v>
      </c>
      <c r="C1985">
        <v>40688</v>
      </c>
      <c r="D1985" t="s">
        <v>5985</v>
      </c>
      <c r="E1985" t="s">
        <v>19</v>
      </c>
      <c r="F1985">
        <v>2.3534410000000001</v>
      </c>
      <c r="G1985" t="s">
        <v>27</v>
      </c>
      <c r="H1985" t="s">
        <v>21</v>
      </c>
      <c r="I1985" s="1">
        <v>35881</v>
      </c>
      <c r="J1985" s="11">
        <v>4562146</v>
      </c>
      <c r="K1985">
        <v>93</v>
      </c>
      <c r="L1985" t="s">
        <v>22</v>
      </c>
      <c r="M1985">
        <v>4.0999999999999996</v>
      </c>
      <c r="N1985">
        <v>19</v>
      </c>
      <c r="O1985" t="s">
        <v>5986</v>
      </c>
      <c r="P1985" t="s">
        <v>5100</v>
      </c>
      <c r="Q1985" s="10">
        <v>-19437854</v>
      </c>
    </row>
    <row r="1986" spans="1:17" x14ac:dyDescent="0.3">
      <c r="A1986" s="11">
        <v>28000000</v>
      </c>
      <c r="B1986" t="s">
        <v>5987</v>
      </c>
      <c r="C1986">
        <v>26672</v>
      </c>
      <c r="D1986" t="s">
        <v>5988</v>
      </c>
      <c r="E1986" t="s">
        <v>19</v>
      </c>
      <c r="F1986">
        <v>2.439184</v>
      </c>
      <c r="G1986" t="s">
        <v>905</v>
      </c>
      <c r="H1986" t="s">
        <v>33</v>
      </c>
      <c r="I1986" s="1">
        <v>34235</v>
      </c>
      <c r="J1986" s="11">
        <v>669276</v>
      </c>
      <c r="K1986">
        <v>72</v>
      </c>
      <c r="L1986" t="s">
        <v>22</v>
      </c>
      <c r="M1986">
        <v>6.8</v>
      </c>
      <c r="N1986">
        <v>26</v>
      </c>
      <c r="O1986" t="s">
        <v>5989</v>
      </c>
      <c r="P1986" t="s">
        <v>5990</v>
      </c>
      <c r="Q1986" s="10">
        <v>-27330724</v>
      </c>
    </row>
    <row r="1987" spans="1:17" x14ac:dyDescent="0.3">
      <c r="A1987" s="11">
        <v>0</v>
      </c>
      <c r="B1987" t="s">
        <v>1582</v>
      </c>
      <c r="C1987">
        <v>45881</v>
      </c>
      <c r="D1987" t="s">
        <v>5991</v>
      </c>
      <c r="E1987" t="s">
        <v>19</v>
      </c>
      <c r="F1987">
        <v>0.51567700000000005</v>
      </c>
      <c r="G1987" t="s">
        <v>92</v>
      </c>
      <c r="H1987" t="s">
        <v>510</v>
      </c>
      <c r="I1987" s="1">
        <v>37987</v>
      </c>
      <c r="J1987" s="11">
        <v>0</v>
      </c>
      <c r="K1987">
        <v>120</v>
      </c>
      <c r="L1987" t="s">
        <v>22</v>
      </c>
      <c r="M1987">
        <v>5.4</v>
      </c>
      <c r="N1987">
        <v>15</v>
      </c>
      <c r="O1987" t="s">
        <v>5992</v>
      </c>
      <c r="P1987" t="s">
        <v>5993</v>
      </c>
      <c r="Q1987" s="10">
        <v>0</v>
      </c>
    </row>
    <row r="1988" spans="1:17" x14ac:dyDescent="0.3">
      <c r="A1988" s="11">
        <v>24000000</v>
      </c>
      <c r="B1988" t="s">
        <v>2454</v>
      </c>
      <c r="C1988">
        <v>41283</v>
      </c>
      <c r="D1988" t="s">
        <v>5994</v>
      </c>
      <c r="E1988" t="s">
        <v>19</v>
      </c>
      <c r="F1988">
        <v>26.324874000000001</v>
      </c>
      <c r="G1988" t="s">
        <v>2195</v>
      </c>
      <c r="H1988" t="s">
        <v>21</v>
      </c>
      <c r="I1988" s="1">
        <v>40505</v>
      </c>
      <c r="J1988" s="11">
        <v>23081726</v>
      </c>
      <c r="K1988">
        <v>98</v>
      </c>
      <c r="L1988" t="s">
        <v>22</v>
      </c>
      <c r="M1988">
        <v>6.1</v>
      </c>
      <c r="N1988">
        <v>568</v>
      </c>
      <c r="O1988" t="s">
        <v>5995</v>
      </c>
      <c r="P1988" t="s">
        <v>4551</v>
      </c>
      <c r="Q1988" s="10">
        <v>-918274</v>
      </c>
    </row>
    <row r="1989" spans="1:17" x14ac:dyDescent="0.3">
      <c r="A1989" s="11">
        <v>24000000</v>
      </c>
      <c r="B1989" t="s">
        <v>5996</v>
      </c>
      <c r="C1989">
        <v>4935</v>
      </c>
      <c r="D1989" t="s">
        <v>5997</v>
      </c>
      <c r="E1989" t="s">
        <v>388</v>
      </c>
      <c r="F1989">
        <v>49.549984000000002</v>
      </c>
      <c r="G1989" t="s">
        <v>4546</v>
      </c>
      <c r="H1989" t="s">
        <v>197</v>
      </c>
      <c r="I1989" s="1">
        <v>38310</v>
      </c>
      <c r="J1989" s="11">
        <v>234710455</v>
      </c>
      <c r="K1989">
        <v>119</v>
      </c>
      <c r="L1989" t="s">
        <v>22</v>
      </c>
      <c r="M1989">
        <v>8.1999999999999993</v>
      </c>
      <c r="N1989">
        <v>1991</v>
      </c>
      <c r="O1989" t="s">
        <v>5998</v>
      </c>
      <c r="P1989" t="s">
        <v>4548</v>
      </c>
      <c r="Q1989" s="10">
        <v>210710455</v>
      </c>
    </row>
    <row r="1990" spans="1:17" x14ac:dyDescent="0.3">
      <c r="A1990" s="11">
        <v>23600000</v>
      </c>
      <c r="B1990" t="s">
        <v>4727</v>
      </c>
      <c r="C1990">
        <v>19908</v>
      </c>
      <c r="D1990" t="s">
        <v>5999</v>
      </c>
      <c r="E1990" t="s">
        <v>19</v>
      </c>
      <c r="F1990">
        <v>57.300674000000001</v>
      </c>
      <c r="G1990" t="s">
        <v>32</v>
      </c>
      <c r="H1990" t="s">
        <v>21</v>
      </c>
      <c r="I1990" s="1">
        <v>40004</v>
      </c>
      <c r="J1990" s="11">
        <v>102391382</v>
      </c>
      <c r="K1990">
        <v>88</v>
      </c>
      <c r="L1990" t="s">
        <v>22</v>
      </c>
      <c r="M1990">
        <v>7.2</v>
      </c>
      <c r="N1990">
        <v>3550</v>
      </c>
      <c r="O1990" t="s">
        <v>6000</v>
      </c>
      <c r="P1990" t="s">
        <v>2457</v>
      </c>
      <c r="Q1990" s="10">
        <v>78791382</v>
      </c>
    </row>
    <row r="1991" spans="1:17" x14ac:dyDescent="0.3">
      <c r="A1991" s="11">
        <v>23000000</v>
      </c>
      <c r="B1991" t="s">
        <v>587</v>
      </c>
      <c r="C1991">
        <v>10663</v>
      </c>
      <c r="D1991" t="s">
        <v>6001</v>
      </c>
      <c r="E1991" t="s">
        <v>19</v>
      </c>
      <c r="F1991">
        <v>23.839127000000001</v>
      </c>
      <c r="G1991" t="s">
        <v>764</v>
      </c>
      <c r="H1991" t="s">
        <v>21</v>
      </c>
      <c r="I1991" s="1">
        <v>35957</v>
      </c>
      <c r="J1991" s="11">
        <v>185991646</v>
      </c>
      <c r="K1991">
        <v>90</v>
      </c>
      <c r="L1991" t="s">
        <v>22</v>
      </c>
      <c r="M1991">
        <v>5.9</v>
      </c>
      <c r="N1991">
        <v>512</v>
      </c>
      <c r="O1991" t="s">
        <v>6002</v>
      </c>
      <c r="P1991" t="s">
        <v>947</v>
      </c>
      <c r="Q1991" s="10">
        <v>162991646</v>
      </c>
    </row>
    <row r="1992" spans="1:17" x14ac:dyDescent="0.3">
      <c r="A1992" s="11">
        <v>18000000</v>
      </c>
      <c r="B1992" t="s">
        <v>128</v>
      </c>
      <c r="C1992">
        <v>1891</v>
      </c>
      <c r="D1992" t="s">
        <v>6003</v>
      </c>
      <c r="E1992" t="s">
        <v>19</v>
      </c>
      <c r="F1992">
        <v>78.517830000000004</v>
      </c>
      <c r="G1992" t="s">
        <v>229</v>
      </c>
      <c r="H1992" t="s">
        <v>21</v>
      </c>
      <c r="I1992" s="1">
        <v>29358</v>
      </c>
      <c r="J1992" s="11">
        <v>538400000</v>
      </c>
      <c r="K1992">
        <v>124</v>
      </c>
      <c r="L1992" t="s">
        <v>22</v>
      </c>
      <c r="M1992">
        <v>8.1999999999999993</v>
      </c>
      <c r="N1992">
        <v>5879</v>
      </c>
      <c r="O1992" t="s">
        <v>4607</v>
      </c>
      <c r="P1992" t="s">
        <v>4188</v>
      </c>
      <c r="Q1992" s="10">
        <v>520400000</v>
      </c>
    </row>
    <row r="1993" spans="1:17" x14ac:dyDescent="0.3">
      <c r="A1993" s="11">
        <v>19000000</v>
      </c>
      <c r="B1993" t="s">
        <v>245</v>
      </c>
      <c r="C1993">
        <v>9737</v>
      </c>
      <c r="D1993" t="s">
        <v>6004</v>
      </c>
      <c r="E1993" t="s">
        <v>19</v>
      </c>
      <c r="F1993">
        <v>33.872182000000002</v>
      </c>
      <c r="G1993" t="s">
        <v>32</v>
      </c>
      <c r="H1993" t="s">
        <v>21</v>
      </c>
      <c r="I1993" s="1">
        <v>34884</v>
      </c>
      <c r="J1993" s="11">
        <v>141407024</v>
      </c>
      <c r="K1993">
        <v>118</v>
      </c>
      <c r="L1993" t="s">
        <v>22</v>
      </c>
      <c r="M1993">
        <v>6.5</v>
      </c>
      <c r="N1993">
        <v>1699</v>
      </c>
      <c r="O1993" t="s">
        <v>6005</v>
      </c>
      <c r="P1993" t="s">
        <v>166</v>
      </c>
      <c r="Q1993" s="10">
        <v>122407024</v>
      </c>
    </row>
    <row r="1994" spans="1:17" x14ac:dyDescent="0.3">
      <c r="A1994" s="11">
        <v>23000000</v>
      </c>
      <c r="B1994" t="s">
        <v>1782</v>
      </c>
      <c r="C1994">
        <v>37137</v>
      </c>
      <c r="D1994" t="s">
        <v>6006</v>
      </c>
      <c r="E1994" t="s">
        <v>19</v>
      </c>
      <c r="F1994">
        <v>27.332560000000001</v>
      </c>
      <c r="G1994" t="s">
        <v>92</v>
      </c>
      <c r="H1994" t="s">
        <v>21</v>
      </c>
      <c r="I1994" s="1">
        <v>33417</v>
      </c>
      <c r="J1994" s="11">
        <v>86930411</v>
      </c>
      <c r="K1994">
        <v>85</v>
      </c>
      <c r="L1994" t="s">
        <v>22</v>
      </c>
      <c r="M1994">
        <v>6.6</v>
      </c>
      <c r="N1994">
        <v>546</v>
      </c>
      <c r="O1994" t="s">
        <v>6007</v>
      </c>
      <c r="P1994" t="s">
        <v>3327</v>
      </c>
      <c r="Q1994" s="10">
        <v>63930411</v>
      </c>
    </row>
    <row r="1995" spans="1:17" x14ac:dyDescent="0.3">
      <c r="A1995" s="11">
        <v>23000000</v>
      </c>
      <c r="B1995" t="s">
        <v>3227</v>
      </c>
      <c r="C1995">
        <v>9532</v>
      </c>
      <c r="D1995" t="s">
        <v>6008</v>
      </c>
      <c r="E1995" t="s">
        <v>19</v>
      </c>
      <c r="F1995">
        <v>38.799596000000001</v>
      </c>
      <c r="G1995" t="s">
        <v>119</v>
      </c>
      <c r="H1995" t="s">
        <v>21</v>
      </c>
      <c r="I1995" s="1">
        <v>36601</v>
      </c>
      <c r="J1995" s="11">
        <v>53302314</v>
      </c>
      <c r="K1995">
        <v>98</v>
      </c>
      <c r="L1995" t="s">
        <v>22</v>
      </c>
      <c r="M1995">
        <v>6.4</v>
      </c>
      <c r="N1995">
        <v>1378</v>
      </c>
      <c r="O1995" t="s">
        <v>6009</v>
      </c>
      <c r="P1995" t="s">
        <v>3204</v>
      </c>
      <c r="Q1995" s="10">
        <v>30302314</v>
      </c>
    </row>
    <row r="1996" spans="1:17" x14ac:dyDescent="0.3">
      <c r="A1996" s="11">
        <v>12500000</v>
      </c>
      <c r="B1996" t="s">
        <v>713</v>
      </c>
      <c r="C1996">
        <v>10316</v>
      </c>
      <c r="D1996" t="s">
        <v>6010</v>
      </c>
      <c r="E1996" t="s">
        <v>19</v>
      </c>
      <c r="F1996">
        <v>20.317468999999999</v>
      </c>
      <c r="G1996" t="s">
        <v>3588</v>
      </c>
      <c r="H1996" t="s">
        <v>21</v>
      </c>
      <c r="I1996" s="1">
        <v>40810</v>
      </c>
      <c r="J1996" s="11">
        <v>75993061</v>
      </c>
      <c r="K1996">
        <v>101</v>
      </c>
      <c r="L1996" t="s">
        <v>22</v>
      </c>
      <c r="M1996">
        <v>6.5</v>
      </c>
      <c r="N1996">
        <v>910</v>
      </c>
      <c r="O1996" t="s">
        <v>6011</v>
      </c>
      <c r="P1996" t="s">
        <v>1972</v>
      </c>
      <c r="Q1996" s="10">
        <v>63493061</v>
      </c>
    </row>
    <row r="1997" spans="1:17" x14ac:dyDescent="0.3">
      <c r="A1997" s="11">
        <v>23000000</v>
      </c>
      <c r="B1997" t="s">
        <v>6012</v>
      </c>
      <c r="C1997">
        <v>2787</v>
      </c>
      <c r="D1997" t="s">
        <v>6013</v>
      </c>
      <c r="E1997" t="s">
        <v>19</v>
      </c>
      <c r="F1997">
        <v>18.493202</v>
      </c>
      <c r="G1997" t="s">
        <v>5486</v>
      </c>
      <c r="H1997" t="s">
        <v>21</v>
      </c>
      <c r="I1997" s="1">
        <v>36574</v>
      </c>
      <c r="J1997" s="11">
        <v>53187659</v>
      </c>
      <c r="K1997">
        <v>108</v>
      </c>
      <c r="L1997" t="s">
        <v>22</v>
      </c>
      <c r="M1997">
        <v>6.7</v>
      </c>
      <c r="N1997">
        <v>1789</v>
      </c>
      <c r="O1997" t="s">
        <v>6014</v>
      </c>
      <c r="P1997" t="s">
        <v>815</v>
      </c>
      <c r="Q1997" s="10">
        <v>30187659</v>
      </c>
    </row>
    <row r="1998" spans="1:17" x14ac:dyDescent="0.3">
      <c r="A1998" s="11">
        <v>23000000</v>
      </c>
      <c r="B1998" t="s">
        <v>972</v>
      </c>
      <c r="C1998">
        <v>12658</v>
      </c>
      <c r="D1998" t="s">
        <v>6015</v>
      </c>
      <c r="E1998" t="s">
        <v>19</v>
      </c>
      <c r="F1998">
        <v>7.901891</v>
      </c>
      <c r="G1998" t="s">
        <v>1490</v>
      </c>
      <c r="H1998" t="s">
        <v>21</v>
      </c>
      <c r="I1998" s="1">
        <v>36980</v>
      </c>
      <c r="J1998" s="11">
        <v>0</v>
      </c>
      <c r="K1998">
        <v>97</v>
      </c>
      <c r="L1998" t="s">
        <v>22</v>
      </c>
      <c r="M1998">
        <v>6</v>
      </c>
      <c r="N1998">
        <v>118</v>
      </c>
      <c r="O1998" t="s">
        <v>6016</v>
      </c>
      <c r="P1998" t="s">
        <v>6017</v>
      </c>
      <c r="Q1998" s="10">
        <v>-23000000</v>
      </c>
    </row>
    <row r="1999" spans="1:17" x14ac:dyDescent="0.3">
      <c r="A1999" s="11">
        <v>23000000</v>
      </c>
      <c r="B1999" t="s">
        <v>6018</v>
      </c>
      <c r="C1999">
        <v>152601</v>
      </c>
      <c r="D1999" t="s">
        <v>6019</v>
      </c>
      <c r="E1999" t="s">
        <v>19</v>
      </c>
      <c r="F1999">
        <v>53.682366999999999</v>
      </c>
      <c r="G1999" t="s">
        <v>59</v>
      </c>
      <c r="H1999" t="s">
        <v>149</v>
      </c>
      <c r="I1999" s="1">
        <v>41626</v>
      </c>
      <c r="J1999" s="11">
        <v>47351251</v>
      </c>
      <c r="K1999">
        <v>126</v>
      </c>
      <c r="L1999" t="s">
        <v>22</v>
      </c>
      <c r="M1999">
        <v>7.9</v>
      </c>
      <c r="N1999">
        <v>4097</v>
      </c>
      <c r="O1999" t="s">
        <v>6020</v>
      </c>
      <c r="P1999" t="s">
        <v>1043</v>
      </c>
      <c r="Q1999" s="10">
        <v>24351251</v>
      </c>
    </row>
    <row r="2000" spans="1:17" x14ac:dyDescent="0.3">
      <c r="A2000" s="11">
        <v>23000000</v>
      </c>
      <c r="B2000" t="s">
        <v>2294</v>
      </c>
      <c r="C2000">
        <v>10866</v>
      </c>
      <c r="D2000" t="s">
        <v>6021</v>
      </c>
      <c r="E2000" t="s">
        <v>19</v>
      </c>
      <c r="F2000">
        <v>11.183197</v>
      </c>
      <c r="G2000" t="s">
        <v>659</v>
      </c>
      <c r="H2000" t="s">
        <v>21</v>
      </c>
      <c r="I2000" s="1">
        <v>37021</v>
      </c>
      <c r="J2000" s="11">
        <v>36642838</v>
      </c>
      <c r="K2000">
        <v>97</v>
      </c>
      <c r="L2000" t="s">
        <v>22</v>
      </c>
      <c r="M2000">
        <v>6.3</v>
      </c>
      <c r="N2000">
        <v>325</v>
      </c>
      <c r="O2000" t="s">
        <v>6022</v>
      </c>
      <c r="P2000" t="s">
        <v>2584</v>
      </c>
      <c r="Q2000" s="10">
        <v>13642838</v>
      </c>
    </row>
    <row r="2001" spans="1:17" x14ac:dyDescent="0.3">
      <c r="A2001" s="11">
        <v>25000000</v>
      </c>
      <c r="B2001" t="s">
        <v>169</v>
      </c>
      <c r="C2001">
        <v>227707</v>
      </c>
      <c r="D2001" t="s">
        <v>6023</v>
      </c>
      <c r="E2001" t="s">
        <v>19</v>
      </c>
      <c r="F2001">
        <v>8.8427220000000002</v>
      </c>
      <c r="G2001" t="s">
        <v>6024</v>
      </c>
      <c r="H2001" t="s">
        <v>853</v>
      </c>
      <c r="I2001" s="1">
        <v>41406</v>
      </c>
      <c r="J2001" s="11">
        <v>6399</v>
      </c>
      <c r="K2001">
        <v>99</v>
      </c>
      <c r="L2001" t="s">
        <v>22</v>
      </c>
      <c r="M2001">
        <v>5.0999999999999996</v>
      </c>
      <c r="N2001">
        <v>73</v>
      </c>
      <c r="O2001" t="s">
        <v>6025</v>
      </c>
      <c r="P2001" t="s">
        <v>6026</v>
      </c>
      <c r="Q2001" s="10">
        <v>-24993601</v>
      </c>
    </row>
    <row r="2002" spans="1:17" x14ac:dyDescent="0.3">
      <c r="A2002" s="11">
        <v>23000000</v>
      </c>
      <c r="B2002" t="s">
        <v>1497</v>
      </c>
      <c r="C2002">
        <v>21349</v>
      </c>
      <c r="D2002" t="s">
        <v>6027</v>
      </c>
      <c r="E2002" t="s">
        <v>19</v>
      </c>
      <c r="F2002">
        <v>8.9767379999999992</v>
      </c>
      <c r="G2002" t="s">
        <v>204</v>
      </c>
      <c r="H2002" t="s">
        <v>21</v>
      </c>
      <c r="I2002" s="1">
        <v>36505</v>
      </c>
      <c r="J2002" s="11">
        <v>18653615</v>
      </c>
      <c r="K2002">
        <v>114</v>
      </c>
      <c r="L2002" t="s">
        <v>22</v>
      </c>
      <c r="M2002">
        <v>5.9</v>
      </c>
      <c r="N2002">
        <v>66</v>
      </c>
      <c r="O2002" t="s">
        <v>6028</v>
      </c>
      <c r="P2002" t="s">
        <v>2683</v>
      </c>
      <c r="Q2002" s="10">
        <v>-4346385</v>
      </c>
    </row>
    <row r="2003" spans="1:17" x14ac:dyDescent="0.3">
      <c r="A2003" s="11">
        <v>0</v>
      </c>
      <c r="B2003" t="s">
        <v>826</v>
      </c>
      <c r="C2003">
        <v>19150</v>
      </c>
      <c r="D2003" t="s">
        <v>6029</v>
      </c>
      <c r="E2003" t="s">
        <v>19</v>
      </c>
      <c r="F2003">
        <v>2.6341190000000001</v>
      </c>
      <c r="G2003" t="s">
        <v>764</v>
      </c>
      <c r="H2003" t="s">
        <v>21</v>
      </c>
      <c r="I2003" s="1">
        <v>36759</v>
      </c>
      <c r="J2003" s="11">
        <v>0</v>
      </c>
      <c r="K2003">
        <v>88</v>
      </c>
      <c r="L2003" t="s">
        <v>22</v>
      </c>
      <c r="M2003">
        <v>6.4</v>
      </c>
      <c r="N2003">
        <v>11</v>
      </c>
      <c r="O2003" t="s">
        <v>6030</v>
      </c>
      <c r="P2003" t="s">
        <v>6031</v>
      </c>
      <c r="Q2003" s="10">
        <v>0</v>
      </c>
    </row>
    <row r="2004" spans="1:17" x14ac:dyDescent="0.3">
      <c r="A2004" s="11">
        <v>23000000</v>
      </c>
      <c r="B2004" t="s">
        <v>767</v>
      </c>
      <c r="C2004">
        <v>70435</v>
      </c>
      <c r="D2004" t="s">
        <v>6032</v>
      </c>
      <c r="E2004" t="s">
        <v>19</v>
      </c>
      <c r="F2004">
        <v>26.257950999999998</v>
      </c>
      <c r="G2004" t="s">
        <v>6033</v>
      </c>
      <c r="H2004" t="s">
        <v>1377</v>
      </c>
      <c r="I2004" s="1">
        <v>40705</v>
      </c>
      <c r="J2004" s="11">
        <v>33372606</v>
      </c>
      <c r="K2004">
        <v>93</v>
      </c>
      <c r="L2004" t="s">
        <v>22</v>
      </c>
      <c r="M2004">
        <v>5.6</v>
      </c>
      <c r="N2004">
        <v>505</v>
      </c>
      <c r="O2004" t="s">
        <v>6034</v>
      </c>
      <c r="P2004" t="s">
        <v>896</v>
      </c>
      <c r="Q2004" s="10">
        <v>10372606</v>
      </c>
    </row>
    <row r="2005" spans="1:17" x14ac:dyDescent="0.3">
      <c r="A2005" s="11">
        <v>23000000</v>
      </c>
      <c r="B2005" t="s">
        <v>6035</v>
      </c>
      <c r="C2005">
        <v>580</v>
      </c>
      <c r="D2005" t="s">
        <v>6036</v>
      </c>
      <c r="E2005" t="s">
        <v>19</v>
      </c>
      <c r="F2005">
        <v>12.777008</v>
      </c>
      <c r="G2005" t="s">
        <v>135</v>
      </c>
      <c r="H2005" t="s">
        <v>21</v>
      </c>
      <c r="I2005" s="1">
        <v>31975</v>
      </c>
      <c r="J2005" s="11">
        <v>51881013</v>
      </c>
      <c r="K2005">
        <v>89</v>
      </c>
      <c r="L2005" t="s">
        <v>22</v>
      </c>
      <c r="M2005">
        <v>3.5</v>
      </c>
      <c r="N2005">
        <v>224</v>
      </c>
      <c r="O2005" t="s">
        <v>6037</v>
      </c>
      <c r="P2005" t="s">
        <v>6038</v>
      </c>
      <c r="Q2005" s="10">
        <v>28881013</v>
      </c>
    </row>
    <row r="2006" spans="1:17" x14ac:dyDescent="0.3">
      <c r="A2006" s="11">
        <v>0</v>
      </c>
      <c r="B2006" t="s">
        <v>713</v>
      </c>
      <c r="C2006">
        <v>9819</v>
      </c>
      <c r="D2006" t="s">
        <v>6039</v>
      </c>
      <c r="E2006" t="s">
        <v>19</v>
      </c>
      <c r="F2006">
        <v>6.1302310000000002</v>
      </c>
      <c r="G2006" t="s">
        <v>905</v>
      </c>
      <c r="H2006" t="s">
        <v>21</v>
      </c>
      <c r="I2006" s="1">
        <v>35417</v>
      </c>
      <c r="J2006" s="11">
        <v>0</v>
      </c>
      <c r="K2006">
        <v>98</v>
      </c>
      <c r="L2006" t="s">
        <v>22</v>
      </c>
      <c r="M2006">
        <v>6.6</v>
      </c>
      <c r="N2006">
        <v>124</v>
      </c>
      <c r="O2006" t="s">
        <v>6040</v>
      </c>
      <c r="P2006" t="s">
        <v>6041</v>
      </c>
      <c r="Q2006" s="10">
        <v>0</v>
      </c>
    </row>
    <row r="2007" spans="1:17" x14ac:dyDescent="0.3">
      <c r="A2007" s="11">
        <v>0</v>
      </c>
      <c r="B2007" t="s">
        <v>4166</v>
      </c>
      <c r="C2007">
        <v>13579</v>
      </c>
      <c r="D2007" t="s">
        <v>6042</v>
      </c>
      <c r="E2007" t="s">
        <v>19</v>
      </c>
      <c r="F2007">
        <v>4.0307240000000002</v>
      </c>
      <c r="G2007" t="s">
        <v>6043</v>
      </c>
      <c r="H2007" t="s">
        <v>21</v>
      </c>
      <c r="I2007" s="1">
        <v>39682</v>
      </c>
      <c r="J2007" s="11">
        <v>0</v>
      </c>
      <c r="K2007">
        <v>94</v>
      </c>
      <c r="L2007" t="s">
        <v>22</v>
      </c>
      <c r="M2007">
        <v>6.5</v>
      </c>
      <c r="N2007">
        <v>11</v>
      </c>
      <c r="O2007" t="s">
        <v>6044</v>
      </c>
      <c r="P2007" t="s">
        <v>6045</v>
      </c>
      <c r="Q2007" s="10">
        <v>0</v>
      </c>
    </row>
    <row r="2008" spans="1:17" x14ac:dyDescent="0.3">
      <c r="A2008" s="11">
        <v>23000000</v>
      </c>
      <c r="B2008" t="s">
        <v>713</v>
      </c>
      <c r="C2008">
        <v>20024</v>
      </c>
      <c r="D2008" t="s">
        <v>6046</v>
      </c>
      <c r="E2008" t="s">
        <v>19</v>
      </c>
      <c r="F2008">
        <v>6.9212629999999997</v>
      </c>
      <c r="G2008" t="s">
        <v>692</v>
      </c>
      <c r="H2008" t="s">
        <v>21</v>
      </c>
      <c r="I2008" s="1">
        <v>36231</v>
      </c>
      <c r="J2008" s="11">
        <v>10827816</v>
      </c>
      <c r="K2008">
        <v>102</v>
      </c>
      <c r="L2008" t="s">
        <v>22</v>
      </c>
      <c r="M2008">
        <v>6.6</v>
      </c>
      <c r="N2008">
        <v>55</v>
      </c>
      <c r="O2008" t="s">
        <v>6047</v>
      </c>
      <c r="P2008" t="s">
        <v>2936</v>
      </c>
      <c r="Q2008" s="10">
        <v>-12172184</v>
      </c>
    </row>
    <row r="2009" spans="1:17" x14ac:dyDescent="0.3">
      <c r="A2009" s="11">
        <v>23000000</v>
      </c>
      <c r="B2009" t="s">
        <v>767</v>
      </c>
      <c r="C2009">
        <v>2453</v>
      </c>
      <c r="D2009" t="s">
        <v>6048</v>
      </c>
      <c r="E2009" t="s">
        <v>19</v>
      </c>
      <c r="F2009">
        <v>12.869436</v>
      </c>
      <c r="G2009" t="s">
        <v>2644</v>
      </c>
      <c r="H2009" t="s">
        <v>21</v>
      </c>
      <c r="I2009" s="1">
        <v>33473</v>
      </c>
      <c r="J2009" s="11">
        <v>7434726</v>
      </c>
      <c r="K2009">
        <v>98</v>
      </c>
      <c r="L2009" t="s">
        <v>22</v>
      </c>
      <c r="M2009">
        <v>6.1</v>
      </c>
      <c r="N2009">
        <v>82</v>
      </c>
      <c r="O2009" t="s">
        <v>6049</v>
      </c>
      <c r="P2009" t="s">
        <v>3464</v>
      </c>
      <c r="Q2009" s="10">
        <v>-15565274</v>
      </c>
    </row>
    <row r="2010" spans="1:17" x14ac:dyDescent="0.3">
      <c r="A2010" s="11">
        <v>23000000</v>
      </c>
      <c r="B2010" t="s">
        <v>6050</v>
      </c>
      <c r="C2010">
        <v>6973</v>
      </c>
      <c r="D2010" t="s">
        <v>6051</v>
      </c>
      <c r="E2010" t="s">
        <v>19</v>
      </c>
      <c r="F2010">
        <v>15.676123</v>
      </c>
      <c r="G2010" t="s">
        <v>608</v>
      </c>
      <c r="H2010" t="s">
        <v>21</v>
      </c>
      <c r="I2010" s="1">
        <v>39325</v>
      </c>
      <c r="J2010" s="11">
        <v>29541790</v>
      </c>
      <c r="K2010">
        <v>124</v>
      </c>
      <c r="L2010" t="s">
        <v>22</v>
      </c>
      <c r="M2010">
        <v>6.6</v>
      </c>
      <c r="N2010">
        <v>261</v>
      </c>
      <c r="O2010" t="s">
        <v>6052</v>
      </c>
      <c r="P2010" t="s">
        <v>4996</v>
      </c>
      <c r="Q2010" s="10">
        <v>6541790</v>
      </c>
    </row>
    <row r="2011" spans="1:17" x14ac:dyDescent="0.3">
      <c r="A2011" s="11">
        <v>0</v>
      </c>
      <c r="B2011" t="s">
        <v>1321</v>
      </c>
      <c r="C2011">
        <v>11156</v>
      </c>
      <c r="D2011" t="s">
        <v>6053</v>
      </c>
      <c r="E2011" t="s">
        <v>851</v>
      </c>
      <c r="F2011">
        <v>8.4265889999999999</v>
      </c>
      <c r="G2011" t="s">
        <v>3615</v>
      </c>
      <c r="H2011" t="s">
        <v>853</v>
      </c>
      <c r="I2011" s="1">
        <v>39925</v>
      </c>
      <c r="J2011" s="11">
        <v>0</v>
      </c>
      <c r="K2011">
        <v>110</v>
      </c>
      <c r="L2011" t="s">
        <v>22</v>
      </c>
      <c r="M2011">
        <v>6.6</v>
      </c>
      <c r="N2011">
        <v>246</v>
      </c>
      <c r="O2011" t="s">
        <v>6054</v>
      </c>
      <c r="P2011" t="s">
        <v>6055</v>
      </c>
      <c r="Q2011" s="10">
        <v>0</v>
      </c>
    </row>
    <row r="2012" spans="1:17" x14ac:dyDescent="0.3">
      <c r="A2012" s="11">
        <v>11000000</v>
      </c>
      <c r="B2012" t="s">
        <v>6056</v>
      </c>
      <c r="C2012">
        <v>354110</v>
      </c>
      <c r="D2012" t="s">
        <v>6057</v>
      </c>
      <c r="E2012" t="s">
        <v>19</v>
      </c>
      <c r="F2012">
        <v>11.071522</v>
      </c>
      <c r="G2012" t="s">
        <v>6058</v>
      </c>
      <c r="H2012" t="s">
        <v>158</v>
      </c>
      <c r="I2012" s="1">
        <v>42263</v>
      </c>
      <c r="J2012" s="11">
        <v>0</v>
      </c>
      <c r="K2012">
        <v>90</v>
      </c>
      <c r="L2012" t="s">
        <v>22</v>
      </c>
      <c r="M2012">
        <v>5.8</v>
      </c>
      <c r="N2012">
        <v>101</v>
      </c>
      <c r="O2012" t="s">
        <v>6059</v>
      </c>
      <c r="P2012" t="s">
        <v>6060</v>
      </c>
      <c r="Q2012" s="10">
        <v>-11000000</v>
      </c>
    </row>
    <row r="2013" spans="1:17" x14ac:dyDescent="0.3">
      <c r="A2013" s="11">
        <v>23000000</v>
      </c>
      <c r="B2013" t="s">
        <v>1497</v>
      </c>
      <c r="C2013">
        <v>22215</v>
      </c>
      <c r="D2013" t="s">
        <v>6061</v>
      </c>
      <c r="E2013" t="s">
        <v>19</v>
      </c>
      <c r="F2013">
        <v>5.4940470000000001</v>
      </c>
      <c r="G2013" t="s">
        <v>1903</v>
      </c>
      <c r="H2013" t="s">
        <v>192</v>
      </c>
      <c r="I2013" s="1">
        <v>40088</v>
      </c>
      <c r="J2013" s="11">
        <v>9366227</v>
      </c>
      <c r="K2013">
        <v>86</v>
      </c>
      <c r="L2013" t="s">
        <v>22</v>
      </c>
      <c r="M2013">
        <v>5.9</v>
      </c>
      <c r="N2013">
        <v>56</v>
      </c>
      <c r="O2013" t="s">
        <v>6062</v>
      </c>
      <c r="P2013" t="s">
        <v>3295</v>
      </c>
      <c r="Q2013" s="10">
        <v>-13633773</v>
      </c>
    </row>
    <row r="2014" spans="1:17" x14ac:dyDescent="0.3">
      <c r="A2014" s="11">
        <v>23000000</v>
      </c>
      <c r="B2014" t="s">
        <v>212</v>
      </c>
      <c r="C2014">
        <v>11632</v>
      </c>
      <c r="D2014" t="s">
        <v>6063</v>
      </c>
      <c r="E2014" t="s">
        <v>19</v>
      </c>
      <c r="F2014">
        <v>6.6181489999999998</v>
      </c>
      <c r="G2014" t="s">
        <v>6064</v>
      </c>
      <c r="H2014" t="s">
        <v>33</v>
      </c>
      <c r="I2014" s="1">
        <v>37995</v>
      </c>
      <c r="J2014" s="11">
        <v>16123851</v>
      </c>
      <c r="K2014">
        <v>141</v>
      </c>
      <c r="L2014" t="s">
        <v>22</v>
      </c>
      <c r="M2014">
        <v>5.5</v>
      </c>
      <c r="N2014">
        <v>73</v>
      </c>
      <c r="O2014" t="s">
        <v>6065</v>
      </c>
      <c r="P2014" t="s">
        <v>6066</v>
      </c>
      <c r="Q2014" s="10">
        <v>-6876149</v>
      </c>
    </row>
    <row r="2015" spans="1:17" x14ac:dyDescent="0.3">
      <c r="A2015" s="11">
        <v>23000000</v>
      </c>
      <c r="B2015" t="s">
        <v>6067</v>
      </c>
      <c r="C2015">
        <v>30596</v>
      </c>
      <c r="D2015" t="s">
        <v>6068</v>
      </c>
      <c r="E2015" t="s">
        <v>4225</v>
      </c>
      <c r="F2015">
        <v>7.8768830000000003</v>
      </c>
      <c r="G2015" t="s">
        <v>6069</v>
      </c>
      <c r="H2015" t="s">
        <v>149</v>
      </c>
      <c r="I2015" s="1">
        <v>40165</v>
      </c>
      <c r="J2015" s="11">
        <v>5837674</v>
      </c>
      <c r="K2015">
        <v>139</v>
      </c>
      <c r="L2015" t="s">
        <v>22</v>
      </c>
      <c r="M2015">
        <v>6.5</v>
      </c>
      <c r="N2015">
        <v>57</v>
      </c>
      <c r="O2015" t="s">
        <v>6070</v>
      </c>
      <c r="P2015" t="s">
        <v>5910</v>
      </c>
      <c r="Q2015" s="10">
        <v>-17162326</v>
      </c>
    </row>
    <row r="2016" spans="1:17" x14ac:dyDescent="0.3">
      <c r="A2016" s="11">
        <v>25000000</v>
      </c>
      <c r="B2016" t="s">
        <v>2211</v>
      </c>
      <c r="C2016">
        <v>3021</v>
      </c>
      <c r="D2016" t="s">
        <v>6071</v>
      </c>
      <c r="E2016" t="s">
        <v>19</v>
      </c>
      <c r="F2016">
        <v>35.169778999999998</v>
      </c>
      <c r="G2016" t="s">
        <v>1612</v>
      </c>
      <c r="H2016" t="s">
        <v>21</v>
      </c>
      <c r="I2016" s="1">
        <v>39423</v>
      </c>
      <c r="J2016" s="11">
        <v>94679598</v>
      </c>
      <c r="K2016">
        <v>104</v>
      </c>
      <c r="L2016" t="s">
        <v>22</v>
      </c>
      <c r="M2016">
        <v>6.5</v>
      </c>
      <c r="N2016">
        <v>1343</v>
      </c>
      <c r="O2016" t="s">
        <v>6072</v>
      </c>
      <c r="P2016" t="s">
        <v>2051</v>
      </c>
      <c r="Q2016" s="10">
        <v>69679598</v>
      </c>
    </row>
    <row r="2017" spans="1:17" x14ac:dyDescent="0.3">
      <c r="A2017" s="11">
        <v>22700000</v>
      </c>
      <c r="B2017" t="s">
        <v>1295</v>
      </c>
      <c r="C2017">
        <v>957</v>
      </c>
      <c r="D2017" t="s">
        <v>6073</v>
      </c>
      <c r="E2017" t="s">
        <v>19</v>
      </c>
      <c r="F2017">
        <v>39.890797999999997</v>
      </c>
      <c r="G2017" t="s">
        <v>6074</v>
      </c>
      <c r="H2017" t="s">
        <v>21</v>
      </c>
      <c r="I2017" s="1">
        <v>31952</v>
      </c>
      <c r="J2017" s="11">
        <v>38119483</v>
      </c>
      <c r="K2017">
        <v>96</v>
      </c>
      <c r="L2017" t="s">
        <v>22</v>
      </c>
      <c r="M2017">
        <v>6.7</v>
      </c>
      <c r="N2017">
        <v>902</v>
      </c>
      <c r="O2017" t="s">
        <v>6075</v>
      </c>
      <c r="P2017" t="s">
        <v>6076</v>
      </c>
      <c r="Q2017" s="10">
        <v>15419483</v>
      </c>
    </row>
    <row r="2018" spans="1:17" x14ac:dyDescent="0.3">
      <c r="A2018" s="11">
        <v>22500000</v>
      </c>
      <c r="B2018" t="s">
        <v>6077</v>
      </c>
      <c r="C2018">
        <v>256917</v>
      </c>
      <c r="D2018" t="s">
        <v>6078</v>
      </c>
      <c r="E2018" t="s">
        <v>19</v>
      </c>
      <c r="F2018">
        <v>22.096285999999999</v>
      </c>
      <c r="G2018" t="s">
        <v>6079</v>
      </c>
      <c r="H2018" t="s">
        <v>304</v>
      </c>
      <c r="I2018" s="1">
        <v>41998</v>
      </c>
      <c r="J2018" s="11">
        <v>15520023</v>
      </c>
      <c r="K2018">
        <v>112</v>
      </c>
      <c r="L2018" t="s">
        <v>22</v>
      </c>
      <c r="M2018">
        <v>6.8</v>
      </c>
      <c r="N2018">
        <v>431</v>
      </c>
      <c r="O2018" t="s">
        <v>6080</v>
      </c>
      <c r="P2018" t="s">
        <v>6081</v>
      </c>
      <c r="Q2018" s="10">
        <v>-6979977</v>
      </c>
    </row>
    <row r="2019" spans="1:17" x14ac:dyDescent="0.3">
      <c r="A2019" s="11">
        <v>22000000</v>
      </c>
      <c r="B2019" t="s">
        <v>397</v>
      </c>
      <c r="C2019">
        <v>251</v>
      </c>
      <c r="D2019" t="s">
        <v>6082</v>
      </c>
      <c r="E2019" t="s">
        <v>19</v>
      </c>
      <c r="F2019">
        <v>41.967005</v>
      </c>
      <c r="G2019" t="s">
        <v>92</v>
      </c>
      <c r="H2019" t="s">
        <v>21</v>
      </c>
      <c r="I2019" s="1">
        <v>33214</v>
      </c>
      <c r="J2019" s="11">
        <v>505000000</v>
      </c>
      <c r="K2019">
        <v>127</v>
      </c>
      <c r="L2019" t="s">
        <v>22</v>
      </c>
      <c r="M2019">
        <v>6.9</v>
      </c>
      <c r="N2019">
        <v>1339</v>
      </c>
      <c r="O2019" t="s">
        <v>6083</v>
      </c>
      <c r="P2019" t="s">
        <v>1817</v>
      </c>
      <c r="Q2019" s="10">
        <v>483000000</v>
      </c>
    </row>
    <row r="2020" spans="1:17" x14ac:dyDescent="0.3">
      <c r="A2020" s="11">
        <v>23000000</v>
      </c>
      <c r="B2020" t="s">
        <v>1520</v>
      </c>
      <c r="C2020">
        <v>544</v>
      </c>
      <c r="D2020" t="s">
        <v>6084</v>
      </c>
      <c r="E2020" t="s">
        <v>19</v>
      </c>
      <c r="F2020">
        <v>57.110486000000002</v>
      </c>
      <c r="G2020" t="s">
        <v>204</v>
      </c>
      <c r="H2020" t="s">
        <v>21</v>
      </c>
      <c r="I2020" s="1">
        <v>35991</v>
      </c>
      <c r="J2020" s="11">
        <v>369884651</v>
      </c>
      <c r="K2020">
        <v>119</v>
      </c>
      <c r="L2020" t="s">
        <v>22</v>
      </c>
      <c r="M2020">
        <v>6.5</v>
      </c>
      <c r="N2020">
        <v>1590</v>
      </c>
      <c r="O2020" t="s">
        <v>6085</v>
      </c>
      <c r="P2020" t="s">
        <v>2031</v>
      </c>
      <c r="Q2020" s="10">
        <v>346884651</v>
      </c>
    </row>
    <row r="2021" spans="1:17" x14ac:dyDescent="0.3">
      <c r="A2021" s="11">
        <v>22000000</v>
      </c>
      <c r="B2021" t="s">
        <v>3783</v>
      </c>
      <c r="C2021">
        <v>11395</v>
      </c>
      <c r="D2021" t="s">
        <v>6086</v>
      </c>
      <c r="E2021" t="s">
        <v>19</v>
      </c>
      <c r="F2021">
        <v>16.234052999999999</v>
      </c>
      <c r="G2021" t="s">
        <v>27</v>
      </c>
      <c r="H2021" t="s">
        <v>21</v>
      </c>
      <c r="I2021" s="1">
        <v>34618</v>
      </c>
      <c r="J2021" s="11">
        <v>189833357</v>
      </c>
      <c r="K2021">
        <v>97</v>
      </c>
      <c r="L2021" t="s">
        <v>22</v>
      </c>
      <c r="M2021">
        <v>6.3</v>
      </c>
      <c r="N2021">
        <v>489</v>
      </c>
      <c r="O2021" t="s">
        <v>6087</v>
      </c>
      <c r="P2021" t="s">
        <v>2451</v>
      </c>
      <c r="Q2021" s="10">
        <v>167833357</v>
      </c>
    </row>
    <row r="2022" spans="1:17" x14ac:dyDescent="0.3">
      <c r="A2022" s="11">
        <v>20000000</v>
      </c>
      <c r="B2022" t="s">
        <v>4166</v>
      </c>
      <c r="C2022">
        <v>14635</v>
      </c>
      <c r="D2022" t="s">
        <v>6088</v>
      </c>
      <c r="E2022" t="s">
        <v>19</v>
      </c>
      <c r="F2022">
        <v>11.263361</v>
      </c>
      <c r="G2022" t="s">
        <v>27</v>
      </c>
      <c r="H2022" t="s">
        <v>21</v>
      </c>
      <c r="I2022" s="1">
        <v>37340</v>
      </c>
      <c r="J2022" s="11">
        <v>75597042</v>
      </c>
      <c r="K2022">
        <v>127</v>
      </c>
      <c r="L2022" t="s">
        <v>22</v>
      </c>
      <c r="M2022">
        <v>6.5</v>
      </c>
      <c r="N2022">
        <v>110</v>
      </c>
      <c r="O2022" t="s">
        <v>6089</v>
      </c>
      <c r="P2022" t="s">
        <v>1190</v>
      </c>
      <c r="Q2022" s="10">
        <v>55597042</v>
      </c>
    </row>
    <row r="2023" spans="1:17" x14ac:dyDescent="0.3">
      <c r="A2023" s="11">
        <v>22000000</v>
      </c>
      <c r="B2023" t="s">
        <v>1354</v>
      </c>
      <c r="C2023">
        <v>13680</v>
      </c>
      <c r="D2023" t="s">
        <v>6090</v>
      </c>
      <c r="E2023" t="s">
        <v>19</v>
      </c>
      <c r="F2023">
        <v>20.699211999999999</v>
      </c>
      <c r="G2023" t="s">
        <v>27</v>
      </c>
      <c r="H2023" t="s">
        <v>21</v>
      </c>
      <c r="I2023" s="1">
        <v>39353</v>
      </c>
      <c r="J2023" s="11">
        <v>147880543</v>
      </c>
      <c r="K2023">
        <v>110</v>
      </c>
      <c r="L2023" t="s">
        <v>22</v>
      </c>
      <c r="M2023">
        <v>6</v>
      </c>
      <c r="N2023">
        <v>428</v>
      </c>
      <c r="O2023" t="s">
        <v>6091</v>
      </c>
      <c r="P2023" t="s">
        <v>2990</v>
      </c>
      <c r="Q2023" s="10">
        <v>125880543</v>
      </c>
    </row>
    <row r="2024" spans="1:17" x14ac:dyDescent="0.3">
      <c r="A2024" s="11">
        <v>24000000</v>
      </c>
      <c r="B2024" t="s">
        <v>212</v>
      </c>
      <c r="C2024">
        <v>688</v>
      </c>
      <c r="D2024" t="s">
        <v>6092</v>
      </c>
      <c r="E2024" t="s">
        <v>19</v>
      </c>
      <c r="F2024">
        <v>17.606086999999999</v>
      </c>
      <c r="G2024" t="s">
        <v>100</v>
      </c>
      <c r="H2024" t="s">
        <v>21</v>
      </c>
      <c r="I2024" s="1">
        <v>34847</v>
      </c>
      <c r="J2024" s="11">
        <v>182016617</v>
      </c>
      <c r="K2024">
        <v>135</v>
      </c>
      <c r="L2024" t="s">
        <v>22</v>
      </c>
      <c r="M2024">
        <v>7.3</v>
      </c>
      <c r="N2024">
        <v>385</v>
      </c>
      <c r="O2024" t="s">
        <v>6093</v>
      </c>
      <c r="P2024" t="s">
        <v>2146</v>
      </c>
      <c r="Q2024" s="10">
        <v>158016617</v>
      </c>
    </row>
    <row r="2025" spans="1:17" x14ac:dyDescent="0.3">
      <c r="A2025" s="11">
        <v>22000000</v>
      </c>
      <c r="B2025" t="s">
        <v>826</v>
      </c>
      <c r="C2025">
        <v>11090</v>
      </c>
      <c r="D2025" t="s">
        <v>6094</v>
      </c>
      <c r="E2025" t="s">
        <v>19</v>
      </c>
      <c r="F2025">
        <v>13.786075</v>
      </c>
      <c r="G2025" t="s">
        <v>2251</v>
      </c>
      <c r="H2025" t="s">
        <v>21</v>
      </c>
      <c r="I2025" s="1">
        <v>36897</v>
      </c>
      <c r="J2025" s="11">
        <v>84772742</v>
      </c>
      <c r="K2025">
        <v>84</v>
      </c>
      <c r="L2025" t="s">
        <v>22</v>
      </c>
      <c r="M2025">
        <v>4.5999999999999996</v>
      </c>
      <c r="N2025">
        <v>304</v>
      </c>
      <c r="O2025" t="s">
        <v>6095</v>
      </c>
      <c r="P2025" t="s">
        <v>4338</v>
      </c>
      <c r="Q2025" s="10">
        <v>62772742</v>
      </c>
    </row>
    <row r="2026" spans="1:17" x14ac:dyDescent="0.3">
      <c r="A2026" s="11">
        <v>22000000</v>
      </c>
      <c r="B2026" t="s">
        <v>1321</v>
      </c>
      <c r="C2026">
        <v>783</v>
      </c>
      <c r="D2026" t="s">
        <v>6096</v>
      </c>
      <c r="E2026" t="s">
        <v>19</v>
      </c>
      <c r="F2026">
        <v>35.227212000000002</v>
      </c>
      <c r="G2026" t="s">
        <v>32</v>
      </c>
      <c r="H2026" t="s">
        <v>655</v>
      </c>
      <c r="I2026" s="1">
        <v>30285</v>
      </c>
      <c r="J2026" s="11">
        <v>77737889</v>
      </c>
      <c r="K2026">
        <v>191</v>
      </c>
      <c r="L2026" t="s">
        <v>22</v>
      </c>
      <c r="M2026">
        <v>7.4</v>
      </c>
      <c r="N2026">
        <v>716</v>
      </c>
      <c r="O2026" t="s">
        <v>6097</v>
      </c>
      <c r="P2026" t="s">
        <v>5174</v>
      </c>
      <c r="Q2026" s="10">
        <v>55737889</v>
      </c>
    </row>
    <row r="2027" spans="1:17" x14ac:dyDescent="0.3">
      <c r="A2027" s="11">
        <v>22000000</v>
      </c>
      <c r="B2027" t="s">
        <v>713</v>
      </c>
      <c r="C2027">
        <v>228194</v>
      </c>
      <c r="D2027" t="s">
        <v>6098</v>
      </c>
      <c r="E2027" t="s">
        <v>19</v>
      </c>
      <c r="F2027">
        <v>27.898437999999999</v>
      </c>
      <c r="G2027" t="s">
        <v>100</v>
      </c>
      <c r="H2027" t="s">
        <v>655</v>
      </c>
      <c r="I2027" s="1">
        <v>41798</v>
      </c>
      <c r="J2027" s="11">
        <v>88880821</v>
      </c>
      <c r="K2027">
        <v>122</v>
      </c>
      <c r="L2027" t="s">
        <v>22</v>
      </c>
      <c r="M2027">
        <v>7.3</v>
      </c>
      <c r="N2027">
        <v>508</v>
      </c>
      <c r="O2027" t="s">
        <v>6099</v>
      </c>
      <c r="P2027" t="s">
        <v>4459</v>
      </c>
      <c r="Q2027" s="10">
        <v>66880821</v>
      </c>
    </row>
    <row r="2028" spans="1:17" x14ac:dyDescent="0.3">
      <c r="A2028" s="11">
        <v>22000000</v>
      </c>
      <c r="B2028" t="s">
        <v>6100</v>
      </c>
      <c r="C2028">
        <v>1642</v>
      </c>
      <c r="D2028" t="s">
        <v>6101</v>
      </c>
      <c r="E2028" t="s">
        <v>19</v>
      </c>
      <c r="F2028">
        <v>23.218143999999999</v>
      </c>
      <c r="G2028" t="s">
        <v>32</v>
      </c>
      <c r="H2028" t="s">
        <v>21</v>
      </c>
      <c r="I2028" s="1">
        <v>34908</v>
      </c>
      <c r="J2028" s="11">
        <v>110627965</v>
      </c>
      <c r="K2028">
        <v>114</v>
      </c>
      <c r="L2028" t="s">
        <v>22</v>
      </c>
      <c r="M2028">
        <v>5.6</v>
      </c>
      <c r="N2028">
        <v>354</v>
      </c>
      <c r="O2028" t="s">
        <v>6102</v>
      </c>
      <c r="P2028" t="s">
        <v>3902</v>
      </c>
      <c r="Q2028" s="10">
        <v>88627965</v>
      </c>
    </row>
    <row r="2029" spans="1:17" x14ac:dyDescent="0.3">
      <c r="A2029" s="11">
        <v>22000000</v>
      </c>
      <c r="B2029" t="s">
        <v>713</v>
      </c>
      <c r="C2029">
        <v>10950</v>
      </c>
      <c r="D2029" t="s">
        <v>6103</v>
      </c>
      <c r="E2029" t="s">
        <v>19</v>
      </c>
      <c r="F2029">
        <v>26.071643999999999</v>
      </c>
      <c r="G2029" t="s">
        <v>119</v>
      </c>
      <c r="H2029" t="s">
        <v>21</v>
      </c>
      <c r="I2029" s="1">
        <v>37253</v>
      </c>
      <c r="J2029" s="11">
        <v>92542418</v>
      </c>
      <c r="K2029">
        <v>132</v>
      </c>
      <c r="L2029" t="s">
        <v>22</v>
      </c>
      <c r="M2029">
        <v>7.2</v>
      </c>
      <c r="N2029">
        <v>530</v>
      </c>
      <c r="O2029" t="s">
        <v>6104</v>
      </c>
      <c r="P2029" t="s">
        <v>6105</v>
      </c>
      <c r="Q2029" s="10">
        <v>70542418</v>
      </c>
    </row>
    <row r="2030" spans="1:17" x14ac:dyDescent="0.3">
      <c r="A2030" s="11">
        <v>22000000</v>
      </c>
      <c r="B2030" t="s">
        <v>713</v>
      </c>
      <c r="C2030">
        <v>235260</v>
      </c>
      <c r="D2030" t="s">
        <v>6106</v>
      </c>
      <c r="E2030" t="s">
        <v>19</v>
      </c>
      <c r="F2030">
        <v>9.1757620000000006</v>
      </c>
      <c r="G2030" t="s">
        <v>6107</v>
      </c>
      <c r="H2030" t="s">
        <v>21</v>
      </c>
      <c r="I2030" s="1">
        <v>41698</v>
      </c>
      <c r="J2030" s="11">
        <v>67800064</v>
      </c>
      <c r="K2030">
        <v>138</v>
      </c>
      <c r="L2030" t="s">
        <v>22</v>
      </c>
      <c r="M2030">
        <v>5.9</v>
      </c>
      <c r="N2030">
        <v>83</v>
      </c>
      <c r="O2030" t="s">
        <v>6108</v>
      </c>
      <c r="P2030" t="s">
        <v>6109</v>
      </c>
      <c r="Q2030" s="10">
        <v>45800064</v>
      </c>
    </row>
    <row r="2031" spans="1:17" x14ac:dyDescent="0.3">
      <c r="A2031" s="11">
        <v>22000000</v>
      </c>
      <c r="B2031" t="s">
        <v>4026</v>
      </c>
      <c r="C2031">
        <v>277</v>
      </c>
      <c r="D2031" t="s">
        <v>6110</v>
      </c>
      <c r="E2031" t="s">
        <v>19</v>
      </c>
      <c r="F2031">
        <v>81.829237000000006</v>
      </c>
      <c r="G2031" t="s">
        <v>2004</v>
      </c>
      <c r="H2031" t="s">
        <v>192</v>
      </c>
      <c r="I2031" s="1">
        <v>37883</v>
      </c>
      <c r="J2031" s="11">
        <v>95708457</v>
      </c>
      <c r="K2031">
        <v>121</v>
      </c>
      <c r="L2031" t="s">
        <v>22</v>
      </c>
      <c r="M2031">
        <v>6.6</v>
      </c>
      <c r="N2031">
        <v>2512</v>
      </c>
      <c r="O2031" t="s">
        <v>6111</v>
      </c>
      <c r="P2031" t="s">
        <v>942</v>
      </c>
      <c r="Q2031" s="10">
        <v>73708457</v>
      </c>
    </row>
    <row r="2032" spans="1:17" x14ac:dyDescent="0.3">
      <c r="A2032" s="11">
        <v>22000000</v>
      </c>
      <c r="B2032" t="s">
        <v>1629</v>
      </c>
      <c r="C2032">
        <v>8999</v>
      </c>
      <c r="D2032" t="s">
        <v>6112</v>
      </c>
      <c r="E2032" t="s">
        <v>19</v>
      </c>
      <c r="F2032">
        <v>17.709099999999999</v>
      </c>
      <c r="G2032" t="s">
        <v>905</v>
      </c>
      <c r="H2032" t="s">
        <v>33</v>
      </c>
      <c r="I2032" s="1">
        <v>38667</v>
      </c>
      <c r="J2032" s="11">
        <v>57479076</v>
      </c>
      <c r="K2032">
        <v>108</v>
      </c>
      <c r="L2032" t="s">
        <v>22</v>
      </c>
      <c r="M2032">
        <v>6.1</v>
      </c>
      <c r="N2032">
        <v>319</v>
      </c>
      <c r="O2032" t="s">
        <v>6113</v>
      </c>
      <c r="P2032" t="s">
        <v>2051</v>
      </c>
      <c r="Q2032" s="10">
        <v>35479076</v>
      </c>
    </row>
    <row r="2033" spans="1:17" x14ac:dyDescent="0.3">
      <c r="A2033" s="11">
        <v>22000000</v>
      </c>
      <c r="B2033" t="s">
        <v>6114</v>
      </c>
      <c r="C2033">
        <v>11323</v>
      </c>
      <c r="D2033" t="s">
        <v>6115</v>
      </c>
      <c r="E2033" t="s">
        <v>19</v>
      </c>
      <c r="F2033">
        <v>17.772518000000002</v>
      </c>
      <c r="G2033" t="s">
        <v>3019</v>
      </c>
      <c r="H2033" t="s">
        <v>21</v>
      </c>
      <c r="I2033" s="1">
        <v>40074</v>
      </c>
      <c r="J2033" s="11">
        <v>35424826</v>
      </c>
      <c r="K2033">
        <v>108</v>
      </c>
      <c r="L2033" t="s">
        <v>22</v>
      </c>
      <c r="M2033">
        <v>6</v>
      </c>
      <c r="N2033">
        <v>301</v>
      </c>
      <c r="O2033" t="s">
        <v>6116</v>
      </c>
      <c r="P2033" t="s">
        <v>896</v>
      </c>
      <c r="Q2033" s="10">
        <v>13424826</v>
      </c>
    </row>
    <row r="2034" spans="1:17" x14ac:dyDescent="0.3">
      <c r="A2034" s="11">
        <v>22000000</v>
      </c>
      <c r="B2034" t="s">
        <v>212</v>
      </c>
      <c r="C2034">
        <v>10445</v>
      </c>
      <c r="D2034" t="s">
        <v>6117</v>
      </c>
      <c r="E2034" t="s">
        <v>19</v>
      </c>
      <c r="F2034">
        <v>5.6097549999999998</v>
      </c>
      <c r="G2034" t="s">
        <v>6118</v>
      </c>
      <c r="H2034" t="s">
        <v>33</v>
      </c>
      <c r="I2034" s="1">
        <v>34328</v>
      </c>
      <c r="J2034" s="11">
        <v>0</v>
      </c>
      <c r="K2034">
        <v>131</v>
      </c>
      <c r="L2034" t="s">
        <v>22</v>
      </c>
      <c r="M2034">
        <v>6.8</v>
      </c>
      <c r="N2034">
        <v>61</v>
      </c>
      <c r="O2034" t="s">
        <v>6119</v>
      </c>
      <c r="P2034" t="s">
        <v>5174</v>
      </c>
      <c r="Q2034" s="10">
        <v>-22000000</v>
      </c>
    </row>
    <row r="2035" spans="1:17" x14ac:dyDescent="0.3">
      <c r="A2035" s="11">
        <v>22000000</v>
      </c>
      <c r="B2035" t="s">
        <v>587</v>
      </c>
      <c r="C2035">
        <v>11453</v>
      </c>
      <c r="D2035" t="s">
        <v>6120</v>
      </c>
      <c r="E2035" t="s">
        <v>19</v>
      </c>
      <c r="F2035">
        <v>10.259461</v>
      </c>
      <c r="G2035" t="s">
        <v>692</v>
      </c>
      <c r="H2035" t="s">
        <v>21</v>
      </c>
      <c r="I2035" s="1">
        <v>38511</v>
      </c>
      <c r="J2035" s="11">
        <v>22400154</v>
      </c>
      <c r="K2035">
        <v>83</v>
      </c>
      <c r="L2035" t="s">
        <v>22</v>
      </c>
      <c r="M2035">
        <v>4.7</v>
      </c>
      <c r="N2035">
        <v>225</v>
      </c>
      <c r="O2035" t="s">
        <v>6121</v>
      </c>
      <c r="P2035" t="s">
        <v>6122</v>
      </c>
      <c r="Q2035" s="10">
        <v>400154</v>
      </c>
    </row>
    <row r="2036" spans="1:17" x14ac:dyDescent="0.3">
      <c r="A2036" s="11">
        <v>26000000</v>
      </c>
      <c r="B2036" t="s">
        <v>587</v>
      </c>
      <c r="C2036">
        <v>146239</v>
      </c>
      <c r="D2036" t="s">
        <v>6123</v>
      </c>
      <c r="E2036" t="s">
        <v>19</v>
      </c>
      <c r="F2036">
        <v>30.114383</v>
      </c>
      <c r="G2036" t="s">
        <v>422</v>
      </c>
      <c r="H2036" t="s">
        <v>21</v>
      </c>
      <c r="I2036" s="1">
        <v>41557</v>
      </c>
      <c r="J2036" s="11">
        <v>51164106</v>
      </c>
      <c r="K2036">
        <v>105</v>
      </c>
      <c r="L2036" t="s">
        <v>22</v>
      </c>
      <c r="M2036">
        <v>6.2</v>
      </c>
      <c r="N2036">
        <v>551</v>
      </c>
      <c r="O2036" t="s">
        <v>6124</v>
      </c>
      <c r="P2036" t="s">
        <v>4534</v>
      </c>
      <c r="Q2036" s="10">
        <v>25164106</v>
      </c>
    </row>
    <row r="2037" spans="1:17" x14ac:dyDescent="0.3">
      <c r="A2037" s="11">
        <v>0</v>
      </c>
      <c r="B2037" t="s">
        <v>2022</v>
      </c>
      <c r="C2037">
        <v>205588</v>
      </c>
      <c r="D2037" t="s">
        <v>6125</v>
      </c>
      <c r="E2037" t="s">
        <v>19</v>
      </c>
      <c r="F2037">
        <v>10.547959000000001</v>
      </c>
      <c r="G2037" t="s">
        <v>2984</v>
      </c>
      <c r="H2037" t="s">
        <v>284</v>
      </c>
      <c r="I2037" s="1">
        <v>42495</v>
      </c>
      <c r="J2037" s="11">
        <v>9930095</v>
      </c>
      <c r="K2037">
        <v>108</v>
      </c>
      <c r="L2037" t="s">
        <v>22</v>
      </c>
      <c r="M2037">
        <v>6</v>
      </c>
      <c r="N2037">
        <v>160</v>
      </c>
      <c r="O2037" t="s">
        <v>6126</v>
      </c>
      <c r="P2037" t="s">
        <v>4392</v>
      </c>
      <c r="Q2037" s="10">
        <v>9930095</v>
      </c>
    </row>
    <row r="2038" spans="1:17" x14ac:dyDescent="0.3">
      <c r="A2038" s="11">
        <v>22000000</v>
      </c>
      <c r="B2038" t="s">
        <v>3834</v>
      </c>
      <c r="C2038">
        <v>10878</v>
      </c>
      <c r="D2038" t="s">
        <v>6127</v>
      </c>
      <c r="E2038" t="s">
        <v>19</v>
      </c>
      <c r="F2038">
        <v>12.887672999999999</v>
      </c>
      <c r="G2038" t="s">
        <v>214</v>
      </c>
      <c r="H2038" t="s">
        <v>21</v>
      </c>
      <c r="I2038" s="1">
        <v>37136</v>
      </c>
      <c r="J2038" s="11">
        <v>19351569</v>
      </c>
      <c r="K2038">
        <v>90</v>
      </c>
      <c r="L2038" t="s">
        <v>22</v>
      </c>
      <c r="M2038">
        <v>5.4</v>
      </c>
      <c r="N2038">
        <v>154</v>
      </c>
      <c r="O2038" t="s">
        <v>6128</v>
      </c>
      <c r="P2038" t="s">
        <v>1257</v>
      </c>
      <c r="Q2038" s="10">
        <v>-2648431</v>
      </c>
    </row>
    <row r="2039" spans="1:17" x14ac:dyDescent="0.3">
      <c r="A2039" s="11">
        <v>22000000</v>
      </c>
      <c r="B2039" t="s">
        <v>1354</v>
      </c>
      <c r="C2039">
        <v>82650</v>
      </c>
      <c r="D2039" t="s">
        <v>6129</v>
      </c>
      <c r="E2039" t="s">
        <v>19</v>
      </c>
      <c r="F2039">
        <v>13.410919</v>
      </c>
      <c r="G2039" t="s">
        <v>1490</v>
      </c>
      <c r="H2039" t="s">
        <v>21</v>
      </c>
      <c r="I2039" s="1">
        <v>40947</v>
      </c>
      <c r="J2039" s="11">
        <v>77112176</v>
      </c>
      <c r="K2039">
        <v>94</v>
      </c>
      <c r="L2039" t="s">
        <v>22</v>
      </c>
      <c r="M2039">
        <v>6</v>
      </c>
      <c r="N2039">
        <v>223</v>
      </c>
      <c r="O2039" t="s">
        <v>6130</v>
      </c>
      <c r="P2039" t="s">
        <v>548</v>
      </c>
      <c r="Q2039" s="10">
        <v>55112176</v>
      </c>
    </row>
    <row r="2040" spans="1:17" x14ac:dyDescent="0.3">
      <c r="A2040" s="11">
        <v>0</v>
      </c>
      <c r="B2040" t="s">
        <v>6131</v>
      </c>
      <c r="C2040">
        <v>10279</v>
      </c>
      <c r="D2040" t="s">
        <v>6132</v>
      </c>
      <c r="E2040" t="s">
        <v>19</v>
      </c>
      <c r="F2040">
        <v>3.7078899999999999</v>
      </c>
      <c r="G2040" t="s">
        <v>5713</v>
      </c>
      <c r="H2040" t="s">
        <v>21</v>
      </c>
      <c r="I2040" s="1">
        <v>36198</v>
      </c>
      <c r="J2040" s="11">
        <v>0</v>
      </c>
      <c r="K2040">
        <v>142</v>
      </c>
      <c r="L2040" t="s">
        <v>22</v>
      </c>
      <c r="M2040">
        <v>6.3</v>
      </c>
      <c r="N2040">
        <v>112</v>
      </c>
      <c r="O2040" t="s">
        <v>6133</v>
      </c>
      <c r="P2040" t="s">
        <v>2951</v>
      </c>
      <c r="Q2040" s="10">
        <v>0</v>
      </c>
    </row>
    <row r="2041" spans="1:17" x14ac:dyDescent="0.3">
      <c r="A2041" s="11">
        <v>22000000</v>
      </c>
      <c r="B2041" t="s">
        <v>587</v>
      </c>
      <c r="C2041">
        <v>2294</v>
      </c>
      <c r="D2041" t="s">
        <v>6134</v>
      </c>
      <c r="E2041" t="s">
        <v>19</v>
      </c>
      <c r="F2041">
        <v>21.865020999999999</v>
      </c>
      <c r="G2041" t="s">
        <v>3325</v>
      </c>
      <c r="H2041" t="s">
        <v>21</v>
      </c>
      <c r="I2041" s="1">
        <v>37125</v>
      </c>
      <c r="J2041" s="11">
        <v>33788161</v>
      </c>
      <c r="K2041">
        <v>104</v>
      </c>
      <c r="L2041" t="s">
        <v>22</v>
      </c>
      <c r="M2041">
        <v>6.4</v>
      </c>
      <c r="N2041">
        <v>480</v>
      </c>
      <c r="O2041" t="s">
        <v>6135</v>
      </c>
      <c r="P2041" t="s">
        <v>4162</v>
      </c>
      <c r="Q2041" s="10">
        <v>11788161</v>
      </c>
    </row>
    <row r="2042" spans="1:17" x14ac:dyDescent="0.3">
      <c r="A2042" s="11">
        <v>30000000</v>
      </c>
      <c r="B2042" t="s">
        <v>1629</v>
      </c>
      <c r="C2042">
        <v>2176</v>
      </c>
      <c r="D2042" t="s">
        <v>6136</v>
      </c>
      <c r="E2042" t="s">
        <v>19</v>
      </c>
      <c r="F2042">
        <v>9.4485170000000007</v>
      </c>
      <c r="G2042" t="s">
        <v>912</v>
      </c>
      <c r="H2042" t="s">
        <v>21</v>
      </c>
      <c r="I2042" s="1">
        <v>37148</v>
      </c>
      <c r="J2042" s="11">
        <v>23619609</v>
      </c>
      <c r="K2042">
        <v>106</v>
      </c>
      <c r="L2042" t="s">
        <v>22</v>
      </c>
      <c r="M2042">
        <v>5.4</v>
      </c>
      <c r="N2042">
        <v>201</v>
      </c>
      <c r="O2042" t="s">
        <v>6137</v>
      </c>
      <c r="P2042" t="s">
        <v>6138</v>
      </c>
      <c r="Q2042" s="10">
        <v>-6380391</v>
      </c>
    </row>
    <row r="2043" spans="1:17" x14ac:dyDescent="0.3">
      <c r="A2043" s="11">
        <v>22000000</v>
      </c>
      <c r="B2043" t="s">
        <v>6139</v>
      </c>
      <c r="C2043">
        <v>270487</v>
      </c>
      <c r="D2043" t="s">
        <v>6140</v>
      </c>
      <c r="E2043" t="s">
        <v>19</v>
      </c>
      <c r="F2043">
        <v>39.006186999999997</v>
      </c>
      <c r="G2043" t="s">
        <v>135</v>
      </c>
      <c r="H2043" t="s">
        <v>21</v>
      </c>
      <c r="I2043" s="1">
        <v>42492</v>
      </c>
      <c r="J2043" s="11">
        <v>63647656</v>
      </c>
      <c r="K2043">
        <v>106</v>
      </c>
      <c r="L2043" t="s">
        <v>22</v>
      </c>
      <c r="M2043">
        <v>5.7</v>
      </c>
      <c r="N2043">
        <v>1309</v>
      </c>
      <c r="O2043" t="s">
        <v>6141</v>
      </c>
      <c r="P2043" t="s">
        <v>2485</v>
      </c>
      <c r="Q2043" s="10">
        <v>41647656</v>
      </c>
    </row>
    <row r="2044" spans="1:17" x14ac:dyDescent="0.3">
      <c r="A2044" s="11">
        <v>22000000</v>
      </c>
      <c r="B2044" t="s">
        <v>3457</v>
      </c>
      <c r="C2044">
        <v>19366</v>
      </c>
      <c r="D2044" t="s">
        <v>6142</v>
      </c>
      <c r="E2044" t="s">
        <v>19</v>
      </c>
      <c r="F2044">
        <v>6.4045709999999998</v>
      </c>
      <c r="G2044" t="s">
        <v>135</v>
      </c>
      <c r="H2044" t="s">
        <v>158</v>
      </c>
      <c r="I2044" s="1">
        <v>37046</v>
      </c>
      <c r="J2044" s="11">
        <v>0</v>
      </c>
      <c r="K2044">
        <v>98</v>
      </c>
      <c r="L2044" t="s">
        <v>22</v>
      </c>
      <c r="M2044">
        <v>5.3</v>
      </c>
      <c r="N2044">
        <v>72</v>
      </c>
      <c r="O2044" t="s">
        <v>6143</v>
      </c>
      <c r="P2044" t="s">
        <v>6144</v>
      </c>
      <c r="Q2044" s="10">
        <v>-22000000</v>
      </c>
    </row>
    <row r="2045" spans="1:17" x14ac:dyDescent="0.3">
      <c r="A2045" s="11">
        <v>22000000</v>
      </c>
      <c r="B2045" t="s">
        <v>767</v>
      </c>
      <c r="C2045">
        <v>204082</v>
      </c>
      <c r="D2045" t="s">
        <v>6145</v>
      </c>
      <c r="E2045" t="s">
        <v>19</v>
      </c>
      <c r="F2045">
        <v>35.737654999999997</v>
      </c>
      <c r="G2045" t="s">
        <v>1456</v>
      </c>
      <c r="H2045" t="s">
        <v>21</v>
      </c>
      <c r="I2045" s="1">
        <v>41605</v>
      </c>
      <c r="J2045" s="11">
        <v>43058898</v>
      </c>
      <c r="K2045">
        <v>100</v>
      </c>
      <c r="L2045" t="s">
        <v>22</v>
      </c>
      <c r="M2045">
        <v>6.4</v>
      </c>
      <c r="N2045">
        <v>875</v>
      </c>
      <c r="O2045" t="s">
        <v>6146</v>
      </c>
      <c r="P2045" t="s">
        <v>3007</v>
      </c>
      <c r="Q2045" s="10">
        <v>21058898</v>
      </c>
    </row>
    <row r="2046" spans="1:17" x14ac:dyDescent="0.3">
      <c r="A2046" s="11">
        <v>22000000</v>
      </c>
      <c r="B2046" t="s">
        <v>6147</v>
      </c>
      <c r="C2046">
        <v>24100</v>
      </c>
      <c r="D2046" t="s">
        <v>6148</v>
      </c>
      <c r="E2046" t="s">
        <v>19</v>
      </c>
      <c r="F2046">
        <v>4.3651960000000001</v>
      </c>
      <c r="G2046" t="s">
        <v>119</v>
      </c>
      <c r="H2046" t="s">
        <v>192</v>
      </c>
      <c r="I2046" s="1">
        <v>36826</v>
      </c>
      <c r="J2046" s="11">
        <v>13555988</v>
      </c>
      <c r="K2046">
        <v>95</v>
      </c>
      <c r="L2046" t="s">
        <v>22</v>
      </c>
      <c r="M2046">
        <v>6.1</v>
      </c>
      <c r="N2046">
        <v>77</v>
      </c>
      <c r="O2046" t="s">
        <v>6149</v>
      </c>
      <c r="P2046" t="s">
        <v>6150</v>
      </c>
      <c r="Q2046" s="10">
        <v>-8444012</v>
      </c>
    </row>
    <row r="2047" spans="1:17" x14ac:dyDescent="0.3">
      <c r="A2047" s="11">
        <v>22000000</v>
      </c>
      <c r="B2047" t="s">
        <v>972</v>
      </c>
      <c r="C2047">
        <v>1599</v>
      </c>
      <c r="D2047" t="s">
        <v>6151</v>
      </c>
      <c r="E2047" t="s">
        <v>19</v>
      </c>
      <c r="F2047">
        <v>14.925632999999999</v>
      </c>
      <c r="G2047" t="s">
        <v>4469</v>
      </c>
      <c r="H2047" t="s">
        <v>192</v>
      </c>
      <c r="I2047" s="1">
        <v>38269</v>
      </c>
      <c r="J2047" s="11">
        <v>0</v>
      </c>
      <c r="K2047">
        <v>106</v>
      </c>
      <c r="L2047" t="s">
        <v>22</v>
      </c>
      <c r="M2047">
        <v>6.2</v>
      </c>
      <c r="N2047">
        <v>239</v>
      </c>
      <c r="O2047" t="s">
        <v>6152</v>
      </c>
      <c r="P2047" t="s">
        <v>2427</v>
      </c>
      <c r="Q2047" s="10">
        <v>-22000000</v>
      </c>
    </row>
    <row r="2048" spans="1:17" x14ac:dyDescent="0.3">
      <c r="A2048" s="11">
        <v>22000000</v>
      </c>
      <c r="B2048" t="s">
        <v>6153</v>
      </c>
      <c r="C2048">
        <v>5550</v>
      </c>
      <c r="D2048" t="s">
        <v>6154</v>
      </c>
      <c r="E2048" t="s">
        <v>19</v>
      </c>
      <c r="F2048">
        <v>14.725467</v>
      </c>
      <c r="G2048" t="s">
        <v>3249</v>
      </c>
      <c r="H2048" t="s">
        <v>21</v>
      </c>
      <c r="I2048" s="1">
        <v>34076</v>
      </c>
      <c r="J2048" s="11">
        <v>10696210</v>
      </c>
      <c r="K2048">
        <v>104</v>
      </c>
      <c r="L2048" t="s">
        <v>22</v>
      </c>
      <c r="M2048">
        <v>4.2</v>
      </c>
      <c r="N2048">
        <v>305</v>
      </c>
      <c r="O2048" t="s">
        <v>6155</v>
      </c>
      <c r="P2048" t="s">
        <v>6156</v>
      </c>
      <c r="Q2048" s="10">
        <v>-11303790</v>
      </c>
    </row>
    <row r="2049" spans="1:17" x14ac:dyDescent="0.3">
      <c r="A2049" s="11">
        <v>0</v>
      </c>
      <c r="B2049" t="s">
        <v>190</v>
      </c>
      <c r="C2049">
        <v>30379</v>
      </c>
      <c r="D2049" t="s">
        <v>6157</v>
      </c>
      <c r="E2049" t="s">
        <v>19</v>
      </c>
      <c r="F2049">
        <v>0.80958799999999997</v>
      </c>
      <c r="G2049" t="s">
        <v>6158</v>
      </c>
      <c r="H2049" t="s">
        <v>21</v>
      </c>
      <c r="I2049" s="1">
        <v>37081</v>
      </c>
      <c r="J2049" s="11">
        <v>0</v>
      </c>
      <c r="K2049">
        <v>104</v>
      </c>
      <c r="L2049" t="s">
        <v>22</v>
      </c>
      <c r="M2049">
        <v>3.6</v>
      </c>
      <c r="N2049">
        <v>8</v>
      </c>
      <c r="O2049" t="s">
        <v>6159</v>
      </c>
      <c r="P2049" t="s">
        <v>6160</v>
      </c>
      <c r="Q2049" s="10">
        <v>0</v>
      </c>
    </row>
    <row r="2050" spans="1:17" x14ac:dyDescent="0.3">
      <c r="A2050" s="11">
        <v>0</v>
      </c>
      <c r="B2050" t="s">
        <v>6161</v>
      </c>
      <c r="C2050">
        <v>42586</v>
      </c>
      <c r="D2050" t="s">
        <v>6162</v>
      </c>
      <c r="E2050" t="s">
        <v>19</v>
      </c>
      <c r="F2050">
        <v>0.81688300000000003</v>
      </c>
      <c r="G2050" t="s">
        <v>92</v>
      </c>
      <c r="H2050" t="s">
        <v>21</v>
      </c>
      <c r="I2050" s="1">
        <v>25569</v>
      </c>
      <c r="J2050" s="11">
        <v>0</v>
      </c>
      <c r="K2050">
        <v>107</v>
      </c>
      <c r="L2050" t="s">
        <v>22</v>
      </c>
      <c r="M2050">
        <v>4.9000000000000004</v>
      </c>
      <c r="N2050">
        <v>8</v>
      </c>
      <c r="O2050" t="s">
        <v>6163</v>
      </c>
      <c r="P2050" t="s">
        <v>6164</v>
      </c>
      <c r="Q2050" s="10">
        <v>0</v>
      </c>
    </row>
    <row r="2051" spans="1:17" x14ac:dyDescent="0.3">
      <c r="A2051" s="11">
        <v>70000000</v>
      </c>
      <c r="B2051" t="s">
        <v>4771</v>
      </c>
      <c r="C2051">
        <v>17709</v>
      </c>
      <c r="D2051" t="s">
        <v>6165</v>
      </c>
      <c r="E2051" t="s">
        <v>19</v>
      </c>
      <c r="F2051">
        <v>8.7920540000000003</v>
      </c>
      <c r="G2051" t="s">
        <v>135</v>
      </c>
      <c r="H2051" t="s">
        <v>21</v>
      </c>
      <c r="I2051" s="1">
        <v>36399</v>
      </c>
      <c r="J2051" s="11">
        <v>0</v>
      </c>
      <c r="K2051">
        <v>77</v>
      </c>
      <c r="L2051" t="s">
        <v>22</v>
      </c>
      <c r="M2051">
        <v>3.8</v>
      </c>
      <c r="N2051">
        <v>48</v>
      </c>
      <c r="O2051" t="s">
        <v>6166</v>
      </c>
      <c r="P2051" t="s">
        <v>4374</v>
      </c>
      <c r="Q2051" s="10">
        <v>-70000000</v>
      </c>
    </row>
    <row r="2052" spans="1:17" x14ac:dyDescent="0.3">
      <c r="A2052" s="11">
        <v>25000000</v>
      </c>
      <c r="B2052" t="s">
        <v>2677</v>
      </c>
      <c r="C2052">
        <v>287948</v>
      </c>
      <c r="D2052" t="s">
        <v>6167</v>
      </c>
      <c r="E2052" t="s">
        <v>19</v>
      </c>
      <c r="F2052">
        <v>25.002714999999998</v>
      </c>
      <c r="G2052" t="s">
        <v>6168</v>
      </c>
      <c r="H2052" t="s">
        <v>853</v>
      </c>
      <c r="I2052" s="1">
        <v>42072</v>
      </c>
      <c r="J2052" s="11">
        <v>72629670</v>
      </c>
      <c r="K2052">
        <v>96</v>
      </c>
      <c r="L2052" t="s">
        <v>22</v>
      </c>
      <c r="M2052">
        <v>5.2</v>
      </c>
      <c r="N2052">
        <v>559</v>
      </c>
      <c r="O2052" t="s">
        <v>6169</v>
      </c>
      <c r="P2052" t="s">
        <v>5311</v>
      </c>
      <c r="Q2052" s="10">
        <v>47629670</v>
      </c>
    </row>
    <row r="2053" spans="1:17" x14ac:dyDescent="0.3">
      <c r="A2053" s="11">
        <v>0</v>
      </c>
      <c r="B2053" t="s">
        <v>212</v>
      </c>
      <c r="C2053">
        <v>7548</v>
      </c>
      <c r="D2053" t="s">
        <v>6170</v>
      </c>
      <c r="E2053" t="s">
        <v>19</v>
      </c>
      <c r="F2053">
        <v>7.588597</v>
      </c>
      <c r="G2053" t="s">
        <v>6171</v>
      </c>
      <c r="H2053" t="s">
        <v>33</v>
      </c>
      <c r="I2053" s="1">
        <v>38246</v>
      </c>
      <c r="J2053" s="11">
        <v>0</v>
      </c>
      <c r="K2053">
        <v>114</v>
      </c>
      <c r="L2053" t="s">
        <v>22</v>
      </c>
      <c r="M2053">
        <v>5.9</v>
      </c>
      <c r="N2053">
        <v>128</v>
      </c>
      <c r="O2053" t="s">
        <v>6172</v>
      </c>
      <c r="P2053" t="s">
        <v>6173</v>
      </c>
      <c r="Q2053" s="10">
        <v>0</v>
      </c>
    </row>
    <row r="2054" spans="1:17" x14ac:dyDescent="0.3">
      <c r="A2054" s="11">
        <v>21000000</v>
      </c>
      <c r="B2054" t="s">
        <v>5458</v>
      </c>
      <c r="C2054">
        <v>9075</v>
      </c>
      <c r="D2054" t="s">
        <v>6174</v>
      </c>
      <c r="E2054" t="s">
        <v>6175</v>
      </c>
      <c r="F2054">
        <v>13.906611</v>
      </c>
      <c r="G2054" t="s">
        <v>6176</v>
      </c>
      <c r="H2054" t="s">
        <v>3672</v>
      </c>
      <c r="I2054" s="1">
        <v>38726</v>
      </c>
      <c r="J2054" s="11">
        <v>26193068</v>
      </c>
      <c r="K2054">
        <v>145</v>
      </c>
      <c r="L2054" t="s">
        <v>22</v>
      </c>
      <c r="M2054">
        <v>7.2</v>
      </c>
      <c r="N2054">
        <v>277</v>
      </c>
      <c r="O2054" t="s">
        <v>6177</v>
      </c>
      <c r="P2054" t="s">
        <v>762</v>
      </c>
      <c r="Q2054" s="10">
        <v>5193068</v>
      </c>
    </row>
    <row r="2055" spans="1:17" x14ac:dyDescent="0.3">
      <c r="A2055" s="11">
        <v>22000000</v>
      </c>
      <c r="B2055" t="s">
        <v>6178</v>
      </c>
      <c r="C2055">
        <v>11661</v>
      </c>
      <c r="D2055" t="s">
        <v>6179</v>
      </c>
      <c r="E2055" t="s">
        <v>851</v>
      </c>
      <c r="F2055">
        <v>13.960945000000001</v>
      </c>
      <c r="G2055" t="s">
        <v>3184</v>
      </c>
      <c r="H2055" t="s">
        <v>853</v>
      </c>
      <c r="I2055" s="1">
        <v>38606</v>
      </c>
      <c r="J2055" s="11">
        <v>17709155</v>
      </c>
      <c r="K2055">
        <v>116</v>
      </c>
      <c r="L2055" t="s">
        <v>22</v>
      </c>
      <c r="M2055">
        <v>7.2</v>
      </c>
      <c r="N2055">
        <v>212</v>
      </c>
      <c r="O2055" t="s">
        <v>6180</v>
      </c>
      <c r="P2055" t="s">
        <v>6181</v>
      </c>
      <c r="Q2055" s="10">
        <v>-4290845</v>
      </c>
    </row>
    <row r="2056" spans="1:17" x14ac:dyDescent="0.3">
      <c r="A2056" s="11">
        <v>2000000</v>
      </c>
      <c r="B2056" t="s">
        <v>2174</v>
      </c>
      <c r="C2056">
        <v>109513</v>
      </c>
      <c r="D2056" t="s">
        <v>6182</v>
      </c>
      <c r="E2056" t="s">
        <v>19</v>
      </c>
      <c r="F2056">
        <v>16.668854</v>
      </c>
      <c r="G2056" t="s">
        <v>6183</v>
      </c>
      <c r="H2056" t="s">
        <v>21</v>
      </c>
      <c r="I2056" s="1">
        <v>41143</v>
      </c>
      <c r="J2056" s="11">
        <v>14400000</v>
      </c>
      <c r="K2056">
        <v>100</v>
      </c>
      <c r="L2056" t="s">
        <v>22</v>
      </c>
      <c r="M2056">
        <v>5.5</v>
      </c>
      <c r="N2056">
        <v>224</v>
      </c>
      <c r="O2056" t="s">
        <v>6184</v>
      </c>
      <c r="P2056" t="s">
        <v>6185</v>
      </c>
      <c r="Q2056" s="10">
        <v>12400000</v>
      </c>
    </row>
    <row r="2057" spans="1:17" x14ac:dyDescent="0.3">
      <c r="A2057" s="11">
        <v>0</v>
      </c>
      <c r="B2057" t="s">
        <v>1010</v>
      </c>
      <c r="C2057">
        <v>12085</v>
      </c>
      <c r="D2057" t="s">
        <v>6186</v>
      </c>
      <c r="E2057" t="s">
        <v>19</v>
      </c>
      <c r="F2057">
        <v>6.8471330000000004</v>
      </c>
      <c r="G2057" t="s">
        <v>1456</v>
      </c>
      <c r="H2057" t="s">
        <v>21</v>
      </c>
      <c r="I2057" s="1">
        <v>39464</v>
      </c>
      <c r="J2057" s="11">
        <v>0</v>
      </c>
      <c r="K2057">
        <v>104</v>
      </c>
      <c r="L2057" t="s">
        <v>22</v>
      </c>
      <c r="M2057">
        <v>5.9</v>
      </c>
      <c r="N2057">
        <v>140</v>
      </c>
      <c r="O2057" t="s">
        <v>6187</v>
      </c>
      <c r="P2057" t="s">
        <v>5336</v>
      </c>
      <c r="Q2057" s="10">
        <v>0</v>
      </c>
    </row>
    <row r="2058" spans="1:17" x14ac:dyDescent="0.3">
      <c r="A2058" s="11">
        <v>22000000</v>
      </c>
      <c r="B2058" t="s">
        <v>4591</v>
      </c>
      <c r="C2058">
        <v>204922</v>
      </c>
      <c r="D2058" t="s">
        <v>6188</v>
      </c>
      <c r="E2058" t="s">
        <v>19</v>
      </c>
      <c r="F2058">
        <v>48.784734</v>
      </c>
      <c r="G2058" t="s">
        <v>2984</v>
      </c>
      <c r="H2058" t="s">
        <v>284</v>
      </c>
      <c r="I2058" s="1">
        <v>41707</v>
      </c>
      <c r="J2058" s="11">
        <v>15447154</v>
      </c>
      <c r="K2058">
        <v>92</v>
      </c>
      <c r="L2058" t="s">
        <v>22</v>
      </c>
      <c r="M2058">
        <v>6.2</v>
      </c>
      <c r="N2058">
        <v>659</v>
      </c>
      <c r="O2058" t="s">
        <v>6189</v>
      </c>
      <c r="P2058" t="s">
        <v>6190</v>
      </c>
      <c r="Q2058" s="10">
        <v>-6552846</v>
      </c>
    </row>
    <row r="2059" spans="1:17" x14ac:dyDescent="0.3">
      <c r="A2059" s="11">
        <v>22000000</v>
      </c>
      <c r="B2059" t="s">
        <v>580</v>
      </c>
      <c r="C2059">
        <v>38985</v>
      </c>
      <c r="D2059" t="s">
        <v>6191</v>
      </c>
      <c r="E2059" t="s">
        <v>19</v>
      </c>
      <c r="F2059">
        <v>9.0882090000000009</v>
      </c>
      <c r="G2059" t="s">
        <v>92</v>
      </c>
      <c r="H2059" t="s">
        <v>21</v>
      </c>
      <c r="I2059" s="1">
        <v>28300</v>
      </c>
      <c r="J2059" s="11">
        <v>12000000</v>
      </c>
      <c r="K2059">
        <v>121</v>
      </c>
      <c r="L2059" t="s">
        <v>22</v>
      </c>
      <c r="M2059">
        <v>7.4</v>
      </c>
      <c r="N2059">
        <v>98</v>
      </c>
      <c r="O2059" t="s">
        <v>6192</v>
      </c>
      <c r="P2059" t="s">
        <v>2743</v>
      </c>
      <c r="Q2059" s="10">
        <v>-10000000</v>
      </c>
    </row>
    <row r="2060" spans="1:17" x14ac:dyDescent="0.3">
      <c r="A2060" s="11">
        <v>22000000</v>
      </c>
      <c r="B2060" t="s">
        <v>713</v>
      </c>
      <c r="C2060">
        <v>44113</v>
      </c>
      <c r="D2060" t="s">
        <v>6193</v>
      </c>
      <c r="E2060" t="s">
        <v>19</v>
      </c>
      <c r="F2060">
        <v>12.445176</v>
      </c>
      <c r="G2060" t="s">
        <v>6194</v>
      </c>
      <c r="H2060" t="s">
        <v>21</v>
      </c>
      <c r="I2060" s="1">
        <v>40369</v>
      </c>
      <c r="J2060" s="11">
        <v>9479718</v>
      </c>
      <c r="K2060">
        <v>105</v>
      </c>
      <c r="L2060" t="s">
        <v>22</v>
      </c>
      <c r="M2060">
        <v>5.2</v>
      </c>
      <c r="N2060">
        <v>192</v>
      </c>
      <c r="O2060" t="s">
        <v>6195</v>
      </c>
      <c r="P2060" t="s">
        <v>6196</v>
      </c>
      <c r="Q2060" s="10">
        <v>-12520282</v>
      </c>
    </row>
    <row r="2061" spans="1:17" x14ac:dyDescent="0.3">
      <c r="A2061" s="11">
        <v>0</v>
      </c>
      <c r="B2061" t="s">
        <v>5715</v>
      </c>
      <c r="C2061">
        <v>21494</v>
      </c>
      <c r="D2061" t="s">
        <v>6197</v>
      </c>
      <c r="E2061" t="s">
        <v>851</v>
      </c>
      <c r="F2061">
        <v>4.6133499999999996</v>
      </c>
      <c r="G2061" t="s">
        <v>92</v>
      </c>
      <c r="H2061" t="s">
        <v>284</v>
      </c>
      <c r="I2061" s="1">
        <v>39113</v>
      </c>
      <c r="J2061" s="11">
        <v>0</v>
      </c>
      <c r="K2061">
        <v>115</v>
      </c>
      <c r="L2061" t="s">
        <v>22</v>
      </c>
      <c r="M2061">
        <v>6.7</v>
      </c>
      <c r="N2061">
        <v>45</v>
      </c>
      <c r="O2061" t="s">
        <v>6198</v>
      </c>
      <c r="P2061" t="s">
        <v>5122</v>
      </c>
      <c r="Q2061" s="10">
        <v>0</v>
      </c>
    </row>
    <row r="2062" spans="1:17" x14ac:dyDescent="0.3">
      <c r="A2062" s="11">
        <v>22000000</v>
      </c>
      <c r="B2062" t="s">
        <v>1003</v>
      </c>
      <c r="C2062">
        <v>164457</v>
      </c>
      <c r="D2062" t="s">
        <v>6199</v>
      </c>
      <c r="E2062" t="s">
        <v>19</v>
      </c>
      <c r="F2062">
        <v>29.230298000000001</v>
      </c>
      <c r="G2062" t="s">
        <v>3588</v>
      </c>
      <c r="H2062" t="s">
        <v>21</v>
      </c>
      <c r="I2062" s="1">
        <v>41437</v>
      </c>
      <c r="J2062" s="11">
        <v>15400000</v>
      </c>
      <c r="K2062">
        <v>116</v>
      </c>
      <c r="L2062" t="s">
        <v>22</v>
      </c>
      <c r="M2062">
        <v>6.5</v>
      </c>
      <c r="N2062">
        <v>720</v>
      </c>
      <c r="O2062" t="s">
        <v>6200</v>
      </c>
      <c r="P2062" t="s">
        <v>2838</v>
      </c>
      <c r="Q2062" s="10">
        <v>-6600000</v>
      </c>
    </row>
    <row r="2063" spans="1:17" x14ac:dyDescent="0.3">
      <c r="A2063" s="11">
        <v>25000000</v>
      </c>
      <c r="B2063" t="s">
        <v>6201</v>
      </c>
      <c r="C2063">
        <v>4566</v>
      </c>
      <c r="D2063" t="s">
        <v>6202</v>
      </c>
      <c r="E2063" t="s">
        <v>19</v>
      </c>
      <c r="F2063">
        <v>18.961323</v>
      </c>
      <c r="G2063" t="s">
        <v>2195</v>
      </c>
      <c r="H2063" t="s">
        <v>21</v>
      </c>
      <c r="I2063" s="1">
        <v>39353</v>
      </c>
      <c r="J2063" s="11">
        <v>92991835</v>
      </c>
      <c r="K2063">
        <v>119</v>
      </c>
      <c r="L2063" t="s">
        <v>22</v>
      </c>
      <c r="M2063">
        <v>6.5</v>
      </c>
      <c r="N2063">
        <v>501</v>
      </c>
      <c r="O2063" t="s">
        <v>6203</v>
      </c>
      <c r="P2063" t="s">
        <v>770</v>
      </c>
      <c r="Q2063" s="10">
        <v>67991835</v>
      </c>
    </row>
    <row r="2064" spans="1:17" x14ac:dyDescent="0.3">
      <c r="A2064" s="11">
        <v>0</v>
      </c>
      <c r="B2064" t="s">
        <v>1485</v>
      </c>
      <c r="C2064">
        <v>17795</v>
      </c>
      <c r="D2064" t="s">
        <v>6204</v>
      </c>
      <c r="E2064" t="s">
        <v>19</v>
      </c>
      <c r="F2064">
        <v>2.8093780000000002</v>
      </c>
      <c r="G2064" t="s">
        <v>59</v>
      </c>
      <c r="H2064" t="s">
        <v>21</v>
      </c>
      <c r="I2064" s="1">
        <v>35419</v>
      </c>
      <c r="J2064" s="11">
        <v>0</v>
      </c>
      <c r="K2064">
        <v>101</v>
      </c>
      <c r="L2064" t="s">
        <v>22</v>
      </c>
      <c r="M2064">
        <v>6.3</v>
      </c>
      <c r="N2064">
        <v>46</v>
      </c>
      <c r="O2064" t="s">
        <v>6205</v>
      </c>
      <c r="P2064" t="s">
        <v>1422</v>
      </c>
      <c r="Q2064" s="10">
        <v>0</v>
      </c>
    </row>
    <row r="2065" spans="1:17" x14ac:dyDescent="0.3">
      <c r="A2065" s="11">
        <v>21500000</v>
      </c>
      <c r="B2065" t="s">
        <v>1500</v>
      </c>
      <c r="C2065">
        <v>1073</v>
      </c>
      <c r="D2065" t="s">
        <v>6206</v>
      </c>
      <c r="E2065" t="s">
        <v>19</v>
      </c>
      <c r="F2065">
        <v>12.819447</v>
      </c>
      <c r="G2065" t="s">
        <v>2004</v>
      </c>
      <c r="H2065" t="s">
        <v>21</v>
      </c>
      <c r="I2065" s="1">
        <v>36238</v>
      </c>
      <c r="J2065" s="11">
        <v>0</v>
      </c>
      <c r="K2065">
        <v>117</v>
      </c>
      <c r="L2065" t="s">
        <v>22</v>
      </c>
      <c r="M2065">
        <v>7</v>
      </c>
      <c r="N2065">
        <v>239</v>
      </c>
      <c r="O2065" t="s">
        <v>6207</v>
      </c>
      <c r="P2065" t="s">
        <v>3580</v>
      </c>
      <c r="Q2065" s="10">
        <v>-21500000</v>
      </c>
    </row>
    <row r="2066" spans="1:17" x14ac:dyDescent="0.3">
      <c r="A2066" s="11">
        <v>22000000</v>
      </c>
      <c r="B2066" t="s">
        <v>6208</v>
      </c>
      <c r="C2066">
        <v>153158</v>
      </c>
      <c r="D2066" t="s">
        <v>6209</v>
      </c>
      <c r="E2066" t="s">
        <v>1682</v>
      </c>
      <c r="F2066">
        <v>14.866351</v>
      </c>
      <c r="G2066" t="s">
        <v>6210</v>
      </c>
      <c r="H2066" t="s">
        <v>6211</v>
      </c>
      <c r="I2066" s="1">
        <v>41473</v>
      </c>
      <c r="J2066" s="11">
        <v>24000000</v>
      </c>
      <c r="K2066">
        <v>106</v>
      </c>
      <c r="L2066" t="s">
        <v>22</v>
      </c>
      <c r="M2066">
        <v>6</v>
      </c>
      <c r="N2066">
        <v>122</v>
      </c>
      <c r="O2066" t="s">
        <v>6212</v>
      </c>
      <c r="P2066" t="s">
        <v>6213</v>
      </c>
      <c r="Q2066" s="10">
        <v>2000000</v>
      </c>
    </row>
    <row r="2067" spans="1:17" x14ac:dyDescent="0.3">
      <c r="A2067" s="11">
        <v>17000000</v>
      </c>
      <c r="B2067" t="s">
        <v>1520</v>
      </c>
      <c r="C2067">
        <v>81836</v>
      </c>
      <c r="D2067" t="s">
        <v>6214</v>
      </c>
      <c r="E2067" t="s">
        <v>19</v>
      </c>
      <c r="F2067">
        <v>15.013386000000001</v>
      </c>
      <c r="G2067" t="s">
        <v>4846</v>
      </c>
      <c r="H2067" t="s">
        <v>496</v>
      </c>
      <c r="I2067" s="1">
        <v>41019</v>
      </c>
      <c r="J2067" s="11">
        <v>73244881</v>
      </c>
      <c r="K2067">
        <v>111</v>
      </c>
      <c r="L2067" t="s">
        <v>22</v>
      </c>
      <c r="M2067">
        <v>5.6</v>
      </c>
      <c r="N2067">
        <v>546</v>
      </c>
      <c r="O2067" t="s">
        <v>6215</v>
      </c>
      <c r="P2067" t="s">
        <v>4848</v>
      </c>
      <c r="Q2067" s="10">
        <v>56244881</v>
      </c>
    </row>
    <row r="2068" spans="1:17" x14ac:dyDescent="0.3">
      <c r="A2068" s="11">
        <v>18000000</v>
      </c>
      <c r="B2068" t="s">
        <v>1957</v>
      </c>
      <c r="C2068">
        <v>10724</v>
      </c>
      <c r="D2068" t="s">
        <v>6216</v>
      </c>
      <c r="E2068" t="s">
        <v>19</v>
      </c>
      <c r="F2068">
        <v>8.7005649999999992</v>
      </c>
      <c r="G2068" t="s">
        <v>2487</v>
      </c>
      <c r="H2068" t="s">
        <v>21</v>
      </c>
      <c r="I2068" s="1">
        <v>30115</v>
      </c>
      <c r="J2068" s="11">
        <v>70687344</v>
      </c>
      <c r="K2068">
        <v>136</v>
      </c>
      <c r="L2068" t="s">
        <v>22</v>
      </c>
      <c r="M2068">
        <v>5.5</v>
      </c>
      <c r="N2068">
        <v>139</v>
      </c>
      <c r="O2068" t="s">
        <v>6217</v>
      </c>
      <c r="P2068" t="s">
        <v>2146</v>
      </c>
      <c r="Q2068" s="10">
        <v>52687344</v>
      </c>
    </row>
    <row r="2069" spans="1:17" x14ac:dyDescent="0.3">
      <c r="A2069" s="11">
        <v>21000000</v>
      </c>
      <c r="B2069" t="s">
        <v>6218</v>
      </c>
      <c r="C2069">
        <v>9473</v>
      </c>
      <c r="D2069" t="s">
        <v>6219</v>
      </c>
      <c r="E2069" t="s">
        <v>19</v>
      </c>
      <c r="F2069">
        <v>27.197799</v>
      </c>
      <c r="G2069" t="s">
        <v>92</v>
      </c>
      <c r="H2069" t="s">
        <v>21</v>
      </c>
      <c r="I2069" s="1">
        <v>36341</v>
      </c>
      <c r="J2069" s="11">
        <v>0</v>
      </c>
      <c r="K2069">
        <v>81</v>
      </c>
      <c r="L2069" t="s">
        <v>22</v>
      </c>
      <c r="M2069">
        <v>7.1</v>
      </c>
      <c r="N2069">
        <v>893</v>
      </c>
      <c r="O2069" t="s">
        <v>6220</v>
      </c>
      <c r="P2069" t="s">
        <v>6221</v>
      </c>
      <c r="Q2069" s="10">
        <v>-21000000</v>
      </c>
    </row>
    <row r="2070" spans="1:17" x14ac:dyDescent="0.3">
      <c r="A2070" s="11">
        <v>9000000</v>
      </c>
      <c r="B2070" t="s">
        <v>1485</v>
      </c>
      <c r="C2070">
        <v>2196</v>
      </c>
      <c r="D2070" t="s">
        <v>6222</v>
      </c>
      <c r="E2070" t="s">
        <v>19</v>
      </c>
      <c r="F2070">
        <v>20.410354000000002</v>
      </c>
      <c r="G2070" t="s">
        <v>6223</v>
      </c>
      <c r="H2070" t="s">
        <v>33</v>
      </c>
      <c r="I2070" s="1">
        <v>39327</v>
      </c>
      <c r="J2070" s="11">
        <v>46</v>
      </c>
      <c r="K2070">
        <v>90</v>
      </c>
      <c r="L2070" t="s">
        <v>22</v>
      </c>
      <c r="M2070">
        <v>6.9</v>
      </c>
      <c r="N2070">
        <v>497</v>
      </c>
      <c r="O2070" t="s">
        <v>6224</v>
      </c>
      <c r="P2070" t="s">
        <v>1133</v>
      </c>
      <c r="Q2070" s="10">
        <v>-8999954</v>
      </c>
    </row>
    <row r="2071" spans="1:17" x14ac:dyDescent="0.3">
      <c r="A2071" s="11">
        <v>21000000</v>
      </c>
      <c r="B2071" t="s">
        <v>2785</v>
      </c>
      <c r="C2071">
        <v>1499</v>
      </c>
      <c r="D2071" t="s">
        <v>6225</v>
      </c>
      <c r="E2071" t="s">
        <v>19</v>
      </c>
      <c r="F2071">
        <v>10.207065</v>
      </c>
      <c r="G2071" t="s">
        <v>119</v>
      </c>
      <c r="H2071" t="s">
        <v>1225</v>
      </c>
      <c r="I2071" s="1">
        <v>34045</v>
      </c>
      <c r="J2071" s="11">
        <v>42000000</v>
      </c>
      <c r="K2071">
        <v>96</v>
      </c>
      <c r="L2071" t="s">
        <v>22</v>
      </c>
      <c r="M2071">
        <v>5.0999999999999996</v>
      </c>
      <c r="N2071">
        <v>184</v>
      </c>
      <c r="O2071" t="s">
        <v>6226</v>
      </c>
      <c r="P2071" t="s">
        <v>6227</v>
      </c>
      <c r="Q2071" s="10">
        <v>21000000</v>
      </c>
    </row>
    <row r="2072" spans="1:17" x14ac:dyDescent="0.3">
      <c r="A2072" s="11">
        <v>32000000</v>
      </c>
      <c r="B2072" t="s">
        <v>972</v>
      </c>
      <c r="C2072">
        <v>20857</v>
      </c>
      <c r="D2072" t="s">
        <v>6228</v>
      </c>
      <c r="E2072" t="s">
        <v>19</v>
      </c>
      <c r="F2072">
        <v>5.683281</v>
      </c>
      <c r="G2072" t="s">
        <v>92</v>
      </c>
      <c r="H2072" t="s">
        <v>192</v>
      </c>
      <c r="I2072" s="1">
        <v>37148</v>
      </c>
      <c r="J2072" s="11">
        <v>40222729</v>
      </c>
      <c r="K2072">
        <v>106</v>
      </c>
      <c r="L2072" t="s">
        <v>22</v>
      </c>
      <c r="M2072">
        <v>6.3</v>
      </c>
      <c r="N2072">
        <v>123</v>
      </c>
      <c r="O2072" t="s">
        <v>6229</v>
      </c>
      <c r="P2072" t="s">
        <v>2384</v>
      </c>
      <c r="Q2072" s="10">
        <v>8222729</v>
      </c>
    </row>
    <row r="2073" spans="1:17" x14ac:dyDescent="0.3">
      <c r="A2073" s="11">
        <v>21000000</v>
      </c>
      <c r="B2073" t="s">
        <v>1497</v>
      </c>
      <c r="C2073">
        <v>82693</v>
      </c>
      <c r="D2073" t="s">
        <v>6230</v>
      </c>
      <c r="E2073" t="s">
        <v>19</v>
      </c>
      <c r="F2073">
        <v>63.599972999999999</v>
      </c>
      <c r="G2073" t="s">
        <v>1612</v>
      </c>
      <c r="H2073" t="s">
        <v>21</v>
      </c>
      <c r="I2073" s="1">
        <v>41130</v>
      </c>
      <c r="J2073" s="11">
        <v>205738714</v>
      </c>
      <c r="K2073">
        <v>122</v>
      </c>
      <c r="L2073" t="s">
        <v>22</v>
      </c>
      <c r="M2073">
        <v>6.9</v>
      </c>
      <c r="N2073">
        <v>4742</v>
      </c>
      <c r="O2073" t="s">
        <v>6231</v>
      </c>
      <c r="P2073" t="s">
        <v>2427</v>
      </c>
      <c r="Q2073" s="10">
        <v>184738714</v>
      </c>
    </row>
    <row r="2074" spans="1:17" x14ac:dyDescent="0.3">
      <c r="A2074" s="11">
        <v>21000000</v>
      </c>
      <c r="B2074" t="s">
        <v>2834</v>
      </c>
      <c r="C2074">
        <v>1646</v>
      </c>
      <c r="D2074" t="s">
        <v>6232</v>
      </c>
      <c r="E2074" t="s">
        <v>19</v>
      </c>
      <c r="F2074">
        <v>17.746981000000002</v>
      </c>
      <c r="G2074" t="s">
        <v>1784</v>
      </c>
      <c r="H2074" t="s">
        <v>192</v>
      </c>
      <c r="I2074" s="1">
        <v>39203</v>
      </c>
      <c r="J2074" s="11">
        <v>41170784</v>
      </c>
      <c r="K2074">
        <v>123</v>
      </c>
      <c r="L2074" t="s">
        <v>22</v>
      </c>
      <c r="M2074">
        <v>7.5</v>
      </c>
      <c r="N2074">
        <v>356</v>
      </c>
      <c r="O2074" t="s">
        <v>6233</v>
      </c>
      <c r="P2074" t="s">
        <v>3181</v>
      </c>
      <c r="Q2074" s="10">
        <v>20170784</v>
      </c>
    </row>
    <row r="2075" spans="1:17" x14ac:dyDescent="0.3">
      <c r="A2075" s="11">
        <v>0</v>
      </c>
      <c r="B2075" t="s">
        <v>713</v>
      </c>
      <c r="C2075">
        <v>44944</v>
      </c>
      <c r="D2075" t="s">
        <v>6234</v>
      </c>
      <c r="E2075" t="s">
        <v>19</v>
      </c>
      <c r="F2075">
        <v>1.9345239999999999</v>
      </c>
      <c r="G2075" t="s">
        <v>780</v>
      </c>
      <c r="H2075" t="s">
        <v>21</v>
      </c>
      <c r="I2075" s="1">
        <v>40309</v>
      </c>
      <c r="J2075" s="11">
        <v>37000000</v>
      </c>
      <c r="K2075">
        <v>134</v>
      </c>
      <c r="L2075" t="s">
        <v>22</v>
      </c>
      <c r="M2075">
        <v>7</v>
      </c>
      <c r="N2075">
        <v>22</v>
      </c>
      <c r="O2075" t="s">
        <v>6235</v>
      </c>
      <c r="P2075" t="s">
        <v>5591</v>
      </c>
      <c r="Q2075" s="10">
        <v>37000000</v>
      </c>
    </row>
    <row r="2076" spans="1:17" x14ac:dyDescent="0.3">
      <c r="A2076" s="11">
        <v>21000000</v>
      </c>
      <c r="B2076" t="s">
        <v>394</v>
      </c>
      <c r="C2076">
        <v>4108</v>
      </c>
      <c r="D2076" t="s">
        <v>6236</v>
      </c>
      <c r="E2076" t="s">
        <v>19</v>
      </c>
      <c r="F2076">
        <v>34.433520999999999</v>
      </c>
      <c r="G2076" t="s">
        <v>6237</v>
      </c>
      <c r="H2076" t="s">
        <v>21</v>
      </c>
      <c r="I2076" s="1">
        <v>37297</v>
      </c>
      <c r="J2076" s="11">
        <v>43928932</v>
      </c>
      <c r="K2076">
        <v>92</v>
      </c>
      <c r="L2076" t="s">
        <v>22</v>
      </c>
      <c r="M2076">
        <v>6.6</v>
      </c>
      <c r="N2076">
        <v>1692</v>
      </c>
      <c r="O2076" t="s">
        <v>6238</v>
      </c>
      <c r="P2076" t="s">
        <v>653</v>
      </c>
      <c r="Q2076" s="10">
        <v>22928932</v>
      </c>
    </row>
    <row r="2077" spans="1:17" x14ac:dyDescent="0.3">
      <c r="A2077" s="11">
        <v>20000000</v>
      </c>
      <c r="B2077" t="s">
        <v>4154</v>
      </c>
      <c r="C2077">
        <v>8456</v>
      </c>
      <c r="D2077" t="s">
        <v>6239</v>
      </c>
      <c r="E2077" t="s">
        <v>19</v>
      </c>
      <c r="F2077">
        <v>26.21425</v>
      </c>
      <c r="G2077" t="s">
        <v>608</v>
      </c>
      <c r="H2077" t="s">
        <v>21</v>
      </c>
      <c r="I2077" s="1">
        <v>39541</v>
      </c>
      <c r="J2077" s="11">
        <v>41627431</v>
      </c>
      <c r="K2077">
        <v>115</v>
      </c>
      <c r="L2077" t="s">
        <v>22</v>
      </c>
      <c r="M2077">
        <v>6.4</v>
      </c>
      <c r="N2077">
        <v>497</v>
      </c>
      <c r="O2077" t="s">
        <v>6240</v>
      </c>
      <c r="P2077" t="s">
        <v>5304</v>
      </c>
      <c r="Q2077" s="10">
        <v>21627431</v>
      </c>
    </row>
    <row r="2078" spans="1:17" x14ac:dyDescent="0.3">
      <c r="A2078" s="11">
        <v>21000000</v>
      </c>
      <c r="B2078" t="s">
        <v>5022</v>
      </c>
      <c r="C2078">
        <v>7341</v>
      </c>
      <c r="D2078" t="s">
        <v>6241</v>
      </c>
      <c r="E2078" t="s">
        <v>19</v>
      </c>
      <c r="F2078">
        <v>4.7815380000000003</v>
      </c>
      <c r="G2078" t="s">
        <v>1252</v>
      </c>
      <c r="H2078" t="s">
        <v>21</v>
      </c>
      <c r="I2078" s="1">
        <v>36467</v>
      </c>
      <c r="J2078" s="11">
        <v>17762705</v>
      </c>
      <c r="K2078">
        <v>104</v>
      </c>
      <c r="L2078" t="s">
        <v>22</v>
      </c>
      <c r="M2078">
        <v>5.0999999999999996</v>
      </c>
      <c r="N2078">
        <v>76</v>
      </c>
      <c r="O2078" t="s">
        <v>6242</v>
      </c>
      <c r="P2078" t="s">
        <v>6243</v>
      </c>
      <c r="Q2078" s="10">
        <v>-3237295</v>
      </c>
    </row>
    <row r="2079" spans="1:17" x14ac:dyDescent="0.3">
      <c r="A2079" s="11">
        <v>17000000</v>
      </c>
      <c r="B2079" t="s">
        <v>1497</v>
      </c>
      <c r="C2079">
        <v>19255</v>
      </c>
      <c r="D2079" t="s">
        <v>6244</v>
      </c>
      <c r="E2079" t="s">
        <v>19</v>
      </c>
      <c r="F2079">
        <v>10.135590000000001</v>
      </c>
      <c r="G2079" t="s">
        <v>6245</v>
      </c>
      <c r="H2079" t="s">
        <v>21</v>
      </c>
      <c r="I2079" s="1">
        <v>39939</v>
      </c>
      <c r="J2079" s="11">
        <v>14899417</v>
      </c>
      <c r="K2079">
        <v>98</v>
      </c>
      <c r="L2079" t="s">
        <v>22</v>
      </c>
      <c r="M2079">
        <v>6.7</v>
      </c>
      <c r="N2079">
        <v>189</v>
      </c>
      <c r="O2079" t="s">
        <v>6246</v>
      </c>
      <c r="P2079" t="s">
        <v>35</v>
      </c>
      <c r="Q2079" s="10">
        <v>-2100583</v>
      </c>
    </row>
    <row r="2080" spans="1:17" x14ac:dyDescent="0.3">
      <c r="A2080" s="11">
        <v>21000000</v>
      </c>
      <c r="B2080" t="s">
        <v>2424</v>
      </c>
      <c r="C2080">
        <v>10187</v>
      </c>
      <c r="D2080" t="s">
        <v>6247</v>
      </c>
      <c r="E2080" t="s">
        <v>19</v>
      </c>
      <c r="F2080">
        <v>5.8158810000000001</v>
      </c>
      <c r="G2080" t="s">
        <v>764</v>
      </c>
      <c r="H2080" t="s">
        <v>21</v>
      </c>
      <c r="I2080" s="1">
        <v>39455</v>
      </c>
      <c r="J2080" s="11">
        <v>17600000</v>
      </c>
      <c r="K2080">
        <v>120</v>
      </c>
      <c r="L2080" t="s">
        <v>22</v>
      </c>
      <c r="M2080">
        <v>5.8</v>
      </c>
      <c r="N2080">
        <v>65</v>
      </c>
      <c r="O2080" t="s">
        <v>6248</v>
      </c>
      <c r="P2080" t="s">
        <v>6249</v>
      </c>
      <c r="Q2080" s="10">
        <v>-3400000</v>
      </c>
    </row>
    <row r="2081" spans="1:17" x14ac:dyDescent="0.3">
      <c r="A2081" s="11">
        <v>21000000</v>
      </c>
      <c r="B2081" t="s">
        <v>1582</v>
      </c>
      <c r="C2081">
        <v>31005</v>
      </c>
      <c r="D2081" t="s">
        <v>6250</v>
      </c>
      <c r="E2081" t="s">
        <v>19</v>
      </c>
      <c r="F2081">
        <v>8.9823350000000008</v>
      </c>
      <c r="G2081" t="s">
        <v>1865</v>
      </c>
      <c r="H2081" t="s">
        <v>21</v>
      </c>
      <c r="I2081" s="1">
        <v>37508</v>
      </c>
      <c r="J2081" s="11">
        <v>10011050</v>
      </c>
      <c r="K2081">
        <v>117</v>
      </c>
      <c r="L2081" t="s">
        <v>22</v>
      </c>
      <c r="M2081">
        <v>6.5</v>
      </c>
      <c r="N2081">
        <v>52</v>
      </c>
      <c r="O2081" t="s">
        <v>6251</v>
      </c>
      <c r="P2081" t="s">
        <v>1087</v>
      </c>
      <c r="Q2081" s="10">
        <v>-10988950</v>
      </c>
    </row>
    <row r="2082" spans="1:17" x14ac:dyDescent="0.3">
      <c r="A2082" s="11">
        <v>30000000</v>
      </c>
      <c r="B2082" t="s">
        <v>1500</v>
      </c>
      <c r="C2082">
        <v>49517</v>
      </c>
      <c r="D2082" t="s">
        <v>6252</v>
      </c>
      <c r="E2082" t="s">
        <v>19</v>
      </c>
      <c r="F2082">
        <v>33.649652000000003</v>
      </c>
      <c r="G2082" t="s">
        <v>2984</v>
      </c>
      <c r="H2082" t="s">
        <v>284</v>
      </c>
      <c r="I2082" s="1">
        <v>40802</v>
      </c>
      <c r="J2082" s="11">
        <v>0</v>
      </c>
      <c r="K2082">
        <v>127</v>
      </c>
      <c r="L2082" t="s">
        <v>22</v>
      </c>
      <c r="M2082">
        <v>6.6</v>
      </c>
      <c r="N2082">
        <v>840</v>
      </c>
      <c r="O2082" t="s">
        <v>6253</v>
      </c>
      <c r="P2082" t="s">
        <v>6254</v>
      </c>
      <c r="Q2082" s="10">
        <v>-30000000</v>
      </c>
    </row>
    <row r="2083" spans="1:17" x14ac:dyDescent="0.3">
      <c r="A2083" s="11">
        <v>0</v>
      </c>
      <c r="B2083" t="s">
        <v>1497</v>
      </c>
      <c r="C2083">
        <v>44857</v>
      </c>
      <c r="D2083" t="s">
        <v>6255</v>
      </c>
      <c r="E2083" t="s">
        <v>19</v>
      </c>
      <c r="F2083">
        <v>2.636193</v>
      </c>
      <c r="G2083" t="s">
        <v>2644</v>
      </c>
      <c r="H2083" t="s">
        <v>21</v>
      </c>
      <c r="I2083" s="1">
        <v>36455</v>
      </c>
      <c r="J2083" s="11">
        <v>0</v>
      </c>
      <c r="K2083">
        <v>102</v>
      </c>
      <c r="L2083" t="s">
        <v>22</v>
      </c>
      <c r="M2083">
        <v>5.5</v>
      </c>
      <c r="N2083">
        <v>14</v>
      </c>
      <c r="O2083" t="s">
        <v>6256</v>
      </c>
      <c r="P2083" t="s">
        <v>6257</v>
      </c>
      <c r="Q2083" s="10">
        <v>0</v>
      </c>
    </row>
    <row r="2084" spans="1:17" x14ac:dyDescent="0.3">
      <c r="A2084" s="11">
        <v>21000000</v>
      </c>
      <c r="B2084" t="s">
        <v>713</v>
      </c>
      <c r="C2084">
        <v>50780</v>
      </c>
      <c r="D2084" t="s">
        <v>6258</v>
      </c>
      <c r="E2084" t="s">
        <v>19</v>
      </c>
      <c r="F2084">
        <v>13.847872000000001</v>
      </c>
      <c r="G2084" t="s">
        <v>608</v>
      </c>
      <c r="H2084" t="s">
        <v>2633</v>
      </c>
      <c r="I2084" s="1">
        <v>40849</v>
      </c>
      <c r="J2084" s="11">
        <v>970816</v>
      </c>
      <c r="K2084">
        <v>91</v>
      </c>
      <c r="L2084" t="s">
        <v>22</v>
      </c>
      <c r="M2084">
        <v>6.3</v>
      </c>
      <c r="N2084">
        <v>276</v>
      </c>
      <c r="O2084" t="s">
        <v>6259</v>
      </c>
      <c r="P2084" t="s">
        <v>5393</v>
      </c>
      <c r="Q2084" s="10">
        <v>-20029184</v>
      </c>
    </row>
    <row r="2085" spans="1:17" x14ac:dyDescent="0.3">
      <c r="A2085" s="11">
        <v>35000000</v>
      </c>
      <c r="B2085" t="s">
        <v>587</v>
      </c>
      <c r="C2085">
        <v>16363</v>
      </c>
      <c r="D2085" t="s">
        <v>6260</v>
      </c>
      <c r="E2085" t="s">
        <v>19</v>
      </c>
      <c r="F2085">
        <v>4.1893779999999996</v>
      </c>
      <c r="G2085" t="s">
        <v>135</v>
      </c>
      <c r="H2085" t="s">
        <v>21</v>
      </c>
      <c r="I2085" s="1">
        <v>30155</v>
      </c>
      <c r="J2085" s="11">
        <v>69701637</v>
      </c>
      <c r="K2085">
        <v>114</v>
      </c>
      <c r="L2085" t="s">
        <v>22</v>
      </c>
      <c r="M2085">
        <v>5.9</v>
      </c>
      <c r="N2085">
        <v>41</v>
      </c>
      <c r="O2085" t="s">
        <v>6261</v>
      </c>
      <c r="P2085" t="s">
        <v>6262</v>
      </c>
      <c r="Q2085" s="10">
        <v>34701637</v>
      </c>
    </row>
    <row r="2086" spans="1:17" x14ac:dyDescent="0.3">
      <c r="A2086" s="11">
        <v>15000000</v>
      </c>
      <c r="B2086" t="s">
        <v>6263</v>
      </c>
      <c r="C2086">
        <v>1946</v>
      </c>
      <c r="D2086" t="s">
        <v>6264</v>
      </c>
      <c r="E2086" t="s">
        <v>19</v>
      </c>
      <c r="F2086">
        <v>21.928025000000002</v>
      </c>
      <c r="G2086" t="s">
        <v>6265</v>
      </c>
      <c r="H2086" t="s">
        <v>158</v>
      </c>
      <c r="I2086" s="1">
        <v>36264</v>
      </c>
      <c r="J2086" s="11">
        <v>2856712</v>
      </c>
      <c r="K2086">
        <v>97</v>
      </c>
      <c r="L2086" t="s">
        <v>22</v>
      </c>
      <c r="M2086">
        <v>6.7</v>
      </c>
      <c r="N2086">
        <v>475</v>
      </c>
      <c r="O2086" t="s">
        <v>6266</v>
      </c>
      <c r="P2086" t="s">
        <v>3146</v>
      </c>
      <c r="Q2086" s="10">
        <v>-12143288</v>
      </c>
    </row>
    <row r="2087" spans="1:17" x14ac:dyDescent="0.3">
      <c r="A2087" s="11">
        <v>18000000</v>
      </c>
      <c r="B2087" t="s">
        <v>227</v>
      </c>
      <c r="C2087">
        <v>85</v>
      </c>
      <c r="D2087" t="s">
        <v>6267</v>
      </c>
      <c r="E2087" t="s">
        <v>19</v>
      </c>
      <c r="F2087">
        <v>68.159595999999993</v>
      </c>
      <c r="G2087" t="s">
        <v>229</v>
      </c>
      <c r="H2087" t="s">
        <v>21</v>
      </c>
      <c r="I2087" s="1">
        <v>29926</v>
      </c>
      <c r="J2087" s="11">
        <v>389925971</v>
      </c>
      <c r="K2087">
        <v>115</v>
      </c>
      <c r="L2087" t="s">
        <v>22</v>
      </c>
      <c r="M2087">
        <v>7.7</v>
      </c>
      <c r="N2087">
        <v>3854</v>
      </c>
      <c r="O2087" t="s">
        <v>6268</v>
      </c>
      <c r="P2087" t="s">
        <v>231</v>
      </c>
      <c r="Q2087" s="10">
        <v>371925971</v>
      </c>
    </row>
    <row r="2088" spans="1:17" x14ac:dyDescent="0.3">
      <c r="A2088" s="11">
        <v>18000000</v>
      </c>
      <c r="B2088" t="s">
        <v>6269</v>
      </c>
      <c r="C2088">
        <v>772</v>
      </c>
      <c r="D2088" t="s">
        <v>6270</v>
      </c>
      <c r="E2088" t="s">
        <v>19</v>
      </c>
      <c r="F2088">
        <v>81.487684999999999</v>
      </c>
      <c r="G2088" t="s">
        <v>204</v>
      </c>
      <c r="H2088" t="s">
        <v>21</v>
      </c>
      <c r="I2088" s="1">
        <v>33927</v>
      </c>
      <c r="J2088" s="11">
        <v>358991681</v>
      </c>
      <c r="K2088">
        <v>120</v>
      </c>
      <c r="L2088" t="s">
        <v>22</v>
      </c>
      <c r="M2088">
        <v>6.3</v>
      </c>
      <c r="N2088">
        <v>2395</v>
      </c>
      <c r="O2088" t="s">
        <v>6271</v>
      </c>
      <c r="P2088" t="s">
        <v>730</v>
      </c>
      <c r="Q2088" s="10">
        <v>340991681</v>
      </c>
    </row>
    <row r="2089" spans="1:17" x14ac:dyDescent="0.3">
      <c r="A2089" s="11">
        <v>20000000</v>
      </c>
      <c r="B2089" t="s">
        <v>6272</v>
      </c>
      <c r="C2089">
        <v>840</v>
      </c>
      <c r="D2089" t="s">
        <v>6273</v>
      </c>
      <c r="E2089" t="s">
        <v>19</v>
      </c>
      <c r="F2089">
        <v>52.456505</v>
      </c>
      <c r="G2089" t="s">
        <v>692</v>
      </c>
      <c r="H2089" t="s">
        <v>21</v>
      </c>
      <c r="I2089" s="1">
        <v>28445</v>
      </c>
      <c r="J2089" s="11">
        <v>303788635</v>
      </c>
      <c r="K2089">
        <v>135</v>
      </c>
      <c r="L2089" t="s">
        <v>22</v>
      </c>
      <c r="M2089">
        <v>7.2</v>
      </c>
      <c r="N2089">
        <v>1098</v>
      </c>
      <c r="O2089" t="s">
        <v>6274</v>
      </c>
      <c r="P2089" t="s">
        <v>231</v>
      </c>
      <c r="Q2089" s="10">
        <v>283788635</v>
      </c>
    </row>
    <row r="2090" spans="1:17" x14ac:dyDescent="0.3">
      <c r="A2090" s="11">
        <v>38000000</v>
      </c>
      <c r="B2090" t="s">
        <v>2211</v>
      </c>
      <c r="C2090">
        <v>9682</v>
      </c>
      <c r="D2090" t="s">
        <v>6275</v>
      </c>
      <c r="E2090" t="s">
        <v>19</v>
      </c>
      <c r="F2090">
        <v>9.6627150000000004</v>
      </c>
      <c r="G2090" t="s">
        <v>3325</v>
      </c>
      <c r="H2090" t="s">
        <v>21</v>
      </c>
      <c r="I2090" s="1">
        <v>39029</v>
      </c>
      <c r="J2090" s="11">
        <v>29907685</v>
      </c>
      <c r="K2090">
        <v>90</v>
      </c>
      <c r="L2090" t="s">
        <v>22</v>
      </c>
      <c r="M2090">
        <v>5</v>
      </c>
      <c r="N2090">
        <v>150</v>
      </c>
      <c r="O2090" t="s">
        <v>6276</v>
      </c>
      <c r="P2090" t="s">
        <v>6277</v>
      </c>
      <c r="Q2090" s="10">
        <v>-8092315</v>
      </c>
    </row>
    <row r="2091" spans="1:17" x14ac:dyDescent="0.3">
      <c r="A2091" s="11">
        <v>20000000</v>
      </c>
      <c r="B2091" t="s">
        <v>1010</v>
      </c>
      <c r="C2091">
        <v>96</v>
      </c>
      <c r="D2091" t="s">
        <v>6278</v>
      </c>
      <c r="E2091" t="s">
        <v>19</v>
      </c>
      <c r="F2091">
        <v>25.28436</v>
      </c>
      <c r="G2091" t="s">
        <v>92</v>
      </c>
      <c r="H2091" t="s">
        <v>21</v>
      </c>
      <c r="I2091" s="1">
        <v>31915</v>
      </c>
      <c r="J2091" s="11">
        <v>299965036</v>
      </c>
      <c r="K2091">
        <v>100</v>
      </c>
      <c r="L2091" t="s">
        <v>22</v>
      </c>
      <c r="M2091">
        <v>6.1</v>
      </c>
      <c r="N2091">
        <v>613</v>
      </c>
      <c r="O2091" t="s">
        <v>6279</v>
      </c>
      <c r="P2091" t="s">
        <v>1006</v>
      </c>
      <c r="Q2091" s="10">
        <v>279965036</v>
      </c>
    </row>
    <row r="2092" spans="1:17" x14ac:dyDescent="0.3">
      <c r="A2092" s="11">
        <v>20000000</v>
      </c>
      <c r="B2092" t="s">
        <v>587</v>
      </c>
      <c r="C2092">
        <v>10678</v>
      </c>
      <c r="D2092" t="s">
        <v>6280</v>
      </c>
      <c r="E2092" t="s">
        <v>19</v>
      </c>
      <c r="F2092">
        <v>8.3513850000000005</v>
      </c>
      <c r="G2092" t="s">
        <v>6281</v>
      </c>
      <c r="H2092" t="s">
        <v>21</v>
      </c>
      <c r="I2092" s="1">
        <v>37805</v>
      </c>
      <c r="J2092" s="11">
        <v>132675402</v>
      </c>
      <c r="K2092">
        <v>105</v>
      </c>
      <c r="L2092" t="s">
        <v>22</v>
      </c>
      <c r="M2092">
        <v>5.4</v>
      </c>
      <c r="N2092">
        <v>183</v>
      </c>
      <c r="O2092" t="s">
        <v>6282</v>
      </c>
      <c r="P2092" t="s">
        <v>1516</v>
      </c>
      <c r="Q2092" s="10">
        <v>112675402</v>
      </c>
    </row>
    <row r="2093" spans="1:17" x14ac:dyDescent="0.3">
      <c r="A2093" s="11">
        <v>19000000</v>
      </c>
      <c r="B2093" t="s">
        <v>2357</v>
      </c>
      <c r="C2093">
        <v>274</v>
      </c>
      <c r="D2093" t="s">
        <v>6283</v>
      </c>
      <c r="E2093" t="s">
        <v>19</v>
      </c>
      <c r="F2093">
        <v>18.174804000000002</v>
      </c>
      <c r="G2093" t="s">
        <v>3249</v>
      </c>
      <c r="H2093" t="s">
        <v>21</v>
      </c>
      <c r="I2093" s="1">
        <v>33240</v>
      </c>
      <c r="J2093" s="11">
        <v>272742922</v>
      </c>
      <c r="K2093">
        <v>119</v>
      </c>
      <c r="L2093" t="s">
        <v>22</v>
      </c>
      <c r="M2093">
        <v>8.1</v>
      </c>
      <c r="N2093">
        <v>4443</v>
      </c>
      <c r="O2093" t="s">
        <v>6284</v>
      </c>
      <c r="P2093" t="s">
        <v>1581</v>
      </c>
      <c r="Q2093" s="10">
        <v>253742922</v>
      </c>
    </row>
    <row r="2094" spans="1:17" x14ac:dyDescent="0.3">
      <c r="A2094" s="11">
        <v>20000000</v>
      </c>
      <c r="B2094" t="s">
        <v>6285</v>
      </c>
      <c r="C2094">
        <v>8872</v>
      </c>
      <c r="D2094" t="s">
        <v>6286</v>
      </c>
      <c r="E2094" t="s">
        <v>19</v>
      </c>
      <c r="F2094">
        <v>21.815121999999999</v>
      </c>
      <c r="G2094" t="s">
        <v>92</v>
      </c>
      <c r="H2094" t="s">
        <v>21</v>
      </c>
      <c r="I2094" s="1">
        <v>33648</v>
      </c>
      <c r="J2094" s="11">
        <v>121697323</v>
      </c>
      <c r="K2094">
        <v>94</v>
      </c>
      <c r="L2094" t="s">
        <v>22</v>
      </c>
      <c r="M2094">
        <v>6.5</v>
      </c>
      <c r="N2094">
        <v>728</v>
      </c>
      <c r="O2094" t="s">
        <v>6287</v>
      </c>
      <c r="P2094" t="s">
        <v>6288</v>
      </c>
      <c r="Q2094" s="10">
        <v>101697323</v>
      </c>
    </row>
    <row r="2095" spans="1:17" x14ac:dyDescent="0.3">
      <c r="A2095" s="11">
        <v>20000000</v>
      </c>
      <c r="B2095" t="s">
        <v>6289</v>
      </c>
      <c r="C2095">
        <v>16290</v>
      </c>
      <c r="D2095" t="s">
        <v>6290</v>
      </c>
      <c r="E2095" t="s">
        <v>19</v>
      </c>
      <c r="F2095">
        <v>20.99174</v>
      </c>
      <c r="G2095" t="s">
        <v>6291</v>
      </c>
      <c r="H2095" t="s">
        <v>21</v>
      </c>
      <c r="I2095" s="1">
        <v>40466</v>
      </c>
      <c r="J2095" s="11">
        <v>117224271</v>
      </c>
      <c r="K2095">
        <v>94</v>
      </c>
      <c r="L2095" t="s">
        <v>22</v>
      </c>
      <c r="M2095">
        <v>6.4</v>
      </c>
      <c r="N2095">
        <v>428</v>
      </c>
      <c r="O2095" t="s">
        <v>6292</v>
      </c>
      <c r="P2095" t="s">
        <v>6293</v>
      </c>
      <c r="Q2095" s="10">
        <v>97224271</v>
      </c>
    </row>
    <row r="2096" spans="1:17" x14ac:dyDescent="0.3">
      <c r="A2096" s="11">
        <v>20000000</v>
      </c>
      <c r="B2096" t="s">
        <v>2211</v>
      </c>
      <c r="C2096">
        <v>579</v>
      </c>
      <c r="D2096" t="s">
        <v>6294</v>
      </c>
      <c r="E2096" t="s">
        <v>19</v>
      </c>
      <c r="F2096">
        <v>19.636043999999998</v>
      </c>
      <c r="G2096" t="s">
        <v>135</v>
      </c>
      <c r="H2096" t="s">
        <v>21</v>
      </c>
      <c r="I2096" s="1">
        <v>28657</v>
      </c>
      <c r="J2096" s="11">
        <v>187884007</v>
      </c>
      <c r="K2096">
        <v>116</v>
      </c>
      <c r="L2096" t="s">
        <v>22</v>
      </c>
      <c r="M2096">
        <v>5.9</v>
      </c>
      <c r="N2096">
        <v>406</v>
      </c>
      <c r="O2096" t="s">
        <v>6295</v>
      </c>
      <c r="P2096" t="s">
        <v>6296</v>
      </c>
      <c r="Q2096" s="10">
        <v>167884007</v>
      </c>
    </row>
    <row r="2097" spans="1:17" x14ac:dyDescent="0.3">
      <c r="A2097" s="11">
        <v>20000000</v>
      </c>
      <c r="B2097" t="s">
        <v>4270</v>
      </c>
      <c r="C2097">
        <v>14405</v>
      </c>
      <c r="D2097" t="s">
        <v>6297</v>
      </c>
      <c r="E2097" t="s">
        <v>19</v>
      </c>
      <c r="F2097">
        <v>12.25264</v>
      </c>
      <c r="G2097" t="s">
        <v>27</v>
      </c>
      <c r="H2097" t="s">
        <v>21</v>
      </c>
      <c r="I2097" s="1">
        <v>39517</v>
      </c>
      <c r="J2097" s="11">
        <v>149281606</v>
      </c>
      <c r="K2097">
        <v>91</v>
      </c>
      <c r="L2097" t="s">
        <v>22</v>
      </c>
      <c r="M2097">
        <v>4.9000000000000004</v>
      </c>
      <c r="N2097">
        <v>209</v>
      </c>
      <c r="O2097" t="s">
        <v>6298</v>
      </c>
      <c r="P2097" t="s">
        <v>922</v>
      </c>
      <c r="Q2097" s="10">
        <v>129281606</v>
      </c>
    </row>
    <row r="2098" spans="1:17" x14ac:dyDescent="0.3">
      <c r="A2098" s="11">
        <v>13000000</v>
      </c>
      <c r="B2098" t="s">
        <v>2211</v>
      </c>
      <c r="C2098">
        <v>138843</v>
      </c>
      <c r="D2098" t="s">
        <v>6299</v>
      </c>
      <c r="E2098" t="s">
        <v>19</v>
      </c>
      <c r="F2098">
        <v>49.975408999999999</v>
      </c>
      <c r="G2098" t="s">
        <v>119</v>
      </c>
      <c r="H2098" t="s">
        <v>21</v>
      </c>
      <c r="I2098" s="1">
        <v>41473</v>
      </c>
      <c r="J2098" s="11">
        <v>318000141</v>
      </c>
      <c r="K2098">
        <v>112</v>
      </c>
      <c r="L2098" t="s">
        <v>22</v>
      </c>
      <c r="M2098">
        <v>7.4</v>
      </c>
      <c r="N2098">
        <v>3092</v>
      </c>
      <c r="O2098" t="s">
        <v>6300</v>
      </c>
      <c r="P2098" t="s">
        <v>199</v>
      </c>
      <c r="Q2098" s="10">
        <v>305000141</v>
      </c>
    </row>
    <row r="2099" spans="1:17" x14ac:dyDescent="0.3">
      <c r="A2099" s="11">
        <v>32000000</v>
      </c>
      <c r="B2099" t="s">
        <v>2664</v>
      </c>
      <c r="C2099">
        <v>11637</v>
      </c>
      <c r="D2099" t="s">
        <v>6301</v>
      </c>
      <c r="E2099" t="s">
        <v>19</v>
      </c>
      <c r="F2099">
        <v>13.590676999999999</v>
      </c>
      <c r="G2099" t="s">
        <v>32</v>
      </c>
      <c r="H2099" t="s">
        <v>21</v>
      </c>
      <c r="I2099" s="1">
        <v>38372</v>
      </c>
      <c r="J2099" s="11">
        <v>97918663</v>
      </c>
      <c r="K2099">
        <v>95</v>
      </c>
      <c r="L2099" t="s">
        <v>22</v>
      </c>
      <c r="M2099">
        <v>5.2</v>
      </c>
      <c r="N2099">
        <v>221</v>
      </c>
      <c r="O2099" t="s">
        <v>6302</v>
      </c>
      <c r="P2099" t="s">
        <v>2390</v>
      </c>
      <c r="Q2099" s="10">
        <v>65918663</v>
      </c>
    </row>
    <row r="2100" spans="1:17" x14ac:dyDescent="0.3">
      <c r="A2100" s="11">
        <v>20000000</v>
      </c>
      <c r="B2100" t="s">
        <v>587</v>
      </c>
      <c r="C2100">
        <v>226486</v>
      </c>
      <c r="D2100" t="s">
        <v>6303</v>
      </c>
      <c r="E2100" t="s">
        <v>19</v>
      </c>
      <c r="F2100">
        <v>21.657563</v>
      </c>
      <c r="G2100" t="s">
        <v>119</v>
      </c>
      <c r="H2100" t="s">
        <v>21</v>
      </c>
      <c r="I2100" s="1">
        <v>41677</v>
      </c>
      <c r="J2100" s="11">
        <v>100525432</v>
      </c>
      <c r="K2100">
        <v>97</v>
      </c>
      <c r="L2100" t="s">
        <v>22</v>
      </c>
      <c r="M2100">
        <v>5</v>
      </c>
      <c r="N2100">
        <v>500</v>
      </c>
      <c r="O2100" t="s">
        <v>6304</v>
      </c>
      <c r="P2100" t="s">
        <v>5171</v>
      </c>
      <c r="Q2100" s="10">
        <v>80525432</v>
      </c>
    </row>
    <row r="2101" spans="1:17" x14ac:dyDescent="0.3">
      <c r="A2101" s="11">
        <v>35000000</v>
      </c>
      <c r="B2101" t="s">
        <v>3457</v>
      </c>
      <c r="C2101">
        <v>1584</v>
      </c>
      <c r="D2101" t="s">
        <v>6305</v>
      </c>
      <c r="E2101" t="s">
        <v>19</v>
      </c>
      <c r="F2101">
        <v>43.057322999999997</v>
      </c>
      <c r="G2101" t="s">
        <v>92</v>
      </c>
      <c r="H2101" t="s">
        <v>192</v>
      </c>
      <c r="I2101" s="1">
        <v>37690</v>
      </c>
      <c r="J2101" s="11">
        <v>131282949</v>
      </c>
      <c r="K2101">
        <v>108</v>
      </c>
      <c r="L2101" t="s">
        <v>22</v>
      </c>
      <c r="M2101">
        <v>6.7</v>
      </c>
      <c r="N2101">
        <v>1414</v>
      </c>
      <c r="O2101" t="s">
        <v>6306</v>
      </c>
      <c r="P2101" t="s">
        <v>5379</v>
      </c>
      <c r="Q2101" s="10">
        <v>96282949</v>
      </c>
    </row>
    <row r="2102" spans="1:17" x14ac:dyDescent="0.3">
      <c r="A2102" s="11">
        <v>18000000</v>
      </c>
      <c r="B2102" t="s">
        <v>1466</v>
      </c>
      <c r="C2102">
        <v>9312</v>
      </c>
      <c r="D2102" t="s">
        <v>6307</v>
      </c>
      <c r="E2102" t="s">
        <v>19</v>
      </c>
      <c r="F2102">
        <v>16.470894999999999</v>
      </c>
      <c r="G2102" t="s">
        <v>119</v>
      </c>
      <c r="H2102" t="s">
        <v>21</v>
      </c>
      <c r="I2102" s="1">
        <v>34929</v>
      </c>
      <c r="J2102" s="11">
        <v>122195920</v>
      </c>
      <c r="K2102">
        <v>101</v>
      </c>
      <c r="L2102" t="s">
        <v>22</v>
      </c>
      <c r="M2102">
        <v>5.4</v>
      </c>
      <c r="N2102">
        <v>442</v>
      </c>
      <c r="O2102" t="s">
        <v>6308</v>
      </c>
      <c r="P2102" t="s">
        <v>1343</v>
      </c>
      <c r="Q2102" s="10">
        <v>104195920</v>
      </c>
    </row>
    <row r="2103" spans="1:17" x14ac:dyDescent="0.3">
      <c r="A2103" s="11">
        <v>37000000</v>
      </c>
      <c r="B2103" t="s">
        <v>587</v>
      </c>
      <c r="C2103">
        <v>12153</v>
      </c>
      <c r="D2103" t="s">
        <v>6309</v>
      </c>
      <c r="E2103" t="s">
        <v>19</v>
      </c>
      <c r="F2103">
        <v>28.703006999999999</v>
      </c>
      <c r="G2103" t="s">
        <v>32</v>
      </c>
      <c r="H2103" t="s">
        <v>21</v>
      </c>
      <c r="I2103" s="1">
        <v>38161</v>
      </c>
      <c r="J2103" s="11">
        <v>113086475</v>
      </c>
      <c r="K2103">
        <v>109</v>
      </c>
      <c r="L2103" t="s">
        <v>22</v>
      </c>
      <c r="M2103">
        <v>6.3</v>
      </c>
      <c r="N2103">
        <v>679</v>
      </c>
      <c r="O2103" t="s">
        <v>6310</v>
      </c>
      <c r="P2103" t="s">
        <v>2253</v>
      </c>
      <c r="Q2103" s="10">
        <v>76086475</v>
      </c>
    </row>
    <row r="2104" spans="1:17" x14ac:dyDescent="0.3">
      <c r="A2104" s="11">
        <v>20000000</v>
      </c>
      <c r="B2104" t="s">
        <v>1485</v>
      </c>
      <c r="C2104">
        <v>65057</v>
      </c>
      <c r="D2104" t="s">
        <v>6311</v>
      </c>
      <c r="E2104" t="s">
        <v>19</v>
      </c>
      <c r="F2104">
        <v>40.903931</v>
      </c>
      <c r="G2104" t="s">
        <v>4469</v>
      </c>
      <c r="H2104" t="s">
        <v>21</v>
      </c>
      <c r="I2104" s="1">
        <v>40795</v>
      </c>
      <c r="J2104" s="11">
        <v>177243185</v>
      </c>
      <c r="K2104">
        <v>115</v>
      </c>
      <c r="L2104" t="s">
        <v>22</v>
      </c>
      <c r="M2104">
        <v>6.7</v>
      </c>
      <c r="N2104">
        <v>934</v>
      </c>
      <c r="O2104" t="s">
        <v>6312</v>
      </c>
      <c r="P2104" t="s">
        <v>4812</v>
      </c>
      <c r="Q2104" s="10">
        <v>157243185</v>
      </c>
    </row>
    <row r="2105" spans="1:17" x14ac:dyDescent="0.3">
      <c r="A2105" s="11">
        <v>20000000</v>
      </c>
      <c r="B2105" t="s">
        <v>6313</v>
      </c>
      <c r="C2105">
        <v>8326</v>
      </c>
      <c r="D2105" t="s">
        <v>6314</v>
      </c>
      <c r="E2105" t="s">
        <v>19</v>
      </c>
      <c r="F2105">
        <v>22.001408000000001</v>
      </c>
      <c r="G2105" t="s">
        <v>27</v>
      </c>
      <c r="H2105" t="s">
        <v>21</v>
      </c>
      <c r="I2105" s="1">
        <v>37729</v>
      </c>
      <c r="J2105" s="11">
        <v>0</v>
      </c>
      <c r="K2105">
        <v>117</v>
      </c>
      <c r="L2105" t="s">
        <v>22</v>
      </c>
      <c r="M2105">
        <v>6.7</v>
      </c>
      <c r="N2105">
        <v>383</v>
      </c>
      <c r="O2105" t="s">
        <v>6315</v>
      </c>
      <c r="P2105" t="s">
        <v>1402</v>
      </c>
      <c r="Q2105" s="10">
        <v>-20000000</v>
      </c>
    </row>
    <row r="2106" spans="1:17" x14ac:dyDescent="0.3">
      <c r="A2106" s="11">
        <v>0</v>
      </c>
      <c r="B2106" t="s">
        <v>5101</v>
      </c>
      <c r="C2106">
        <v>35690</v>
      </c>
      <c r="D2106" t="s">
        <v>6316</v>
      </c>
      <c r="E2106" t="s">
        <v>19</v>
      </c>
      <c r="F2106">
        <v>23.139970999999999</v>
      </c>
      <c r="G2106" t="s">
        <v>764</v>
      </c>
      <c r="H2106" t="s">
        <v>21</v>
      </c>
      <c r="I2106" s="1">
        <v>40268</v>
      </c>
      <c r="J2106" s="11">
        <v>0</v>
      </c>
      <c r="K2106">
        <v>107</v>
      </c>
      <c r="L2106" t="s">
        <v>22</v>
      </c>
      <c r="M2106">
        <v>6.9</v>
      </c>
      <c r="N2106">
        <v>923</v>
      </c>
      <c r="O2106" t="s">
        <v>6317</v>
      </c>
      <c r="P2106" t="s">
        <v>3605</v>
      </c>
      <c r="Q2106" s="10">
        <v>0</v>
      </c>
    </row>
    <row r="2107" spans="1:17" x14ac:dyDescent="0.3">
      <c r="A2107" s="11">
        <v>20000000</v>
      </c>
      <c r="B2107" t="s">
        <v>1321</v>
      </c>
      <c r="C2107">
        <v>76203</v>
      </c>
      <c r="D2107" t="s">
        <v>6318</v>
      </c>
      <c r="E2107" t="s">
        <v>19</v>
      </c>
      <c r="F2107">
        <v>95.922899999999998</v>
      </c>
      <c r="G2107" t="s">
        <v>557</v>
      </c>
      <c r="H2107" t="s">
        <v>21</v>
      </c>
      <c r="I2107" s="1">
        <v>41565</v>
      </c>
      <c r="J2107" s="11">
        <v>187000000</v>
      </c>
      <c r="K2107">
        <v>134</v>
      </c>
      <c r="L2107" t="s">
        <v>22</v>
      </c>
      <c r="M2107">
        <v>7.9</v>
      </c>
      <c r="N2107">
        <v>3674</v>
      </c>
      <c r="O2107" t="s">
        <v>6319</v>
      </c>
      <c r="P2107" t="s">
        <v>6320</v>
      </c>
      <c r="Q2107" s="10">
        <v>167000000</v>
      </c>
    </row>
    <row r="2108" spans="1:17" x14ac:dyDescent="0.3">
      <c r="A2108" s="11">
        <v>20000000</v>
      </c>
      <c r="B2108" t="s">
        <v>6321</v>
      </c>
      <c r="C2108">
        <v>13497</v>
      </c>
      <c r="D2108" t="s">
        <v>6322</v>
      </c>
      <c r="E2108" t="s">
        <v>19</v>
      </c>
      <c r="F2108">
        <v>4.7489290000000004</v>
      </c>
      <c r="G2108" t="s">
        <v>1490</v>
      </c>
      <c r="H2108" t="s">
        <v>21</v>
      </c>
      <c r="I2108" s="1">
        <v>37603</v>
      </c>
      <c r="J2108" s="11">
        <v>57588485</v>
      </c>
      <c r="K2108">
        <v>118</v>
      </c>
      <c r="L2108" t="s">
        <v>22</v>
      </c>
      <c r="M2108">
        <v>6.2</v>
      </c>
      <c r="N2108">
        <v>116</v>
      </c>
      <c r="O2108" t="s">
        <v>6323</v>
      </c>
      <c r="P2108" t="s">
        <v>4992</v>
      </c>
      <c r="Q2108" s="10">
        <v>37588485</v>
      </c>
    </row>
    <row r="2109" spans="1:17" x14ac:dyDescent="0.3">
      <c r="A2109" s="11">
        <v>20000000</v>
      </c>
      <c r="B2109" t="s">
        <v>972</v>
      </c>
      <c r="C2109">
        <v>35688</v>
      </c>
      <c r="D2109" t="s">
        <v>6324</v>
      </c>
      <c r="E2109" t="s">
        <v>19</v>
      </c>
      <c r="F2109">
        <v>2.9862860000000002</v>
      </c>
      <c r="G2109" t="s">
        <v>780</v>
      </c>
      <c r="H2109" t="s">
        <v>21</v>
      </c>
      <c r="I2109" s="1">
        <v>40213</v>
      </c>
      <c r="J2109" s="11">
        <v>60072596</v>
      </c>
      <c r="K2109">
        <v>121</v>
      </c>
      <c r="L2109" t="s">
        <v>22</v>
      </c>
      <c r="M2109">
        <v>6.1</v>
      </c>
      <c r="N2109">
        <v>29</v>
      </c>
      <c r="O2109" t="s">
        <v>6325</v>
      </c>
      <c r="P2109" t="s">
        <v>5591</v>
      </c>
      <c r="Q2109" s="10">
        <v>40072596</v>
      </c>
    </row>
    <row r="2110" spans="1:17" x14ac:dyDescent="0.3">
      <c r="A2110" s="11">
        <v>20000000</v>
      </c>
      <c r="B2110" t="s">
        <v>3178</v>
      </c>
      <c r="C2110">
        <v>162</v>
      </c>
      <c r="D2110" t="s">
        <v>6326</v>
      </c>
      <c r="E2110" t="s">
        <v>19</v>
      </c>
      <c r="F2110">
        <v>47.513629999999999</v>
      </c>
      <c r="G2110" t="s">
        <v>204</v>
      </c>
      <c r="H2110" t="s">
        <v>21</v>
      </c>
      <c r="I2110" s="1">
        <v>33005</v>
      </c>
      <c r="J2110" s="11">
        <v>53000000</v>
      </c>
      <c r="K2110">
        <v>105</v>
      </c>
      <c r="L2110" t="s">
        <v>22</v>
      </c>
      <c r="M2110">
        <v>7.5</v>
      </c>
      <c r="N2110">
        <v>3601</v>
      </c>
      <c r="O2110" t="s">
        <v>6327</v>
      </c>
      <c r="P2110" t="s">
        <v>155</v>
      </c>
      <c r="Q2110" s="10">
        <v>33000000</v>
      </c>
    </row>
    <row r="2111" spans="1:17" x14ac:dyDescent="0.3">
      <c r="A2111" s="11">
        <v>20000000</v>
      </c>
      <c r="B2111" t="s">
        <v>212</v>
      </c>
      <c r="C2111">
        <v>296096</v>
      </c>
      <c r="D2111" t="s">
        <v>6328</v>
      </c>
      <c r="E2111" t="s">
        <v>19</v>
      </c>
      <c r="F2111">
        <v>53.161904999999997</v>
      </c>
      <c r="G2111" t="s">
        <v>119</v>
      </c>
      <c r="H2111" t="s">
        <v>21</v>
      </c>
      <c r="I2111" s="1">
        <v>42406</v>
      </c>
      <c r="J2111" s="11">
        <v>207945075</v>
      </c>
      <c r="K2111">
        <v>110</v>
      </c>
      <c r="L2111" t="s">
        <v>22</v>
      </c>
      <c r="M2111">
        <v>7.6</v>
      </c>
      <c r="N2111">
        <v>2562</v>
      </c>
      <c r="O2111" t="s">
        <v>6329</v>
      </c>
      <c r="P2111" t="s">
        <v>6330</v>
      </c>
      <c r="Q2111" s="10">
        <v>187945075</v>
      </c>
    </row>
    <row r="2112" spans="1:17" x14ac:dyDescent="0.3">
      <c r="A2112" s="11">
        <v>0</v>
      </c>
      <c r="B2112" t="s">
        <v>6114</v>
      </c>
      <c r="C2112">
        <v>103370</v>
      </c>
      <c r="D2112" t="s">
        <v>6331</v>
      </c>
      <c r="E2112" t="s">
        <v>19</v>
      </c>
      <c r="F2112">
        <v>7.0509510000000004</v>
      </c>
      <c r="G2112" t="s">
        <v>6332</v>
      </c>
      <c r="H2112" t="s">
        <v>21</v>
      </c>
      <c r="I2112" s="1">
        <v>41089</v>
      </c>
      <c r="J2112" s="11">
        <v>0</v>
      </c>
      <c r="K2112">
        <v>114</v>
      </c>
      <c r="L2112" t="s">
        <v>22</v>
      </c>
      <c r="M2112">
        <v>5.9</v>
      </c>
      <c r="N2112">
        <v>52</v>
      </c>
      <c r="O2112" t="s">
        <v>6333</v>
      </c>
      <c r="P2112" t="s">
        <v>5591</v>
      </c>
      <c r="Q2112" s="10">
        <v>0</v>
      </c>
    </row>
    <row r="2113" spans="1:17" x14ac:dyDescent="0.3">
      <c r="A2113" s="11">
        <v>1800000</v>
      </c>
      <c r="B2113" t="s">
        <v>394</v>
      </c>
      <c r="C2113">
        <v>1051</v>
      </c>
      <c r="D2113" t="s">
        <v>6334</v>
      </c>
      <c r="E2113" t="s">
        <v>19</v>
      </c>
      <c r="F2113">
        <v>15.978135999999999</v>
      </c>
      <c r="G2113" t="s">
        <v>204</v>
      </c>
      <c r="H2113" t="s">
        <v>21</v>
      </c>
      <c r="I2113" s="1">
        <v>26186</v>
      </c>
      <c r="J2113" s="11">
        <v>41158757</v>
      </c>
      <c r="K2113">
        <v>104</v>
      </c>
      <c r="L2113" t="s">
        <v>22</v>
      </c>
      <c r="M2113">
        <v>7.4</v>
      </c>
      <c r="N2113">
        <v>422</v>
      </c>
      <c r="O2113" t="s">
        <v>6335</v>
      </c>
      <c r="P2113" t="s">
        <v>2743</v>
      </c>
      <c r="Q2113" s="10">
        <v>39358757</v>
      </c>
    </row>
    <row r="2114" spans="1:17" x14ac:dyDescent="0.3">
      <c r="A2114" s="11">
        <v>20000000</v>
      </c>
      <c r="B2114" t="s">
        <v>587</v>
      </c>
      <c r="C2114">
        <v>376659</v>
      </c>
      <c r="D2114" t="s">
        <v>6336</v>
      </c>
      <c r="E2114" t="s">
        <v>19</v>
      </c>
      <c r="F2114">
        <v>42.512295999999999</v>
      </c>
      <c r="G2114" t="s">
        <v>6337</v>
      </c>
      <c r="H2114" t="s">
        <v>21</v>
      </c>
      <c r="I2114" s="1">
        <v>42579</v>
      </c>
      <c r="J2114" s="11">
        <v>183936074</v>
      </c>
      <c r="K2114">
        <v>100</v>
      </c>
      <c r="L2114" t="s">
        <v>22</v>
      </c>
      <c r="M2114">
        <v>6.3</v>
      </c>
      <c r="N2114">
        <v>1252</v>
      </c>
      <c r="O2114" t="s">
        <v>6338</v>
      </c>
      <c r="P2114" t="s">
        <v>6339</v>
      </c>
      <c r="Q2114" s="10">
        <v>163936074</v>
      </c>
    </row>
    <row r="2115" spans="1:17" x14ac:dyDescent="0.3">
      <c r="A2115" s="11">
        <v>20000000</v>
      </c>
      <c r="B2115" t="s">
        <v>587</v>
      </c>
      <c r="C2115">
        <v>10073</v>
      </c>
      <c r="D2115" t="s">
        <v>6340</v>
      </c>
      <c r="E2115" t="s">
        <v>19</v>
      </c>
      <c r="F2115">
        <v>10.098722</v>
      </c>
      <c r="G2115" t="s">
        <v>659</v>
      </c>
      <c r="H2115" t="s">
        <v>2538</v>
      </c>
      <c r="I2115" s="1">
        <v>38765</v>
      </c>
      <c r="J2115" s="11">
        <v>48548426</v>
      </c>
      <c r="K2115">
        <v>83</v>
      </c>
      <c r="L2115" t="s">
        <v>22</v>
      </c>
      <c r="M2115">
        <v>3.6</v>
      </c>
      <c r="N2115">
        <v>222</v>
      </c>
      <c r="O2115" t="s">
        <v>6341</v>
      </c>
      <c r="P2115" t="s">
        <v>4915</v>
      </c>
      <c r="Q2115" s="10">
        <v>28548426</v>
      </c>
    </row>
    <row r="2116" spans="1:17" x14ac:dyDescent="0.3">
      <c r="A2116" s="11">
        <v>20000000</v>
      </c>
      <c r="B2116" t="s">
        <v>1664</v>
      </c>
      <c r="C2116">
        <v>16690</v>
      </c>
      <c r="D2116" t="s">
        <v>6342</v>
      </c>
      <c r="E2116" t="s">
        <v>19</v>
      </c>
      <c r="F2116">
        <v>15.341196</v>
      </c>
      <c r="G2116" t="s">
        <v>27</v>
      </c>
      <c r="H2116" t="s">
        <v>304</v>
      </c>
      <c r="I2116" s="1">
        <v>37301</v>
      </c>
      <c r="J2116" s="11">
        <v>109862682</v>
      </c>
      <c r="K2116">
        <v>72</v>
      </c>
      <c r="L2116" t="s">
        <v>22</v>
      </c>
      <c r="M2116">
        <v>6.1</v>
      </c>
      <c r="N2116">
        <v>290</v>
      </c>
      <c r="O2116" t="s">
        <v>6343</v>
      </c>
      <c r="P2116" t="s">
        <v>6344</v>
      </c>
      <c r="Q2116" s="10">
        <v>89862682</v>
      </c>
    </row>
    <row r="2117" spans="1:17" x14ac:dyDescent="0.3">
      <c r="A2117" s="11">
        <v>20000000</v>
      </c>
      <c r="B2117" t="s">
        <v>2119</v>
      </c>
      <c r="C2117">
        <v>273895</v>
      </c>
      <c r="D2117" t="s">
        <v>6345</v>
      </c>
      <c r="E2117" t="s">
        <v>19</v>
      </c>
      <c r="F2117">
        <v>29.023184000000001</v>
      </c>
      <c r="G2117" t="s">
        <v>557</v>
      </c>
      <c r="H2117" t="s">
        <v>33</v>
      </c>
      <c r="I2117" s="1">
        <v>41998</v>
      </c>
      <c r="J2117" s="11">
        <v>66787908</v>
      </c>
      <c r="K2117">
        <v>127</v>
      </c>
      <c r="L2117" t="s">
        <v>22</v>
      </c>
      <c r="M2117">
        <v>7.4</v>
      </c>
      <c r="N2117">
        <v>817</v>
      </c>
      <c r="O2117" t="s">
        <v>6346</v>
      </c>
      <c r="P2117" t="s">
        <v>6347</v>
      </c>
      <c r="Q2117" s="10">
        <v>46787908</v>
      </c>
    </row>
    <row r="2118" spans="1:17" x14ac:dyDescent="0.3">
      <c r="A2118" s="11">
        <v>20000000</v>
      </c>
      <c r="B2118" t="s">
        <v>2519</v>
      </c>
      <c r="C2118">
        <v>14873</v>
      </c>
      <c r="D2118" t="s">
        <v>6348</v>
      </c>
      <c r="E2118" t="s">
        <v>19</v>
      </c>
      <c r="F2118">
        <v>19.819893</v>
      </c>
      <c r="G2118" t="s">
        <v>27</v>
      </c>
      <c r="H2118" t="s">
        <v>304</v>
      </c>
      <c r="I2118" s="1">
        <v>37804</v>
      </c>
      <c r="J2118" s="11">
        <v>135680000</v>
      </c>
      <c r="K2118">
        <v>72</v>
      </c>
      <c r="L2118" t="s">
        <v>22</v>
      </c>
      <c r="M2118">
        <v>5.6</v>
      </c>
      <c r="N2118">
        <v>269</v>
      </c>
      <c r="O2118" t="s">
        <v>6349</v>
      </c>
      <c r="P2118" t="s">
        <v>6350</v>
      </c>
      <c r="Q2118" s="10">
        <v>115680000</v>
      </c>
    </row>
    <row r="2119" spans="1:17" x14ac:dyDescent="0.3">
      <c r="A2119" s="11">
        <v>20000000</v>
      </c>
      <c r="B2119" t="s">
        <v>6351</v>
      </c>
      <c r="C2119">
        <v>8968</v>
      </c>
      <c r="D2119" t="s">
        <v>6352</v>
      </c>
      <c r="E2119" t="s">
        <v>19</v>
      </c>
      <c r="F2119">
        <v>11.624230000000001</v>
      </c>
      <c r="G2119" t="s">
        <v>5813</v>
      </c>
      <c r="H2119" t="s">
        <v>21</v>
      </c>
      <c r="I2119" s="1">
        <v>38444</v>
      </c>
      <c r="J2119" s="11">
        <v>67192859</v>
      </c>
      <c r="K2119">
        <v>89</v>
      </c>
      <c r="L2119" t="s">
        <v>22</v>
      </c>
      <c r="M2119">
        <v>4.5999999999999996</v>
      </c>
      <c r="N2119">
        <v>191</v>
      </c>
      <c r="O2119" t="s">
        <v>6353</v>
      </c>
      <c r="P2119" t="s">
        <v>3917</v>
      </c>
      <c r="Q2119" s="10">
        <v>47192859</v>
      </c>
    </row>
    <row r="2120" spans="1:17" x14ac:dyDescent="0.3">
      <c r="A2120" s="11">
        <v>20000000</v>
      </c>
      <c r="B2120" t="s">
        <v>2689</v>
      </c>
      <c r="C2120">
        <v>9963</v>
      </c>
      <c r="D2120" t="s">
        <v>6354</v>
      </c>
      <c r="E2120" t="s">
        <v>19</v>
      </c>
      <c r="F2120">
        <v>22.049786999999998</v>
      </c>
      <c r="G2120" t="s">
        <v>760</v>
      </c>
      <c r="H2120" t="s">
        <v>21</v>
      </c>
      <c r="I2120" s="1">
        <v>39296</v>
      </c>
      <c r="J2120" s="11">
        <v>84146832</v>
      </c>
      <c r="K2120">
        <v>96</v>
      </c>
      <c r="L2120" t="s">
        <v>22</v>
      </c>
      <c r="M2120">
        <v>5.8</v>
      </c>
      <c r="N2120">
        <v>381</v>
      </c>
      <c r="O2120" t="s">
        <v>6355</v>
      </c>
      <c r="P2120" t="s">
        <v>6356</v>
      </c>
      <c r="Q2120" s="10">
        <v>64146832</v>
      </c>
    </row>
    <row r="2121" spans="1:17" x14ac:dyDescent="0.3">
      <c r="A2121" s="11">
        <v>30000000</v>
      </c>
      <c r="B2121" t="s">
        <v>49</v>
      </c>
      <c r="C2121">
        <v>15655</v>
      </c>
      <c r="D2121" t="s">
        <v>6357</v>
      </c>
      <c r="E2121" t="s">
        <v>19</v>
      </c>
      <c r="F2121">
        <v>9.8298590000000008</v>
      </c>
      <c r="G2121" t="s">
        <v>27</v>
      </c>
      <c r="H2121" t="s">
        <v>21</v>
      </c>
      <c r="I2121" s="1">
        <v>36832</v>
      </c>
      <c r="J2121" s="11">
        <v>45554533</v>
      </c>
      <c r="K2121">
        <v>77</v>
      </c>
      <c r="L2121" t="s">
        <v>22</v>
      </c>
      <c r="M2121">
        <v>6.3</v>
      </c>
      <c r="N2121">
        <v>143</v>
      </c>
      <c r="O2121" t="s">
        <v>6358</v>
      </c>
      <c r="P2121" t="s">
        <v>6359</v>
      </c>
      <c r="Q2121" s="10">
        <v>15554533</v>
      </c>
    </row>
    <row r="2122" spans="1:17" x14ac:dyDescent="0.3">
      <c r="A2122" s="11">
        <v>20000000</v>
      </c>
      <c r="B2122" t="s">
        <v>6360</v>
      </c>
      <c r="C2122">
        <v>21208</v>
      </c>
      <c r="D2122" t="s">
        <v>6361</v>
      </c>
      <c r="E2122" t="s">
        <v>19</v>
      </c>
      <c r="F2122">
        <v>29.295801000000001</v>
      </c>
      <c r="G2122" t="s">
        <v>2807</v>
      </c>
      <c r="H2122" t="s">
        <v>158</v>
      </c>
      <c r="I2122" s="1">
        <v>40018</v>
      </c>
      <c r="J2122" s="11">
        <v>41596251</v>
      </c>
      <c r="K2122">
        <v>123</v>
      </c>
      <c r="L2122" t="s">
        <v>22</v>
      </c>
      <c r="M2122">
        <v>6.7</v>
      </c>
      <c r="N2122">
        <v>1261</v>
      </c>
      <c r="O2122" t="s">
        <v>6362</v>
      </c>
      <c r="P2122" t="s">
        <v>2986</v>
      </c>
      <c r="Q2122" s="10">
        <v>21596251</v>
      </c>
    </row>
    <row r="2123" spans="1:17" x14ac:dyDescent="0.3">
      <c r="A2123" s="11">
        <v>20000000</v>
      </c>
      <c r="B2123" t="s">
        <v>282</v>
      </c>
      <c r="C2123">
        <v>272878</v>
      </c>
      <c r="D2123" t="s">
        <v>6363</v>
      </c>
      <c r="E2123" t="s">
        <v>19</v>
      </c>
      <c r="F2123">
        <v>14.136476</v>
      </c>
      <c r="G2123" t="s">
        <v>2283</v>
      </c>
      <c r="H2123" t="s">
        <v>21</v>
      </c>
      <c r="I2123" s="1">
        <v>42181</v>
      </c>
      <c r="J2123" s="11">
        <v>43967255</v>
      </c>
      <c r="K2123">
        <v>111</v>
      </c>
      <c r="L2123" t="s">
        <v>22</v>
      </c>
      <c r="M2123">
        <v>6.8</v>
      </c>
      <c r="N2123">
        <v>276</v>
      </c>
      <c r="O2123" t="s">
        <v>6364</v>
      </c>
      <c r="P2123" t="s">
        <v>4603</v>
      </c>
      <c r="Q2123" s="10">
        <v>23967255</v>
      </c>
    </row>
    <row r="2124" spans="1:17" x14ac:dyDescent="0.3">
      <c r="A2124" s="11">
        <v>20000000</v>
      </c>
      <c r="B2124" t="s">
        <v>800</v>
      </c>
      <c r="C2124">
        <v>9760</v>
      </c>
      <c r="D2124" t="s">
        <v>6365</v>
      </c>
      <c r="E2124" t="s">
        <v>19</v>
      </c>
      <c r="F2124">
        <v>6.0646380000000004</v>
      </c>
      <c r="G2124" t="s">
        <v>204</v>
      </c>
      <c r="H2124" t="s">
        <v>21</v>
      </c>
      <c r="I2124" s="1">
        <v>39107</v>
      </c>
      <c r="J2124" s="11">
        <v>86865564</v>
      </c>
      <c r="K2124">
        <v>86</v>
      </c>
      <c r="L2124" t="s">
        <v>22</v>
      </c>
      <c r="M2124">
        <v>3.2</v>
      </c>
      <c r="N2124">
        <v>326</v>
      </c>
      <c r="O2124" t="s">
        <v>6366</v>
      </c>
      <c r="P2124" t="s">
        <v>4915</v>
      </c>
      <c r="Q2124" s="10">
        <v>66865564</v>
      </c>
    </row>
    <row r="2125" spans="1:17" x14ac:dyDescent="0.3">
      <c r="A2125" s="11">
        <v>20000000</v>
      </c>
      <c r="B2125" t="s">
        <v>3718</v>
      </c>
      <c r="C2125">
        <v>314365</v>
      </c>
      <c r="D2125" t="s">
        <v>6367</v>
      </c>
      <c r="E2125" t="s">
        <v>19</v>
      </c>
      <c r="F2125">
        <v>41.503588000000001</v>
      </c>
      <c r="G2125" t="s">
        <v>135</v>
      </c>
      <c r="H2125" t="s">
        <v>158</v>
      </c>
      <c r="I2125" s="1">
        <v>42166</v>
      </c>
      <c r="J2125" s="11">
        <v>88346473</v>
      </c>
      <c r="K2125">
        <v>128</v>
      </c>
      <c r="L2125" t="s">
        <v>22</v>
      </c>
      <c r="M2125">
        <v>7.8</v>
      </c>
      <c r="N2125">
        <v>2686</v>
      </c>
      <c r="O2125" t="s">
        <v>6368</v>
      </c>
      <c r="P2125" t="s">
        <v>6369</v>
      </c>
      <c r="Q2125" s="10">
        <v>68346473</v>
      </c>
    </row>
    <row r="2126" spans="1:17" x14ac:dyDescent="0.3">
      <c r="A2126" s="11">
        <v>20000000</v>
      </c>
      <c r="B2126" t="s">
        <v>2347</v>
      </c>
      <c r="C2126">
        <v>13279</v>
      </c>
      <c r="D2126" t="s">
        <v>6370</v>
      </c>
      <c r="E2126" t="s">
        <v>19</v>
      </c>
      <c r="F2126">
        <v>20.495749</v>
      </c>
      <c r="G2126" t="s">
        <v>2516</v>
      </c>
      <c r="H2126" t="s">
        <v>21</v>
      </c>
      <c r="I2126" s="1">
        <v>39710</v>
      </c>
      <c r="J2126" s="11">
        <v>27640028</v>
      </c>
      <c r="K2126">
        <v>110</v>
      </c>
      <c r="L2126" t="s">
        <v>22</v>
      </c>
      <c r="M2126">
        <v>5.9</v>
      </c>
      <c r="N2126">
        <v>292</v>
      </c>
      <c r="O2126" t="s">
        <v>6371</v>
      </c>
      <c r="P2126" t="s">
        <v>5954</v>
      </c>
      <c r="Q2126" s="10">
        <v>7640028</v>
      </c>
    </row>
    <row r="2127" spans="1:17" x14ac:dyDescent="0.3">
      <c r="A2127" s="11">
        <v>20000000</v>
      </c>
      <c r="B2127" t="s">
        <v>2211</v>
      </c>
      <c r="C2127">
        <v>1975</v>
      </c>
      <c r="D2127" t="s">
        <v>6372</v>
      </c>
      <c r="E2127" t="s">
        <v>19</v>
      </c>
      <c r="F2127">
        <v>13.906943999999999</v>
      </c>
      <c r="G2127" t="s">
        <v>692</v>
      </c>
      <c r="H2127" t="s">
        <v>21</v>
      </c>
      <c r="I2127" s="1">
        <v>39003</v>
      </c>
      <c r="J2127" s="11">
        <v>39143839</v>
      </c>
      <c r="K2127">
        <v>102</v>
      </c>
      <c r="L2127" t="s">
        <v>22</v>
      </c>
      <c r="M2127">
        <v>5.2</v>
      </c>
      <c r="N2127">
        <v>283</v>
      </c>
      <c r="O2127" t="s">
        <v>6373</v>
      </c>
      <c r="P2127" t="s">
        <v>6374</v>
      </c>
      <c r="Q2127" s="10">
        <v>19143839</v>
      </c>
    </row>
    <row r="2128" spans="1:17" x14ac:dyDescent="0.3">
      <c r="A2128" s="11">
        <v>20000000</v>
      </c>
      <c r="B2128" t="s">
        <v>822</v>
      </c>
      <c r="C2128">
        <v>33644</v>
      </c>
      <c r="D2128" t="s">
        <v>6375</v>
      </c>
      <c r="E2128" t="s">
        <v>19</v>
      </c>
      <c r="F2128">
        <v>2.003047</v>
      </c>
      <c r="G2128" t="s">
        <v>204</v>
      </c>
      <c r="H2128" t="s">
        <v>21</v>
      </c>
      <c r="I2128" s="1">
        <v>36021</v>
      </c>
      <c r="J2128" s="11">
        <v>37672350</v>
      </c>
      <c r="K2128">
        <v>124</v>
      </c>
      <c r="L2128" t="s">
        <v>22</v>
      </c>
      <c r="M2128">
        <v>6</v>
      </c>
      <c r="N2128">
        <v>24</v>
      </c>
      <c r="O2128" t="s">
        <v>6376</v>
      </c>
      <c r="P2128" t="s">
        <v>4264</v>
      </c>
      <c r="Q2128" s="10">
        <v>17672350</v>
      </c>
    </row>
    <row r="2129" spans="1:17" x14ac:dyDescent="0.3">
      <c r="A2129" s="11">
        <v>0</v>
      </c>
      <c r="B2129" t="s">
        <v>3450</v>
      </c>
      <c r="C2129">
        <v>1649</v>
      </c>
      <c r="D2129" t="s">
        <v>6377</v>
      </c>
      <c r="E2129" t="s">
        <v>19</v>
      </c>
      <c r="F2129">
        <v>11.349664000000001</v>
      </c>
      <c r="G2129" t="s">
        <v>3249</v>
      </c>
      <c r="H2129" t="s">
        <v>21</v>
      </c>
      <c r="I2129" s="1">
        <v>33438</v>
      </c>
      <c r="J2129" s="11">
        <v>0</v>
      </c>
      <c r="K2129">
        <v>98</v>
      </c>
      <c r="L2129" t="s">
        <v>22</v>
      </c>
      <c r="M2129">
        <v>5.9</v>
      </c>
      <c r="N2129">
        <v>308</v>
      </c>
      <c r="O2129" t="s">
        <v>6378</v>
      </c>
      <c r="P2129" t="s">
        <v>2973</v>
      </c>
      <c r="Q2129" s="10">
        <v>0</v>
      </c>
    </row>
    <row r="2130" spans="1:17" x14ac:dyDescent="0.3">
      <c r="A2130" s="11">
        <v>20000000</v>
      </c>
      <c r="B2130" t="s">
        <v>6379</v>
      </c>
      <c r="C2130">
        <v>9895</v>
      </c>
      <c r="D2130" t="s">
        <v>6380</v>
      </c>
      <c r="E2130" t="s">
        <v>19</v>
      </c>
      <c r="F2130">
        <v>11.203334999999999</v>
      </c>
      <c r="G2130" t="s">
        <v>135</v>
      </c>
      <c r="H2130" t="s">
        <v>21</v>
      </c>
      <c r="I2130" s="1">
        <v>38970</v>
      </c>
      <c r="J2130" s="11">
        <v>41237648</v>
      </c>
      <c r="K2130">
        <v>115</v>
      </c>
      <c r="L2130" t="s">
        <v>22</v>
      </c>
      <c r="M2130">
        <v>5.8</v>
      </c>
      <c r="N2130">
        <v>129</v>
      </c>
      <c r="O2130" t="s">
        <v>6381</v>
      </c>
      <c r="P2130" t="s">
        <v>1813</v>
      </c>
      <c r="Q2130" s="10">
        <v>21237648</v>
      </c>
    </row>
    <row r="2131" spans="1:17" x14ac:dyDescent="0.3">
      <c r="A2131" s="11">
        <v>20000000</v>
      </c>
      <c r="B2131" t="s">
        <v>6382</v>
      </c>
      <c r="C2131">
        <v>9570</v>
      </c>
      <c r="D2131" t="s">
        <v>6383</v>
      </c>
      <c r="E2131" t="s">
        <v>19</v>
      </c>
      <c r="F2131">
        <v>8.2653169999999996</v>
      </c>
      <c r="G2131" t="s">
        <v>6384</v>
      </c>
      <c r="H2131" t="s">
        <v>21</v>
      </c>
      <c r="I2131" s="1">
        <v>29207</v>
      </c>
      <c r="J2131" s="11">
        <v>35841901</v>
      </c>
      <c r="K2131">
        <v>98</v>
      </c>
      <c r="L2131" t="s">
        <v>22</v>
      </c>
      <c r="M2131">
        <v>6.1</v>
      </c>
      <c r="N2131">
        <v>131</v>
      </c>
      <c r="O2131" t="s">
        <v>6385</v>
      </c>
      <c r="P2131" t="s">
        <v>6386</v>
      </c>
      <c r="Q2131" s="10">
        <v>15841901</v>
      </c>
    </row>
    <row r="2132" spans="1:17" x14ac:dyDescent="0.3">
      <c r="A2132" s="11">
        <v>20000000</v>
      </c>
      <c r="B2132" t="s">
        <v>2357</v>
      </c>
      <c r="C2132">
        <v>27579</v>
      </c>
      <c r="D2132" t="s">
        <v>6387</v>
      </c>
      <c r="E2132" t="s">
        <v>19</v>
      </c>
      <c r="F2132">
        <v>18.632155999999998</v>
      </c>
      <c r="G2132" t="s">
        <v>6388</v>
      </c>
      <c r="H2132" t="s">
        <v>33</v>
      </c>
      <c r="I2132" s="1">
        <v>40421</v>
      </c>
      <c r="J2132" s="11">
        <v>65464324</v>
      </c>
      <c r="K2132">
        <v>104</v>
      </c>
      <c r="L2132" t="s">
        <v>22</v>
      </c>
      <c r="M2132">
        <v>5.8</v>
      </c>
      <c r="N2132">
        <v>481</v>
      </c>
      <c r="O2132" t="s">
        <v>6389</v>
      </c>
      <c r="P2132" t="s">
        <v>6390</v>
      </c>
      <c r="Q2132" s="10">
        <v>45464324</v>
      </c>
    </row>
    <row r="2133" spans="1:17" x14ac:dyDescent="0.3">
      <c r="A2133" s="11">
        <v>20000000</v>
      </c>
      <c r="B2133" t="s">
        <v>713</v>
      </c>
      <c r="C2133">
        <v>16052</v>
      </c>
      <c r="D2133" t="s">
        <v>6391</v>
      </c>
      <c r="E2133" t="s">
        <v>19</v>
      </c>
      <c r="F2133">
        <v>6.9259199999999996</v>
      </c>
      <c r="G2133" t="s">
        <v>6392</v>
      </c>
      <c r="H2133" t="s">
        <v>21</v>
      </c>
      <c r="I2133" s="1">
        <v>35510</v>
      </c>
      <c r="J2133" s="11">
        <v>60000000</v>
      </c>
      <c r="K2133">
        <v>127</v>
      </c>
      <c r="L2133" t="s">
        <v>22</v>
      </c>
      <c r="M2133">
        <v>7</v>
      </c>
      <c r="N2133">
        <v>114</v>
      </c>
      <c r="O2133" t="s">
        <v>6393</v>
      </c>
      <c r="P2133" t="s">
        <v>6394</v>
      </c>
      <c r="Q2133" s="10">
        <v>40000000</v>
      </c>
    </row>
    <row r="2134" spans="1:17" x14ac:dyDescent="0.3">
      <c r="A2134" s="11">
        <v>20000000</v>
      </c>
      <c r="B2134" t="s">
        <v>4422</v>
      </c>
      <c r="C2134">
        <v>40264</v>
      </c>
      <c r="D2134" t="s">
        <v>6395</v>
      </c>
      <c r="E2134" t="s">
        <v>19</v>
      </c>
      <c r="F2134">
        <v>17.165039</v>
      </c>
      <c r="G2134" t="s">
        <v>659</v>
      </c>
      <c r="H2134" t="s">
        <v>21</v>
      </c>
      <c r="I2134" s="1">
        <v>40408</v>
      </c>
      <c r="J2134" s="11">
        <v>80547866</v>
      </c>
      <c r="K2134">
        <v>82</v>
      </c>
      <c r="L2134" t="s">
        <v>22</v>
      </c>
      <c r="M2134">
        <v>4.2</v>
      </c>
      <c r="N2134">
        <v>315</v>
      </c>
      <c r="O2134" t="s">
        <v>6396</v>
      </c>
      <c r="P2134" t="s">
        <v>4915</v>
      </c>
      <c r="Q2134" s="10">
        <v>60547866</v>
      </c>
    </row>
    <row r="2135" spans="1:17" x14ac:dyDescent="0.3">
      <c r="A2135" s="11">
        <v>25000000</v>
      </c>
      <c r="B2135" t="s">
        <v>713</v>
      </c>
      <c r="C2135">
        <v>1164</v>
      </c>
      <c r="D2135" t="s">
        <v>6397</v>
      </c>
      <c r="E2135" t="s">
        <v>19</v>
      </c>
      <c r="F2135">
        <v>25.785924999999999</v>
      </c>
      <c r="G2135" t="s">
        <v>1842</v>
      </c>
      <c r="H2135" t="s">
        <v>284</v>
      </c>
      <c r="I2135" s="1">
        <v>38938</v>
      </c>
      <c r="J2135" s="11">
        <v>135330182</v>
      </c>
      <c r="K2135">
        <v>143</v>
      </c>
      <c r="L2135" t="s">
        <v>22</v>
      </c>
      <c r="M2135">
        <v>6.9</v>
      </c>
      <c r="N2135">
        <v>1055</v>
      </c>
      <c r="O2135" t="s">
        <v>6398</v>
      </c>
      <c r="P2135" t="s">
        <v>661</v>
      </c>
      <c r="Q2135" s="10">
        <v>110330182</v>
      </c>
    </row>
    <row r="2136" spans="1:17" x14ac:dyDescent="0.3">
      <c r="A2136" s="11">
        <v>19800000</v>
      </c>
      <c r="B2136" t="s">
        <v>2424</v>
      </c>
      <c r="C2136">
        <v>239678</v>
      </c>
      <c r="D2136" t="s">
        <v>6399</v>
      </c>
      <c r="E2136" t="s">
        <v>19</v>
      </c>
      <c r="F2136">
        <v>20.311684</v>
      </c>
      <c r="G2136" t="s">
        <v>4789</v>
      </c>
      <c r="H2136" t="s">
        <v>21</v>
      </c>
      <c r="I2136" s="1">
        <v>41921</v>
      </c>
      <c r="J2136" s="11">
        <v>41296320</v>
      </c>
      <c r="K2136">
        <v>103</v>
      </c>
      <c r="L2136" t="s">
        <v>22</v>
      </c>
      <c r="M2136">
        <v>6.5</v>
      </c>
      <c r="N2136">
        <v>505</v>
      </c>
      <c r="O2136" t="s">
        <v>6400</v>
      </c>
      <c r="P2136" t="s">
        <v>477</v>
      </c>
      <c r="Q2136" s="10">
        <v>21496320</v>
      </c>
    </row>
    <row r="2137" spans="1:17" x14ac:dyDescent="0.3">
      <c r="A2137" s="11">
        <v>20000000</v>
      </c>
      <c r="B2137" t="s">
        <v>3942</v>
      </c>
      <c r="C2137">
        <v>14359</v>
      </c>
      <c r="D2137" t="s">
        <v>6401</v>
      </c>
      <c r="E2137" t="s">
        <v>19</v>
      </c>
      <c r="F2137">
        <v>20.975165000000001</v>
      </c>
      <c r="G2137" t="s">
        <v>1907</v>
      </c>
      <c r="H2137" t="s">
        <v>21</v>
      </c>
      <c r="I2137" s="1">
        <v>39779</v>
      </c>
      <c r="J2137" s="11">
        <v>50907234</v>
      </c>
      <c r="K2137">
        <v>104</v>
      </c>
      <c r="L2137" t="s">
        <v>22</v>
      </c>
      <c r="M2137">
        <v>7</v>
      </c>
      <c r="N2137">
        <v>435</v>
      </c>
      <c r="O2137" t="s">
        <v>6402</v>
      </c>
      <c r="P2137" t="s">
        <v>6403</v>
      </c>
      <c r="Q2137" s="10">
        <v>30907234</v>
      </c>
    </row>
    <row r="2138" spans="1:17" x14ac:dyDescent="0.3">
      <c r="A2138" s="11">
        <v>32000000</v>
      </c>
      <c r="B2138" t="s">
        <v>6404</v>
      </c>
      <c r="C2138">
        <v>3989</v>
      </c>
      <c r="D2138" t="s">
        <v>6405</v>
      </c>
      <c r="E2138" t="s">
        <v>19</v>
      </c>
      <c r="F2138">
        <v>26.509174999999999</v>
      </c>
      <c r="G2138" t="s">
        <v>92</v>
      </c>
      <c r="H2138" t="s">
        <v>192</v>
      </c>
      <c r="I2138" s="1">
        <v>38270</v>
      </c>
      <c r="J2138" s="11">
        <v>50907422</v>
      </c>
      <c r="K2138">
        <v>98</v>
      </c>
      <c r="L2138" t="s">
        <v>22</v>
      </c>
      <c r="M2138">
        <v>6.6</v>
      </c>
      <c r="N2138">
        <v>660</v>
      </c>
      <c r="O2138" t="s">
        <v>6406</v>
      </c>
      <c r="P2138" t="s">
        <v>6221</v>
      </c>
      <c r="Q2138" s="10">
        <v>18907422</v>
      </c>
    </row>
    <row r="2139" spans="1:17" x14ac:dyDescent="0.3">
      <c r="A2139" s="11">
        <v>20000000</v>
      </c>
      <c r="B2139" t="s">
        <v>2211</v>
      </c>
      <c r="C2139">
        <v>76617</v>
      </c>
      <c r="D2139" t="s">
        <v>6407</v>
      </c>
      <c r="E2139" t="s">
        <v>19</v>
      </c>
      <c r="F2139">
        <v>26.497025000000001</v>
      </c>
      <c r="G2139" t="s">
        <v>1030</v>
      </c>
      <c r="H2139" t="s">
        <v>21</v>
      </c>
      <c r="I2139" s="1">
        <v>41334</v>
      </c>
      <c r="J2139" s="11">
        <v>47241945</v>
      </c>
      <c r="K2139">
        <v>92</v>
      </c>
      <c r="L2139" t="s">
        <v>22</v>
      </c>
      <c r="M2139">
        <v>5.3</v>
      </c>
      <c r="N2139">
        <v>465</v>
      </c>
      <c r="O2139" t="s">
        <v>6408</v>
      </c>
      <c r="P2139" t="s">
        <v>4644</v>
      </c>
      <c r="Q2139" s="10">
        <v>27241945</v>
      </c>
    </row>
    <row r="2140" spans="1:17" x14ac:dyDescent="0.3">
      <c r="A2140" s="11">
        <v>0</v>
      </c>
      <c r="B2140" t="s">
        <v>1629</v>
      </c>
      <c r="C2140">
        <v>1710</v>
      </c>
      <c r="D2140" t="s">
        <v>6409</v>
      </c>
      <c r="E2140" t="s">
        <v>19</v>
      </c>
      <c r="F2140">
        <v>14.211698999999999</v>
      </c>
      <c r="G2140" t="s">
        <v>659</v>
      </c>
      <c r="H2140" t="s">
        <v>21</v>
      </c>
      <c r="I2140" s="1">
        <v>34999</v>
      </c>
      <c r="J2140" s="11">
        <v>0</v>
      </c>
      <c r="K2140">
        <v>124</v>
      </c>
      <c r="L2140" t="s">
        <v>22</v>
      </c>
      <c r="M2140">
        <v>6.4</v>
      </c>
      <c r="N2140">
        <v>194</v>
      </c>
      <c r="O2140" t="s">
        <v>6410</v>
      </c>
      <c r="P2140" t="s">
        <v>1418</v>
      </c>
      <c r="Q2140" s="10">
        <v>0</v>
      </c>
    </row>
    <row r="2141" spans="1:17" x14ac:dyDescent="0.3">
      <c r="A2141" s="11">
        <v>20000000</v>
      </c>
      <c r="B2141" t="s">
        <v>587</v>
      </c>
      <c r="C2141">
        <v>4258</v>
      </c>
      <c r="D2141" t="s">
        <v>6411</v>
      </c>
      <c r="E2141" t="s">
        <v>19</v>
      </c>
      <c r="F2141">
        <v>36.819043999999998</v>
      </c>
      <c r="G2141" t="s">
        <v>3325</v>
      </c>
      <c r="H2141" t="s">
        <v>21</v>
      </c>
      <c r="I2141" s="1">
        <v>41582</v>
      </c>
      <c r="J2141" s="11">
        <v>78378744</v>
      </c>
      <c r="K2141">
        <v>86</v>
      </c>
      <c r="L2141" t="s">
        <v>22</v>
      </c>
      <c r="M2141">
        <v>4.5999999999999996</v>
      </c>
      <c r="N2141">
        <v>793</v>
      </c>
      <c r="O2141" t="s">
        <v>6412</v>
      </c>
      <c r="P2141" t="s">
        <v>3956</v>
      </c>
      <c r="Q2141" s="10">
        <v>58378744</v>
      </c>
    </row>
    <row r="2142" spans="1:17" x14ac:dyDescent="0.3">
      <c r="A2142" s="11">
        <v>20000000</v>
      </c>
      <c r="B2142" t="s">
        <v>6413</v>
      </c>
      <c r="C2142">
        <v>20391</v>
      </c>
      <c r="D2142" t="s">
        <v>6414</v>
      </c>
      <c r="E2142" t="s">
        <v>19</v>
      </c>
      <c r="F2142">
        <v>7.9025359999999996</v>
      </c>
      <c r="G2142" t="s">
        <v>92</v>
      </c>
      <c r="H2142" t="s">
        <v>21</v>
      </c>
      <c r="I2142" s="1">
        <v>25491</v>
      </c>
      <c r="J2142" s="11">
        <v>31678778</v>
      </c>
      <c r="K2142">
        <v>158</v>
      </c>
      <c r="L2142" t="s">
        <v>22</v>
      </c>
      <c r="M2142">
        <v>6.2</v>
      </c>
      <c r="N2142">
        <v>63</v>
      </c>
      <c r="O2142" t="s">
        <v>6415</v>
      </c>
      <c r="P2142" t="s">
        <v>6416</v>
      </c>
      <c r="Q2142" s="10">
        <v>11678778</v>
      </c>
    </row>
    <row r="2143" spans="1:17" x14ac:dyDescent="0.3">
      <c r="A2143" s="11">
        <v>20000000</v>
      </c>
      <c r="B2143" t="s">
        <v>2119</v>
      </c>
      <c r="C2143">
        <v>10139</v>
      </c>
      <c r="D2143" t="s">
        <v>6417</v>
      </c>
      <c r="E2143" t="s">
        <v>19</v>
      </c>
      <c r="F2143">
        <v>30.909699</v>
      </c>
      <c r="G2143" t="s">
        <v>2374</v>
      </c>
      <c r="H2143" t="s">
        <v>21</v>
      </c>
      <c r="I2143" s="1">
        <v>39778</v>
      </c>
      <c r="J2143" s="11">
        <v>54586584</v>
      </c>
      <c r="K2143">
        <v>128</v>
      </c>
      <c r="L2143" t="s">
        <v>22</v>
      </c>
      <c r="M2143">
        <v>7.1</v>
      </c>
      <c r="N2143">
        <v>612</v>
      </c>
      <c r="O2143" t="s">
        <v>6418</v>
      </c>
      <c r="P2143" t="s">
        <v>3533</v>
      </c>
      <c r="Q2143" s="10">
        <v>34586584</v>
      </c>
    </row>
    <row r="2144" spans="1:17" x14ac:dyDescent="0.3">
      <c r="A2144" s="11">
        <v>20000000</v>
      </c>
      <c r="B2144" t="s">
        <v>195</v>
      </c>
      <c r="C2144">
        <v>335778</v>
      </c>
      <c r="D2144" t="s">
        <v>6419</v>
      </c>
      <c r="E2144" t="s">
        <v>19</v>
      </c>
      <c r="F2144">
        <v>16.663796999999999</v>
      </c>
      <c r="G2144" t="s">
        <v>32</v>
      </c>
      <c r="H2144" t="s">
        <v>21</v>
      </c>
      <c r="I2144" s="1">
        <v>42419</v>
      </c>
      <c r="J2144" s="11">
        <v>46069568</v>
      </c>
      <c r="K2144">
        <v>107</v>
      </c>
      <c r="L2144" t="s">
        <v>22</v>
      </c>
      <c r="M2144">
        <v>5.7</v>
      </c>
      <c r="N2144">
        <v>295</v>
      </c>
      <c r="O2144" t="s">
        <v>6420</v>
      </c>
      <c r="P2144" t="s">
        <v>309</v>
      </c>
      <c r="Q2144" s="10">
        <v>26069568</v>
      </c>
    </row>
    <row r="2145" spans="1:17" x14ac:dyDescent="0.3">
      <c r="A2145" s="11">
        <v>35000000</v>
      </c>
      <c r="B2145" t="s">
        <v>1754</v>
      </c>
      <c r="C2145">
        <v>9645</v>
      </c>
      <c r="D2145" t="s">
        <v>6421</v>
      </c>
      <c r="E2145" t="s">
        <v>19</v>
      </c>
      <c r="F2145">
        <v>27.724913000000001</v>
      </c>
      <c r="G2145" t="s">
        <v>214</v>
      </c>
      <c r="H2145" t="s">
        <v>304</v>
      </c>
      <c r="I2145" s="1">
        <v>37554</v>
      </c>
      <c r="J2145" s="11">
        <v>68349884</v>
      </c>
      <c r="K2145">
        <v>91</v>
      </c>
      <c r="L2145" t="s">
        <v>22</v>
      </c>
      <c r="M2145">
        <v>5.3</v>
      </c>
      <c r="N2145">
        <v>531</v>
      </c>
      <c r="O2145" t="s">
        <v>6422</v>
      </c>
      <c r="P2145" t="s">
        <v>6423</v>
      </c>
      <c r="Q2145" s="10">
        <v>33349884</v>
      </c>
    </row>
    <row r="2146" spans="1:17" x14ac:dyDescent="0.3">
      <c r="A2146" s="11">
        <v>19000000</v>
      </c>
      <c r="B2146" t="s">
        <v>587</v>
      </c>
      <c r="C2146">
        <v>55465</v>
      </c>
      <c r="D2146" t="s">
        <v>6424</v>
      </c>
      <c r="E2146" t="s">
        <v>19</v>
      </c>
      <c r="F2146">
        <v>17.971882999999998</v>
      </c>
      <c r="G2146" t="s">
        <v>119</v>
      </c>
      <c r="H2146" t="s">
        <v>21</v>
      </c>
      <c r="I2146" s="1">
        <v>40644</v>
      </c>
      <c r="J2146" s="11">
        <v>35387212</v>
      </c>
      <c r="K2146">
        <v>108</v>
      </c>
      <c r="L2146" t="s">
        <v>22</v>
      </c>
      <c r="M2146">
        <v>6</v>
      </c>
      <c r="N2146">
        <v>328</v>
      </c>
      <c r="O2146" t="s">
        <v>6425</v>
      </c>
      <c r="P2146" t="s">
        <v>6426</v>
      </c>
      <c r="Q2146" s="10">
        <v>16387212</v>
      </c>
    </row>
    <row r="2147" spans="1:17" x14ac:dyDescent="0.3">
      <c r="A2147" s="11">
        <v>20000000</v>
      </c>
      <c r="B2147" t="s">
        <v>2037</v>
      </c>
      <c r="C2147">
        <v>617</v>
      </c>
      <c r="D2147" t="s">
        <v>6427</v>
      </c>
      <c r="E2147" t="s">
        <v>19</v>
      </c>
      <c r="F2147">
        <v>25.041992</v>
      </c>
      <c r="G2147" t="s">
        <v>32</v>
      </c>
      <c r="H2147" t="s">
        <v>21</v>
      </c>
      <c r="I2147" s="1">
        <v>35874</v>
      </c>
      <c r="J2147" s="11">
        <v>67200000</v>
      </c>
      <c r="K2147">
        <v>108</v>
      </c>
      <c r="L2147" t="s">
        <v>22</v>
      </c>
      <c r="M2147">
        <v>6.3</v>
      </c>
      <c r="N2147">
        <v>444</v>
      </c>
      <c r="O2147" t="s">
        <v>6428</v>
      </c>
      <c r="P2147" t="s">
        <v>6429</v>
      </c>
      <c r="Q2147" s="10">
        <v>47200000</v>
      </c>
    </row>
    <row r="2148" spans="1:17" x14ac:dyDescent="0.3">
      <c r="A2148" s="11">
        <v>0</v>
      </c>
      <c r="B2148" t="s">
        <v>6360</v>
      </c>
      <c r="C2148">
        <v>19904</v>
      </c>
      <c r="D2148" t="s">
        <v>6430</v>
      </c>
      <c r="E2148" t="s">
        <v>19</v>
      </c>
      <c r="F2148">
        <v>7.9244279999999998</v>
      </c>
      <c r="G2148" t="s">
        <v>2516</v>
      </c>
      <c r="H2148" t="s">
        <v>21</v>
      </c>
      <c r="I2148" s="1">
        <v>40102</v>
      </c>
      <c r="J2148" s="11">
        <v>0</v>
      </c>
      <c r="K2148">
        <v>101</v>
      </c>
      <c r="L2148" t="s">
        <v>22</v>
      </c>
      <c r="M2148">
        <v>5.4</v>
      </c>
      <c r="N2148">
        <v>167</v>
      </c>
      <c r="O2148" t="s">
        <v>6431</v>
      </c>
      <c r="P2148" t="s">
        <v>6432</v>
      </c>
      <c r="Q2148" s="10">
        <v>0</v>
      </c>
    </row>
    <row r="2149" spans="1:17" x14ac:dyDescent="0.3">
      <c r="A2149" s="11">
        <v>20000000</v>
      </c>
      <c r="B2149" t="s">
        <v>1629</v>
      </c>
      <c r="C2149">
        <v>48289</v>
      </c>
      <c r="D2149" t="s">
        <v>6433</v>
      </c>
      <c r="E2149" t="s">
        <v>19</v>
      </c>
      <c r="F2149">
        <v>14.857884</v>
      </c>
      <c r="G2149" t="s">
        <v>905</v>
      </c>
      <c r="H2149" t="s">
        <v>21</v>
      </c>
      <c r="I2149" s="1">
        <v>40486</v>
      </c>
      <c r="J2149" s="11">
        <v>45636368</v>
      </c>
      <c r="K2149">
        <v>113</v>
      </c>
      <c r="L2149" t="s">
        <v>22</v>
      </c>
      <c r="M2149">
        <v>6.3</v>
      </c>
      <c r="N2149">
        <v>257</v>
      </c>
      <c r="O2149" t="s">
        <v>6434</v>
      </c>
      <c r="P2149" t="s">
        <v>2638</v>
      </c>
      <c r="Q2149" s="10">
        <v>25636368</v>
      </c>
    </row>
    <row r="2150" spans="1:17" x14ac:dyDescent="0.3">
      <c r="A2150" s="11">
        <v>30000000</v>
      </c>
      <c r="B2150" t="s">
        <v>6435</v>
      </c>
      <c r="C2150">
        <v>243</v>
      </c>
      <c r="D2150" t="s">
        <v>6436</v>
      </c>
      <c r="E2150" t="s">
        <v>19</v>
      </c>
      <c r="F2150">
        <v>23.982956000000001</v>
      </c>
      <c r="G2150" t="s">
        <v>2783</v>
      </c>
      <c r="H2150" t="s">
        <v>33</v>
      </c>
      <c r="I2150" s="1">
        <v>36602</v>
      </c>
      <c r="J2150" s="11">
        <v>47126295</v>
      </c>
      <c r="K2150">
        <v>113</v>
      </c>
      <c r="L2150" t="s">
        <v>22</v>
      </c>
      <c r="M2150">
        <v>7</v>
      </c>
      <c r="N2150">
        <v>628</v>
      </c>
      <c r="O2150" t="s">
        <v>6437</v>
      </c>
      <c r="P2150" t="s">
        <v>3295</v>
      </c>
      <c r="Q2150" s="10">
        <v>17126295</v>
      </c>
    </row>
    <row r="2151" spans="1:17" x14ac:dyDescent="0.3">
      <c r="A2151" s="11">
        <v>20000000</v>
      </c>
      <c r="B2151" t="s">
        <v>1754</v>
      </c>
      <c r="C2151">
        <v>6933</v>
      </c>
      <c r="D2151" t="s">
        <v>6438</v>
      </c>
      <c r="E2151" t="s">
        <v>19</v>
      </c>
      <c r="F2151">
        <v>12.458131</v>
      </c>
      <c r="G2151" t="s">
        <v>2046</v>
      </c>
      <c r="H2151" t="s">
        <v>192</v>
      </c>
      <c r="I2151" s="1">
        <v>39539</v>
      </c>
      <c r="J2151" s="11">
        <v>0</v>
      </c>
      <c r="K2151">
        <v>87</v>
      </c>
      <c r="L2151" t="s">
        <v>22</v>
      </c>
      <c r="M2151">
        <v>4.7</v>
      </c>
      <c r="N2151">
        <v>171</v>
      </c>
      <c r="O2151" t="s">
        <v>6439</v>
      </c>
      <c r="P2151" t="s">
        <v>6440</v>
      </c>
      <c r="Q2151" s="10">
        <v>-20000000</v>
      </c>
    </row>
    <row r="2152" spans="1:17" x14ac:dyDescent="0.3">
      <c r="A2152" s="11">
        <v>20000000</v>
      </c>
      <c r="B2152" t="s">
        <v>1629</v>
      </c>
      <c r="C2152">
        <v>17182</v>
      </c>
      <c r="D2152" t="s">
        <v>6441</v>
      </c>
      <c r="E2152" t="s">
        <v>19</v>
      </c>
      <c r="F2152">
        <v>3.9963920000000002</v>
      </c>
      <c r="G2152" t="s">
        <v>92</v>
      </c>
      <c r="H2152" t="s">
        <v>21</v>
      </c>
      <c r="I2152" s="1">
        <v>35400</v>
      </c>
      <c r="J2152" s="11">
        <v>0</v>
      </c>
      <c r="K2152">
        <v>101</v>
      </c>
      <c r="L2152" t="s">
        <v>22</v>
      </c>
      <c r="M2152">
        <v>5.8</v>
      </c>
      <c r="N2152">
        <v>63</v>
      </c>
      <c r="O2152" t="s">
        <v>6442</v>
      </c>
      <c r="P2152" t="s">
        <v>5758</v>
      </c>
      <c r="Q2152" s="10">
        <v>-20000000</v>
      </c>
    </row>
    <row r="2153" spans="1:17" x14ac:dyDescent="0.3">
      <c r="A2153" s="11">
        <v>20000000</v>
      </c>
      <c r="B2153" t="s">
        <v>1517</v>
      </c>
      <c r="C2153">
        <v>8848</v>
      </c>
      <c r="D2153" t="s">
        <v>6443</v>
      </c>
      <c r="E2153" t="s">
        <v>19</v>
      </c>
      <c r="F2153">
        <v>30.387754000000001</v>
      </c>
      <c r="G2153" t="s">
        <v>1425</v>
      </c>
      <c r="H2153" t="s">
        <v>304</v>
      </c>
      <c r="I2153" s="1">
        <v>39506</v>
      </c>
      <c r="J2153" s="11">
        <v>64822796</v>
      </c>
      <c r="K2153">
        <v>112</v>
      </c>
      <c r="L2153" t="s">
        <v>22</v>
      </c>
      <c r="M2153">
        <v>6.6</v>
      </c>
      <c r="N2153">
        <v>697</v>
      </c>
      <c r="O2153" t="s">
        <v>6444</v>
      </c>
      <c r="P2153" t="s">
        <v>872</v>
      </c>
      <c r="Q2153" s="10">
        <v>44822796</v>
      </c>
    </row>
    <row r="2154" spans="1:17" x14ac:dyDescent="0.3">
      <c r="A2154" s="11">
        <v>20000000</v>
      </c>
      <c r="B2154" t="s">
        <v>6445</v>
      </c>
      <c r="C2154">
        <v>38</v>
      </c>
      <c r="D2154" t="s">
        <v>6446</v>
      </c>
      <c r="E2154" t="s">
        <v>19</v>
      </c>
      <c r="F2154">
        <v>56.481487000000001</v>
      </c>
      <c r="G2154" t="s">
        <v>5329</v>
      </c>
      <c r="H2154" t="s">
        <v>21</v>
      </c>
      <c r="I2154" s="1">
        <v>38065</v>
      </c>
      <c r="J2154" s="11">
        <v>72258126</v>
      </c>
      <c r="K2154">
        <v>108</v>
      </c>
      <c r="L2154" t="s">
        <v>22</v>
      </c>
      <c r="M2154">
        <v>7.9</v>
      </c>
      <c r="N2154">
        <v>3652</v>
      </c>
      <c r="O2154" t="s">
        <v>6447</v>
      </c>
      <c r="P2154" t="s">
        <v>914</v>
      </c>
      <c r="Q2154" s="10">
        <v>52258126</v>
      </c>
    </row>
    <row r="2155" spans="1:17" x14ac:dyDescent="0.3">
      <c r="A2155" s="11">
        <v>20000000</v>
      </c>
      <c r="B2155" t="s">
        <v>972</v>
      </c>
      <c r="C2155">
        <v>38303</v>
      </c>
      <c r="D2155" t="s">
        <v>6448</v>
      </c>
      <c r="E2155" t="s">
        <v>19</v>
      </c>
      <c r="F2155">
        <v>19.962713000000001</v>
      </c>
      <c r="G2155" t="s">
        <v>6449</v>
      </c>
      <c r="H2155" t="s">
        <v>21</v>
      </c>
      <c r="I2155" s="1">
        <v>40445</v>
      </c>
      <c r="J2155" s="11">
        <v>32005248</v>
      </c>
      <c r="K2155">
        <v>105</v>
      </c>
      <c r="L2155" t="s">
        <v>22</v>
      </c>
      <c r="M2155">
        <v>6</v>
      </c>
      <c r="N2155">
        <v>368</v>
      </c>
      <c r="O2155" t="s">
        <v>6450</v>
      </c>
      <c r="P2155" t="s">
        <v>2990</v>
      </c>
      <c r="Q2155" s="10">
        <v>12005248</v>
      </c>
    </row>
    <row r="2156" spans="1:17" x14ac:dyDescent="0.3">
      <c r="A2156" s="11">
        <v>20000000</v>
      </c>
      <c r="B2156" t="s">
        <v>36</v>
      </c>
      <c r="C2156">
        <v>1266</v>
      </c>
      <c r="D2156" t="s">
        <v>6451</v>
      </c>
      <c r="E2156" t="s">
        <v>19</v>
      </c>
      <c r="F2156">
        <v>18.666875999999998</v>
      </c>
      <c r="G2156" t="s">
        <v>4469</v>
      </c>
      <c r="H2156" t="s">
        <v>21</v>
      </c>
      <c r="I2156" s="1">
        <v>39725</v>
      </c>
      <c r="J2156" s="11">
        <v>65569869</v>
      </c>
      <c r="K2156">
        <v>109</v>
      </c>
      <c r="L2156" t="s">
        <v>22</v>
      </c>
      <c r="M2156">
        <v>6.3</v>
      </c>
      <c r="N2156">
        <v>363</v>
      </c>
      <c r="O2156" t="s">
        <v>6452</v>
      </c>
      <c r="P2156" t="s">
        <v>297</v>
      </c>
      <c r="Q2156" s="10">
        <v>45569869</v>
      </c>
    </row>
    <row r="2157" spans="1:17" x14ac:dyDescent="0.3">
      <c r="A2157" s="11">
        <v>20000000</v>
      </c>
      <c r="B2157" t="s">
        <v>6453</v>
      </c>
      <c r="C2157">
        <v>107985</v>
      </c>
      <c r="D2157" t="s">
        <v>6454</v>
      </c>
      <c r="E2157" t="s">
        <v>19</v>
      </c>
      <c r="F2157">
        <v>55.964604999999999</v>
      </c>
      <c r="G2157" t="s">
        <v>135</v>
      </c>
      <c r="H2157" t="s">
        <v>33</v>
      </c>
      <c r="I2157" s="1">
        <v>41473</v>
      </c>
      <c r="J2157" s="11">
        <v>46089287</v>
      </c>
      <c r="K2157">
        <v>109</v>
      </c>
      <c r="L2157" t="s">
        <v>22</v>
      </c>
      <c r="M2157">
        <v>6.7</v>
      </c>
      <c r="N2157">
        <v>1778</v>
      </c>
      <c r="O2157" t="s">
        <v>6455</v>
      </c>
      <c r="P2157" t="s">
        <v>1414</v>
      </c>
      <c r="Q2157" s="10">
        <v>26089287</v>
      </c>
    </row>
    <row r="2158" spans="1:17" x14ac:dyDescent="0.3">
      <c r="A2158" s="11">
        <v>0</v>
      </c>
      <c r="B2158" t="s">
        <v>6456</v>
      </c>
      <c r="C2158">
        <v>14043</v>
      </c>
      <c r="D2158" t="s">
        <v>6457</v>
      </c>
      <c r="E2158" t="s">
        <v>19</v>
      </c>
      <c r="F2158">
        <v>5.0347999999999997</v>
      </c>
      <c r="G2158" t="s">
        <v>413</v>
      </c>
      <c r="H2158" t="s">
        <v>21</v>
      </c>
      <c r="I2158" s="1">
        <v>39248</v>
      </c>
      <c r="J2158" s="11">
        <v>0</v>
      </c>
      <c r="K2158">
        <v>99</v>
      </c>
      <c r="L2158" t="s">
        <v>22</v>
      </c>
      <c r="M2158">
        <v>5.8</v>
      </c>
      <c r="N2158">
        <v>143</v>
      </c>
      <c r="O2158" t="s">
        <v>6458</v>
      </c>
      <c r="P2158" t="s">
        <v>6459</v>
      </c>
      <c r="Q2158" s="10">
        <v>0</v>
      </c>
    </row>
    <row r="2159" spans="1:17" x14ac:dyDescent="0.3">
      <c r="A2159" s="11">
        <v>20000000</v>
      </c>
      <c r="B2159" t="s">
        <v>6460</v>
      </c>
      <c r="C2159">
        <v>19901</v>
      </c>
      <c r="D2159" t="s">
        <v>6461</v>
      </c>
      <c r="E2159" t="s">
        <v>19</v>
      </c>
      <c r="F2159">
        <v>28.019226</v>
      </c>
      <c r="G2159" t="s">
        <v>682</v>
      </c>
      <c r="H2159" t="s">
        <v>21</v>
      </c>
      <c r="I2159" s="1">
        <v>39965</v>
      </c>
      <c r="J2159" s="11">
        <v>51416464</v>
      </c>
      <c r="K2159">
        <v>98</v>
      </c>
      <c r="L2159" t="s">
        <v>22</v>
      </c>
      <c r="M2159">
        <v>6</v>
      </c>
      <c r="N2159">
        <v>634</v>
      </c>
      <c r="O2159" t="s">
        <v>6462</v>
      </c>
      <c r="P2159" t="s">
        <v>6463</v>
      </c>
      <c r="Q2159" s="10">
        <v>31416464</v>
      </c>
    </row>
    <row r="2160" spans="1:17" x14ac:dyDescent="0.3">
      <c r="A2160" s="11">
        <v>20000000</v>
      </c>
      <c r="B2160" t="s">
        <v>972</v>
      </c>
      <c r="C2160">
        <v>34016</v>
      </c>
      <c r="D2160" t="s">
        <v>6464</v>
      </c>
      <c r="E2160" t="s">
        <v>19</v>
      </c>
      <c r="F2160">
        <v>16.176976</v>
      </c>
      <c r="G2160" t="s">
        <v>422</v>
      </c>
      <c r="H2160" t="s">
        <v>21</v>
      </c>
      <c r="I2160" s="1">
        <v>40485</v>
      </c>
      <c r="J2160" s="11">
        <v>49779728</v>
      </c>
      <c r="K2160">
        <v>104</v>
      </c>
      <c r="L2160" t="s">
        <v>22</v>
      </c>
      <c r="M2160">
        <v>5.9</v>
      </c>
      <c r="N2160">
        <v>525</v>
      </c>
      <c r="O2160" t="s">
        <v>6465</v>
      </c>
      <c r="P2160" t="s">
        <v>6466</v>
      </c>
      <c r="Q2160" s="10">
        <v>29779728</v>
      </c>
    </row>
    <row r="2161" spans="1:17" x14ac:dyDescent="0.3">
      <c r="A2161" s="11">
        <v>20000000</v>
      </c>
      <c r="B2161" t="s">
        <v>6467</v>
      </c>
      <c r="C2161">
        <v>59860</v>
      </c>
      <c r="D2161" t="s">
        <v>6468</v>
      </c>
      <c r="E2161" t="s">
        <v>19</v>
      </c>
      <c r="F2161">
        <v>17.237143</v>
      </c>
      <c r="G2161" t="s">
        <v>433</v>
      </c>
      <c r="H2161" t="s">
        <v>5473</v>
      </c>
      <c r="I2161" s="1">
        <v>40550</v>
      </c>
      <c r="J2161" s="11">
        <v>17425000</v>
      </c>
      <c r="K2161">
        <v>109</v>
      </c>
      <c r="L2161" t="s">
        <v>22</v>
      </c>
      <c r="M2161">
        <v>6</v>
      </c>
      <c r="N2161">
        <v>593</v>
      </c>
      <c r="O2161" t="s">
        <v>6469</v>
      </c>
      <c r="P2161" t="s">
        <v>6470</v>
      </c>
      <c r="Q2161" s="10">
        <v>-2575000</v>
      </c>
    </row>
    <row r="2162" spans="1:17" x14ac:dyDescent="0.3">
      <c r="A2162" s="11">
        <v>9000000</v>
      </c>
      <c r="B2162" t="s">
        <v>2211</v>
      </c>
      <c r="C2162">
        <v>10069</v>
      </c>
      <c r="D2162" t="s">
        <v>6471</v>
      </c>
      <c r="E2162" t="s">
        <v>19</v>
      </c>
      <c r="F2162">
        <v>4.3450300000000004</v>
      </c>
      <c r="G2162" t="s">
        <v>1290</v>
      </c>
      <c r="H2162" t="s">
        <v>21</v>
      </c>
      <c r="I2162" s="1">
        <v>38800</v>
      </c>
      <c r="J2162" s="11">
        <v>27105095</v>
      </c>
      <c r="K2162">
        <v>100</v>
      </c>
      <c r="L2162" t="s">
        <v>22</v>
      </c>
      <c r="M2162">
        <v>5.3</v>
      </c>
      <c r="N2162">
        <v>155</v>
      </c>
      <c r="O2162" t="s">
        <v>6472</v>
      </c>
      <c r="P2162" t="s">
        <v>6473</v>
      </c>
      <c r="Q2162" s="10">
        <v>18105095</v>
      </c>
    </row>
    <row r="2163" spans="1:17" x14ac:dyDescent="0.3">
      <c r="A2163" s="11">
        <v>0</v>
      </c>
      <c r="B2163" t="s">
        <v>6474</v>
      </c>
      <c r="C2163">
        <v>9588</v>
      </c>
      <c r="D2163" t="s">
        <v>6475</v>
      </c>
      <c r="E2163" t="s">
        <v>19</v>
      </c>
      <c r="F2163">
        <v>11.360996999999999</v>
      </c>
      <c r="G2163" t="s">
        <v>6476</v>
      </c>
      <c r="H2163" t="s">
        <v>304</v>
      </c>
      <c r="I2163" s="1">
        <v>33163</v>
      </c>
      <c r="J2163" s="11">
        <v>0</v>
      </c>
      <c r="K2163">
        <v>119</v>
      </c>
      <c r="L2163" t="s">
        <v>22</v>
      </c>
      <c r="M2163">
        <v>6.5</v>
      </c>
      <c r="N2163">
        <v>119</v>
      </c>
      <c r="O2163" t="s">
        <v>6477</v>
      </c>
      <c r="P2163" t="s">
        <v>3464</v>
      </c>
      <c r="Q2163" s="10">
        <v>0</v>
      </c>
    </row>
    <row r="2164" spans="1:17" x14ac:dyDescent="0.3">
      <c r="A2164" s="11">
        <v>20000000</v>
      </c>
      <c r="B2164" t="s">
        <v>470</v>
      </c>
      <c r="C2164">
        <v>12819</v>
      </c>
      <c r="D2164" t="s">
        <v>6478</v>
      </c>
      <c r="E2164" t="s">
        <v>19</v>
      </c>
      <c r="F2164">
        <v>12.300789</v>
      </c>
      <c r="G2164" t="s">
        <v>6479</v>
      </c>
      <c r="H2164" t="s">
        <v>21</v>
      </c>
      <c r="I2164" s="1">
        <v>40438</v>
      </c>
      <c r="J2164" s="11">
        <v>39300000</v>
      </c>
      <c r="K2164">
        <v>88</v>
      </c>
      <c r="L2164" t="s">
        <v>22</v>
      </c>
      <c r="M2164">
        <v>5.3</v>
      </c>
      <c r="N2164">
        <v>124</v>
      </c>
      <c r="O2164" t="s">
        <v>6480</v>
      </c>
      <c r="P2164" t="s">
        <v>6481</v>
      </c>
      <c r="Q2164" s="10">
        <v>19300000</v>
      </c>
    </row>
    <row r="2165" spans="1:17" x14ac:dyDescent="0.3">
      <c r="A2165" s="11">
        <v>20000000</v>
      </c>
      <c r="B2165" t="s">
        <v>3746</v>
      </c>
      <c r="C2165">
        <v>9954</v>
      </c>
      <c r="D2165" t="s">
        <v>6482</v>
      </c>
      <c r="E2165" t="s">
        <v>19</v>
      </c>
      <c r="F2165">
        <v>15.804814</v>
      </c>
      <c r="G2165" t="s">
        <v>6483</v>
      </c>
      <c r="H2165" t="s">
        <v>21</v>
      </c>
      <c r="I2165" s="1">
        <v>38938</v>
      </c>
      <c r="J2165" s="11">
        <v>37597471</v>
      </c>
      <c r="K2165">
        <v>97</v>
      </c>
      <c r="L2165" t="s">
        <v>22</v>
      </c>
      <c r="M2165">
        <v>5.2</v>
      </c>
      <c r="N2165">
        <v>288</v>
      </c>
      <c r="O2165" t="s">
        <v>6484</v>
      </c>
      <c r="P2165" t="s">
        <v>1197</v>
      </c>
      <c r="Q2165" s="10">
        <v>17597471</v>
      </c>
    </row>
    <row r="2166" spans="1:17" x14ac:dyDescent="0.3">
      <c r="A2166" s="11">
        <v>0</v>
      </c>
      <c r="B2166" t="s">
        <v>1485</v>
      </c>
      <c r="C2166">
        <v>10115</v>
      </c>
      <c r="D2166" t="s">
        <v>6485</v>
      </c>
      <c r="E2166" t="s">
        <v>19</v>
      </c>
      <c r="F2166">
        <v>9.7505570000000006</v>
      </c>
      <c r="G2166" t="s">
        <v>1290</v>
      </c>
      <c r="H2166" t="s">
        <v>192</v>
      </c>
      <c r="I2166" s="1">
        <v>38828</v>
      </c>
      <c r="J2166" s="11">
        <v>0</v>
      </c>
      <c r="K2166">
        <v>105</v>
      </c>
      <c r="L2166" t="s">
        <v>22</v>
      </c>
      <c r="M2166">
        <v>6.3</v>
      </c>
      <c r="N2166">
        <v>148</v>
      </c>
      <c r="O2166" t="s">
        <v>6486</v>
      </c>
      <c r="P2166" t="s">
        <v>6487</v>
      </c>
      <c r="Q2166" s="10">
        <v>0</v>
      </c>
    </row>
    <row r="2167" spans="1:17" x14ac:dyDescent="0.3">
      <c r="A2167" s="11">
        <v>40000000</v>
      </c>
      <c r="B2167" t="s">
        <v>1354</v>
      </c>
      <c r="C2167">
        <v>25132</v>
      </c>
      <c r="D2167" t="s">
        <v>6488</v>
      </c>
      <c r="E2167" t="s">
        <v>19</v>
      </c>
      <c r="F2167">
        <v>4.1009419999999999</v>
      </c>
      <c r="G2167" t="s">
        <v>2773</v>
      </c>
      <c r="H2167" t="s">
        <v>2633</v>
      </c>
      <c r="I2167" s="1">
        <v>40046</v>
      </c>
      <c r="J2167" s="11">
        <v>28972508</v>
      </c>
      <c r="K2167">
        <v>89</v>
      </c>
      <c r="L2167" t="s">
        <v>22</v>
      </c>
      <c r="M2167">
        <v>5.0999999999999996</v>
      </c>
      <c r="N2167">
        <v>44</v>
      </c>
      <c r="O2167" t="s">
        <v>6489</v>
      </c>
      <c r="P2167" t="s">
        <v>2224</v>
      </c>
      <c r="Q2167" s="10">
        <v>-11027492</v>
      </c>
    </row>
    <row r="2168" spans="1:17" x14ac:dyDescent="0.3">
      <c r="A2168" s="11">
        <v>20000000</v>
      </c>
      <c r="B2168" t="s">
        <v>6490</v>
      </c>
      <c r="C2168">
        <v>577</v>
      </c>
      <c r="D2168" t="s">
        <v>6491</v>
      </c>
      <c r="E2168" t="s">
        <v>19</v>
      </c>
      <c r="F2168">
        <v>12.309715000000001</v>
      </c>
      <c r="G2168" t="s">
        <v>6492</v>
      </c>
      <c r="H2168" t="s">
        <v>21</v>
      </c>
      <c r="I2168" s="1">
        <v>34839</v>
      </c>
      <c r="J2168" s="11">
        <v>21284514</v>
      </c>
      <c r="K2168">
        <v>106</v>
      </c>
      <c r="L2168" t="s">
        <v>22</v>
      </c>
      <c r="M2168">
        <v>6.7</v>
      </c>
      <c r="N2168">
        <v>175</v>
      </c>
      <c r="O2168" t="s">
        <v>6493</v>
      </c>
      <c r="P2168" t="s">
        <v>3533</v>
      </c>
      <c r="Q2168" s="10">
        <v>1284514</v>
      </c>
    </row>
    <row r="2169" spans="1:17" x14ac:dyDescent="0.3">
      <c r="A2169" s="11">
        <v>20000000</v>
      </c>
      <c r="B2169" t="s">
        <v>6494</v>
      </c>
      <c r="C2169">
        <v>328387</v>
      </c>
      <c r="D2169" t="s">
        <v>6495</v>
      </c>
      <c r="E2169" t="s">
        <v>19</v>
      </c>
      <c r="F2169">
        <v>62.933898999999997</v>
      </c>
      <c r="G2169" t="s">
        <v>682</v>
      </c>
      <c r="H2169" t="s">
        <v>21</v>
      </c>
      <c r="I2169" s="1">
        <v>42578</v>
      </c>
      <c r="J2169" s="11">
        <v>83707310</v>
      </c>
      <c r="K2169">
        <v>96</v>
      </c>
      <c r="L2169" t="s">
        <v>22</v>
      </c>
      <c r="M2169">
        <v>7.1</v>
      </c>
      <c r="N2169">
        <v>2181</v>
      </c>
      <c r="O2169" t="s">
        <v>6496</v>
      </c>
      <c r="P2169" t="s">
        <v>6497</v>
      </c>
      <c r="Q2169" s="10">
        <v>63707310</v>
      </c>
    </row>
    <row r="2170" spans="1:17" x14ac:dyDescent="0.3">
      <c r="A2170" s="11">
        <v>20000000</v>
      </c>
      <c r="B2170" t="s">
        <v>6498</v>
      </c>
      <c r="C2170">
        <v>12690</v>
      </c>
      <c r="D2170" t="s">
        <v>6499</v>
      </c>
      <c r="E2170" t="s">
        <v>19</v>
      </c>
      <c r="F2170">
        <v>16.074397000000001</v>
      </c>
      <c r="G2170" t="s">
        <v>119</v>
      </c>
      <c r="H2170" t="s">
        <v>21</v>
      </c>
      <c r="I2170" s="1">
        <v>39791</v>
      </c>
      <c r="J2170" s="11">
        <v>20211394</v>
      </c>
      <c r="K2170">
        <v>115</v>
      </c>
      <c r="L2170" t="s">
        <v>22</v>
      </c>
      <c r="M2170">
        <v>6.3</v>
      </c>
      <c r="N2170">
        <v>299</v>
      </c>
      <c r="O2170" t="s">
        <v>6500</v>
      </c>
      <c r="P2170" t="s">
        <v>6501</v>
      </c>
      <c r="Q2170" s="10">
        <v>211394</v>
      </c>
    </row>
    <row r="2171" spans="1:17" x14ac:dyDescent="0.3">
      <c r="A2171" s="11">
        <v>20000000</v>
      </c>
      <c r="B2171" t="s">
        <v>6502</v>
      </c>
      <c r="C2171">
        <v>9945</v>
      </c>
      <c r="D2171" t="s">
        <v>6503</v>
      </c>
      <c r="E2171" t="s">
        <v>19</v>
      </c>
      <c r="F2171">
        <v>17.016283999999999</v>
      </c>
      <c r="G2171" t="s">
        <v>32</v>
      </c>
      <c r="H2171" t="s">
        <v>21</v>
      </c>
      <c r="I2171" s="1">
        <v>35900</v>
      </c>
      <c r="J2171" s="11">
        <v>0</v>
      </c>
      <c r="K2171">
        <v>108</v>
      </c>
      <c r="L2171" t="s">
        <v>22</v>
      </c>
      <c r="M2171">
        <v>5.8</v>
      </c>
      <c r="N2171">
        <v>255</v>
      </c>
      <c r="O2171" t="s">
        <v>6504</v>
      </c>
      <c r="P2171" t="s">
        <v>3124</v>
      </c>
      <c r="Q2171" s="10">
        <v>-20000000</v>
      </c>
    </row>
    <row r="2172" spans="1:17" x14ac:dyDescent="0.3">
      <c r="A2172" s="11">
        <v>806948</v>
      </c>
      <c r="B2172" t="s">
        <v>519</v>
      </c>
      <c r="C2172">
        <v>539</v>
      </c>
      <c r="D2172" t="s">
        <v>6505</v>
      </c>
      <c r="E2172" t="s">
        <v>19</v>
      </c>
      <c r="F2172">
        <v>93.067865999999995</v>
      </c>
      <c r="G2172" t="s">
        <v>92</v>
      </c>
      <c r="H2172" t="s">
        <v>21</v>
      </c>
      <c r="I2172" s="1">
        <v>22083</v>
      </c>
      <c r="J2172" s="11">
        <v>32000000</v>
      </c>
      <c r="K2172">
        <v>109</v>
      </c>
      <c r="L2172" t="s">
        <v>22</v>
      </c>
      <c r="M2172">
        <v>8.1999999999999993</v>
      </c>
      <c r="N2172">
        <v>2320</v>
      </c>
      <c r="O2172" t="s">
        <v>6506</v>
      </c>
      <c r="P2172" t="s">
        <v>6507</v>
      </c>
      <c r="Q2172" s="10">
        <v>31193052</v>
      </c>
    </row>
    <row r="2173" spans="1:17" x14ac:dyDescent="0.3">
      <c r="A2173" s="11">
        <v>20000000</v>
      </c>
      <c r="B2173" t="s">
        <v>1520</v>
      </c>
      <c r="C2173">
        <v>13596</v>
      </c>
      <c r="D2173" t="s">
        <v>6508</v>
      </c>
      <c r="E2173" t="s">
        <v>19</v>
      </c>
      <c r="F2173">
        <v>17.145287</v>
      </c>
      <c r="G2173" t="s">
        <v>682</v>
      </c>
      <c r="H2173" t="s">
        <v>21</v>
      </c>
      <c r="I2173" s="1">
        <v>39710</v>
      </c>
      <c r="J2173" s="11">
        <v>36620508</v>
      </c>
      <c r="K2173">
        <v>101</v>
      </c>
      <c r="L2173" t="s">
        <v>22</v>
      </c>
      <c r="M2173">
        <v>5.4</v>
      </c>
      <c r="N2173">
        <v>220</v>
      </c>
      <c r="O2173" t="s">
        <v>6509</v>
      </c>
      <c r="P2173" t="s">
        <v>3047</v>
      </c>
      <c r="Q2173" s="10">
        <v>16620508</v>
      </c>
    </row>
    <row r="2174" spans="1:17" x14ac:dyDescent="0.3">
      <c r="A2174" s="11">
        <v>20000000</v>
      </c>
      <c r="B2174" t="s">
        <v>212</v>
      </c>
      <c r="C2174">
        <v>226857</v>
      </c>
      <c r="D2174" t="s">
        <v>6510</v>
      </c>
      <c r="E2174" t="s">
        <v>19</v>
      </c>
      <c r="F2174">
        <v>27.256848999999999</v>
      </c>
      <c r="G2174" t="s">
        <v>135</v>
      </c>
      <c r="H2174" t="s">
        <v>21</v>
      </c>
      <c r="I2174" s="1">
        <v>41975</v>
      </c>
      <c r="J2174" s="11">
        <v>34077920</v>
      </c>
      <c r="K2174">
        <v>103</v>
      </c>
      <c r="L2174" t="s">
        <v>22</v>
      </c>
      <c r="M2174">
        <v>6.7</v>
      </c>
      <c r="N2174">
        <v>542</v>
      </c>
      <c r="O2174" t="s">
        <v>6511</v>
      </c>
      <c r="P2174" t="s">
        <v>6512</v>
      </c>
      <c r="Q2174" s="10">
        <v>14077920</v>
      </c>
    </row>
    <row r="2175" spans="1:17" x14ac:dyDescent="0.3">
      <c r="A2175" s="11">
        <v>20000000</v>
      </c>
      <c r="B2175" t="s">
        <v>822</v>
      </c>
      <c r="C2175">
        <v>13159</v>
      </c>
      <c r="D2175" t="s">
        <v>6513</v>
      </c>
      <c r="E2175" t="s">
        <v>19</v>
      </c>
      <c r="F2175">
        <v>7.878177</v>
      </c>
      <c r="G2175" t="s">
        <v>135</v>
      </c>
      <c r="H2175" t="s">
        <v>21</v>
      </c>
      <c r="I2175" s="1">
        <v>39391</v>
      </c>
      <c r="J2175" s="11">
        <v>0</v>
      </c>
      <c r="K2175">
        <v>113</v>
      </c>
      <c r="L2175" t="s">
        <v>22</v>
      </c>
      <c r="M2175">
        <v>5.6</v>
      </c>
      <c r="N2175">
        <v>130</v>
      </c>
      <c r="O2175" t="s">
        <v>6514</v>
      </c>
      <c r="P2175" t="s">
        <v>1921</v>
      </c>
      <c r="Q2175" s="10">
        <v>-20000000</v>
      </c>
    </row>
    <row r="2176" spans="1:17" x14ac:dyDescent="0.3">
      <c r="A2176" s="11">
        <v>20000000</v>
      </c>
      <c r="B2176" t="s">
        <v>587</v>
      </c>
      <c r="C2176">
        <v>47941</v>
      </c>
      <c r="D2176" t="s">
        <v>6515</v>
      </c>
      <c r="E2176" t="s">
        <v>19</v>
      </c>
      <c r="F2176">
        <v>0.17396400000000001</v>
      </c>
      <c r="G2176" t="s">
        <v>92</v>
      </c>
      <c r="H2176" t="s">
        <v>21</v>
      </c>
      <c r="I2176" s="1">
        <v>29798</v>
      </c>
      <c r="J2176" s="11">
        <v>2297493</v>
      </c>
      <c r="K2176">
        <v>98</v>
      </c>
      <c r="L2176" t="s">
        <v>22</v>
      </c>
      <c r="M2176">
        <v>4.9000000000000004</v>
      </c>
      <c r="N2176">
        <v>7</v>
      </c>
      <c r="O2176" t="s">
        <v>6516</v>
      </c>
      <c r="P2176" t="s">
        <v>6517</v>
      </c>
      <c r="Q2176" s="10">
        <v>-17702507</v>
      </c>
    </row>
    <row r="2177" spans="1:17" x14ac:dyDescent="0.3">
      <c r="A2177" s="11">
        <v>20000000</v>
      </c>
      <c r="B2177" t="s">
        <v>6518</v>
      </c>
      <c r="C2177">
        <v>526</v>
      </c>
      <c r="D2177" t="s">
        <v>6519</v>
      </c>
      <c r="E2177" t="s">
        <v>19</v>
      </c>
      <c r="F2177">
        <v>14.370111</v>
      </c>
      <c r="G2177" t="s">
        <v>204</v>
      </c>
      <c r="H2177" t="s">
        <v>21</v>
      </c>
      <c r="I2177" s="1">
        <v>31133</v>
      </c>
      <c r="J2177" s="11">
        <v>18432000</v>
      </c>
      <c r="K2177">
        <v>121</v>
      </c>
      <c r="L2177" t="s">
        <v>22</v>
      </c>
      <c r="M2177">
        <v>6.8</v>
      </c>
      <c r="N2177">
        <v>260</v>
      </c>
      <c r="O2177" t="s">
        <v>6520</v>
      </c>
      <c r="P2177" t="s">
        <v>621</v>
      </c>
      <c r="Q2177" s="10">
        <v>-1568000</v>
      </c>
    </row>
    <row r="2178" spans="1:17" x14ac:dyDescent="0.3">
      <c r="A2178" s="11">
        <v>20000000</v>
      </c>
      <c r="B2178" t="s">
        <v>2165</v>
      </c>
      <c r="C2178">
        <v>22796</v>
      </c>
      <c r="D2178" t="s">
        <v>6521</v>
      </c>
      <c r="E2178" t="s">
        <v>19</v>
      </c>
      <c r="F2178">
        <v>11.090254</v>
      </c>
      <c r="G2178" t="s">
        <v>1561</v>
      </c>
      <c r="H2178" t="s">
        <v>21</v>
      </c>
      <c r="I2178" s="1">
        <v>36108</v>
      </c>
      <c r="J2178" s="11">
        <v>18253415</v>
      </c>
      <c r="K2178">
        <v>114</v>
      </c>
      <c r="L2178" t="s">
        <v>22</v>
      </c>
      <c r="M2178">
        <v>6.5</v>
      </c>
      <c r="N2178">
        <v>52</v>
      </c>
      <c r="O2178" t="s">
        <v>6522</v>
      </c>
      <c r="P2178" t="s">
        <v>796</v>
      </c>
      <c r="Q2178" s="10">
        <v>-1746585</v>
      </c>
    </row>
    <row r="2179" spans="1:17" x14ac:dyDescent="0.3">
      <c r="A2179" s="11">
        <v>20000000</v>
      </c>
      <c r="B2179" t="s">
        <v>713</v>
      </c>
      <c r="C2179">
        <v>2355</v>
      </c>
      <c r="D2179" t="s">
        <v>6523</v>
      </c>
      <c r="E2179" t="s">
        <v>19</v>
      </c>
      <c r="F2179">
        <v>20.827780000000001</v>
      </c>
      <c r="G2179" t="s">
        <v>32</v>
      </c>
      <c r="H2179" t="s">
        <v>21</v>
      </c>
      <c r="I2179" s="1">
        <v>39164</v>
      </c>
      <c r="J2179" s="11">
        <v>22222308</v>
      </c>
      <c r="K2179">
        <v>124</v>
      </c>
      <c r="L2179" t="s">
        <v>22</v>
      </c>
      <c r="M2179">
        <v>7.1</v>
      </c>
      <c r="N2179">
        <v>334</v>
      </c>
      <c r="O2179" t="s">
        <v>6524</v>
      </c>
      <c r="P2179" t="s">
        <v>6525</v>
      </c>
      <c r="Q2179" s="10">
        <v>2222308</v>
      </c>
    </row>
    <row r="2180" spans="1:17" x14ac:dyDescent="0.3">
      <c r="A2180" s="11">
        <v>15000000</v>
      </c>
      <c r="B2180" t="s">
        <v>1327</v>
      </c>
      <c r="C2180">
        <v>5915</v>
      </c>
      <c r="D2180" t="s">
        <v>6526</v>
      </c>
      <c r="E2180" t="s">
        <v>19</v>
      </c>
      <c r="F2180">
        <v>43.644978000000002</v>
      </c>
      <c r="G2180" t="s">
        <v>1842</v>
      </c>
      <c r="H2180" t="s">
        <v>21</v>
      </c>
      <c r="I2180" s="1">
        <v>39395</v>
      </c>
      <c r="J2180" s="11">
        <v>56255142</v>
      </c>
      <c r="K2180">
        <v>148</v>
      </c>
      <c r="L2180" t="s">
        <v>22</v>
      </c>
      <c r="M2180">
        <v>7.8</v>
      </c>
      <c r="N2180">
        <v>3045</v>
      </c>
      <c r="O2180" t="s">
        <v>6527</v>
      </c>
      <c r="P2180" t="s">
        <v>3456</v>
      </c>
      <c r="Q2180" s="10">
        <v>41255142</v>
      </c>
    </row>
    <row r="2181" spans="1:17" x14ac:dyDescent="0.3">
      <c r="A2181" s="11">
        <v>20000000</v>
      </c>
      <c r="B2181" t="s">
        <v>822</v>
      </c>
      <c r="C2181">
        <v>9842</v>
      </c>
      <c r="D2181" t="s">
        <v>6528</v>
      </c>
      <c r="E2181" t="s">
        <v>19</v>
      </c>
      <c r="F2181">
        <v>8.2443240000000007</v>
      </c>
      <c r="G2181" t="s">
        <v>3325</v>
      </c>
      <c r="H2181" t="s">
        <v>21</v>
      </c>
      <c r="I2181" s="1">
        <v>38989</v>
      </c>
      <c r="J2181" s="11">
        <v>17807569</v>
      </c>
      <c r="K2181">
        <v>100</v>
      </c>
      <c r="L2181" t="s">
        <v>22</v>
      </c>
      <c r="M2181">
        <v>5.6</v>
      </c>
      <c r="N2181">
        <v>111</v>
      </c>
      <c r="O2181" t="s">
        <v>6529</v>
      </c>
      <c r="P2181" t="s">
        <v>1465</v>
      </c>
      <c r="Q2181" s="10">
        <v>-2192431</v>
      </c>
    </row>
    <row r="2182" spans="1:17" x14ac:dyDescent="0.3">
      <c r="A2182" s="11">
        <v>20000000</v>
      </c>
      <c r="B2182" t="s">
        <v>6530</v>
      </c>
      <c r="C2182">
        <v>61012</v>
      </c>
      <c r="D2182" t="s">
        <v>6531</v>
      </c>
      <c r="E2182" t="s">
        <v>19</v>
      </c>
      <c r="F2182">
        <v>23.292760999999999</v>
      </c>
      <c r="G2182" t="s">
        <v>1089</v>
      </c>
      <c r="H2182" t="s">
        <v>284</v>
      </c>
      <c r="I2182" s="1">
        <v>41192</v>
      </c>
      <c r="J2182" s="11">
        <v>52302796</v>
      </c>
      <c r="K2182">
        <v>94</v>
      </c>
      <c r="L2182" t="s">
        <v>22</v>
      </c>
      <c r="M2182">
        <v>5</v>
      </c>
      <c r="N2182">
        <v>432</v>
      </c>
      <c r="O2182" t="s">
        <v>6532</v>
      </c>
      <c r="P2182" t="s">
        <v>6533</v>
      </c>
      <c r="Q2182" s="10">
        <v>32302796</v>
      </c>
    </row>
    <row r="2183" spans="1:17" x14ac:dyDescent="0.3">
      <c r="A2183" s="11">
        <v>19000000</v>
      </c>
      <c r="B2183" t="s">
        <v>6534</v>
      </c>
      <c r="C2183">
        <v>755</v>
      </c>
      <c r="D2183" t="s">
        <v>6535</v>
      </c>
      <c r="E2183" t="s">
        <v>19</v>
      </c>
      <c r="F2183">
        <v>64.181668000000002</v>
      </c>
      <c r="G2183" t="s">
        <v>6536</v>
      </c>
      <c r="H2183" t="s">
        <v>21</v>
      </c>
      <c r="I2183" s="1">
        <v>35083</v>
      </c>
      <c r="J2183" s="11">
        <v>25836616</v>
      </c>
      <c r="K2183">
        <v>108</v>
      </c>
      <c r="L2183" t="s">
        <v>22</v>
      </c>
      <c r="M2183">
        <v>6.9</v>
      </c>
      <c r="N2183">
        <v>1603</v>
      </c>
      <c r="O2183" t="s">
        <v>6537</v>
      </c>
      <c r="P2183" t="s">
        <v>2224</v>
      </c>
      <c r="Q2183" s="10">
        <v>6836616</v>
      </c>
    </row>
    <row r="2184" spans="1:17" x14ac:dyDescent="0.3">
      <c r="A2184" s="11">
        <v>0</v>
      </c>
      <c r="B2184" t="s">
        <v>49</v>
      </c>
      <c r="C2184">
        <v>13682</v>
      </c>
      <c r="D2184" t="s">
        <v>6538</v>
      </c>
      <c r="E2184" t="s">
        <v>19</v>
      </c>
      <c r="F2184">
        <v>9.0315399999999997</v>
      </c>
      <c r="G2184" t="s">
        <v>27</v>
      </c>
      <c r="H2184" t="s">
        <v>21</v>
      </c>
      <c r="I2184" s="1">
        <v>38658</v>
      </c>
      <c r="J2184" s="11">
        <v>0</v>
      </c>
      <c r="K2184">
        <v>68</v>
      </c>
      <c r="L2184" t="s">
        <v>22</v>
      </c>
      <c r="M2184">
        <v>6.4</v>
      </c>
      <c r="N2184">
        <v>88</v>
      </c>
      <c r="O2184" t="s">
        <v>6539</v>
      </c>
      <c r="P2184" t="s">
        <v>6540</v>
      </c>
      <c r="Q2184" s="10">
        <v>0</v>
      </c>
    </row>
    <row r="2185" spans="1:17" x14ac:dyDescent="0.3">
      <c r="A2185" s="11">
        <v>0</v>
      </c>
      <c r="B2185" t="s">
        <v>822</v>
      </c>
      <c r="C2185">
        <v>9089</v>
      </c>
      <c r="D2185" t="s">
        <v>6541</v>
      </c>
      <c r="E2185" t="s">
        <v>19</v>
      </c>
      <c r="F2185">
        <v>4.0315849999999998</v>
      </c>
      <c r="G2185" t="s">
        <v>92</v>
      </c>
      <c r="H2185" t="s">
        <v>21</v>
      </c>
      <c r="I2185" s="1">
        <v>34741</v>
      </c>
      <c r="J2185" s="11">
        <v>17519169</v>
      </c>
      <c r="K2185">
        <v>103</v>
      </c>
      <c r="L2185" t="s">
        <v>22</v>
      </c>
      <c r="M2185">
        <v>6.3</v>
      </c>
      <c r="N2185">
        <v>39</v>
      </c>
      <c r="O2185" t="s">
        <v>6542</v>
      </c>
      <c r="P2185" t="s">
        <v>5393</v>
      </c>
      <c r="Q2185" s="10">
        <v>17519169</v>
      </c>
    </row>
    <row r="2186" spans="1:17" x14ac:dyDescent="0.3">
      <c r="A2186" s="11">
        <v>20000000</v>
      </c>
      <c r="B2186" t="s">
        <v>6543</v>
      </c>
      <c r="C2186">
        <v>9470</v>
      </c>
      <c r="D2186" t="s">
        <v>6544</v>
      </c>
      <c r="E2186" t="s">
        <v>4225</v>
      </c>
      <c r="F2186">
        <v>13.658984999999999</v>
      </c>
      <c r="G2186" t="s">
        <v>32</v>
      </c>
      <c r="H2186" t="s">
        <v>149</v>
      </c>
      <c r="I2186" s="1">
        <v>38262</v>
      </c>
      <c r="J2186" s="11">
        <v>100914445</v>
      </c>
      <c r="K2186">
        <v>99</v>
      </c>
      <c r="L2186" t="s">
        <v>22</v>
      </c>
      <c r="M2186">
        <v>7.2</v>
      </c>
      <c r="N2186">
        <v>831</v>
      </c>
      <c r="O2186" t="s">
        <v>6545</v>
      </c>
      <c r="P2186" t="s">
        <v>6546</v>
      </c>
      <c r="Q2186" s="10">
        <v>80914445</v>
      </c>
    </row>
    <row r="2187" spans="1:17" x14ac:dyDescent="0.3">
      <c r="A2187" s="11">
        <v>35000000</v>
      </c>
      <c r="B2187" t="s">
        <v>4270</v>
      </c>
      <c r="C2187">
        <v>18357</v>
      </c>
      <c r="D2187" t="s">
        <v>6547</v>
      </c>
      <c r="E2187" t="s">
        <v>19</v>
      </c>
      <c r="F2187">
        <v>6.9083509999999997</v>
      </c>
      <c r="G2187" t="s">
        <v>27</v>
      </c>
      <c r="H2187" t="s">
        <v>21</v>
      </c>
      <c r="I2187" s="1">
        <v>37463</v>
      </c>
      <c r="J2187" s="11">
        <v>0</v>
      </c>
      <c r="K2187">
        <v>88</v>
      </c>
      <c r="L2187" t="s">
        <v>22</v>
      </c>
      <c r="M2187">
        <v>4.3</v>
      </c>
      <c r="N2187">
        <v>20</v>
      </c>
      <c r="O2187" t="s">
        <v>6548</v>
      </c>
      <c r="P2187" t="s">
        <v>6549</v>
      </c>
      <c r="Q2187" s="10">
        <v>-35000000</v>
      </c>
    </row>
    <row r="2188" spans="1:17" x14ac:dyDescent="0.3">
      <c r="A2188" s="11">
        <v>20000000</v>
      </c>
      <c r="B2188" t="s">
        <v>713</v>
      </c>
      <c r="C2188">
        <v>7979</v>
      </c>
      <c r="D2188" t="s">
        <v>6550</v>
      </c>
      <c r="E2188" t="s">
        <v>19</v>
      </c>
      <c r="F2188">
        <v>10.446721999999999</v>
      </c>
      <c r="G2188" t="s">
        <v>422</v>
      </c>
      <c r="H2188" t="s">
        <v>149</v>
      </c>
      <c r="I2188" s="1">
        <v>39369</v>
      </c>
      <c r="J2188" s="11">
        <v>73276047</v>
      </c>
      <c r="K2188">
        <v>128</v>
      </c>
      <c r="L2188" t="s">
        <v>22</v>
      </c>
      <c r="M2188">
        <v>7.3</v>
      </c>
      <c r="N2188">
        <v>394</v>
      </c>
      <c r="O2188" t="s">
        <v>6551</v>
      </c>
      <c r="P2188" t="s">
        <v>75</v>
      </c>
      <c r="Q2188" s="10">
        <v>53276047</v>
      </c>
    </row>
    <row r="2189" spans="1:17" x14ac:dyDescent="0.3">
      <c r="A2189" s="11">
        <v>20000000</v>
      </c>
      <c r="B2189" t="s">
        <v>2347</v>
      </c>
      <c r="C2189">
        <v>470</v>
      </c>
      <c r="D2189" t="s">
        <v>6552</v>
      </c>
      <c r="E2189" t="s">
        <v>19</v>
      </c>
      <c r="F2189">
        <v>32.243357000000003</v>
      </c>
      <c r="G2189" t="s">
        <v>6388</v>
      </c>
      <c r="H2189" t="s">
        <v>21</v>
      </c>
      <c r="I2189" s="1">
        <v>37781</v>
      </c>
      <c r="J2189" s="11">
        <v>60427839</v>
      </c>
      <c r="K2189">
        <v>124</v>
      </c>
      <c r="L2189" t="s">
        <v>22</v>
      </c>
      <c r="M2189">
        <v>7.2</v>
      </c>
      <c r="N2189">
        <v>918</v>
      </c>
      <c r="O2189" t="s">
        <v>6553</v>
      </c>
      <c r="P2189" t="s">
        <v>661</v>
      </c>
      <c r="Q2189" s="10">
        <v>40427839</v>
      </c>
    </row>
    <row r="2190" spans="1:17" x14ac:dyDescent="0.3">
      <c r="A2190" s="11">
        <v>20000000</v>
      </c>
      <c r="B2190" t="s">
        <v>538</v>
      </c>
      <c r="C2190">
        <v>15644</v>
      </c>
      <c r="D2190" t="s">
        <v>6554</v>
      </c>
      <c r="E2190" t="s">
        <v>19</v>
      </c>
      <c r="F2190">
        <v>9.149089</v>
      </c>
      <c r="G2190" t="s">
        <v>2491</v>
      </c>
      <c r="H2190" t="s">
        <v>21</v>
      </c>
      <c r="I2190" s="1">
        <v>38055</v>
      </c>
      <c r="J2190" s="11">
        <v>16605763</v>
      </c>
      <c r="K2190">
        <v>84</v>
      </c>
      <c r="L2190" t="s">
        <v>22</v>
      </c>
      <c r="M2190">
        <v>5.8</v>
      </c>
      <c r="N2190">
        <v>52</v>
      </c>
      <c r="O2190" t="s">
        <v>6555</v>
      </c>
      <c r="P2190" t="s">
        <v>6556</v>
      </c>
      <c r="Q2190" s="10">
        <v>-3394237</v>
      </c>
    </row>
    <row r="2191" spans="1:17" x14ac:dyDescent="0.3">
      <c r="A2191" s="11">
        <v>20000000</v>
      </c>
      <c r="B2191" t="s">
        <v>972</v>
      </c>
      <c r="C2191">
        <v>9582</v>
      </c>
      <c r="D2191" t="s">
        <v>6557</v>
      </c>
      <c r="E2191" t="s">
        <v>19</v>
      </c>
      <c r="F2191">
        <v>5.5968349999999996</v>
      </c>
      <c r="G2191" t="s">
        <v>2644</v>
      </c>
      <c r="H2191" t="s">
        <v>21</v>
      </c>
      <c r="I2191" s="1">
        <v>37638</v>
      </c>
      <c r="J2191" s="11">
        <v>17432163</v>
      </c>
      <c r="K2191">
        <v>101</v>
      </c>
      <c r="L2191" t="s">
        <v>22</v>
      </c>
      <c r="M2191">
        <v>5.3</v>
      </c>
      <c r="N2191">
        <v>83</v>
      </c>
      <c r="O2191" t="s">
        <v>6558</v>
      </c>
      <c r="P2191" t="s">
        <v>6559</v>
      </c>
      <c r="Q2191" s="10">
        <v>-2567837</v>
      </c>
    </row>
    <row r="2192" spans="1:17" x14ac:dyDescent="0.3">
      <c r="A2192" s="11">
        <v>0</v>
      </c>
      <c r="B2192" t="s">
        <v>6560</v>
      </c>
      <c r="C2192">
        <v>10642</v>
      </c>
      <c r="D2192" t="s">
        <v>6561</v>
      </c>
      <c r="E2192" t="s">
        <v>19</v>
      </c>
      <c r="F2192">
        <v>5.2144079999999997</v>
      </c>
      <c r="G2192" t="s">
        <v>32</v>
      </c>
      <c r="H2192" t="s">
        <v>21</v>
      </c>
      <c r="I2192" s="1">
        <v>36728</v>
      </c>
      <c r="J2192" s="11">
        <v>0</v>
      </c>
      <c r="K2192">
        <v>98</v>
      </c>
      <c r="L2192" t="s">
        <v>22</v>
      </c>
      <c r="M2192">
        <v>5</v>
      </c>
      <c r="N2192">
        <v>120</v>
      </c>
      <c r="O2192" t="s">
        <v>6562</v>
      </c>
      <c r="P2192" t="s">
        <v>6563</v>
      </c>
      <c r="Q2192" s="10">
        <v>0</v>
      </c>
    </row>
    <row r="2193" spans="1:17" x14ac:dyDescent="0.3">
      <c r="A2193" s="11">
        <v>20000000</v>
      </c>
      <c r="B2193" t="s">
        <v>5275</v>
      </c>
      <c r="C2193">
        <v>22074</v>
      </c>
      <c r="D2193" t="s">
        <v>6564</v>
      </c>
      <c r="E2193" t="s">
        <v>19</v>
      </c>
      <c r="F2193">
        <v>10.50098</v>
      </c>
      <c r="G2193" t="s">
        <v>1612</v>
      </c>
      <c r="H2193" t="s">
        <v>21</v>
      </c>
      <c r="I2193" s="1">
        <v>39973</v>
      </c>
      <c r="J2193" s="11">
        <v>17436509</v>
      </c>
      <c r="K2193">
        <v>120</v>
      </c>
      <c r="L2193" t="s">
        <v>22</v>
      </c>
      <c r="M2193">
        <v>7</v>
      </c>
      <c r="N2193">
        <v>167</v>
      </c>
      <c r="O2193" t="s">
        <v>6565</v>
      </c>
      <c r="P2193" t="s">
        <v>6566</v>
      </c>
      <c r="Q2193" s="10">
        <v>-2563491</v>
      </c>
    </row>
    <row r="2194" spans="1:17" x14ac:dyDescent="0.3">
      <c r="A2194" s="11">
        <v>20000000</v>
      </c>
      <c r="B2194" t="s">
        <v>1321</v>
      </c>
      <c r="C2194">
        <v>2428</v>
      </c>
      <c r="D2194" t="s">
        <v>6567</v>
      </c>
      <c r="E2194" t="s">
        <v>19</v>
      </c>
      <c r="F2194">
        <v>3.0112049999999999</v>
      </c>
      <c r="G2194" t="s">
        <v>6568</v>
      </c>
      <c r="H2194" t="s">
        <v>21</v>
      </c>
      <c r="I2194" s="1">
        <v>23788</v>
      </c>
      <c r="J2194" s="11">
        <v>15473333</v>
      </c>
      <c r="K2194">
        <v>199</v>
      </c>
      <c r="L2194" t="s">
        <v>22</v>
      </c>
      <c r="M2194">
        <v>6.5</v>
      </c>
      <c r="N2194">
        <v>41</v>
      </c>
      <c r="O2194" t="s">
        <v>6569</v>
      </c>
      <c r="P2194" t="s">
        <v>6570</v>
      </c>
      <c r="Q2194" s="10">
        <v>-4526667</v>
      </c>
    </row>
    <row r="2195" spans="1:17" x14ac:dyDescent="0.3">
      <c r="A2195" s="11">
        <v>19500000</v>
      </c>
      <c r="B2195" t="s">
        <v>2037</v>
      </c>
      <c r="C2195">
        <v>290751</v>
      </c>
      <c r="D2195" t="s">
        <v>6571</v>
      </c>
      <c r="E2195" t="s">
        <v>19</v>
      </c>
      <c r="F2195">
        <v>15.012237000000001</v>
      </c>
      <c r="G2195" t="s">
        <v>331</v>
      </c>
      <c r="H2195" t="s">
        <v>510</v>
      </c>
      <c r="I2195" s="1">
        <v>42291</v>
      </c>
      <c r="J2195" s="11">
        <v>34854990</v>
      </c>
      <c r="K2195">
        <v>111</v>
      </c>
      <c r="L2195" t="s">
        <v>22</v>
      </c>
      <c r="M2195">
        <v>6.2</v>
      </c>
      <c r="N2195">
        <v>336</v>
      </c>
      <c r="O2195" t="s">
        <v>6572</v>
      </c>
      <c r="P2195" t="s">
        <v>6573</v>
      </c>
      <c r="Q2195" s="10">
        <v>15354990</v>
      </c>
    </row>
    <row r="2196" spans="1:17" x14ac:dyDescent="0.3">
      <c r="A2196" s="11">
        <v>25000000</v>
      </c>
      <c r="B2196" t="s">
        <v>826</v>
      </c>
      <c r="C2196">
        <v>13805</v>
      </c>
      <c r="D2196" t="s">
        <v>6574</v>
      </c>
      <c r="E2196" t="s">
        <v>19</v>
      </c>
      <c r="F2196">
        <v>16.238961</v>
      </c>
      <c r="G2196" t="s">
        <v>2498</v>
      </c>
      <c r="H2196" t="s">
        <v>21</v>
      </c>
      <c r="I2196" s="1">
        <v>39689</v>
      </c>
      <c r="J2196" s="11">
        <v>14109284</v>
      </c>
      <c r="K2196">
        <v>87</v>
      </c>
      <c r="L2196" t="s">
        <v>22</v>
      </c>
      <c r="M2196">
        <v>3</v>
      </c>
      <c r="N2196">
        <v>240</v>
      </c>
      <c r="O2196" t="s">
        <v>6575</v>
      </c>
      <c r="P2196" t="s">
        <v>4915</v>
      </c>
      <c r="Q2196" s="10">
        <v>-10890716</v>
      </c>
    </row>
    <row r="2197" spans="1:17" x14ac:dyDescent="0.3">
      <c r="A2197" s="11">
        <v>20000000</v>
      </c>
      <c r="B2197" t="s">
        <v>36</v>
      </c>
      <c r="C2197">
        <v>4597</v>
      </c>
      <c r="D2197" t="s">
        <v>6576</v>
      </c>
      <c r="E2197" t="s">
        <v>19</v>
      </c>
      <c r="F2197">
        <v>15.212289999999999</v>
      </c>
      <c r="G2197" t="s">
        <v>2516</v>
      </c>
      <c r="H2197" t="s">
        <v>21</v>
      </c>
      <c r="I2197" s="1">
        <v>39915</v>
      </c>
      <c r="J2197" s="11">
        <v>22942221</v>
      </c>
      <c r="K2197">
        <v>88</v>
      </c>
      <c r="L2197" t="s">
        <v>22</v>
      </c>
      <c r="M2197">
        <v>5.5</v>
      </c>
      <c r="N2197">
        <v>208</v>
      </c>
      <c r="O2197" t="s">
        <v>6577</v>
      </c>
      <c r="P2197" t="s">
        <v>3772</v>
      </c>
      <c r="Q2197" s="10">
        <v>2942221</v>
      </c>
    </row>
    <row r="2198" spans="1:17" x14ac:dyDescent="0.3">
      <c r="A2198" s="11">
        <v>20000000</v>
      </c>
      <c r="B2198" t="s">
        <v>6578</v>
      </c>
      <c r="C2198">
        <v>9414</v>
      </c>
      <c r="D2198" t="s">
        <v>6579</v>
      </c>
      <c r="E2198" t="s">
        <v>19</v>
      </c>
      <c r="F2198">
        <v>6.3970419999999999</v>
      </c>
      <c r="G2198" t="s">
        <v>659</v>
      </c>
      <c r="H2198" t="s">
        <v>21</v>
      </c>
      <c r="I2198" s="1">
        <v>35748</v>
      </c>
      <c r="J2198" s="11">
        <v>13801755</v>
      </c>
      <c r="K2198">
        <v>97</v>
      </c>
      <c r="L2198" t="s">
        <v>22</v>
      </c>
      <c r="M2198">
        <v>6.5</v>
      </c>
      <c r="N2198">
        <v>125</v>
      </c>
      <c r="O2198" t="s">
        <v>6580</v>
      </c>
      <c r="P2198" t="s">
        <v>1418</v>
      </c>
      <c r="Q2198" s="10">
        <v>-6198245</v>
      </c>
    </row>
    <row r="2199" spans="1:17" x14ac:dyDescent="0.3">
      <c r="A2199" s="11">
        <v>20000000</v>
      </c>
      <c r="B2199" t="s">
        <v>972</v>
      </c>
      <c r="C2199">
        <v>63492</v>
      </c>
      <c r="D2199" t="s">
        <v>6581</v>
      </c>
      <c r="E2199" t="s">
        <v>19</v>
      </c>
      <c r="F2199">
        <v>19.220789</v>
      </c>
      <c r="G2199" t="s">
        <v>659</v>
      </c>
      <c r="H2199" t="s">
        <v>21</v>
      </c>
      <c r="I2199" s="1">
        <v>40816</v>
      </c>
      <c r="J2199" s="11">
        <v>30426096</v>
      </c>
      <c r="K2199">
        <v>106</v>
      </c>
      <c r="L2199" t="s">
        <v>22</v>
      </c>
      <c r="M2199">
        <v>6.2</v>
      </c>
      <c r="N2199">
        <v>671</v>
      </c>
      <c r="O2199" t="s">
        <v>6582</v>
      </c>
      <c r="P2199" t="s">
        <v>6583</v>
      </c>
      <c r="Q2199" s="10">
        <v>10426096</v>
      </c>
    </row>
    <row r="2200" spans="1:17" x14ac:dyDescent="0.3">
      <c r="A2200" s="11">
        <v>20000000</v>
      </c>
      <c r="B2200" t="s">
        <v>373</v>
      </c>
      <c r="C2200">
        <v>81796</v>
      </c>
      <c r="D2200" t="s">
        <v>6584</v>
      </c>
      <c r="E2200" t="s">
        <v>19</v>
      </c>
      <c r="F2200">
        <v>35.232278000000001</v>
      </c>
      <c r="G2200" t="s">
        <v>5309</v>
      </c>
      <c r="H2200" t="s">
        <v>284</v>
      </c>
      <c r="I2200" s="1">
        <v>41247</v>
      </c>
      <c r="J2200" s="11">
        <v>32204030</v>
      </c>
      <c r="K2200">
        <v>95</v>
      </c>
      <c r="L2200" t="s">
        <v>22</v>
      </c>
      <c r="M2200">
        <v>5.8</v>
      </c>
      <c r="N2200">
        <v>715</v>
      </c>
      <c r="O2200" t="s">
        <v>6585</v>
      </c>
      <c r="P2200" t="s">
        <v>6586</v>
      </c>
      <c r="Q2200" s="10">
        <v>12204030</v>
      </c>
    </row>
    <row r="2201" spans="1:17" x14ac:dyDescent="0.3">
      <c r="A2201" s="11">
        <v>40000000</v>
      </c>
      <c r="B2201" t="s">
        <v>587</v>
      </c>
      <c r="C2201">
        <v>10710</v>
      </c>
      <c r="D2201" t="s">
        <v>6587</v>
      </c>
      <c r="E2201" t="s">
        <v>19</v>
      </c>
      <c r="F2201">
        <v>9.8427710000000008</v>
      </c>
      <c r="G2201" t="s">
        <v>32</v>
      </c>
      <c r="H2201" t="s">
        <v>21</v>
      </c>
      <c r="I2201" s="1">
        <v>38107</v>
      </c>
      <c r="J2201" s="11">
        <v>0</v>
      </c>
      <c r="K2201">
        <v>99</v>
      </c>
      <c r="L2201" t="s">
        <v>22</v>
      </c>
      <c r="M2201">
        <v>4.8</v>
      </c>
      <c r="N2201">
        <v>139</v>
      </c>
      <c r="O2201" t="s">
        <v>6588</v>
      </c>
      <c r="P2201" t="s">
        <v>1813</v>
      </c>
      <c r="Q2201" s="10">
        <v>-40000000</v>
      </c>
    </row>
    <row r="2202" spans="1:17" x14ac:dyDescent="0.3">
      <c r="A2202" s="11">
        <v>20000000</v>
      </c>
      <c r="B2202" t="s">
        <v>749</v>
      </c>
      <c r="C2202">
        <v>15092</v>
      </c>
      <c r="D2202" t="s">
        <v>6589</v>
      </c>
      <c r="E2202" t="s">
        <v>19</v>
      </c>
      <c r="F2202">
        <v>35.542808999999998</v>
      </c>
      <c r="G2202" t="s">
        <v>2004</v>
      </c>
      <c r="H2202" t="s">
        <v>21</v>
      </c>
      <c r="I2202" s="1">
        <v>39919</v>
      </c>
      <c r="J2202" s="11">
        <v>34560577</v>
      </c>
      <c r="K2202">
        <v>96</v>
      </c>
      <c r="L2202" t="s">
        <v>22</v>
      </c>
      <c r="M2202">
        <v>5.9</v>
      </c>
      <c r="N2202">
        <v>861</v>
      </c>
      <c r="O2202" t="s">
        <v>6590</v>
      </c>
      <c r="P2202" t="s">
        <v>2635</v>
      </c>
      <c r="Q2202" s="10">
        <v>14560577</v>
      </c>
    </row>
    <row r="2203" spans="1:17" x14ac:dyDescent="0.3">
      <c r="A2203" s="11">
        <v>0</v>
      </c>
      <c r="B2203" t="s">
        <v>1494</v>
      </c>
      <c r="C2203">
        <v>11382</v>
      </c>
      <c r="D2203" t="s">
        <v>6591</v>
      </c>
      <c r="E2203" t="s">
        <v>19</v>
      </c>
      <c r="F2203">
        <v>7.8292950000000001</v>
      </c>
      <c r="G2203" t="s">
        <v>905</v>
      </c>
      <c r="H2203" t="s">
        <v>21</v>
      </c>
      <c r="I2203" s="1">
        <v>34621</v>
      </c>
      <c r="J2203" s="11">
        <v>0</v>
      </c>
      <c r="K2203">
        <v>98</v>
      </c>
      <c r="L2203" t="s">
        <v>22</v>
      </c>
      <c r="M2203">
        <v>7</v>
      </c>
      <c r="N2203">
        <v>130</v>
      </c>
      <c r="O2203" t="s">
        <v>6592</v>
      </c>
      <c r="P2203" t="s">
        <v>4848</v>
      </c>
      <c r="Q2203" s="10">
        <v>0</v>
      </c>
    </row>
    <row r="2204" spans="1:17" x14ac:dyDescent="0.3">
      <c r="A2204" s="11">
        <v>20000000</v>
      </c>
      <c r="B2204" t="s">
        <v>713</v>
      </c>
      <c r="C2204">
        <v>15005</v>
      </c>
      <c r="D2204" t="s">
        <v>6593</v>
      </c>
      <c r="E2204" t="s">
        <v>19</v>
      </c>
      <c r="F2204">
        <v>3.476925</v>
      </c>
      <c r="G2204" t="s">
        <v>6594</v>
      </c>
      <c r="H2204" t="s">
        <v>21</v>
      </c>
      <c r="I2204" s="1">
        <v>39003</v>
      </c>
      <c r="J2204" s="11">
        <v>13391174</v>
      </c>
      <c r="K2204">
        <v>123</v>
      </c>
      <c r="L2204" t="s">
        <v>22</v>
      </c>
      <c r="M2204">
        <v>6.1</v>
      </c>
      <c r="N2204">
        <v>12</v>
      </c>
      <c r="O2204" t="s">
        <v>6595</v>
      </c>
      <c r="P2204" t="s">
        <v>6596</v>
      </c>
      <c r="Q2204" s="10">
        <v>-6608826</v>
      </c>
    </row>
    <row r="2205" spans="1:17" x14ac:dyDescent="0.3">
      <c r="A2205" s="11">
        <v>30000000</v>
      </c>
      <c r="B2205" t="s">
        <v>6597</v>
      </c>
      <c r="C2205">
        <v>8198</v>
      </c>
      <c r="D2205" t="s">
        <v>6598</v>
      </c>
      <c r="E2205" t="s">
        <v>19</v>
      </c>
      <c r="F2205">
        <v>5.1337440000000001</v>
      </c>
      <c r="G2205" t="s">
        <v>905</v>
      </c>
      <c r="H2205" t="s">
        <v>21</v>
      </c>
      <c r="I2205" s="1">
        <v>37582</v>
      </c>
      <c r="J2205" s="11">
        <v>27674124</v>
      </c>
      <c r="K2205">
        <v>101</v>
      </c>
      <c r="L2205" t="s">
        <v>22</v>
      </c>
      <c r="M2205">
        <v>6.4</v>
      </c>
      <c r="N2205">
        <v>81</v>
      </c>
      <c r="O2205" t="s">
        <v>6599</v>
      </c>
      <c r="P2205" t="s">
        <v>701</v>
      </c>
      <c r="Q2205" s="10">
        <v>-2325876</v>
      </c>
    </row>
    <row r="2206" spans="1:17" x14ac:dyDescent="0.3">
      <c r="A2206" s="11">
        <v>20000000</v>
      </c>
      <c r="B2206" t="s">
        <v>1485</v>
      </c>
      <c r="C2206">
        <v>6963</v>
      </c>
      <c r="D2206" t="s">
        <v>6600</v>
      </c>
      <c r="E2206" t="s">
        <v>19</v>
      </c>
      <c r="F2206">
        <v>14.031377000000001</v>
      </c>
      <c r="G2206" t="s">
        <v>92</v>
      </c>
      <c r="H2206" t="s">
        <v>192</v>
      </c>
      <c r="I2206" s="1">
        <v>38645</v>
      </c>
      <c r="J2206" s="11">
        <v>12482775</v>
      </c>
      <c r="K2206">
        <v>101</v>
      </c>
      <c r="L2206" t="s">
        <v>22</v>
      </c>
      <c r="M2206">
        <v>6</v>
      </c>
      <c r="N2206">
        <v>289</v>
      </c>
      <c r="O2206" t="s">
        <v>6601</v>
      </c>
      <c r="P2206" t="s">
        <v>29</v>
      </c>
      <c r="Q2206" s="10">
        <v>-7517225</v>
      </c>
    </row>
    <row r="2207" spans="1:17" x14ac:dyDescent="0.3">
      <c r="A2207" s="11">
        <v>20000000</v>
      </c>
      <c r="B2207" t="s">
        <v>1849</v>
      </c>
      <c r="C2207">
        <v>15070</v>
      </c>
      <c r="D2207" t="s">
        <v>6602</v>
      </c>
      <c r="E2207" t="s">
        <v>19</v>
      </c>
      <c r="F2207">
        <v>17.227376</v>
      </c>
      <c r="G2207" t="s">
        <v>905</v>
      </c>
      <c r="H2207" t="s">
        <v>21</v>
      </c>
      <c r="I2207" s="1">
        <v>37491</v>
      </c>
      <c r="J2207" s="11">
        <v>12398628</v>
      </c>
      <c r="K2207">
        <v>96</v>
      </c>
      <c r="L2207" t="s">
        <v>22</v>
      </c>
      <c r="M2207">
        <v>6.1</v>
      </c>
      <c r="N2207">
        <v>139</v>
      </c>
      <c r="O2207" t="s">
        <v>6603</v>
      </c>
      <c r="P2207" t="s">
        <v>2540</v>
      </c>
      <c r="Q2207" s="10">
        <v>-7601372</v>
      </c>
    </row>
    <row r="2208" spans="1:17" x14ac:dyDescent="0.3">
      <c r="A2208" s="11">
        <v>0</v>
      </c>
      <c r="B2208" t="s">
        <v>1606</v>
      </c>
      <c r="C2208">
        <v>12797</v>
      </c>
      <c r="D2208" t="s">
        <v>6604</v>
      </c>
      <c r="E2208" t="s">
        <v>19</v>
      </c>
      <c r="F2208">
        <v>17.98817</v>
      </c>
      <c r="G2208" t="s">
        <v>422</v>
      </c>
      <c r="H2208" t="s">
        <v>21</v>
      </c>
      <c r="I2208" s="1">
        <v>39710</v>
      </c>
      <c r="J2208" s="11">
        <v>0</v>
      </c>
      <c r="K2208">
        <v>102</v>
      </c>
      <c r="L2208" t="s">
        <v>22</v>
      </c>
      <c r="M2208">
        <v>6.4</v>
      </c>
      <c r="N2208">
        <v>286</v>
      </c>
      <c r="O2208" t="s">
        <v>6605</v>
      </c>
      <c r="P2208" t="s">
        <v>2567</v>
      </c>
      <c r="Q2208" s="10">
        <v>0</v>
      </c>
    </row>
    <row r="2209" spans="1:17" x14ac:dyDescent="0.3">
      <c r="A2209" s="11">
        <v>20000000</v>
      </c>
      <c r="B2209" t="s">
        <v>1849</v>
      </c>
      <c r="C2209">
        <v>17134</v>
      </c>
      <c r="D2209" t="s">
        <v>6606</v>
      </c>
      <c r="E2209" t="s">
        <v>19</v>
      </c>
      <c r="F2209">
        <v>15.661350000000001</v>
      </c>
      <c r="G2209" t="s">
        <v>4652</v>
      </c>
      <c r="H2209" t="s">
        <v>21</v>
      </c>
      <c r="I2209" s="1">
        <v>39891</v>
      </c>
      <c r="J2209" s="11">
        <v>17280326</v>
      </c>
      <c r="K2209">
        <v>108</v>
      </c>
      <c r="L2209" t="s">
        <v>22</v>
      </c>
      <c r="M2209">
        <v>5.7</v>
      </c>
      <c r="N2209">
        <v>220</v>
      </c>
      <c r="O2209" t="s">
        <v>6607</v>
      </c>
      <c r="P2209" t="s">
        <v>1197</v>
      </c>
      <c r="Q2209" s="10">
        <v>-2719674</v>
      </c>
    </row>
    <row r="2210" spans="1:17" x14ac:dyDescent="0.3">
      <c r="A2210" s="11">
        <v>20000000</v>
      </c>
      <c r="B2210" t="s">
        <v>3577</v>
      </c>
      <c r="C2210">
        <v>41402</v>
      </c>
      <c r="D2210" t="s">
        <v>6608</v>
      </c>
      <c r="E2210" t="s">
        <v>19</v>
      </c>
      <c r="F2210">
        <v>19.705310999999998</v>
      </c>
      <c r="G2210" t="s">
        <v>6609</v>
      </c>
      <c r="H2210" t="s">
        <v>33</v>
      </c>
      <c r="I2210" s="1">
        <v>40188</v>
      </c>
      <c r="J2210" s="11">
        <v>24145613</v>
      </c>
      <c r="K2210">
        <v>116</v>
      </c>
      <c r="L2210" t="s">
        <v>22</v>
      </c>
      <c r="M2210">
        <v>6.7</v>
      </c>
      <c r="N2210">
        <v>641</v>
      </c>
      <c r="O2210" t="s">
        <v>6610</v>
      </c>
      <c r="P2210" t="s">
        <v>333</v>
      </c>
      <c r="Q2210" s="10">
        <v>4145613</v>
      </c>
    </row>
    <row r="2211" spans="1:17" x14ac:dyDescent="0.3">
      <c r="A2211" s="11">
        <v>0</v>
      </c>
      <c r="B2211" t="s">
        <v>6611</v>
      </c>
      <c r="C2211">
        <v>18885</v>
      </c>
      <c r="D2211" t="s">
        <v>6612</v>
      </c>
      <c r="E2211" t="s">
        <v>19</v>
      </c>
      <c r="F2211">
        <v>2.6457220000000001</v>
      </c>
      <c r="G2211" t="s">
        <v>760</v>
      </c>
      <c r="H2211" t="s">
        <v>197</v>
      </c>
      <c r="I2211" s="1">
        <v>34490</v>
      </c>
      <c r="J2211" s="11">
        <v>0</v>
      </c>
      <c r="K2211">
        <v>93</v>
      </c>
      <c r="L2211" t="s">
        <v>22</v>
      </c>
      <c r="M2211">
        <v>4.5</v>
      </c>
      <c r="N2211">
        <v>48</v>
      </c>
      <c r="O2211" t="s">
        <v>6613</v>
      </c>
      <c r="P2211" t="s">
        <v>6614</v>
      </c>
      <c r="Q2211" s="10">
        <v>0</v>
      </c>
    </row>
    <row r="2212" spans="1:17" x14ac:dyDescent="0.3">
      <c r="A2212" s="11">
        <v>0</v>
      </c>
      <c r="B2212" t="s">
        <v>2424</v>
      </c>
      <c r="C2212">
        <v>4953</v>
      </c>
      <c r="D2212" t="s">
        <v>6615</v>
      </c>
      <c r="E2212" t="s">
        <v>19</v>
      </c>
      <c r="F2212">
        <v>17.662683000000001</v>
      </c>
      <c r="G2212" t="s">
        <v>119</v>
      </c>
      <c r="H2212" t="s">
        <v>21</v>
      </c>
      <c r="I2212" s="1">
        <v>39467</v>
      </c>
      <c r="J2212" s="11">
        <v>0</v>
      </c>
      <c r="K2212">
        <v>102</v>
      </c>
      <c r="L2212" t="s">
        <v>22</v>
      </c>
      <c r="M2212">
        <v>6.2</v>
      </c>
      <c r="N2212">
        <v>424</v>
      </c>
      <c r="O2212" t="s">
        <v>6616</v>
      </c>
      <c r="P2212" t="s">
        <v>914</v>
      </c>
      <c r="Q2212" s="10">
        <v>0</v>
      </c>
    </row>
    <row r="2213" spans="1:17" x14ac:dyDescent="0.3">
      <c r="A2213" s="11">
        <v>0</v>
      </c>
      <c r="B2213" t="s">
        <v>1485</v>
      </c>
      <c r="C2213">
        <v>10773</v>
      </c>
      <c r="D2213" t="s">
        <v>6617</v>
      </c>
      <c r="E2213" t="s">
        <v>19</v>
      </c>
      <c r="F2213">
        <v>2.8941539999999999</v>
      </c>
      <c r="G2213" t="s">
        <v>92</v>
      </c>
      <c r="H2213" t="s">
        <v>33</v>
      </c>
      <c r="I2213" s="1">
        <v>38604</v>
      </c>
      <c r="J2213" s="11">
        <v>0</v>
      </c>
      <c r="K2213">
        <v>103</v>
      </c>
      <c r="L2213" t="s">
        <v>22</v>
      </c>
      <c r="M2213">
        <v>6.4</v>
      </c>
      <c r="N2213">
        <v>62</v>
      </c>
      <c r="O2213" t="s">
        <v>6618</v>
      </c>
      <c r="P2213" t="s">
        <v>3295</v>
      </c>
      <c r="Q2213" s="10">
        <v>0</v>
      </c>
    </row>
    <row r="2214" spans="1:17" x14ac:dyDescent="0.3">
      <c r="A2214" s="11">
        <v>20000000</v>
      </c>
      <c r="B2214" t="s">
        <v>767</v>
      </c>
      <c r="C2214">
        <v>146198</v>
      </c>
      <c r="D2214" t="s">
        <v>6619</v>
      </c>
      <c r="E2214" t="s">
        <v>19</v>
      </c>
      <c r="F2214">
        <v>29.371987000000001</v>
      </c>
      <c r="G2214" t="s">
        <v>6620</v>
      </c>
      <c r="H2214" t="s">
        <v>21</v>
      </c>
      <c r="I2214" s="1">
        <v>42419</v>
      </c>
      <c r="J2214" s="11">
        <v>12639297</v>
      </c>
      <c r="K2214">
        <v>115</v>
      </c>
      <c r="L2214" t="s">
        <v>22</v>
      </c>
      <c r="M2214">
        <v>5.6</v>
      </c>
      <c r="N2214">
        <v>797</v>
      </c>
      <c r="O2214" t="s">
        <v>6621</v>
      </c>
      <c r="P2214" t="s">
        <v>5830</v>
      </c>
      <c r="Q2214" s="10">
        <v>-7360703</v>
      </c>
    </row>
    <row r="2215" spans="1:17" x14ac:dyDescent="0.3">
      <c r="A2215" s="11">
        <v>20000000</v>
      </c>
      <c r="B2215" t="s">
        <v>1485</v>
      </c>
      <c r="C2215">
        <v>2639</v>
      </c>
      <c r="D2215" t="s">
        <v>6622</v>
      </c>
      <c r="E2215" t="s">
        <v>19</v>
      </c>
      <c r="F2215">
        <v>11.352693</v>
      </c>
      <c r="G2215" t="s">
        <v>6623</v>
      </c>
      <c r="H2215" t="s">
        <v>21</v>
      </c>
      <c r="I2215" s="1">
        <v>35668</v>
      </c>
      <c r="J2215" s="11">
        <v>10686841</v>
      </c>
      <c r="K2215">
        <v>96</v>
      </c>
      <c r="L2215" t="s">
        <v>22</v>
      </c>
      <c r="M2215">
        <v>7.3</v>
      </c>
      <c r="N2215">
        <v>187</v>
      </c>
      <c r="O2215" t="s">
        <v>6624</v>
      </c>
      <c r="P2215" t="s">
        <v>4848</v>
      </c>
      <c r="Q2215" s="10">
        <v>-9313159</v>
      </c>
    </row>
    <row r="2216" spans="1:17" x14ac:dyDescent="0.3">
      <c r="A2216" s="11">
        <v>20000000</v>
      </c>
      <c r="B2216" t="s">
        <v>972</v>
      </c>
      <c r="C2216">
        <v>10563</v>
      </c>
      <c r="D2216" t="s">
        <v>6625</v>
      </c>
      <c r="E2216" t="s">
        <v>19</v>
      </c>
      <c r="F2216">
        <v>7.5537729999999996</v>
      </c>
      <c r="G2216" t="s">
        <v>214</v>
      </c>
      <c r="H2216" t="s">
        <v>304</v>
      </c>
      <c r="I2216" s="1">
        <v>36455</v>
      </c>
      <c r="J2216" s="11">
        <v>0</v>
      </c>
      <c r="K2216">
        <v>98</v>
      </c>
      <c r="L2216" t="s">
        <v>22</v>
      </c>
      <c r="M2216">
        <v>5.4</v>
      </c>
      <c r="N2216">
        <v>62</v>
      </c>
      <c r="O2216" t="s">
        <v>6626</v>
      </c>
      <c r="P2216" t="s">
        <v>6627</v>
      </c>
      <c r="Q2216" s="10">
        <v>-20000000</v>
      </c>
    </row>
    <row r="2217" spans="1:17" x14ac:dyDescent="0.3">
      <c r="A2217" s="11">
        <v>20000000</v>
      </c>
      <c r="B2217" t="s">
        <v>713</v>
      </c>
      <c r="C2217">
        <v>295964</v>
      </c>
      <c r="D2217" t="s">
        <v>6628</v>
      </c>
      <c r="E2217" t="s">
        <v>19</v>
      </c>
      <c r="F2217">
        <v>30.477114</v>
      </c>
      <c r="G2217" t="s">
        <v>1784</v>
      </c>
      <c r="H2217" t="s">
        <v>21</v>
      </c>
      <c r="I2217" s="1">
        <v>42045</v>
      </c>
      <c r="J2217" s="11">
        <v>36606743</v>
      </c>
      <c r="K2217">
        <v>100</v>
      </c>
      <c r="L2217" t="s">
        <v>22</v>
      </c>
      <c r="M2217">
        <v>6.3</v>
      </c>
      <c r="N2217">
        <v>950</v>
      </c>
      <c r="O2217" t="s">
        <v>6629</v>
      </c>
      <c r="P2217" t="s">
        <v>5701</v>
      </c>
      <c r="Q2217" s="10">
        <v>16606743</v>
      </c>
    </row>
    <row r="2218" spans="1:17" x14ac:dyDescent="0.3">
      <c r="A2218" s="11">
        <v>20000000</v>
      </c>
      <c r="B2218" t="s">
        <v>6630</v>
      </c>
      <c r="C2218">
        <v>5971</v>
      </c>
      <c r="D2218" t="s">
        <v>6631</v>
      </c>
      <c r="E2218" t="s">
        <v>19</v>
      </c>
      <c r="F2218">
        <v>9.9270180000000003</v>
      </c>
      <c r="G2218" t="s">
        <v>92</v>
      </c>
      <c r="H2218" t="s">
        <v>21</v>
      </c>
      <c r="I2218" s="1">
        <v>32857</v>
      </c>
      <c r="J2218" s="11">
        <v>0</v>
      </c>
      <c r="K2218">
        <v>106</v>
      </c>
      <c r="L2218" t="s">
        <v>22</v>
      </c>
      <c r="M2218">
        <v>5.6</v>
      </c>
      <c r="N2218">
        <v>105</v>
      </c>
      <c r="O2218" t="s">
        <v>6632</v>
      </c>
      <c r="P2218" t="s">
        <v>2936</v>
      </c>
      <c r="Q2218" s="10">
        <v>-20000000</v>
      </c>
    </row>
    <row r="2219" spans="1:17" x14ac:dyDescent="0.3">
      <c r="A2219" s="11">
        <v>20000000</v>
      </c>
      <c r="B2219" t="s">
        <v>6633</v>
      </c>
      <c r="C2219">
        <v>9716</v>
      </c>
      <c r="D2219" t="s">
        <v>6634</v>
      </c>
      <c r="E2219" t="s">
        <v>19</v>
      </c>
      <c r="F2219">
        <v>12.379780999999999</v>
      </c>
      <c r="G2219" t="s">
        <v>905</v>
      </c>
      <c r="H2219" t="s">
        <v>21</v>
      </c>
      <c r="I2219" s="1">
        <v>35228</v>
      </c>
      <c r="J2219" s="11">
        <v>0</v>
      </c>
      <c r="K2219">
        <v>101</v>
      </c>
      <c r="L2219" t="s">
        <v>22</v>
      </c>
      <c r="M2219">
        <v>6.5</v>
      </c>
      <c r="N2219">
        <v>147</v>
      </c>
      <c r="O2219" t="s">
        <v>6635</v>
      </c>
      <c r="P2219" t="s">
        <v>4848</v>
      </c>
      <c r="Q2219" s="10">
        <v>-20000000</v>
      </c>
    </row>
    <row r="2220" spans="1:17" x14ac:dyDescent="0.3">
      <c r="A2220" s="11">
        <v>20000000</v>
      </c>
      <c r="B2220" t="s">
        <v>36</v>
      </c>
      <c r="C2220">
        <v>11835</v>
      </c>
      <c r="D2220" t="s">
        <v>6636</v>
      </c>
      <c r="E2220" t="s">
        <v>19</v>
      </c>
      <c r="F2220">
        <v>12.643703</v>
      </c>
      <c r="G2220" t="s">
        <v>204</v>
      </c>
      <c r="H2220" t="s">
        <v>21</v>
      </c>
      <c r="I2220" s="1">
        <v>39325</v>
      </c>
      <c r="J2220" s="11">
        <v>16974459</v>
      </c>
      <c r="K2220">
        <v>105</v>
      </c>
      <c r="L2220" t="s">
        <v>22</v>
      </c>
      <c r="M2220">
        <v>6.5</v>
      </c>
      <c r="N2220">
        <v>297</v>
      </c>
      <c r="O2220" t="s">
        <v>6637</v>
      </c>
      <c r="P2220" t="s">
        <v>199</v>
      </c>
      <c r="Q2220" s="10">
        <v>-3025541</v>
      </c>
    </row>
    <row r="2221" spans="1:17" x14ac:dyDescent="0.3">
      <c r="A2221" s="11">
        <v>21000000</v>
      </c>
      <c r="B2221" t="s">
        <v>713</v>
      </c>
      <c r="C2221">
        <v>26171</v>
      </c>
      <c r="D2221" t="s">
        <v>6638</v>
      </c>
      <c r="E2221" t="s">
        <v>19</v>
      </c>
      <c r="F2221">
        <v>15.440465</v>
      </c>
      <c r="G2221" t="s">
        <v>905</v>
      </c>
      <c r="H2221" t="s">
        <v>21</v>
      </c>
      <c r="I2221" s="1">
        <v>39915</v>
      </c>
      <c r="J2221" s="11">
        <v>0</v>
      </c>
      <c r="K2221">
        <v>99</v>
      </c>
      <c r="L2221" t="s">
        <v>22</v>
      </c>
      <c r="M2221">
        <v>6.5</v>
      </c>
      <c r="N2221">
        <v>284</v>
      </c>
      <c r="O2221" t="s">
        <v>6639</v>
      </c>
      <c r="P2221" t="s">
        <v>4146</v>
      </c>
      <c r="Q2221" s="10">
        <v>-21000000</v>
      </c>
    </row>
    <row r="2222" spans="1:17" x14ac:dyDescent="0.3">
      <c r="A2222" s="11">
        <v>0</v>
      </c>
      <c r="B2222" t="s">
        <v>1354</v>
      </c>
      <c r="C2222">
        <v>31117</v>
      </c>
      <c r="D2222" t="s">
        <v>6640</v>
      </c>
      <c r="E2222" t="s">
        <v>19</v>
      </c>
      <c r="F2222">
        <v>5.886228</v>
      </c>
      <c r="G2222" t="s">
        <v>3874</v>
      </c>
      <c r="H2222" t="s">
        <v>192</v>
      </c>
      <c r="I2222" s="1">
        <v>38226</v>
      </c>
      <c r="J2222" s="11">
        <v>9109322</v>
      </c>
      <c r="K2222">
        <v>88</v>
      </c>
      <c r="L2222" t="s">
        <v>22</v>
      </c>
      <c r="M2222">
        <v>1.9</v>
      </c>
      <c r="N2222">
        <v>35</v>
      </c>
      <c r="O2222" t="s">
        <v>6641</v>
      </c>
      <c r="P2222" t="s">
        <v>6642</v>
      </c>
      <c r="Q2222" s="10">
        <v>9109322</v>
      </c>
    </row>
    <row r="2223" spans="1:17" x14ac:dyDescent="0.3">
      <c r="A2223" s="11">
        <v>0</v>
      </c>
      <c r="B2223" t="s">
        <v>1010</v>
      </c>
      <c r="C2223">
        <v>9074</v>
      </c>
      <c r="D2223" t="s">
        <v>6643</v>
      </c>
      <c r="E2223" t="s">
        <v>19</v>
      </c>
      <c r="F2223">
        <v>6.9256450000000003</v>
      </c>
      <c r="G2223" t="s">
        <v>119</v>
      </c>
      <c r="H2223" t="s">
        <v>21</v>
      </c>
      <c r="I2223" s="1">
        <v>38573</v>
      </c>
      <c r="J2223" s="11">
        <v>12382362</v>
      </c>
      <c r="K2223">
        <v>83</v>
      </c>
      <c r="L2223" t="s">
        <v>22</v>
      </c>
      <c r="M2223">
        <v>5.4</v>
      </c>
      <c r="N2223">
        <v>133</v>
      </c>
      <c r="O2223" t="s">
        <v>6644</v>
      </c>
      <c r="P2223" t="s">
        <v>1538</v>
      </c>
      <c r="Q2223" s="10">
        <v>12382362</v>
      </c>
    </row>
    <row r="2224" spans="1:17" x14ac:dyDescent="0.3">
      <c r="A2224" s="11">
        <v>20000000</v>
      </c>
      <c r="B2224" t="s">
        <v>1010</v>
      </c>
      <c r="C2224">
        <v>14396</v>
      </c>
      <c r="D2224" t="s">
        <v>6645</v>
      </c>
      <c r="E2224" t="s">
        <v>19</v>
      </c>
      <c r="F2224">
        <v>9.3614599999999992</v>
      </c>
      <c r="G2224" t="s">
        <v>119</v>
      </c>
      <c r="H2224" t="s">
        <v>21</v>
      </c>
      <c r="I2224" s="1">
        <v>39203</v>
      </c>
      <c r="J2224" s="11">
        <v>10337477</v>
      </c>
      <c r="K2224">
        <v>84</v>
      </c>
      <c r="L2224" t="s">
        <v>22</v>
      </c>
      <c r="M2224">
        <v>4.7</v>
      </c>
      <c r="N2224">
        <v>78</v>
      </c>
      <c r="O2224" t="s">
        <v>6646</v>
      </c>
      <c r="P2224" t="s">
        <v>1538</v>
      </c>
      <c r="Q2224" s="10">
        <v>-9662523</v>
      </c>
    </row>
    <row r="2225" spans="1:17" x14ac:dyDescent="0.3">
      <c r="A2225" s="11">
        <v>20000000</v>
      </c>
      <c r="B2225" t="s">
        <v>587</v>
      </c>
      <c r="C2225">
        <v>15673</v>
      </c>
      <c r="D2225" t="s">
        <v>6647</v>
      </c>
      <c r="E2225" t="s">
        <v>19</v>
      </c>
      <c r="F2225">
        <v>6.1026629999999997</v>
      </c>
      <c r="G2225" t="s">
        <v>135</v>
      </c>
      <c r="H2225" t="s">
        <v>21</v>
      </c>
      <c r="I2225" s="1">
        <v>38093</v>
      </c>
      <c r="J2225" s="11">
        <v>11341016</v>
      </c>
      <c r="K2225">
        <v>98</v>
      </c>
      <c r="L2225" t="s">
        <v>22</v>
      </c>
      <c r="M2225">
        <v>6.4</v>
      </c>
      <c r="N2225">
        <v>24</v>
      </c>
      <c r="O2225" t="s">
        <v>6648</v>
      </c>
      <c r="P2225" t="s">
        <v>2128</v>
      </c>
      <c r="Q2225" s="10">
        <v>-8658984</v>
      </c>
    </row>
    <row r="2226" spans="1:17" x14ac:dyDescent="0.3">
      <c r="A2226" s="11">
        <v>8000000</v>
      </c>
      <c r="B2226" t="s">
        <v>2007</v>
      </c>
      <c r="C2226">
        <v>42618</v>
      </c>
      <c r="D2226" t="s">
        <v>6649</v>
      </c>
      <c r="E2226" t="s">
        <v>19</v>
      </c>
      <c r="F2226">
        <v>0.70914299999999997</v>
      </c>
      <c r="G2226" t="s">
        <v>135</v>
      </c>
      <c r="H2226" t="s">
        <v>21</v>
      </c>
      <c r="I2226" s="1">
        <v>25204</v>
      </c>
      <c r="J2226" s="11">
        <v>20000000</v>
      </c>
      <c r="K2226">
        <v>149</v>
      </c>
      <c r="L2226" t="s">
        <v>22</v>
      </c>
      <c r="M2226">
        <v>6.5</v>
      </c>
      <c r="N2226">
        <v>15</v>
      </c>
      <c r="O2226" t="s">
        <v>6650</v>
      </c>
      <c r="P2226" t="s">
        <v>1406</v>
      </c>
      <c r="Q2226" s="10">
        <v>12000000</v>
      </c>
    </row>
    <row r="2227" spans="1:17" x14ac:dyDescent="0.3">
      <c r="A2227" s="11">
        <v>20000000</v>
      </c>
      <c r="B2227" t="s">
        <v>6651</v>
      </c>
      <c r="C2227">
        <v>171274</v>
      </c>
      <c r="D2227" t="s">
        <v>6652</v>
      </c>
      <c r="E2227" t="s">
        <v>19</v>
      </c>
      <c r="F2227">
        <v>45.742216999999997</v>
      </c>
      <c r="G2227" t="s">
        <v>4126</v>
      </c>
      <c r="H2227" t="s">
        <v>21</v>
      </c>
      <c r="I2227" s="1">
        <v>41998</v>
      </c>
      <c r="J2227" s="11">
        <v>11110975</v>
      </c>
      <c r="K2227">
        <v>148</v>
      </c>
      <c r="L2227" t="s">
        <v>22</v>
      </c>
      <c r="M2227">
        <v>6.5</v>
      </c>
      <c r="N2227">
        <v>833</v>
      </c>
      <c r="O2227" t="s">
        <v>6653</v>
      </c>
      <c r="P2227" t="s">
        <v>4128</v>
      </c>
      <c r="Q2227" s="10">
        <v>-8889025</v>
      </c>
    </row>
    <row r="2228" spans="1:17" x14ac:dyDescent="0.3">
      <c r="A2228" s="11">
        <v>0</v>
      </c>
      <c r="B2228" t="s">
        <v>6654</v>
      </c>
      <c r="C2228">
        <v>24432</v>
      </c>
      <c r="D2228" t="s">
        <v>6655</v>
      </c>
      <c r="E2228" t="s">
        <v>19</v>
      </c>
      <c r="F2228">
        <v>1.682839</v>
      </c>
      <c r="G2228" t="s">
        <v>92</v>
      </c>
      <c r="H2228" t="s">
        <v>284</v>
      </c>
      <c r="I2228" s="1">
        <v>38772</v>
      </c>
      <c r="J2228" s="11">
        <v>0</v>
      </c>
      <c r="K2228">
        <v>85</v>
      </c>
      <c r="L2228" t="s">
        <v>22</v>
      </c>
      <c r="M2228">
        <v>3.2</v>
      </c>
      <c r="N2228">
        <v>18</v>
      </c>
      <c r="O2228" t="s">
        <v>6656</v>
      </c>
      <c r="P2228" t="s">
        <v>6657</v>
      </c>
      <c r="Q2228" s="10">
        <v>0</v>
      </c>
    </row>
    <row r="2229" spans="1:17" x14ac:dyDescent="0.3">
      <c r="A2229" s="11">
        <v>20000000</v>
      </c>
      <c r="B2229" t="s">
        <v>3790</v>
      </c>
      <c r="C2229">
        <v>109417</v>
      </c>
      <c r="D2229" t="s">
        <v>6658</v>
      </c>
      <c r="E2229" t="s">
        <v>19</v>
      </c>
      <c r="F2229">
        <v>8.2373360000000009</v>
      </c>
      <c r="G2229" t="s">
        <v>2516</v>
      </c>
      <c r="H2229" t="s">
        <v>21</v>
      </c>
      <c r="I2229" s="1">
        <v>41538</v>
      </c>
      <c r="J2229" s="11">
        <v>16549477</v>
      </c>
      <c r="K2229">
        <v>110</v>
      </c>
      <c r="L2229" t="s">
        <v>22</v>
      </c>
      <c r="M2229">
        <v>5.9</v>
      </c>
      <c r="N2229">
        <v>88</v>
      </c>
      <c r="O2229" t="s">
        <v>6659</v>
      </c>
      <c r="P2229" t="s">
        <v>6660</v>
      </c>
      <c r="Q2229" s="10">
        <v>-3450523</v>
      </c>
    </row>
    <row r="2230" spans="1:17" x14ac:dyDescent="0.3">
      <c r="A2230" s="11">
        <v>20000000</v>
      </c>
      <c r="B2230" t="s">
        <v>513</v>
      </c>
      <c r="C2230">
        <v>13948</v>
      </c>
      <c r="D2230" t="s">
        <v>6661</v>
      </c>
      <c r="E2230" t="s">
        <v>19</v>
      </c>
      <c r="F2230">
        <v>2.6053739999999999</v>
      </c>
      <c r="G2230" t="s">
        <v>5126</v>
      </c>
      <c r="H2230" t="s">
        <v>21</v>
      </c>
      <c r="I2230" s="1">
        <v>39517</v>
      </c>
      <c r="J2230" s="11">
        <v>7000000</v>
      </c>
      <c r="K2230">
        <v>83</v>
      </c>
      <c r="L2230" t="s">
        <v>22</v>
      </c>
      <c r="M2230">
        <v>4.0999999999999996</v>
      </c>
      <c r="N2230">
        <v>20</v>
      </c>
      <c r="O2230" t="s">
        <v>6662</v>
      </c>
      <c r="P2230" t="s">
        <v>3327</v>
      </c>
      <c r="Q2230" s="10">
        <v>-13000000</v>
      </c>
    </row>
    <row r="2231" spans="1:17" x14ac:dyDescent="0.3">
      <c r="A2231" s="11">
        <v>12000000</v>
      </c>
      <c r="B2231" t="s">
        <v>394</v>
      </c>
      <c r="C2231">
        <v>106747</v>
      </c>
      <c r="D2231" t="s">
        <v>6663</v>
      </c>
      <c r="E2231" t="s">
        <v>19</v>
      </c>
      <c r="F2231">
        <v>29.072963999999999</v>
      </c>
      <c r="G2231" t="s">
        <v>4476</v>
      </c>
      <c r="H2231" t="s">
        <v>21</v>
      </c>
      <c r="I2231" s="1">
        <v>41617</v>
      </c>
      <c r="J2231" s="11">
        <v>15008161</v>
      </c>
      <c r="K2231">
        <v>107</v>
      </c>
      <c r="L2231" t="s">
        <v>22</v>
      </c>
      <c r="M2231">
        <v>5.3</v>
      </c>
      <c r="N2231">
        <v>631</v>
      </c>
      <c r="O2231" t="s">
        <v>6664</v>
      </c>
      <c r="P2231" t="s">
        <v>2224</v>
      </c>
      <c r="Q2231" s="10">
        <v>3008161</v>
      </c>
    </row>
    <row r="2232" spans="1:17" x14ac:dyDescent="0.3">
      <c r="A2232" s="11">
        <v>22000000</v>
      </c>
      <c r="B2232" t="s">
        <v>3227</v>
      </c>
      <c r="C2232">
        <v>10929</v>
      </c>
      <c r="D2232" t="s">
        <v>6665</v>
      </c>
      <c r="E2232" t="s">
        <v>19</v>
      </c>
      <c r="F2232">
        <v>1.3225279999999999</v>
      </c>
      <c r="G2232" t="s">
        <v>119</v>
      </c>
      <c r="H2232" t="s">
        <v>21</v>
      </c>
      <c r="I2232" s="1">
        <v>37694</v>
      </c>
      <c r="J2232" s="11">
        <v>0</v>
      </c>
      <c r="K2232">
        <v>100</v>
      </c>
      <c r="L2232" t="s">
        <v>22</v>
      </c>
      <c r="M2232">
        <v>5.8</v>
      </c>
      <c r="N2232">
        <v>82</v>
      </c>
      <c r="O2232" t="s">
        <v>6666</v>
      </c>
      <c r="P2232" t="s">
        <v>6667</v>
      </c>
      <c r="Q2232" s="10">
        <v>-22000000</v>
      </c>
    </row>
    <row r="2233" spans="1:17" x14ac:dyDescent="0.3">
      <c r="A2233" s="11">
        <v>0</v>
      </c>
      <c r="B2233" t="s">
        <v>587</v>
      </c>
      <c r="C2233">
        <v>14220</v>
      </c>
      <c r="D2233" t="s">
        <v>6668</v>
      </c>
      <c r="E2233" t="s">
        <v>19</v>
      </c>
      <c r="F2233">
        <v>4.9613060000000004</v>
      </c>
      <c r="G2233" t="s">
        <v>92</v>
      </c>
      <c r="H2233" t="s">
        <v>21</v>
      </c>
      <c r="I2233" s="1">
        <v>39449</v>
      </c>
      <c r="J2233" s="11">
        <v>6575282</v>
      </c>
      <c r="K2233">
        <v>87</v>
      </c>
      <c r="L2233" t="s">
        <v>22</v>
      </c>
      <c r="M2233">
        <v>4.7</v>
      </c>
      <c r="N2233">
        <v>69</v>
      </c>
      <c r="O2233" t="s">
        <v>6669</v>
      </c>
      <c r="P2233" t="s">
        <v>5634</v>
      </c>
      <c r="Q2233" s="10">
        <v>6575282</v>
      </c>
    </row>
    <row r="2234" spans="1:17" x14ac:dyDescent="0.3">
      <c r="A2234" s="11">
        <v>0</v>
      </c>
      <c r="B2234" t="s">
        <v>5409</v>
      </c>
      <c r="C2234">
        <v>46435</v>
      </c>
      <c r="D2234" t="s">
        <v>6670</v>
      </c>
      <c r="E2234" t="s">
        <v>19</v>
      </c>
      <c r="F2234">
        <v>8.6285190000000007</v>
      </c>
      <c r="G2234" t="s">
        <v>6671</v>
      </c>
      <c r="H2234" t="s">
        <v>33</v>
      </c>
      <c r="I2234" s="1">
        <v>36228</v>
      </c>
      <c r="J2234" s="11">
        <v>0</v>
      </c>
      <c r="K2234">
        <v>160</v>
      </c>
      <c r="L2234" t="s">
        <v>22</v>
      </c>
      <c r="M2234">
        <v>6.7</v>
      </c>
      <c r="N2234">
        <v>41</v>
      </c>
      <c r="O2234" t="s">
        <v>6672</v>
      </c>
      <c r="P2234" t="s">
        <v>6673</v>
      </c>
      <c r="Q2234" s="10">
        <v>0</v>
      </c>
    </row>
    <row r="2235" spans="1:17" x14ac:dyDescent="0.3">
      <c r="A2235" s="11">
        <v>20000000</v>
      </c>
      <c r="B2235" t="s">
        <v>6674</v>
      </c>
      <c r="C2235">
        <v>256962</v>
      </c>
      <c r="D2235" t="s">
        <v>6675</v>
      </c>
      <c r="E2235" t="s">
        <v>19</v>
      </c>
      <c r="F2235">
        <v>12.232048000000001</v>
      </c>
      <c r="G2235" t="s">
        <v>6676</v>
      </c>
      <c r="H2235" t="s">
        <v>1600</v>
      </c>
      <c r="I2235" s="1">
        <v>42117</v>
      </c>
      <c r="J2235" s="11">
        <v>6420319</v>
      </c>
      <c r="K2235">
        <v>106</v>
      </c>
      <c r="L2235" t="s">
        <v>22</v>
      </c>
      <c r="M2235">
        <v>7</v>
      </c>
      <c r="N2235">
        <v>185</v>
      </c>
      <c r="O2235" t="s">
        <v>6677</v>
      </c>
      <c r="P2235" t="s">
        <v>6678</v>
      </c>
      <c r="Q2235" s="10">
        <v>-13579681</v>
      </c>
    </row>
    <row r="2236" spans="1:17" x14ac:dyDescent="0.3">
      <c r="A2236" s="11">
        <v>15000000</v>
      </c>
      <c r="B2236" t="s">
        <v>1629</v>
      </c>
      <c r="C2236">
        <v>48231</v>
      </c>
      <c r="D2236" t="s">
        <v>6679</v>
      </c>
      <c r="E2236" t="s">
        <v>19</v>
      </c>
      <c r="F2236">
        <v>27.133277</v>
      </c>
      <c r="G2236" t="s">
        <v>6680</v>
      </c>
      <c r="H2236" t="s">
        <v>2538</v>
      </c>
      <c r="I2236" s="1">
        <v>40816</v>
      </c>
      <c r="J2236" s="11">
        <v>27462041</v>
      </c>
      <c r="K2236">
        <v>99</v>
      </c>
      <c r="L2236" t="s">
        <v>22</v>
      </c>
      <c r="M2236">
        <v>6.2</v>
      </c>
      <c r="N2236">
        <v>571</v>
      </c>
      <c r="O2236" t="s">
        <v>6681</v>
      </c>
      <c r="P2236" t="s">
        <v>3146</v>
      </c>
      <c r="Q2236" s="10">
        <v>12462041</v>
      </c>
    </row>
    <row r="2237" spans="1:17" x14ac:dyDescent="0.3">
      <c r="A2237" s="11">
        <v>8700000</v>
      </c>
      <c r="B2237" t="s">
        <v>6682</v>
      </c>
      <c r="C2237">
        <v>3509</v>
      </c>
      <c r="D2237" t="s">
        <v>6683</v>
      </c>
      <c r="E2237" t="s">
        <v>19</v>
      </c>
      <c r="F2237">
        <v>26.093043000000002</v>
      </c>
      <c r="G2237" t="s">
        <v>6684</v>
      </c>
      <c r="H2237" t="s">
        <v>21</v>
      </c>
      <c r="I2237" s="1">
        <v>38862</v>
      </c>
      <c r="J2237" s="11">
        <v>7659918</v>
      </c>
      <c r="K2237">
        <v>100</v>
      </c>
      <c r="L2237" t="s">
        <v>22</v>
      </c>
      <c r="M2237">
        <v>6.8</v>
      </c>
      <c r="N2237">
        <v>532</v>
      </c>
      <c r="O2237" t="s">
        <v>6685</v>
      </c>
      <c r="P2237" t="s">
        <v>5379</v>
      </c>
      <c r="Q2237" s="10">
        <v>-1040082</v>
      </c>
    </row>
    <row r="2238" spans="1:17" x14ac:dyDescent="0.3">
      <c r="A2238" s="11">
        <v>0</v>
      </c>
      <c r="B2238" t="s">
        <v>713</v>
      </c>
      <c r="C2238">
        <v>82684</v>
      </c>
      <c r="D2238" t="s">
        <v>6686</v>
      </c>
      <c r="E2238" t="s">
        <v>19</v>
      </c>
      <c r="F2238">
        <v>13.621200999999999</v>
      </c>
      <c r="G2238" t="s">
        <v>1490</v>
      </c>
      <c r="H2238" t="s">
        <v>21</v>
      </c>
      <c r="I2238" s="1">
        <v>41207</v>
      </c>
      <c r="J2238" s="11">
        <v>0</v>
      </c>
      <c r="K2238">
        <v>117</v>
      </c>
      <c r="L2238" t="s">
        <v>22</v>
      </c>
      <c r="M2238">
        <v>7</v>
      </c>
      <c r="N2238">
        <v>216</v>
      </c>
      <c r="O2238" t="s">
        <v>6687</v>
      </c>
      <c r="P2238" t="s">
        <v>2854</v>
      </c>
      <c r="Q2238" s="10">
        <v>0</v>
      </c>
    </row>
    <row r="2239" spans="1:17" x14ac:dyDescent="0.3">
      <c r="A2239" s="11">
        <v>20000000</v>
      </c>
      <c r="B2239" t="s">
        <v>6688</v>
      </c>
      <c r="C2239">
        <v>12142</v>
      </c>
      <c r="D2239" t="s">
        <v>6689</v>
      </c>
      <c r="E2239" t="s">
        <v>19</v>
      </c>
      <c r="F2239">
        <v>9.2929870000000001</v>
      </c>
      <c r="G2239" t="s">
        <v>2570</v>
      </c>
      <c r="H2239" t="s">
        <v>158</v>
      </c>
      <c r="I2239" s="1">
        <v>38380</v>
      </c>
      <c r="J2239" s="11">
        <v>10442808</v>
      </c>
      <c r="K2239">
        <v>96</v>
      </c>
      <c r="L2239" t="s">
        <v>22</v>
      </c>
      <c r="M2239">
        <v>3.1</v>
      </c>
      <c r="N2239">
        <v>173</v>
      </c>
      <c r="O2239" t="s">
        <v>6690</v>
      </c>
      <c r="P2239" t="s">
        <v>2572</v>
      </c>
      <c r="Q2239" s="10">
        <v>-9557192</v>
      </c>
    </row>
    <row r="2240" spans="1:17" x14ac:dyDescent="0.3">
      <c r="A2240" s="11">
        <v>20000000</v>
      </c>
      <c r="B2240" t="s">
        <v>6691</v>
      </c>
      <c r="C2240">
        <v>23367</v>
      </c>
      <c r="D2240" t="s">
        <v>6692</v>
      </c>
      <c r="E2240" t="s">
        <v>19</v>
      </c>
      <c r="F2240">
        <v>7.7166059999999996</v>
      </c>
      <c r="G2240" t="s">
        <v>608</v>
      </c>
      <c r="H2240" t="s">
        <v>21</v>
      </c>
      <c r="I2240" s="1">
        <v>39972</v>
      </c>
      <c r="J2240" s="11">
        <v>5210988</v>
      </c>
      <c r="K2240">
        <v>111</v>
      </c>
      <c r="L2240" t="s">
        <v>22</v>
      </c>
      <c r="M2240">
        <v>5.4</v>
      </c>
      <c r="N2240">
        <v>126</v>
      </c>
      <c r="O2240" t="s">
        <v>6693</v>
      </c>
      <c r="P2240" t="s">
        <v>5348</v>
      </c>
      <c r="Q2240" s="10">
        <v>-14789012</v>
      </c>
    </row>
    <row r="2241" spans="1:17" x14ac:dyDescent="0.3">
      <c r="A2241" s="11">
        <v>20000000</v>
      </c>
      <c r="B2241" t="s">
        <v>1905</v>
      </c>
      <c r="C2241">
        <v>10740</v>
      </c>
      <c r="D2241" t="s">
        <v>6694</v>
      </c>
      <c r="E2241" t="s">
        <v>19</v>
      </c>
      <c r="F2241">
        <v>7.6980750000000002</v>
      </c>
      <c r="G2241" t="s">
        <v>6623</v>
      </c>
      <c r="H2241" t="s">
        <v>284</v>
      </c>
      <c r="I2241" s="1">
        <v>38208</v>
      </c>
      <c r="J2241" s="11">
        <v>0</v>
      </c>
      <c r="K2241">
        <v>100</v>
      </c>
      <c r="L2241" t="s">
        <v>22</v>
      </c>
      <c r="M2241">
        <v>5.9</v>
      </c>
      <c r="N2241">
        <v>179</v>
      </c>
      <c r="O2241" t="s">
        <v>6695</v>
      </c>
      <c r="P2241" t="s">
        <v>6696</v>
      </c>
      <c r="Q2241" s="10">
        <v>-20000000</v>
      </c>
    </row>
    <row r="2242" spans="1:17" x14ac:dyDescent="0.3">
      <c r="A2242" s="11">
        <v>20000000</v>
      </c>
      <c r="B2242" t="s">
        <v>2357</v>
      </c>
      <c r="C2242">
        <v>241239</v>
      </c>
      <c r="D2242" t="s">
        <v>6697</v>
      </c>
      <c r="E2242" t="s">
        <v>19</v>
      </c>
      <c r="F2242">
        <v>37.629308999999999</v>
      </c>
      <c r="G2242" t="s">
        <v>5291</v>
      </c>
      <c r="H2242" t="s">
        <v>2633</v>
      </c>
      <c r="I2242" s="1">
        <v>42003</v>
      </c>
      <c r="J2242" s="11">
        <v>12007070</v>
      </c>
      <c r="K2242">
        <v>125</v>
      </c>
      <c r="L2242" t="s">
        <v>22</v>
      </c>
      <c r="M2242">
        <v>6.5</v>
      </c>
      <c r="N2242">
        <v>546</v>
      </c>
      <c r="O2242" t="s">
        <v>6698</v>
      </c>
      <c r="P2242" t="s">
        <v>6699</v>
      </c>
      <c r="Q2242" s="10">
        <v>-7992930</v>
      </c>
    </row>
    <row r="2243" spans="1:17" x14ac:dyDescent="0.3">
      <c r="A2243" s="11">
        <v>0</v>
      </c>
      <c r="B2243" t="s">
        <v>6700</v>
      </c>
      <c r="C2243">
        <v>14582</v>
      </c>
      <c r="D2243" t="s">
        <v>6701</v>
      </c>
      <c r="E2243" t="s">
        <v>19</v>
      </c>
      <c r="F2243">
        <v>2.4059110000000001</v>
      </c>
      <c r="G2243" t="s">
        <v>5852</v>
      </c>
      <c r="H2243" t="s">
        <v>158</v>
      </c>
      <c r="I2243" s="1">
        <v>39738</v>
      </c>
      <c r="J2243" s="11">
        <v>0</v>
      </c>
      <c r="K2243">
        <v>114</v>
      </c>
      <c r="L2243" t="s">
        <v>22</v>
      </c>
      <c r="M2243">
        <v>6.3</v>
      </c>
      <c r="N2243">
        <v>26</v>
      </c>
      <c r="O2243" t="s">
        <v>6702</v>
      </c>
      <c r="P2243" t="s">
        <v>6703</v>
      </c>
      <c r="Q2243" s="10">
        <v>0</v>
      </c>
    </row>
    <row r="2244" spans="1:17" x14ac:dyDescent="0.3">
      <c r="A2244" s="11">
        <v>0</v>
      </c>
      <c r="B2244" t="s">
        <v>713</v>
      </c>
      <c r="C2244">
        <v>14914</v>
      </c>
      <c r="D2244" t="s">
        <v>6704</v>
      </c>
      <c r="E2244" t="s">
        <v>19</v>
      </c>
      <c r="F2244">
        <v>3.3502969999999999</v>
      </c>
      <c r="G2244" t="s">
        <v>135</v>
      </c>
      <c r="H2244" t="s">
        <v>21</v>
      </c>
      <c r="I2244" s="1">
        <v>39638</v>
      </c>
      <c r="J2244" s="11">
        <v>0</v>
      </c>
      <c r="K2244">
        <v>119</v>
      </c>
      <c r="L2244" t="s">
        <v>22</v>
      </c>
      <c r="M2244">
        <v>6.3</v>
      </c>
      <c r="N2244">
        <v>59</v>
      </c>
      <c r="O2244" t="s">
        <v>6705</v>
      </c>
      <c r="P2244" t="s">
        <v>6706</v>
      </c>
      <c r="Q2244" s="10">
        <v>0</v>
      </c>
    </row>
    <row r="2245" spans="1:17" x14ac:dyDescent="0.3">
      <c r="A2245" s="11">
        <v>20000000</v>
      </c>
      <c r="B2245" t="s">
        <v>1403</v>
      </c>
      <c r="C2245">
        <v>3902</v>
      </c>
      <c r="D2245" t="s">
        <v>6707</v>
      </c>
      <c r="E2245" t="s">
        <v>19</v>
      </c>
      <c r="F2245">
        <v>13.032308</v>
      </c>
      <c r="G2245" t="s">
        <v>4818</v>
      </c>
      <c r="H2245" t="s">
        <v>21</v>
      </c>
      <c r="I2245" s="1">
        <v>39092</v>
      </c>
      <c r="J2245" s="11">
        <v>4001121</v>
      </c>
      <c r="K2245">
        <v>135</v>
      </c>
      <c r="L2245" t="s">
        <v>22</v>
      </c>
      <c r="M2245">
        <v>6.6</v>
      </c>
      <c r="N2245">
        <v>195</v>
      </c>
      <c r="O2245" t="s">
        <v>6708</v>
      </c>
      <c r="P2245" t="s">
        <v>6709</v>
      </c>
      <c r="Q2245" s="10">
        <v>-15998879</v>
      </c>
    </row>
    <row r="2246" spans="1:17" x14ac:dyDescent="0.3">
      <c r="A2246" s="11">
        <v>20000000</v>
      </c>
      <c r="B2246" t="s">
        <v>767</v>
      </c>
      <c r="C2246">
        <v>77948</v>
      </c>
      <c r="D2246" t="s">
        <v>6710</v>
      </c>
      <c r="E2246" t="s">
        <v>19</v>
      </c>
      <c r="F2246">
        <v>15.131867</v>
      </c>
      <c r="G2246" t="s">
        <v>608</v>
      </c>
      <c r="H2246" t="s">
        <v>21</v>
      </c>
      <c r="I2246" s="1">
        <v>41003</v>
      </c>
      <c r="J2246" s="11">
        <v>16863583</v>
      </c>
      <c r="K2246">
        <v>93</v>
      </c>
      <c r="L2246" t="s">
        <v>22</v>
      </c>
      <c r="M2246">
        <v>4.8</v>
      </c>
      <c r="N2246">
        <v>271</v>
      </c>
      <c r="O2246" t="s">
        <v>6711</v>
      </c>
      <c r="P2246" t="s">
        <v>6712</v>
      </c>
      <c r="Q2246" s="10">
        <v>-3136417</v>
      </c>
    </row>
    <row r="2247" spans="1:17" x14ac:dyDescent="0.3">
      <c r="A2247" s="11">
        <v>20000000</v>
      </c>
      <c r="B2247" t="s">
        <v>6713</v>
      </c>
      <c r="C2247">
        <v>21755</v>
      </c>
      <c r="D2247" t="s">
        <v>6714</v>
      </c>
      <c r="E2247" t="s">
        <v>19</v>
      </c>
      <c r="F2247">
        <v>10.218306999999999</v>
      </c>
      <c r="G2247" t="s">
        <v>1612</v>
      </c>
      <c r="H2247" t="s">
        <v>21</v>
      </c>
      <c r="I2247" s="1">
        <v>39700</v>
      </c>
      <c r="J2247" s="11">
        <v>5530764</v>
      </c>
      <c r="K2247">
        <v>114</v>
      </c>
      <c r="L2247" t="s">
        <v>22</v>
      </c>
      <c r="M2247">
        <v>6.8</v>
      </c>
      <c r="N2247">
        <v>203</v>
      </c>
      <c r="O2247" t="s">
        <v>6715</v>
      </c>
      <c r="P2247" t="s">
        <v>4820</v>
      </c>
      <c r="Q2247" s="10">
        <v>-14469236</v>
      </c>
    </row>
    <row r="2248" spans="1:17" x14ac:dyDescent="0.3">
      <c r="A2248" s="11">
        <v>21000000</v>
      </c>
      <c r="B2248" t="s">
        <v>713</v>
      </c>
      <c r="C2248">
        <v>4960</v>
      </c>
      <c r="D2248" t="s">
        <v>6716</v>
      </c>
      <c r="E2248" t="s">
        <v>19</v>
      </c>
      <c r="F2248">
        <v>12.761176000000001</v>
      </c>
      <c r="G2248" t="s">
        <v>6717</v>
      </c>
      <c r="H2248" t="s">
        <v>21</v>
      </c>
      <c r="I2248" s="1">
        <v>39745</v>
      </c>
      <c r="J2248" s="11">
        <v>0</v>
      </c>
      <c r="K2248">
        <v>124</v>
      </c>
      <c r="L2248" t="s">
        <v>22</v>
      </c>
      <c r="M2248">
        <v>7.4</v>
      </c>
      <c r="N2248">
        <v>278</v>
      </c>
      <c r="O2248" t="s">
        <v>6718</v>
      </c>
      <c r="P2248" t="s">
        <v>6719</v>
      </c>
      <c r="Q2248" s="10">
        <v>-21000000</v>
      </c>
    </row>
    <row r="2249" spans="1:17" x14ac:dyDescent="0.3">
      <c r="A2249" s="11">
        <v>26500000</v>
      </c>
      <c r="B2249" t="s">
        <v>6720</v>
      </c>
      <c r="C2249">
        <v>128</v>
      </c>
      <c r="D2249" t="s">
        <v>6721</v>
      </c>
      <c r="E2249" t="s">
        <v>388</v>
      </c>
      <c r="F2249">
        <v>60.732737999999998</v>
      </c>
      <c r="G2249" t="s">
        <v>905</v>
      </c>
      <c r="H2249" t="s">
        <v>197</v>
      </c>
      <c r="I2249" s="1">
        <v>35771</v>
      </c>
      <c r="J2249" s="11">
        <v>159375308</v>
      </c>
      <c r="K2249">
        <v>134</v>
      </c>
      <c r="L2249" t="s">
        <v>22</v>
      </c>
      <c r="M2249">
        <v>8.1999999999999993</v>
      </c>
      <c r="N2249">
        <v>1983</v>
      </c>
      <c r="O2249" t="s">
        <v>6722</v>
      </c>
      <c r="P2249" t="s">
        <v>4548</v>
      </c>
      <c r="Q2249" s="10">
        <v>132875308</v>
      </c>
    </row>
    <row r="2250" spans="1:17" x14ac:dyDescent="0.3">
      <c r="A2250" s="11">
        <v>0</v>
      </c>
      <c r="B2250" t="s">
        <v>6723</v>
      </c>
      <c r="C2250">
        <v>14652</v>
      </c>
      <c r="D2250" t="s">
        <v>6724</v>
      </c>
      <c r="E2250" t="s">
        <v>851</v>
      </c>
      <c r="F2250">
        <v>0.49446000000000001</v>
      </c>
      <c r="G2250" t="s">
        <v>92</v>
      </c>
      <c r="H2250" t="s">
        <v>284</v>
      </c>
      <c r="I2250" s="1">
        <v>37727</v>
      </c>
      <c r="J2250" s="11">
        <v>0</v>
      </c>
      <c r="K2250">
        <v>114</v>
      </c>
      <c r="L2250" t="s">
        <v>22</v>
      </c>
      <c r="M2250">
        <v>5.7</v>
      </c>
      <c r="N2250">
        <v>20</v>
      </c>
      <c r="O2250" t="s">
        <v>6725</v>
      </c>
      <c r="P2250" t="s">
        <v>4513</v>
      </c>
      <c r="Q2250" s="10">
        <v>0</v>
      </c>
    </row>
    <row r="2251" spans="1:17" x14ac:dyDescent="0.3">
      <c r="A2251" s="11">
        <v>0</v>
      </c>
      <c r="B2251" t="s">
        <v>3457</v>
      </c>
      <c r="C2251">
        <v>40932</v>
      </c>
      <c r="D2251" t="s">
        <v>6726</v>
      </c>
      <c r="E2251" t="s">
        <v>19</v>
      </c>
      <c r="F2251">
        <v>6.5742849999999997</v>
      </c>
      <c r="G2251" t="s">
        <v>6727</v>
      </c>
      <c r="H2251" t="s">
        <v>21</v>
      </c>
      <c r="I2251" s="1">
        <v>29392</v>
      </c>
      <c r="J2251" s="11">
        <v>0</v>
      </c>
      <c r="K2251">
        <v>124</v>
      </c>
      <c r="L2251" t="s">
        <v>22</v>
      </c>
      <c r="M2251">
        <v>4.9000000000000004</v>
      </c>
      <c r="N2251">
        <v>9</v>
      </c>
      <c r="O2251" t="s">
        <v>6728</v>
      </c>
      <c r="P2251" t="s">
        <v>6729</v>
      </c>
      <c r="Q2251" s="10">
        <v>0</v>
      </c>
    </row>
    <row r="2252" spans="1:17" x14ac:dyDescent="0.3">
      <c r="A2252" s="11">
        <v>2000000</v>
      </c>
      <c r="B2252" t="s">
        <v>6730</v>
      </c>
      <c r="C2252">
        <v>16608</v>
      </c>
      <c r="D2252" t="s">
        <v>6731</v>
      </c>
      <c r="E2252" t="s">
        <v>19</v>
      </c>
      <c r="F2252">
        <v>14.617944</v>
      </c>
      <c r="G2252" t="s">
        <v>6732</v>
      </c>
      <c r="H2252" t="s">
        <v>304</v>
      </c>
      <c r="I2252" s="1">
        <v>38513</v>
      </c>
      <c r="J2252" s="11">
        <v>5048693</v>
      </c>
      <c r="K2252">
        <v>104</v>
      </c>
      <c r="L2252" t="s">
        <v>22</v>
      </c>
      <c r="M2252">
        <v>7.1</v>
      </c>
      <c r="N2252">
        <v>218</v>
      </c>
      <c r="O2252" t="s">
        <v>6733</v>
      </c>
      <c r="P2252" t="s">
        <v>5830</v>
      </c>
      <c r="Q2252" s="10">
        <v>3048693</v>
      </c>
    </row>
    <row r="2253" spans="1:17" x14ac:dyDescent="0.3">
      <c r="A2253" s="11">
        <v>20000000</v>
      </c>
      <c r="B2253" t="s">
        <v>713</v>
      </c>
      <c r="C2253">
        <v>334531</v>
      </c>
      <c r="D2253" t="s">
        <v>6734</v>
      </c>
      <c r="E2253" t="s">
        <v>19</v>
      </c>
      <c r="F2253">
        <v>3.1029870000000002</v>
      </c>
      <c r="G2253" t="s">
        <v>6735</v>
      </c>
      <c r="H2253" t="s">
        <v>21</v>
      </c>
      <c r="I2253" s="1">
        <v>42321</v>
      </c>
      <c r="J2253" s="11">
        <v>0</v>
      </c>
      <c r="K2253">
        <v>118</v>
      </c>
      <c r="L2253" t="s">
        <v>22</v>
      </c>
      <c r="M2253">
        <v>6.8</v>
      </c>
      <c r="N2253">
        <v>36</v>
      </c>
      <c r="O2253" t="s">
        <v>6736</v>
      </c>
      <c r="P2253" t="s">
        <v>6737</v>
      </c>
      <c r="Q2253" s="10">
        <v>-20000000</v>
      </c>
    </row>
    <row r="2254" spans="1:17" x14ac:dyDescent="0.3">
      <c r="A2254" s="11">
        <v>20000000</v>
      </c>
      <c r="B2254" t="s">
        <v>587</v>
      </c>
      <c r="C2254">
        <v>32316</v>
      </c>
      <c r="D2254" t="s">
        <v>6738</v>
      </c>
      <c r="E2254" t="s">
        <v>19</v>
      </c>
      <c r="F2254">
        <v>5.65327</v>
      </c>
      <c r="G2254" t="s">
        <v>92</v>
      </c>
      <c r="H2254" t="s">
        <v>21</v>
      </c>
      <c r="I2254" s="1">
        <v>37855</v>
      </c>
      <c r="J2254" s="11">
        <v>1675706</v>
      </c>
      <c r="K2254">
        <v>84</v>
      </c>
      <c r="L2254" t="s">
        <v>22</v>
      </c>
      <c r="M2254">
        <v>3.3</v>
      </c>
      <c r="N2254">
        <v>12</v>
      </c>
      <c r="O2254" t="s">
        <v>6739</v>
      </c>
      <c r="P2254" t="s">
        <v>5818</v>
      </c>
      <c r="Q2254" s="10">
        <v>-18324294</v>
      </c>
    </row>
    <row r="2255" spans="1:17" x14ac:dyDescent="0.3">
      <c r="A2255" s="11">
        <v>20000000</v>
      </c>
      <c r="B2255" t="s">
        <v>190</v>
      </c>
      <c r="C2255">
        <v>7299</v>
      </c>
      <c r="D2255" t="s">
        <v>6740</v>
      </c>
      <c r="E2255" t="s">
        <v>19</v>
      </c>
      <c r="F2255">
        <v>44.566609</v>
      </c>
      <c r="G2255" t="s">
        <v>3325</v>
      </c>
      <c r="H2255" t="s">
        <v>21</v>
      </c>
      <c r="I2255" s="1">
        <v>37419</v>
      </c>
      <c r="J2255" s="11">
        <v>5359645</v>
      </c>
      <c r="K2255">
        <v>107</v>
      </c>
      <c r="L2255" t="s">
        <v>22</v>
      </c>
      <c r="M2255">
        <v>6.9</v>
      </c>
      <c r="N2255">
        <v>1552</v>
      </c>
      <c r="O2255" t="s">
        <v>6741</v>
      </c>
      <c r="P2255" t="s">
        <v>4999</v>
      </c>
      <c r="Q2255" s="10">
        <v>-14640355</v>
      </c>
    </row>
    <row r="2256" spans="1:17" x14ac:dyDescent="0.3">
      <c r="A2256" s="11">
        <v>40000000</v>
      </c>
      <c r="B2256" t="s">
        <v>1891</v>
      </c>
      <c r="C2256">
        <v>13405</v>
      </c>
      <c r="D2256" t="s">
        <v>6742</v>
      </c>
      <c r="E2256" t="s">
        <v>1124</v>
      </c>
      <c r="F2256">
        <v>8.9784079999999999</v>
      </c>
      <c r="G2256" t="s">
        <v>6743</v>
      </c>
      <c r="H2256" t="s">
        <v>304</v>
      </c>
      <c r="I2256" s="1">
        <v>39514</v>
      </c>
      <c r="J2256" s="11">
        <v>7400000</v>
      </c>
      <c r="K2256">
        <v>125</v>
      </c>
      <c r="L2256" t="s">
        <v>22</v>
      </c>
      <c r="M2256">
        <v>6.5</v>
      </c>
      <c r="N2256">
        <v>52</v>
      </c>
      <c r="O2256" t="s">
        <v>6744</v>
      </c>
      <c r="P2256" t="s">
        <v>888</v>
      </c>
      <c r="Q2256" s="10">
        <v>-32600000</v>
      </c>
    </row>
    <row r="2257" spans="1:17" x14ac:dyDescent="0.3">
      <c r="A2257" s="11">
        <v>0</v>
      </c>
      <c r="B2257" t="s">
        <v>1981</v>
      </c>
      <c r="C2257">
        <v>19457</v>
      </c>
      <c r="D2257" t="s">
        <v>6745</v>
      </c>
      <c r="E2257" t="s">
        <v>19</v>
      </c>
      <c r="F2257">
        <v>10.150993</v>
      </c>
      <c r="G2257" t="s">
        <v>905</v>
      </c>
      <c r="H2257" t="s">
        <v>21</v>
      </c>
      <c r="I2257" s="1">
        <v>36643</v>
      </c>
      <c r="J2257" s="11">
        <v>0</v>
      </c>
      <c r="K2257">
        <v>115</v>
      </c>
      <c r="L2257" t="s">
        <v>22</v>
      </c>
      <c r="M2257">
        <v>6</v>
      </c>
      <c r="N2257">
        <v>97</v>
      </c>
      <c r="O2257" t="s">
        <v>6746</v>
      </c>
      <c r="P2257" t="s">
        <v>5271</v>
      </c>
      <c r="Q2257" s="10">
        <v>0</v>
      </c>
    </row>
    <row r="2258" spans="1:17" x14ac:dyDescent="0.3">
      <c r="A2258" s="11">
        <v>0</v>
      </c>
      <c r="B2258" t="s">
        <v>6654</v>
      </c>
      <c r="C2258">
        <v>112937</v>
      </c>
      <c r="D2258" t="s">
        <v>6747</v>
      </c>
      <c r="E2258" t="s">
        <v>19</v>
      </c>
      <c r="F2258">
        <v>0.28576000000000001</v>
      </c>
      <c r="G2258" t="s">
        <v>92</v>
      </c>
      <c r="H2258" t="s">
        <v>21</v>
      </c>
      <c r="I2258" s="1">
        <v>41150</v>
      </c>
      <c r="J2258" s="11">
        <v>0</v>
      </c>
      <c r="K2258">
        <v>88</v>
      </c>
      <c r="L2258" t="s">
        <v>22</v>
      </c>
      <c r="M2258">
        <v>2.2000000000000002</v>
      </c>
      <c r="N2258">
        <v>8</v>
      </c>
      <c r="O2258" t="s">
        <v>6748</v>
      </c>
      <c r="P2258" t="s">
        <v>6749</v>
      </c>
      <c r="Q2258" s="10">
        <v>0</v>
      </c>
    </row>
    <row r="2259" spans="1:17" x14ac:dyDescent="0.3">
      <c r="A2259" s="11">
        <v>10000000</v>
      </c>
      <c r="B2259" t="s">
        <v>212</v>
      </c>
      <c r="C2259">
        <v>314385</v>
      </c>
      <c r="D2259" t="s">
        <v>6750</v>
      </c>
      <c r="E2259" t="s">
        <v>19</v>
      </c>
      <c r="F2259">
        <v>11.267676</v>
      </c>
      <c r="G2259" t="s">
        <v>557</v>
      </c>
      <c r="H2259" t="s">
        <v>284</v>
      </c>
      <c r="I2259" s="1">
        <v>42349</v>
      </c>
      <c r="J2259" s="11">
        <v>3727746</v>
      </c>
      <c r="K2259">
        <v>122</v>
      </c>
      <c r="L2259" t="s">
        <v>22</v>
      </c>
      <c r="M2259">
        <v>5.4</v>
      </c>
      <c r="N2259">
        <v>156</v>
      </c>
      <c r="O2259" t="s">
        <v>6751</v>
      </c>
      <c r="P2259" t="s">
        <v>2143</v>
      </c>
      <c r="Q2259" s="10">
        <v>-6272254</v>
      </c>
    </row>
    <row r="2260" spans="1:17" x14ac:dyDescent="0.3">
      <c r="A2260" s="11">
        <v>20000000</v>
      </c>
      <c r="B2260" t="s">
        <v>6752</v>
      </c>
      <c r="C2260">
        <v>8953</v>
      </c>
      <c r="D2260" t="s">
        <v>6753</v>
      </c>
      <c r="E2260" t="s">
        <v>388</v>
      </c>
      <c r="F2260">
        <v>9.1298080000000006</v>
      </c>
      <c r="G2260" t="s">
        <v>6754</v>
      </c>
      <c r="H2260" t="s">
        <v>197</v>
      </c>
      <c r="I2260" s="1">
        <v>38185</v>
      </c>
      <c r="J2260" s="11">
        <v>0</v>
      </c>
      <c r="K2260">
        <v>126</v>
      </c>
      <c r="L2260" t="s">
        <v>22</v>
      </c>
      <c r="M2260">
        <v>6.4</v>
      </c>
      <c r="N2260">
        <v>102</v>
      </c>
      <c r="O2260" t="s">
        <v>6755</v>
      </c>
      <c r="P2260" t="s">
        <v>6756</v>
      </c>
      <c r="Q2260" s="10">
        <v>-20000000</v>
      </c>
    </row>
    <row r="2261" spans="1:17" x14ac:dyDescent="0.3">
      <c r="A2261" s="11">
        <v>0</v>
      </c>
      <c r="B2261" t="s">
        <v>713</v>
      </c>
      <c r="C2261">
        <v>29078</v>
      </c>
      <c r="D2261" t="s">
        <v>6757</v>
      </c>
      <c r="E2261" t="s">
        <v>19</v>
      </c>
      <c r="F2261">
        <v>2.0134050000000001</v>
      </c>
      <c r="G2261" t="s">
        <v>6758</v>
      </c>
      <c r="H2261" t="s">
        <v>21</v>
      </c>
      <c r="I2261" s="1">
        <v>38353</v>
      </c>
      <c r="J2261" s="11">
        <v>0</v>
      </c>
      <c r="K2261">
        <v>101</v>
      </c>
      <c r="L2261" t="s">
        <v>22</v>
      </c>
      <c r="M2261">
        <v>5.8</v>
      </c>
      <c r="N2261">
        <v>14</v>
      </c>
      <c r="O2261" t="s">
        <v>6759</v>
      </c>
      <c r="P2261" t="s">
        <v>6760</v>
      </c>
      <c r="Q2261" s="10">
        <v>0</v>
      </c>
    </row>
    <row r="2262" spans="1:17" x14ac:dyDescent="0.3">
      <c r="A2262" s="11">
        <v>0</v>
      </c>
      <c r="B2262" t="s">
        <v>6761</v>
      </c>
      <c r="C2262">
        <v>46503</v>
      </c>
      <c r="D2262" t="s">
        <v>6762</v>
      </c>
      <c r="E2262" t="s">
        <v>19</v>
      </c>
      <c r="F2262">
        <v>20.086645000000001</v>
      </c>
      <c r="G2262" t="s">
        <v>1612</v>
      </c>
      <c r="H2262" t="s">
        <v>21</v>
      </c>
      <c r="I2262" s="1">
        <v>40249</v>
      </c>
      <c r="J2262" s="11">
        <v>0</v>
      </c>
      <c r="K2262">
        <v>101</v>
      </c>
      <c r="L2262" t="s">
        <v>22</v>
      </c>
      <c r="M2262">
        <v>5.9</v>
      </c>
      <c r="N2262">
        <v>286</v>
      </c>
      <c r="O2262" t="s">
        <v>6763</v>
      </c>
      <c r="P2262" t="s">
        <v>6764</v>
      </c>
      <c r="Q2262" s="10">
        <v>0</v>
      </c>
    </row>
    <row r="2263" spans="1:17" x14ac:dyDescent="0.3">
      <c r="A2263" s="11">
        <v>20000000</v>
      </c>
      <c r="B2263" t="s">
        <v>508</v>
      </c>
      <c r="C2263">
        <v>10448</v>
      </c>
      <c r="D2263" t="s">
        <v>6765</v>
      </c>
      <c r="E2263" t="s">
        <v>19</v>
      </c>
      <c r="F2263">
        <v>3.581906</v>
      </c>
      <c r="G2263" t="s">
        <v>1652</v>
      </c>
      <c r="H2263" t="s">
        <v>21</v>
      </c>
      <c r="I2263" s="1">
        <v>34586</v>
      </c>
      <c r="J2263" s="11">
        <v>305070</v>
      </c>
      <c r="K2263">
        <v>107</v>
      </c>
      <c r="L2263" t="s">
        <v>22</v>
      </c>
      <c r="M2263">
        <v>6.2</v>
      </c>
      <c r="N2263">
        <v>33</v>
      </c>
      <c r="O2263" t="s">
        <v>6766</v>
      </c>
      <c r="P2263" t="s">
        <v>309</v>
      </c>
      <c r="Q2263" s="10">
        <v>-19694930</v>
      </c>
    </row>
    <row r="2264" spans="1:17" x14ac:dyDescent="0.3">
      <c r="A2264" s="11">
        <v>0</v>
      </c>
      <c r="B2264" t="s">
        <v>6767</v>
      </c>
      <c r="C2264">
        <v>13688</v>
      </c>
      <c r="D2264" t="s">
        <v>6768</v>
      </c>
      <c r="E2264" t="s">
        <v>4225</v>
      </c>
      <c r="F2264">
        <v>12.373248</v>
      </c>
      <c r="G2264" t="s">
        <v>6769</v>
      </c>
      <c r="H2264" t="s">
        <v>1225</v>
      </c>
      <c r="I2264" s="1">
        <v>39477</v>
      </c>
      <c r="J2264" s="11">
        <v>47301471</v>
      </c>
      <c r="K2264">
        <v>86</v>
      </c>
      <c r="L2264" t="s">
        <v>22</v>
      </c>
      <c r="M2264">
        <v>6.1</v>
      </c>
      <c r="N2264">
        <v>107</v>
      </c>
      <c r="O2264" t="s">
        <v>6770</v>
      </c>
      <c r="P2264" t="s">
        <v>6546</v>
      </c>
      <c r="Q2264" s="10">
        <v>47301471</v>
      </c>
    </row>
    <row r="2265" spans="1:17" x14ac:dyDescent="0.3">
      <c r="A2265" s="11">
        <v>0</v>
      </c>
      <c r="B2265" t="s">
        <v>513</v>
      </c>
      <c r="C2265">
        <v>10353</v>
      </c>
      <c r="D2265" t="s">
        <v>6771</v>
      </c>
      <c r="E2265" t="s">
        <v>851</v>
      </c>
      <c r="F2265">
        <v>12.283025</v>
      </c>
      <c r="G2265" t="s">
        <v>3973</v>
      </c>
      <c r="H2265" t="s">
        <v>284</v>
      </c>
      <c r="I2265" s="1">
        <v>36101</v>
      </c>
      <c r="J2265" s="11">
        <v>0</v>
      </c>
      <c r="K2265">
        <v>118</v>
      </c>
      <c r="L2265" t="s">
        <v>22</v>
      </c>
      <c r="M2265">
        <v>5.8</v>
      </c>
      <c r="N2265">
        <v>221</v>
      </c>
      <c r="O2265" t="s">
        <v>6772</v>
      </c>
      <c r="P2265" t="s">
        <v>3975</v>
      </c>
      <c r="Q2265" s="10">
        <v>0</v>
      </c>
    </row>
    <row r="2266" spans="1:17" x14ac:dyDescent="0.3">
      <c r="A2266" s="11">
        <v>20000000</v>
      </c>
      <c r="B2266" t="s">
        <v>6773</v>
      </c>
      <c r="C2266">
        <v>43935</v>
      </c>
      <c r="D2266" t="s">
        <v>6774</v>
      </c>
      <c r="E2266" t="s">
        <v>19</v>
      </c>
      <c r="F2266">
        <v>10.617236</v>
      </c>
      <c r="G2266" t="s">
        <v>6281</v>
      </c>
      <c r="H2266" t="s">
        <v>21</v>
      </c>
      <c r="I2266" s="1">
        <v>40618</v>
      </c>
      <c r="J2266" s="11">
        <v>4634062</v>
      </c>
      <c r="K2266">
        <v>107</v>
      </c>
      <c r="L2266" t="s">
        <v>22</v>
      </c>
      <c r="M2266">
        <v>4.5</v>
      </c>
      <c r="N2266">
        <v>139</v>
      </c>
      <c r="O2266" t="s">
        <v>6775</v>
      </c>
      <c r="P2266" t="s">
        <v>4288</v>
      </c>
      <c r="Q2266" s="10">
        <v>-15365938</v>
      </c>
    </row>
    <row r="2267" spans="1:17" x14ac:dyDescent="0.3">
      <c r="A2267" s="11">
        <v>20000000</v>
      </c>
      <c r="B2267" t="s">
        <v>1629</v>
      </c>
      <c r="C2267">
        <v>11458</v>
      </c>
      <c r="D2267" t="s">
        <v>6776</v>
      </c>
      <c r="E2267" t="s">
        <v>19</v>
      </c>
      <c r="F2267">
        <v>6.3773080000000002</v>
      </c>
      <c r="G2267" t="s">
        <v>92</v>
      </c>
      <c r="H2267" t="s">
        <v>192</v>
      </c>
      <c r="I2267" s="1">
        <v>37581</v>
      </c>
      <c r="J2267" s="11">
        <v>0</v>
      </c>
      <c r="K2267">
        <v>100</v>
      </c>
      <c r="L2267" t="s">
        <v>22</v>
      </c>
      <c r="M2267">
        <v>5.5</v>
      </c>
      <c r="N2267">
        <v>48</v>
      </c>
      <c r="O2267" t="s">
        <v>6777</v>
      </c>
      <c r="P2267" t="s">
        <v>6778</v>
      </c>
      <c r="Q2267" s="10">
        <v>-20000000</v>
      </c>
    </row>
    <row r="2268" spans="1:17" x14ac:dyDescent="0.3">
      <c r="A2268" s="11">
        <v>20000000</v>
      </c>
      <c r="B2268" t="s">
        <v>3098</v>
      </c>
      <c r="C2268">
        <v>44638</v>
      </c>
      <c r="D2268" t="s">
        <v>6779</v>
      </c>
      <c r="E2268" t="s">
        <v>19</v>
      </c>
      <c r="F2268">
        <v>3.6205370000000001</v>
      </c>
      <c r="G2268" t="s">
        <v>905</v>
      </c>
      <c r="H2268" t="s">
        <v>21</v>
      </c>
      <c r="I2268" s="1">
        <v>40463</v>
      </c>
      <c r="J2268" s="11">
        <v>346594</v>
      </c>
      <c r="K2268">
        <v>110</v>
      </c>
      <c r="L2268" t="s">
        <v>22</v>
      </c>
      <c r="M2268">
        <v>6</v>
      </c>
      <c r="N2268">
        <v>31</v>
      </c>
      <c r="O2268" t="s">
        <v>6780</v>
      </c>
      <c r="P2268" t="s">
        <v>3436</v>
      </c>
      <c r="Q2268" s="10">
        <v>-19653406</v>
      </c>
    </row>
    <row r="2269" spans="1:17" x14ac:dyDescent="0.3">
      <c r="A2269" s="11">
        <v>0</v>
      </c>
      <c r="B2269" t="s">
        <v>1754</v>
      </c>
      <c r="C2269">
        <v>241257</v>
      </c>
      <c r="D2269" t="s">
        <v>6781</v>
      </c>
      <c r="E2269" t="s">
        <v>19</v>
      </c>
      <c r="F2269">
        <v>27.215665999999999</v>
      </c>
      <c r="G2269" t="s">
        <v>1612</v>
      </c>
      <c r="H2269" t="s">
        <v>158</v>
      </c>
      <c r="I2269" s="1">
        <v>42014</v>
      </c>
      <c r="J2269" s="11">
        <v>17671101</v>
      </c>
      <c r="K2269">
        <v>106</v>
      </c>
      <c r="L2269" t="s">
        <v>22</v>
      </c>
      <c r="M2269">
        <v>5.3</v>
      </c>
      <c r="N2269">
        <v>585</v>
      </c>
      <c r="O2269" t="s">
        <v>6782</v>
      </c>
      <c r="P2269" t="s">
        <v>2073</v>
      </c>
      <c r="Q2269" s="10">
        <v>17671101</v>
      </c>
    </row>
    <row r="2270" spans="1:17" x14ac:dyDescent="0.3">
      <c r="A2270" s="11">
        <v>0</v>
      </c>
      <c r="B2270" t="s">
        <v>6783</v>
      </c>
      <c r="C2270">
        <v>14538</v>
      </c>
      <c r="D2270" t="s">
        <v>6784</v>
      </c>
      <c r="E2270" t="s">
        <v>19</v>
      </c>
      <c r="F2270">
        <v>4.1271550000000001</v>
      </c>
      <c r="G2270" t="s">
        <v>6785</v>
      </c>
      <c r="H2270" t="s">
        <v>149</v>
      </c>
      <c r="I2270" s="1">
        <v>39511</v>
      </c>
      <c r="J2270" s="11">
        <v>0</v>
      </c>
      <c r="K2270">
        <v>102</v>
      </c>
      <c r="L2270" t="s">
        <v>22</v>
      </c>
      <c r="M2270">
        <v>6.6</v>
      </c>
      <c r="N2270">
        <v>35</v>
      </c>
      <c r="O2270" t="s">
        <v>6786</v>
      </c>
      <c r="P2270" t="s">
        <v>2249</v>
      </c>
      <c r="Q2270" s="10">
        <v>0</v>
      </c>
    </row>
    <row r="2271" spans="1:17" x14ac:dyDescent="0.3">
      <c r="A2271" s="11">
        <v>20000000</v>
      </c>
      <c r="B2271" t="s">
        <v>2357</v>
      </c>
      <c r="C2271">
        <v>13250</v>
      </c>
      <c r="D2271" t="s">
        <v>6787</v>
      </c>
      <c r="E2271" t="s">
        <v>19</v>
      </c>
      <c r="F2271">
        <v>13.118983</v>
      </c>
      <c r="G2271" t="s">
        <v>2491</v>
      </c>
      <c r="H2271" t="s">
        <v>158</v>
      </c>
      <c r="I2271" s="1">
        <v>39290</v>
      </c>
      <c r="J2271" s="11">
        <v>0</v>
      </c>
      <c r="K2271">
        <v>95</v>
      </c>
      <c r="L2271" t="s">
        <v>22</v>
      </c>
      <c r="M2271">
        <v>6.3</v>
      </c>
      <c r="N2271">
        <v>130</v>
      </c>
      <c r="O2271" t="s">
        <v>6788</v>
      </c>
      <c r="P2271" t="s">
        <v>6789</v>
      </c>
      <c r="Q2271" s="10">
        <v>-20000000</v>
      </c>
    </row>
    <row r="2272" spans="1:17" x14ac:dyDescent="0.3">
      <c r="A2272" s="11">
        <v>20000000</v>
      </c>
      <c r="B2272" t="s">
        <v>6790</v>
      </c>
      <c r="C2272">
        <v>133931</v>
      </c>
      <c r="D2272" t="s">
        <v>6791</v>
      </c>
      <c r="E2272" t="s">
        <v>19</v>
      </c>
      <c r="F2272">
        <v>14.182301000000001</v>
      </c>
      <c r="G2272" t="s">
        <v>6792</v>
      </c>
      <c r="H2272" t="s">
        <v>1429</v>
      </c>
      <c r="I2272" s="1">
        <v>41035</v>
      </c>
      <c r="J2272" s="11">
        <v>0</v>
      </c>
      <c r="K2272">
        <v>83</v>
      </c>
      <c r="L2272" t="s">
        <v>22</v>
      </c>
      <c r="M2272">
        <v>5.3</v>
      </c>
      <c r="N2272">
        <v>68</v>
      </c>
      <c r="O2272" t="s">
        <v>6793</v>
      </c>
      <c r="P2272" t="s">
        <v>6794</v>
      </c>
      <c r="Q2272" s="10">
        <v>-20000000</v>
      </c>
    </row>
    <row r="2273" spans="1:17" x14ac:dyDescent="0.3">
      <c r="A2273" s="11">
        <v>0</v>
      </c>
      <c r="B2273" t="s">
        <v>1321</v>
      </c>
      <c r="C2273">
        <v>280871</v>
      </c>
      <c r="D2273" t="s">
        <v>6795</v>
      </c>
      <c r="E2273" t="s">
        <v>6796</v>
      </c>
      <c r="F2273">
        <v>0.41617900000000002</v>
      </c>
      <c r="G2273" t="s">
        <v>6797</v>
      </c>
      <c r="H2273" t="s">
        <v>655</v>
      </c>
      <c r="I2273" s="1">
        <v>41950</v>
      </c>
      <c r="J2273" s="11">
        <v>0</v>
      </c>
      <c r="K2273">
        <v>170</v>
      </c>
      <c r="L2273" t="s">
        <v>22</v>
      </c>
      <c r="M2273">
        <v>5</v>
      </c>
      <c r="N2273">
        <v>3</v>
      </c>
      <c r="O2273" t="s">
        <v>6798</v>
      </c>
      <c r="P2273" t="s">
        <v>6799</v>
      </c>
      <c r="Q2273" s="10">
        <v>0</v>
      </c>
    </row>
    <row r="2274" spans="1:17" x14ac:dyDescent="0.3">
      <c r="A2274" s="11">
        <v>0</v>
      </c>
      <c r="B2274" t="s">
        <v>1108</v>
      </c>
      <c r="C2274">
        <v>239897</v>
      </c>
      <c r="D2274" t="s">
        <v>6800</v>
      </c>
      <c r="E2274" t="s">
        <v>19</v>
      </c>
      <c r="F2274">
        <v>0.48540499999999998</v>
      </c>
      <c r="G2274" t="s">
        <v>92</v>
      </c>
      <c r="H2274" t="s">
        <v>21</v>
      </c>
      <c r="I2274" s="1">
        <v>41663</v>
      </c>
      <c r="J2274" s="11">
        <v>0</v>
      </c>
      <c r="K2274">
        <v>98</v>
      </c>
      <c r="L2274" t="s">
        <v>22</v>
      </c>
      <c r="M2274">
        <v>0.5</v>
      </c>
      <c r="N2274">
        <v>1</v>
      </c>
      <c r="O2274" t="s">
        <v>6801</v>
      </c>
      <c r="P2274" t="s">
        <v>6802</v>
      </c>
      <c r="Q2274" s="10">
        <v>0</v>
      </c>
    </row>
    <row r="2275" spans="1:17" x14ac:dyDescent="0.3">
      <c r="A2275" s="11">
        <v>20000000</v>
      </c>
      <c r="B2275" t="s">
        <v>713</v>
      </c>
      <c r="C2275">
        <v>184341</v>
      </c>
      <c r="D2275" t="s">
        <v>6803</v>
      </c>
      <c r="E2275" t="s">
        <v>19</v>
      </c>
      <c r="F2275">
        <v>7.4441889999999997</v>
      </c>
      <c r="G2275" t="s">
        <v>6804</v>
      </c>
      <c r="H2275" t="s">
        <v>6805</v>
      </c>
      <c r="I2275" s="1">
        <v>42608</v>
      </c>
      <c r="J2275" s="11">
        <v>0</v>
      </c>
      <c r="K2275">
        <v>105</v>
      </c>
      <c r="L2275" t="s">
        <v>22</v>
      </c>
      <c r="M2275">
        <v>6.1</v>
      </c>
      <c r="N2275">
        <v>109</v>
      </c>
      <c r="O2275" t="s">
        <v>6806</v>
      </c>
      <c r="P2275" t="s">
        <v>6807</v>
      </c>
      <c r="Q2275" s="10">
        <v>-20000000</v>
      </c>
    </row>
    <row r="2276" spans="1:17" x14ac:dyDescent="0.3">
      <c r="A2276" s="11">
        <v>20000000</v>
      </c>
      <c r="B2276" t="s">
        <v>2022</v>
      </c>
      <c r="C2276">
        <v>334074</v>
      </c>
      <c r="D2276" t="s">
        <v>6808</v>
      </c>
      <c r="E2276" t="s">
        <v>19</v>
      </c>
      <c r="F2276">
        <v>33.625476999999997</v>
      </c>
      <c r="G2276" t="s">
        <v>1030</v>
      </c>
      <c r="H2276" t="s">
        <v>33</v>
      </c>
      <c r="I2276" s="1">
        <v>42145</v>
      </c>
      <c r="J2276" s="11">
        <v>0</v>
      </c>
      <c r="K2276">
        <v>96</v>
      </c>
      <c r="L2276" t="s">
        <v>22</v>
      </c>
      <c r="M2276">
        <v>5.4</v>
      </c>
      <c r="N2276">
        <v>404</v>
      </c>
      <c r="O2276" t="s">
        <v>6809</v>
      </c>
      <c r="P2276" t="s">
        <v>2994</v>
      </c>
      <c r="Q2276" s="10">
        <v>-20000000</v>
      </c>
    </row>
    <row r="2277" spans="1:17" x14ac:dyDescent="0.3">
      <c r="A2277" s="11">
        <v>27220000</v>
      </c>
      <c r="B2277" t="s">
        <v>893</v>
      </c>
      <c r="C2277">
        <v>199373</v>
      </c>
      <c r="D2277" t="s">
        <v>6810</v>
      </c>
      <c r="E2277" t="s">
        <v>19</v>
      </c>
      <c r="F2277">
        <v>28.060472000000001</v>
      </c>
      <c r="G2277" t="s">
        <v>6811</v>
      </c>
      <c r="H2277" t="s">
        <v>21</v>
      </c>
      <c r="I2277" s="1">
        <v>41473</v>
      </c>
      <c r="J2277" s="11">
        <v>5496951</v>
      </c>
      <c r="K2277">
        <v>105</v>
      </c>
      <c r="L2277" t="s">
        <v>22</v>
      </c>
      <c r="M2277">
        <v>6.1</v>
      </c>
      <c r="N2277">
        <v>465</v>
      </c>
      <c r="O2277" t="s">
        <v>6812</v>
      </c>
      <c r="P2277" t="s">
        <v>6813</v>
      </c>
      <c r="Q2277" s="10">
        <v>-21723049</v>
      </c>
    </row>
    <row r="2278" spans="1:17" x14ac:dyDescent="0.3">
      <c r="A2278" s="11">
        <v>19400000</v>
      </c>
      <c r="B2278" t="s">
        <v>212</v>
      </c>
      <c r="C2278">
        <v>14202</v>
      </c>
      <c r="D2278" t="s">
        <v>6814</v>
      </c>
      <c r="E2278" t="s">
        <v>19</v>
      </c>
      <c r="F2278">
        <v>20.746932000000001</v>
      </c>
      <c r="G2278" t="s">
        <v>6815</v>
      </c>
      <c r="H2278" t="s">
        <v>158</v>
      </c>
      <c r="I2278" s="1">
        <v>38972</v>
      </c>
      <c r="J2278" s="11">
        <v>0</v>
      </c>
      <c r="K2278">
        <v>125</v>
      </c>
      <c r="L2278" t="s">
        <v>22</v>
      </c>
      <c r="M2278">
        <v>7.1</v>
      </c>
      <c r="N2278">
        <v>312</v>
      </c>
      <c r="O2278" t="s">
        <v>6816</v>
      </c>
      <c r="P2278" t="s">
        <v>6196</v>
      </c>
      <c r="Q2278" s="10">
        <v>-19400000</v>
      </c>
    </row>
    <row r="2279" spans="1:17" x14ac:dyDescent="0.3">
      <c r="A2279" s="11">
        <v>27000000</v>
      </c>
      <c r="B2279" t="s">
        <v>6817</v>
      </c>
      <c r="C2279">
        <v>6968</v>
      </c>
      <c r="D2279" t="s">
        <v>6818</v>
      </c>
      <c r="E2279" t="s">
        <v>3229</v>
      </c>
      <c r="F2279">
        <v>7.7270349999999999</v>
      </c>
      <c r="G2279" t="s">
        <v>6819</v>
      </c>
      <c r="H2279" t="s">
        <v>87</v>
      </c>
      <c r="I2279" s="1">
        <v>39715</v>
      </c>
      <c r="J2279" s="11">
        <v>0</v>
      </c>
      <c r="K2279">
        <v>150</v>
      </c>
      <c r="L2279" t="s">
        <v>22</v>
      </c>
      <c r="M2279">
        <v>7.1</v>
      </c>
      <c r="N2279">
        <v>157</v>
      </c>
      <c r="O2279" t="s">
        <v>6820</v>
      </c>
      <c r="P2279" t="s">
        <v>6150</v>
      </c>
      <c r="Q2279" s="10">
        <v>-27000000</v>
      </c>
    </row>
    <row r="2280" spans="1:17" x14ac:dyDescent="0.3">
      <c r="A2280" s="11">
        <v>22000000</v>
      </c>
      <c r="B2280" t="s">
        <v>6821</v>
      </c>
      <c r="C2280">
        <v>581</v>
      </c>
      <c r="D2280" t="s">
        <v>6822</v>
      </c>
      <c r="E2280" t="s">
        <v>19</v>
      </c>
      <c r="F2280">
        <v>45.707835000000003</v>
      </c>
      <c r="G2280" t="s">
        <v>1652</v>
      </c>
      <c r="H2280" t="s">
        <v>33</v>
      </c>
      <c r="I2280" s="1">
        <v>33127</v>
      </c>
      <c r="J2280" s="11">
        <v>424208848</v>
      </c>
      <c r="K2280">
        <v>181</v>
      </c>
      <c r="L2280" t="s">
        <v>22</v>
      </c>
      <c r="M2280">
        <v>7.6</v>
      </c>
      <c r="N2280">
        <v>1046</v>
      </c>
      <c r="O2280" t="s">
        <v>6823</v>
      </c>
      <c r="P2280" t="s">
        <v>1654</v>
      </c>
      <c r="Q2280" s="10">
        <v>402208848</v>
      </c>
    </row>
    <row r="2281" spans="1:17" x14ac:dyDescent="0.3">
      <c r="A2281" s="11">
        <v>20000000</v>
      </c>
      <c r="B2281" t="s">
        <v>587</v>
      </c>
      <c r="C2281">
        <v>52449</v>
      </c>
      <c r="D2281" t="s">
        <v>6824</v>
      </c>
      <c r="E2281" t="s">
        <v>19</v>
      </c>
      <c r="F2281">
        <v>28.497242</v>
      </c>
      <c r="G2281" t="s">
        <v>32</v>
      </c>
      <c r="H2281" t="s">
        <v>21</v>
      </c>
      <c r="I2281" s="1">
        <v>40679</v>
      </c>
      <c r="J2281" s="11">
        <v>216197492</v>
      </c>
      <c r="K2281">
        <v>92</v>
      </c>
      <c r="L2281" t="s">
        <v>22</v>
      </c>
      <c r="M2281">
        <v>5.4</v>
      </c>
      <c r="N2281">
        <v>1584</v>
      </c>
      <c r="O2281" t="s">
        <v>6825</v>
      </c>
      <c r="P2281" t="s">
        <v>3828</v>
      </c>
      <c r="Q2281" s="10">
        <v>196197492</v>
      </c>
    </row>
    <row r="2282" spans="1:17" x14ac:dyDescent="0.3">
      <c r="A2282" s="11">
        <v>19000000</v>
      </c>
      <c r="B2282" t="s">
        <v>6826</v>
      </c>
      <c r="C2282">
        <v>12150</v>
      </c>
      <c r="D2282" t="s">
        <v>6827</v>
      </c>
      <c r="E2282" t="s">
        <v>19</v>
      </c>
      <c r="F2282">
        <v>11.47316</v>
      </c>
      <c r="G2282" t="s">
        <v>6828</v>
      </c>
      <c r="H2282" t="s">
        <v>21</v>
      </c>
      <c r="I2282" s="1">
        <v>32766</v>
      </c>
      <c r="J2282" s="11">
        <v>110879513</v>
      </c>
      <c r="K2282">
        <v>113</v>
      </c>
      <c r="L2282" t="s">
        <v>22</v>
      </c>
      <c r="M2282">
        <v>6.7</v>
      </c>
      <c r="N2282">
        <v>141</v>
      </c>
      <c r="O2282" t="s">
        <v>6829</v>
      </c>
      <c r="P2282" t="s">
        <v>2502</v>
      </c>
      <c r="Q2282" s="10">
        <v>91879513</v>
      </c>
    </row>
    <row r="2283" spans="1:17" x14ac:dyDescent="0.3">
      <c r="A2283" s="11">
        <v>19000000</v>
      </c>
      <c r="B2283" t="s">
        <v>587</v>
      </c>
      <c r="C2283">
        <v>11247</v>
      </c>
      <c r="D2283" t="s">
        <v>6830</v>
      </c>
      <c r="E2283" t="s">
        <v>19</v>
      </c>
      <c r="F2283">
        <v>25.281320000000001</v>
      </c>
      <c r="G2283" t="s">
        <v>6831</v>
      </c>
      <c r="H2283" t="s">
        <v>158</v>
      </c>
      <c r="I2283" s="1">
        <v>38267</v>
      </c>
      <c r="J2283" s="11">
        <v>70067909</v>
      </c>
      <c r="K2283">
        <v>95</v>
      </c>
      <c r="L2283" t="s">
        <v>22</v>
      </c>
      <c r="M2283">
        <v>6.1</v>
      </c>
      <c r="N2283">
        <v>713</v>
      </c>
      <c r="O2283" t="s">
        <v>6832</v>
      </c>
      <c r="P2283" t="s">
        <v>6833</v>
      </c>
      <c r="Q2283" s="10">
        <v>51067909</v>
      </c>
    </row>
    <row r="2284" spans="1:17" x14ac:dyDescent="0.3">
      <c r="A2284" s="11">
        <v>14000000</v>
      </c>
      <c r="B2284" t="s">
        <v>6834</v>
      </c>
      <c r="C2284">
        <v>4232</v>
      </c>
      <c r="D2284" t="s">
        <v>6835</v>
      </c>
      <c r="E2284" t="s">
        <v>19</v>
      </c>
      <c r="F2284">
        <v>45.996110000000002</v>
      </c>
      <c r="G2284" t="s">
        <v>6836</v>
      </c>
      <c r="H2284" t="s">
        <v>21</v>
      </c>
      <c r="I2284" s="1">
        <v>35419</v>
      </c>
      <c r="J2284" s="11">
        <v>173046663</v>
      </c>
      <c r="K2284">
        <v>111</v>
      </c>
      <c r="L2284" t="s">
        <v>22</v>
      </c>
      <c r="M2284">
        <v>7</v>
      </c>
      <c r="N2284">
        <v>1476</v>
      </c>
      <c r="O2284" t="s">
        <v>6837</v>
      </c>
      <c r="P2284" t="s">
        <v>3679</v>
      </c>
      <c r="Q2284" s="10">
        <v>159046663</v>
      </c>
    </row>
    <row r="2285" spans="1:17" x14ac:dyDescent="0.3">
      <c r="A2285" s="11">
        <v>0</v>
      </c>
      <c r="B2285" t="s">
        <v>2211</v>
      </c>
      <c r="C2285">
        <v>9378</v>
      </c>
      <c r="D2285" t="s">
        <v>6838</v>
      </c>
      <c r="E2285" t="s">
        <v>19</v>
      </c>
      <c r="F2285">
        <v>20.392858</v>
      </c>
      <c r="G2285" t="s">
        <v>692</v>
      </c>
      <c r="H2285" t="s">
        <v>158</v>
      </c>
      <c r="I2285" s="1">
        <v>37190</v>
      </c>
      <c r="J2285" s="11">
        <v>0</v>
      </c>
      <c r="K2285">
        <v>91</v>
      </c>
      <c r="L2285" t="s">
        <v>22</v>
      </c>
      <c r="M2285">
        <v>5.4</v>
      </c>
      <c r="N2285">
        <v>440</v>
      </c>
      <c r="O2285" t="s">
        <v>6839</v>
      </c>
      <c r="P2285" t="s">
        <v>6423</v>
      </c>
      <c r="Q2285" s="10">
        <v>0</v>
      </c>
    </row>
    <row r="2286" spans="1:17" x14ac:dyDescent="0.3">
      <c r="A2286" s="11">
        <v>19000000</v>
      </c>
      <c r="B2286" t="s">
        <v>2211</v>
      </c>
      <c r="C2286">
        <v>694</v>
      </c>
      <c r="D2286" t="s">
        <v>6840</v>
      </c>
      <c r="E2286" t="s">
        <v>19</v>
      </c>
      <c r="F2286">
        <v>78.699993000000006</v>
      </c>
      <c r="G2286" t="s">
        <v>6841</v>
      </c>
      <c r="H2286" t="s">
        <v>21</v>
      </c>
      <c r="I2286" s="1">
        <v>29363</v>
      </c>
      <c r="J2286" s="11">
        <v>44017374</v>
      </c>
      <c r="K2286">
        <v>144</v>
      </c>
      <c r="L2286" t="s">
        <v>22</v>
      </c>
      <c r="M2286">
        <v>8.1</v>
      </c>
      <c r="N2286">
        <v>3757</v>
      </c>
      <c r="O2286" t="s">
        <v>6842</v>
      </c>
      <c r="P2286" t="s">
        <v>2164</v>
      </c>
      <c r="Q2286" s="10">
        <v>25017374</v>
      </c>
    </row>
    <row r="2287" spans="1:17" x14ac:dyDescent="0.3">
      <c r="A2287" s="11">
        <v>19000000</v>
      </c>
      <c r="B2287" t="s">
        <v>6843</v>
      </c>
      <c r="C2287">
        <v>105</v>
      </c>
      <c r="D2287" t="s">
        <v>6844</v>
      </c>
      <c r="E2287" t="s">
        <v>19</v>
      </c>
      <c r="F2287">
        <v>76.603233000000003</v>
      </c>
      <c r="G2287" t="s">
        <v>135</v>
      </c>
      <c r="H2287" t="s">
        <v>21</v>
      </c>
      <c r="I2287" s="1">
        <v>31113</v>
      </c>
      <c r="J2287" s="11">
        <v>381109762</v>
      </c>
      <c r="K2287">
        <v>116</v>
      </c>
      <c r="L2287" t="s">
        <v>22</v>
      </c>
      <c r="M2287">
        <v>8</v>
      </c>
      <c r="N2287">
        <v>6079</v>
      </c>
      <c r="O2287" t="s">
        <v>6845</v>
      </c>
      <c r="P2287" t="s">
        <v>254</v>
      </c>
      <c r="Q2287" s="10">
        <v>362109762</v>
      </c>
    </row>
    <row r="2288" spans="1:17" x14ac:dyDescent="0.3">
      <c r="A2288" s="11">
        <v>19000000</v>
      </c>
      <c r="B2288" t="s">
        <v>1754</v>
      </c>
      <c r="C2288">
        <v>11377</v>
      </c>
      <c r="D2288" t="s">
        <v>6846</v>
      </c>
      <c r="E2288" t="s">
        <v>19</v>
      </c>
      <c r="F2288">
        <v>13.664614</v>
      </c>
      <c r="G2288" t="s">
        <v>2807</v>
      </c>
      <c r="H2288" t="s">
        <v>21</v>
      </c>
      <c r="I2288" s="1">
        <v>36462</v>
      </c>
      <c r="J2288" s="11">
        <v>40846082</v>
      </c>
      <c r="K2288">
        <v>93</v>
      </c>
      <c r="L2288" t="s">
        <v>22</v>
      </c>
      <c r="M2288">
        <v>5.5</v>
      </c>
      <c r="N2288">
        <v>209</v>
      </c>
      <c r="O2288" t="s">
        <v>6847</v>
      </c>
      <c r="P2288" t="s">
        <v>3949</v>
      </c>
      <c r="Q2288" s="10">
        <v>21846082</v>
      </c>
    </row>
    <row r="2289" spans="1:17" x14ac:dyDescent="0.3">
      <c r="A2289" s="11">
        <v>0</v>
      </c>
      <c r="B2289" t="s">
        <v>2424</v>
      </c>
      <c r="C2289">
        <v>26367</v>
      </c>
      <c r="D2289" t="s">
        <v>6848</v>
      </c>
      <c r="E2289" t="s">
        <v>19</v>
      </c>
      <c r="F2289">
        <v>2.2428089999999998</v>
      </c>
      <c r="G2289" t="s">
        <v>780</v>
      </c>
      <c r="H2289" t="s">
        <v>21</v>
      </c>
      <c r="I2289" s="1">
        <v>40126</v>
      </c>
      <c r="J2289" s="11">
        <v>0</v>
      </c>
      <c r="K2289">
        <v>113</v>
      </c>
      <c r="L2289" t="s">
        <v>22</v>
      </c>
      <c r="M2289">
        <v>6</v>
      </c>
      <c r="N2289">
        <v>40</v>
      </c>
      <c r="O2289" t="s">
        <v>6849</v>
      </c>
      <c r="P2289" t="s">
        <v>5591</v>
      </c>
      <c r="Q2289" s="10">
        <v>0</v>
      </c>
    </row>
    <row r="2290" spans="1:17" x14ac:dyDescent="0.3">
      <c r="A2290" s="11">
        <v>27000000</v>
      </c>
      <c r="B2290" t="s">
        <v>3035</v>
      </c>
      <c r="C2290">
        <v>385383</v>
      </c>
      <c r="D2290" t="s">
        <v>6850</v>
      </c>
      <c r="E2290" t="s">
        <v>19</v>
      </c>
      <c r="F2290">
        <v>1.224105</v>
      </c>
      <c r="G2290" t="s">
        <v>6851</v>
      </c>
      <c r="H2290" t="s">
        <v>21</v>
      </c>
      <c r="I2290" s="1">
        <v>42573</v>
      </c>
      <c r="J2290" s="11">
        <v>0</v>
      </c>
      <c r="K2290">
        <v>90</v>
      </c>
      <c r="L2290" t="s">
        <v>22</v>
      </c>
      <c r="M2290">
        <v>3.9</v>
      </c>
      <c r="N2290">
        <v>8</v>
      </c>
      <c r="O2290" t="s">
        <v>6852</v>
      </c>
      <c r="P2290" t="s">
        <v>6853</v>
      </c>
      <c r="Q2290" s="10">
        <v>-27000000</v>
      </c>
    </row>
    <row r="2291" spans="1:17" x14ac:dyDescent="0.3">
      <c r="A2291" s="11">
        <v>19000000</v>
      </c>
      <c r="B2291" t="s">
        <v>1503</v>
      </c>
      <c r="C2291">
        <v>41210</v>
      </c>
      <c r="D2291" t="s">
        <v>6854</v>
      </c>
      <c r="E2291" t="s">
        <v>19</v>
      </c>
      <c r="F2291">
        <v>27.494036999999999</v>
      </c>
      <c r="G2291" t="s">
        <v>4906</v>
      </c>
      <c r="H2291" t="s">
        <v>21</v>
      </c>
      <c r="I2291" s="1">
        <v>40487</v>
      </c>
      <c r="J2291" s="11">
        <v>49830607</v>
      </c>
      <c r="K2291">
        <v>101</v>
      </c>
      <c r="L2291" t="s">
        <v>22</v>
      </c>
      <c r="M2291">
        <v>5.9</v>
      </c>
      <c r="N2291">
        <v>583</v>
      </c>
      <c r="O2291" t="s">
        <v>6855</v>
      </c>
      <c r="P2291" t="s">
        <v>2273</v>
      </c>
      <c r="Q2291" s="10">
        <v>30830607</v>
      </c>
    </row>
    <row r="2292" spans="1:17" x14ac:dyDescent="0.3">
      <c r="A2292" s="11">
        <v>18000000</v>
      </c>
      <c r="B2292" t="s">
        <v>587</v>
      </c>
      <c r="C2292">
        <v>12090</v>
      </c>
      <c r="D2292" t="s">
        <v>6856</v>
      </c>
      <c r="E2292" t="s">
        <v>19</v>
      </c>
      <c r="F2292">
        <v>18.475180000000002</v>
      </c>
      <c r="G2292" t="s">
        <v>204</v>
      </c>
      <c r="H2292" t="s">
        <v>192</v>
      </c>
      <c r="I2292" s="1">
        <v>37865</v>
      </c>
      <c r="J2292" s="11">
        <v>101564935</v>
      </c>
      <c r="K2292">
        <v>95</v>
      </c>
      <c r="L2292" t="s">
        <v>22</v>
      </c>
      <c r="M2292">
        <v>5.3</v>
      </c>
      <c r="N2292">
        <v>404</v>
      </c>
      <c r="O2292" t="s">
        <v>6857</v>
      </c>
      <c r="P2292" t="s">
        <v>477</v>
      </c>
      <c r="Q2292" s="10">
        <v>83564935</v>
      </c>
    </row>
    <row r="2293" spans="1:17" x14ac:dyDescent="0.3">
      <c r="A2293" s="11">
        <v>19100000</v>
      </c>
      <c r="B2293" t="s">
        <v>6858</v>
      </c>
      <c r="C2293">
        <v>62630</v>
      </c>
      <c r="D2293" t="s">
        <v>6859</v>
      </c>
      <c r="E2293" t="s">
        <v>19</v>
      </c>
      <c r="F2293">
        <v>10.559414</v>
      </c>
      <c r="G2293" t="s">
        <v>6860</v>
      </c>
      <c r="H2293" t="s">
        <v>3672</v>
      </c>
      <c r="I2293" s="1">
        <v>40849</v>
      </c>
      <c r="J2293" s="11">
        <v>5728213</v>
      </c>
      <c r="K2293">
        <v>109</v>
      </c>
      <c r="L2293" t="s">
        <v>22</v>
      </c>
      <c r="M2293">
        <v>6.5</v>
      </c>
      <c r="N2293">
        <v>208</v>
      </c>
      <c r="O2293" t="s">
        <v>6861</v>
      </c>
      <c r="P2293" t="s">
        <v>563</v>
      </c>
      <c r="Q2293" s="10">
        <v>-13371787</v>
      </c>
    </row>
    <row r="2294" spans="1:17" x14ac:dyDescent="0.3">
      <c r="A2294" s="11">
        <v>0</v>
      </c>
      <c r="B2294" t="s">
        <v>6862</v>
      </c>
      <c r="C2294">
        <v>16110</v>
      </c>
      <c r="D2294" t="s">
        <v>6863</v>
      </c>
      <c r="E2294" t="s">
        <v>19</v>
      </c>
      <c r="F2294">
        <v>1.9163509999999999</v>
      </c>
      <c r="G2294" t="s">
        <v>6864</v>
      </c>
      <c r="H2294" t="s">
        <v>33</v>
      </c>
      <c r="I2294" s="1">
        <v>36733</v>
      </c>
      <c r="J2294" s="11">
        <v>0</v>
      </c>
      <c r="K2294">
        <v>85</v>
      </c>
      <c r="L2294" t="s">
        <v>22</v>
      </c>
      <c r="M2294">
        <v>4.5999999999999996</v>
      </c>
      <c r="N2294">
        <v>8</v>
      </c>
      <c r="O2294" t="s">
        <v>6865</v>
      </c>
      <c r="P2294" t="s">
        <v>6866</v>
      </c>
      <c r="Q2294" s="10">
        <v>0</v>
      </c>
    </row>
    <row r="2295" spans="1:17" x14ac:dyDescent="0.3">
      <c r="A2295" s="11">
        <v>20000000</v>
      </c>
      <c r="B2295" t="s">
        <v>6867</v>
      </c>
      <c r="C2295">
        <v>29427</v>
      </c>
      <c r="D2295" t="s">
        <v>6868</v>
      </c>
      <c r="E2295" t="s">
        <v>19</v>
      </c>
      <c r="F2295">
        <v>28.867567999999999</v>
      </c>
      <c r="G2295" t="s">
        <v>6869</v>
      </c>
      <c r="H2295" t="s">
        <v>21</v>
      </c>
      <c r="I2295" s="1">
        <v>40235</v>
      </c>
      <c r="J2295" s="11">
        <v>54956140</v>
      </c>
      <c r="K2295">
        <v>101</v>
      </c>
      <c r="L2295" t="s">
        <v>22</v>
      </c>
      <c r="M2295">
        <v>6.2</v>
      </c>
      <c r="N2295">
        <v>633</v>
      </c>
      <c r="O2295" t="s">
        <v>6870</v>
      </c>
      <c r="P2295" t="s">
        <v>632</v>
      </c>
      <c r="Q2295" s="10">
        <v>34956140</v>
      </c>
    </row>
    <row r="2296" spans="1:17" x14ac:dyDescent="0.3">
      <c r="A2296" s="11">
        <v>15000000</v>
      </c>
      <c r="B2296" t="s">
        <v>369</v>
      </c>
      <c r="C2296">
        <v>129</v>
      </c>
      <c r="D2296" t="s">
        <v>6871</v>
      </c>
      <c r="E2296" t="s">
        <v>388</v>
      </c>
      <c r="F2296">
        <v>118.96856200000001</v>
      </c>
      <c r="G2296" t="s">
        <v>4546</v>
      </c>
      <c r="H2296" t="s">
        <v>197</v>
      </c>
      <c r="I2296" s="1">
        <v>37092</v>
      </c>
      <c r="J2296" s="11">
        <v>274925095</v>
      </c>
      <c r="K2296">
        <v>125</v>
      </c>
      <c r="L2296" t="s">
        <v>22</v>
      </c>
      <c r="M2296">
        <v>8.3000000000000007</v>
      </c>
      <c r="N2296">
        <v>3840</v>
      </c>
      <c r="O2296" t="s">
        <v>6872</v>
      </c>
      <c r="P2296" t="s">
        <v>4548</v>
      </c>
      <c r="Q2296" s="10">
        <v>259925095</v>
      </c>
    </row>
    <row r="2297" spans="1:17" x14ac:dyDescent="0.3">
      <c r="A2297" s="11">
        <v>0</v>
      </c>
      <c r="B2297" t="s">
        <v>1075</v>
      </c>
      <c r="C2297">
        <v>244114</v>
      </c>
      <c r="D2297" t="s">
        <v>6873</v>
      </c>
      <c r="E2297" t="s">
        <v>1124</v>
      </c>
      <c r="F2297">
        <v>3.3769670000000001</v>
      </c>
      <c r="G2297" t="s">
        <v>4952</v>
      </c>
      <c r="H2297" t="s">
        <v>1225</v>
      </c>
      <c r="I2297" s="1">
        <v>41620</v>
      </c>
      <c r="J2297" s="11">
        <v>0</v>
      </c>
      <c r="K2297">
        <v>110</v>
      </c>
      <c r="L2297" t="s">
        <v>22</v>
      </c>
      <c r="M2297">
        <v>5.9</v>
      </c>
      <c r="N2297">
        <v>43</v>
      </c>
      <c r="O2297" t="s">
        <v>6874</v>
      </c>
      <c r="P2297" t="s">
        <v>6875</v>
      </c>
      <c r="Q2297" s="10">
        <v>0</v>
      </c>
    </row>
    <row r="2298" spans="1:17" x14ac:dyDescent="0.3">
      <c r="A2298" s="11">
        <v>25000000</v>
      </c>
      <c r="B2298" t="s">
        <v>4005</v>
      </c>
      <c r="C2298">
        <v>2669</v>
      </c>
      <c r="D2298" t="s">
        <v>6876</v>
      </c>
      <c r="E2298" t="s">
        <v>19</v>
      </c>
      <c r="F2298">
        <v>7.4364910000000002</v>
      </c>
      <c r="G2298" t="s">
        <v>3430</v>
      </c>
      <c r="H2298" t="s">
        <v>21</v>
      </c>
      <c r="I2298" s="1">
        <v>30777</v>
      </c>
      <c r="J2298" s="11">
        <v>8613462</v>
      </c>
      <c r="K2298">
        <v>132</v>
      </c>
      <c r="L2298" t="s">
        <v>22</v>
      </c>
      <c r="M2298">
        <v>6.5</v>
      </c>
      <c r="N2298">
        <v>108</v>
      </c>
      <c r="O2298" t="s">
        <v>6877</v>
      </c>
      <c r="P2298" t="s">
        <v>872</v>
      </c>
      <c r="Q2298" s="10">
        <v>-16386538</v>
      </c>
    </row>
    <row r="2299" spans="1:17" x14ac:dyDescent="0.3">
      <c r="A2299" s="11">
        <v>0</v>
      </c>
      <c r="B2299" t="s">
        <v>713</v>
      </c>
      <c r="C2299">
        <v>203833</v>
      </c>
      <c r="D2299" t="s">
        <v>6878</v>
      </c>
      <c r="E2299" t="s">
        <v>19</v>
      </c>
      <c r="F2299">
        <v>57.841560000000001</v>
      </c>
      <c r="G2299" t="s">
        <v>130</v>
      </c>
      <c r="H2299" t="s">
        <v>192</v>
      </c>
      <c r="I2299" s="1">
        <v>41497</v>
      </c>
      <c r="J2299" s="11">
        <v>76586316</v>
      </c>
      <c r="K2299">
        <v>131</v>
      </c>
      <c r="L2299" t="s">
        <v>22</v>
      </c>
      <c r="M2299">
        <v>7.4</v>
      </c>
      <c r="N2299">
        <v>1486</v>
      </c>
      <c r="O2299" t="s">
        <v>6879</v>
      </c>
      <c r="P2299" t="s">
        <v>6880</v>
      </c>
      <c r="Q2299" s="10">
        <v>76586316</v>
      </c>
    </row>
    <row r="2300" spans="1:17" x14ac:dyDescent="0.3">
      <c r="A2300" s="11">
        <v>19000000</v>
      </c>
      <c r="B2300" t="s">
        <v>6881</v>
      </c>
      <c r="C2300">
        <v>13523</v>
      </c>
      <c r="D2300" t="s">
        <v>6882</v>
      </c>
      <c r="E2300" t="s">
        <v>19</v>
      </c>
      <c r="F2300">
        <v>17.952817</v>
      </c>
      <c r="G2300" t="s">
        <v>6883</v>
      </c>
      <c r="H2300" t="s">
        <v>21</v>
      </c>
      <c r="I2300" s="1">
        <v>39737</v>
      </c>
      <c r="J2300" s="11">
        <v>18755936</v>
      </c>
      <c r="K2300">
        <v>109</v>
      </c>
      <c r="L2300" t="s">
        <v>22</v>
      </c>
      <c r="M2300">
        <v>6</v>
      </c>
      <c r="N2300">
        <v>342</v>
      </c>
      <c r="O2300" t="s">
        <v>6884</v>
      </c>
      <c r="P2300" t="s">
        <v>2626</v>
      </c>
      <c r="Q2300" s="10">
        <v>-244064</v>
      </c>
    </row>
    <row r="2301" spans="1:17" x14ac:dyDescent="0.3">
      <c r="A2301" s="11">
        <v>19000000</v>
      </c>
      <c r="B2301" t="s">
        <v>1520</v>
      </c>
      <c r="C2301">
        <v>25195</v>
      </c>
      <c r="D2301" t="s">
        <v>6885</v>
      </c>
      <c r="E2301" t="s">
        <v>19</v>
      </c>
      <c r="F2301">
        <v>21.959741999999999</v>
      </c>
      <c r="G2301" t="s">
        <v>135</v>
      </c>
      <c r="H2301" t="s">
        <v>1377</v>
      </c>
      <c r="I2301" s="1">
        <v>40391</v>
      </c>
      <c r="J2301" s="11">
        <v>29922472</v>
      </c>
      <c r="K2301">
        <v>100</v>
      </c>
      <c r="L2301" t="s">
        <v>22</v>
      </c>
      <c r="M2301">
        <v>6.4</v>
      </c>
      <c r="N2301">
        <v>465</v>
      </c>
      <c r="O2301" t="s">
        <v>6886</v>
      </c>
      <c r="P2301" t="s">
        <v>6887</v>
      </c>
      <c r="Q2301" s="10">
        <v>10922472</v>
      </c>
    </row>
    <row r="2302" spans="1:17" x14ac:dyDescent="0.3">
      <c r="A2302" s="11">
        <v>19000000</v>
      </c>
      <c r="B2302" t="s">
        <v>1321</v>
      </c>
      <c r="C2302">
        <v>17277</v>
      </c>
      <c r="D2302" t="s">
        <v>6888</v>
      </c>
      <c r="E2302" t="s">
        <v>19</v>
      </c>
      <c r="F2302">
        <v>4.2299420000000003</v>
      </c>
      <c r="G2302" t="s">
        <v>92</v>
      </c>
      <c r="H2302" t="s">
        <v>21</v>
      </c>
      <c r="I2302" s="1">
        <v>23460</v>
      </c>
      <c r="J2302" s="11">
        <v>4750000</v>
      </c>
      <c r="K2302">
        <v>188</v>
      </c>
      <c r="L2302" t="s">
        <v>22</v>
      </c>
      <c r="M2302">
        <v>6</v>
      </c>
      <c r="N2302">
        <v>33</v>
      </c>
      <c r="O2302" t="s">
        <v>6889</v>
      </c>
      <c r="P2302" t="s">
        <v>6890</v>
      </c>
      <c r="Q2302" s="10">
        <v>-14250000</v>
      </c>
    </row>
    <row r="2303" spans="1:17" x14ac:dyDescent="0.3">
      <c r="A2303" s="11">
        <v>19000000</v>
      </c>
      <c r="B2303" t="s">
        <v>822</v>
      </c>
      <c r="C2303">
        <v>50725</v>
      </c>
      <c r="D2303" t="s">
        <v>6891</v>
      </c>
      <c r="E2303" t="s">
        <v>19</v>
      </c>
      <c r="F2303">
        <v>11.766564000000001</v>
      </c>
      <c r="G2303" t="s">
        <v>113</v>
      </c>
      <c r="H2303" t="s">
        <v>21</v>
      </c>
      <c r="I2303" s="1">
        <v>40636</v>
      </c>
      <c r="J2303" s="11">
        <v>6928068</v>
      </c>
      <c r="K2303">
        <v>97</v>
      </c>
      <c r="L2303" t="s">
        <v>22</v>
      </c>
      <c r="M2303">
        <v>6.2</v>
      </c>
      <c r="N2303">
        <v>208</v>
      </c>
      <c r="O2303" t="s">
        <v>6892</v>
      </c>
      <c r="P2303" t="s">
        <v>6893</v>
      </c>
      <c r="Q2303" s="10">
        <v>-12071932</v>
      </c>
    </row>
    <row r="2304" spans="1:17" x14ac:dyDescent="0.3">
      <c r="A2304" s="11">
        <v>0</v>
      </c>
      <c r="B2304" t="s">
        <v>713</v>
      </c>
      <c r="C2304">
        <v>82631</v>
      </c>
      <c r="D2304" t="s">
        <v>6894</v>
      </c>
      <c r="E2304" t="s">
        <v>19</v>
      </c>
      <c r="F2304">
        <v>2.3662510000000001</v>
      </c>
      <c r="G2304" t="s">
        <v>6895</v>
      </c>
      <c r="H2304" t="s">
        <v>21</v>
      </c>
      <c r="I2304" s="1">
        <v>41180</v>
      </c>
      <c r="J2304" s="11">
        <v>5310554</v>
      </c>
      <c r="K2304">
        <v>121</v>
      </c>
      <c r="L2304" t="s">
        <v>22</v>
      </c>
      <c r="M2304">
        <v>5.8</v>
      </c>
      <c r="N2304">
        <v>40</v>
      </c>
      <c r="O2304" t="s">
        <v>6896</v>
      </c>
      <c r="P2304" t="s">
        <v>6897</v>
      </c>
      <c r="Q2304" s="10">
        <v>5310554</v>
      </c>
    </row>
    <row r="2305" spans="1:17" x14ac:dyDescent="0.3">
      <c r="A2305" s="11">
        <v>19000000</v>
      </c>
      <c r="B2305" t="s">
        <v>6898</v>
      </c>
      <c r="C2305">
        <v>73191</v>
      </c>
      <c r="D2305" t="s">
        <v>6899</v>
      </c>
      <c r="E2305" t="s">
        <v>19</v>
      </c>
      <c r="F2305">
        <v>6.8227999999999997E-2</v>
      </c>
      <c r="G2305" t="s">
        <v>1544</v>
      </c>
      <c r="H2305" t="s">
        <v>21</v>
      </c>
      <c r="I2305" s="1">
        <v>34297</v>
      </c>
      <c r="J2305" s="11">
        <v>2119994</v>
      </c>
      <c r="K2305">
        <v>93</v>
      </c>
      <c r="L2305" t="s">
        <v>22</v>
      </c>
      <c r="M2305">
        <v>5.6</v>
      </c>
      <c r="N2305">
        <v>5</v>
      </c>
      <c r="O2305" t="s">
        <v>6900</v>
      </c>
      <c r="P2305" t="s">
        <v>6901</v>
      </c>
      <c r="Q2305" s="10">
        <v>-16880006</v>
      </c>
    </row>
    <row r="2306" spans="1:17" x14ac:dyDescent="0.3">
      <c r="A2306" s="11">
        <v>18000000</v>
      </c>
      <c r="B2306" t="s">
        <v>6902</v>
      </c>
      <c r="C2306">
        <v>22479</v>
      </c>
      <c r="D2306" t="s">
        <v>6903</v>
      </c>
      <c r="E2306" t="s">
        <v>19</v>
      </c>
      <c r="F2306">
        <v>5.3807330000000002</v>
      </c>
      <c r="G2306" t="s">
        <v>6623</v>
      </c>
      <c r="H2306" t="s">
        <v>21</v>
      </c>
      <c r="I2306" s="1">
        <v>35293</v>
      </c>
      <c r="J2306" s="11">
        <v>0</v>
      </c>
      <c r="K2306">
        <v>116</v>
      </c>
      <c r="L2306" t="s">
        <v>22</v>
      </c>
      <c r="M2306">
        <v>6.1</v>
      </c>
      <c r="N2306">
        <v>12</v>
      </c>
      <c r="O2306" t="s">
        <v>6904</v>
      </c>
      <c r="P2306" t="s">
        <v>6905</v>
      </c>
      <c r="Q2306" s="10">
        <v>-18000000</v>
      </c>
    </row>
    <row r="2307" spans="1:17" x14ac:dyDescent="0.3">
      <c r="A2307" s="11">
        <v>0</v>
      </c>
      <c r="B2307" t="s">
        <v>713</v>
      </c>
      <c r="C2307">
        <v>340611</v>
      </c>
      <c r="D2307" t="s">
        <v>6906</v>
      </c>
      <c r="E2307" t="s">
        <v>19</v>
      </c>
      <c r="F2307">
        <v>5.6259889999999997</v>
      </c>
      <c r="G2307" t="s">
        <v>6717</v>
      </c>
      <c r="H2307" t="s">
        <v>21</v>
      </c>
      <c r="I2307" s="1">
        <v>42580</v>
      </c>
      <c r="J2307" s="11">
        <v>0</v>
      </c>
      <c r="K2307">
        <v>110</v>
      </c>
      <c r="L2307" t="s">
        <v>22</v>
      </c>
      <c r="M2307">
        <v>6.8</v>
      </c>
      <c r="N2307">
        <v>69</v>
      </c>
      <c r="O2307" t="s">
        <v>6907</v>
      </c>
      <c r="P2307" t="s">
        <v>6908</v>
      </c>
      <c r="Q2307" s="10">
        <v>0</v>
      </c>
    </row>
    <row r="2308" spans="1:17" x14ac:dyDescent="0.3">
      <c r="A2308" s="11">
        <v>19000000</v>
      </c>
      <c r="B2308" t="s">
        <v>6909</v>
      </c>
      <c r="C2308">
        <v>10065</v>
      </c>
      <c r="D2308" t="s">
        <v>6910</v>
      </c>
      <c r="E2308" t="s">
        <v>19</v>
      </c>
      <c r="F2308">
        <v>30.205943000000001</v>
      </c>
      <c r="G2308" t="s">
        <v>6911</v>
      </c>
      <c r="H2308" t="s">
        <v>21</v>
      </c>
      <c r="I2308" s="1">
        <v>38457</v>
      </c>
      <c r="J2308" s="11">
        <v>108047131</v>
      </c>
      <c r="K2308">
        <v>90</v>
      </c>
      <c r="L2308" t="s">
        <v>22</v>
      </c>
      <c r="M2308">
        <v>6</v>
      </c>
      <c r="N2308">
        <v>588</v>
      </c>
      <c r="O2308" t="s">
        <v>6912</v>
      </c>
      <c r="P2308" t="s">
        <v>6913</v>
      </c>
      <c r="Q2308" s="10">
        <v>89047131</v>
      </c>
    </row>
    <row r="2309" spans="1:17" x14ac:dyDescent="0.3">
      <c r="A2309" s="11">
        <v>19000000</v>
      </c>
      <c r="B2309" t="s">
        <v>6630</v>
      </c>
      <c r="C2309">
        <v>2757</v>
      </c>
      <c r="D2309" t="s">
        <v>6914</v>
      </c>
      <c r="E2309" t="s">
        <v>19</v>
      </c>
      <c r="F2309">
        <v>26.441669000000001</v>
      </c>
      <c r="G2309" t="s">
        <v>6915</v>
      </c>
      <c r="H2309" t="s">
        <v>21</v>
      </c>
      <c r="I2309" s="1">
        <v>37419</v>
      </c>
      <c r="J2309" s="11">
        <v>32801173</v>
      </c>
      <c r="K2309">
        <v>114</v>
      </c>
      <c r="L2309" t="s">
        <v>22</v>
      </c>
      <c r="M2309">
        <v>7.3</v>
      </c>
      <c r="N2309">
        <v>638</v>
      </c>
      <c r="O2309" t="s">
        <v>6916</v>
      </c>
      <c r="P2309" t="s">
        <v>1043</v>
      </c>
      <c r="Q2309" s="10">
        <v>13801173</v>
      </c>
    </row>
    <row r="2310" spans="1:17" x14ac:dyDescent="0.3">
      <c r="A2310" s="11">
        <v>15000000</v>
      </c>
      <c r="B2310" t="s">
        <v>3227</v>
      </c>
      <c r="C2310">
        <v>11683</v>
      </c>
      <c r="D2310" t="s">
        <v>6917</v>
      </c>
      <c r="E2310" t="s">
        <v>19</v>
      </c>
      <c r="F2310">
        <v>15.262492</v>
      </c>
      <c r="G2310" t="s">
        <v>135</v>
      </c>
      <c r="H2310" t="s">
        <v>158</v>
      </c>
      <c r="I2310" s="1">
        <v>38527</v>
      </c>
      <c r="J2310" s="11">
        <v>46770602</v>
      </c>
      <c r="K2310">
        <v>93</v>
      </c>
      <c r="L2310" t="s">
        <v>22</v>
      </c>
      <c r="M2310">
        <v>6</v>
      </c>
      <c r="N2310">
        <v>381</v>
      </c>
      <c r="O2310" t="s">
        <v>6918</v>
      </c>
      <c r="P2310" t="s">
        <v>1438</v>
      </c>
      <c r="Q2310" s="10">
        <v>31770602</v>
      </c>
    </row>
    <row r="2311" spans="1:17" x14ac:dyDescent="0.3">
      <c r="A2311" s="11">
        <v>0</v>
      </c>
      <c r="B2311" t="s">
        <v>195</v>
      </c>
      <c r="C2311">
        <v>244339</v>
      </c>
      <c r="D2311" t="s">
        <v>6919</v>
      </c>
      <c r="E2311" t="s">
        <v>4225</v>
      </c>
      <c r="F2311">
        <v>1.5839179999999999</v>
      </c>
      <c r="G2311" t="s">
        <v>6920</v>
      </c>
      <c r="H2311" t="s">
        <v>1225</v>
      </c>
      <c r="I2311" s="1">
        <v>41550</v>
      </c>
      <c r="J2311" s="11">
        <v>0</v>
      </c>
      <c r="K2311">
        <v>107</v>
      </c>
      <c r="L2311" t="s">
        <v>22</v>
      </c>
      <c r="M2311">
        <v>5.8</v>
      </c>
      <c r="N2311">
        <v>11</v>
      </c>
      <c r="O2311" t="s">
        <v>6921</v>
      </c>
      <c r="P2311" t="s">
        <v>3484</v>
      </c>
      <c r="Q2311" s="10">
        <v>0</v>
      </c>
    </row>
    <row r="2312" spans="1:17" x14ac:dyDescent="0.3">
      <c r="A2312" s="11">
        <v>18500000</v>
      </c>
      <c r="B2312" t="s">
        <v>6922</v>
      </c>
      <c r="C2312">
        <v>1878</v>
      </c>
      <c r="D2312" t="s">
        <v>6923</v>
      </c>
      <c r="E2312" t="s">
        <v>19</v>
      </c>
      <c r="F2312">
        <v>44.511363000000003</v>
      </c>
      <c r="G2312" t="s">
        <v>135</v>
      </c>
      <c r="H2312" t="s">
        <v>21</v>
      </c>
      <c r="I2312" s="1">
        <v>35937</v>
      </c>
      <c r="J2312" s="11">
        <v>10680275</v>
      </c>
      <c r="K2312">
        <v>118</v>
      </c>
      <c r="L2312" t="s">
        <v>22</v>
      </c>
      <c r="M2312">
        <v>7.2</v>
      </c>
      <c r="N2312">
        <v>1301</v>
      </c>
      <c r="O2312" t="s">
        <v>6924</v>
      </c>
      <c r="P2312" t="s">
        <v>1614</v>
      </c>
      <c r="Q2312" s="10">
        <v>-7819725</v>
      </c>
    </row>
    <row r="2313" spans="1:17" x14ac:dyDescent="0.3">
      <c r="A2313" s="11">
        <v>18500000</v>
      </c>
      <c r="B2313" t="s">
        <v>6925</v>
      </c>
      <c r="C2313">
        <v>23082</v>
      </c>
      <c r="D2313" t="s">
        <v>6926</v>
      </c>
      <c r="E2313" t="s">
        <v>19</v>
      </c>
      <c r="F2313">
        <v>16.665841</v>
      </c>
      <c r="G2313" t="s">
        <v>3846</v>
      </c>
      <c r="H2313" t="s">
        <v>21</v>
      </c>
      <c r="I2313" s="1">
        <v>40069</v>
      </c>
      <c r="J2313" s="11">
        <v>31912793</v>
      </c>
      <c r="K2313">
        <v>100</v>
      </c>
      <c r="L2313" t="s">
        <v>22</v>
      </c>
      <c r="M2313">
        <v>6</v>
      </c>
      <c r="N2313">
        <v>518</v>
      </c>
      <c r="O2313" t="s">
        <v>6927</v>
      </c>
      <c r="P2313" t="s">
        <v>6928</v>
      </c>
      <c r="Q2313" s="10">
        <v>13412793</v>
      </c>
    </row>
    <row r="2314" spans="1:17" x14ac:dyDescent="0.3">
      <c r="A2314" s="11">
        <v>18000000</v>
      </c>
      <c r="B2314" t="s">
        <v>587</v>
      </c>
      <c r="C2314">
        <v>195589</v>
      </c>
      <c r="D2314" t="s">
        <v>6929</v>
      </c>
      <c r="E2314" t="s">
        <v>19</v>
      </c>
      <c r="F2314">
        <v>36.471231000000003</v>
      </c>
      <c r="G2314" t="s">
        <v>135</v>
      </c>
      <c r="H2314" t="s">
        <v>21</v>
      </c>
      <c r="I2314" s="1">
        <v>41856</v>
      </c>
      <c r="J2314" s="11">
        <v>268157400</v>
      </c>
      <c r="K2314">
        <v>96</v>
      </c>
      <c r="L2314" t="s">
        <v>22</v>
      </c>
      <c r="M2314">
        <v>6.2</v>
      </c>
      <c r="N2314">
        <v>2713</v>
      </c>
      <c r="O2314" t="s">
        <v>6930</v>
      </c>
      <c r="P2314" t="s">
        <v>3739</v>
      </c>
      <c r="Q2314" s="10">
        <v>250157400</v>
      </c>
    </row>
    <row r="2315" spans="1:17" x14ac:dyDescent="0.3">
      <c r="A2315" s="11">
        <v>23000000</v>
      </c>
      <c r="B2315" t="s">
        <v>6931</v>
      </c>
      <c r="C2315">
        <v>854</v>
      </c>
      <c r="D2315" t="s">
        <v>6932</v>
      </c>
      <c r="E2315" t="s">
        <v>19</v>
      </c>
      <c r="F2315">
        <v>85.303179999999998</v>
      </c>
      <c r="G2315" t="s">
        <v>119</v>
      </c>
      <c r="H2315" t="s">
        <v>21</v>
      </c>
      <c r="I2315" s="1">
        <v>34544</v>
      </c>
      <c r="J2315" s="11">
        <v>351583407</v>
      </c>
      <c r="K2315">
        <v>101</v>
      </c>
      <c r="L2315" t="s">
        <v>22</v>
      </c>
      <c r="M2315">
        <v>6.6</v>
      </c>
      <c r="N2315">
        <v>2472</v>
      </c>
      <c r="O2315" t="s">
        <v>6933</v>
      </c>
      <c r="P2315" t="s">
        <v>1017</v>
      </c>
      <c r="Q2315" s="10">
        <v>328583407</v>
      </c>
    </row>
    <row r="2316" spans="1:17" x14ac:dyDescent="0.3">
      <c r="A2316" s="11">
        <v>18000000</v>
      </c>
      <c r="B2316" t="s">
        <v>6934</v>
      </c>
      <c r="C2316">
        <v>2280</v>
      </c>
      <c r="D2316" t="s">
        <v>6935</v>
      </c>
      <c r="E2316" t="s">
        <v>19</v>
      </c>
      <c r="F2316">
        <v>20.716023</v>
      </c>
      <c r="G2316" t="s">
        <v>1804</v>
      </c>
      <c r="H2316" t="s">
        <v>21</v>
      </c>
      <c r="I2316" s="1">
        <v>32208</v>
      </c>
      <c r="J2316" s="11">
        <v>151668774</v>
      </c>
      <c r="K2316">
        <v>104</v>
      </c>
      <c r="L2316" t="s">
        <v>22</v>
      </c>
      <c r="M2316">
        <v>6.9</v>
      </c>
      <c r="N2316">
        <v>993</v>
      </c>
      <c r="O2316" t="s">
        <v>6936</v>
      </c>
      <c r="P2316" t="s">
        <v>3277</v>
      </c>
      <c r="Q2316" s="10">
        <v>133668774</v>
      </c>
    </row>
    <row r="2317" spans="1:17" x14ac:dyDescent="0.3">
      <c r="A2317" s="11">
        <v>18000000</v>
      </c>
      <c r="B2317" t="s">
        <v>587</v>
      </c>
      <c r="C2317">
        <v>496</v>
      </c>
      <c r="D2317" t="s">
        <v>6937</v>
      </c>
      <c r="E2317" t="s">
        <v>19</v>
      </c>
      <c r="F2317">
        <v>29.487784000000001</v>
      </c>
      <c r="G2317" t="s">
        <v>204</v>
      </c>
      <c r="H2317" t="s">
        <v>21</v>
      </c>
      <c r="I2317" s="1">
        <v>38728</v>
      </c>
      <c r="J2317" s="11">
        <v>261572744</v>
      </c>
      <c r="K2317">
        <v>82</v>
      </c>
      <c r="L2317" t="s">
        <v>22</v>
      </c>
      <c r="M2317">
        <v>6.5</v>
      </c>
      <c r="N2317">
        <v>1579</v>
      </c>
      <c r="O2317" t="s">
        <v>6938</v>
      </c>
      <c r="P2317" t="s">
        <v>2159</v>
      </c>
      <c r="Q2317" s="10">
        <v>243572744</v>
      </c>
    </row>
    <row r="2318" spans="1:17" x14ac:dyDescent="0.3">
      <c r="A2318" s="11">
        <v>18000000</v>
      </c>
      <c r="B2318" t="s">
        <v>587</v>
      </c>
      <c r="C2318">
        <v>8835</v>
      </c>
      <c r="D2318" t="s">
        <v>6939</v>
      </c>
      <c r="E2318" t="s">
        <v>19</v>
      </c>
      <c r="F2318">
        <v>25.439540000000001</v>
      </c>
      <c r="G2318" t="s">
        <v>6940</v>
      </c>
      <c r="H2318" t="s">
        <v>21</v>
      </c>
      <c r="I2318" s="1">
        <v>37085</v>
      </c>
      <c r="J2318" s="11">
        <v>141774679</v>
      </c>
      <c r="K2318">
        <v>96</v>
      </c>
      <c r="L2318" t="s">
        <v>22</v>
      </c>
      <c r="M2318">
        <v>6.1</v>
      </c>
      <c r="N2318">
        <v>882</v>
      </c>
      <c r="O2318" t="s">
        <v>6941</v>
      </c>
      <c r="P2318" t="s">
        <v>1798</v>
      </c>
      <c r="Q2318" s="10">
        <v>123774679</v>
      </c>
    </row>
    <row r="2319" spans="1:17" x14ac:dyDescent="0.3">
      <c r="A2319" s="11">
        <v>18000000</v>
      </c>
      <c r="B2319" t="s">
        <v>1957</v>
      </c>
      <c r="C2319">
        <v>157</v>
      </c>
      <c r="D2319" t="s">
        <v>6942</v>
      </c>
      <c r="E2319" t="s">
        <v>19</v>
      </c>
      <c r="F2319">
        <v>15.314026999999999</v>
      </c>
      <c r="G2319" t="s">
        <v>92</v>
      </c>
      <c r="H2319" t="s">
        <v>21</v>
      </c>
      <c r="I2319" s="1">
        <v>30833</v>
      </c>
      <c r="J2319" s="11">
        <v>87000000</v>
      </c>
      <c r="K2319">
        <v>105</v>
      </c>
      <c r="L2319" t="s">
        <v>22</v>
      </c>
      <c r="M2319">
        <v>6.4</v>
      </c>
      <c r="N2319">
        <v>434</v>
      </c>
      <c r="O2319" t="s">
        <v>4251</v>
      </c>
      <c r="P2319" t="s">
        <v>5922</v>
      </c>
      <c r="Q2319" s="10">
        <v>69000000</v>
      </c>
    </row>
    <row r="2320" spans="1:17" x14ac:dyDescent="0.3">
      <c r="A2320" s="11">
        <v>19000000</v>
      </c>
      <c r="B2320" t="s">
        <v>6943</v>
      </c>
      <c r="C2320">
        <v>8643</v>
      </c>
      <c r="D2320" t="s">
        <v>6944</v>
      </c>
      <c r="E2320" t="s">
        <v>19</v>
      </c>
      <c r="F2320">
        <v>32.602868000000001</v>
      </c>
      <c r="G2320" t="s">
        <v>2004</v>
      </c>
      <c r="H2320" t="s">
        <v>21</v>
      </c>
      <c r="I2320" s="1">
        <v>38604</v>
      </c>
      <c r="J2320" s="11">
        <v>144216468</v>
      </c>
      <c r="K2320">
        <v>122</v>
      </c>
      <c r="L2320" t="s">
        <v>22</v>
      </c>
      <c r="M2320">
        <v>6.3</v>
      </c>
      <c r="N2320">
        <v>659</v>
      </c>
      <c r="O2320" t="s">
        <v>6945</v>
      </c>
      <c r="P2320" t="s">
        <v>1553</v>
      </c>
      <c r="Q2320" s="10">
        <v>125216468</v>
      </c>
    </row>
    <row r="2321" spans="1:17" x14ac:dyDescent="0.3">
      <c r="A2321" s="11">
        <v>17000000</v>
      </c>
      <c r="B2321" t="s">
        <v>587</v>
      </c>
      <c r="C2321">
        <v>10402</v>
      </c>
      <c r="D2321" t="s">
        <v>6946</v>
      </c>
      <c r="E2321" t="s">
        <v>19</v>
      </c>
      <c r="F2321">
        <v>9.8323260000000001</v>
      </c>
      <c r="G2321" t="s">
        <v>2610</v>
      </c>
      <c r="H2321" t="s">
        <v>21</v>
      </c>
      <c r="I2321" s="1">
        <v>36445</v>
      </c>
      <c r="J2321" s="11">
        <v>65535067</v>
      </c>
      <c r="K2321">
        <v>88</v>
      </c>
      <c r="L2321" t="s">
        <v>22</v>
      </c>
      <c r="M2321">
        <v>5.5</v>
      </c>
      <c r="N2321">
        <v>308</v>
      </c>
      <c r="O2321" t="s">
        <v>6947</v>
      </c>
      <c r="P2321" t="s">
        <v>349</v>
      </c>
      <c r="Q2321" s="10">
        <v>48535067</v>
      </c>
    </row>
    <row r="2322" spans="1:17" x14ac:dyDescent="0.3">
      <c r="A2322" s="11">
        <v>16000000</v>
      </c>
      <c r="B2322" t="s">
        <v>1660</v>
      </c>
      <c r="C2322">
        <v>218043</v>
      </c>
      <c r="D2322" t="s">
        <v>6948</v>
      </c>
      <c r="E2322" t="s">
        <v>19</v>
      </c>
      <c r="F2322">
        <v>33.452469000000001</v>
      </c>
      <c r="G2322" t="s">
        <v>6949</v>
      </c>
      <c r="H2322" t="s">
        <v>21</v>
      </c>
      <c r="I2322" s="1">
        <v>41708</v>
      </c>
      <c r="J2322" s="11">
        <v>19682924</v>
      </c>
      <c r="K2322">
        <v>110</v>
      </c>
      <c r="L2322" t="s">
        <v>22</v>
      </c>
      <c r="M2322">
        <v>3.7</v>
      </c>
      <c r="N2322">
        <v>392</v>
      </c>
      <c r="O2322" t="s">
        <v>6950</v>
      </c>
      <c r="P2322" t="s">
        <v>6951</v>
      </c>
      <c r="Q2322" s="10">
        <v>3682924</v>
      </c>
    </row>
    <row r="2323" spans="1:17" x14ac:dyDescent="0.3">
      <c r="A2323" s="11">
        <v>0</v>
      </c>
      <c r="B2323" t="s">
        <v>822</v>
      </c>
      <c r="C2323">
        <v>9043</v>
      </c>
      <c r="D2323" t="s">
        <v>6952</v>
      </c>
      <c r="E2323" t="s">
        <v>19</v>
      </c>
      <c r="F2323">
        <v>14.190837</v>
      </c>
      <c r="G2323" t="s">
        <v>1490</v>
      </c>
      <c r="H2323" t="s">
        <v>21</v>
      </c>
      <c r="I2323" s="1">
        <v>38700</v>
      </c>
      <c r="J2323" s="11">
        <v>0</v>
      </c>
      <c r="K2323">
        <v>103</v>
      </c>
      <c r="L2323" t="s">
        <v>22</v>
      </c>
      <c r="M2323">
        <v>6.2</v>
      </c>
      <c r="N2323">
        <v>249</v>
      </c>
      <c r="O2323" t="s">
        <v>6953</v>
      </c>
      <c r="P2323" t="s">
        <v>6470</v>
      </c>
      <c r="Q2323" s="10">
        <v>0</v>
      </c>
    </row>
    <row r="2324" spans="1:17" x14ac:dyDescent="0.3">
      <c r="A2324" s="11">
        <v>18000000</v>
      </c>
      <c r="B2324" t="s">
        <v>1485</v>
      </c>
      <c r="C2324">
        <v>21301</v>
      </c>
      <c r="D2324" t="s">
        <v>6954</v>
      </c>
      <c r="E2324" t="s">
        <v>19</v>
      </c>
      <c r="F2324">
        <v>6.5018149999999997</v>
      </c>
      <c r="G2324" t="s">
        <v>2644</v>
      </c>
      <c r="H2324" t="s">
        <v>21</v>
      </c>
      <c r="I2324" s="1">
        <v>38006</v>
      </c>
      <c r="J2324" s="11">
        <v>65070412</v>
      </c>
      <c r="K2324">
        <v>106</v>
      </c>
      <c r="L2324" t="s">
        <v>22</v>
      </c>
      <c r="M2324">
        <v>5.6</v>
      </c>
      <c r="N2324">
        <v>74</v>
      </c>
      <c r="O2324" t="s">
        <v>6955</v>
      </c>
      <c r="P2324" t="s">
        <v>4264</v>
      </c>
      <c r="Q2324" s="10">
        <v>47070412</v>
      </c>
    </row>
    <row r="2325" spans="1:17" x14ac:dyDescent="0.3">
      <c r="A2325" s="11">
        <v>23000000</v>
      </c>
      <c r="B2325" t="s">
        <v>6114</v>
      </c>
      <c r="C2325">
        <v>10147</v>
      </c>
      <c r="D2325" t="s">
        <v>6956</v>
      </c>
      <c r="E2325" t="s">
        <v>19</v>
      </c>
      <c r="F2325">
        <v>26.588730000000002</v>
      </c>
      <c r="G2325" t="s">
        <v>32</v>
      </c>
      <c r="H2325" t="s">
        <v>192</v>
      </c>
      <c r="I2325" s="1">
        <v>37951</v>
      </c>
      <c r="J2325" s="11">
        <v>76488889</v>
      </c>
      <c r="K2325">
        <v>91</v>
      </c>
      <c r="L2325" t="s">
        <v>22</v>
      </c>
      <c r="M2325">
        <v>6.5</v>
      </c>
      <c r="N2325">
        <v>656</v>
      </c>
      <c r="O2325" t="s">
        <v>6957</v>
      </c>
      <c r="P2325" t="s">
        <v>6958</v>
      </c>
      <c r="Q2325" s="10">
        <v>53488889</v>
      </c>
    </row>
    <row r="2326" spans="1:17" x14ac:dyDescent="0.3">
      <c r="A2326" s="11">
        <v>16500000</v>
      </c>
      <c r="B2326" t="s">
        <v>6959</v>
      </c>
      <c r="C2326">
        <v>816</v>
      </c>
      <c r="D2326" t="s">
        <v>6960</v>
      </c>
      <c r="E2326" t="s">
        <v>19</v>
      </c>
      <c r="F2326">
        <v>36.157159999999998</v>
      </c>
      <c r="G2326" t="s">
        <v>119</v>
      </c>
      <c r="H2326" t="s">
        <v>192</v>
      </c>
      <c r="I2326" s="1">
        <v>35466</v>
      </c>
      <c r="J2326" s="11">
        <v>67683989</v>
      </c>
      <c r="K2326">
        <v>94</v>
      </c>
      <c r="L2326" t="s">
        <v>22</v>
      </c>
      <c r="M2326">
        <v>6.5</v>
      </c>
      <c r="N2326">
        <v>1013</v>
      </c>
      <c r="O2326" t="s">
        <v>6961</v>
      </c>
      <c r="P2326" t="s">
        <v>1140</v>
      </c>
      <c r="Q2326" s="10">
        <v>51183989</v>
      </c>
    </row>
    <row r="2327" spans="1:17" x14ac:dyDescent="0.3">
      <c r="A2327" s="11">
        <v>18000000</v>
      </c>
      <c r="B2327" t="s">
        <v>3394</v>
      </c>
      <c r="C2327">
        <v>302688</v>
      </c>
      <c r="D2327" t="s">
        <v>6962</v>
      </c>
      <c r="E2327" t="s">
        <v>19</v>
      </c>
      <c r="F2327">
        <v>16.027954999999999</v>
      </c>
      <c r="G2327" t="s">
        <v>135</v>
      </c>
      <c r="H2327" t="s">
        <v>158</v>
      </c>
      <c r="I2327" s="1">
        <v>42452</v>
      </c>
      <c r="J2327" s="11">
        <v>88923251</v>
      </c>
      <c r="K2327">
        <v>94</v>
      </c>
      <c r="L2327" t="s">
        <v>22</v>
      </c>
      <c r="M2327">
        <v>5.5</v>
      </c>
      <c r="N2327">
        <v>322</v>
      </c>
      <c r="O2327" t="s">
        <v>6963</v>
      </c>
      <c r="P2327" t="s">
        <v>4146</v>
      </c>
      <c r="Q2327" s="10">
        <v>70923251</v>
      </c>
    </row>
    <row r="2328" spans="1:17" x14ac:dyDescent="0.3">
      <c r="A2328" s="11">
        <v>21000000</v>
      </c>
      <c r="B2328" t="s">
        <v>2387</v>
      </c>
      <c r="C2328">
        <v>60307</v>
      </c>
      <c r="D2328" t="s">
        <v>6964</v>
      </c>
      <c r="E2328" t="s">
        <v>19</v>
      </c>
      <c r="F2328">
        <v>14.329891</v>
      </c>
      <c r="G2328" t="s">
        <v>1490</v>
      </c>
      <c r="H2328" t="s">
        <v>21</v>
      </c>
      <c r="I2328" s="1">
        <v>40627</v>
      </c>
      <c r="J2328" s="11">
        <v>72417394</v>
      </c>
      <c r="K2328">
        <v>99</v>
      </c>
      <c r="L2328" t="s">
        <v>22</v>
      </c>
      <c r="M2328">
        <v>6.3</v>
      </c>
      <c r="N2328">
        <v>238</v>
      </c>
      <c r="O2328" t="s">
        <v>6965</v>
      </c>
      <c r="P2328" t="s">
        <v>548</v>
      </c>
      <c r="Q2328" s="10">
        <v>51417394</v>
      </c>
    </row>
    <row r="2329" spans="1:17" x14ac:dyDescent="0.3">
      <c r="A2329" s="11">
        <v>18000000</v>
      </c>
      <c r="B2329" t="s">
        <v>1957</v>
      </c>
      <c r="C2329">
        <v>106</v>
      </c>
      <c r="D2329" t="s">
        <v>6966</v>
      </c>
      <c r="E2329" t="s">
        <v>19</v>
      </c>
      <c r="F2329">
        <v>50.009408000000001</v>
      </c>
      <c r="G2329" t="s">
        <v>204</v>
      </c>
      <c r="H2329" t="s">
        <v>21</v>
      </c>
      <c r="I2329" s="1">
        <v>32087</v>
      </c>
      <c r="J2329" s="11">
        <v>98235548</v>
      </c>
      <c r="K2329">
        <v>107</v>
      </c>
      <c r="L2329" t="s">
        <v>22</v>
      </c>
      <c r="M2329">
        <v>7.3</v>
      </c>
      <c r="N2329">
        <v>2093</v>
      </c>
      <c r="O2329" t="s">
        <v>6967</v>
      </c>
      <c r="P2329" t="s">
        <v>766</v>
      </c>
      <c r="Q2329" s="10">
        <v>80235548</v>
      </c>
    </row>
    <row r="2330" spans="1:17" x14ac:dyDescent="0.3">
      <c r="A2330" s="11">
        <v>18000000</v>
      </c>
      <c r="B2330" t="s">
        <v>6968</v>
      </c>
      <c r="C2330">
        <v>279</v>
      </c>
      <c r="D2330" t="s">
        <v>6969</v>
      </c>
      <c r="E2330" t="s">
        <v>19</v>
      </c>
      <c r="F2330">
        <v>31.826750000000001</v>
      </c>
      <c r="G2330" t="s">
        <v>59</v>
      </c>
      <c r="H2330" t="s">
        <v>21</v>
      </c>
      <c r="I2330" s="1">
        <v>30981</v>
      </c>
      <c r="J2330" s="11">
        <v>51973029</v>
      </c>
      <c r="K2330">
        <v>160</v>
      </c>
      <c r="L2330" t="s">
        <v>22</v>
      </c>
      <c r="M2330">
        <v>7.8</v>
      </c>
      <c r="N2330">
        <v>1076</v>
      </c>
      <c r="O2330" t="s">
        <v>6970</v>
      </c>
      <c r="P2330" t="s">
        <v>2880</v>
      </c>
      <c r="Q2330" s="10">
        <v>33973029</v>
      </c>
    </row>
    <row r="2331" spans="1:17" x14ac:dyDescent="0.3">
      <c r="A2331" s="11">
        <v>0</v>
      </c>
      <c r="B2331" t="s">
        <v>6971</v>
      </c>
      <c r="C2331">
        <v>8617</v>
      </c>
      <c r="D2331" t="s">
        <v>6972</v>
      </c>
      <c r="E2331" t="s">
        <v>19</v>
      </c>
      <c r="F2331">
        <v>9.6420410000000007</v>
      </c>
      <c r="G2331" t="s">
        <v>6064</v>
      </c>
      <c r="H2331" t="s">
        <v>21</v>
      </c>
      <c r="I2331" s="1">
        <v>39725</v>
      </c>
      <c r="J2331" s="11">
        <v>14796236</v>
      </c>
      <c r="K2331">
        <v>88</v>
      </c>
      <c r="L2331" t="s">
        <v>22</v>
      </c>
      <c r="M2331">
        <v>4.8</v>
      </c>
      <c r="N2331">
        <v>167</v>
      </c>
      <c r="O2331" t="s">
        <v>6973</v>
      </c>
      <c r="P2331" t="s">
        <v>6432</v>
      </c>
      <c r="Q2331" s="10">
        <v>14796236</v>
      </c>
    </row>
    <row r="2332" spans="1:17" x14ac:dyDescent="0.3">
      <c r="A2332" s="11">
        <v>17000000</v>
      </c>
      <c r="B2332" t="s">
        <v>587</v>
      </c>
      <c r="C2332">
        <v>10625</v>
      </c>
      <c r="D2332" t="s">
        <v>6974</v>
      </c>
      <c r="E2332" t="s">
        <v>19</v>
      </c>
      <c r="F2332">
        <v>36.423717000000003</v>
      </c>
      <c r="G2332" t="s">
        <v>92</v>
      </c>
      <c r="H2332" t="s">
        <v>21</v>
      </c>
      <c r="I2332" s="1">
        <v>38107</v>
      </c>
      <c r="J2332" s="11">
        <v>129042871</v>
      </c>
      <c r="K2332">
        <v>97</v>
      </c>
      <c r="L2332" t="s">
        <v>22</v>
      </c>
      <c r="M2332">
        <v>6.9</v>
      </c>
      <c r="N2332">
        <v>2320</v>
      </c>
      <c r="O2332" t="s">
        <v>6975</v>
      </c>
      <c r="P2332" t="s">
        <v>1183</v>
      </c>
      <c r="Q2332" s="10">
        <v>112042871</v>
      </c>
    </row>
    <row r="2333" spans="1:17" x14ac:dyDescent="0.3">
      <c r="A2333" s="11">
        <v>0</v>
      </c>
      <c r="B2333" t="s">
        <v>822</v>
      </c>
      <c r="C2333">
        <v>10934</v>
      </c>
      <c r="D2333" t="s">
        <v>6976</v>
      </c>
      <c r="E2333" t="s">
        <v>19</v>
      </c>
      <c r="F2333">
        <v>12.309718</v>
      </c>
      <c r="G2333" t="s">
        <v>6977</v>
      </c>
      <c r="H2333" t="s">
        <v>496</v>
      </c>
      <c r="I2333" s="1">
        <v>37741</v>
      </c>
      <c r="J2333" s="11">
        <v>0</v>
      </c>
      <c r="K2333">
        <v>113</v>
      </c>
      <c r="L2333" t="s">
        <v>22</v>
      </c>
      <c r="M2333">
        <v>6.4</v>
      </c>
      <c r="N2333">
        <v>172</v>
      </c>
      <c r="O2333" t="s">
        <v>6978</v>
      </c>
      <c r="P2333" t="s">
        <v>6979</v>
      </c>
      <c r="Q2333" s="10">
        <v>0</v>
      </c>
    </row>
    <row r="2334" spans="1:17" x14ac:dyDescent="0.3">
      <c r="A2334" s="11">
        <v>19800000</v>
      </c>
      <c r="B2334" t="s">
        <v>1905</v>
      </c>
      <c r="C2334">
        <v>5279</v>
      </c>
      <c r="D2334" t="s">
        <v>6980</v>
      </c>
      <c r="E2334" t="s">
        <v>19</v>
      </c>
      <c r="F2334">
        <v>11.693272</v>
      </c>
      <c r="G2334" t="s">
        <v>3212</v>
      </c>
      <c r="H2334" t="s">
        <v>192</v>
      </c>
      <c r="I2334" s="1">
        <v>37083</v>
      </c>
      <c r="J2334" s="11">
        <v>87754044</v>
      </c>
      <c r="K2334">
        <v>137</v>
      </c>
      <c r="L2334" t="s">
        <v>22</v>
      </c>
      <c r="M2334">
        <v>6.8</v>
      </c>
      <c r="N2334">
        <v>246</v>
      </c>
      <c r="O2334" t="s">
        <v>6981</v>
      </c>
      <c r="P2334" t="s">
        <v>6905</v>
      </c>
      <c r="Q2334" s="10">
        <v>67954044</v>
      </c>
    </row>
    <row r="2335" spans="1:17" x14ac:dyDescent="0.3">
      <c r="A2335" s="11">
        <v>18000000</v>
      </c>
      <c r="B2335" t="s">
        <v>1432</v>
      </c>
      <c r="C2335">
        <v>10013</v>
      </c>
      <c r="D2335" t="s">
        <v>6982</v>
      </c>
      <c r="E2335" t="s">
        <v>19</v>
      </c>
      <c r="F2335">
        <v>12.243887000000001</v>
      </c>
      <c r="G2335" t="s">
        <v>3688</v>
      </c>
      <c r="H2335" t="s">
        <v>21</v>
      </c>
      <c r="I2335" s="1">
        <v>31542</v>
      </c>
      <c r="J2335" s="11">
        <v>41382841</v>
      </c>
      <c r="K2335">
        <v>103</v>
      </c>
      <c r="L2335" t="s">
        <v>22</v>
      </c>
      <c r="M2335">
        <v>5.9</v>
      </c>
      <c r="N2335">
        <v>136</v>
      </c>
      <c r="O2335" t="s">
        <v>6983</v>
      </c>
      <c r="P2335" t="s">
        <v>2811</v>
      </c>
      <c r="Q2335" s="10">
        <v>23382841</v>
      </c>
    </row>
    <row r="2336" spans="1:17" x14ac:dyDescent="0.3">
      <c r="A2336" s="11">
        <v>18000000</v>
      </c>
      <c r="B2336" t="s">
        <v>2424</v>
      </c>
      <c r="C2336">
        <v>194662</v>
      </c>
      <c r="D2336" t="s">
        <v>6984</v>
      </c>
      <c r="E2336" t="s">
        <v>19</v>
      </c>
      <c r="F2336">
        <v>89.811154000000002</v>
      </c>
      <c r="G2336" t="s">
        <v>6620</v>
      </c>
      <c r="H2336" t="s">
        <v>21</v>
      </c>
      <c r="I2336" s="1">
        <v>41878</v>
      </c>
      <c r="J2336" s="11">
        <v>103215094</v>
      </c>
      <c r="K2336">
        <v>119</v>
      </c>
      <c r="L2336" t="s">
        <v>22</v>
      </c>
      <c r="M2336">
        <v>7.4</v>
      </c>
      <c r="N2336">
        <v>4535</v>
      </c>
      <c r="O2336" t="s">
        <v>6985</v>
      </c>
      <c r="P2336" t="s">
        <v>661</v>
      </c>
      <c r="Q2336" s="10">
        <v>85215094</v>
      </c>
    </row>
    <row r="2337" spans="1:17" x14ac:dyDescent="0.3">
      <c r="A2337" s="11">
        <v>18000000</v>
      </c>
      <c r="B2337" t="s">
        <v>1485</v>
      </c>
      <c r="C2337">
        <v>160588</v>
      </c>
      <c r="D2337" t="s">
        <v>6986</v>
      </c>
      <c r="E2337" t="s">
        <v>19</v>
      </c>
      <c r="F2337">
        <v>34.694215999999997</v>
      </c>
      <c r="G2337" t="s">
        <v>6987</v>
      </c>
      <c r="H2337" t="s">
        <v>21</v>
      </c>
      <c r="I2337" s="1">
        <v>41480</v>
      </c>
      <c r="J2337" s="11">
        <v>99206215</v>
      </c>
      <c r="K2337">
        <v>98</v>
      </c>
      <c r="L2337" t="s">
        <v>22</v>
      </c>
      <c r="M2337">
        <v>7</v>
      </c>
      <c r="N2337">
        <v>1098</v>
      </c>
      <c r="O2337" t="s">
        <v>6988</v>
      </c>
      <c r="P2337" t="s">
        <v>4848</v>
      </c>
      <c r="Q2337" s="10">
        <v>81206215</v>
      </c>
    </row>
    <row r="2338" spans="1:17" x14ac:dyDescent="0.3">
      <c r="A2338" s="11">
        <v>15000000</v>
      </c>
      <c r="B2338" t="s">
        <v>6989</v>
      </c>
      <c r="C2338">
        <v>9829</v>
      </c>
      <c r="D2338" t="s">
        <v>6990</v>
      </c>
      <c r="E2338" t="s">
        <v>19</v>
      </c>
      <c r="F2338">
        <v>17.501380000000001</v>
      </c>
      <c r="G2338" t="s">
        <v>135</v>
      </c>
      <c r="H2338" t="s">
        <v>284</v>
      </c>
      <c r="I2338" s="1">
        <v>38835</v>
      </c>
      <c r="J2338" s="11">
        <v>76286096</v>
      </c>
      <c r="K2338">
        <v>111</v>
      </c>
      <c r="L2338" t="s">
        <v>22</v>
      </c>
      <c r="M2338">
        <v>6.9</v>
      </c>
      <c r="N2338">
        <v>367</v>
      </c>
      <c r="O2338" t="s">
        <v>6991</v>
      </c>
      <c r="P2338" t="s">
        <v>673</v>
      </c>
      <c r="Q2338" s="10">
        <v>61286096</v>
      </c>
    </row>
    <row r="2339" spans="1:17" x14ac:dyDescent="0.3">
      <c r="A2339" s="11">
        <v>18000000</v>
      </c>
      <c r="B2339" t="s">
        <v>6992</v>
      </c>
      <c r="C2339">
        <v>10028</v>
      </c>
      <c r="D2339" t="s">
        <v>6993</v>
      </c>
      <c r="E2339" t="s">
        <v>19</v>
      </c>
      <c r="F2339">
        <v>18.492654999999999</v>
      </c>
      <c r="G2339" t="s">
        <v>135</v>
      </c>
      <c r="H2339" t="s">
        <v>21</v>
      </c>
      <c r="I2339" s="1">
        <v>37949</v>
      </c>
      <c r="J2339" s="11">
        <v>62646763</v>
      </c>
      <c r="K2339">
        <v>94</v>
      </c>
      <c r="L2339" t="s">
        <v>22</v>
      </c>
      <c r="M2339">
        <v>6</v>
      </c>
      <c r="N2339">
        <v>303</v>
      </c>
      <c r="O2339" t="s">
        <v>6994</v>
      </c>
      <c r="P2339" t="s">
        <v>5637</v>
      </c>
      <c r="Q2339" s="10">
        <v>44646763</v>
      </c>
    </row>
    <row r="2340" spans="1:17" x14ac:dyDescent="0.3">
      <c r="A2340" s="11">
        <v>18000000</v>
      </c>
      <c r="B2340" t="s">
        <v>826</v>
      </c>
      <c r="C2340">
        <v>10535</v>
      </c>
      <c r="D2340" t="s">
        <v>6995</v>
      </c>
      <c r="E2340" t="s">
        <v>19</v>
      </c>
      <c r="F2340">
        <v>11.238522</v>
      </c>
      <c r="G2340" t="s">
        <v>1744</v>
      </c>
      <c r="H2340" t="s">
        <v>21</v>
      </c>
      <c r="I2340" s="1">
        <v>35209</v>
      </c>
      <c r="J2340" s="11">
        <v>0</v>
      </c>
      <c r="K2340">
        <v>81</v>
      </c>
      <c r="L2340" t="s">
        <v>22</v>
      </c>
      <c r="M2340">
        <v>4.9000000000000004</v>
      </c>
      <c r="N2340">
        <v>147</v>
      </c>
      <c r="O2340" t="s">
        <v>6996</v>
      </c>
      <c r="P2340" t="s">
        <v>6997</v>
      </c>
      <c r="Q2340" s="10">
        <v>-18000000</v>
      </c>
    </row>
    <row r="2341" spans="1:17" x14ac:dyDescent="0.3">
      <c r="A2341" s="11">
        <v>1000000</v>
      </c>
      <c r="B2341" t="s">
        <v>3227</v>
      </c>
      <c r="C2341">
        <v>790</v>
      </c>
      <c r="D2341" t="s">
        <v>6998</v>
      </c>
      <c r="E2341" t="s">
        <v>19</v>
      </c>
      <c r="F2341">
        <v>14.518598000000001</v>
      </c>
      <c r="G2341" t="s">
        <v>6999</v>
      </c>
      <c r="H2341" t="s">
        <v>21</v>
      </c>
      <c r="I2341" s="1">
        <v>29435</v>
      </c>
      <c r="J2341" s="11">
        <v>21378361</v>
      </c>
      <c r="K2341">
        <v>89</v>
      </c>
      <c r="L2341" t="s">
        <v>22</v>
      </c>
      <c r="M2341">
        <v>6.4</v>
      </c>
      <c r="N2341">
        <v>311</v>
      </c>
      <c r="O2341" t="s">
        <v>7000</v>
      </c>
      <c r="P2341" t="s">
        <v>3124</v>
      </c>
      <c r="Q2341" s="10">
        <v>20378361</v>
      </c>
    </row>
    <row r="2342" spans="1:17" x14ac:dyDescent="0.3">
      <c r="A2342" s="11">
        <v>18000000</v>
      </c>
      <c r="B2342" t="s">
        <v>3035</v>
      </c>
      <c r="C2342">
        <v>43959</v>
      </c>
      <c r="D2342" t="s">
        <v>7001</v>
      </c>
      <c r="E2342" t="s">
        <v>19</v>
      </c>
      <c r="F2342">
        <v>19.234672</v>
      </c>
      <c r="G2342" t="s">
        <v>2575</v>
      </c>
      <c r="H2342" t="s">
        <v>21</v>
      </c>
      <c r="I2342" s="1">
        <v>40759</v>
      </c>
      <c r="J2342" s="11">
        <v>47088990</v>
      </c>
      <c r="K2342">
        <v>106</v>
      </c>
      <c r="L2342" t="s">
        <v>22</v>
      </c>
      <c r="M2342">
        <v>6.9</v>
      </c>
      <c r="N2342">
        <v>342</v>
      </c>
      <c r="O2342" t="s">
        <v>7002</v>
      </c>
      <c r="P2342" t="s">
        <v>7003</v>
      </c>
      <c r="Q2342" s="10">
        <v>29088990</v>
      </c>
    </row>
    <row r="2343" spans="1:17" x14ac:dyDescent="0.3">
      <c r="A2343" s="11">
        <v>18000000</v>
      </c>
      <c r="B2343" t="s">
        <v>7004</v>
      </c>
      <c r="C2343">
        <v>10364</v>
      </c>
      <c r="D2343" t="s">
        <v>7005</v>
      </c>
      <c r="E2343" t="s">
        <v>19</v>
      </c>
      <c r="F2343">
        <v>4.5043769999999999</v>
      </c>
      <c r="G2343" t="s">
        <v>92</v>
      </c>
      <c r="H2343" t="s">
        <v>21</v>
      </c>
      <c r="I2343" s="1">
        <v>25743</v>
      </c>
      <c r="J2343" s="11">
        <v>24911670</v>
      </c>
      <c r="K2343">
        <v>121</v>
      </c>
      <c r="L2343" t="s">
        <v>22</v>
      </c>
      <c r="M2343">
        <v>6.7</v>
      </c>
      <c r="N2343">
        <v>72</v>
      </c>
      <c r="O2343" t="s">
        <v>7006</v>
      </c>
      <c r="P2343" t="s">
        <v>1775</v>
      </c>
      <c r="Q2343" s="10">
        <v>6911670</v>
      </c>
    </row>
    <row r="2344" spans="1:17" x14ac:dyDescent="0.3">
      <c r="A2344" s="11">
        <v>0</v>
      </c>
      <c r="B2344" t="s">
        <v>6630</v>
      </c>
      <c r="C2344">
        <v>16991</v>
      </c>
      <c r="D2344" t="s">
        <v>7007</v>
      </c>
      <c r="E2344" t="s">
        <v>19</v>
      </c>
      <c r="F2344">
        <v>10.529142999999999</v>
      </c>
      <c r="G2344" t="s">
        <v>38</v>
      </c>
      <c r="H2344" t="s">
        <v>21</v>
      </c>
      <c r="I2344" s="1">
        <v>40090</v>
      </c>
      <c r="J2344" s="11">
        <v>24007324</v>
      </c>
      <c r="K2344">
        <v>86</v>
      </c>
      <c r="L2344" t="s">
        <v>22</v>
      </c>
      <c r="M2344">
        <v>5.6</v>
      </c>
      <c r="N2344">
        <v>225</v>
      </c>
      <c r="O2344" t="s">
        <v>7008</v>
      </c>
      <c r="P2344" t="s">
        <v>7009</v>
      </c>
      <c r="Q2344" s="10">
        <v>24007324</v>
      </c>
    </row>
    <row r="2345" spans="1:17" x14ac:dyDescent="0.3">
      <c r="A2345" s="11">
        <v>18000000</v>
      </c>
      <c r="B2345" t="s">
        <v>25</v>
      </c>
      <c r="C2345">
        <v>9610</v>
      </c>
      <c r="D2345" t="s">
        <v>7010</v>
      </c>
      <c r="E2345" t="s">
        <v>19</v>
      </c>
      <c r="F2345">
        <v>18.379124000000001</v>
      </c>
      <c r="G2345" t="s">
        <v>7011</v>
      </c>
      <c r="H2345" t="s">
        <v>21</v>
      </c>
      <c r="I2345" s="1">
        <v>30862</v>
      </c>
      <c r="J2345" s="11">
        <v>100000000</v>
      </c>
      <c r="K2345">
        <v>103</v>
      </c>
      <c r="L2345" t="s">
        <v>22</v>
      </c>
      <c r="M2345">
        <v>5.8</v>
      </c>
      <c r="N2345">
        <v>383</v>
      </c>
      <c r="O2345" t="s">
        <v>7012</v>
      </c>
      <c r="P2345" t="s">
        <v>5678</v>
      </c>
      <c r="Q2345" s="10">
        <v>82000000</v>
      </c>
    </row>
    <row r="2346" spans="1:17" x14ac:dyDescent="0.3">
      <c r="A2346" s="11">
        <v>18000000</v>
      </c>
      <c r="B2346" t="s">
        <v>713</v>
      </c>
      <c r="C2346">
        <v>1578</v>
      </c>
      <c r="D2346" t="s">
        <v>7013</v>
      </c>
      <c r="E2346" t="s">
        <v>19</v>
      </c>
      <c r="F2346">
        <v>35.524456999999998</v>
      </c>
      <c r="G2346" t="s">
        <v>1252</v>
      </c>
      <c r="H2346" t="s">
        <v>21</v>
      </c>
      <c r="I2346" s="1">
        <v>29539</v>
      </c>
      <c r="J2346" s="11">
        <v>23000000</v>
      </c>
      <c r="K2346">
        <v>129</v>
      </c>
      <c r="L2346" t="s">
        <v>22</v>
      </c>
      <c r="M2346">
        <v>7.7</v>
      </c>
      <c r="N2346">
        <v>938</v>
      </c>
      <c r="O2346" t="s">
        <v>7014</v>
      </c>
      <c r="P2346" t="s">
        <v>286</v>
      </c>
      <c r="Q2346" s="10">
        <v>5000000</v>
      </c>
    </row>
    <row r="2347" spans="1:17" x14ac:dyDescent="0.3">
      <c r="A2347" s="11">
        <v>18000000</v>
      </c>
      <c r="B2347" t="s">
        <v>212</v>
      </c>
      <c r="C2347">
        <v>25643</v>
      </c>
      <c r="D2347" t="s">
        <v>7015</v>
      </c>
      <c r="E2347" t="s">
        <v>19</v>
      </c>
      <c r="F2347">
        <v>13.472365</v>
      </c>
      <c r="G2347" t="s">
        <v>135</v>
      </c>
      <c r="H2347" t="s">
        <v>158</v>
      </c>
      <c r="I2347" s="1">
        <v>40074</v>
      </c>
      <c r="J2347" s="11">
        <v>36133014</v>
      </c>
      <c r="K2347">
        <v>109</v>
      </c>
      <c r="L2347" t="s">
        <v>22</v>
      </c>
      <c r="M2347">
        <v>5.6</v>
      </c>
      <c r="N2347">
        <v>180</v>
      </c>
      <c r="O2347" t="s">
        <v>7016</v>
      </c>
      <c r="P2347" t="s">
        <v>7017</v>
      </c>
      <c r="Q2347" s="10">
        <v>18133014</v>
      </c>
    </row>
    <row r="2348" spans="1:17" x14ac:dyDescent="0.3">
      <c r="A2348" s="11">
        <v>18000000</v>
      </c>
      <c r="B2348" t="s">
        <v>7018</v>
      </c>
      <c r="C2348">
        <v>11904</v>
      </c>
      <c r="D2348" t="s">
        <v>7019</v>
      </c>
      <c r="E2348" t="s">
        <v>19</v>
      </c>
      <c r="F2348">
        <v>8.3215859999999999</v>
      </c>
      <c r="G2348" t="s">
        <v>92</v>
      </c>
      <c r="H2348" t="s">
        <v>21</v>
      </c>
      <c r="I2348" s="1">
        <v>31149</v>
      </c>
      <c r="J2348" s="11">
        <v>0</v>
      </c>
      <c r="K2348">
        <v>109</v>
      </c>
      <c r="L2348" t="s">
        <v>22</v>
      </c>
      <c r="M2348">
        <v>6.7</v>
      </c>
      <c r="N2348">
        <v>167</v>
      </c>
      <c r="O2348" t="s">
        <v>7020</v>
      </c>
      <c r="P2348" t="s">
        <v>1813</v>
      </c>
      <c r="Q2348" s="10">
        <v>-18000000</v>
      </c>
    </row>
    <row r="2349" spans="1:17" x14ac:dyDescent="0.3">
      <c r="A2349" s="11">
        <v>0</v>
      </c>
      <c r="B2349" t="s">
        <v>7021</v>
      </c>
      <c r="C2349">
        <v>28665</v>
      </c>
      <c r="D2349" t="s">
        <v>7022</v>
      </c>
      <c r="E2349" t="s">
        <v>19</v>
      </c>
      <c r="F2349">
        <v>7.6680630000000001</v>
      </c>
      <c r="G2349" t="s">
        <v>1252</v>
      </c>
      <c r="H2349" t="s">
        <v>21</v>
      </c>
      <c r="I2349" s="1">
        <v>39814</v>
      </c>
      <c r="J2349" s="11">
        <v>0</v>
      </c>
      <c r="K2349">
        <v>107</v>
      </c>
      <c r="L2349" t="s">
        <v>22</v>
      </c>
      <c r="M2349">
        <v>5.5</v>
      </c>
      <c r="N2349">
        <v>135</v>
      </c>
      <c r="O2349" t="s">
        <v>7023</v>
      </c>
      <c r="P2349" t="s">
        <v>7024</v>
      </c>
      <c r="Q2349" s="10">
        <v>0</v>
      </c>
    </row>
    <row r="2350" spans="1:17" x14ac:dyDescent="0.3">
      <c r="A2350" s="11">
        <v>18000000</v>
      </c>
      <c r="B2350" t="s">
        <v>4486</v>
      </c>
      <c r="C2350">
        <v>44115</v>
      </c>
      <c r="D2350" t="s">
        <v>7025</v>
      </c>
      <c r="E2350" t="s">
        <v>19</v>
      </c>
      <c r="F2350">
        <v>52.464877000000001</v>
      </c>
      <c r="G2350" t="s">
        <v>4469</v>
      </c>
      <c r="H2350" t="s">
        <v>33</v>
      </c>
      <c r="I2350" s="1">
        <v>40309</v>
      </c>
      <c r="J2350" s="11">
        <v>35692920</v>
      </c>
      <c r="K2350">
        <v>94</v>
      </c>
      <c r="L2350" t="s">
        <v>22</v>
      </c>
      <c r="M2350">
        <v>7</v>
      </c>
      <c r="N2350">
        <v>2606</v>
      </c>
      <c r="O2350" t="s">
        <v>7026</v>
      </c>
      <c r="P2350" t="s">
        <v>3086</v>
      </c>
      <c r="Q2350" s="10">
        <v>17692920</v>
      </c>
    </row>
    <row r="2351" spans="1:17" x14ac:dyDescent="0.3">
      <c r="A2351" s="11">
        <v>0</v>
      </c>
      <c r="B2351" t="s">
        <v>1010</v>
      </c>
      <c r="C2351">
        <v>10569</v>
      </c>
      <c r="D2351" t="s">
        <v>7027</v>
      </c>
      <c r="E2351" t="s">
        <v>19</v>
      </c>
      <c r="F2351">
        <v>11.423533000000001</v>
      </c>
      <c r="G2351" t="s">
        <v>422</v>
      </c>
      <c r="H2351" t="s">
        <v>21</v>
      </c>
      <c r="I2351" s="1">
        <v>36665</v>
      </c>
      <c r="J2351" s="11">
        <v>0</v>
      </c>
      <c r="K2351">
        <v>94</v>
      </c>
      <c r="L2351" t="s">
        <v>22</v>
      </c>
      <c r="M2351">
        <v>6.4</v>
      </c>
      <c r="N2351">
        <v>155</v>
      </c>
      <c r="O2351" t="s">
        <v>7028</v>
      </c>
      <c r="P2351" t="s">
        <v>4848</v>
      </c>
      <c r="Q2351" s="10">
        <v>0</v>
      </c>
    </row>
    <row r="2352" spans="1:17" x14ac:dyDescent="0.3">
      <c r="A2352" s="11">
        <v>18000000</v>
      </c>
      <c r="B2352" t="s">
        <v>1403</v>
      </c>
      <c r="C2352">
        <v>10560</v>
      </c>
      <c r="D2352" t="s">
        <v>7029</v>
      </c>
      <c r="E2352" t="s">
        <v>19</v>
      </c>
      <c r="F2352">
        <v>6.9617360000000001</v>
      </c>
      <c r="G2352" t="s">
        <v>32</v>
      </c>
      <c r="H2352" t="s">
        <v>21</v>
      </c>
      <c r="I2352" s="1">
        <v>36865</v>
      </c>
      <c r="J2352" s="11">
        <v>17200925</v>
      </c>
      <c r="K2352">
        <v>115</v>
      </c>
      <c r="L2352" t="s">
        <v>22</v>
      </c>
      <c r="M2352">
        <v>6.8</v>
      </c>
      <c r="N2352">
        <v>90</v>
      </c>
      <c r="O2352" t="s">
        <v>7030</v>
      </c>
      <c r="P2352" t="s">
        <v>7031</v>
      </c>
      <c r="Q2352" s="10">
        <v>-799075</v>
      </c>
    </row>
    <row r="2353" spans="1:17" x14ac:dyDescent="0.3">
      <c r="A2353" s="11">
        <v>17000000</v>
      </c>
      <c r="B2353" t="s">
        <v>1354</v>
      </c>
      <c r="C2353">
        <v>333348</v>
      </c>
      <c r="D2353" t="s">
        <v>7032</v>
      </c>
      <c r="E2353" t="s">
        <v>19</v>
      </c>
      <c r="F2353">
        <v>9.1911869999999993</v>
      </c>
      <c r="G2353" t="s">
        <v>113</v>
      </c>
      <c r="H2353" t="s">
        <v>21</v>
      </c>
      <c r="I2353" s="1">
        <v>42349</v>
      </c>
      <c r="J2353" s="11">
        <v>24000000</v>
      </c>
      <c r="K2353">
        <v>107</v>
      </c>
      <c r="L2353" t="s">
        <v>22</v>
      </c>
      <c r="M2353">
        <v>5.4</v>
      </c>
      <c r="N2353">
        <v>167</v>
      </c>
      <c r="O2353" t="s">
        <v>7033</v>
      </c>
      <c r="P2353" t="s">
        <v>6105</v>
      </c>
      <c r="Q2353" s="10">
        <v>7000000</v>
      </c>
    </row>
    <row r="2354" spans="1:17" x14ac:dyDescent="0.3">
      <c r="A2354" s="11">
        <v>18000000</v>
      </c>
      <c r="B2354" t="s">
        <v>7034</v>
      </c>
      <c r="C2354">
        <v>20483</v>
      </c>
      <c r="D2354" t="s">
        <v>7035</v>
      </c>
      <c r="E2354" t="s">
        <v>19</v>
      </c>
      <c r="F2354">
        <v>4.4928590000000002</v>
      </c>
      <c r="G2354" t="s">
        <v>1490</v>
      </c>
      <c r="H2354" t="s">
        <v>21</v>
      </c>
      <c r="I2354" s="1">
        <v>38140</v>
      </c>
      <c r="J2354" s="11">
        <v>16702864</v>
      </c>
      <c r="K2354">
        <v>92</v>
      </c>
      <c r="L2354" t="s">
        <v>22</v>
      </c>
      <c r="M2354">
        <v>4.9000000000000004</v>
      </c>
      <c r="N2354">
        <v>76</v>
      </c>
      <c r="O2354" t="s">
        <v>7036</v>
      </c>
      <c r="P2354" t="s">
        <v>7037</v>
      </c>
      <c r="Q2354" s="10">
        <v>-1297136</v>
      </c>
    </row>
    <row r="2355" spans="1:17" x14ac:dyDescent="0.3">
      <c r="A2355" s="11">
        <v>18000000</v>
      </c>
      <c r="B2355" t="s">
        <v>713</v>
      </c>
      <c r="C2355">
        <v>11457</v>
      </c>
      <c r="D2355" t="s">
        <v>7038</v>
      </c>
      <c r="E2355" t="s">
        <v>19</v>
      </c>
      <c r="F2355">
        <v>5.7067670000000001</v>
      </c>
      <c r="G2355" t="s">
        <v>119</v>
      </c>
      <c r="H2355" t="s">
        <v>21</v>
      </c>
      <c r="I2355" s="1">
        <v>37189</v>
      </c>
      <c r="J2355" s="11">
        <v>0</v>
      </c>
      <c r="K2355">
        <v>125</v>
      </c>
      <c r="L2355" t="s">
        <v>22</v>
      </c>
      <c r="M2355">
        <v>7.2</v>
      </c>
      <c r="N2355">
        <v>120</v>
      </c>
      <c r="O2355" t="s">
        <v>7039</v>
      </c>
      <c r="P2355" t="s">
        <v>3902</v>
      </c>
      <c r="Q2355" s="10">
        <v>-18000000</v>
      </c>
    </row>
    <row r="2356" spans="1:17" x14ac:dyDescent="0.3">
      <c r="A2356" s="11">
        <v>30000000</v>
      </c>
      <c r="B2356" t="s">
        <v>1321</v>
      </c>
      <c r="C2356">
        <v>321697</v>
      </c>
      <c r="D2356" t="s">
        <v>7040</v>
      </c>
      <c r="E2356" t="s">
        <v>19</v>
      </c>
      <c r="F2356">
        <v>53.670524999999998</v>
      </c>
      <c r="G2356" t="s">
        <v>135</v>
      </c>
      <c r="H2356" t="s">
        <v>21</v>
      </c>
      <c r="I2356" s="1">
        <v>42257</v>
      </c>
      <c r="J2356" s="11">
        <v>34441873</v>
      </c>
      <c r="K2356">
        <v>122</v>
      </c>
      <c r="L2356" t="s">
        <v>22</v>
      </c>
      <c r="M2356">
        <v>6.8</v>
      </c>
      <c r="N2356">
        <v>1573</v>
      </c>
      <c r="O2356" t="s">
        <v>7041</v>
      </c>
      <c r="P2356" t="s">
        <v>3086</v>
      </c>
      <c r="Q2356" s="10">
        <v>4441873</v>
      </c>
    </row>
    <row r="2357" spans="1:17" x14ac:dyDescent="0.3">
      <c r="A2357" s="11">
        <v>18000000</v>
      </c>
      <c r="B2357" t="s">
        <v>972</v>
      </c>
      <c r="C2357">
        <v>19840</v>
      </c>
      <c r="D2357" t="s">
        <v>7042</v>
      </c>
      <c r="E2357" t="s">
        <v>19</v>
      </c>
      <c r="F2357">
        <v>14.15192</v>
      </c>
      <c r="G2357" t="s">
        <v>20</v>
      </c>
      <c r="H2357" t="s">
        <v>158</v>
      </c>
      <c r="I2357" s="1">
        <v>40093</v>
      </c>
      <c r="J2357" s="11">
        <v>0</v>
      </c>
      <c r="K2357">
        <v>102</v>
      </c>
      <c r="L2357" t="s">
        <v>22</v>
      </c>
      <c r="M2357">
        <v>5.0999999999999996</v>
      </c>
      <c r="N2357">
        <v>197</v>
      </c>
      <c r="O2357" t="s">
        <v>7043</v>
      </c>
      <c r="P2357" t="s">
        <v>730</v>
      </c>
      <c r="Q2357" s="10">
        <v>-18000000</v>
      </c>
    </row>
    <row r="2358" spans="1:17" x14ac:dyDescent="0.3">
      <c r="A2358" s="11">
        <v>18000000</v>
      </c>
      <c r="B2358" t="s">
        <v>1497</v>
      </c>
      <c r="C2358">
        <v>22327</v>
      </c>
      <c r="D2358" t="s">
        <v>7044</v>
      </c>
      <c r="E2358" t="s">
        <v>19</v>
      </c>
      <c r="F2358">
        <v>13.462543999999999</v>
      </c>
      <c r="G2358" t="s">
        <v>3325</v>
      </c>
      <c r="H2358" t="s">
        <v>21</v>
      </c>
      <c r="I2358" s="1">
        <v>40126</v>
      </c>
      <c r="J2358" s="11">
        <v>0</v>
      </c>
      <c r="K2358">
        <v>87</v>
      </c>
      <c r="L2358" t="s">
        <v>22</v>
      </c>
      <c r="M2358">
        <v>5.9</v>
      </c>
      <c r="N2358">
        <v>319</v>
      </c>
      <c r="O2358" t="s">
        <v>7045</v>
      </c>
      <c r="P2358" t="s">
        <v>5257</v>
      </c>
      <c r="Q2358" s="10">
        <v>-18000000</v>
      </c>
    </row>
    <row r="2359" spans="1:17" x14ac:dyDescent="0.3">
      <c r="A2359" s="11">
        <v>18000000</v>
      </c>
      <c r="B2359" t="s">
        <v>7046</v>
      </c>
      <c r="C2359">
        <v>38665</v>
      </c>
      <c r="D2359" t="s">
        <v>7047</v>
      </c>
      <c r="E2359" t="s">
        <v>19</v>
      </c>
      <c r="F2359">
        <v>11.725804999999999</v>
      </c>
      <c r="G2359" t="s">
        <v>3958</v>
      </c>
      <c r="H2359" t="s">
        <v>21</v>
      </c>
      <c r="I2359" s="1">
        <v>29818</v>
      </c>
      <c r="J2359" s="11">
        <v>2945600</v>
      </c>
      <c r="K2359">
        <v>98</v>
      </c>
      <c r="L2359" t="s">
        <v>22</v>
      </c>
      <c r="M2359">
        <v>3.7</v>
      </c>
      <c r="N2359">
        <v>14</v>
      </c>
      <c r="O2359" t="s">
        <v>7048</v>
      </c>
      <c r="P2359" t="s">
        <v>7049</v>
      </c>
      <c r="Q2359" s="10">
        <v>-15054400</v>
      </c>
    </row>
    <row r="2360" spans="1:17" x14ac:dyDescent="0.3">
      <c r="A2360" s="11">
        <v>21000000</v>
      </c>
      <c r="B2360" t="s">
        <v>1629</v>
      </c>
      <c r="C2360">
        <v>2575</v>
      </c>
      <c r="D2360" t="s">
        <v>7050</v>
      </c>
      <c r="E2360" t="s">
        <v>19</v>
      </c>
      <c r="F2360">
        <v>7.0479750000000001</v>
      </c>
      <c r="G2360" t="s">
        <v>32</v>
      </c>
      <c r="H2360" t="s">
        <v>1377</v>
      </c>
      <c r="I2360" s="1">
        <v>37197</v>
      </c>
      <c r="J2360" s="11">
        <v>28008462</v>
      </c>
      <c r="K2360">
        <v>109</v>
      </c>
      <c r="L2360" t="s">
        <v>22</v>
      </c>
      <c r="M2360">
        <v>6.2</v>
      </c>
      <c r="N2360">
        <v>92</v>
      </c>
      <c r="O2360" t="s">
        <v>7051</v>
      </c>
      <c r="P2360" t="s">
        <v>7052</v>
      </c>
      <c r="Q2360" s="10">
        <v>7008462</v>
      </c>
    </row>
    <row r="2361" spans="1:17" x14ac:dyDescent="0.3">
      <c r="A2361" s="11">
        <v>18000000</v>
      </c>
      <c r="B2361" t="s">
        <v>1905</v>
      </c>
      <c r="C2361">
        <v>11644</v>
      </c>
      <c r="D2361" t="s">
        <v>7053</v>
      </c>
      <c r="E2361" t="s">
        <v>19</v>
      </c>
      <c r="F2361">
        <v>13.628601</v>
      </c>
      <c r="G2361" t="s">
        <v>7054</v>
      </c>
      <c r="H2361" t="s">
        <v>21</v>
      </c>
      <c r="I2361" s="1">
        <v>29791</v>
      </c>
      <c r="J2361" s="11">
        <v>12000000</v>
      </c>
      <c r="K2361">
        <v>108</v>
      </c>
      <c r="L2361" t="s">
        <v>22</v>
      </c>
      <c r="M2361">
        <v>7.3</v>
      </c>
      <c r="N2361">
        <v>236</v>
      </c>
      <c r="O2361" t="s">
        <v>7055</v>
      </c>
      <c r="P2361" t="s">
        <v>1292</v>
      </c>
      <c r="Q2361" s="10">
        <v>-6000000</v>
      </c>
    </row>
    <row r="2362" spans="1:17" x14ac:dyDescent="0.3">
      <c r="A2362" s="11">
        <v>18000000</v>
      </c>
      <c r="B2362" t="s">
        <v>1075</v>
      </c>
      <c r="C2362">
        <v>146227</v>
      </c>
      <c r="D2362" t="s">
        <v>7056</v>
      </c>
      <c r="E2362" t="s">
        <v>19</v>
      </c>
      <c r="F2362">
        <v>16.520516000000001</v>
      </c>
      <c r="G2362" t="s">
        <v>2807</v>
      </c>
      <c r="H2362" t="s">
        <v>2429</v>
      </c>
      <c r="I2362" s="1">
        <v>41515</v>
      </c>
      <c r="J2362" s="11">
        <v>10501938</v>
      </c>
      <c r="K2362">
        <v>90</v>
      </c>
      <c r="L2362" t="s">
        <v>22</v>
      </c>
      <c r="M2362">
        <v>4.9000000000000004</v>
      </c>
      <c r="N2362">
        <v>246</v>
      </c>
      <c r="O2362" t="s">
        <v>7057</v>
      </c>
      <c r="P2362" t="s">
        <v>7058</v>
      </c>
      <c r="Q2362" s="10">
        <v>-7498062</v>
      </c>
    </row>
    <row r="2363" spans="1:17" x14ac:dyDescent="0.3">
      <c r="A2363" s="11">
        <v>18000000</v>
      </c>
      <c r="B2363" t="s">
        <v>713</v>
      </c>
      <c r="C2363">
        <v>68924</v>
      </c>
      <c r="D2363" t="s">
        <v>7059</v>
      </c>
      <c r="E2363" t="s">
        <v>19</v>
      </c>
      <c r="F2363">
        <v>14.916264</v>
      </c>
      <c r="G2363" t="s">
        <v>4469</v>
      </c>
      <c r="H2363" t="s">
        <v>284</v>
      </c>
      <c r="I2363" s="1">
        <v>35700</v>
      </c>
      <c r="J2363" s="11">
        <v>8038061</v>
      </c>
      <c r="K2363">
        <v>112</v>
      </c>
      <c r="L2363" t="s">
        <v>22</v>
      </c>
      <c r="M2363">
        <v>6.9</v>
      </c>
      <c r="N2363">
        <v>176</v>
      </c>
      <c r="O2363" t="s">
        <v>7060</v>
      </c>
      <c r="P2363" t="s">
        <v>625</v>
      </c>
      <c r="Q2363" s="10">
        <v>-9961939</v>
      </c>
    </row>
    <row r="2364" spans="1:17" x14ac:dyDescent="0.3">
      <c r="A2364" s="11">
        <v>18000000</v>
      </c>
      <c r="B2364" t="s">
        <v>822</v>
      </c>
      <c r="C2364">
        <v>253235</v>
      </c>
      <c r="D2364" t="s">
        <v>7061</v>
      </c>
      <c r="E2364" t="s">
        <v>19</v>
      </c>
      <c r="F2364">
        <v>9.6337109999999999</v>
      </c>
      <c r="G2364" t="s">
        <v>2195</v>
      </c>
      <c r="H2364" t="s">
        <v>21</v>
      </c>
      <c r="I2364" s="1">
        <v>41840</v>
      </c>
      <c r="J2364" s="11">
        <v>25312387</v>
      </c>
      <c r="K2364">
        <v>94</v>
      </c>
      <c r="L2364" t="s">
        <v>22</v>
      </c>
      <c r="M2364">
        <v>5.7</v>
      </c>
      <c r="N2364">
        <v>164</v>
      </c>
      <c r="O2364" t="s">
        <v>7062</v>
      </c>
      <c r="P2364" t="s">
        <v>2259</v>
      </c>
      <c r="Q2364" s="10">
        <v>7312387</v>
      </c>
    </row>
    <row r="2365" spans="1:17" x14ac:dyDescent="0.3">
      <c r="A2365" s="11">
        <v>0</v>
      </c>
      <c r="B2365" t="s">
        <v>4270</v>
      </c>
      <c r="C2365">
        <v>22102</v>
      </c>
      <c r="D2365" t="s">
        <v>7063</v>
      </c>
      <c r="E2365" t="s">
        <v>19</v>
      </c>
      <c r="F2365">
        <v>3.4550179999999999</v>
      </c>
      <c r="G2365" t="s">
        <v>32</v>
      </c>
      <c r="H2365" t="s">
        <v>21</v>
      </c>
      <c r="I2365" s="1">
        <v>32589</v>
      </c>
      <c r="J2365" s="11">
        <v>0</v>
      </c>
      <c r="K2365">
        <v>105</v>
      </c>
      <c r="L2365" t="s">
        <v>22</v>
      </c>
      <c r="M2365">
        <v>5.6</v>
      </c>
      <c r="N2365">
        <v>56</v>
      </c>
      <c r="O2365" t="s">
        <v>7064</v>
      </c>
      <c r="P2365" t="s">
        <v>7065</v>
      </c>
      <c r="Q2365" s="10">
        <v>0</v>
      </c>
    </row>
    <row r="2366" spans="1:17" x14ac:dyDescent="0.3">
      <c r="A2366" s="11">
        <v>0</v>
      </c>
      <c r="B2366" t="s">
        <v>822</v>
      </c>
      <c r="C2366">
        <v>18701</v>
      </c>
      <c r="D2366" t="s">
        <v>7066</v>
      </c>
      <c r="E2366" t="s">
        <v>19</v>
      </c>
      <c r="F2366">
        <v>1.946634</v>
      </c>
      <c r="G2366" t="s">
        <v>5074</v>
      </c>
      <c r="H2366" t="s">
        <v>21</v>
      </c>
      <c r="I2366" s="1">
        <v>38055</v>
      </c>
      <c r="J2366" s="11">
        <v>0</v>
      </c>
      <c r="K2366">
        <v>104</v>
      </c>
      <c r="L2366" t="s">
        <v>22</v>
      </c>
      <c r="M2366">
        <v>6.4</v>
      </c>
      <c r="N2366">
        <v>23</v>
      </c>
      <c r="O2366" t="s">
        <v>7067</v>
      </c>
      <c r="P2366" t="s">
        <v>7068</v>
      </c>
      <c r="Q2366" s="10">
        <v>0</v>
      </c>
    </row>
    <row r="2367" spans="1:17" x14ac:dyDescent="0.3">
      <c r="A2367" s="11">
        <v>17000000</v>
      </c>
      <c r="B2367" t="s">
        <v>212</v>
      </c>
      <c r="C2367">
        <v>10068</v>
      </c>
      <c r="D2367" t="s">
        <v>7069</v>
      </c>
      <c r="E2367" t="s">
        <v>19</v>
      </c>
      <c r="F2367">
        <v>12.313143</v>
      </c>
      <c r="G2367" t="s">
        <v>2644</v>
      </c>
      <c r="H2367" t="s">
        <v>21</v>
      </c>
      <c r="I2367" s="1">
        <v>31457</v>
      </c>
      <c r="J2367" s="11">
        <v>6735922</v>
      </c>
      <c r="K2367">
        <v>117</v>
      </c>
      <c r="L2367" t="s">
        <v>22</v>
      </c>
      <c r="M2367">
        <v>5.8</v>
      </c>
      <c r="N2367">
        <v>177</v>
      </c>
      <c r="O2367" t="s">
        <v>7070</v>
      </c>
      <c r="P2367" t="s">
        <v>3015</v>
      </c>
      <c r="Q2367" s="10">
        <v>-10264078</v>
      </c>
    </row>
    <row r="2368" spans="1:17" x14ac:dyDescent="0.3">
      <c r="A2368" s="11">
        <v>18000000</v>
      </c>
      <c r="B2368" t="s">
        <v>416</v>
      </c>
      <c r="C2368">
        <v>848</v>
      </c>
      <c r="D2368" t="s">
        <v>7071</v>
      </c>
      <c r="E2368" t="s">
        <v>19</v>
      </c>
      <c r="F2368">
        <v>3.2584219999999999</v>
      </c>
      <c r="G2368" t="s">
        <v>92</v>
      </c>
      <c r="H2368" t="s">
        <v>33</v>
      </c>
      <c r="I2368" s="1">
        <v>29763</v>
      </c>
      <c r="J2368" s="11">
        <v>14110013</v>
      </c>
      <c r="K2368">
        <v>108</v>
      </c>
      <c r="L2368" t="s">
        <v>22</v>
      </c>
      <c r="M2368">
        <v>6.5</v>
      </c>
      <c r="N2368">
        <v>67</v>
      </c>
      <c r="O2368" t="s">
        <v>7072</v>
      </c>
      <c r="P2368" t="s">
        <v>7073</v>
      </c>
      <c r="Q2368" s="10">
        <v>-3889987</v>
      </c>
    </row>
    <row r="2369" spans="1:17" x14ac:dyDescent="0.3">
      <c r="A2369" s="11">
        <v>0</v>
      </c>
      <c r="B2369" t="s">
        <v>212</v>
      </c>
      <c r="C2369">
        <v>36811</v>
      </c>
      <c r="D2369" t="s">
        <v>7074</v>
      </c>
      <c r="E2369" t="s">
        <v>19</v>
      </c>
      <c r="F2369">
        <v>3.6592920000000002</v>
      </c>
      <c r="G2369" t="s">
        <v>7075</v>
      </c>
      <c r="H2369" t="s">
        <v>33</v>
      </c>
      <c r="I2369" s="1">
        <v>39912</v>
      </c>
      <c r="J2369" s="11">
        <v>0</v>
      </c>
      <c r="K2369">
        <v>112</v>
      </c>
      <c r="L2369" t="s">
        <v>22</v>
      </c>
      <c r="M2369">
        <v>6.7</v>
      </c>
      <c r="N2369">
        <v>55</v>
      </c>
      <c r="O2369" t="s">
        <v>7076</v>
      </c>
      <c r="P2369" t="s">
        <v>5520</v>
      </c>
      <c r="Q2369" s="10">
        <v>0</v>
      </c>
    </row>
    <row r="2370" spans="1:17" x14ac:dyDescent="0.3">
      <c r="A2370" s="11">
        <v>18000000</v>
      </c>
      <c r="B2370" t="s">
        <v>1772</v>
      </c>
      <c r="C2370">
        <v>522</v>
      </c>
      <c r="D2370" t="s">
        <v>7077</v>
      </c>
      <c r="E2370" t="s">
        <v>19</v>
      </c>
      <c r="F2370">
        <v>24.548632999999999</v>
      </c>
      <c r="G2370" t="s">
        <v>764</v>
      </c>
      <c r="H2370" t="s">
        <v>21</v>
      </c>
      <c r="I2370" s="1">
        <v>34604</v>
      </c>
      <c r="J2370" s="11">
        <v>5887457</v>
      </c>
      <c r="K2370">
        <v>127</v>
      </c>
      <c r="L2370" t="s">
        <v>22</v>
      </c>
      <c r="M2370">
        <v>7.3</v>
      </c>
      <c r="N2370">
        <v>630</v>
      </c>
      <c r="O2370" t="s">
        <v>7078</v>
      </c>
      <c r="P2370" t="s">
        <v>155</v>
      </c>
      <c r="Q2370" s="10">
        <v>-12112543</v>
      </c>
    </row>
    <row r="2371" spans="1:17" x14ac:dyDescent="0.3">
      <c r="A2371" s="11">
        <v>18000000</v>
      </c>
      <c r="B2371" t="s">
        <v>713</v>
      </c>
      <c r="C2371">
        <v>130150</v>
      </c>
      <c r="D2371" t="s">
        <v>7079</v>
      </c>
      <c r="E2371" t="s">
        <v>19</v>
      </c>
      <c r="F2371">
        <v>17.683562999999999</v>
      </c>
      <c r="G2371" t="s">
        <v>5146</v>
      </c>
      <c r="H2371" t="s">
        <v>21</v>
      </c>
      <c r="I2371" s="1">
        <v>41635</v>
      </c>
      <c r="J2371" s="11">
        <v>20275812</v>
      </c>
      <c r="K2371">
        <v>111</v>
      </c>
      <c r="L2371" t="s">
        <v>22</v>
      </c>
      <c r="M2371">
        <v>6.7</v>
      </c>
      <c r="N2371">
        <v>299</v>
      </c>
      <c r="O2371" t="s">
        <v>7080</v>
      </c>
      <c r="P2371" t="s">
        <v>4809</v>
      </c>
      <c r="Q2371" s="10">
        <v>2275812</v>
      </c>
    </row>
    <row r="2372" spans="1:17" x14ac:dyDescent="0.3">
      <c r="A2372" s="11">
        <v>18000000</v>
      </c>
      <c r="B2372" t="s">
        <v>7081</v>
      </c>
      <c r="C2372">
        <v>12246</v>
      </c>
      <c r="D2372" t="s">
        <v>7082</v>
      </c>
      <c r="E2372" t="s">
        <v>3283</v>
      </c>
      <c r="F2372">
        <v>10.1449</v>
      </c>
      <c r="G2372" t="s">
        <v>7083</v>
      </c>
      <c r="H2372" t="s">
        <v>2422</v>
      </c>
      <c r="I2372" s="1">
        <v>39345</v>
      </c>
      <c r="J2372" s="11">
        <v>26527510</v>
      </c>
      <c r="K2372">
        <v>120</v>
      </c>
      <c r="L2372" t="s">
        <v>22</v>
      </c>
      <c r="M2372">
        <v>6.5</v>
      </c>
      <c r="N2372">
        <v>158</v>
      </c>
      <c r="O2372" t="s">
        <v>7084</v>
      </c>
      <c r="P2372" t="s">
        <v>1167</v>
      </c>
      <c r="Q2372" s="10">
        <v>8527510</v>
      </c>
    </row>
    <row r="2373" spans="1:17" x14ac:dyDescent="0.3">
      <c r="A2373" s="11">
        <v>18000000</v>
      </c>
      <c r="B2373" t="s">
        <v>394</v>
      </c>
      <c r="C2373">
        <v>13809</v>
      </c>
      <c r="D2373" t="s">
        <v>7085</v>
      </c>
      <c r="E2373" t="s">
        <v>19</v>
      </c>
      <c r="F2373">
        <v>31.887978</v>
      </c>
      <c r="G2373" t="s">
        <v>2984</v>
      </c>
      <c r="H2373" t="s">
        <v>33</v>
      </c>
      <c r="I2373" s="1">
        <v>39547</v>
      </c>
      <c r="J2373" s="11">
        <v>25739015</v>
      </c>
      <c r="K2373">
        <v>114</v>
      </c>
      <c r="L2373" t="s">
        <v>22</v>
      </c>
      <c r="M2373">
        <v>6.9</v>
      </c>
      <c r="N2373">
        <v>836</v>
      </c>
      <c r="O2373" t="s">
        <v>7086</v>
      </c>
      <c r="P2373" t="s">
        <v>755</v>
      </c>
      <c r="Q2373" s="10">
        <v>7739015</v>
      </c>
    </row>
    <row r="2374" spans="1:17" x14ac:dyDescent="0.3">
      <c r="A2374" s="11">
        <v>0</v>
      </c>
      <c r="B2374" t="s">
        <v>128</v>
      </c>
      <c r="C2374">
        <v>27380</v>
      </c>
      <c r="D2374" t="s">
        <v>7087</v>
      </c>
      <c r="E2374" t="s">
        <v>19</v>
      </c>
      <c r="F2374">
        <v>1.110179</v>
      </c>
      <c r="G2374" t="s">
        <v>7088</v>
      </c>
      <c r="H2374" t="s">
        <v>1225</v>
      </c>
      <c r="I2374" s="1">
        <v>30127</v>
      </c>
      <c r="J2374" s="11">
        <v>0</v>
      </c>
      <c r="K2374">
        <v>99</v>
      </c>
      <c r="L2374" t="s">
        <v>22</v>
      </c>
      <c r="M2374">
        <v>3.5</v>
      </c>
      <c r="N2374">
        <v>15</v>
      </c>
      <c r="O2374" t="s">
        <v>7089</v>
      </c>
      <c r="P2374" t="s">
        <v>7090</v>
      </c>
      <c r="Q2374" s="10">
        <v>0</v>
      </c>
    </row>
    <row r="2375" spans="1:17" x14ac:dyDescent="0.3">
      <c r="A2375" s="11">
        <v>0</v>
      </c>
      <c r="B2375" t="s">
        <v>713</v>
      </c>
      <c r="C2375">
        <v>10549</v>
      </c>
      <c r="D2375" t="s">
        <v>7091</v>
      </c>
      <c r="E2375" t="s">
        <v>19</v>
      </c>
      <c r="F2375">
        <v>9.8147850000000005</v>
      </c>
      <c r="G2375" t="s">
        <v>2195</v>
      </c>
      <c r="H2375" t="s">
        <v>33</v>
      </c>
      <c r="I2375" s="1">
        <v>35424</v>
      </c>
      <c r="J2375" s="11">
        <v>0</v>
      </c>
      <c r="K2375">
        <v>242</v>
      </c>
      <c r="L2375" t="s">
        <v>22</v>
      </c>
      <c r="M2375">
        <v>7.3</v>
      </c>
      <c r="N2375">
        <v>117</v>
      </c>
      <c r="O2375" t="s">
        <v>7092</v>
      </c>
      <c r="P2375" t="s">
        <v>501</v>
      </c>
      <c r="Q2375" s="10">
        <v>0</v>
      </c>
    </row>
    <row r="2376" spans="1:17" x14ac:dyDescent="0.3">
      <c r="A2376" s="11">
        <v>25000000</v>
      </c>
      <c r="B2376" t="s">
        <v>212</v>
      </c>
      <c r="C2376">
        <v>33870</v>
      </c>
      <c r="D2376" t="s">
        <v>7093</v>
      </c>
      <c r="E2376" t="s">
        <v>19</v>
      </c>
      <c r="F2376">
        <v>1.876811</v>
      </c>
      <c r="G2376" t="s">
        <v>7094</v>
      </c>
      <c r="H2376" t="s">
        <v>304</v>
      </c>
      <c r="I2376" s="1">
        <v>39823</v>
      </c>
      <c r="J2376" s="11">
        <v>20719451</v>
      </c>
      <c r="K2376">
        <v>117</v>
      </c>
      <c r="L2376" t="s">
        <v>22</v>
      </c>
      <c r="M2376">
        <v>6.8</v>
      </c>
      <c r="N2376">
        <v>28</v>
      </c>
      <c r="O2376" t="s">
        <v>7095</v>
      </c>
      <c r="P2376" t="s">
        <v>3648</v>
      </c>
      <c r="Q2376" s="10">
        <v>-4280549</v>
      </c>
    </row>
    <row r="2377" spans="1:17" x14ac:dyDescent="0.3">
      <c r="A2377" s="11">
        <v>18000000</v>
      </c>
      <c r="B2377" t="s">
        <v>380</v>
      </c>
      <c r="C2377">
        <v>245703</v>
      </c>
      <c r="D2377" t="s">
        <v>7096</v>
      </c>
      <c r="E2377" t="s">
        <v>19</v>
      </c>
      <c r="F2377">
        <v>32.717852999999998</v>
      </c>
      <c r="G2377" t="s">
        <v>59</v>
      </c>
      <c r="H2377" t="s">
        <v>21</v>
      </c>
      <c r="I2377" s="1">
        <v>42418</v>
      </c>
      <c r="J2377" s="11">
        <v>6212282</v>
      </c>
      <c r="K2377">
        <v>112</v>
      </c>
      <c r="L2377" t="s">
        <v>22</v>
      </c>
      <c r="M2377">
        <v>6.2</v>
      </c>
      <c r="N2377">
        <v>694</v>
      </c>
      <c r="O2377" t="s">
        <v>7097</v>
      </c>
      <c r="P2377" t="s">
        <v>7098</v>
      </c>
      <c r="Q2377" s="10">
        <v>-11787718</v>
      </c>
    </row>
    <row r="2378" spans="1:17" x14ac:dyDescent="0.3">
      <c r="A2378" s="11">
        <v>0</v>
      </c>
      <c r="B2378" t="s">
        <v>972</v>
      </c>
      <c r="C2378">
        <v>10739</v>
      </c>
      <c r="D2378" t="s">
        <v>7099</v>
      </c>
      <c r="E2378" t="s">
        <v>19</v>
      </c>
      <c r="F2378">
        <v>8.9450810000000001</v>
      </c>
      <c r="G2378" t="s">
        <v>422</v>
      </c>
      <c r="H2378" t="s">
        <v>33</v>
      </c>
      <c r="I2378" s="1">
        <v>37860</v>
      </c>
      <c r="J2378" s="11">
        <v>0</v>
      </c>
      <c r="K2378">
        <v>108</v>
      </c>
      <c r="L2378" t="s">
        <v>22</v>
      </c>
      <c r="M2378">
        <v>6.2</v>
      </c>
      <c r="N2378">
        <v>149</v>
      </c>
      <c r="O2378" t="s">
        <v>7100</v>
      </c>
      <c r="P2378" t="s">
        <v>4848</v>
      </c>
      <c r="Q2378" s="10">
        <v>0</v>
      </c>
    </row>
    <row r="2379" spans="1:17" x14ac:dyDescent="0.3">
      <c r="A2379" s="11">
        <v>18000000</v>
      </c>
      <c r="B2379" t="s">
        <v>1321</v>
      </c>
      <c r="C2379">
        <v>127560</v>
      </c>
      <c r="D2379" t="s">
        <v>7101</v>
      </c>
      <c r="E2379" t="s">
        <v>19</v>
      </c>
      <c r="F2379">
        <v>13.916582999999999</v>
      </c>
      <c r="G2379" t="s">
        <v>7102</v>
      </c>
      <c r="H2379" t="s">
        <v>304</v>
      </c>
      <c r="I2379" s="1">
        <v>41634</v>
      </c>
      <c r="J2379" s="11">
        <v>22309223</v>
      </c>
      <c r="K2379">
        <v>116</v>
      </c>
      <c r="L2379" t="s">
        <v>22</v>
      </c>
      <c r="M2379">
        <v>6.7</v>
      </c>
      <c r="N2379">
        <v>273</v>
      </c>
      <c r="O2379" t="s">
        <v>7103</v>
      </c>
      <c r="P2379" t="s">
        <v>7104</v>
      </c>
      <c r="Q2379" s="10">
        <v>4309223</v>
      </c>
    </row>
    <row r="2380" spans="1:17" x14ac:dyDescent="0.3">
      <c r="A2380" s="11">
        <v>15238800</v>
      </c>
      <c r="B2380" t="s">
        <v>2037</v>
      </c>
      <c r="C2380">
        <v>37903</v>
      </c>
      <c r="D2380" t="s">
        <v>7105</v>
      </c>
      <c r="E2380" t="s">
        <v>3229</v>
      </c>
      <c r="F2380">
        <v>17.947389999999999</v>
      </c>
      <c r="G2380" t="s">
        <v>7106</v>
      </c>
      <c r="H2380" t="s">
        <v>7107</v>
      </c>
      <c r="I2380" s="1">
        <v>39954</v>
      </c>
      <c r="J2380" s="11">
        <v>0</v>
      </c>
      <c r="K2380">
        <v>144</v>
      </c>
      <c r="L2380" t="s">
        <v>22</v>
      </c>
      <c r="M2380">
        <v>7.2</v>
      </c>
      <c r="N2380">
        <v>255</v>
      </c>
      <c r="O2380" t="s">
        <v>7108</v>
      </c>
      <c r="P2380" t="s">
        <v>7109</v>
      </c>
      <c r="Q2380" s="10">
        <v>-15238800</v>
      </c>
    </row>
    <row r="2381" spans="1:17" x14ac:dyDescent="0.3">
      <c r="A2381" s="11">
        <v>0</v>
      </c>
      <c r="B2381" t="s">
        <v>3227</v>
      </c>
      <c r="C2381">
        <v>396152</v>
      </c>
      <c r="D2381" t="s">
        <v>7110</v>
      </c>
      <c r="E2381" t="s">
        <v>19</v>
      </c>
      <c r="F2381">
        <v>2.525569</v>
      </c>
      <c r="G2381" t="s">
        <v>92</v>
      </c>
      <c r="H2381" t="s">
        <v>21</v>
      </c>
      <c r="I2381" s="1">
        <v>42434</v>
      </c>
      <c r="J2381" s="11">
        <v>0</v>
      </c>
      <c r="K2381">
        <v>90</v>
      </c>
      <c r="L2381" t="s">
        <v>22</v>
      </c>
      <c r="M2381">
        <v>5.3</v>
      </c>
      <c r="N2381">
        <v>11</v>
      </c>
      <c r="O2381" t="s">
        <v>7111</v>
      </c>
      <c r="P2381" t="s">
        <v>7112</v>
      </c>
      <c r="Q2381" s="10">
        <v>0</v>
      </c>
    </row>
    <row r="2382" spans="1:17" x14ac:dyDescent="0.3">
      <c r="A2382" s="11">
        <v>2700000</v>
      </c>
      <c r="B2382" t="s">
        <v>7113</v>
      </c>
      <c r="C2382">
        <v>10017</v>
      </c>
      <c r="D2382" t="s">
        <v>7114</v>
      </c>
      <c r="E2382" t="s">
        <v>19</v>
      </c>
      <c r="F2382">
        <v>10.47644</v>
      </c>
      <c r="G2382" t="s">
        <v>7115</v>
      </c>
      <c r="H2382" t="s">
        <v>21</v>
      </c>
      <c r="I2382" s="1">
        <v>31737</v>
      </c>
      <c r="J2382" s="11">
        <v>3500000</v>
      </c>
      <c r="K2382">
        <v>93</v>
      </c>
      <c r="L2382" t="s">
        <v>22</v>
      </c>
      <c r="M2382">
        <v>5.9</v>
      </c>
      <c r="N2382">
        <v>108</v>
      </c>
      <c r="O2382" t="s">
        <v>7116</v>
      </c>
      <c r="P2382" t="s">
        <v>7117</v>
      </c>
      <c r="Q2382" s="10">
        <v>800000</v>
      </c>
    </row>
    <row r="2383" spans="1:17" x14ac:dyDescent="0.3">
      <c r="A2383" s="11">
        <v>18000000</v>
      </c>
      <c r="B2383" t="s">
        <v>1905</v>
      </c>
      <c r="C2383">
        <v>11468</v>
      </c>
      <c r="D2383" t="s">
        <v>7118</v>
      </c>
      <c r="E2383" t="s">
        <v>19</v>
      </c>
      <c r="F2383">
        <v>10.991281000000001</v>
      </c>
      <c r="G2383" t="s">
        <v>2195</v>
      </c>
      <c r="H2383" t="s">
        <v>21</v>
      </c>
      <c r="I2383" s="1">
        <v>37257</v>
      </c>
      <c r="J2383" s="11">
        <v>676698</v>
      </c>
      <c r="K2383">
        <v>103</v>
      </c>
      <c r="L2383" t="s">
        <v>22</v>
      </c>
      <c r="M2383">
        <v>7</v>
      </c>
      <c r="N2383">
        <v>104</v>
      </c>
      <c r="O2383" t="s">
        <v>7119</v>
      </c>
      <c r="P2383" t="s">
        <v>1528</v>
      </c>
      <c r="Q2383" s="10">
        <v>-17323302</v>
      </c>
    </row>
    <row r="2384" spans="1:17" x14ac:dyDescent="0.3">
      <c r="A2384" s="11">
        <v>18000000</v>
      </c>
      <c r="B2384" t="s">
        <v>4940</v>
      </c>
      <c r="C2384">
        <v>193613</v>
      </c>
      <c r="D2384" t="s">
        <v>7120</v>
      </c>
      <c r="E2384" t="s">
        <v>19</v>
      </c>
      <c r="F2384">
        <v>7.8716860000000004</v>
      </c>
      <c r="G2384" t="s">
        <v>7121</v>
      </c>
      <c r="H2384" t="s">
        <v>21</v>
      </c>
      <c r="I2384" s="1">
        <v>41542</v>
      </c>
      <c r="J2384" s="11">
        <v>7972967</v>
      </c>
      <c r="K2384">
        <v>93</v>
      </c>
      <c r="L2384" t="s">
        <v>22</v>
      </c>
      <c r="M2384">
        <v>6.7</v>
      </c>
      <c r="N2384">
        <v>83</v>
      </c>
      <c r="O2384" t="s">
        <v>7122</v>
      </c>
      <c r="P2384" t="s">
        <v>3772</v>
      </c>
      <c r="Q2384" s="10">
        <v>-10027033</v>
      </c>
    </row>
    <row r="2385" spans="1:17" x14ac:dyDescent="0.3">
      <c r="A2385" s="11">
        <v>18000000</v>
      </c>
      <c r="B2385" t="s">
        <v>713</v>
      </c>
      <c r="C2385">
        <v>17436</v>
      </c>
      <c r="D2385" t="s">
        <v>7123</v>
      </c>
      <c r="E2385" t="s">
        <v>19</v>
      </c>
      <c r="F2385">
        <v>6.333869</v>
      </c>
      <c r="G2385" t="s">
        <v>7124</v>
      </c>
      <c r="H2385" t="s">
        <v>192</v>
      </c>
      <c r="I2385" s="1">
        <v>39579</v>
      </c>
      <c r="J2385" s="11">
        <v>382174</v>
      </c>
      <c r="K2385">
        <v>98</v>
      </c>
      <c r="L2385" t="s">
        <v>22</v>
      </c>
      <c r="M2385">
        <v>4.4000000000000004</v>
      </c>
      <c r="N2385">
        <v>60</v>
      </c>
      <c r="O2385" t="s">
        <v>7125</v>
      </c>
      <c r="P2385" t="s">
        <v>7126</v>
      </c>
      <c r="Q2385" s="10">
        <v>-17617826</v>
      </c>
    </row>
    <row r="2386" spans="1:17" x14ac:dyDescent="0.3">
      <c r="A2386" s="11">
        <v>18000000</v>
      </c>
      <c r="B2386" t="s">
        <v>7127</v>
      </c>
      <c r="C2386">
        <v>43434</v>
      </c>
      <c r="D2386" t="s">
        <v>7128</v>
      </c>
      <c r="E2386" t="s">
        <v>19</v>
      </c>
      <c r="F2386">
        <v>1.1383829999999999</v>
      </c>
      <c r="G2386" t="s">
        <v>7129</v>
      </c>
      <c r="H2386" t="s">
        <v>284</v>
      </c>
      <c r="I2386" s="1">
        <v>40317</v>
      </c>
      <c r="J2386" s="11">
        <v>871279</v>
      </c>
      <c r="K2386">
        <v>338</v>
      </c>
      <c r="L2386" t="s">
        <v>22</v>
      </c>
      <c r="M2386">
        <v>6.7</v>
      </c>
      <c r="N2386">
        <v>50</v>
      </c>
      <c r="O2386" t="s">
        <v>7130</v>
      </c>
      <c r="P2386" t="s">
        <v>7131</v>
      </c>
      <c r="Q2386" s="10">
        <v>-17128721</v>
      </c>
    </row>
    <row r="2387" spans="1:17" x14ac:dyDescent="0.3">
      <c r="A2387" s="11">
        <v>18000000</v>
      </c>
      <c r="B2387" t="s">
        <v>3012</v>
      </c>
      <c r="C2387">
        <v>31166</v>
      </c>
      <c r="D2387" t="s">
        <v>7132</v>
      </c>
      <c r="E2387" t="s">
        <v>19</v>
      </c>
      <c r="F2387">
        <v>8.2661239999999996</v>
      </c>
      <c r="G2387" t="s">
        <v>7133</v>
      </c>
      <c r="H2387" t="s">
        <v>284</v>
      </c>
      <c r="I2387" s="1">
        <v>39947</v>
      </c>
      <c r="J2387" s="11">
        <v>0</v>
      </c>
      <c r="K2387">
        <v>114</v>
      </c>
      <c r="L2387" t="s">
        <v>22</v>
      </c>
      <c r="M2387">
        <v>5.6</v>
      </c>
      <c r="N2387">
        <v>20</v>
      </c>
      <c r="O2387" t="s">
        <v>7134</v>
      </c>
      <c r="P2387" t="s">
        <v>7135</v>
      </c>
      <c r="Q2387" s="10">
        <v>-18000000</v>
      </c>
    </row>
    <row r="2388" spans="1:17" x14ac:dyDescent="0.3">
      <c r="A2388" s="11">
        <v>0</v>
      </c>
      <c r="B2388" t="s">
        <v>7136</v>
      </c>
      <c r="C2388">
        <v>69848</v>
      </c>
      <c r="D2388" t="s">
        <v>7137</v>
      </c>
      <c r="E2388" t="s">
        <v>19</v>
      </c>
      <c r="F2388">
        <v>0.91052900000000003</v>
      </c>
      <c r="G2388" t="s">
        <v>7138</v>
      </c>
      <c r="H2388" t="s">
        <v>21</v>
      </c>
      <c r="I2388" s="1">
        <v>36199</v>
      </c>
      <c r="J2388" s="11">
        <v>0</v>
      </c>
      <c r="K2388">
        <v>121</v>
      </c>
      <c r="L2388" t="s">
        <v>22</v>
      </c>
      <c r="M2388">
        <v>9.3000000000000007</v>
      </c>
      <c r="N2388">
        <v>2</v>
      </c>
      <c r="O2388" t="s">
        <v>7139</v>
      </c>
      <c r="P2388" t="s">
        <v>7140</v>
      </c>
      <c r="Q2388" s="10">
        <v>0</v>
      </c>
    </row>
    <row r="2389" spans="1:17" x14ac:dyDescent="0.3">
      <c r="A2389" s="11">
        <v>3500000</v>
      </c>
      <c r="B2389" t="s">
        <v>7141</v>
      </c>
      <c r="C2389">
        <v>8408</v>
      </c>
      <c r="D2389" t="s">
        <v>7142</v>
      </c>
      <c r="E2389" t="s">
        <v>19</v>
      </c>
      <c r="F2389">
        <v>18.025206000000001</v>
      </c>
      <c r="G2389" t="s">
        <v>7143</v>
      </c>
      <c r="H2389" t="s">
        <v>21</v>
      </c>
      <c r="I2389" s="1">
        <v>31247</v>
      </c>
      <c r="J2389" s="11">
        <v>34000000</v>
      </c>
      <c r="K2389">
        <v>96</v>
      </c>
      <c r="L2389" t="s">
        <v>22</v>
      </c>
      <c r="M2389">
        <v>6.9</v>
      </c>
      <c r="N2389">
        <v>270</v>
      </c>
      <c r="O2389" t="s">
        <v>7144</v>
      </c>
      <c r="P2389" t="s">
        <v>1438</v>
      </c>
      <c r="Q2389" s="10">
        <v>30500000</v>
      </c>
    </row>
    <row r="2390" spans="1:17" x14ac:dyDescent="0.3">
      <c r="A2390" s="11">
        <v>18000000</v>
      </c>
      <c r="B2390" t="s">
        <v>36</v>
      </c>
      <c r="C2390">
        <v>332411</v>
      </c>
      <c r="D2390" t="s">
        <v>7145</v>
      </c>
      <c r="E2390" t="s">
        <v>19</v>
      </c>
      <c r="F2390">
        <v>10.144221999999999</v>
      </c>
      <c r="G2390" t="s">
        <v>7146</v>
      </c>
      <c r="H2390" t="s">
        <v>21</v>
      </c>
      <c r="I2390" s="1">
        <v>42474</v>
      </c>
      <c r="J2390" s="11">
        <v>0</v>
      </c>
      <c r="K2390">
        <v>92</v>
      </c>
      <c r="L2390" t="s">
        <v>22</v>
      </c>
      <c r="M2390">
        <v>4.5</v>
      </c>
      <c r="N2390">
        <v>179</v>
      </c>
      <c r="O2390" t="s">
        <v>7147</v>
      </c>
      <c r="P2390" t="s">
        <v>1017</v>
      </c>
      <c r="Q2390" s="10">
        <v>-18000000</v>
      </c>
    </row>
    <row r="2391" spans="1:17" x14ac:dyDescent="0.3">
      <c r="A2391" s="11">
        <v>18000000</v>
      </c>
      <c r="B2391" t="s">
        <v>7148</v>
      </c>
      <c r="C2391">
        <v>9389</v>
      </c>
      <c r="D2391" t="s">
        <v>7149</v>
      </c>
      <c r="E2391" t="s">
        <v>851</v>
      </c>
      <c r="F2391">
        <v>9.2441809999999993</v>
      </c>
      <c r="G2391" t="s">
        <v>1712</v>
      </c>
      <c r="H2391" t="s">
        <v>284</v>
      </c>
      <c r="I2391" s="1">
        <v>38792</v>
      </c>
      <c r="J2391" s="11">
        <v>1831348</v>
      </c>
      <c r="K2391">
        <v>105</v>
      </c>
      <c r="L2391" t="s">
        <v>22</v>
      </c>
      <c r="M2391">
        <v>6.7</v>
      </c>
      <c r="N2391">
        <v>77</v>
      </c>
      <c r="O2391" t="s">
        <v>7150</v>
      </c>
      <c r="P2391" t="s">
        <v>7151</v>
      </c>
      <c r="Q2391" s="10">
        <v>-16168652</v>
      </c>
    </row>
    <row r="2392" spans="1:17" x14ac:dyDescent="0.3">
      <c r="A2392" s="11">
        <v>17900000</v>
      </c>
      <c r="B2392" t="s">
        <v>25</v>
      </c>
      <c r="C2392">
        <v>9626</v>
      </c>
      <c r="D2392" t="s">
        <v>7152</v>
      </c>
      <c r="E2392" t="s">
        <v>19</v>
      </c>
      <c r="F2392">
        <v>12.752463000000001</v>
      </c>
      <c r="G2392" t="s">
        <v>7153</v>
      </c>
      <c r="H2392" t="s">
        <v>3672</v>
      </c>
      <c r="I2392" s="1">
        <v>31294</v>
      </c>
      <c r="J2392" s="11">
        <v>6948633</v>
      </c>
      <c r="K2392">
        <v>89</v>
      </c>
      <c r="L2392" t="s">
        <v>22</v>
      </c>
      <c r="M2392">
        <v>5</v>
      </c>
      <c r="N2392">
        <v>206</v>
      </c>
      <c r="O2392" t="s">
        <v>7154</v>
      </c>
      <c r="P2392" t="s">
        <v>5678</v>
      </c>
      <c r="Q2392" s="10">
        <v>-10951367</v>
      </c>
    </row>
    <row r="2393" spans="1:17" x14ac:dyDescent="0.3">
      <c r="A2393" s="11">
        <v>14000000</v>
      </c>
      <c r="B2393" t="s">
        <v>2022</v>
      </c>
      <c r="C2393">
        <v>75638</v>
      </c>
      <c r="D2393" t="s">
        <v>7155</v>
      </c>
      <c r="E2393" t="s">
        <v>19</v>
      </c>
      <c r="F2393">
        <v>22.748173999999999</v>
      </c>
      <c r="G2393" t="s">
        <v>7156</v>
      </c>
      <c r="H2393" t="s">
        <v>510</v>
      </c>
      <c r="I2393" s="1">
        <v>40942</v>
      </c>
      <c r="J2393" s="11">
        <v>13551174</v>
      </c>
      <c r="K2393">
        <v>119</v>
      </c>
      <c r="L2393" t="s">
        <v>22</v>
      </c>
      <c r="M2393">
        <v>6</v>
      </c>
      <c r="N2393">
        <v>376</v>
      </c>
      <c r="O2393" t="s">
        <v>7157</v>
      </c>
      <c r="P2393" t="s">
        <v>7158</v>
      </c>
      <c r="Q2393" s="10">
        <v>-448826</v>
      </c>
    </row>
    <row r="2394" spans="1:17" x14ac:dyDescent="0.3">
      <c r="A2394" s="11">
        <v>20000000</v>
      </c>
      <c r="B2394" t="s">
        <v>587</v>
      </c>
      <c r="C2394">
        <v>8363</v>
      </c>
      <c r="D2394" t="s">
        <v>7159</v>
      </c>
      <c r="E2394" t="s">
        <v>19</v>
      </c>
      <c r="F2394">
        <v>33.436092000000002</v>
      </c>
      <c r="G2394" t="s">
        <v>32</v>
      </c>
      <c r="H2394" t="s">
        <v>21</v>
      </c>
      <c r="I2394" s="1">
        <v>39311</v>
      </c>
      <c r="J2394" s="11">
        <v>121463226</v>
      </c>
      <c r="K2394">
        <v>113</v>
      </c>
      <c r="L2394" t="s">
        <v>22</v>
      </c>
      <c r="M2394">
        <v>7</v>
      </c>
      <c r="N2394">
        <v>2100</v>
      </c>
      <c r="O2394" t="s">
        <v>7160</v>
      </c>
      <c r="P2394" t="s">
        <v>3816</v>
      </c>
      <c r="Q2394" s="10">
        <v>101463226</v>
      </c>
    </row>
    <row r="2395" spans="1:17" x14ac:dyDescent="0.3">
      <c r="A2395" s="11">
        <v>0</v>
      </c>
      <c r="B2395" t="s">
        <v>6630</v>
      </c>
      <c r="C2395">
        <v>15670</v>
      </c>
      <c r="D2395" t="s">
        <v>7161</v>
      </c>
      <c r="E2395" t="s">
        <v>19</v>
      </c>
      <c r="F2395">
        <v>3.1073710000000001</v>
      </c>
      <c r="G2395" t="s">
        <v>780</v>
      </c>
      <c r="H2395" t="s">
        <v>21</v>
      </c>
      <c r="I2395" s="1">
        <v>39860</v>
      </c>
      <c r="J2395" s="11">
        <v>90508336</v>
      </c>
      <c r="K2395">
        <v>103</v>
      </c>
      <c r="L2395" t="s">
        <v>22</v>
      </c>
      <c r="M2395">
        <v>6.4</v>
      </c>
      <c r="N2395">
        <v>52</v>
      </c>
      <c r="O2395" t="s">
        <v>7162</v>
      </c>
      <c r="P2395" t="s">
        <v>5591</v>
      </c>
      <c r="Q2395" s="10">
        <v>90508336</v>
      </c>
    </row>
    <row r="2396" spans="1:17" x14ac:dyDescent="0.3">
      <c r="A2396" s="11">
        <v>18000000</v>
      </c>
      <c r="B2396" t="s">
        <v>3362</v>
      </c>
      <c r="C2396">
        <v>290555</v>
      </c>
      <c r="D2396" t="s">
        <v>7163</v>
      </c>
      <c r="E2396" t="s">
        <v>19</v>
      </c>
      <c r="F2396">
        <v>7.9226390000000002</v>
      </c>
      <c r="G2396" t="s">
        <v>7164</v>
      </c>
      <c r="H2396" t="s">
        <v>158</v>
      </c>
      <c r="I2396" s="1">
        <v>41879</v>
      </c>
      <c r="J2396" s="11">
        <v>0</v>
      </c>
      <c r="K2396">
        <v>90</v>
      </c>
      <c r="L2396" t="s">
        <v>22</v>
      </c>
      <c r="M2396">
        <v>5.7</v>
      </c>
      <c r="N2396">
        <v>82</v>
      </c>
      <c r="O2396" t="s">
        <v>7165</v>
      </c>
      <c r="P2396" t="s">
        <v>7166</v>
      </c>
      <c r="Q2396" s="10">
        <v>-18000000</v>
      </c>
    </row>
    <row r="2397" spans="1:17" x14ac:dyDescent="0.3">
      <c r="A2397" s="11">
        <v>23000000</v>
      </c>
      <c r="B2397" t="s">
        <v>4584</v>
      </c>
      <c r="C2397">
        <v>8328</v>
      </c>
      <c r="D2397" t="s">
        <v>7167</v>
      </c>
      <c r="E2397" t="s">
        <v>19</v>
      </c>
      <c r="F2397">
        <v>28.973074</v>
      </c>
      <c r="G2397" t="s">
        <v>608</v>
      </c>
      <c r="H2397" t="s">
        <v>21</v>
      </c>
      <c r="I2397" s="1">
        <v>39492</v>
      </c>
      <c r="J2397" s="11">
        <v>150816700</v>
      </c>
      <c r="K2397">
        <v>98</v>
      </c>
      <c r="L2397" t="s">
        <v>22</v>
      </c>
      <c r="M2397">
        <v>6.5</v>
      </c>
      <c r="N2397">
        <v>640</v>
      </c>
      <c r="O2397" t="s">
        <v>7168</v>
      </c>
      <c r="P2397" t="s">
        <v>628</v>
      </c>
      <c r="Q2397" s="10">
        <v>127816700</v>
      </c>
    </row>
    <row r="2398" spans="1:17" x14ac:dyDescent="0.3">
      <c r="A2398" s="11">
        <v>15000000</v>
      </c>
      <c r="B2398" t="s">
        <v>648</v>
      </c>
      <c r="C2398">
        <v>10982</v>
      </c>
      <c r="D2398" t="s">
        <v>7169</v>
      </c>
      <c r="E2398" t="s">
        <v>19</v>
      </c>
      <c r="F2398">
        <v>23.980329000000001</v>
      </c>
      <c r="G2398" t="s">
        <v>1612</v>
      </c>
      <c r="H2398" t="s">
        <v>21</v>
      </c>
      <c r="I2398" s="1">
        <v>38702</v>
      </c>
      <c r="J2398" s="11">
        <v>51053787</v>
      </c>
      <c r="K2398">
        <v>80</v>
      </c>
      <c r="L2398" t="s">
        <v>22</v>
      </c>
      <c r="M2398">
        <v>5.9</v>
      </c>
      <c r="N2398">
        <v>479</v>
      </c>
      <c r="O2398" t="s">
        <v>7170</v>
      </c>
      <c r="P2398" t="s">
        <v>7171</v>
      </c>
      <c r="Q2398" s="10">
        <v>36053787</v>
      </c>
    </row>
    <row r="2399" spans="1:17" x14ac:dyDescent="0.3">
      <c r="A2399" s="11">
        <v>17500000</v>
      </c>
      <c r="B2399" t="s">
        <v>1122</v>
      </c>
      <c r="C2399">
        <v>205</v>
      </c>
      <c r="D2399" t="s">
        <v>7172</v>
      </c>
      <c r="E2399" t="s">
        <v>19</v>
      </c>
      <c r="F2399">
        <v>28.605419999999999</v>
      </c>
      <c r="G2399" t="s">
        <v>780</v>
      </c>
      <c r="H2399" t="s">
        <v>158</v>
      </c>
      <c r="I2399" s="1">
        <v>38300</v>
      </c>
      <c r="J2399" s="11">
        <v>38000000</v>
      </c>
      <c r="K2399">
        <v>121</v>
      </c>
      <c r="L2399" t="s">
        <v>22</v>
      </c>
      <c r="M2399">
        <v>7.5</v>
      </c>
      <c r="N2399">
        <v>793</v>
      </c>
      <c r="O2399" t="s">
        <v>7173</v>
      </c>
      <c r="P2399" t="s">
        <v>7174</v>
      </c>
      <c r="Q2399" s="10">
        <v>20500000</v>
      </c>
    </row>
    <row r="2400" spans="1:17" x14ac:dyDescent="0.3">
      <c r="A2400" s="11">
        <v>24000000</v>
      </c>
      <c r="B2400" t="s">
        <v>36</v>
      </c>
      <c r="C2400">
        <v>1620</v>
      </c>
      <c r="D2400" t="s">
        <v>7175</v>
      </c>
      <c r="E2400" t="s">
        <v>19</v>
      </c>
      <c r="F2400">
        <v>42.669303999999997</v>
      </c>
      <c r="G2400" t="s">
        <v>204</v>
      </c>
      <c r="H2400" t="s">
        <v>284</v>
      </c>
      <c r="I2400" s="1">
        <v>39407</v>
      </c>
      <c r="J2400" s="11">
        <v>99965753</v>
      </c>
      <c r="K2400">
        <v>89</v>
      </c>
      <c r="L2400" t="s">
        <v>22</v>
      </c>
      <c r="M2400">
        <v>5.9</v>
      </c>
      <c r="N2400">
        <v>966</v>
      </c>
      <c r="O2400" t="s">
        <v>7176</v>
      </c>
      <c r="P2400" t="s">
        <v>7177</v>
      </c>
      <c r="Q2400" s="10">
        <v>75965753</v>
      </c>
    </row>
    <row r="2401" spans="1:17" x14ac:dyDescent="0.3">
      <c r="A2401" s="11">
        <v>17500000</v>
      </c>
      <c r="B2401" t="s">
        <v>1403</v>
      </c>
      <c r="C2401">
        <v>175541</v>
      </c>
      <c r="D2401" t="s">
        <v>7178</v>
      </c>
      <c r="E2401" t="s">
        <v>19</v>
      </c>
      <c r="F2401">
        <v>7.1804030000000001</v>
      </c>
      <c r="G2401" t="s">
        <v>4469</v>
      </c>
      <c r="H2401" t="s">
        <v>21</v>
      </c>
      <c r="I2401" s="1">
        <v>41605</v>
      </c>
      <c r="J2401" s="11">
        <v>7018189</v>
      </c>
      <c r="K2401">
        <v>93</v>
      </c>
      <c r="L2401" t="s">
        <v>22</v>
      </c>
      <c r="M2401">
        <v>5.8</v>
      </c>
      <c r="N2401">
        <v>16</v>
      </c>
      <c r="O2401" t="s">
        <v>7179</v>
      </c>
      <c r="P2401" t="s">
        <v>7180</v>
      </c>
      <c r="Q2401" s="10">
        <v>-10481811</v>
      </c>
    </row>
    <row r="2402" spans="1:17" x14ac:dyDescent="0.3">
      <c r="A2402" s="11">
        <v>18000000</v>
      </c>
      <c r="B2402" t="s">
        <v>3254</v>
      </c>
      <c r="C2402">
        <v>241254</v>
      </c>
      <c r="D2402" t="s">
        <v>7181</v>
      </c>
      <c r="E2402" t="s">
        <v>19</v>
      </c>
      <c r="F2402">
        <v>21.638673000000001</v>
      </c>
      <c r="G2402" t="s">
        <v>6811</v>
      </c>
      <c r="H2402" t="s">
        <v>21</v>
      </c>
      <c r="I2402" s="1">
        <v>41873</v>
      </c>
      <c r="J2402" s="11">
        <v>266586800</v>
      </c>
      <c r="K2402">
        <v>93</v>
      </c>
      <c r="L2402" t="s">
        <v>22</v>
      </c>
      <c r="M2402">
        <v>4.5999999999999996</v>
      </c>
      <c r="N2402">
        <v>218</v>
      </c>
      <c r="O2402" t="s">
        <v>7182</v>
      </c>
      <c r="P2402" t="s">
        <v>7183</v>
      </c>
      <c r="Q2402" s="10">
        <v>248586800</v>
      </c>
    </row>
    <row r="2403" spans="1:17" x14ac:dyDescent="0.3">
      <c r="A2403" s="11">
        <v>0</v>
      </c>
      <c r="B2403" t="s">
        <v>2022</v>
      </c>
      <c r="C2403">
        <v>31932</v>
      </c>
      <c r="D2403" t="s">
        <v>7184</v>
      </c>
      <c r="E2403" t="s">
        <v>19</v>
      </c>
      <c r="F2403">
        <v>2.64486</v>
      </c>
      <c r="G2403" t="s">
        <v>92</v>
      </c>
      <c r="H2403" t="s">
        <v>21</v>
      </c>
      <c r="I2403" s="1">
        <v>37257</v>
      </c>
      <c r="J2403" s="11">
        <v>0</v>
      </c>
      <c r="K2403">
        <v>116</v>
      </c>
      <c r="L2403" t="s">
        <v>22</v>
      </c>
      <c r="M2403">
        <v>5.4</v>
      </c>
      <c r="N2403">
        <v>18</v>
      </c>
      <c r="O2403" t="s">
        <v>7185</v>
      </c>
      <c r="P2403" t="s">
        <v>7186</v>
      </c>
      <c r="Q2403" s="10">
        <v>0</v>
      </c>
    </row>
    <row r="2404" spans="1:17" x14ac:dyDescent="0.3">
      <c r="A2404" s="11">
        <v>0</v>
      </c>
      <c r="B2404" t="s">
        <v>7187</v>
      </c>
      <c r="C2404">
        <v>1933</v>
      </c>
      <c r="D2404" t="s">
        <v>7188</v>
      </c>
      <c r="E2404" t="s">
        <v>19</v>
      </c>
      <c r="F2404">
        <v>25.881354999999999</v>
      </c>
      <c r="G2404" t="s">
        <v>593</v>
      </c>
      <c r="H2404" t="s">
        <v>510</v>
      </c>
      <c r="I2404" s="1">
        <v>36930</v>
      </c>
      <c r="J2404" s="11">
        <v>0</v>
      </c>
      <c r="K2404">
        <v>101</v>
      </c>
      <c r="L2404" t="s">
        <v>22</v>
      </c>
      <c r="M2404">
        <v>7.4</v>
      </c>
      <c r="N2404">
        <v>1660</v>
      </c>
      <c r="O2404" t="s">
        <v>7189</v>
      </c>
      <c r="P2404" t="s">
        <v>2073</v>
      </c>
      <c r="Q2404" s="10">
        <v>0</v>
      </c>
    </row>
    <row r="2405" spans="1:17" x14ac:dyDescent="0.3">
      <c r="A2405" s="11">
        <v>18500000</v>
      </c>
      <c r="B2405" t="s">
        <v>4580</v>
      </c>
      <c r="C2405">
        <v>679</v>
      </c>
      <c r="D2405" t="s">
        <v>7190</v>
      </c>
      <c r="E2405" t="s">
        <v>19</v>
      </c>
      <c r="F2405">
        <v>67.660939999999997</v>
      </c>
      <c r="G2405" t="s">
        <v>204</v>
      </c>
      <c r="H2405" t="s">
        <v>33</v>
      </c>
      <c r="I2405" s="1">
        <v>31611</v>
      </c>
      <c r="J2405" s="11">
        <v>183316455</v>
      </c>
      <c r="K2405">
        <v>137</v>
      </c>
      <c r="L2405" t="s">
        <v>22</v>
      </c>
      <c r="M2405">
        <v>7.7</v>
      </c>
      <c r="N2405">
        <v>3220</v>
      </c>
      <c r="O2405" t="s">
        <v>7191</v>
      </c>
      <c r="P2405" t="s">
        <v>24</v>
      </c>
      <c r="Q2405" s="10">
        <v>164816455</v>
      </c>
    </row>
    <row r="2406" spans="1:17" x14ac:dyDescent="0.3">
      <c r="A2406" s="11">
        <v>17000000</v>
      </c>
      <c r="B2406" t="s">
        <v>5935</v>
      </c>
      <c r="C2406">
        <v>11113</v>
      </c>
      <c r="D2406" t="s">
        <v>7192</v>
      </c>
      <c r="E2406" t="s">
        <v>19</v>
      </c>
      <c r="F2406">
        <v>20.786615999999999</v>
      </c>
      <c r="G2406" t="s">
        <v>59</v>
      </c>
      <c r="H2406" t="s">
        <v>21</v>
      </c>
      <c r="I2406" s="1">
        <v>23671</v>
      </c>
      <c r="J2406" s="11">
        <v>72070731</v>
      </c>
      <c r="K2406">
        <v>170</v>
      </c>
      <c r="L2406" t="s">
        <v>22</v>
      </c>
      <c r="M2406">
        <v>7.4</v>
      </c>
      <c r="N2406">
        <v>352</v>
      </c>
      <c r="O2406" t="s">
        <v>7193</v>
      </c>
      <c r="P2406" t="s">
        <v>7194</v>
      </c>
      <c r="Q2406" s="10">
        <v>55070731</v>
      </c>
    </row>
    <row r="2407" spans="1:17" x14ac:dyDescent="0.3">
      <c r="A2407" s="11">
        <v>17000000</v>
      </c>
      <c r="B2407" t="s">
        <v>6360</v>
      </c>
      <c r="C2407">
        <v>3597</v>
      </c>
      <c r="D2407" t="s">
        <v>7195</v>
      </c>
      <c r="E2407" t="s">
        <v>19</v>
      </c>
      <c r="F2407">
        <v>27.654471999999998</v>
      </c>
      <c r="G2407" t="s">
        <v>692</v>
      </c>
      <c r="H2407" t="s">
        <v>21</v>
      </c>
      <c r="I2407" s="1">
        <v>35720</v>
      </c>
      <c r="J2407" s="11">
        <v>125586134</v>
      </c>
      <c r="K2407">
        <v>100</v>
      </c>
      <c r="L2407" t="s">
        <v>22</v>
      </c>
      <c r="M2407">
        <v>5.6</v>
      </c>
      <c r="N2407">
        <v>687</v>
      </c>
      <c r="O2407" t="s">
        <v>7196</v>
      </c>
      <c r="P2407" t="s">
        <v>2800</v>
      </c>
      <c r="Q2407" s="10">
        <v>108586134</v>
      </c>
    </row>
    <row r="2408" spans="1:17" x14ac:dyDescent="0.3">
      <c r="A2408" s="11">
        <v>17000000</v>
      </c>
      <c r="B2408" t="s">
        <v>587</v>
      </c>
      <c r="C2408">
        <v>193893</v>
      </c>
      <c r="D2408" t="s">
        <v>7197</v>
      </c>
      <c r="E2408" t="s">
        <v>19</v>
      </c>
      <c r="F2408">
        <v>70.668923000000007</v>
      </c>
      <c r="G2408" t="s">
        <v>204</v>
      </c>
      <c r="H2408" t="s">
        <v>21</v>
      </c>
      <c r="I2408" s="1">
        <v>41864</v>
      </c>
      <c r="J2408" s="11">
        <v>136621271</v>
      </c>
      <c r="K2408">
        <v>104</v>
      </c>
      <c r="L2408" t="s">
        <v>22</v>
      </c>
      <c r="M2408">
        <v>6.4</v>
      </c>
      <c r="N2408">
        <v>1219</v>
      </c>
      <c r="O2408" t="s">
        <v>7198</v>
      </c>
      <c r="P2408" t="s">
        <v>4338</v>
      </c>
      <c r="Q2408" s="10">
        <v>119621271</v>
      </c>
    </row>
    <row r="2409" spans="1:17" x14ac:dyDescent="0.3">
      <c r="A2409" s="11">
        <v>16000000</v>
      </c>
      <c r="B2409" t="s">
        <v>822</v>
      </c>
      <c r="C2409">
        <v>9675</v>
      </c>
      <c r="D2409" t="s">
        <v>7199</v>
      </c>
      <c r="E2409" t="s">
        <v>19</v>
      </c>
      <c r="F2409">
        <v>23.425431</v>
      </c>
      <c r="G2409" t="s">
        <v>4469</v>
      </c>
      <c r="H2409" t="s">
        <v>21</v>
      </c>
      <c r="I2409" s="1">
        <v>38282</v>
      </c>
      <c r="J2409" s="11">
        <v>109502303</v>
      </c>
      <c r="K2409">
        <v>126</v>
      </c>
      <c r="L2409" t="s">
        <v>22</v>
      </c>
      <c r="M2409">
        <v>6.9</v>
      </c>
      <c r="N2409">
        <v>478</v>
      </c>
      <c r="O2409" t="s">
        <v>7200</v>
      </c>
      <c r="P2409" t="s">
        <v>4812</v>
      </c>
      <c r="Q2409" s="10">
        <v>93502303</v>
      </c>
    </row>
    <row r="2410" spans="1:17" x14ac:dyDescent="0.3">
      <c r="A2410" s="11">
        <v>17500000</v>
      </c>
      <c r="B2410" t="s">
        <v>587</v>
      </c>
      <c r="C2410">
        <v>9988</v>
      </c>
      <c r="D2410" t="s">
        <v>7201</v>
      </c>
      <c r="E2410" t="s">
        <v>19</v>
      </c>
      <c r="F2410">
        <v>14.304444</v>
      </c>
      <c r="G2410" t="s">
        <v>7202</v>
      </c>
      <c r="H2410" t="s">
        <v>21</v>
      </c>
      <c r="I2410" s="1">
        <v>38954</v>
      </c>
      <c r="J2410" s="11">
        <v>19179969</v>
      </c>
      <c r="K2410">
        <v>110</v>
      </c>
      <c r="L2410" t="s">
        <v>22</v>
      </c>
      <c r="M2410">
        <v>5.8</v>
      </c>
      <c r="N2410">
        <v>172</v>
      </c>
      <c r="O2410" t="s">
        <v>7203</v>
      </c>
      <c r="P2410" t="s">
        <v>2870</v>
      </c>
      <c r="Q2410" s="10">
        <v>1679969</v>
      </c>
    </row>
    <row r="2411" spans="1:17" x14ac:dyDescent="0.3">
      <c r="A2411" s="11">
        <v>300000</v>
      </c>
      <c r="B2411" t="s">
        <v>2211</v>
      </c>
      <c r="C2411">
        <v>948</v>
      </c>
      <c r="D2411" t="s">
        <v>7204</v>
      </c>
      <c r="E2411" t="s">
        <v>19</v>
      </c>
      <c r="F2411">
        <v>30.301307000000001</v>
      </c>
      <c r="G2411" t="s">
        <v>7205</v>
      </c>
      <c r="H2411" t="s">
        <v>21</v>
      </c>
      <c r="I2411" s="1">
        <v>28788</v>
      </c>
      <c r="J2411" s="11">
        <v>70000000</v>
      </c>
      <c r="K2411">
        <v>91</v>
      </c>
      <c r="L2411" t="s">
        <v>22</v>
      </c>
      <c r="M2411">
        <v>7.4</v>
      </c>
      <c r="N2411">
        <v>1035</v>
      </c>
      <c r="O2411" t="s">
        <v>7206</v>
      </c>
      <c r="P2411" t="s">
        <v>3124</v>
      </c>
      <c r="Q2411" s="10">
        <v>69700000</v>
      </c>
    </row>
    <row r="2412" spans="1:17" x14ac:dyDescent="0.3">
      <c r="A2412" s="11">
        <v>17000000</v>
      </c>
      <c r="B2412" t="s">
        <v>1535</v>
      </c>
      <c r="C2412">
        <v>21765</v>
      </c>
      <c r="D2412" t="s">
        <v>7207</v>
      </c>
      <c r="E2412" t="s">
        <v>19</v>
      </c>
      <c r="F2412">
        <v>3.56033</v>
      </c>
      <c r="G2412" t="s">
        <v>7208</v>
      </c>
      <c r="H2412" t="s">
        <v>21</v>
      </c>
      <c r="I2412" s="1">
        <v>37904</v>
      </c>
      <c r="J2412" s="11">
        <v>0</v>
      </c>
      <c r="K2412">
        <v>87</v>
      </c>
      <c r="L2412" t="s">
        <v>22</v>
      </c>
      <c r="M2412">
        <v>4.7</v>
      </c>
      <c r="N2412">
        <v>30</v>
      </c>
      <c r="O2412" t="s">
        <v>7209</v>
      </c>
      <c r="P2412" t="s">
        <v>7210</v>
      </c>
      <c r="Q2412" s="10">
        <v>-17000000</v>
      </c>
    </row>
    <row r="2413" spans="1:17" x14ac:dyDescent="0.3">
      <c r="A2413" s="11">
        <v>17000000</v>
      </c>
      <c r="B2413" t="s">
        <v>587</v>
      </c>
      <c r="C2413">
        <v>146304</v>
      </c>
      <c r="D2413" t="s">
        <v>7211</v>
      </c>
      <c r="E2413" t="s">
        <v>19</v>
      </c>
      <c r="F2413">
        <v>7.2100949999999999</v>
      </c>
      <c r="G2413" t="s">
        <v>7212</v>
      </c>
      <c r="H2413" t="s">
        <v>21</v>
      </c>
      <c r="I2413" s="1">
        <v>41593</v>
      </c>
      <c r="J2413" s="11">
        <v>71625195</v>
      </c>
      <c r="K2413">
        <v>123</v>
      </c>
      <c r="L2413" t="s">
        <v>22</v>
      </c>
      <c r="M2413">
        <v>6.7</v>
      </c>
      <c r="N2413">
        <v>110</v>
      </c>
      <c r="O2413" t="s">
        <v>7213</v>
      </c>
      <c r="P2413" t="s">
        <v>3956</v>
      </c>
      <c r="Q2413" s="10">
        <v>54625195</v>
      </c>
    </row>
    <row r="2414" spans="1:17" x14ac:dyDescent="0.3">
      <c r="A2414" s="11">
        <v>17000000</v>
      </c>
      <c r="B2414" t="s">
        <v>245</v>
      </c>
      <c r="C2414">
        <v>7516</v>
      </c>
      <c r="D2414" t="s">
        <v>7214</v>
      </c>
      <c r="E2414" t="s">
        <v>19</v>
      </c>
      <c r="F2414">
        <v>23.491962000000001</v>
      </c>
      <c r="G2414" t="s">
        <v>135</v>
      </c>
      <c r="H2414" t="s">
        <v>284</v>
      </c>
      <c r="I2414" s="1">
        <v>38972</v>
      </c>
      <c r="J2414" s="11">
        <v>57103895</v>
      </c>
      <c r="K2414">
        <v>109</v>
      </c>
      <c r="L2414" t="s">
        <v>22</v>
      </c>
      <c r="M2414">
        <v>6.4</v>
      </c>
      <c r="N2414">
        <v>534</v>
      </c>
      <c r="O2414" t="s">
        <v>7215</v>
      </c>
      <c r="P2414" t="s">
        <v>5594</v>
      </c>
      <c r="Q2414" s="10">
        <v>40103895</v>
      </c>
    </row>
    <row r="2415" spans="1:17" x14ac:dyDescent="0.3">
      <c r="A2415" s="11">
        <v>20000000</v>
      </c>
      <c r="B2415" t="s">
        <v>7216</v>
      </c>
      <c r="C2415">
        <v>41439</v>
      </c>
      <c r="D2415" t="s">
        <v>7217</v>
      </c>
      <c r="E2415" t="s">
        <v>19</v>
      </c>
      <c r="F2415">
        <v>36.133535999999999</v>
      </c>
      <c r="G2415" t="s">
        <v>682</v>
      </c>
      <c r="H2415" t="s">
        <v>158</v>
      </c>
      <c r="I2415" s="1">
        <v>40472</v>
      </c>
      <c r="J2415" s="11">
        <v>136150434</v>
      </c>
      <c r="K2415">
        <v>90</v>
      </c>
      <c r="L2415" t="s">
        <v>22</v>
      </c>
      <c r="M2415">
        <v>5.8</v>
      </c>
      <c r="N2415">
        <v>730</v>
      </c>
      <c r="O2415" t="s">
        <v>7218</v>
      </c>
      <c r="P2415" t="s">
        <v>7219</v>
      </c>
      <c r="Q2415" s="10">
        <v>116150434</v>
      </c>
    </row>
    <row r="2416" spans="1:17" x14ac:dyDescent="0.3">
      <c r="A2416" s="11">
        <v>17000000</v>
      </c>
      <c r="B2416" t="s">
        <v>972</v>
      </c>
      <c r="C2416">
        <v>2752</v>
      </c>
      <c r="D2416" t="s">
        <v>7220</v>
      </c>
      <c r="E2416" t="s">
        <v>19</v>
      </c>
      <c r="F2416">
        <v>14.18136</v>
      </c>
      <c r="G2416" t="s">
        <v>905</v>
      </c>
      <c r="H2416" t="s">
        <v>21</v>
      </c>
      <c r="I2416" s="1">
        <v>37259</v>
      </c>
      <c r="J2416" s="11">
        <v>0</v>
      </c>
      <c r="K2416">
        <v>94</v>
      </c>
      <c r="L2416" t="s">
        <v>22</v>
      </c>
      <c r="M2416">
        <v>5.2</v>
      </c>
      <c r="N2416">
        <v>297</v>
      </c>
      <c r="O2416" t="s">
        <v>7221</v>
      </c>
      <c r="P2416" t="s">
        <v>2207</v>
      </c>
      <c r="Q2416" s="10">
        <v>-17000000</v>
      </c>
    </row>
    <row r="2417" spans="1:17" x14ac:dyDescent="0.3">
      <c r="A2417" s="11">
        <v>17000000</v>
      </c>
      <c r="B2417" t="s">
        <v>587</v>
      </c>
      <c r="C2417">
        <v>9429</v>
      </c>
      <c r="D2417" t="s">
        <v>7222</v>
      </c>
      <c r="E2417" t="s">
        <v>19</v>
      </c>
      <c r="F2417">
        <v>12.709227</v>
      </c>
      <c r="G2417" t="s">
        <v>92</v>
      </c>
      <c r="H2417" t="s">
        <v>21</v>
      </c>
      <c r="I2417" s="1">
        <v>35805</v>
      </c>
      <c r="J2417" s="11">
        <v>30331165</v>
      </c>
      <c r="K2417">
        <v>81</v>
      </c>
      <c r="L2417" t="s">
        <v>22</v>
      </c>
      <c r="M2417">
        <v>5.9</v>
      </c>
      <c r="N2417">
        <v>198</v>
      </c>
      <c r="O2417" t="s">
        <v>7223</v>
      </c>
      <c r="P2417" t="s">
        <v>7224</v>
      </c>
      <c r="Q2417" s="10">
        <v>13331165</v>
      </c>
    </row>
    <row r="2418" spans="1:17" x14ac:dyDescent="0.3">
      <c r="A2418" s="11">
        <v>17000000</v>
      </c>
      <c r="B2418" t="s">
        <v>1602</v>
      </c>
      <c r="C2418">
        <v>38117</v>
      </c>
      <c r="D2418" t="s">
        <v>7225</v>
      </c>
      <c r="E2418" t="s">
        <v>19</v>
      </c>
      <c r="F2418">
        <v>24.054061999999998</v>
      </c>
      <c r="G2418" t="s">
        <v>3548</v>
      </c>
      <c r="H2418" t="s">
        <v>21</v>
      </c>
      <c r="I2418" s="1">
        <v>40564</v>
      </c>
      <c r="J2418" s="11">
        <v>43165571</v>
      </c>
      <c r="K2418">
        <v>86</v>
      </c>
      <c r="L2418" t="s">
        <v>22</v>
      </c>
      <c r="M2418">
        <v>6</v>
      </c>
      <c r="N2418">
        <v>849</v>
      </c>
      <c r="O2418" t="s">
        <v>7226</v>
      </c>
      <c r="P2418" t="s">
        <v>6897</v>
      </c>
      <c r="Q2418" s="10">
        <v>26165571</v>
      </c>
    </row>
    <row r="2419" spans="1:17" x14ac:dyDescent="0.3">
      <c r="A2419" s="11">
        <v>15000000</v>
      </c>
      <c r="B2419" t="s">
        <v>2211</v>
      </c>
      <c r="C2419">
        <v>9792</v>
      </c>
      <c r="D2419" t="s">
        <v>7227</v>
      </c>
      <c r="E2419" t="s">
        <v>19</v>
      </c>
      <c r="F2419">
        <v>35.107857000000003</v>
      </c>
      <c r="G2419" t="s">
        <v>4469</v>
      </c>
      <c r="H2419" t="s">
        <v>284</v>
      </c>
      <c r="I2419" s="1">
        <v>38993</v>
      </c>
      <c r="J2419" s="11">
        <v>69623713</v>
      </c>
      <c r="K2419">
        <v>107</v>
      </c>
      <c r="L2419" t="s">
        <v>22</v>
      </c>
      <c r="M2419">
        <v>6.1</v>
      </c>
      <c r="N2419">
        <v>705</v>
      </c>
      <c r="O2419" t="s">
        <v>7228</v>
      </c>
      <c r="P2419" t="s">
        <v>4363</v>
      </c>
      <c r="Q2419" s="10">
        <v>54623713</v>
      </c>
    </row>
    <row r="2420" spans="1:17" x14ac:dyDescent="0.3">
      <c r="A2420" s="11">
        <v>0</v>
      </c>
      <c r="B2420" t="s">
        <v>587</v>
      </c>
      <c r="C2420">
        <v>13778</v>
      </c>
      <c r="D2420" t="s">
        <v>7229</v>
      </c>
      <c r="E2420" t="s">
        <v>19</v>
      </c>
      <c r="F2420">
        <v>10.149569</v>
      </c>
      <c r="G2420" t="s">
        <v>92</v>
      </c>
      <c r="H2420" t="s">
        <v>21</v>
      </c>
      <c r="I2420" s="1">
        <v>37750</v>
      </c>
      <c r="J2420" s="11">
        <v>0</v>
      </c>
      <c r="K2420">
        <v>98</v>
      </c>
      <c r="L2420" t="s">
        <v>22</v>
      </c>
      <c r="M2420">
        <v>5.0999999999999996</v>
      </c>
      <c r="N2420">
        <v>64</v>
      </c>
      <c r="O2420" t="s">
        <v>7230</v>
      </c>
      <c r="P2420" t="s">
        <v>2667</v>
      </c>
      <c r="Q2420" s="10">
        <v>0</v>
      </c>
    </row>
    <row r="2421" spans="1:17" x14ac:dyDescent="0.3">
      <c r="A2421" s="11">
        <v>0</v>
      </c>
      <c r="B2421" t="s">
        <v>713</v>
      </c>
      <c r="C2421">
        <v>228203</v>
      </c>
      <c r="D2421" t="s">
        <v>7231</v>
      </c>
      <c r="E2421" t="s">
        <v>19</v>
      </c>
      <c r="F2421">
        <v>14.023082</v>
      </c>
      <c r="G2421" t="s">
        <v>27</v>
      </c>
      <c r="H2421" t="s">
        <v>21</v>
      </c>
      <c r="I2421" s="1">
        <v>42055</v>
      </c>
      <c r="J2421" s="11">
        <v>45710059</v>
      </c>
      <c r="K2421">
        <v>128</v>
      </c>
      <c r="L2421" t="s">
        <v>22</v>
      </c>
      <c r="M2421">
        <v>7.4</v>
      </c>
      <c r="N2421">
        <v>213</v>
      </c>
      <c r="O2421" t="s">
        <v>7232</v>
      </c>
      <c r="P2421" t="s">
        <v>5019</v>
      </c>
      <c r="Q2421" s="10">
        <v>45710059</v>
      </c>
    </row>
    <row r="2422" spans="1:17" x14ac:dyDescent="0.3">
      <c r="A2422" s="11">
        <v>0</v>
      </c>
      <c r="B2422" t="s">
        <v>587</v>
      </c>
      <c r="C2422">
        <v>41382</v>
      </c>
      <c r="D2422" t="s">
        <v>7233</v>
      </c>
      <c r="E2422" t="s">
        <v>19</v>
      </c>
      <c r="F2422">
        <v>9.0548029999999997</v>
      </c>
      <c r="G2422" t="s">
        <v>6043</v>
      </c>
      <c r="H2422" t="s">
        <v>21</v>
      </c>
      <c r="I2422" s="1">
        <v>40410</v>
      </c>
      <c r="J2422" s="11">
        <v>0</v>
      </c>
      <c r="K2422">
        <v>99</v>
      </c>
      <c r="L2422" t="s">
        <v>22</v>
      </c>
      <c r="M2422">
        <v>5.6</v>
      </c>
      <c r="N2422">
        <v>54</v>
      </c>
      <c r="O2422" t="s">
        <v>7234</v>
      </c>
      <c r="P2422" t="s">
        <v>7235</v>
      </c>
      <c r="Q2422" s="10">
        <v>0</v>
      </c>
    </row>
    <row r="2423" spans="1:17" x14ac:dyDescent="0.3">
      <c r="A2423" s="11">
        <v>20000000</v>
      </c>
      <c r="B2423" t="s">
        <v>713</v>
      </c>
      <c r="C2423">
        <v>13960</v>
      </c>
      <c r="D2423" t="s">
        <v>7236</v>
      </c>
      <c r="E2423" t="s">
        <v>19</v>
      </c>
      <c r="F2423">
        <v>5.4222849999999996</v>
      </c>
      <c r="G2423" t="s">
        <v>59</v>
      </c>
      <c r="H2423" t="s">
        <v>21</v>
      </c>
      <c r="I2423" s="1">
        <v>38807</v>
      </c>
      <c r="J2423" s="11">
        <v>21170563</v>
      </c>
      <c r="K2423">
        <v>105</v>
      </c>
      <c r="L2423" t="s">
        <v>22</v>
      </c>
      <c r="M2423">
        <v>6</v>
      </c>
      <c r="N2423">
        <v>32</v>
      </c>
      <c r="O2423" t="s">
        <v>7237</v>
      </c>
      <c r="P2423" t="s">
        <v>7238</v>
      </c>
      <c r="Q2423" s="10">
        <v>1170563</v>
      </c>
    </row>
    <row r="2424" spans="1:17" x14ac:dyDescent="0.3">
      <c r="A2424" s="11">
        <v>17000000</v>
      </c>
      <c r="B2424" t="s">
        <v>3811</v>
      </c>
      <c r="C2424">
        <v>114150</v>
      </c>
      <c r="D2424" t="s">
        <v>7239</v>
      </c>
      <c r="E2424" t="s">
        <v>19</v>
      </c>
      <c r="F2424">
        <v>32.746485999999997</v>
      </c>
      <c r="G2424" t="s">
        <v>7240</v>
      </c>
      <c r="H2424" t="s">
        <v>21</v>
      </c>
      <c r="I2424" s="1">
        <v>41180</v>
      </c>
      <c r="J2424" s="11">
        <v>115350426</v>
      </c>
      <c r="K2424">
        <v>112</v>
      </c>
      <c r="L2424" t="s">
        <v>22</v>
      </c>
      <c r="M2424">
        <v>7.3</v>
      </c>
      <c r="N2424">
        <v>2247</v>
      </c>
      <c r="O2424" t="s">
        <v>7241</v>
      </c>
      <c r="P2424" t="s">
        <v>7242</v>
      </c>
      <c r="Q2424" s="10">
        <v>98350426</v>
      </c>
    </row>
    <row r="2425" spans="1:17" x14ac:dyDescent="0.3">
      <c r="A2425" s="11">
        <v>34000000</v>
      </c>
      <c r="B2425" t="s">
        <v>1497</v>
      </c>
      <c r="C2425">
        <v>26602</v>
      </c>
      <c r="D2425" t="s">
        <v>7243</v>
      </c>
      <c r="E2425" t="s">
        <v>19</v>
      </c>
      <c r="F2425">
        <v>3.9600979999999999</v>
      </c>
      <c r="G2425" t="s">
        <v>7244</v>
      </c>
      <c r="H2425" t="s">
        <v>21</v>
      </c>
      <c r="I2425" s="1">
        <v>37125</v>
      </c>
      <c r="J2425" s="11">
        <v>19693891</v>
      </c>
      <c r="K2425">
        <v>108</v>
      </c>
      <c r="L2425" t="s">
        <v>22</v>
      </c>
      <c r="M2425">
        <v>4.8</v>
      </c>
      <c r="N2425">
        <v>63</v>
      </c>
      <c r="O2425" t="s">
        <v>7245</v>
      </c>
      <c r="P2425" t="s">
        <v>4291</v>
      </c>
      <c r="Q2425" s="10">
        <v>-14306109</v>
      </c>
    </row>
    <row r="2426" spans="1:17" x14ac:dyDescent="0.3">
      <c r="A2426" s="11">
        <v>0</v>
      </c>
      <c r="B2426" t="s">
        <v>2347</v>
      </c>
      <c r="C2426">
        <v>10223</v>
      </c>
      <c r="D2426" t="s">
        <v>7246</v>
      </c>
      <c r="E2426" t="s">
        <v>19</v>
      </c>
      <c r="F2426">
        <v>10.178917</v>
      </c>
      <c r="G2426" t="s">
        <v>92</v>
      </c>
      <c r="H2426" t="s">
        <v>21</v>
      </c>
      <c r="I2426" s="1">
        <v>36111</v>
      </c>
      <c r="J2426" s="11">
        <v>0</v>
      </c>
      <c r="K2426">
        <v>121</v>
      </c>
      <c r="L2426" t="s">
        <v>22</v>
      </c>
      <c r="M2426">
        <v>6.9</v>
      </c>
      <c r="N2426">
        <v>187</v>
      </c>
      <c r="O2426" t="s">
        <v>7247</v>
      </c>
      <c r="P2426" t="s">
        <v>48</v>
      </c>
      <c r="Q2426" s="10">
        <v>0</v>
      </c>
    </row>
    <row r="2427" spans="1:17" x14ac:dyDescent="0.3">
      <c r="A2427" s="11">
        <v>17000000</v>
      </c>
      <c r="B2427" t="s">
        <v>2211</v>
      </c>
      <c r="C2427">
        <v>16028</v>
      </c>
      <c r="D2427" t="s">
        <v>7248</v>
      </c>
      <c r="E2427" t="s">
        <v>19</v>
      </c>
      <c r="F2427">
        <v>4.5442159999999996</v>
      </c>
      <c r="G2427" t="s">
        <v>3325</v>
      </c>
      <c r="H2427" t="s">
        <v>21</v>
      </c>
      <c r="I2427" s="1">
        <v>37267</v>
      </c>
      <c r="J2427" s="11">
        <v>0</v>
      </c>
      <c r="K2427">
        <v>89</v>
      </c>
      <c r="L2427" t="s">
        <v>22</v>
      </c>
      <c r="M2427">
        <v>4.5999999999999996</v>
      </c>
      <c r="N2427">
        <v>74</v>
      </c>
      <c r="O2427" t="s">
        <v>7249</v>
      </c>
      <c r="P2427" t="s">
        <v>7250</v>
      </c>
      <c r="Q2427" s="10">
        <v>-17000000</v>
      </c>
    </row>
    <row r="2428" spans="1:17" x14ac:dyDescent="0.3">
      <c r="A2428" s="11">
        <v>0</v>
      </c>
      <c r="B2428" t="s">
        <v>587</v>
      </c>
      <c r="C2428">
        <v>15639</v>
      </c>
      <c r="D2428" t="s">
        <v>7251</v>
      </c>
      <c r="E2428" t="s">
        <v>19</v>
      </c>
      <c r="F2428">
        <v>2.1847080000000001</v>
      </c>
      <c r="G2428" t="s">
        <v>7252</v>
      </c>
      <c r="H2428" t="s">
        <v>21</v>
      </c>
      <c r="I2428" s="1">
        <v>38800</v>
      </c>
      <c r="J2428" s="11">
        <v>0</v>
      </c>
      <c r="K2428">
        <v>89</v>
      </c>
      <c r="L2428" t="s">
        <v>22</v>
      </c>
      <c r="M2428">
        <v>3.3</v>
      </c>
      <c r="N2428">
        <v>17</v>
      </c>
      <c r="O2428" t="s">
        <v>7253</v>
      </c>
      <c r="P2428" t="s">
        <v>7254</v>
      </c>
      <c r="Q2428" s="10">
        <v>0</v>
      </c>
    </row>
    <row r="2429" spans="1:17" x14ac:dyDescent="0.3">
      <c r="A2429" s="11">
        <v>0</v>
      </c>
      <c r="B2429" t="s">
        <v>6654</v>
      </c>
      <c r="C2429">
        <v>16112</v>
      </c>
      <c r="D2429" t="s">
        <v>7255</v>
      </c>
      <c r="E2429" t="s">
        <v>19</v>
      </c>
      <c r="F2429">
        <v>3.0915900000000001</v>
      </c>
      <c r="G2429" t="s">
        <v>32</v>
      </c>
      <c r="H2429" t="s">
        <v>21</v>
      </c>
      <c r="I2429" s="1">
        <v>36170</v>
      </c>
      <c r="J2429" s="11">
        <v>0</v>
      </c>
      <c r="K2429">
        <v>73</v>
      </c>
      <c r="L2429" t="s">
        <v>22</v>
      </c>
      <c r="M2429">
        <v>6.3</v>
      </c>
      <c r="N2429">
        <v>14</v>
      </c>
      <c r="O2429" t="s">
        <v>7256</v>
      </c>
      <c r="P2429" t="s">
        <v>7257</v>
      </c>
      <c r="Q2429" s="10">
        <v>0</v>
      </c>
    </row>
    <row r="2430" spans="1:17" x14ac:dyDescent="0.3">
      <c r="A2430" s="11">
        <v>17000000</v>
      </c>
      <c r="B2430" t="s">
        <v>2357</v>
      </c>
      <c r="C2430">
        <v>26390</v>
      </c>
      <c r="D2430" t="s">
        <v>7258</v>
      </c>
      <c r="E2430" t="s">
        <v>19</v>
      </c>
      <c r="F2430">
        <v>18.790102000000001</v>
      </c>
      <c r="G2430" t="s">
        <v>1030</v>
      </c>
      <c r="H2430" t="s">
        <v>21</v>
      </c>
      <c r="I2430" s="1">
        <v>39829</v>
      </c>
      <c r="J2430" s="11">
        <v>29536299</v>
      </c>
      <c r="K2430">
        <v>133</v>
      </c>
      <c r="L2430" t="s">
        <v>22</v>
      </c>
      <c r="M2430">
        <v>6.2</v>
      </c>
      <c r="N2430">
        <v>293</v>
      </c>
      <c r="O2430" t="s">
        <v>7259</v>
      </c>
      <c r="P2430" t="s">
        <v>1793</v>
      </c>
      <c r="Q2430" s="10">
        <v>12536299</v>
      </c>
    </row>
    <row r="2431" spans="1:17" x14ac:dyDescent="0.3">
      <c r="A2431" s="11">
        <v>17000000</v>
      </c>
      <c r="B2431" t="s">
        <v>4005</v>
      </c>
      <c r="C2431">
        <v>27759</v>
      </c>
      <c r="D2431" t="s">
        <v>7260</v>
      </c>
      <c r="E2431" t="s">
        <v>19</v>
      </c>
      <c r="F2431">
        <v>3.3210950000000001</v>
      </c>
      <c r="G2431" t="s">
        <v>7261</v>
      </c>
      <c r="H2431" t="s">
        <v>21</v>
      </c>
      <c r="I2431" s="1">
        <v>23167</v>
      </c>
      <c r="J2431" s="11">
        <v>10000000</v>
      </c>
      <c r="K2431">
        <v>154</v>
      </c>
      <c r="L2431" t="s">
        <v>22</v>
      </c>
      <c r="M2431">
        <v>6.3</v>
      </c>
      <c r="N2431">
        <v>36</v>
      </c>
      <c r="O2431" t="s">
        <v>7262</v>
      </c>
      <c r="P2431" t="s">
        <v>7263</v>
      </c>
      <c r="Q2431" s="10">
        <v>-7000000</v>
      </c>
    </row>
    <row r="2432" spans="1:17" x14ac:dyDescent="0.3">
      <c r="A2432" s="11">
        <v>17000000</v>
      </c>
      <c r="B2432" t="s">
        <v>3227</v>
      </c>
      <c r="C2432">
        <v>109428</v>
      </c>
      <c r="D2432" t="s">
        <v>7264</v>
      </c>
      <c r="E2432" t="s">
        <v>19</v>
      </c>
      <c r="F2432">
        <v>33.912115999999997</v>
      </c>
      <c r="G2432" t="s">
        <v>760</v>
      </c>
      <c r="H2432" t="s">
        <v>21</v>
      </c>
      <c r="I2432" s="1">
        <v>41398</v>
      </c>
      <c r="J2432" s="11">
        <v>97542952</v>
      </c>
      <c r="K2432">
        <v>91</v>
      </c>
      <c r="L2432" t="s">
        <v>22</v>
      </c>
      <c r="M2432">
        <v>6.4</v>
      </c>
      <c r="N2432">
        <v>1723</v>
      </c>
      <c r="O2432" t="s">
        <v>7265</v>
      </c>
      <c r="P2432" t="s">
        <v>7266</v>
      </c>
      <c r="Q2432" s="10">
        <v>80542952</v>
      </c>
    </row>
    <row r="2433" spans="1:17" x14ac:dyDescent="0.3">
      <c r="A2433" s="11">
        <v>17000000</v>
      </c>
      <c r="B2433" t="s">
        <v>972</v>
      </c>
      <c r="C2433">
        <v>23049</v>
      </c>
      <c r="D2433" t="s">
        <v>7267</v>
      </c>
      <c r="E2433" t="s">
        <v>19</v>
      </c>
      <c r="F2433">
        <v>5.7878910000000001</v>
      </c>
      <c r="G2433" t="s">
        <v>4469</v>
      </c>
      <c r="H2433" t="s">
        <v>7268</v>
      </c>
      <c r="I2433" s="1">
        <v>39966</v>
      </c>
      <c r="J2433" s="11">
        <v>20455276</v>
      </c>
      <c r="K2433">
        <v>95</v>
      </c>
      <c r="L2433" t="s">
        <v>22</v>
      </c>
      <c r="M2433">
        <v>5.6</v>
      </c>
      <c r="N2433">
        <v>101</v>
      </c>
      <c r="O2433" t="s">
        <v>7269</v>
      </c>
      <c r="P2433" t="s">
        <v>2473</v>
      </c>
      <c r="Q2433" s="10">
        <v>3455276</v>
      </c>
    </row>
    <row r="2434" spans="1:17" x14ac:dyDescent="0.3">
      <c r="A2434" s="11">
        <v>17000000</v>
      </c>
      <c r="B2434" t="s">
        <v>2165</v>
      </c>
      <c r="C2434">
        <v>9310</v>
      </c>
      <c r="D2434" t="s">
        <v>7270</v>
      </c>
      <c r="E2434" t="s">
        <v>19</v>
      </c>
      <c r="F2434">
        <v>7.8640109999999996</v>
      </c>
      <c r="G2434" t="s">
        <v>135</v>
      </c>
      <c r="H2434" t="s">
        <v>21</v>
      </c>
      <c r="I2434" s="1">
        <v>38810</v>
      </c>
      <c r="J2434" s="11">
        <v>7314027</v>
      </c>
      <c r="K2434">
        <v>107</v>
      </c>
      <c r="L2434" t="s">
        <v>22</v>
      </c>
      <c r="M2434">
        <v>4.9000000000000004</v>
      </c>
      <c r="N2434">
        <v>95</v>
      </c>
      <c r="O2434" t="s">
        <v>7271</v>
      </c>
      <c r="P2434" t="s">
        <v>1009</v>
      </c>
      <c r="Q2434" s="10">
        <v>-9685973</v>
      </c>
    </row>
    <row r="2435" spans="1:17" x14ac:dyDescent="0.3">
      <c r="A2435" s="11">
        <v>17000000</v>
      </c>
      <c r="B2435" t="s">
        <v>41</v>
      </c>
      <c r="C2435">
        <v>11411</v>
      </c>
      <c r="D2435" t="s">
        <v>7272</v>
      </c>
      <c r="E2435" t="s">
        <v>19</v>
      </c>
      <c r="F2435">
        <v>17.062117000000001</v>
      </c>
      <c r="G2435" t="s">
        <v>7273</v>
      </c>
      <c r="H2435" t="s">
        <v>33</v>
      </c>
      <c r="I2435" s="1">
        <v>31981</v>
      </c>
      <c r="J2435" s="11">
        <v>19300000</v>
      </c>
      <c r="K2435">
        <v>90</v>
      </c>
      <c r="L2435" t="s">
        <v>22</v>
      </c>
      <c r="M2435">
        <v>4.0999999999999996</v>
      </c>
      <c r="N2435">
        <v>318</v>
      </c>
      <c r="O2435" t="s">
        <v>7274</v>
      </c>
      <c r="P2435" t="s">
        <v>7275</v>
      </c>
      <c r="Q2435" s="10">
        <v>2300000</v>
      </c>
    </row>
    <row r="2436" spans="1:17" x14ac:dyDescent="0.3">
      <c r="A2436" s="11">
        <v>0</v>
      </c>
      <c r="B2436" t="s">
        <v>713</v>
      </c>
      <c r="C2436">
        <v>16988</v>
      </c>
      <c r="D2436" t="s">
        <v>7276</v>
      </c>
      <c r="E2436" t="s">
        <v>19</v>
      </c>
      <c r="F2436">
        <v>1.7826660000000001</v>
      </c>
      <c r="G2436" t="s">
        <v>6291</v>
      </c>
      <c r="H2436" t="s">
        <v>158</v>
      </c>
      <c r="I2436" s="1">
        <v>39472</v>
      </c>
      <c r="J2436" s="11">
        <v>0</v>
      </c>
      <c r="K2436">
        <v>94</v>
      </c>
      <c r="L2436" t="s">
        <v>22</v>
      </c>
      <c r="M2436">
        <v>3</v>
      </c>
      <c r="N2436">
        <v>6</v>
      </c>
      <c r="O2436" t="s">
        <v>7277</v>
      </c>
      <c r="P2436" t="s">
        <v>7278</v>
      </c>
      <c r="Q2436" s="10">
        <v>0</v>
      </c>
    </row>
    <row r="2437" spans="1:17" x14ac:dyDescent="0.3">
      <c r="A2437" s="11">
        <v>17000000</v>
      </c>
      <c r="B2437" t="s">
        <v>36</v>
      </c>
      <c r="C2437">
        <v>7304</v>
      </c>
      <c r="D2437" t="s">
        <v>7279</v>
      </c>
      <c r="E2437" t="s">
        <v>19</v>
      </c>
      <c r="F2437">
        <v>19.311572000000002</v>
      </c>
      <c r="G2437" t="s">
        <v>7280</v>
      </c>
      <c r="H2437" t="s">
        <v>192</v>
      </c>
      <c r="I2437" s="1">
        <v>38869</v>
      </c>
      <c r="J2437" s="11">
        <v>9500000</v>
      </c>
      <c r="K2437">
        <v>122</v>
      </c>
      <c r="L2437" t="s">
        <v>22</v>
      </c>
      <c r="M2437">
        <v>7</v>
      </c>
      <c r="N2437">
        <v>331</v>
      </c>
      <c r="O2437" t="s">
        <v>7281</v>
      </c>
      <c r="P2437" t="s">
        <v>7282</v>
      </c>
      <c r="Q2437" s="10">
        <v>-7500000</v>
      </c>
    </row>
    <row r="2438" spans="1:17" x14ac:dyDescent="0.3">
      <c r="A2438" s="11">
        <v>0</v>
      </c>
      <c r="B2438" t="s">
        <v>713</v>
      </c>
      <c r="C2438">
        <v>24747</v>
      </c>
      <c r="D2438" t="s">
        <v>7283</v>
      </c>
      <c r="E2438" t="s">
        <v>19</v>
      </c>
      <c r="F2438">
        <v>2.8974489999999999</v>
      </c>
      <c r="G2438" t="s">
        <v>7284</v>
      </c>
      <c r="H2438" t="s">
        <v>21</v>
      </c>
      <c r="I2438" s="1">
        <v>38107</v>
      </c>
      <c r="J2438" s="11">
        <v>0</v>
      </c>
      <c r="K2438">
        <v>120</v>
      </c>
      <c r="L2438" t="s">
        <v>22</v>
      </c>
      <c r="M2438">
        <v>5.5</v>
      </c>
      <c r="N2438">
        <v>19</v>
      </c>
      <c r="O2438" t="s">
        <v>7285</v>
      </c>
      <c r="P2438" t="s">
        <v>7286</v>
      </c>
      <c r="Q2438" s="10">
        <v>0</v>
      </c>
    </row>
    <row r="2439" spans="1:17" x14ac:dyDescent="0.3">
      <c r="A2439" s="11">
        <v>17000000</v>
      </c>
      <c r="B2439" t="s">
        <v>508</v>
      </c>
      <c r="C2439">
        <v>58048</v>
      </c>
      <c r="D2439" t="s">
        <v>7287</v>
      </c>
      <c r="E2439" t="s">
        <v>19</v>
      </c>
      <c r="F2439">
        <v>0.13856399999999999</v>
      </c>
      <c r="G2439" t="s">
        <v>7288</v>
      </c>
      <c r="H2439" t="s">
        <v>33</v>
      </c>
      <c r="I2439" s="1">
        <v>31653</v>
      </c>
      <c r="J2439" s="11">
        <v>0</v>
      </c>
      <c r="K2439">
        <v>97</v>
      </c>
      <c r="L2439" t="s">
        <v>22</v>
      </c>
      <c r="M2439">
        <v>2.9</v>
      </c>
      <c r="N2439">
        <v>15</v>
      </c>
      <c r="O2439" t="s">
        <v>7289</v>
      </c>
      <c r="P2439" t="s">
        <v>7290</v>
      </c>
      <c r="Q2439" s="10">
        <v>-17000000</v>
      </c>
    </row>
    <row r="2440" spans="1:17" x14ac:dyDescent="0.3">
      <c r="A2440" s="11">
        <v>40000000</v>
      </c>
      <c r="B2440" t="s">
        <v>7291</v>
      </c>
      <c r="C2440">
        <v>1491</v>
      </c>
      <c r="D2440" t="s">
        <v>7292</v>
      </c>
      <c r="E2440" t="s">
        <v>19</v>
      </c>
      <c r="F2440">
        <v>36.960953000000003</v>
      </c>
      <c r="G2440" t="s">
        <v>7293</v>
      </c>
      <c r="H2440" t="s">
        <v>87</v>
      </c>
      <c r="I2440" s="1">
        <v>38947</v>
      </c>
      <c r="J2440" s="11">
        <v>86915017</v>
      </c>
      <c r="K2440">
        <v>110</v>
      </c>
      <c r="L2440" t="s">
        <v>22</v>
      </c>
      <c r="M2440">
        <v>7.1</v>
      </c>
      <c r="N2440">
        <v>1615</v>
      </c>
      <c r="O2440" t="s">
        <v>7294</v>
      </c>
      <c r="P2440" t="s">
        <v>1374</v>
      </c>
      <c r="Q2440" s="10">
        <v>46915017</v>
      </c>
    </row>
    <row r="2441" spans="1:17" x14ac:dyDescent="0.3">
      <c r="A2441" s="11">
        <v>17000000</v>
      </c>
      <c r="B2441" t="s">
        <v>6035</v>
      </c>
      <c r="C2441">
        <v>2989</v>
      </c>
      <c r="D2441" t="s">
        <v>7295</v>
      </c>
      <c r="E2441" t="s">
        <v>19</v>
      </c>
      <c r="F2441">
        <v>1.1564099999999999</v>
      </c>
      <c r="G2441" t="s">
        <v>7296</v>
      </c>
      <c r="H2441" t="s">
        <v>21</v>
      </c>
      <c r="I2441" s="1">
        <v>29931</v>
      </c>
      <c r="J2441" s="11">
        <v>2000000</v>
      </c>
      <c r="K2441">
        <v>102</v>
      </c>
      <c r="L2441" t="s">
        <v>22</v>
      </c>
      <c r="M2441">
        <v>5.6</v>
      </c>
      <c r="N2441">
        <v>19</v>
      </c>
      <c r="O2441" t="s">
        <v>7297</v>
      </c>
      <c r="P2441" t="s">
        <v>7298</v>
      </c>
      <c r="Q2441" s="10">
        <v>-15000000</v>
      </c>
    </row>
    <row r="2442" spans="1:17" x14ac:dyDescent="0.3">
      <c r="A2442" s="11">
        <v>17000000</v>
      </c>
      <c r="B2442" t="s">
        <v>2347</v>
      </c>
      <c r="C2442">
        <v>10629</v>
      </c>
      <c r="D2442" t="s">
        <v>7299</v>
      </c>
      <c r="E2442" t="s">
        <v>19</v>
      </c>
      <c r="F2442">
        <v>9.5835779999999993</v>
      </c>
      <c r="G2442" t="s">
        <v>438</v>
      </c>
      <c r="H2442" t="s">
        <v>1377</v>
      </c>
      <c r="I2442" s="1">
        <v>37932</v>
      </c>
      <c r="J2442" s="11">
        <v>1569918</v>
      </c>
      <c r="K2442">
        <v>98</v>
      </c>
      <c r="L2442" t="s">
        <v>22</v>
      </c>
      <c r="M2442">
        <v>6.8</v>
      </c>
      <c r="N2442">
        <v>59</v>
      </c>
      <c r="O2442" t="s">
        <v>7300</v>
      </c>
      <c r="P2442" t="s">
        <v>775</v>
      </c>
      <c r="Q2442" s="10">
        <v>-15430082</v>
      </c>
    </row>
    <row r="2443" spans="1:17" x14ac:dyDescent="0.3">
      <c r="A2443" s="11">
        <v>17000000</v>
      </c>
      <c r="B2443" t="s">
        <v>7301</v>
      </c>
      <c r="C2443">
        <v>255343</v>
      </c>
      <c r="D2443" t="s">
        <v>7302</v>
      </c>
      <c r="E2443" t="s">
        <v>19</v>
      </c>
      <c r="F2443">
        <v>25.112566999999999</v>
      </c>
      <c r="G2443" t="s">
        <v>7303</v>
      </c>
      <c r="H2443" t="s">
        <v>853</v>
      </c>
      <c r="I2443" s="1">
        <v>41953</v>
      </c>
      <c r="J2443" s="11">
        <v>3758328</v>
      </c>
      <c r="K2443">
        <v>120</v>
      </c>
      <c r="L2443" t="s">
        <v>22</v>
      </c>
      <c r="M2443">
        <v>6.1</v>
      </c>
      <c r="N2443">
        <v>271</v>
      </c>
      <c r="O2443" t="s">
        <v>7304</v>
      </c>
      <c r="P2443" t="s">
        <v>7305</v>
      </c>
      <c r="Q2443" s="10">
        <v>-13241672</v>
      </c>
    </row>
    <row r="2444" spans="1:17" x14ac:dyDescent="0.3">
      <c r="A2444" s="11">
        <v>17000000</v>
      </c>
      <c r="B2444" t="s">
        <v>7306</v>
      </c>
      <c r="C2444">
        <v>4723</v>
      </c>
      <c r="D2444" t="s">
        <v>7307</v>
      </c>
      <c r="E2444" t="s">
        <v>19</v>
      </c>
      <c r="F2444">
        <v>9.3493860000000009</v>
      </c>
      <c r="G2444" t="s">
        <v>135</v>
      </c>
      <c r="H2444" t="s">
        <v>192</v>
      </c>
      <c r="I2444" s="1">
        <v>38852</v>
      </c>
      <c r="J2444" s="11">
        <v>374743</v>
      </c>
      <c r="K2444">
        <v>144</v>
      </c>
      <c r="L2444" t="s">
        <v>22</v>
      </c>
      <c r="M2444">
        <v>5.2</v>
      </c>
      <c r="N2444">
        <v>153</v>
      </c>
      <c r="O2444" t="s">
        <v>7308</v>
      </c>
      <c r="P2444" t="s">
        <v>5752</v>
      </c>
      <c r="Q2444" s="10">
        <v>-16625257</v>
      </c>
    </row>
    <row r="2445" spans="1:17" x14ac:dyDescent="0.3">
      <c r="A2445" s="11">
        <v>15000000</v>
      </c>
      <c r="B2445" t="s">
        <v>49</v>
      </c>
      <c r="C2445">
        <v>10800</v>
      </c>
      <c r="D2445" t="s">
        <v>7309</v>
      </c>
      <c r="E2445" t="s">
        <v>851</v>
      </c>
      <c r="F2445">
        <v>8.8844049999999992</v>
      </c>
      <c r="G2445" t="s">
        <v>7310</v>
      </c>
      <c r="H2445" t="s">
        <v>284</v>
      </c>
      <c r="I2445" s="1">
        <v>39526</v>
      </c>
      <c r="J2445" s="11">
        <v>0</v>
      </c>
      <c r="K2445">
        <v>80</v>
      </c>
      <c r="L2445" t="s">
        <v>22</v>
      </c>
      <c r="M2445">
        <v>6.5</v>
      </c>
      <c r="N2445">
        <v>129</v>
      </c>
      <c r="O2445" t="s">
        <v>7311</v>
      </c>
      <c r="P2445" t="s">
        <v>7312</v>
      </c>
      <c r="Q2445" s="10">
        <v>-15000000</v>
      </c>
    </row>
    <row r="2446" spans="1:17" x14ac:dyDescent="0.3">
      <c r="A2446" s="11">
        <v>17000000</v>
      </c>
      <c r="B2446" t="s">
        <v>41</v>
      </c>
      <c r="C2446">
        <v>25763</v>
      </c>
      <c r="D2446" t="s">
        <v>7313</v>
      </c>
      <c r="E2446" t="s">
        <v>19</v>
      </c>
      <c r="F2446">
        <v>2.2152609999999999</v>
      </c>
      <c r="G2446" t="s">
        <v>204</v>
      </c>
      <c r="H2446" t="s">
        <v>21</v>
      </c>
      <c r="I2446" s="1">
        <v>28407</v>
      </c>
      <c r="J2446" s="11">
        <v>8720000</v>
      </c>
      <c r="K2446">
        <v>91</v>
      </c>
      <c r="L2446" t="s">
        <v>22</v>
      </c>
      <c r="M2446">
        <v>5</v>
      </c>
      <c r="N2446">
        <v>27</v>
      </c>
      <c r="O2446" t="s">
        <v>7314</v>
      </c>
      <c r="P2446" t="s">
        <v>7315</v>
      </c>
      <c r="Q2446" s="10">
        <v>-8280000</v>
      </c>
    </row>
    <row r="2447" spans="1:17" x14ac:dyDescent="0.3">
      <c r="A2447" s="11">
        <v>17000000</v>
      </c>
      <c r="B2447" t="s">
        <v>2211</v>
      </c>
      <c r="C2447">
        <v>79694</v>
      </c>
      <c r="D2447" t="s">
        <v>7316</v>
      </c>
      <c r="E2447" t="s">
        <v>19</v>
      </c>
      <c r="F2447">
        <v>6.3852339999999996</v>
      </c>
      <c r="G2447" t="s">
        <v>2984</v>
      </c>
      <c r="H2447" t="s">
        <v>21</v>
      </c>
      <c r="I2447" s="1">
        <v>41144</v>
      </c>
      <c r="J2447" s="11">
        <v>9627492</v>
      </c>
      <c r="K2447">
        <v>82</v>
      </c>
      <c r="L2447" t="s">
        <v>22</v>
      </c>
      <c r="M2447">
        <v>4.5</v>
      </c>
      <c r="N2447">
        <v>140</v>
      </c>
      <c r="O2447" t="s">
        <v>7317</v>
      </c>
      <c r="P2447" t="s">
        <v>7318</v>
      </c>
      <c r="Q2447" s="10">
        <v>-7372508</v>
      </c>
    </row>
    <row r="2448" spans="1:17" x14ac:dyDescent="0.3">
      <c r="A2448" s="11">
        <v>16500000</v>
      </c>
      <c r="B2448" t="s">
        <v>2165</v>
      </c>
      <c r="C2448">
        <v>4032</v>
      </c>
      <c r="D2448" t="s">
        <v>7319</v>
      </c>
      <c r="E2448" t="s">
        <v>19</v>
      </c>
      <c r="F2448">
        <v>20.935168999999998</v>
      </c>
      <c r="G2448" t="s">
        <v>32</v>
      </c>
      <c r="H2448" t="s">
        <v>21</v>
      </c>
      <c r="I2448" s="1">
        <v>33569</v>
      </c>
      <c r="J2448" s="11">
        <v>0</v>
      </c>
      <c r="K2448">
        <v>102</v>
      </c>
      <c r="L2448" t="s">
        <v>22</v>
      </c>
      <c r="M2448">
        <v>7</v>
      </c>
      <c r="N2448">
        <v>428</v>
      </c>
      <c r="O2448" t="s">
        <v>7320</v>
      </c>
      <c r="P2448" t="s">
        <v>7321</v>
      </c>
      <c r="Q2448" s="10">
        <v>-16500000</v>
      </c>
    </row>
    <row r="2449" spans="1:17" x14ac:dyDescent="0.3">
      <c r="A2449" s="11">
        <v>16800000</v>
      </c>
      <c r="B2449" t="s">
        <v>7322</v>
      </c>
      <c r="C2449">
        <v>18615</v>
      </c>
      <c r="D2449" t="s">
        <v>7323</v>
      </c>
      <c r="E2449" t="s">
        <v>19</v>
      </c>
      <c r="F2449">
        <v>4.3582549999999998</v>
      </c>
      <c r="G2449" t="s">
        <v>3169</v>
      </c>
      <c r="H2449" t="s">
        <v>21</v>
      </c>
      <c r="I2449" s="1">
        <v>38959</v>
      </c>
      <c r="J2449" s="11">
        <v>2281089</v>
      </c>
      <c r="K2449">
        <v>122</v>
      </c>
      <c r="L2449" t="s">
        <v>22</v>
      </c>
      <c r="M2449">
        <v>5.8</v>
      </c>
      <c r="N2449">
        <v>73</v>
      </c>
      <c r="O2449" t="s">
        <v>7324</v>
      </c>
      <c r="P2449" t="s">
        <v>7325</v>
      </c>
      <c r="Q2449" s="10">
        <v>-14518911</v>
      </c>
    </row>
    <row r="2450" spans="1:17" x14ac:dyDescent="0.3">
      <c r="A2450" s="11">
        <v>15000000</v>
      </c>
      <c r="B2450" t="s">
        <v>2834</v>
      </c>
      <c r="C2450">
        <v>10673</v>
      </c>
      <c r="D2450" t="s">
        <v>7326</v>
      </c>
      <c r="E2450" t="s">
        <v>19</v>
      </c>
      <c r="F2450">
        <v>24.898686999999999</v>
      </c>
      <c r="G2450" t="s">
        <v>204</v>
      </c>
      <c r="H2450" t="s">
        <v>21</v>
      </c>
      <c r="I2450" s="1">
        <v>32062</v>
      </c>
      <c r="J2450" s="11">
        <v>43848069</v>
      </c>
      <c r="K2450">
        <v>126</v>
      </c>
      <c r="L2450" t="s">
        <v>22</v>
      </c>
      <c r="M2450">
        <v>7</v>
      </c>
      <c r="N2450">
        <v>546</v>
      </c>
      <c r="O2450" t="s">
        <v>7327</v>
      </c>
      <c r="P2450" t="s">
        <v>447</v>
      </c>
      <c r="Q2450" s="10">
        <v>28848069</v>
      </c>
    </row>
    <row r="2451" spans="1:17" x14ac:dyDescent="0.3">
      <c r="A2451" s="11">
        <v>16500000</v>
      </c>
      <c r="B2451" t="s">
        <v>212</v>
      </c>
      <c r="C2451">
        <v>4584</v>
      </c>
      <c r="D2451" t="s">
        <v>7328</v>
      </c>
      <c r="E2451" t="s">
        <v>19</v>
      </c>
      <c r="F2451">
        <v>20.898710999999999</v>
      </c>
      <c r="G2451" t="s">
        <v>692</v>
      </c>
      <c r="H2451" t="s">
        <v>33</v>
      </c>
      <c r="I2451" s="1">
        <v>35046</v>
      </c>
      <c r="J2451" s="11">
        <v>135000000</v>
      </c>
      <c r="K2451">
        <v>136</v>
      </c>
      <c r="L2451" t="s">
        <v>22</v>
      </c>
      <c r="M2451">
        <v>7.2</v>
      </c>
      <c r="N2451">
        <v>352</v>
      </c>
      <c r="O2451" t="s">
        <v>7329</v>
      </c>
      <c r="P2451" t="s">
        <v>625</v>
      </c>
      <c r="Q2451" s="10">
        <v>118500000</v>
      </c>
    </row>
    <row r="2452" spans="1:17" x14ac:dyDescent="0.3">
      <c r="A2452" s="11">
        <v>16500000</v>
      </c>
      <c r="B2452" t="s">
        <v>212</v>
      </c>
      <c r="C2452">
        <v>2977</v>
      </c>
      <c r="D2452" t="s">
        <v>7330</v>
      </c>
      <c r="E2452" t="s">
        <v>19</v>
      </c>
      <c r="F2452">
        <v>18.236284000000001</v>
      </c>
      <c r="G2452" t="s">
        <v>7331</v>
      </c>
      <c r="H2452" t="s">
        <v>33</v>
      </c>
      <c r="I2452" s="1">
        <v>39116</v>
      </c>
      <c r="J2452" s="11">
        <v>37311672</v>
      </c>
      <c r="K2452">
        <v>120</v>
      </c>
      <c r="L2452" t="s">
        <v>22</v>
      </c>
      <c r="M2452">
        <v>6.9</v>
      </c>
      <c r="N2452">
        <v>317</v>
      </c>
      <c r="O2452" t="s">
        <v>7332</v>
      </c>
      <c r="P2452" t="s">
        <v>7333</v>
      </c>
      <c r="Q2452" s="10">
        <v>20811672</v>
      </c>
    </row>
    <row r="2453" spans="1:17" x14ac:dyDescent="0.3">
      <c r="A2453" s="11">
        <v>16500000</v>
      </c>
      <c r="B2453" t="s">
        <v>587</v>
      </c>
      <c r="C2453">
        <v>10760</v>
      </c>
      <c r="D2453" t="s">
        <v>7334</v>
      </c>
      <c r="E2453" t="s">
        <v>19</v>
      </c>
      <c r="F2453">
        <v>10.74648</v>
      </c>
      <c r="G2453" t="s">
        <v>1756</v>
      </c>
      <c r="H2453" t="s">
        <v>21</v>
      </c>
      <c r="I2453" s="1">
        <v>39346</v>
      </c>
      <c r="J2453" s="11">
        <v>13620075</v>
      </c>
      <c r="K2453">
        <v>108</v>
      </c>
      <c r="L2453" t="s">
        <v>22</v>
      </c>
      <c r="M2453">
        <v>6</v>
      </c>
      <c r="N2453">
        <v>236</v>
      </c>
      <c r="O2453" t="s">
        <v>7335</v>
      </c>
      <c r="P2453" t="s">
        <v>7336</v>
      </c>
      <c r="Q2453" s="10">
        <v>-2879925</v>
      </c>
    </row>
    <row r="2454" spans="1:17" x14ac:dyDescent="0.3">
      <c r="A2454" s="11">
        <v>16500000</v>
      </c>
      <c r="B2454" t="s">
        <v>713</v>
      </c>
      <c r="C2454">
        <v>11093</v>
      </c>
      <c r="D2454" t="s">
        <v>7337</v>
      </c>
      <c r="E2454" t="s">
        <v>19</v>
      </c>
      <c r="F2454">
        <v>12.102725</v>
      </c>
      <c r="G2454" t="s">
        <v>422</v>
      </c>
      <c r="H2454" t="s">
        <v>21</v>
      </c>
      <c r="I2454" s="1">
        <v>37974</v>
      </c>
      <c r="J2454" s="11">
        <v>16942795</v>
      </c>
      <c r="K2454">
        <v>126</v>
      </c>
      <c r="L2454" t="s">
        <v>22</v>
      </c>
      <c r="M2454">
        <v>7</v>
      </c>
      <c r="N2454">
        <v>199</v>
      </c>
      <c r="O2454" t="s">
        <v>7338</v>
      </c>
      <c r="P2454" t="s">
        <v>7339</v>
      </c>
      <c r="Q2454" s="10">
        <v>442795</v>
      </c>
    </row>
    <row r="2455" spans="1:17" x14ac:dyDescent="0.3">
      <c r="A2455" s="11">
        <v>16400000</v>
      </c>
      <c r="B2455" t="s">
        <v>713</v>
      </c>
      <c r="C2455">
        <v>207</v>
      </c>
      <c r="D2455" t="s">
        <v>7340</v>
      </c>
      <c r="E2455" t="s">
        <v>19</v>
      </c>
      <c r="F2455">
        <v>55.458584000000002</v>
      </c>
      <c r="G2455" t="s">
        <v>764</v>
      </c>
      <c r="H2455" t="s">
        <v>21</v>
      </c>
      <c r="I2455" s="1">
        <v>32545</v>
      </c>
      <c r="J2455" s="11">
        <v>235860116</v>
      </c>
      <c r="K2455">
        <v>129</v>
      </c>
      <c r="L2455" t="s">
        <v>22</v>
      </c>
      <c r="M2455">
        <v>8.1</v>
      </c>
      <c r="N2455">
        <v>2705</v>
      </c>
      <c r="O2455" t="s">
        <v>7341</v>
      </c>
      <c r="P2455" t="s">
        <v>643</v>
      </c>
      <c r="Q2455" s="10">
        <v>219460116</v>
      </c>
    </row>
    <row r="2456" spans="1:17" x14ac:dyDescent="0.3">
      <c r="A2456" s="11">
        <v>16000000</v>
      </c>
      <c r="B2456" t="s">
        <v>587</v>
      </c>
      <c r="C2456">
        <v>8467</v>
      </c>
      <c r="D2456" t="s">
        <v>7342</v>
      </c>
      <c r="E2456" t="s">
        <v>19</v>
      </c>
      <c r="F2456">
        <v>35.777067000000002</v>
      </c>
      <c r="G2456" t="s">
        <v>119</v>
      </c>
      <c r="H2456" t="s">
        <v>21</v>
      </c>
      <c r="I2456" s="1">
        <v>34684</v>
      </c>
      <c r="J2456" s="11">
        <v>247275374</v>
      </c>
      <c r="K2456">
        <v>107</v>
      </c>
      <c r="L2456" t="s">
        <v>22</v>
      </c>
      <c r="M2456">
        <v>6.5</v>
      </c>
      <c r="N2456">
        <v>1859</v>
      </c>
      <c r="O2456" t="s">
        <v>7343</v>
      </c>
      <c r="P2456" t="s">
        <v>2031</v>
      </c>
      <c r="Q2456" s="10">
        <v>231275374</v>
      </c>
    </row>
    <row r="2457" spans="1:17" x14ac:dyDescent="0.3">
      <c r="A2457" s="11">
        <v>16000000</v>
      </c>
      <c r="B2457" t="s">
        <v>1503</v>
      </c>
      <c r="C2457">
        <v>639</v>
      </c>
      <c r="D2457" t="s">
        <v>7344</v>
      </c>
      <c r="E2457" t="s">
        <v>19</v>
      </c>
      <c r="F2457">
        <v>18.430419000000001</v>
      </c>
      <c r="G2457" t="s">
        <v>2195</v>
      </c>
      <c r="H2457" t="s">
        <v>21</v>
      </c>
      <c r="I2457" s="1">
        <v>32710</v>
      </c>
      <c r="J2457" s="11">
        <v>92823546</v>
      </c>
      <c r="K2457">
        <v>96</v>
      </c>
      <c r="L2457" t="s">
        <v>22</v>
      </c>
      <c r="M2457">
        <v>7.3</v>
      </c>
      <c r="N2457">
        <v>950</v>
      </c>
      <c r="O2457" t="s">
        <v>7345</v>
      </c>
      <c r="P2457" t="s">
        <v>2259</v>
      </c>
      <c r="Q2457" s="10">
        <v>76823546</v>
      </c>
    </row>
    <row r="2458" spans="1:17" x14ac:dyDescent="0.3">
      <c r="A2458" s="11">
        <v>16000000</v>
      </c>
      <c r="B2458" t="s">
        <v>713</v>
      </c>
      <c r="C2458">
        <v>24226</v>
      </c>
      <c r="D2458" t="s">
        <v>7346</v>
      </c>
      <c r="E2458" t="s">
        <v>19</v>
      </c>
      <c r="F2458">
        <v>7.9806319999999999</v>
      </c>
      <c r="G2458" t="s">
        <v>204</v>
      </c>
      <c r="H2458" t="s">
        <v>21</v>
      </c>
      <c r="I2458" s="1">
        <v>30175</v>
      </c>
      <c r="J2458" s="11">
        <v>53977250</v>
      </c>
      <c r="K2458">
        <v>129</v>
      </c>
      <c r="L2458" t="s">
        <v>22</v>
      </c>
      <c r="M2458">
        <v>7.4</v>
      </c>
      <c r="N2458">
        <v>131</v>
      </c>
      <c r="O2458" t="s">
        <v>7347</v>
      </c>
      <c r="P2458" t="s">
        <v>5972</v>
      </c>
      <c r="Q2458" s="10">
        <v>37977250</v>
      </c>
    </row>
    <row r="2459" spans="1:17" x14ac:dyDescent="0.3">
      <c r="A2459" s="11">
        <v>16000000</v>
      </c>
      <c r="B2459" t="s">
        <v>2458</v>
      </c>
      <c r="C2459">
        <v>9285</v>
      </c>
      <c r="D2459" t="s">
        <v>7348</v>
      </c>
      <c r="E2459" t="s">
        <v>19</v>
      </c>
      <c r="F2459">
        <v>14.759948</v>
      </c>
      <c r="G2459" t="s">
        <v>422</v>
      </c>
      <c r="H2459" t="s">
        <v>21</v>
      </c>
      <c r="I2459" s="1">
        <v>36665</v>
      </c>
      <c r="J2459" s="11">
        <v>119754278</v>
      </c>
      <c r="K2459">
        <v>93</v>
      </c>
      <c r="L2459" t="s">
        <v>22</v>
      </c>
      <c r="M2459">
        <v>5.9</v>
      </c>
      <c r="N2459">
        <v>542</v>
      </c>
      <c r="O2459" t="s">
        <v>7349</v>
      </c>
      <c r="P2459" t="s">
        <v>1465</v>
      </c>
      <c r="Q2459" s="10">
        <v>103754278</v>
      </c>
    </row>
    <row r="2460" spans="1:17" x14ac:dyDescent="0.3">
      <c r="A2460" s="11">
        <v>0</v>
      </c>
      <c r="B2460" t="s">
        <v>822</v>
      </c>
      <c r="C2460">
        <v>14709</v>
      </c>
      <c r="D2460" t="s">
        <v>7350</v>
      </c>
      <c r="E2460" t="s">
        <v>19</v>
      </c>
      <c r="F2460">
        <v>9.2299989999999994</v>
      </c>
      <c r="G2460" t="s">
        <v>92</v>
      </c>
      <c r="H2460" t="s">
        <v>21</v>
      </c>
      <c r="I2460" s="1">
        <v>36175</v>
      </c>
      <c r="J2460" s="11">
        <v>0</v>
      </c>
      <c r="K2460">
        <v>106</v>
      </c>
      <c r="L2460" t="s">
        <v>22</v>
      </c>
      <c r="M2460">
        <v>6</v>
      </c>
      <c r="N2460">
        <v>122</v>
      </c>
      <c r="O2460" t="s">
        <v>7351</v>
      </c>
      <c r="P2460" t="s">
        <v>2384</v>
      </c>
      <c r="Q2460" s="10">
        <v>0</v>
      </c>
    </row>
    <row r="2461" spans="1:17" x14ac:dyDescent="0.3">
      <c r="A2461" s="11">
        <v>15000000</v>
      </c>
      <c r="B2461" t="s">
        <v>1497</v>
      </c>
      <c r="C2461">
        <v>74643</v>
      </c>
      <c r="D2461" t="s">
        <v>7352</v>
      </c>
      <c r="E2461" t="s">
        <v>19</v>
      </c>
      <c r="F2461">
        <v>29.943315999999999</v>
      </c>
      <c r="G2461" t="s">
        <v>445</v>
      </c>
      <c r="H2461" t="s">
        <v>853</v>
      </c>
      <c r="I2461" s="1">
        <v>40678</v>
      </c>
      <c r="J2461" s="11">
        <v>133432856</v>
      </c>
      <c r="K2461">
        <v>100</v>
      </c>
      <c r="L2461" t="s">
        <v>22</v>
      </c>
      <c r="M2461">
        <v>7.3</v>
      </c>
      <c r="N2461">
        <v>1049</v>
      </c>
      <c r="O2461" t="s">
        <v>7353</v>
      </c>
      <c r="P2461" t="s">
        <v>7354</v>
      </c>
      <c r="Q2461" s="10">
        <v>118432856</v>
      </c>
    </row>
    <row r="2462" spans="1:17" x14ac:dyDescent="0.3">
      <c r="A2462" s="11">
        <v>16000000</v>
      </c>
      <c r="B2462" t="s">
        <v>6360</v>
      </c>
      <c r="C2462">
        <v>13788</v>
      </c>
      <c r="D2462" t="s">
        <v>7355</v>
      </c>
      <c r="E2462" t="s">
        <v>19</v>
      </c>
      <c r="F2462">
        <v>15.788784</v>
      </c>
      <c r="G2462" t="s">
        <v>4610</v>
      </c>
      <c r="H2462" t="s">
        <v>21</v>
      </c>
      <c r="I2462" s="1">
        <v>40057</v>
      </c>
      <c r="J2462" s="11">
        <v>76514050</v>
      </c>
      <c r="K2462">
        <v>87</v>
      </c>
      <c r="L2462" t="s">
        <v>22</v>
      </c>
      <c r="M2462">
        <v>4.8</v>
      </c>
      <c r="N2462">
        <v>365</v>
      </c>
      <c r="O2462" t="s">
        <v>7356</v>
      </c>
      <c r="P2462" t="s">
        <v>2180</v>
      </c>
      <c r="Q2462" s="10">
        <v>60514050</v>
      </c>
    </row>
    <row r="2463" spans="1:17" x14ac:dyDescent="0.3">
      <c r="A2463" s="11">
        <v>16000000</v>
      </c>
      <c r="B2463" t="s">
        <v>822</v>
      </c>
      <c r="C2463">
        <v>83666</v>
      </c>
      <c r="D2463" t="s">
        <v>7357</v>
      </c>
      <c r="E2463" t="s">
        <v>19</v>
      </c>
      <c r="F2463">
        <v>41.083914</v>
      </c>
      <c r="G2463" t="s">
        <v>1907</v>
      </c>
      <c r="H2463" t="s">
        <v>21</v>
      </c>
      <c r="I2463" s="1">
        <v>41045</v>
      </c>
      <c r="J2463" s="11">
        <v>68263166</v>
      </c>
      <c r="K2463">
        <v>94</v>
      </c>
      <c r="L2463" t="s">
        <v>22</v>
      </c>
      <c r="M2463">
        <v>7.6</v>
      </c>
      <c r="N2463">
        <v>1662</v>
      </c>
      <c r="O2463" t="s">
        <v>7358</v>
      </c>
      <c r="P2463" t="s">
        <v>3131</v>
      </c>
      <c r="Q2463" s="10">
        <v>52263166</v>
      </c>
    </row>
    <row r="2464" spans="1:17" x14ac:dyDescent="0.3">
      <c r="A2464" s="11">
        <v>16000000</v>
      </c>
      <c r="B2464" t="s">
        <v>3227</v>
      </c>
      <c r="C2464">
        <v>10781</v>
      </c>
      <c r="D2464" t="s">
        <v>7359</v>
      </c>
      <c r="E2464" t="s">
        <v>19</v>
      </c>
      <c r="F2464">
        <v>21.380635000000002</v>
      </c>
      <c r="G2464" t="s">
        <v>119</v>
      </c>
      <c r="H2464" t="s">
        <v>21</v>
      </c>
      <c r="I2464" s="1">
        <v>38878</v>
      </c>
      <c r="J2464" s="11">
        <v>0</v>
      </c>
      <c r="K2464">
        <v>91</v>
      </c>
      <c r="L2464" t="s">
        <v>22</v>
      </c>
      <c r="M2464">
        <v>5.9</v>
      </c>
      <c r="N2464">
        <v>402</v>
      </c>
      <c r="O2464" t="s">
        <v>7360</v>
      </c>
      <c r="P2464" t="s">
        <v>512</v>
      </c>
      <c r="Q2464" s="10">
        <v>-16000000</v>
      </c>
    </row>
    <row r="2465" spans="1:17" x14ac:dyDescent="0.3">
      <c r="A2465" s="11">
        <v>18500000</v>
      </c>
      <c r="B2465" t="s">
        <v>713</v>
      </c>
      <c r="C2465">
        <v>318850</v>
      </c>
      <c r="D2465" t="s">
        <v>7361</v>
      </c>
      <c r="E2465" t="s">
        <v>19</v>
      </c>
      <c r="F2465">
        <v>1.884558</v>
      </c>
      <c r="G2465" t="s">
        <v>2374</v>
      </c>
      <c r="H2465" t="s">
        <v>21</v>
      </c>
      <c r="I2465" s="1">
        <v>42646</v>
      </c>
      <c r="J2465" s="11">
        <v>6490401</v>
      </c>
      <c r="K2465">
        <v>120</v>
      </c>
      <c r="L2465" t="s">
        <v>22</v>
      </c>
      <c r="M2465">
        <v>6.4</v>
      </c>
      <c r="N2465">
        <v>30</v>
      </c>
      <c r="O2465" t="s">
        <v>7362</v>
      </c>
      <c r="P2465" t="s">
        <v>7363</v>
      </c>
      <c r="Q2465" s="10">
        <v>-12009599</v>
      </c>
    </row>
    <row r="2466" spans="1:17" x14ac:dyDescent="0.3">
      <c r="A2466" s="11">
        <v>0</v>
      </c>
      <c r="B2466" t="s">
        <v>1354</v>
      </c>
      <c r="C2466">
        <v>13908</v>
      </c>
      <c r="D2466" t="s">
        <v>7364</v>
      </c>
      <c r="E2466" t="s">
        <v>19</v>
      </c>
      <c r="F2466">
        <v>4.3827610000000004</v>
      </c>
      <c r="G2466" t="s">
        <v>32</v>
      </c>
      <c r="H2466" t="s">
        <v>21</v>
      </c>
      <c r="I2466" s="1">
        <v>37295</v>
      </c>
      <c r="J2466" s="11">
        <v>0</v>
      </c>
      <c r="K2466">
        <v>80</v>
      </c>
      <c r="L2466" t="s">
        <v>22</v>
      </c>
      <c r="M2466">
        <v>3.7</v>
      </c>
      <c r="N2466">
        <v>78</v>
      </c>
      <c r="O2466" t="s">
        <v>7365</v>
      </c>
      <c r="P2466" t="s">
        <v>7366</v>
      </c>
      <c r="Q2466" s="10">
        <v>0</v>
      </c>
    </row>
    <row r="2467" spans="1:17" x14ac:dyDescent="0.3">
      <c r="A2467" s="11">
        <v>19000000</v>
      </c>
      <c r="B2467" t="s">
        <v>7367</v>
      </c>
      <c r="C2467">
        <v>1417</v>
      </c>
      <c r="D2467" t="s">
        <v>7368</v>
      </c>
      <c r="E2467" t="s">
        <v>1682</v>
      </c>
      <c r="F2467">
        <v>90.809408000000005</v>
      </c>
      <c r="G2467" t="s">
        <v>7369</v>
      </c>
      <c r="H2467" t="s">
        <v>510</v>
      </c>
      <c r="I2467" s="1">
        <v>38864</v>
      </c>
      <c r="J2467" s="11">
        <v>83258226</v>
      </c>
      <c r="K2467">
        <v>118</v>
      </c>
      <c r="L2467" t="s">
        <v>22</v>
      </c>
      <c r="M2467">
        <v>7.6</v>
      </c>
      <c r="N2467">
        <v>3041</v>
      </c>
      <c r="O2467" t="s">
        <v>7370</v>
      </c>
      <c r="P2467" t="s">
        <v>224</v>
      </c>
      <c r="Q2467" s="10">
        <v>64258226</v>
      </c>
    </row>
    <row r="2468" spans="1:17" x14ac:dyDescent="0.3">
      <c r="A2468" s="11">
        <v>0</v>
      </c>
      <c r="B2468" t="s">
        <v>4086</v>
      </c>
      <c r="C2468">
        <v>39180</v>
      </c>
      <c r="D2468" t="s">
        <v>7371</v>
      </c>
      <c r="E2468" t="s">
        <v>19</v>
      </c>
      <c r="F2468">
        <v>6.5790170000000003</v>
      </c>
      <c r="G2468" t="s">
        <v>214</v>
      </c>
      <c r="H2468" t="s">
        <v>304</v>
      </c>
      <c r="I2468" s="1">
        <v>36925</v>
      </c>
      <c r="J2468" s="11">
        <v>0</v>
      </c>
      <c r="K2468">
        <v>94</v>
      </c>
      <c r="L2468" t="s">
        <v>22</v>
      </c>
      <c r="M2468">
        <v>4.8</v>
      </c>
      <c r="N2468">
        <v>44</v>
      </c>
      <c r="O2468" t="s">
        <v>7372</v>
      </c>
      <c r="P2468" t="s">
        <v>2898</v>
      </c>
      <c r="Q2468" s="10">
        <v>0</v>
      </c>
    </row>
    <row r="2469" spans="1:17" x14ac:dyDescent="0.3">
      <c r="A2469" s="11">
        <v>16000000</v>
      </c>
      <c r="B2469" t="s">
        <v>7373</v>
      </c>
      <c r="C2469">
        <v>16161</v>
      </c>
      <c r="D2469" t="s">
        <v>7374</v>
      </c>
      <c r="E2469" t="s">
        <v>19</v>
      </c>
      <c r="F2469">
        <v>7.8549889999999998</v>
      </c>
      <c r="G2469" t="s">
        <v>32</v>
      </c>
      <c r="H2469" t="s">
        <v>21</v>
      </c>
      <c r="I2469" s="1">
        <v>37069</v>
      </c>
      <c r="J2469" s="11">
        <v>29381649</v>
      </c>
      <c r="K2469">
        <v>130</v>
      </c>
      <c r="L2469" t="s">
        <v>22</v>
      </c>
      <c r="M2469">
        <v>7.4</v>
      </c>
      <c r="N2469">
        <v>55</v>
      </c>
      <c r="O2469" t="s">
        <v>7375</v>
      </c>
      <c r="P2469" t="s">
        <v>1709</v>
      </c>
      <c r="Q2469" s="10">
        <v>13381649</v>
      </c>
    </row>
    <row r="2470" spans="1:17" x14ac:dyDescent="0.3">
      <c r="A2470" s="11">
        <v>16000000</v>
      </c>
      <c r="B2470" t="s">
        <v>7376</v>
      </c>
      <c r="C2470">
        <v>49950</v>
      </c>
      <c r="D2470" t="s">
        <v>7377</v>
      </c>
      <c r="E2470" t="s">
        <v>19</v>
      </c>
      <c r="F2470">
        <v>11.807269</v>
      </c>
      <c r="G2470" t="s">
        <v>1224</v>
      </c>
      <c r="H2470" t="s">
        <v>21</v>
      </c>
      <c r="I2470" s="1">
        <v>40635</v>
      </c>
      <c r="J2470" s="11">
        <v>40492759</v>
      </c>
      <c r="K2470">
        <v>91</v>
      </c>
      <c r="L2470" t="s">
        <v>22</v>
      </c>
      <c r="M2470">
        <v>5.3</v>
      </c>
      <c r="N2470">
        <v>224</v>
      </c>
      <c r="O2470" t="s">
        <v>7378</v>
      </c>
      <c r="P2470" t="s">
        <v>7379</v>
      </c>
      <c r="Q2470" s="10">
        <v>24492759</v>
      </c>
    </row>
    <row r="2471" spans="1:17" x14ac:dyDescent="0.3">
      <c r="A2471" s="11">
        <v>17700000</v>
      </c>
      <c r="B2471" t="s">
        <v>7380</v>
      </c>
      <c r="C2471">
        <v>10956</v>
      </c>
      <c r="D2471" t="s">
        <v>7381</v>
      </c>
      <c r="E2471" t="s">
        <v>19</v>
      </c>
      <c r="F2471">
        <v>15.976335000000001</v>
      </c>
      <c r="G2471" t="s">
        <v>32</v>
      </c>
      <c r="H2471" t="s">
        <v>21</v>
      </c>
      <c r="I2471" s="1">
        <v>37168</v>
      </c>
      <c r="J2471" s="11">
        <v>30987695</v>
      </c>
      <c r="K2471">
        <v>91</v>
      </c>
      <c r="L2471" t="s">
        <v>22</v>
      </c>
      <c r="M2471">
        <v>5.5</v>
      </c>
      <c r="N2471">
        <v>242</v>
      </c>
      <c r="O2471" t="s">
        <v>7382</v>
      </c>
      <c r="P2471" t="s">
        <v>3935</v>
      </c>
      <c r="Q2471" s="10">
        <v>13287695</v>
      </c>
    </row>
    <row r="2472" spans="1:17" x14ac:dyDescent="0.3">
      <c r="A2472" s="11">
        <v>15000000</v>
      </c>
      <c r="B2472" t="s">
        <v>5087</v>
      </c>
      <c r="C2472">
        <v>9594</v>
      </c>
      <c r="D2472" t="s">
        <v>7383</v>
      </c>
      <c r="E2472" t="s">
        <v>19</v>
      </c>
      <c r="F2472">
        <v>10.484641999999999</v>
      </c>
      <c r="G2472" t="s">
        <v>5825</v>
      </c>
      <c r="H2472" t="s">
        <v>21</v>
      </c>
      <c r="I2472" s="1">
        <v>33519</v>
      </c>
      <c r="J2472" s="11">
        <v>30102717</v>
      </c>
      <c r="K2472">
        <v>110</v>
      </c>
      <c r="L2472" t="s">
        <v>22</v>
      </c>
      <c r="M2472">
        <v>5.3</v>
      </c>
      <c r="N2472">
        <v>215</v>
      </c>
      <c r="O2472" t="s">
        <v>7384</v>
      </c>
      <c r="P2472" t="s">
        <v>7385</v>
      </c>
      <c r="Q2472" s="10">
        <v>15102717</v>
      </c>
    </row>
    <row r="2473" spans="1:17" x14ac:dyDescent="0.3">
      <c r="A2473" s="11">
        <v>12000000</v>
      </c>
      <c r="B2473" t="s">
        <v>7386</v>
      </c>
      <c r="C2473">
        <v>4638</v>
      </c>
      <c r="D2473" t="s">
        <v>7387</v>
      </c>
      <c r="E2473" t="s">
        <v>19</v>
      </c>
      <c r="F2473">
        <v>38.623178000000003</v>
      </c>
      <c r="G2473" t="s">
        <v>135</v>
      </c>
      <c r="H2473" t="s">
        <v>33</v>
      </c>
      <c r="I2473" s="1">
        <v>39127</v>
      </c>
      <c r="J2473" s="11">
        <v>80573774</v>
      </c>
      <c r="K2473">
        <v>121</v>
      </c>
      <c r="L2473" t="s">
        <v>22</v>
      </c>
      <c r="M2473">
        <v>7.4</v>
      </c>
      <c r="N2473">
        <v>2199</v>
      </c>
      <c r="O2473" t="s">
        <v>7388</v>
      </c>
      <c r="P2473" t="s">
        <v>1414</v>
      </c>
      <c r="Q2473" s="10">
        <v>68573774</v>
      </c>
    </row>
    <row r="2474" spans="1:17" x14ac:dyDescent="0.3">
      <c r="A2474" s="11">
        <v>16000000</v>
      </c>
      <c r="B2474" t="s">
        <v>822</v>
      </c>
      <c r="C2474">
        <v>13972</v>
      </c>
      <c r="D2474" t="s">
        <v>7389</v>
      </c>
      <c r="E2474" t="s">
        <v>19</v>
      </c>
      <c r="F2474">
        <v>8.8321000000000005</v>
      </c>
      <c r="G2474" t="s">
        <v>119</v>
      </c>
      <c r="H2474" t="s">
        <v>21</v>
      </c>
      <c r="I2474" s="1">
        <v>39791</v>
      </c>
      <c r="J2474" s="11">
        <v>50007546</v>
      </c>
      <c r="K2474">
        <v>114</v>
      </c>
      <c r="L2474" t="s">
        <v>22</v>
      </c>
      <c r="M2474">
        <v>4.5999999999999996</v>
      </c>
      <c r="N2474">
        <v>96</v>
      </c>
      <c r="O2474" t="s">
        <v>7390</v>
      </c>
      <c r="P2474" t="s">
        <v>7391</v>
      </c>
      <c r="Q2474" s="10">
        <v>34007546</v>
      </c>
    </row>
    <row r="2475" spans="1:17" x14ac:dyDescent="0.3">
      <c r="A2475" s="11">
        <v>15000000</v>
      </c>
      <c r="B2475" t="s">
        <v>212</v>
      </c>
      <c r="C2475">
        <v>5038</v>
      </c>
      <c r="D2475" t="s">
        <v>7392</v>
      </c>
      <c r="E2475" t="s">
        <v>19</v>
      </c>
      <c r="F2475">
        <v>32.758254000000001</v>
      </c>
      <c r="G2475" t="s">
        <v>1612</v>
      </c>
      <c r="H2475" t="s">
        <v>21</v>
      </c>
      <c r="I2475" s="1">
        <v>39675</v>
      </c>
      <c r="J2475" s="11">
        <v>96408652</v>
      </c>
      <c r="K2475">
        <v>96</v>
      </c>
      <c r="L2475" t="s">
        <v>22</v>
      </c>
      <c r="M2475">
        <v>6.7</v>
      </c>
      <c r="N2475">
        <v>1020</v>
      </c>
      <c r="O2475" t="s">
        <v>7393</v>
      </c>
      <c r="P2475" t="s">
        <v>4848</v>
      </c>
      <c r="Q2475" s="10">
        <v>81408652</v>
      </c>
    </row>
    <row r="2476" spans="1:17" x14ac:dyDescent="0.3">
      <c r="A2476" s="11">
        <v>25000000</v>
      </c>
      <c r="B2476" t="s">
        <v>1814</v>
      </c>
      <c r="C2476">
        <v>13491</v>
      </c>
      <c r="D2476" t="s">
        <v>7394</v>
      </c>
      <c r="E2476" t="s">
        <v>7395</v>
      </c>
      <c r="F2476">
        <v>6.0910330000000004</v>
      </c>
      <c r="G2476" t="s">
        <v>7396</v>
      </c>
      <c r="H2476" t="s">
        <v>7397</v>
      </c>
      <c r="I2476" s="1">
        <v>39433</v>
      </c>
      <c r="J2476" s="11">
        <v>0</v>
      </c>
      <c r="K2476">
        <v>139</v>
      </c>
      <c r="L2476" t="s">
        <v>22</v>
      </c>
      <c r="M2476">
        <v>6.4</v>
      </c>
      <c r="N2476">
        <v>76</v>
      </c>
      <c r="O2476" t="s">
        <v>7398</v>
      </c>
      <c r="P2476" t="s">
        <v>7399</v>
      </c>
      <c r="Q2476" s="10">
        <v>-25000000</v>
      </c>
    </row>
    <row r="2477" spans="1:17" x14ac:dyDescent="0.3">
      <c r="A2477" s="11">
        <v>16000000</v>
      </c>
      <c r="B2477" t="s">
        <v>822</v>
      </c>
      <c r="C2477">
        <v>10571</v>
      </c>
      <c r="D2477" t="s">
        <v>7400</v>
      </c>
      <c r="E2477" t="s">
        <v>19</v>
      </c>
      <c r="F2477">
        <v>9.1197970000000002</v>
      </c>
      <c r="G2477" t="s">
        <v>7401</v>
      </c>
      <c r="H2477" t="s">
        <v>21</v>
      </c>
      <c r="I2477" s="1">
        <v>36693</v>
      </c>
      <c r="J2477" s="11">
        <v>20627372</v>
      </c>
      <c r="K2477">
        <v>94</v>
      </c>
      <c r="L2477" t="s">
        <v>22</v>
      </c>
      <c r="M2477">
        <v>5.4</v>
      </c>
      <c r="N2477">
        <v>103</v>
      </c>
      <c r="O2477" t="s">
        <v>7402</v>
      </c>
      <c r="P2477" t="s">
        <v>7403</v>
      </c>
      <c r="Q2477" s="10">
        <v>4627372</v>
      </c>
    </row>
    <row r="2478" spans="1:17" x14ac:dyDescent="0.3">
      <c r="A2478" s="11">
        <v>0</v>
      </c>
      <c r="B2478" t="s">
        <v>713</v>
      </c>
      <c r="C2478">
        <v>10994</v>
      </c>
      <c r="D2478" t="s">
        <v>7404</v>
      </c>
      <c r="E2478" t="s">
        <v>19</v>
      </c>
      <c r="F2478">
        <v>9.4238660000000003</v>
      </c>
      <c r="G2478" t="s">
        <v>7405</v>
      </c>
      <c r="H2478" t="s">
        <v>192</v>
      </c>
      <c r="I2478" s="1">
        <v>37570</v>
      </c>
      <c r="J2478" s="11">
        <v>0</v>
      </c>
      <c r="K2478">
        <v>109</v>
      </c>
      <c r="L2478" t="s">
        <v>22</v>
      </c>
      <c r="M2478">
        <v>7.2</v>
      </c>
      <c r="N2478">
        <v>108</v>
      </c>
      <c r="O2478" t="s">
        <v>7406</v>
      </c>
      <c r="P2478" t="s">
        <v>7407</v>
      </c>
      <c r="Q2478" s="10">
        <v>0</v>
      </c>
    </row>
    <row r="2479" spans="1:17" x14ac:dyDescent="0.3">
      <c r="A2479" s="11">
        <v>16000000</v>
      </c>
      <c r="B2479" t="s">
        <v>4727</v>
      </c>
      <c r="C2479">
        <v>19994</v>
      </c>
      <c r="D2479" t="s">
        <v>7408</v>
      </c>
      <c r="E2479" t="s">
        <v>19</v>
      </c>
      <c r="F2479">
        <v>32.257413999999997</v>
      </c>
      <c r="G2479" t="s">
        <v>433</v>
      </c>
      <c r="H2479" t="s">
        <v>21</v>
      </c>
      <c r="I2479" s="1">
        <v>40074</v>
      </c>
      <c r="J2479" s="11">
        <v>31556061</v>
      </c>
      <c r="K2479">
        <v>100</v>
      </c>
      <c r="L2479" t="s">
        <v>22</v>
      </c>
      <c r="M2479">
        <v>5.3</v>
      </c>
      <c r="N2479">
        <v>837</v>
      </c>
      <c r="O2479" t="s">
        <v>7409</v>
      </c>
      <c r="P2479" t="s">
        <v>2771</v>
      </c>
      <c r="Q2479" s="10">
        <v>15556061</v>
      </c>
    </row>
    <row r="2480" spans="1:17" x14ac:dyDescent="0.3">
      <c r="A2480" s="11">
        <v>16000000</v>
      </c>
      <c r="B2480" t="s">
        <v>7410</v>
      </c>
      <c r="C2480">
        <v>25166</v>
      </c>
      <c r="D2480" t="s">
        <v>7411</v>
      </c>
      <c r="E2480" t="s">
        <v>19</v>
      </c>
      <c r="F2480">
        <v>3.0218349999999998</v>
      </c>
      <c r="G2480" t="s">
        <v>7412</v>
      </c>
      <c r="H2480" t="s">
        <v>21</v>
      </c>
      <c r="I2480" s="1">
        <v>36588</v>
      </c>
      <c r="J2480" s="11">
        <v>15427192</v>
      </c>
      <c r="K2480">
        <v>96</v>
      </c>
      <c r="L2480" t="s">
        <v>22</v>
      </c>
      <c r="M2480">
        <v>5.4</v>
      </c>
      <c r="N2480">
        <v>43</v>
      </c>
      <c r="O2480" t="s">
        <v>7413</v>
      </c>
      <c r="P2480" t="s">
        <v>7414</v>
      </c>
      <c r="Q2480" s="10">
        <v>-572808</v>
      </c>
    </row>
    <row r="2481" spans="1:17" x14ac:dyDescent="0.3">
      <c r="A2481" s="11">
        <v>16000000</v>
      </c>
      <c r="B2481" t="s">
        <v>1485</v>
      </c>
      <c r="C2481">
        <v>30890</v>
      </c>
      <c r="D2481" t="s">
        <v>7415</v>
      </c>
      <c r="E2481" t="s">
        <v>19</v>
      </c>
      <c r="F2481">
        <v>7.6128489999999998</v>
      </c>
      <c r="G2481" t="s">
        <v>3249</v>
      </c>
      <c r="H2481" t="s">
        <v>21</v>
      </c>
      <c r="I2481" s="1">
        <v>31807</v>
      </c>
      <c r="J2481" s="11">
        <v>0</v>
      </c>
      <c r="K2481">
        <v>90</v>
      </c>
      <c r="L2481" t="s">
        <v>22</v>
      </c>
      <c r="M2481">
        <v>7</v>
      </c>
      <c r="N2481">
        <v>127</v>
      </c>
      <c r="O2481" t="s">
        <v>7416</v>
      </c>
      <c r="P2481" t="s">
        <v>4848</v>
      </c>
      <c r="Q2481" s="10">
        <v>-16000000</v>
      </c>
    </row>
    <row r="2482" spans="1:17" x14ac:dyDescent="0.3">
      <c r="A2482" s="11">
        <v>20000000</v>
      </c>
      <c r="B2482" t="s">
        <v>212</v>
      </c>
      <c r="C2482">
        <v>23169</v>
      </c>
      <c r="D2482" t="s">
        <v>7417</v>
      </c>
      <c r="E2482" t="s">
        <v>19</v>
      </c>
      <c r="F2482">
        <v>36.764665999999998</v>
      </c>
      <c r="G2482" t="s">
        <v>608</v>
      </c>
      <c r="H2482" t="s">
        <v>21</v>
      </c>
      <c r="I2482" s="1">
        <v>40515</v>
      </c>
      <c r="J2482" s="11">
        <v>0</v>
      </c>
      <c r="K2482">
        <v>113</v>
      </c>
      <c r="L2482" t="s">
        <v>22</v>
      </c>
      <c r="M2482">
        <v>6.9</v>
      </c>
      <c r="N2482">
        <v>948</v>
      </c>
      <c r="O2482" t="s">
        <v>7418</v>
      </c>
      <c r="P2482" t="s">
        <v>7419</v>
      </c>
      <c r="Q2482" s="10">
        <v>-20000000</v>
      </c>
    </row>
    <row r="2483" spans="1:17" x14ac:dyDescent="0.3">
      <c r="A2483" s="11">
        <v>0</v>
      </c>
      <c r="B2483" t="s">
        <v>1497</v>
      </c>
      <c r="C2483">
        <v>17403</v>
      </c>
      <c r="D2483" t="s">
        <v>7420</v>
      </c>
      <c r="E2483" t="s">
        <v>19</v>
      </c>
      <c r="F2483">
        <v>3.1997840000000002</v>
      </c>
      <c r="G2483" t="s">
        <v>365</v>
      </c>
      <c r="H2483" t="s">
        <v>21</v>
      </c>
      <c r="I2483" s="1">
        <v>37820</v>
      </c>
      <c r="J2483" s="11">
        <v>0</v>
      </c>
      <c r="K2483">
        <v>99</v>
      </c>
      <c r="L2483" t="s">
        <v>22</v>
      </c>
      <c r="M2483">
        <v>5.7</v>
      </c>
      <c r="N2483">
        <v>42</v>
      </c>
      <c r="O2483" t="s">
        <v>7421</v>
      </c>
      <c r="P2483" t="s">
        <v>7422</v>
      </c>
      <c r="Q2483" s="10">
        <v>0</v>
      </c>
    </row>
    <row r="2484" spans="1:17" x14ac:dyDescent="0.3">
      <c r="A2484" s="11">
        <v>20000000</v>
      </c>
      <c r="B2484" t="s">
        <v>1295</v>
      </c>
      <c r="C2484">
        <v>12120</v>
      </c>
      <c r="D2484" t="s">
        <v>7423</v>
      </c>
      <c r="E2484" t="s">
        <v>19</v>
      </c>
      <c r="F2484">
        <v>9.4555959999999999</v>
      </c>
      <c r="G2484" t="s">
        <v>7424</v>
      </c>
      <c r="H2484" t="s">
        <v>21</v>
      </c>
      <c r="I2484" s="1">
        <v>32398</v>
      </c>
      <c r="J2484" s="11">
        <v>13854000</v>
      </c>
      <c r="K2484">
        <v>108</v>
      </c>
      <c r="L2484" t="s">
        <v>22</v>
      </c>
      <c r="M2484">
        <v>5.3</v>
      </c>
      <c r="N2484">
        <v>131</v>
      </c>
      <c r="O2484" t="s">
        <v>7425</v>
      </c>
      <c r="P2484" t="s">
        <v>5818</v>
      </c>
      <c r="Q2484" s="10">
        <v>-6146000</v>
      </c>
    </row>
    <row r="2485" spans="1:17" x14ac:dyDescent="0.3">
      <c r="A2485" s="11">
        <v>26000000</v>
      </c>
      <c r="B2485" t="s">
        <v>713</v>
      </c>
      <c r="C2485">
        <v>9800</v>
      </c>
      <c r="D2485" t="s">
        <v>7426</v>
      </c>
      <c r="E2485" t="s">
        <v>19</v>
      </c>
      <c r="F2485">
        <v>44.301744999999997</v>
      </c>
      <c r="G2485" t="s">
        <v>760</v>
      </c>
      <c r="H2485" t="s">
        <v>21</v>
      </c>
      <c r="I2485" s="1">
        <v>34325</v>
      </c>
      <c r="J2485" s="11">
        <v>206678440</v>
      </c>
      <c r="K2485">
        <v>125</v>
      </c>
      <c r="L2485" t="s">
        <v>22</v>
      </c>
      <c r="M2485">
        <v>7.6</v>
      </c>
      <c r="N2485">
        <v>988</v>
      </c>
      <c r="O2485" t="s">
        <v>7427</v>
      </c>
      <c r="P2485" t="s">
        <v>1581</v>
      </c>
      <c r="Q2485" s="10">
        <v>180678440</v>
      </c>
    </row>
    <row r="2486" spans="1:17" x14ac:dyDescent="0.3">
      <c r="A2486" s="11">
        <v>16000000</v>
      </c>
      <c r="B2486" t="s">
        <v>2921</v>
      </c>
      <c r="C2486">
        <v>1090</v>
      </c>
      <c r="D2486" t="s">
        <v>7428</v>
      </c>
      <c r="E2486" t="s">
        <v>19</v>
      </c>
      <c r="F2486">
        <v>19.890428</v>
      </c>
      <c r="G2486" t="s">
        <v>32</v>
      </c>
      <c r="H2486" t="s">
        <v>21</v>
      </c>
      <c r="I2486" s="1">
        <v>36266</v>
      </c>
      <c r="J2486" s="11">
        <v>18564088</v>
      </c>
      <c r="K2486">
        <v>100</v>
      </c>
      <c r="L2486" t="s">
        <v>22</v>
      </c>
      <c r="M2486">
        <v>6.8</v>
      </c>
      <c r="N2486">
        <v>378</v>
      </c>
      <c r="O2486" t="s">
        <v>7429</v>
      </c>
      <c r="P2486" t="s">
        <v>7430</v>
      </c>
      <c r="Q2486" s="10">
        <v>2564088</v>
      </c>
    </row>
    <row r="2487" spans="1:17" x14ac:dyDescent="0.3">
      <c r="A2487" s="11">
        <v>16000000</v>
      </c>
      <c r="B2487" t="s">
        <v>1485</v>
      </c>
      <c r="C2487">
        <v>18475</v>
      </c>
      <c r="D2487" t="s">
        <v>7431</v>
      </c>
      <c r="E2487" t="s">
        <v>19</v>
      </c>
      <c r="F2487">
        <v>0.830596</v>
      </c>
      <c r="G2487" t="s">
        <v>7432</v>
      </c>
      <c r="H2487" t="s">
        <v>21</v>
      </c>
      <c r="I2487" s="1">
        <v>38055</v>
      </c>
      <c r="J2487" s="11">
        <v>12</v>
      </c>
      <c r="K2487">
        <v>97</v>
      </c>
      <c r="L2487" t="s">
        <v>22</v>
      </c>
      <c r="M2487">
        <v>4.5999999999999996</v>
      </c>
      <c r="N2487">
        <v>10</v>
      </c>
      <c r="O2487" t="s">
        <v>7433</v>
      </c>
      <c r="P2487" t="s">
        <v>7434</v>
      </c>
      <c r="Q2487" s="10">
        <v>-15999988</v>
      </c>
    </row>
    <row r="2488" spans="1:17" x14ac:dyDescent="0.3">
      <c r="A2488" s="11">
        <v>0</v>
      </c>
      <c r="B2488" t="s">
        <v>190</v>
      </c>
      <c r="C2488">
        <v>40160</v>
      </c>
      <c r="D2488" t="s">
        <v>7435</v>
      </c>
      <c r="E2488" t="s">
        <v>19</v>
      </c>
      <c r="F2488">
        <v>2.6373549999999999</v>
      </c>
      <c r="G2488" t="s">
        <v>7436</v>
      </c>
      <c r="H2488" t="s">
        <v>21</v>
      </c>
      <c r="I2488" s="1">
        <v>29147</v>
      </c>
      <c r="J2488" s="11">
        <v>0</v>
      </c>
      <c r="K2488">
        <v>107</v>
      </c>
      <c r="L2488" t="s">
        <v>22</v>
      </c>
      <c r="M2488">
        <v>5.0999999999999996</v>
      </c>
      <c r="N2488">
        <v>36</v>
      </c>
      <c r="O2488" t="s">
        <v>7437</v>
      </c>
      <c r="P2488" t="s">
        <v>7438</v>
      </c>
      <c r="Q2488" s="10">
        <v>0</v>
      </c>
    </row>
    <row r="2489" spans="1:17" x14ac:dyDescent="0.3">
      <c r="A2489" s="11">
        <v>0</v>
      </c>
      <c r="B2489" t="s">
        <v>5409</v>
      </c>
      <c r="C2489">
        <v>18074</v>
      </c>
      <c r="D2489" t="s">
        <v>7439</v>
      </c>
      <c r="E2489" t="s">
        <v>19</v>
      </c>
      <c r="F2489">
        <v>2.2545299999999999</v>
      </c>
      <c r="G2489" t="s">
        <v>1744</v>
      </c>
      <c r="H2489" t="s">
        <v>21</v>
      </c>
      <c r="I2489" s="1">
        <v>36778</v>
      </c>
      <c r="J2489" s="11">
        <v>0</v>
      </c>
      <c r="K2489">
        <v>112</v>
      </c>
      <c r="L2489" t="s">
        <v>22</v>
      </c>
      <c r="M2489">
        <v>5.5</v>
      </c>
      <c r="N2489">
        <v>34</v>
      </c>
      <c r="O2489" t="s">
        <v>7440</v>
      </c>
      <c r="P2489" t="s">
        <v>7441</v>
      </c>
      <c r="Q2489" s="10">
        <v>0</v>
      </c>
    </row>
    <row r="2490" spans="1:17" x14ac:dyDescent="0.3">
      <c r="A2490" s="11">
        <v>16000000</v>
      </c>
      <c r="B2490" t="s">
        <v>1485</v>
      </c>
      <c r="C2490">
        <v>9689</v>
      </c>
      <c r="D2490" t="s">
        <v>7442</v>
      </c>
      <c r="E2490" t="s">
        <v>19</v>
      </c>
      <c r="F2490">
        <v>8.7117819999999995</v>
      </c>
      <c r="G2490" t="s">
        <v>422</v>
      </c>
      <c r="H2490" t="s">
        <v>21</v>
      </c>
      <c r="I2490" s="1">
        <v>37320</v>
      </c>
      <c r="J2490" s="11">
        <v>0</v>
      </c>
      <c r="K2490">
        <v>112</v>
      </c>
      <c r="L2490" t="s">
        <v>22</v>
      </c>
      <c r="M2490">
        <v>6.4</v>
      </c>
      <c r="N2490">
        <v>113</v>
      </c>
      <c r="O2490" t="s">
        <v>7443</v>
      </c>
      <c r="P2490" t="s">
        <v>4848</v>
      </c>
      <c r="Q2490" s="10">
        <v>-16000000</v>
      </c>
    </row>
    <row r="2491" spans="1:17" x14ac:dyDescent="0.3">
      <c r="A2491" s="11">
        <v>6500000</v>
      </c>
      <c r="B2491" t="s">
        <v>3457</v>
      </c>
      <c r="C2491">
        <v>9781</v>
      </c>
      <c r="D2491" t="s">
        <v>7444</v>
      </c>
      <c r="E2491" t="s">
        <v>19</v>
      </c>
      <c r="F2491">
        <v>5.7003329999999997</v>
      </c>
      <c r="G2491" t="s">
        <v>119</v>
      </c>
      <c r="H2491" t="s">
        <v>21</v>
      </c>
      <c r="I2491" s="1">
        <v>36385</v>
      </c>
      <c r="J2491" s="11">
        <v>4217115</v>
      </c>
      <c r="K2491">
        <v>95</v>
      </c>
      <c r="L2491" t="s">
        <v>22</v>
      </c>
      <c r="M2491">
        <v>6.7</v>
      </c>
      <c r="N2491">
        <v>100</v>
      </c>
      <c r="O2491" t="s">
        <v>7445</v>
      </c>
      <c r="P2491" t="s">
        <v>7446</v>
      </c>
      <c r="Q2491" s="10">
        <v>-2282885</v>
      </c>
    </row>
    <row r="2492" spans="1:17" x14ac:dyDescent="0.3">
      <c r="A2492" s="11">
        <v>16000000</v>
      </c>
      <c r="B2492" t="s">
        <v>94</v>
      </c>
      <c r="C2492">
        <v>8009</v>
      </c>
      <c r="D2492" t="s">
        <v>7447</v>
      </c>
      <c r="E2492" t="s">
        <v>19</v>
      </c>
      <c r="F2492">
        <v>29.253833</v>
      </c>
      <c r="G2492" t="s">
        <v>7448</v>
      </c>
      <c r="H2492" t="s">
        <v>33</v>
      </c>
      <c r="I2492" s="1">
        <v>31596</v>
      </c>
      <c r="J2492" s="11">
        <v>5900000</v>
      </c>
      <c r="K2492">
        <v>116</v>
      </c>
      <c r="L2492" t="s">
        <v>22</v>
      </c>
      <c r="M2492">
        <v>6.8</v>
      </c>
      <c r="N2492">
        <v>624</v>
      </c>
      <c r="O2492" t="s">
        <v>7449</v>
      </c>
      <c r="P2492" t="s">
        <v>3406</v>
      </c>
      <c r="Q2492" s="10">
        <v>-10100000</v>
      </c>
    </row>
    <row r="2493" spans="1:17" x14ac:dyDescent="0.3">
      <c r="A2493" s="11">
        <v>16000000</v>
      </c>
      <c r="B2493" t="s">
        <v>713</v>
      </c>
      <c r="C2493">
        <v>3877</v>
      </c>
      <c r="D2493" t="s">
        <v>7450</v>
      </c>
      <c r="E2493" t="s">
        <v>19</v>
      </c>
      <c r="F2493">
        <v>8.8428690000000003</v>
      </c>
      <c r="G2493" t="s">
        <v>422</v>
      </c>
      <c r="H2493" t="s">
        <v>21</v>
      </c>
      <c r="I2493" s="1">
        <v>39351</v>
      </c>
      <c r="J2493" s="11">
        <v>2849142</v>
      </c>
      <c r="K2493">
        <v>113</v>
      </c>
      <c r="L2493" t="s">
        <v>22</v>
      </c>
      <c r="M2493">
        <v>6.7</v>
      </c>
      <c r="N2493">
        <v>90</v>
      </c>
      <c r="O2493" t="s">
        <v>7451</v>
      </c>
      <c r="P2493" t="s">
        <v>7452</v>
      </c>
      <c r="Q2493" s="10">
        <v>-13150858</v>
      </c>
    </row>
    <row r="2494" spans="1:17" x14ac:dyDescent="0.3">
      <c r="A2494" s="11">
        <v>16000000</v>
      </c>
      <c r="B2494" t="s">
        <v>90</v>
      </c>
      <c r="C2494">
        <v>8854</v>
      </c>
      <c r="D2494" t="s">
        <v>7453</v>
      </c>
      <c r="E2494" t="s">
        <v>19</v>
      </c>
      <c r="F2494">
        <v>2.8487269999999998</v>
      </c>
      <c r="G2494" t="s">
        <v>7454</v>
      </c>
      <c r="H2494" t="s">
        <v>21</v>
      </c>
      <c r="I2494" s="1">
        <v>35657</v>
      </c>
      <c r="J2494" s="11">
        <v>1686429</v>
      </c>
      <c r="K2494">
        <v>97</v>
      </c>
      <c r="L2494" t="s">
        <v>22</v>
      </c>
      <c r="M2494">
        <v>4.3</v>
      </c>
      <c r="N2494">
        <v>48</v>
      </c>
      <c r="O2494" t="s">
        <v>7455</v>
      </c>
      <c r="P2494" t="s">
        <v>7456</v>
      </c>
      <c r="Q2494" s="10">
        <v>-14313571</v>
      </c>
    </row>
    <row r="2495" spans="1:17" x14ac:dyDescent="0.3">
      <c r="A2495" s="11">
        <v>16000000</v>
      </c>
      <c r="B2495" t="s">
        <v>212</v>
      </c>
      <c r="C2495">
        <v>152599</v>
      </c>
      <c r="D2495" t="s">
        <v>7457</v>
      </c>
      <c r="E2495" t="s">
        <v>19</v>
      </c>
      <c r="F2495">
        <v>13.832464</v>
      </c>
      <c r="G2495" t="s">
        <v>7458</v>
      </c>
      <c r="H2495" t="s">
        <v>21</v>
      </c>
      <c r="I2495" s="1">
        <v>41340</v>
      </c>
      <c r="J2495" s="11">
        <v>5867686</v>
      </c>
      <c r="K2495">
        <v>117</v>
      </c>
      <c r="L2495" t="s">
        <v>22</v>
      </c>
      <c r="M2495">
        <v>6.2</v>
      </c>
      <c r="N2495">
        <v>250</v>
      </c>
      <c r="O2495" t="s">
        <v>7459</v>
      </c>
      <c r="P2495" t="s">
        <v>5271</v>
      </c>
      <c r="Q2495" s="10">
        <v>-10132314</v>
      </c>
    </row>
    <row r="2496" spans="1:17" x14ac:dyDescent="0.3">
      <c r="A2496" s="11">
        <v>0</v>
      </c>
      <c r="B2496" t="s">
        <v>7460</v>
      </c>
      <c r="C2496">
        <v>18840</v>
      </c>
      <c r="D2496" t="s">
        <v>7461</v>
      </c>
      <c r="E2496" t="s">
        <v>19</v>
      </c>
      <c r="F2496">
        <v>4.4885469999999996</v>
      </c>
      <c r="G2496" t="s">
        <v>5407</v>
      </c>
      <c r="H2496" t="s">
        <v>149</v>
      </c>
      <c r="I2496" s="1">
        <v>38655</v>
      </c>
      <c r="J2496" s="11">
        <v>0</v>
      </c>
      <c r="K2496">
        <v>135</v>
      </c>
      <c r="L2496" t="s">
        <v>22</v>
      </c>
      <c r="M2496">
        <v>6.9</v>
      </c>
      <c r="N2496">
        <v>21</v>
      </c>
      <c r="O2496" t="s">
        <v>7462</v>
      </c>
      <c r="P2496" t="s">
        <v>7463</v>
      </c>
      <c r="Q2496" s="10">
        <v>0</v>
      </c>
    </row>
    <row r="2497" spans="1:17" x14ac:dyDescent="0.3">
      <c r="A2497" s="11">
        <v>20000000</v>
      </c>
      <c r="B2497" t="s">
        <v>4783</v>
      </c>
      <c r="C2497">
        <v>68727</v>
      </c>
      <c r="D2497" t="s">
        <v>7464</v>
      </c>
      <c r="E2497" t="s">
        <v>19</v>
      </c>
      <c r="F2497">
        <v>38.802415000000003</v>
      </c>
      <c r="G2497" t="s">
        <v>7465</v>
      </c>
      <c r="H2497" t="s">
        <v>33</v>
      </c>
      <c r="I2497" s="1">
        <v>41360</v>
      </c>
      <c r="J2497" s="11">
        <v>24261569</v>
      </c>
      <c r="K2497">
        <v>101</v>
      </c>
      <c r="L2497" t="s">
        <v>22</v>
      </c>
      <c r="M2497">
        <v>6.5</v>
      </c>
      <c r="N2497">
        <v>956</v>
      </c>
      <c r="O2497" t="s">
        <v>7466</v>
      </c>
      <c r="P2497" t="s">
        <v>3086</v>
      </c>
      <c r="Q2497" s="10">
        <v>4261569</v>
      </c>
    </row>
    <row r="2498" spans="1:17" x14ac:dyDescent="0.3">
      <c r="A2498" s="11">
        <v>16000000</v>
      </c>
      <c r="B2498" t="s">
        <v>1520</v>
      </c>
      <c r="C2498">
        <v>12657</v>
      </c>
      <c r="D2498" t="s">
        <v>7467</v>
      </c>
      <c r="E2498" t="s">
        <v>19</v>
      </c>
      <c r="F2498">
        <v>9.400404</v>
      </c>
      <c r="G2498" t="s">
        <v>2644</v>
      </c>
      <c r="H2498" t="s">
        <v>21</v>
      </c>
      <c r="I2498" s="1">
        <v>38135</v>
      </c>
      <c r="J2498" s="11">
        <v>14822346</v>
      </c>
      <c r="K2498">
        <v>86</v>
      </c>
      <c r="L2498" t="s">
        <v>22</v>
      </c>
      <c r="M2498">
        <v>4.7</v>
      </c>
      <c r="N2498">
        <v>108</v>
      </c>
      <c r="O2498" t="s">
        <v>7468</v>
      </c>
      <c r="P2498" t="s">
        <v>7469</v>
      </c>
      <c r="Q2498" s="10">
        <v>-1177654</v>
      </c>
    </row>
    <row r="2499" spans="1:17" x14ac:dyDescent="0.3">
      <c r="A2499" s="11">
        <v>11000000</v>
      </c>
      <c r="B2499" t="s">
        <v>587</v>
      </c>
      <c r="C2499">
        <v>8265</v>
      </c>
      <c r="D2499" t="s">
        <v>7470</v>
      </c>
      <c r="E2499" t="s">
        <v>851</v>
      </c>
      <c r="F2499">
        <v>18.923181</v>
      </c>
      <c r="G2499" t="s">
        <v>7471</v>
      </c>
      <c r="H2499" t="s">
        <v>284</v>
      </c>
      <c r="I2499" s="1">
        <v>39692</v>
      </c>
      <c r="J2499" s="11">
        <v>53191886</v>
      </c>
      <c r="K2499">
        <v>106</v>
      </c>
      <c r="L2499" t="s">
        <v>22</v>
      </c>
      <c r="M2499">
        <v>6.8</v>
      </c>
      <c r="N2499">
        <v>615</v>
      </c>
      <c r="O2499" t="s">
        <v>7472</v>
      </c>
      <c r="P2499" t="s">
        <v>7473</v>
      </c>
      <c r="Q2499" s="10">
        <v>42191886</v>
      </c>
    </row>
    <row r="2500" spans="1:17" x14ac:dyDescent="0.3">
      <c r="A2500" s="11">
        <v>0</v>
      </c>
      <c r="B2500" t="s">
        <v>713</v>
      </c>
      <c r="C2500">
        <v>12410</v>
      </c>
      <c r="D2500" t="s">
        <v>7474</v>
      </c>
      <c r="E2500" t="s">
        <v>19</v>
      </c>
      <c r="F2500">
        <v>2.3979870000000001</v>
      </c>
      <c r="G2500" t="s">
        <v>92</v>
      </c>
      <c r="H2500" t="s">
        <v>192</v>
      </c>
      <c r="I2500" s="1">
        <v>39764</v>
      </c>
      <c r="J2500" s="11">
        <v>0</v>
      </c>
      <c r="K2500">
        <v>96</v>
      </c>
      <c r="L2500" t="s">
        <v>22</v>
      </c>
      <c r="M2500">
        <v>6.3</v>
      </c>
      <c r="N2500">
        <v>29</v>
      </c>
      <c r="O2500" t="s">
        <v>7475</v>
      </c>
      <c r="P2500" t="s">
        <v>7476</v>
      </c>
      <c r="Q2500" s="10">
        <v>0</v>
      </c>
    </row>
    <row r="2501" spans="1:17" x14ac:dyDescent="0.3">
      <c r="A2501" s="11">
        <v>13000000</v>
      </c>
      <c r="B2501" t="s">
        <v>1157</v>
      </c>
      <c r="C2501">
        <v>34647</v>
      </c>
      <c r="D2501" t="s">
        <v>7477</v>
      </c>
      <c r="E2501" t="s">
        <v>19</v>
      </c>
      <c r="F2501">
        <v>20.399550000000001</v>
      </c>
      <c r="G2501" t="s">
        <v>5369</v>
      </c>
      <c r="H2501" t="s">
        <v>158</v>
      </c>
      <c r="I2501" s="1">
        <v>39938</v>
      </c>
      <c r="J2501" s="11">
        <v>754249</v>
      </c>
      <c r="K2501">
        <v>161</v>
      </c>
      <c r="L2501" t="s">
        <v>22</v>
      </c>
      <c r="M2501">
        <v>7.2</v>
      </c>
      <c r="N2501">
        <v>387</v>
      </c>
      <c r="O2501" t="s">
        <v>7478</v>
      </c>
      <c r="P2501" t="s">
        <v>7479</v>
      </c>
      <c r="Q2501" s="10">
        <v>-12245751</v>
      </c>
    </row>
    <row r="2502" spans="1:17" x14ac:dyDescent="0.3">
      <c r="A2502" s="11">
        <v>16000000</v>
      </c>
      <c r="B2502" t="s">
        <v>7480</v>
      </c>
      <c r="C2502">
        <v>73935</v>
      </c>
      <c r="D2502" t="s">
        <v>7481</v>
      </c>
      <c r="E2502" t="s">
        <v>19</v>
      </c>
      <c r="F2502">
        <v>7.2518969999999996</v>
      </c>
      <c r="G2502" t="s">
        <v>7482</v>
      </c>
      <c r="H2502" t="s">
        <v>21</v>
      </c>
      <c r="I2502" s="1">
        <v>41146</v>
      </c>
      <c r="J2502" s="11">
        <v>0</v>
      </c>
      <c r="K2502">
        <v>93</v>
      </c>
      <c r="L2502" t="s">
        <v>22</v>
      </c>
      <c r="M2502">
        <v>4.8</v>
      </c>
      <c r="N2502">
        <v>91</v>
      </c>
      <c r="O2502" t="s">
        <v>7483</v>
      </c>
      <c r="P2502" t="s">
        <v>6563</v>
      </c>
      <c r="Q2502" s="10">
        <v>-16000000</v>
      </c>
    </row>
    <row r="2503" spans="1:17" x14ac:dyDescent="0.3">
      <c r="A2503" s="11">
        <v>16000000</v>
      </c>
      <c r="B2503" t="s">
        <v>4166</v>
      </c>
      <c r="C2503">
        <v>28178</v>
      </c>
      <c r="D2503" t="s">
        <v>7484</v>
      </c>
      <c r="E2503" t="s">
        <v>19</v>
      </c>
      <c r="F2503">
        <v>43.217089000000001</v>
      </c>
      <c r="G2503" t="s">
        <v>7485</v>
      </c>
      <c r="H2503" t="s">
        <v>33</v>
      </c>
      <c r="I2503" s="1">
        <v>39977</v>
      </c>
      <c r="J2503" s="11">
        <v>47801389</v>
      </c>
      <c r="K2503">
        <v>93</v>
      </c>
      <c r="L2503" t="s">
        <v>22</v>
      </c>
      <c r="M2503">
        <v>7.7</v>
      </c>
      <c r="N2503">
        <v>1717</v>
      </c>
      <c r="O2503" t="s">
        <v>7486</v>
      </c>
      <c r="P2503" t="s">
        <v>4459</v>
      </c>
      <c r="Q2503" s="10">
        <v>31801389</v>
      </c>
    </row>
    <row r="2504" spans="1:17" x14ac:dyDescent="0.3">
      <c r="A2504" s="11">
        <v>16000000</v>
      </c>
      <c r="B2504" t="s">
        <v>2357</v>
      </c>
      <c r="C2504">
        <v>185567</v>
      </c>
      <c r="D2504" t="s">
        <v>7487</v>
      </c>
      <c r="E2504" t="s">
        <v>19</v>
      </c>
      <c r="F2504">
        <v>14.529496</v>
      </c>
      <c r="G2504" t="s">
        <v>7488</v>
      </c>
      <c r="H2504" t="s">
        <v>1429</v>
      </c>
      <c r="I2504" s="1">
        <v>41376</v>
      </c>
      <c r="J2504" s="11">
        <v>0</v>
      </c>
      <c r="K2504">
        <v>110</v>
      </c>
      <c r="L2504" t="s">
        <v>22</v>
      </c>
      <c r="M2504">
        <v>6.7</v>
      </c>
      <c r="N2504">
        <v>172</v>
      </c>
      <c r="O2504" t="s">
        <v>7489</v>
      </c>
      <c r="P2504" t="s">
        <v>7490</v>
      </c>
      <c r="Q2504" s="10">
        <v>-16000000</v>
      </c>
    </row>
    <row r="2505" spans="1:17" x14ac:dyDescent="0.3">
      <c r="A2505" s="11">
        <v>16000000</v>
      </c>
      <c r="B2505" t="s">
        <v>6056</v>
      </c>
      <c r="C2505">
        <v>264656</v>
      </c>
      <c r="D2505" t="s">
        <v>7491</v>
      </c>
      <c r="E2505" t="s">
        <v>19</v>
      </c>
      <c r="F2505">
        <v>20.591480000000001</v>
      </c>
      <c r="G2505" t="s">
        <v>7492</v>
      </c>
      <c r="H2505" t="s">
        <v>284</v>
      </c>
      <c r="I2505" s="1">
        <v>41777</v>
      </c>
      <c r="J2505" s="11">
        <v>3442853</v>
      </c>
      <c r="K2505">
        <v>122</v>
      </c>
      <c r="L2505" t="s">
        <v>22</v>
      </c>
      <c r="M2505">
        <v>6.4</v>
      </c>
      <c r="N2505">
        <v>258</v>
      </c>
      <c r="O2505" t="s">
        <v>7493</v>
      </c>
      <c r="P2505" t="s">
        <v>7494</v>
      </c>
      <c r="Q2505" s="10">
        <v>-12557147</v>
      </c>
    </row>
    <row r="2506" spans="1:17" x14ac:dyDescent="0.3">
      <c r="A2506" s="11">
        <v>15600000</v>
      </c>
      <c r="B2506" t="s">
        <v>1485</v>
      </c>
      <c r="C2506">
        <v>35696</v>
      </c>
      <c r="D2506" t="s">
        <v>7495</v>
      </c>
      <c r="E2506" t="s">
        <v>19</v>
      </c>
      <c r="F2506">
        <v>2.2449469999999998</v>
      </c>
      <c r="G2506" t="s">
        <v>59</v>
      </c>
      <c r="H2506" t="s">
        <v>21</v>
      </c>
      <c r="I2506" s="1">
        <v>37428</v>
      </c>
      <c r="J2506" s="11">
        <v>0</v>
      </c>
      <c r="K2506">
        <v>91</v>
      </c>
      <c r="L2506" t="s">
        <v>22</v>
      </c>
      <c r="M2506">
        <v>4.2</v>
      </c>
      <c r="N2506">
        <v>20</v>
      </c>
      <c r="O2506" t="s">
        <v>7496</v>
      </c>
      <c r="P2506" t="s">
        <v>7497</v>
      </c>
      <c r="Q2506" s="10">
        <v>-15600000</v>
      </c>
    </row>
    <row r="2507" spans="1:17" x14ac:dyDescent="0.3">
      <c r="A2507" s="11">
        <v>0</v>
      </c>
      <c r="B2507" t="s">
        <v>6077</v>
      </c>
      <c r="C2507">
        <v>16351</v>
      </c>
      <c r="D2507" t="s">
        <v>7498</v>
      </c>
      <c r="E2507" t="s">
        <v>19</v>
      </c>
      <c r="F2507">
        <v>1.3262640000000001</v>
      </c>
      <c r="G2507" t="s">
        <v>6265</v>
      </c>
      <c r="H2507" t="s">
        <v>158</v>
      </c>
      <c r="I2507" s="1">
        <v>37396</v>
      </c>
      <c r="J2507" s="11">
        <v>0</v>
      </c>
      <c r="K2507">
        <v>115</v>
      </c>
      <c r="L2507" t="s">
        <v>22</v>
      </c>
      <c r="M2507">
        <v>5.7</v>
      </c>
      <c r="N2507">
        <v>16</v>
      </c>
      <c r="O2507" t="s">
        <v>7499</v>
      </c>
      <c r="P2507" t="s">
        <v>5862</v>
      </c>
      <c r="Q2507" s="10">
        <v>0</v>
      </c>
    </row>
    <row r="2508" spans="1:17" x14ac:dyDescent="0.3">
      <c r="A2508" s="11">
        <v>0</v>
      </c>
      <c r="B2508" t="s">
        <v>860</v>
      </c>
      <c r="C2508">
        <v>38717</v>
      </c>
      <c r="D2508" t="s">
        <v>7500</v>
      </c>
      <c r="E2508" t="s">
        <v>19</v>
      </c>
      <c r="F2508">
        <v>0.21210799999999999</v>
      </c>
      <c r="G2508" t="s">
        <v>92</v>
      </c>
      <c r="H2508" t="s">
        <v>21</v>
      </c>
      <c r="I2508" s="1">
        <v>36914</v>
      </c>
      <c r="J2508" s="11">
        <v>0</v>
      </c>
      <c r="K2508">
        <v>99</v>
      </c>
      <c r="L2508" t="s">
        <v>22</v>
      </c>
      <c r="M2508">
        <v>5.3</v>
      </c>
      <c r="N2508">
        <v>3</v>
      </c>
      <c r="O2508" t="s">
        <v>7501</v>
      </c>
      <c r="P2508" t="s">
        <v>7502</v>
      </c>
      <c r="Q2508" s="10">
        <v>0</v>
      </c>
    </row>
    <row r="2509" spans="1:17" x14ac:dyDescent="0.3">
      <c r="A2509" s="11">
        <v>15500000</v>
      </c>
      <c r="B2509" t="s">
        <v>7503</v>
      </c>
      <c r="C2509">
        <v>18777</v>
      </c>
      <c r="D2509" t="s">
        <v>7504</v>
      </c>
      <c r="E2509" t="s">
        <v>19</v>
      </c>
      <c r="F2509">
        <v>6.6308559999999996</v>
      </c>
      <c r="G2509" t="s">
        <v>6223</v>
      </c>
      <c r="H2509" t="s">
        <v>21</v>
      </c>
      <c r="I2509" s="1">
        <v>38695</v>
      </c>
      <c r="J2509" s="11">
        <v>1237615</v>
      </c>
      <c r="K2509">
        <v>93</v>
      </c>
      <c r="L2509" t="s">
        <v>22</v>
      </c>
      <c r="M2509">
        <v>5.5</v>
      </c>
      <c r="N2509">
        <v>16</v>
      </c>
      <c r="O2509" t="s">
        <v>7505</v>
      </c>
      <c r="P2509" t="s">
        <v>7506</v>
      </c>
      <c r="Q2509" s="10">
        <v>-14262385</v>
      </c>
    </row>
    <row r="2510" spans="1:17" x14ac:dyDescent="0.3">
      <c r="A2510" s="11">
        <v>15300000</v>
      </c>
      <c r="B2510" t="s">
        <v>7507</v>
      </c>
      <c r="C2510">
        <v>2110</v>
      </c>
      <c r="D2510" t="s">
        <v>7508</v>
      </c>
      <c r="E2510" t="s">
        <v>851</v>
      </c>
      <c r="F2510">
        <v>18.209569999999999</v>
      </c>
      <c r="G2510" t="s">
        <v>1666</v>
      </c>
      <c r="H2510" t="s">
        <v>197</v>
      </c>
      <c r="I2510" s="1">
        <v>37195</v>
      </c>
      <c r="J2510" s="11">
        <v>0</v>
      </c>
      <c r="K2510">
        <v>94</v>
      </c>
      <c r="L2510" t="s">
        <v>22</v>
      </c>
      <c r="M2510">
        <v>6.2</v>
      </c>
      <c r="N2510">
        <v>283</v>
      </c>
      <c r="O2510" t="s">
        <v>7509</v>
      </c>
      <c r="P2510" t="s">
        <v>7510</v>
      </c>
      <c r="Q2510" s="10">
        <v>-15300000</v>
      </c>
    </row>
    <row r="2511" spans="1:17" x14ac:dyDescent="0.3">
      <c r="A2511" s="11">
        <v>15500000</v>
      </c>
      <c r="B2511" t="s">
        <v>7511</v>
      </c>
      <c r="C2511">
        <v>9035</v>
      </c>
      <c r="D2511" t="s">
        <v>7512</v>
      </c>
      <c r="E2511" t="s">
        <v>19</v>
      </c>
      <c r="F2511">
        <v>17.327279000000001</v>
      </c>
      <c r="G2511" t="s">
        <v>135</v>
      </c>
      <c r="H2511" t="s">
        <v>158</v>
      </c>
      <c r="I2511" s="1">
        <v>38807</v>
      </c>
      <c r="J2511" s="11">
        <v>0</v>
      </c>
      <c r="K2511">
        <v>95</v>
      </c>
      <c r="L2511" t="s">
        <v>22</v>
      </c>
      <c r="M2511">
        <v>6.3</v>
      </c>
      <c r="N2511">
        <v>317</v>
      </c>
      <c r="O2511" t="s">
        <v>7513</v>
      </c>
      <c r="P2511" t="s">
        <v>379</v>
      </c>
      <c r="Q2511" s="10">
        <v>-15500000</v>
      </c>
    </row>
    <row r="2512" spans="1:17" x14ac:dyDescent="0.3">
      <c r="A2512" s="11">
        <v>15000000</v>
      </c>
      <c r="B2512" t="s">
        <v>1010</v>
      </c>
      <c r="C2512">
        <v>90</v>
      </c>
      <c r="D2512" t="s">
        <v>7514</v>
      </c>
      <c r="E2512" t="s">
        <v>19</v>
      </c>
      <c r="F2512">
        <v>29.843817999999999</v>
      </c>
      <c r="G2512" t="s">
        <v>92</v>
      </c>
      <c r="H2512" t="s">
        <v>21</v>
      </c>
      <c r="I2512" s="1">
        <v>31015</v>
      </c>
      <c r="J2512" s="11">
        <v>316360478</v>
      </c>
      <c r="K2512">
        <v>105</v>
      </c>
      <c r="L2512" t="s">
        <v>22</v>
      </c>
      <c r="M2512">
        <v>6.8</v>
      </c>
      <c r="N2512">
        <v>961</v>
      </c>
      <c r="O2512" t="s">
        <v>6279</v>
      </c>
      <c r="P2512" t="s">
        <v>1397</v>
      </c>
      <c r="Q2512" s="10">
        <v>301360478</v>
      </c>
    </row>
    <row r="2513" spans="1:17" x14ac:dyDescent="0.3">
      <c r="A2513" s="11">
        <v>18000000</v>
      </c>
      <c r="B2513" t="s">
        <v>1354</v>
      </c>
      <c r="C2513">
        <v>771</v>
      </c>
      <c r="D2513" t="s">
        <v>7515</v>
      </c>
      <c r="E2513" t="s">
        <v>19</v>
      </c>
      <c r="F2513">
        <v>2.1869269999999998</v>
      </c>
      <c r="G2513" t="s">
        <v>204</v>
      </c>
      <c r="H2513" t="s">
        <v>21</v>
      </c>
      <c r="I2513" s="1">
        <v>33127</v>
      </c>
      <c r="J2513" s="11">
        <v>476684675</v>
      </c>
      <c r="K2513">
        <v>103</v>
      </c>
      <c r="L2513" t="s">
        <v>22</v>
      </c>
      <c r="M2513">
        <v>7.1</v>
      </c>
      <c r="N2513">
        <v>2414</v>
      </c>
      <c r="O2513" t="s">
        <v>7516</v>
      </c>
      <c r="P2513" t="s">
        <v>730</v>
      </c>
      <c r="Q2513" s="10">
        <v>458684675</v>
      </c>
    </row>
    <row r="2514" spans="1:17" x14ac:dyDescent="0.3">
      <c r="A2514" s="11">
        <v>0</v>
      </c>
      <c r="B2514" t="s">
        <v>7517</v>
      </c>
      <c r="C2514">
        <v>12154</v>
      </c>
      <c r="D2514" t="s">
        <v>7518</v>
      </c>
      <c r="E2514" t="s">
        <v>1682</v>
      </c>
      <c r="F2514">
        <v>12.335827</v>
      </c>
      <c r="G2514" t="s">
        <v>764</v>
      </c>
      <c r="H2514" t="s">
        <v>21</v>
      </c>
      <c r="I2514" s="1">
        <v>32108</v>
      </c>
      <c r="J2514" s="11">
        <v>0</v>
      </c>
      <c r="K2514">
        <v>102</v>
      </c>
      <c r="L2514" t="s">
        <v>22</v>
      </c>
      <c r="M2514">
        <v>5.8</v>
      </c>
      <c r="N2514">
        <v>253</v>
      </c>
      <c r="O2514" t="s">
        <v>7519</v>
      </c>
      <c r="P2514" t="s">
        <v>5922</v>
      </c>
      <c r="Q2514" s="10">
        <v>0</v>
      </c>
    </row>
    <row r="2515" spans="1:17" x14ac:dyDescent="0.3">
      <c r="A2515" s="11">
        <v>21000000</v>
      </c>
      <c r="B2515" t="s">
        <v>972</v>
      </c>
      <c r="C2515">
        <v>9576</v>
      </c>
      <c r="D2515" t="s">
        <v>7520</v>
      </c>
      <c r="E2515" t="s">
        <v>19</v>
      </c>
      <c r="F2515">
        <v>20.818567000000002</v>
      </c>
      <c r="G2515" t="s">
        <v>692</v>
      </c>
      <c r="H2515" t="s">
        <v>21</v>
      </c>
      <c r="I2515" s="1">
        <v>30301</v>
      </c>
      <c r="J2515" s="11">
        <v>177200000</v>
      </c>
      <c r="K2515">
        <v>116</v>
      </c>
      <c r="L2515" t="s">
        <v>22</v>
      </c>
      <c r="M2515">
        <v>6.9</v>
      </c>
      <c r="N2515">
        <v>421</v>
      </c>
      <c r="O2515" t="s">
        <v>7521</v>
      </c>
      <c r="P2515" t="s">
        <v>1274</v>
      </c>
      <c r="Q2515" s="10">
        <v>156200000</v>
      </c>
    </row>
    <row r="2516" spans="1:17" x14ac:dyDescent="0.3">
      <c r="A2516" s="11">
        <v>15000000</v>
      </c>
      <c r="B2516" t="s">
        <v>7522</v>
      </c>
      <c r="C2516">
        <v>744</v>
      </c>
      <c r="D2516" t="s">
        <v>7523</v>
      </c>
      <c r="E2516" t="s">
        <v>19</v>
      </c>
      <c r="F2516">
        <v>58.900646999999999</v>
      </c>
      <c r="G2516" t="s">
        <v>92</v>
      </c>
      <c r="H2516" t="s">
        <v>21</v>
      </c>
      <c r="I2516" s="1">
        <v>31548</v>
      </c>
      <c r="J2516" s="11">
        <v>356830601</v>
      </c>
      <c r="K2516">
        <v>110</v>
      </c>
      <c r="L2516" t="s">
        <v>22</v>
      </c>
      <c r="M2516">
        <v>6.7</v>
      </c>
      <c r="N2516">
        <v>1698</v>
      </c>
      <c r="O2516" t="s">
        <v>7524</v>
      </c>
      <c r="P2516" t="s">
        <v>1006</v>
      </c>
      <c r="Q2516" s="10">
        <v>341830601</v>
      </c>
    </row>
    <row r="2517" spans="1:17" x14ac:dyDescent="0.3">
      <c r="A2517" s="11">
        <v>17000000</v>
      </c>
      <c r="B2517" t="s">
        <v>7525</v>
      </c>
      <c r="C2517">
        <v>146</v>
      </c>
      <c r="D2517" t="s">
        <v>7526</v>
      </c>
      <c r="E2517" t="s">
        <v>1124</v>
      </c>
      <c r="F2517">
        <v>45.742254000000003</v>
      </c>
      <c r="G2517" t="s">
        <v>5407</v>
      </c>
      <c r="H2517" t="s">
        <v>149</v>
      </c>
      <c r="I2517" s="1">
        <v>36535</v>
      </c>
      <c r="J2517" s="11">
        <v>213525736</v>
      </c>
      <c r="K2517">
        <v>120</v>
      </c>
      <c r="L2517" t="s">
        <v>22</v>
      </c>
      <c r="M2517">
        <v>7.2</v>
      </c>
      <c r="N2517">
        <v>927</v>
      </c>
      <c r="O2517" t="s">
        <v>7527</v>
      </c>
      <c r="P2517" t="s">
        <v>625</v>
      </c>
      <c r="Q2517" s="10">
        <v>196525736</v>
      </c>
    </row>
    <row r="2518" spans="1:17" x14ac:dyDescent="0.3">
      <c r="A2518" s="11">
        <v>15000000</v>
      </c>
      <c r="B2518" t="s">
        <v>713</v>
      </c>
      <c r="C2518">
        <v>14</v>
      </c>
      <c r="D2518" t="s">
        <v>7528</v>
      </c>
      <c r="E2518" t="s">
        <v>19</v>
      </c>
      <c r="F2518">
        <v>80.878604999999993</v>
      </c>
      <c r="G2518" t="s">
        <v>422</v>
      </c>
      <c r="H2518" t="s">
        <v>21</v>
      </c>
      <c r="I2518" s="1">
        <v>36418</v>
      </c>
      <c r="J2518" s="11">
        <v>356296601</v>
      </c>
      <c r="K2518">
        <v>122</v>
      </c>
      <c r="L2518" t="s">
        <v>22</v>
      </c>
      <c r="M2518">
        <v>7.9</v>
      </c>
      <c r="N2518">
        <v>3313</v>
      </c>
      <c r="O2518" t="s">
        <v>7529</v>
      </c>
      <c r="P2518" t="s">
        <v>35</v>
      </c>
      <c r="Q2518" s="10">
        <v>341296601</v>
      </c>
    </row>
    <row r="2519" spans="1:17" x14ac:dyDescent="0.3">
      <c r="A2519" s="11">
        <v>15000000</v>
      </c>
      <c r="B2519" t="s">
        <v>1321</v>
      </c>
      <c r="C2519">
        <v>45269</v>
      </c>
      <c r="D2519" t="s">
        <v>7530</v>
      </c>
      <c r="E2519" t="s">
        <v>19</v>
      </c>
      <c r="F2519">
        <v>54.053576</v>
      </c>
      <c r="G2519" t="s">
        <v>1612</v>
      </c>
      <c r="H2519" t="s">
        <v>33</v>
      </c>
      <c r="I2519" s="1">
        <v>40338</v>
      </c>
      <c r="J2519" s="11">
        <v>414211549</v>
      </c>
      <c r="K2519">
        <v>118</v>
      </c>
      <c r="L2519" t="s">
        <v>22</v>
      </c>
      <c r="M2519">
        <v>7.6</v>
      </c>
      <c r="N2519">
        <v>2752</v>
      </c>
      <c r="O2519" t="s">
        <v>7531</v>
      </c>
      <c r="P2519" t="s">
        <v>2131</v>
      </c>
      <c r="Q2519" s="10">
        <v>399211549</v>
      </c>
    </row>
    <row r="2520" spans="1:17" x14ac:dyDescent="0.3">
      <c r="A2520" s="11">
        <v>15000000</v>
      </c>
      <c r="B2520" t="s">
        <v>587</v>
      </c>
      <c r="C2520">
        <v>9493</v>
      </c>
      <c r="D2520" t="s">
        <v>7532</v>
      </c>
      <c r="E2520" t="s">
        <v>19</v>
      </c>
      <c r="F2520">
        <v>17.638286000000001</v>
      </c>
      <c r="G2520" t="s">
        <v>135</v>
      </c>
      <c r="H2520" t="s">
        <v>21</v>
      </c>
      <c r="I2520" s="1">
        <v>32398</v>
      </c>
      <c r="J2520" s="11">
        <v>216614388</v>
      </c>
      <c r="K2520">
        <v>107</v>
      </c>
      <c r="L2520" t="s">
        <v>22</v>
      </c>
      <c r="M2520">
        <v>5.7</v>
      </c>
      <c r="N2520">
        <v>559</v>
      </c>
      <c r="O2520" t="s">
        <v>7533</v>
      </c>
      <c r="P2520" t="s">
        <v>1563</v>
      </c>
      <c r="Q2520" s="10">
        <v>201614388</v>
      </c>
    </row>
    <row r="2521" spans="1:17" x14ac:dyDescent="0.3">
      <c r="A2521" s="11">
        <v>15000000</v>
      </c>
      <c r="B2521" t="s">
        <v>212</v>
      </c>
      <c r="C2521">
        <v>22556</v>
      </c>
      <c r="D2521" t="s">
        <v>7534</v>
      </c>
      <c r="E2521" t="s">
        <v>19</v>
      </c>
      <c r="F2521">
        <v>3.8034949999999998</v>
      </c>
      <c r="G2521" t="s">
        <v>7535</v>
      </c>
      <c r="H2521" t="s">
        <v>21</v>
      </c>
      <c r="I2521" s="1">
        <v>39799</v>
      </c>
      <c r="J2521" s="11">
        <v>317000</v>
      </c>
      <c r="K2521">
        <v>102</v>
      </c>
      <c r="L2521" t="s">
        <v>22</v>
      </c>
      <c r="M2521">
        <v>6.4</v>
      </c>
      <c r="N2521">
        <v>52</v>
      </c>
      <c r="O2521" t="s">
        <v>7536</v>
      </c>
      <c r="P2521" t="s">
        <v>7537</v>
      </c>
      <c r="Q2521" s="10">
        <v>-14683000</v>
      </c>
    </row>
    <row r="2522" spans="1:17" x14ac:dyDescent="0.3">
      <c r="A2522" s="11">
        <v>15000000</v>
      </c>
      <c r="B2522" t="s">
        <v>713</v>
      </c>
      <c r="C2522">
        <v>873</v>
      </c>
      <c r="D2522" t="s">
        <v>7538</v>
      </c>
      <c r="E2522" t="s">
        <v>19</v>
      </c>
      <c r="F2522">
        <v>17.571532999999999</v>
      </c>
      <c r="G2522" t="s">
        <v>100</v>
      </c>
      <c r="H2522" t="s">
        <v>21</v>
      </c>
      <c r="I2522" s="1">
        <v>31399</v>
      </c>
      <c r="J2522" s="11">
        <v>146292009</v>
      </c>
      <c r="K2522">
        <v>154</v>
      </c>
      <c r="L2522" t="s">
        <v>22</v>
      </c>
      <c r="M2522">
        <v>7.7</v>
      </c>
      <c r="N2522">
        <v>338</v>
      </c>
      <c r="O2522" t="s">
        <v>7539</v>
      </c>
      <c r="P2522" t="s">
        <v>231</v>
      </c>
      <c r="Q2522" s="10">
        <v>131292009</v>
      </c>
    </row>
    <row r="2523" spans="1:17" x14ac:dyDescent="0.3">
      <c r="A2523" s="11">
        <v>16000000</v>
      </c>
      <c r="B2523" t="s">
        <v>1849</v>
      </c>
      <c r="C2523">
        <v>33196</v>
      </c>
      <c r="D2523" t="s">
        <v>7540</v>
      </c>
      <c r="E2523" t="s">
        <v>4015</v>
      </c>
      <c r="F2523">
        <v>4.6285249999999998</v>
      </c>
      <c r="G2523" t="s">
        <v>7541</v>
      </c>
      <c r="H2523" t="s">
        <v>3317</v>
      </c>
      <c r="I2523" s="1">
        <v>39970</v>
      </c>
      <c r="J2523" s="11">
        <v>11301649</v>
      </c>
      <c r="K2523">
        <v>120</v>
      </c>
      <c r="L2523" t="s">
        <v>22</v>
      </c>
      <c r="M2523">
        <v>6.5</v>
      </c>
      <c r="N2523">
        <v>48</v>
      </c>
      <c r="O2523" t="s">
        <v>7542</v>
      </c>
      <c r="P2523" t="s">
        <v>7543</v>
      </c>
      <c r="Q2523" s="10">
        <v>-4698351</v>
      </c>
    </row>
    <row r="2524" spans="1:17" x14ac:dyDescent="0.3">
      <c r="A2524" s="11">
        <v>14000000</v>
      </c>
      <c r="B2524" t="s">
        <v>7544</v>
      </c>
      <c r="C2524">
        <v>205596</v>
      </c>
      <c r="D2524" t="s">
        <v>7545</v>
      </c>
      <c r="E2524" t="s">
        <v>19</v>
      </c>
      <c r="F2524">
        <v>145.36459099999999</v>
      </c>
      <c r="G2524" t="s">
        <v>7546</v>
      </c>
      <c r="H2524" t="s">
        <v>33</v>
      </c>
      <c r="I2524" s="1">
        <v>41957</v>
      </c>
      <c r="J2524" s="11">
        <v>233555708</v>
      </c>
      <c r="K2524">
        <v>113</v>
      </c>
      <c r="L2524" t="s">
        <v>22</v>
      </c>
      <c r="M2524">
        <v>8</v>
      </c>
      <c r="N2524">
        <v>5723</v>
      </c>
      <c r="O2524" t="s">
        <v>7547</v>
      </c>
      <c r="P2524" t="s">
        <v>7548</v>
      </c>
      <c r="Q2524" s="10">
        <v>219555708</v>
      </c>
    </row>
    <row r="2525" spans="1:17" x14ac:dyDescent="0.3">
      <c r="A2525" s="11">
        <v>0</v>
      </c>
      <c r="B2525" t="s">
        <v>587</v>
      </c>
      <c r="C2525">
        <v>10765</v>
      </c>
      <c r="D2525" t="s">
        <v>7549</v>
      </c>
      <c r="E2525" t="s">
        <v>19</v>
      </c>
      <c r="F2525">
        <v>12.18838</v>
      </c>
      <c r="G2525" t="s">
        <v>59</v>
      </c>
      <c r="H2525" t="s">
        <v>21</v>
      </c>
      <c r="I2525" s="1">
        <v>29382</v>
      </c>
      <c r="J2525" s="11">
        <v>0</v>
      </c>
      <c r="K2525">
        <v>109</v>
      </c>
      <c r="L2525" t="s">
        <v>22</v>
      </c>
      <c r="M2525">
        <v>6</v>
      </c>
      <c r="N2525">
        <v>102</v>
      </c>
      <c r="O2525" t="s">
        <v>7550</v>
      </c>
      <c r="P2525" t="s">
        <v>7321</v>
      </c>
      <c r="Q2525" s="10">
        <v>0</v>
      </c>
    </row>
    <row r="2526" spans="1:17" x14ac:dyDescent="0.3">
      <c r="A2526" s="11">
        <v>15000000</v>
      </c>
      <c r="B2526" t="s">
        <v>1403</v>
      </c>
      <c r="C2526">
        <v>16769</v>
      </c>
      <c r="D2526" t="s">
        <v>7551</v>
      </c>
      <c r="E2526" t="s">
        <v>19</v>
      </c>
      <c r="F2526">
        <v>3.8266849999999999</v>
      </c>
      <c r="G2526" t="s">
        <v>135</v>
      </c>
      <c r="H2526" t="s">
        <v>21</v>
      </c>
      <c r="I2526" s="1">
        <v>29405</v>
      </c>
      <c r="J2526" s="11">
        <v>67182787</v>
      </c>
      <c r="K2526">
        <v>125</v>
      </c>
      <c r="L2526" t="s">
        <v>22</v>
      </c>
      <c r="M2526">
        <v>7.2</v>
      </c>
      <c r="N2526">
        <v>67</v>
      </c>
      <c r="O2526" t="s">
        <v>7552</v>
      </c>
      <c r="P2526" t="s">
        <v>435</v>
      </c>
      <c r="Q2526" s="10">
        <v>52182787</v>
      </c>
    </row>
    <row r="2527" spans="1:17" x14ac:dyDescent="0.3">
      <c r="A2527" s="11">
        <v>15000000</v>
      </c>
      <c r="B2527" t="s">
        <v>1354</v>
      </c>
      <c r="C2527">
        <v>33217</v>
      </c>
      <c r="D2527" t="s">
        <v>7553</v>
      </c>
      <c r="E2527" t="s">
        <v>19</v>
      </c>
      <c r="F2527">
        <v>21.095489000000001</v>
      </c>
      <c r="G2527" t="s">
        <v>433</v>
      </c>
      <c r="H2527" t="s">
        <v>33</v>
      </c>
      <c r="I2527" s="1">
        <v>40256</v>
      </c>
      <c r="J2527" s="11">
        <v>75700498</v>
      </c>
      <c r="K2527">
        <v>92</v>
      </c>
      <c r="L2527" t="s">
        <v>22</v>
      </c>
      <c r="M2527">
        <v>5.9</v>
      </c>
      <c r="N2527">
        <v>355</v>
      </c>
      <c r="O2527" t="s">
        <v>7554</v>
      </c>
      <c r="P2527" t="s">
        <v>1277</v>
      </c>
      <c r="Q2527" s="10">
        <v>60700498</v>
      </c>
    </row>
    <row r="2528" spans="1:17" x14ac:dyDescent="0.3">
      <c r="A2528" s="11">
        <v>15000000</v>
      </c>
      <c r="B2528" t="s">
        <v>3227</v>
      </c>
      <c r="C2528">
        <v>132232</v>
      </c>
      <c r="D2528" t="s">
        <v>7555</v>
      </c>
      <c r="E2528" t="s">
        <v>19</v>
      </c>
      <c r="F2528">
        <v>47.455148000000001</v>
      </c>
      <c r="G2528" t="s">
        <v>135</v>
      </c>
      <c r="H2528" t="s">
        <v>510</v>
      </c>
      <c r="I2528" s="1">
        <v>41291</v>
      </c>
      <c r="J2528" s="11">
        <v>146497771</v>
      </c>
      <c r="K2528">
        <v>100</v>
      </c>
      <c r="L2528" t="s">
        <v>22</v>
      </c>
      <c r="M2528">
        <v>6</v>
      </c>
      <c r="N2528">
        <v>1401</v>
      </c>
      <c r="O2528" t="s">
        <v>7556</v>
      </c>
      <c r="P2528" t="s">
        <v>7557</v>
      </c>
      <c r="Q2528" s="10">
        <v>131497771</v>
      </c>
    </row>
    <row r="2529" spans="1:17" x14ac:dyDescent="0.3">
      <c r="A2529" s="11">
        <v>15000000</v>
      </c>
      <c r="B2529" t="s">
        <v>6881</v>
      </c>
      <c r="C2529">
        <v>11153</v>
      </c>
      <c r="D2529" t="s">
        <v>7558</v>
      </c>
      <c r="E2529" t="s">
        <v>19</v>
      </c>
      <c r="F2529">
        <v>22.838833999999999</v>
      </c>
      <c r="G2529" t="s">
        <v>59</v>
      </c>
      <c r="H2529" t="s">
        <v>21</v>
      </c>
      <c r="I2529" s="1">
        <v>30525</v>
      </c>
      <c r="J2529" s="11">
        <v>61399552</v>
      </c>
      <c r="K2529">
        <v>98</v>
      </c>
      <c r="L2529" t="s">
        <v>22</v>
      </c>
      <c r="M2529">
        <v>7.1</v>
      </c>
      <c r="N2529">
        <v>410</v>
      </c>
      <c r="O2529" t="s">
        <v>7559</v>
      </c>
      <c r="P2529" t="s">
        <v>2461</v>
      </c>
      <c r="Q2529" s="10">
        <v>46399552</v>
      </c>
    </row>
    <row r="2530" spans="1:17" x14ac:dyDescent="0.3">
      <c r="A2530" s="11">
        <v>15000000</v>
      </c>
      <c r="B2530" t="s">
        <v>587</v>
      </c>
      <c r="C2530">
        <v>208134</v>
      </c>
      <c r="D2530" t="s">
        <v>7560</v>
      </c>
      <c r="E2530" t="s">
        <v>19</v>
      </c>
      <c r="F2530">
        <v>27.165222</v>
      </c>
      <c r="G2530" t="s">
        <v>92</v>
      </c>
      <c r="H2530" t="s">
        <v>21</v>
      </c>
      <c r="I2530" s="1">
        <v>41569</v>
      </c>
      <c r="J2530" s="11">
        <v>151831537</v>
      </c>
      <c r="K2530">
        <v>92</v>
      </c>
      <c r="L2530" t="s">
        <v>22</v>
      </c>
      <c r="M2530">
        <v>6</v>
      </c>
      <c r="N2530">
        <v>680</v>
      </c>
      <c r="O2530" t="s">
        <v>7561</v>
      </c>
      <c r="P2530" t="s">
        <v>6293</v>
      </c>
      <c r="Q2530" s="10">
        <v>136831537</v>
      </c>
    </row>
    <row r="2531" spans="1:17" x14ac:dyDescent="0.3">
      <c r="A2531" s="11">
        <v>15000000</v>
      </c>
      <c r="B2531" t="s">
        <v>713</v>
      </c>
      <c r="C2531">
        <v>1165</v>
      </c>
      <c r="D2531" t="s">
        <v>7562</v>
      </c>
      <c r="E2531" t="s">
        <v>19</v>
      </c>
      <c r="F2531">
        <v>19.113278000000001</v>
      </c>
      <c r="G2531" t="s">
        <v>5369</v>
      </c>
      <c r="H2531" t="s">
        <v>284</v>
      </c>
      <c r="I2531" s="1">
        <v>38975</v>
      </c>
      <c r="J2531" s="11">
        <v>123384128</v>
      </c>
      <c r="K2531">
        <v>103</v>
      </c>
      <c r="L2531" t="s">
        <v>22</v>
      </c>
      <c r="M2531">
        <v>6.8</v>
      </c>
      <c r="N2531">
        <v>338</v>
      </c>
      <c r="O2531" t="s">
        <v>7563</v>
      </c>
      <c r="P2531" t="s">
        <v>3295</v>
      </c>
      <c r="Q2531" s="10">
        <v>108384128</v>
      </c>
    </row>
    <row r="2532" spans="1:17" x14ac:dyDescent="0.3">
      <c r="A2532" s="11">
        <v>15000000</v>
      </c>
      <c r="B2532" t="s">
        <v>1451</v>
      </c>
      <c r="C2532">
        <v>4011</v>
      </c>
      <c r="D2532" t="s">
        <v>7564</v>
      </c>
      <c r="E2532" t="s">
        <v>19</v>
      </c>
      <c r="F2532">
        <v>58.553213</v>
      </c>
      <c r="G2532" t="s">
        <v>7565</v>
      </c>
      <c r="H2532" t="s">
        <v>21</v>
      </c>
      <c r="I2532" s="1">
        <v>32202</v>
      </c>
      <c r="J2532" s="11">
        <v>73326666</v>
      </c>
      <c r="K2532">
        <v>92</v>
      </c>
      <c r="L2532" t="s">
        <v>22</v>
      </c>
      <c r="M2532">
        <v>7.1</v>
      </c>
      <c r="N2532">
        <v>1444</v>
      </c>
      <c r="O2532" t="s">
        <v>7566</v>
      </c>
      <c r="P2532" t="s">
        <v>155</v>
      </c>
      <c r="Q2532" s="10">
        <v>58326666</v>
      </c>
    </row>
    <row r="2533" spans="1:17" x14ac:dyDescent="0.3">
      <c r="A2533" s="11">
        <v>15000000</v>
      </c>
      <c r="B2533" t="s">
        <v>1485</v>
      </c>
      <c r="C2533">
        <v>17202</v>
      </c>
      <c r="D2533" t="s">
        <v>7567</v>
      </c>
      <c r="E2533" t="s">
        <v>19</v>
      </c>
      <c r="F2533">
        <v>2.0051109999999999</v>
      </c>
      <c r="G2533" t="s">
        <v>780</v>
      </c>
      <c r="H2533" t="s">
        <v>21</v>
      </c>
      <c r="I2533" s="1">
        <v>39426</v>
      </c>
      <c r="J2533" s="11">
        <v>55184721</v>
      </c>
      <c r="K2533">
        <v>113</v>
      </c>
      <c r="L2533" t="s">
        <v>22</v>
      </c>
      <c r="M2533">
        <v>6.1</v>
      </c>
      <c r="N2533">
        <v>33</v>
      </c>
      <c r="O2533" t="s">
        <v>7568</v>
      </c>
      <c r="P2533" t="s">
        <v>5591</v>
      </c>
      <c r="Q2533" s="10">
        <v>40184721</v>
      </c>
    </row>
    <row r="2534" spans="1:17" x14ac:dyDescent="0.3">
      <c r="A2534" s="11">
        <v>18000000</v>
      </c>
      <c r="B2534" t="s">
        <v>212</v>
      </c>
      <c r="C2534">
        <v>9587</v>
      </c>
      <c r="D2534" t="s">
        <v>7569</v>
      </c>
      <c r="E2534" t="s">
        <v>19</v>
      </c>
      <c r="F2534">
        <v>16.418638999999999</v>
      </c>
      <c r="G2534" t="s">
        <v>32</v>
      </c>
      <c r="H2534" t="s">
        <v>21</v>
      </c>
      <c r="I2534" s="1">
        <v>34689</v>
      </c>
      <c r="J2534" s="11">
        <v>0</v>
      </c>
      <c r="K2534">
        <v>115</v>
      </c>
      <c r="L2534" t="s">
        <v>22</v>
      </c>
      <c r="M2534">
        <v>7</v>
      </c>
      <c r="N2534">
        <v>215</v>
      </c>
      <c r="O2534" t="s">
        <v>7570</v>
      </c>
      <c r="P2534" t="s">
        <v>7571</v>
      </c>
      <c r="Q2534" s="10">
        <v>-18000000</v>
      </c>
    </row>
    <row r="2535" spans="1:17" x14ac:dyDescent="0.3">
      <c r="A2535" s="11">
        <v>17000000</v>
      </c>
      <c r="B2535" t="s">
        <v>519</v>
      </c>
      <c r="C2535">
        <v>65086</v>
      </c>
      <c r="D2535" t="s">
        <v>7572</v>
      </c>
      <c r="E2535" t="s">
        <v>19</v>
      </c>
      <c r="F2535">
        <v>43.675190999999998</v>
      </c>
      <c r="G2535" t="s">
        <v>6609</v>
      </c>
      <c r="H2535" t="s">
        <v>158</v>
      </c>
      <c r="I2535" s="1">
        <v>40910</v>
      </c>
      <c r="J2535" s="11">
        <v>127730736</v>
      </c>
      <c r="K2535">
        <v>95</v>
      </c>
      <c r="L2535" t="s">
        <v>22</v>
      </c>
      <c r="M2535">
        <v>6.1</v>
      </c>
      <c r="N2535">
        <v>1206</v>
      </c>
      <c r="O2535" t="s">
        <v>7573</v>
      </c>
      <c r="P2535" t="s">
        <v>7574</v>
      </c>
      <c r="Q2535" s="10">
        <v>110730736</v>
      </c>
    </row>
    <row r="2536" spans="1:17" x14ac:dyDescent="0.3">
      <c r="A2536" s="11">
        <v>15000000</v>
      </c>
      <c r="B2536" t="s">
        <v>2211</v>
      </c>
      <c r="C2536">
        <v>10053</v>
      </c>
      <c r="D2536" t="s">
        <v>7575</v>
      </c>
      <c r="E2536" t="s">
        <v>19</v>
      </c>
      <c r="F2536">
        <v>4.688212</v>
      </c>
      <c r="G2536" t="s">
        <v>1801</v>
      </c>
      <c r="H2536" t="s">
        <v>21</v>
      </c>
      <c r="I2536" s="1">
        <v>38778</v>
      </c>
      <c r="J2536" s="11">
        <v>66966987</v>
      </c>
      <c r="K2536">
        <v>87</v>
      </c>
      <c r="L2536" t="s">
        <v>22</v>
      </c>
      <c r="M2536">
        <v>5.4</v>
      </c>
      <c r="N2536">
        <v>268</v>
      </c>
      <c r="O2536" t="s">
        <v>7576</v>
      </c>
      <c r="P2536" t="s">
        <v>1032</v>
      </c>
      <c r="Q2536" s="10">
        <v>51966987</v>
      </c>
    </row>
    <row r="2537" spans="1:17" x14ac:dyDescent="0.3">
      <c r="A2537" s="11">
        <v>15000000</v>
      </c>
      <c r="B2537" t="s">
        <v>1354</v>
      </c>
      <c r="C2537">
        <v>11870</v>
      </c>
      <c r="D2537" t="s">
        <v>7577</v>
      </c>
      <c r="E2537" t="s">
        <v>19</v>
      </c>
      <c r="F2537">
        <v>9.1255939999999995</v>
      </c>
      <c r="G2537" t="s">
        <v>135</v>
      </c>
      <c r="H2537" t="s">
        <v>21</v>
      </c>
      <c r="I2537" s="1">
        <v>37470</v>
      </c>
      <c r="J2537" s="11">
        <v>52970014</v>
      </c>
      <c r="K2537">
        <v>88</v>
      </c>
      <c r="L2537" t="s">
        <v>22</v>
      </c>
      <c r="M2537">
        <v>5.6</v>
      </c>
      <c r="N2537">
        <v>197</v>
      </c>
      <c r="O2537" t="s">
        <v>7578</v>
      </c>
      <c r="P2537" t="s">
        <v>477</v>
      </c>
      <c r="Q2537" s="10">
        <v>37970014</v>
      </c>
    </row>
    <row r="2538" spans="1:17" x14ac:dyDescent="0.3">
      <c r="A2538" s="11">
        <v>15000000</v>
      </c>
      <c r="B2538" t="s">
        <v>1891</v>
      </c>
      <c r="C2538">
        <v>11778</v>
      </c>
      <c r="D2538" t="s">
        <v>7579</v>
      </c>
      <c r="E2538" t="s">
        <v>19</v>
      </c>
      <c r="F2538">
        <v>19.786391999999999</v>
      </c>
      <c r="G2538" t="s">
        <v>135</v>
      </c>
      <c r="H2538" t="s">
        <v>33</v>
      </c>
      <c r="I2538" s="1">
        <v>28714</v>
      </c>
      <c r="J2538" s="11">
        <v>50000000</v>
      </c>
      <c r="K2538">
        <v>183</v>
      </c>
      <c r="L2538" t="s">
        <v>22</v>
      </c>
      <c r="M2538">
        <v>7.8</v>
      </c>
      <c r="N2538">
        <v>921</v>
      </c>
      <c r="O2538" t="s">
        <v>7580</v>
      </c>
      <c r="P2538" t="s">
        <v>3524</v>
      </c>
      <c r="Q2538" s="10">
        <v>35000000</v>
      </c>
    </row>
    <row r="2539" spans="1:17" x14ac:dyDescent="0.3">
      <c r="A2539" s="11">
        <v>15000000</v>
      </c>
      <c r="B2539" t="s">
        <v>1485</v>
      </c>
      <c r="C2539">
        <v>586</v>
      </c>
      <c r="D2539" t="s">
        <v>7581</v>
      </c>
      <c r="E2539" t="s">
        <v>19</v>
      </c>
      <c r="F2539">
        <v>13.581966</v>
      </c>
      <c r="G2539" t="s">
        <v>119</v>
      </c>
      <c r="H2539" t="s">
        <v>21</v>
      </c>
      <c r="I2539" s="1">
        <v>35789</v>
      </c>
      <c r="J2539" s="11">
        <v>64256513</v>
      </c>
      <c r="K2539">
        <v>97</v>
      </c>
      <c r="L2539" t="s">
        <v>22</v>
      </c>
      <c r="M2539">
        <v>6.7</v>
      </c>
      <c r="N2539">
        <v>270</v>
      </c>
      <c r="O2539" t="s">
        <v>7582</v>
      </c>
      <c r="P2539" t="s">
        <v>1813</v>
      </c>
      <c r="Q2539" s="10">
        <v>49256513</v>
      </c>
    </row>
    <row r="2540" spans="1:17" x14ac:dyDescent="0.3">
      <c r="A2540" s="11">
        <v>17000000</v>
      </c>
      <c r="B2540" t="s">
        <v>2387</v>
      </c>
      <c r="C2540">
        <v>18736</v>
      </c>
      <c r="D2540" t="s">
        <v>7583</v>
      </c>
      <c r="E2540" t="s">
        <v>19</v>
      </c>
      <c r="F2540">
        <v>11.927667</v>
      </c>
      <c r="G2540" t="s">
        <v>27</v>
      </c>
      <c r="H2540" t="s">
        <v>21</v>
      </c>
      <c r="I2540" s="1">
        <v>37736</v>
      </c>
      <c r="J2540" s="11">
        <v>55534455</v>
      </c>
      <c r="K2540">
        <v>94</v>
      </c>
      <c r="L2540" t="s">
        <v>22</v>
      </c>
      <c r="M2540">
        <v>5.7</v>
      </c>
      <c r="N2540">
        <v>280</v>
      </c>
      <c r="O2540" t="s">
        <v>7584</v>
      </c>
      <c r="P2540" t="s">
        <v>7585</v>
      </c>
      <c r="Q2540" s="10">
        <v>38534455</v>
      </c>
    </row>
    <row r="2541" spans="1:17" x14ac:dyDescent="0.3">
      <c r="A2541" s="11">
        <v>35000000</v>
      </c>
      <c r="B2541" t="s">
        <v>3012</v>
      </c>
      <c r="C2541">
        <v>134411</v>
      </c>
      <c r="D2541" t="s">
        <v>7586</v>
      </c>
      <c r="E2541" t="s">
        <v>19</v>
      </c>
      <c r="F2541">
        <v>30.556135000000001</v>
      </c>
      <c r="G2541" t="s">
        <v>7587</v>
      </c>
      <c r="H2541" t="s">
        <v>21</v>
      </c>
      <c r="I2541" s="1">
        <v>41326</v>
      </c>
      <c r="J2541" s="11">
        <v>42930462</v>
      </c>
      <c r="K2541">
        <v>112</v>
      </c>
      <c r="L2541" t="s">
        <v>22</v>
      </c>
      <c r="M2541">
        <v>5.8</v>
      </c>
      <c r="N2541">
        <v>1138</v>
      </c>
      <c r="O2541" t="s">
        <v>7588</v>
      </c>
      <c r="P2541" t="s">
        <v>7589</v>
      </c>
      <c r="Q2541" s="10">
        <v>7930462</v>
      </c>
    </row>
    <row r="2542" spans="1:17" x14ac:dyDescent="0.3">
      <c r="A2542" s="11">
        <v>15000000</v>
      </c>
      <c r="B2542" t="s">
        <v>1435</v>
      </c>
      <c r="C2542">
        <v>287903</v>
      </c>
      <c r="D2542" t="s">
        <v>7590</v>
      </c>
      <c r="E2542" t="s">
        <v>19</v>
      </c>
      <c r="F2542">
        <v>31.565117000000001</v>
      </c>
      <c r="G2542" t="s">
        <v>135</v>
      </c>
      <c r="H2542" t="s">
        <v>21</v>
      </c>
      <c r="I2542" s="1">
        <v>42334</v>
      </c>
      <c r="J2542" s="11">
        <v>61548707</v>
      </c>
      <c r="K2542">
        <v>98</v>
      </c>
      <c r="L2542" t="s">
        <v>22</v>
      </c>
      <c r="M2542">
        <v>5.9</v>
      </c>
      <c r="N2542">
        <v>584</v>
      </c>
      <c r="O2542" t="s">
        <v>7591</v>
      </c>
      <c r="P2542" t="s">
        <v>7592</v>
      </c>
      <c r="Q2542" s="10">
        <v>46548707</v>
      </c>
    </row>
    <row r="2543" spans="1:17" x14ac:dyDescent="0.3">
      <c r="A2543" s="11">
        <v>15000000</v>
      </c>
      <c r="B2543" t="s">
        <v>4108</v>
      </c>
      <c r="C2543">
        <v>9276</v>
      </c>
      <c r="D2543" t="s">
        <v>7593</v>
      </c>
      <c r="E2543" t="s">
        <v>19</v>
      </c>
      <c r="F2543">
        <v>21.535126000000002</v>
      </c>
      <c r="G2543" t="s">
        <v>3325</v>
      </c>
      <c r="H2543" t="s">
        <v>21</v>
      </c>
      <c r="I2543" s="1">
        <v>36154</v>
      </c>
      <c r="J2543" s="11">
        <v>40283321</v>
      </c>
      <c r="K2543">
        <v>104</v>
      </c>
      <c r="L2543" t="s">
        <v>22</v>
      </c>
      <c r="M2543">
        <v>6.2</v>
      </c>
      <c r="N2543">
        <v>492</v>
      </c>
      <c r="O2543" t="s">
        <v>7594</v>
      </c>
      <c r="P2543" t="s">
        <v>2224</v>
      </c>
      <c r="Q2543" s="10">
        <v>25283321</v>
      </c>
    </row>
    <row r="2544" spans="1:17" x14ac:dyDescent="0.3">
      <c r="A2544" s="11">
        <v>0</v>
      </c>
      <c r="B2544" t="s">
        <v>1403</v>
      </c>
      <c r="C2544">
        <v>15765</v>
      </c>
      <c r="D2544" t="s">
        <v>7595</v>
      </c>
      <c r="E2544" t="s">
        <v>19</v>
      </c>
      <c r="F2544">
        <v>7.9213110000000002</v>
      </c>
      <c r="G2544" t="s">
        <v>764</v>
      </c>
      <c r="H2544" t="s">
        <v>21</v>
      </c>
      <c r="I2544" s="1">
        <v>34218</v>
      </c>
      <c r="J2544" s="11">
        <v>0</v>
      </c>
      <c r="K2544">
        <v>118</v>
      </c>
      <c r="L2544" t="s">
        <v>22</v>
      </c>
      <c r="M2544">
        <v>6.9</v>
      </c>
      <c r="N2544">
        <v>72</v>
      </c>
      <c r="O2544" t="s">
        <v>7596</v>
      </c>
      <c r="P2544" t="s">
        <v>3516</v>
      </c>
      <c r="Q2544" s="10">
        <v>0</v>
      </c>
    </row>
    <row r="2545" spans="1:17" x14ac:dyDescent="0.3">
      <c r="A2545" s="11">
        <v>15000000</v>
      </c>
      <c r="B2545" t="s">
        <v>467</v>
      </c>
      <c r="C2545">
        <v>2142</v>
      </c>
      <c r="D2545" t="s">
        <v>7597</v>
      </c>
      <c r="E2545" t="s">
        <v>19</v>
      </c>
      <c r="F2545">
        <v>19.284129</v>
      </c>
      <c r="G2545" t="s">
        <v>905</v>
      </c>
      <c r="H2545" t="s">
        <v>21</v>
      </c>
      <c r="I2545" s="1">
        <v>35657</v>
      </c>
      <c r="J2545" s="11">
        <v>44862187</v>
      </c>
      <c r="K2545">
        <v>104</v>
      </c>
      <c r="L2545" t="s">
        <v>22</v>
      </c>
      <c r="M2545">
        <v>6.6</v>
      </c>
      <c r="N2545">
        <v>382</v>
      </c>
      <c r="O2545" t="s">
        <v>7598</v>
      </c>
      <c r="P2545" t="s">
        <v>830</v>
      </c>
      <c r="Q2545" s="10">
        <v>29862187</v>
      </c>
    </row>
    <row r="2546" spans="1:17" x14ac:dyDescent="0.3">
      <c r="A2546" s="11">
        <v>16000000</v>
      </c>
      <c r="B2546" t="s">
        <v>587</v>
      </c>
      <c r="C2546">
        <v>11397</v>
      </c>
      <c r="D2546" t="s">
        <v>7599</v>
      </c>
      <c r="E2546" t="s">
        <v>19</v>
      </c>
      <c r="F2546">
        <v>23.423082000000001</v>
      </c>
      <c r="G2546" t="s">
        <v>912</v>
      </c>
      <c r="H2546" t="s">
        <v>21</v>
      </c>
      <c r="I2546" s="1">
        <v>37084</v>
      </c>
      <c r="J2546" s="11">
        <v>66468332</v>
      </c>
      <c r="K2546">
        <v>89</v>
      </c>
      <c r="L2546" t="s">
        <v>22</v>
      </c>
      <c r="M2546">
        <v>5.5</v>
      </c>
      <c r="N2546">
        <v>431</v>
      </c>
      <c r="O2546" t="s">
        <v>7600</v>
      </c>
      <c r="P2546" t="s">
        <v>7601</v>
      </c>
      <c r="Q2546" s="10">
        <v>50468332</v>
      </c>
    </row>
    <row r="2547" spans="1:17" x14ac:dyDescent="0.3">
      <c r="A2547" s="11">
        <v>7000000</v>
      </c>
      <c r="B2547" t="s">
        <v>2357</v>
      </c>
      <c r="C2547">
        <v>77016</v>
      </c>
      <c r="D2547" t="s">
        <v>7602</v>
      </c>
      <c r="E2547" t="s">
        <v>19</v>
      </c>
      <c r="F2547">
        <v>49.517263999999997</v>
      </c>
      <c r="G2547" t="s">
        <v>4387</v>
      </c>
      <c r="H2547" t="s">
        <v>21</v>
      </c>
      <c r="I2547" s="1">
        <v>41172</v>
      </c>
      <c r="J2547" s="11">
        <v>48126384</v>
      </c>
      <c r="K2547">
        <v>109</v>
      </c>
      <c r="L2547" t="s">
        <v>22</v>
      </c>
      <c r="M2547">
        <v>7.2</v>
      </c>
      <c r="N2547">
        <v>1170</v>
      </c>
      <c r="O2547" t="s">
        <v>7603</v>
      </c>
      <c r="P2547" t="s">
        <v>297</v>
      </c>
      <c r="Q2547" s="10">
        <v>41126384</v>
      </c>
    </row>
    <row r="2548" spans="1:17" x14ac:dyDescent="0.3">
      <c r="A2548" s="11">
        <v>15000000</v>
      </c>
      <c r="B2548" t="s">
        <v>2357</v>
      </c>
      <c r="C2548">
        <v>11478</v>
      </c>
      <c r="D2548" t="s">
        <v>7604</v>
      </c>
      <c r="E2548" t="s">
        <v>19</v>
      </c>
      <c r="F2548">
        <v>11.375031999999999</v>
      </c>
      <c r="G2548" t="s">
        <v>135</v>
      </c>
      <c r="H2548" t="s">
        <v>158</v>
      </c>
      <c r="I2548" s="1">
        <v>36616</v>
      </c>
      <c r="J2548" s="11">
        <v>35007180</v>
      </c>
      <c r="K2548">
        <v>106</v>
      </c>
      <c r="L2548" t="s">
        <v>22</v>
      </c>
      <c r="M2548">
        <v>5.8</v>
      </c>
      <c r="N2548">
        <v>156</v>
      </c>
      <c r="O2548" t="s">
        <v>7605</v>
      </c>
      <c r="P2548" t="s">
        <v>293</v>
      </c>
      <c r="Q2548" s="10">
        <v>20007180</v>
      </c>
    </row>
    <row r="2549" spans="1:17" x14ac:dyDescent="0.3">
      <c r="A2549" s="11">
        <v>15000000</v>
      </c>
      <c r="B2549" t="s">
        <v>212</v>
      </c>
      <c r="C2549">
        <v>266856</v>
      </c>
      <c r="D2549" t="s">
        <v>7606</v>
      </c>
      <c r="E2549" t="s">
        <v>19</v>
      </c>
      <c r="F2549">
        <v>61.182330999999998</v>
      </c>
      <c r="G2549" t="s">
        <v>5161</v>
      </c>
      <c r="H2549" t="s">
        <v>33</v>
      </c>
      <c r="I2549" s="1">
        <v>41969</v>
      </c>
      <c r="J2549" s="11">
        <v>123726688</v>
      </c>
      <c r="K2549">
        <v>123</v>
      </c>
      <c r="L2549" t="s">
        <v>22</v>
      </c>
      <c r="M2549">
        <v>7.8</v>
      </c>
      <c r="N2549">
        <v>3311</v>
      </c>
      <c r="O2549" t="s">
        <v>7607</v>
      </c>
      <c r="P2549" t="s">
        <v>7608</v>
      </c>
      <c r="Q2549" s="10">
        <v>108726688</v>
      </c>
    </row>
    <row r="2550" spans="1:17" x14ac:dyDescent="0.3">
      <c r="A2550" s="11">
        <v>0</v>
      </c>
      <c r="B2550" t="s">
        <v>1782</v>
      </c>
      <c r="C2550">
        <v>13411</v>
      </c>
      <c r="D2550" t="s">
        <v>7609</v>
      </c>
      <c r="E2550" t="s">
        <v>19</v>
      </c>
      <c r="F2550">
        <v>7.3147960000000003</v>
      </c>
      <c r="G2550" t="s">
        <v>7610</v>
      </c>
      <c r="H2550" t="s">
        <v>21</v>
      </c>
      <c r="I2550" s="1">
        <v>37898</v>
      </c>
      <c r="J2550" s="11">
        <v>0</v>
      </c>
      <c r="K2550">
        <v>86</v>
      </c>
      <c r="L2550" t="s">
        <v>22</v>
      </c>
      <c r="M2550">
        <v>4.7</v>
      </c>
      <c r="N2550">
        <v>77</v>
      </c>
      <c r="O2550" t="s">
        <v>7611</v>
      </c>
      <c r="P2550" t="s">
        <v>2898</v>
      </c>
      <c r="Q2550" s="10">
        <v>0</v>
      </c>
    </row>
    <row r="2551" spans="1:17" x14ac:dyDescent="0.3">
      <c r="A2551" s="11">
        <v>15000000</v>
      </c>
      <c r="B2551" t="s">
        <v>822</v>
      </c>
      <c r="C2551">
        <v>10564</v>
      </c>
      <c r="D2551" t="s">
        <v>7612</v>
      </c>
      <c r="E2551" t="s">
        <v>19</v>
      </c>
      <c r="F2551">
        <v>6.8579230000000004</v>
      </c>
      <c r="G2551" t="s">
        <v>204</v>
      </c>
      <c r="H2551" t="s">
        <v>21</v>
      </c>
      <c r="I2551" s="1">
        <v>36643</v>
      </c>
      <c r="J2551" s="11">
        <v>33771174</v>
      </c>
      <c r="K2551">
        <v>120</v>
      </c>
      <c r="L2551" t="s">
        <v>22</v>
      </c>
      <c r="M2551">
        <v>6.9</v>
      </c>
      <c r="N2551">
        <v>155</v>
      </c>
      <c r="O2551" t="s">
        <v>7613</v>
      </c>
      <c r="P2551" t="s">
        <v>7614</v>
      </c>
      <c r="Q2551" s="10">
        <v>18771174</v>
      </c>
    </row>
    <row r="2552" spans="1:17" x14ac:dyDescent="0.3">
      <c r="A2552" s="11">
        <v>15000000</v>
      </c>
      <c r="B2552" t="s">
        <v>7615</v>
      </c>
      <c r="C2552">
        <v>947</v>
      </c>
      <c r="D2552" t="s">
        <v>7616</v>
      </c>
      <c r="E2552" t="s">
        <v>19</v>
      </c>
      <c r="F2552">
        <v>41.286335999999999</v>
      </c>
      <c r="G2552" t="s">
        <v>7617</v>
      </c>
      <c r="H2552" t="s">
        <v>33</v>
      </c>
      <c r="I2552" s="1">
        <v>22931</v>
      </c>
      <c r="J2552" s="11">
        <v>69995385</v>
      </c>
      <c r="K2552">
        <v>216</v>
      </c>
      <c r="L2552" t="s">
        <v>22</v>
      </c>
      <c r="M2552">
        <v>7.8</v>
      </c>
      <c r="N2552">
        <v>851</v>
      </c>
      <c r="O2552" t="s">
        <v>7618</v>
      </c>
      <c r="P2552" t="s">
        <v>5324</v>
      </c>
      <c r="Q2552" s="10">
        <v>54995385</v>
      </c>
    </row>
    <row r="2553" spans="1:17" x14ac:dyDescent="0.3">
      <c r="A2553" s="11">
        <v>15000000</v>
      </c>
      <c r="B2553" t="s">
        <v>3227</v>
      </c>
      <c r="C2553">
        <v>24150</v>
      </c>
      <c r="D2553" t="s">
        <v>7619</v>
      </c>
      <c r="E2553" t="s">
        <v>19</v>
      </c>
      <c r="F2553">
        <v>12.929525</v>
      </c>
      <c r="G2553" t="s">
        <v>3325</v>
      </c>
      <c r="H2553" t="s">
        <v>21</v>
      </c>
      <c r="I2553" s="1">
        <v>40053</v>
      </c>
      <c r="J2553" s="11">
        <v>39421467</v>
      </c>
      <c r="K2553">
        <v>105</v>
      </c>
      <c r="L2553" t="s">
        <v>22</v>
      </c>
      <c r="M2553">
        <v>5.0999999999999996</v>
      </c>
      <c r="N2553">
        <v>267</v>
      </c>
      <c r="O2553" t="s">
        <v>7620</v>
      </c>
      <c r="P2553" t="s">
        <v>7621</v>
      </c>
      <c r="Q2553" s="10">
        <v>24421467</v>
      </c>
    </row>
    <row r="2554" spans="1:17" x14ac:dyDescent="0.3">
      <c r="A2554" s="11">
        <v>15000000</v>
      </c>
      <c r="B2554" t="s">
        <v>713</v>
      </c>
      <c r="C2554">
        <v>228970</v>
      </c>
      <c r="D2554" t="s">
        <v>7622</v>
      </c>
      <c r="E2554" t="s">
        <v>19</v>
      </c>
      <c r="F2554">
        <v>42.952942</v>
      </c>
      <c r="G2554" t="s">
        <v>4469</v>
      </c>
      <c r="H2554" t="s">
        <v>21</v>
      </c>
      <c r="I2554" s="1">
        <v>41771</v>
      </c>
      <c r="J2554" s="11">
        <v>52501541</v>
      </c>
      <c r="K2554">
        <v>115</v>
      </c>
      <c r="L2554" t="s">
        <v>22</v>
      </c>
      <c r="M2554">
        <v>7</v>
      </c>
      <c r="N2554">
        <v>951</v>
      </c>
      <c r="O2554" t="s">
        <v>7623</v>
      </c>
      <c r="P2554" t="s">
        <v>4464</v>
      </c>
      <c r="Q2554" s="10">
        <v>37501541</v>
      </c>
    </row>
    <row r="2555" spans="1:17" x14ac:dyDescent="0.3">
      <c r="A2555" s="11">
        <v>15000000</v>
      </c>
      <c r="B2555" t="s">
        <v>7624</v>
      </c>
      <c r="C2555">
        <v>18405</v>
      </c>
      <c r="D2555" t="s">
        <v>7625</v>
      </c>
      <c r="E2555" t="s">
        <v>19</v>
      </c>
      <c r="F2555">
        <v>19.760383000000001</v>
      </c>
      <c r="G2555" t="s">
        <v>4610</v>
      </c>
      <c r="H2555" t="s">
        <v>21</v>
      </c>
      <c r="I2555" s="1">
        <v>39885</v>
      </c>
      <c r="J2555" s="11">
        <v>32721635</v>
      </c>
      <c r="K2555">
        <v>110</v>
      </c>
      <c r="L2555" t="s">
        <v>22</v>
      </c>
      <c r="M2555">
        <v>6.2</v>
      </c>
      <c r="N2555">
        <v>440</v>
      </c>
      <c r="O2555" t="s">
        <v>7626</v>
      </c>
      <c r="P2555" t="s">
        <v>7627</v>
      </c>
      <c r="Q2555" s="10">
        <v>17721635</v>
      </c>
    </row>
    <row r="2556" spans="1:17" x14ac:dyDescent="0.3">
      <c r="A2556" s="11">
        <v>15000000</v>
      </c>
      <c r="B2556" t="s">
        <v>972</v>
      </c>
      <c r="C2556">
        <v>6961</v>
      </c>
      <c r="D2556" t="s">
        <v>7628</v>
      </c>
      <c r="E2556" t="s">
        <v>19</v>
      </c>
      <c r="F2556">
        <v>10.194096999999999</v>
      </c>
      <c r="G2556" t="s">
        <v>7629</v>
      </c>
      <c r="H2556" t="s">
        <v>21</v>
      </c>
      <c r="I2556" s="1">
        <v>38444</v>
      </c>
      <c r="J2556" s="11">
        <v>47175038</v>
      </c>
      <c r="K2556">
        <v>88</v>
      </c>
      <c r="L2556" t="s">
        <v>22</v>
      </c>
      <c r="M2556">
        <v>6.2</v>
      </c>
      <c r="N2556">
        <v>230</v>
      </c>
      <c r="O2556" t="s">
        <v>7630</v>
      </c>
      <c r="P2556" t="s">
        <v>7422</v>
      </c>
      <c r="Q2556" s="10">
        <v>32175038</v>
      </c>
    </row>
    <row r="2557" spans="1:17" x14ac:dyDescent="0.3">
      <c r="A2557" s="11">
        <v>13000000</v>
      </c>
      <c r="B2557" t="s">
        <v>2211</v>
      </c>
      <c r="C2557">
        <v>11442</v>
      </c>
      <c r="D2557" t="s">
        <v>7631</v>
      </c>
      <c r="E2557" t="s">
        <v>19</v>
      </c>
      <c r="F2557">
        <v>11.045593</v>
      </c>
      <c r="G2557" t="s">
        <v>3325</v>
      </c>
      <c r="H2557" t="s">
        <v>21</v>
      </c>
      <c r="I2557" s="1">
        <v>37263</v>
      </c>
      <c r="J2557" s="11">
        <v>37664855</v>
      </c>
      <c r="K2557">
        <v>94</v>
      </c>
      <c r="L2557" t="s">
        <v>22</v>
      </c>
      <c r="M2557">
        <v>4.5</v>
      </c>
      <c r="N2557">
        <v>228</v>
      </c>
      <c r="O2557" t="s">
        <v>7632</v>
      </c>
      <c r="P2557" t="s">
        <v>7633</v>
      </c>
      <c r="Q2557" s="10">
        <v>24664855</v>
      </c>
    </row>
    <row r="2558" spans="1:17" x14ac:dyDescent="0.3">
      <c r="A2558" s="11">
        <v>16000000</v>
      </c>
      <c r="B2558" t="s">
        <v>7634</v>
      </c>
      <c r="C2558">
        <v>2493</v>
      </c>
      <c r="D2558" t="s">
        <v>7635</v>
      </c>
      <c r="E2558" t="s">
        <v>19</v>
      </c>
      <c r="F2558">
        <v>44.533611999999998</v>
      </c>
      <c r="G2558" t="s">
        <v>7636</v>
      </c>
      <c r="H2558" t="s">
        <v>21</v>
      </c>
      <c r="I2558" s="1">
        <v>32038</v>
      </c>
      <c r="J2558" s="11">
        <v>30857814</v>
      </c>
      <c r="K2558">
        <v>98</v>
      </c>
      <c r="L2558" t="s">
        <v>22</v>
      </c>
      <c r="M2558">
        <v>7.6</v>
      </c>
      <c r="N2558">
        <v>1486</v>
      </c>
      <c r="O2558" t="s">
        <v>7637</v>
      </c>
      <c r="P2558" t="s">
        <v>2259</v>
      </c>
      <c r="Q2558" s="10">
        <v>14857814</v>
      </c>
    </row>
    <row r="2559" spans="1:17" x14ac:dyDescent="0.3">
      <c r="A2559" s="11">
        <v>15000000</v>
      </c>
      <c r="B2559" t="s">
        <v>713</v>
      </c>
      <c r="C2559">
        <v>14047</v>
      </c>
      <c r="D2559" t="s">
        <v>7638</v>
      </c>
      <c r="E2559" t="s">
        <v>19</v>
      </c>
      <c r="F2559">
        <v>10.84158</v>
      </c>
      <c r="G2559" t="s">
        <v>1612</v>
      </c>
      <c r="H2559" t="s">
        <v>21</v>
      </c>
      <c r="I2559" s="1">
        <v>39443</v>
      </c>
      <c r="J2559" s="11">
        <v>30226144</v>
      </c>
      <c r="K2559">
        <v>126</v>
      </c>
      <c r="L2559" t="s">
        <v>22</v>
      </c>
      <c r="M2559">
        <v>6.9</v>
      </c>
      <c r="N2559">
        <v>151</v>
      </c>
      <c r="O2559" t="s">
        <v>7639</v>
      </c>
      <c r="P2559" t="s">
        <v>7640</v>
      </c>
      <c r="Q2559" s="10">
        <v>15226144</v>
      </c>
    </row>
    <row r="2560" spans="1:17" x14ac:dyDescent="0.3">
      <c r="A2560" s="11">
        <v>15000000</v>
      </c>
      <c r="B2560" t="s">
        <v>1981</v>
      </c>
      <c r="C2560">
        <v>64690</v>
      </c>
      <c r="D2560" t="s">
        <v>7641</v>
      </c>
      <c r="E2560" t="s">
        <v>19</v>
      </c>
      <c r="F2560">
        <v>49.294863999999997</v>
      </c>
      <c r="G2560" t="s">
        <v>5444</v>
      </c>
      <c r="H2560" t="s">
        <v>21</v>
      </c>
      <c r="I2560" s="1">
        <v>40702</v>
      </c>
      <c r="J2560" s="11">
        <v>78054825</v>
      </c>
      <c r="K2560">
        <v>100</v>
      </c>
      <c r="L2560" t="s">
        <v>22</v>
      </c>
      <c r="M2560">
        <v>7.4</v>
      </c>
      <c r="N2560">
        <v>3725</v>
      </c>
      <c r="O2560" t="s">
        <v>7642</v>
      </c>
      <c r="P2560" t="s">
        <v>7643</v>
      </c>
      <c r="Q2560" s="10">
        <v>63054825</v>
      </c>
    </row>
    <row r="2561" spans="1:17" x14ac:dyDescent="0.3">
      <c r="A2561" s="11">
        <v>15000000</v>
      </c>
      <c r="B2561" t="s">
        <v>587</v>
      </c>
      <c r="C2561">
        <v>11132</v>
      </c>
      <c r="D2561" t="s">
        <v>7644</v>
      </c>
      <c r="E2561" t="s">
        <v>19</v>
      </c>
      <c r="F2561">
        <v>7.424798</v>
      </c>
      <c r="G2561" t="s">
        <v>27</v>
      </c>
      <c r="H2561" t="s">
        <v>192</v>
      </c>
      <c r="I2561" s="1">
        <v>38034</v>
      </c>
      <c r="J2561" s="11">
        <v>29331068</v>
      </c>
      <c r="K2561">
        <v>89</v>
      </c>
      <c r="L2561" t="s">
        <v>22</v>
      </c>
      <c r="M2561">
        <v>5.0999999999999996</v>
      </c>
      <c r="N2561">
        <v>221</v>
      </c>
      <c r="O2561" t="s">
        <v>7645</v>
      </c>
      <c r="P2561" t="s">
        <v>7646</v>
      </c>
      <c r="Q2561" s="10">
        <v>14331068</v>
      </c>
    </row>
    <row r="2562" spans="1:17" x14ac:dyDescent="0.3">
      <c r="A2562" s="11">
        <v>15000000</v>
      </c>
      <c r="B2562" t="s">
        <v>822</v>
      </c>
      <c r="C2562">
        <v>17127</v>
      </c>
      <c r="D2562" t="s">
        <v>7647</v>
      </c>
      <c r="E2562" t="s">
        <v>19</v>
      </c>
      <c r="F2562">
        <v>5.1642809999999999</v>
      </c>
      <c r="G2562" t="s">
        <v>204</v>
      </c>
      <c r="H2562" t="s">
        <v>21</v>
      </c>
      <c r="I2562" s="1">
        <v>35902</v>
      </c>
      <c r="J2562" s="11">
        <v>46905889</v>
      </c>
      <c r="K2562">
        <v>111</v>
      </c>
      <c r="L2562" t="s">
        <v>22</v>
      </c>
      <c r="M2562">
        <v>5.6</v>
      </c>
      <c r="N2562">
        <v>72</v>
      </c>
      <c r="O2562" t="s">
        <v>7648</v>
      </c>
      <c r="P2562" t="s">
        <v>7031</v>
      </c>
      <c r="Q2562" s="10">
        <v>31905889</v>
      </c>
    </row>
    <row r="2563" spans="1:17" x14ac:dyDescent="0.3">
      <c r="A2563" s="11">
        <v>15000000</v>
      </c>
      <c r="B2563" t="s">
        <v>5022</v>
      </c>
      <c r="C2563">
        <v>1562</v>
      </c>
      <c r="D2563" t="s">
        <v>7649</v>
      </c>
      <c r="E2563" t="s">
        <v>19</v>
      </c>
      <c r="F2563">
        <v>34.759855000000002</v>
      </c>
      <c r="G2563" t="s">
        <v>1428</v>
      </c>
      <c r="H2563" t="s">
        <v>510</v>
      </c>
      <c r="I2563" s="1">
        <v>39198</v>
      </c>
      <c r="J2563" s="11">
        <v>64238440</v>
      </c>
      <c r="K2563">
        <v>100</v>
      </c>
      <c r="L2563" t="s">
        <v>22</v>
      </c>
      <c r="M2563">
        <v>6.5</v>
      </c>
      <c r="N2563">
        <v>1197</v>
      </c>
      <c r="O2563" t="s">
        <v>7650</v>
      </c>
      <c r="P2563" t="s">
        <v>7651</v>
      </c>
      <c r="Q2563" s="10">
        <v>49238440</v>
      </c>
    </row>
    <row r="2564" spans="1:17" x14ac:dyDescent="0.3">
      <c r="A2564" s="11">
        <v>15000000</v>
      </c>
      <c r="B2564" t="s">
        <v>713</v>
      </c>
      <c r="C2564">
        <v>232679</v>
      </c>
      <c r="D2564" t="s">
        <v>7652</v>
      </c>
      <c r="E2564" t="s">
        <v>19</v>
      </c>
      <c r="F2564">
        <v>7.2977569999999998</v>
      </c>
      <c r="G2564" t="s">
        <v>2575</v>
      </c>
      <c r="H2564" t="s">
        <v>21</v>
      </c>
      <c r="I2564" s="1">
        <v>41873</v>
      </c>
      <c r="J2564" s="11">
        <v>30127963</v>
      </c>
      <c r="K2564">
        <v>115</v>
      </c>
      <c r="L2564" t="s">
        <v>22</v>
      </c>
      <c r="M2564">
        <v>6.3</v>
      </c>
      <c r="N2564">
        <v>130</v>
      </c>
      <c r="O2564" t="s">
        <v>7653</v>
      </c>
      <c r="P2564" t="s">
        <v>3367</v>
      </c>
      <c r="Q2564" s="10">
        <v>15127963</v>
      </c>
    </row>
    <row r="2565" spans="1:17" x14ac:dyDescent="0.3">
      <c r="A2565" s="11">
        <v>14000000</v>
      </c>
      <c r="B2565" t="s">
        <v>2165</v>
      </c>
      <c r="C2565">
        <v>17880</v>
      </c>
      <c r="D2565" t="s">
        <v>7654</v>
      </c>
      <c r="E2565" t="s">
        <v>19</v>
      </c>
      <c r="F2565">
        <v>3.3348040000000001</v>
      </c>
      <c r="G2565" t="s">
        <v>204</v>
      </c>
      <c r="H2565" t="s">
        <v>21</v>
      </c>
      <c r="I2565" s="1">
        <v>38401</v>
      </c>
      <c r="J2565" s="11">
        <v>32645546</v>
      </c>
      <c r="K2565">
        <v>106</v>
      </c>
      <c r="L2565" t="s">
        <v>22</v>
      </c>
      <c r="M2565">
        <v>6.1</v>
      </c>
      <c r="N2565">
        <v>61</v>
      </c>
      <c r="O2565" t="s">
        <v>7655</v>
      </c>
      <c r="P2565" t="s">
        <v>2683</v>
      </c>
      <c r="Q2565" s="10">
        <v>18645546</v>
      </c>
    </row>
    <row r="2566" spans="1:17" x14ac:dyDescent="0.3">
      <c r="A2566" s="11">
        <v>20000000</v>
      </c>
      <c r="B2566" t="s">
        <v>7656</v>
      </c>
      <c r="C2566">
        <v>14736</v>
      </c>
      <c r="D2566" t="s">
        <v>7657</v>
      </c>
      <c r="E2566" t="s">
        <v>19</v>
      </c>
      <c r="F2566">
        <v>2.027393</v>
      </c>
      <c r="G2566" t="s">
        <v>5713</v>
      </c>
      <c r="H2566" t="s">
        <v>21</v>
      </c>
      <c r="I2566" s="1">
        <v>36637</v>
      </c>
      <c r="J2566" s="11">
        <v>27728118</v>
      </c>
      <c r="K2566">
        <v>124</v>
      </c>
      <c r="L2566" t="s">
        <v>22</v>
      </c>
      <c r="M2566">
        <v>7.4</v>
      </c>
      <c r="N2566">
        <v>88</v>
      </c>
      <c r="O2566" t="s">
        <v>7658</v>
      </c>
      <c r="P2566" t="s">
        <v>7659</v>
      </c>
      <c r="Q2566" s="10">
        <v>7728118</v>
      </c>
    </row>
    <row r="2567" spans="1:17" x14ac:dyDescent="0.3">
      <c r="A2567" s="11">
        <v>0</v>
      </c>
      <c r="B2567" t="s">
        <v>1794</v>
      </c>
      <c r="C2567">
        <v>9434</v>
      </c>
      <c r="D2567" t="s">
        <v>7660</v>
      </c>
      <c r="E2567" t="s">
        <v>19</v>
      </c>
      <c r="F2567">
        <v>13.817269</v>
      </c>
      <c r="G2567" t="s">
        <v>1561</v>
      </c>
      <c r="H2567" t="s">
        <v>21</v>
      </c>
      <c r="I2567" s="1">
        <v>35738</v>
      </c>
      <c r="J2567" s="11">
        <v>28084357</v>
      </c>
      <c r="K2567">
        <v>107</v>
      </c>
      <c r="L2567" t="s">
        <v>22</v>
      </c>
      <c r="M2567">
        <v>6.9</v>
      </c>
      <c r="N2567">
        <v>275</v>
      </c>
      <c r="O2567" t="s">
        <v>7661</v>
      </c>
      <c r="P2567" t="s">
        <v>3192</v>
      </c>
      <c r="Q2567" s="10">
        <v>28084357</v>
      </c>
    </row>
    <row r="2568" spans="1:17" x14ac:dyDescent="0.3">
      <c r="A2568" s="11">
        <v>15000000</v>
      </c>
      <c r="B2568" t="s">
        <v>587</v>
      </c>
      <c r="C2568">
        <v>23706</v>
      </c>
      <c r="D2568" t="s">
        <v>7662</v>
      </c>
      <c r="E2568" t="s">
        <v>19</v>
      </c>
      <c r="F2568">
        <v>13.237835</v>
      </c>
      <c r="G2568" t="s">
        <v>433</v>
      </c>
      <c r="H2568" t="s">
        <v>21</v>
      </c>
      <c r="I2568" s="1">
        <v>39912</v>
      </c>
      <c r="J2568" s="11">
        <v>40105542</v>
      </c>
      <c r="K2568">
        <v>99</v>
      </c>
      <c r="L2568" t="s">
        <v>22</v>
      </c>
      <c r="M2568">
        <v>4.7</v>
      </c>
      <c r="N2568">
        <v>295</v>
      </c>
      <c r="O2568" t="s">
        <v>7663</v>
      </c>
      <c r="P2568" t="s">
        <v>7664</v>
      </c>
      <c r="Q2568" s="10">
        <v>25105542</v>
      </c>
    </row>
    <row r="2569" spans="1:17" x14ac:dyDescent="0.3">
      <c r="A2569" s="11">
        <v>0</v>
      </c>
      <c r="B2569" t="s">
        <v>7665</v>
      </c>
      <c r="C2569">
        <v>11531</v>
      </c>
      <c r="D2569" t="s">
        <v>7666</v>
      </c>
      <c r="E2569" t="s">
        <v>19</v>
      </c>
      <c r="F2569">
        <v>3.8902230000000002</v>
      </c>
      <c r="G2569" t="s">
        <v>7667</v>
      </c>
      <c r="H2569" t="s">
        <v>21</v>
      </c>
      <c r="I2569" s="1">
        <v>36826</v>
      </c>
      <c r="J2569" s="11">
        <v>0</v>
      </c>
      <c r="K2569">
        <v>90</v>
      </c>
      <c r="L2569" t="s">
        <v>22</v>
      </c>
      <c r="M2569">
        <v>4.3</v>
      </c>
      <c r="N2569">
        <v>212</v>
      </c>
      <c r="O2569" t="s">
        <v>7668</v>
      </c>
      <c r="P2569" t="s">
        <v>7669</v>
      </c>
      <c r="Q2569" s="10">
        <v>0</v>
      </c>
    </row>
    <row r="2570" spans="1:17" x14ac:dyDescent="0.3">
      <c r="A2570" s="11">
        <v>15000000</v>
      </c>
      <c r="B2570" t="s">
        <v>7670</v>
      </c>
      <c r="C2570">
        <v>9100</v>
      </c>
      <c r="D2570" t="s">
        <v>7671</v>
      </c>
      <c r="E2570" t="s">
        <v>19</v>
      </c>
      <c r="F2570">
        <v>19.517239</v>
      </c>
      <c r="G2570" t="s">
        <v>32</v>
      </c>
      <c r="H2570" t="s">
        <v>21</v>
      </c>
      <c r="I2570" s="1">
        <v>35129</v>
      </c>
      <c r="J2570" s="11">
        <v>24769466</v>
      </c>
      <c r="K2570">
        <v>101</v>
      </c>
      <c r="L2570" t="s">
        <v>22</v>
      </c>
      <c r="M2570">
        <v>6.3</v>
      </c>
      <c r="N2570">
        <v>380</v>
      </c>
      <c r="O2570" t="s">
        <v>7672</v>
      </c>
      <c r="P2570" t="s">
        <v>6459</v>
      </c>
      <c r="Q2570" s="10">
        <v>9769466</v>
      </c>
    </row>
    <row r="2571" spans="1:17" x14ac:dyDescent="0.3">
      <c r="A2571" s="11">
        <v>15000000</v>
      </c>
      <c r="B2571" t="s">
        <v>7673</v>
      </c>
      <c r="C2571">
        <v>116</v>
      </c>
      <c r="D2571" t="s">
        <v>7674</v>
      </c>
      <c r="E2571" t="s">
        <v>19</v>
      </c>
      <c r="F2571">
        <v>30.669913000000001</v>
      </c>
      <c r="G2571" t="s">
        <v>696</v>
      </c>
      <c r="H2571" t="s">
        <v>1377</v>
      </c>
      <c r="I2571" s="1">
        <v>38651</v>
      </c>
      <c r="J2571" s="11">
        <v>85306374</v>
      </c>
      <c r="K2571">
        <v>124</v>
      </c>
      <c r="L2571" t="s">
        <v>22</v>
      </c>
      <c r="M2571">
        <v>7.3</v>
      </c>
      <c r="N2571">
        <v>1105</v>
      </c>
      <c r="O2571" t="s">
        <v>7675</v>
      </c>
      <c r="P2571" t="s">
        <v>4848</v>
      </c>
      <c r="Q2571" s="10">
        <v>70306374</v>
      </c>
    </row>
    <row r="2572" spans="1:17" x14ac:dyDescent="0.3">
      <c r="A2572" s="11">
        <v>0</v>
      </c>
      <c r="B2572" t="s">
        <v>1354</v>
      </c>
      <c r="C2572">
        <v>38843</v>
      </c>
      <c r="D2572" t="s">
        <v>7676</v>
      </c>
      <c r="E2572" t="s">
        <v>19</v>
      </c>
      <c r="F2572">
        <v>9.6811469999999993</v>
      </c>
      <c r="G2572" t="s">
        <v>433</v>
      </c>
      <c r="H2572" t="s">
        <v>21</v>
      </c>
      <c r="I2572" s="1">
        <v>40382</v>
      </c>
      <c r="J2572" s="11">
        <v>0</v>
      </c>
      <c r="K2572">
        <v>103</v>
      </c>
      <c r="L2572" t="s">
        <v>22</v>
      </c>
      <c r="M2572">
        <v>6.1</v>
      </c>
      <c r="N2572">
        <v>245</v>
      </c>
      <c r="O2572" t="s">
        <v>7677</v>
      </c>
      <c r="P2572" t="s">
        <v>7678</v>
      </c>
      <c r="Q2572" s="10">
        <v>0</v>
      </c>
    </row>
    <row r="2573" spans="1:17" x14ac:dyDescent="0.3">
      <c r="A2573" s="11">
        <v>11500000</v>
      </c>
      <c r="B2573" t="s">
        <v>212</v>
      </c>
      <c r="C2573">
        <v>1245</v>
      </c>
      <c r="D2573" t="s">
        <v>7679</v>
      </c>
      <c r="E2573" t="s">
        <v>19</v>
      </c>
      <c r="F2573">
        <v>15.355589</v>
      </c>
      <c r="G2573" t="s">
        <v>32</v>
      </c>
      <c r="H2573" t="s">
        <v>33</v>
      </c>
      <c r="I2573" s="1">
        <v>34100</v>
      </c>
      <c r="J2573" s="11">
        <v>23237911</v>
      </c>
      <c r="K2573">
        <v>134</v>
      </c>
      <c r="L2573" t="s">
        <v>22</v>
      </c>
      <c r="M2573">
        <v>7.5</v>
      </c>
      <c r="N2573">
        <v>202</v>
      </c>
      <c r="O2573" t="s">
        <v>7680</v>
      </c>
      <c r="P2573" t="s">
        <v>7463</v>
      </c>
      <c r="Q2573" s="10">
        <v>11737911</v>
      </c>
    </row>
    <row r="2574" spans="1:17" x14ac:dyDescent="0.3">
      <c r="A2574" s="11">
        <v>15000000</v>
      </c>
      <c r="B2574" t="s">
        <v>713</v>
      </c>
      <c r="C2574">
        <v>4995</v>
      </c>
      <c r="D2574" t="s">
        <v>7681</v>
      </c>
      <c r="E2574" t="s">
        <v>19</v>
      </c>
      <c r="F2574">
        <v>19.855789999999999</v>
      </c>
      <c r="G2574" t="s">
        <v>119</v>
      </c>
      <c r="H2574" t="s">
        <v>21</v>
      </c>
      <c r="I2574" s="1">
        <v>35743</v>
      </c>
      <c r="J2574" s="11">
        <v>43101594</v>
      </c>
      <c r="K2574">
        <v>155</v>
      </c>
      <c r="L2574" t="s">
        <v>22</v>
      </c>
      <c r="M2574">
        <v>7.5</v>
      </c>
      <c r="N2574">
        <v>796</v>
      </c>
      <c r="O2574" t="s">
        <v>7682</v>
      </c>
      <c r="P2574" t="s">
        <v>4128</v>
      </c>
      <c r="Q2574" s="10">
        <v>28101594</v>
      </c>
    </row>
    <row r="2575" spans="1:17" x14ac:dyDescent="0.3">
      <c r="A2575" s="11">
        <v>0</v>
      </c>
      <c r="B2575" t="s">
        <v>1849</v>
      </c>
      <c r="C2575">
        <v>10413</v>
      </c>
      <c r="D2575" t="s">
        <v>7683</v>
      </c>
      <c r="E2575" t="s">
        <v>19</v>
      </c>
      <c r="F2575">
        <v>11.689337</v>
      </c>
      <c r="G2575" t="s">
        <v>32</v>
      </c>
      <c r="H2575" t="s">
        <v>21</v>
      </c>
      <c r="I2575" s="1">
        <v>33984</v>
      </c>
      <c r="J2575" s="11">
        <v>0</v>
      </c>
      <c r="K2575">
        <v>94</v>
      </c>
      <c r="L2575" t="s">
        <v>22</v>
      </c>
      <c r="M2575">
        <v>5.5</v>
      </c>
      <c r="N2575">
        <v>119</v>
      </c>
      <c r="O2575" t="s">
        <v>7684</v>
      </c>
      <c r="P2575" t="s">
        <v>7250</v>
      </c>
      <c r="Q2575" s="10">
        <v>0</v>
      </c>
    </row>
    <row r="2576" spans="1:17" x14ac:dyDescent="0.3">
      <c r="A2576" s="11">
        <v>15000000</v>
      </c>
      <c r="B2576" t="s">
        <v>713</v>
      </c>
      <c r="C2576">
        <v>14012</v>
      </c>
      <c r="D2576" t="s">
        <v>7685</v>
      </c>
      <c r="E2576" t="s">
        <v>19</v>
      </c>
      <c r="F2576">
        <v>3.0435889999999999</v>
      </c>
      <c r="G2576" t="s">
        <v>204</v>
      </c>
      <c r="H2576" t="s">
        <v>33</v>
      </c>
      <c r="I2576" s="1">
        <v>39010</v>
      </c>
      <c r="J2576" s="11">
        <v>21000000</v>
      </c>
      <c r="K2576">
        <v>95</v>
      </c>
      <c r="L2576" t="s">
        <v>22</v>
      </c>
      <c r="M2576">
        <v>6.1</v>
      </c>
      <c r="N2576">
        <v>52</v>
      </c>
      <c r="O2576" t="s">
        <v>7686</v>
      </c>
      <c r="P2576" t="s">
        <v>7687</v>
      </c>
      <c r="Q2576" s="10">
        <v>6000000</v>
      </c>
    </row>
    <row r="2577" spans="1:17" x14ac:dyDescent="0.3">
      <c r="A2577" s="11">
        <v>15000000</v>
      </c>
      <c r="B2577" t="s">
        <v>2211</v>
      </c>
      <c r="C2577">
        <v>9793</v>
      </c>
      <c r="D2577" t="s">
        <v>7688</v>
      </c>
      <c r="E2577" t="s">
        <v>19</v>
      </c>
      <c r="F2577">
        <v>17.141376000000001</v>
      </c>
      <c r="G2577" t="s">
        <v>433</v>
      </c>
      <c r="H2577" t="s">
        <v>21</v>
      </c>
      <c r="I2577" s="1">
        <v>39163</v>
      </c>
      <c r="J2577" s="11">
        <v>0</v>
      </c>
      <c r="K2577">
        <v>89</v>
      </c>
      <c r="L2577" t="s">
        <v>22</v>
      </c>
      <c r="M2577">
        <v>5.2</v>
      </c>
      <c r="N2577">
        <v>351</v>
      </c>
      <c r="O2577" t="s">
        <v>7689</v>
      </c>
      <c r="P2577" t="s">
        <v>7690</v>
      </c>
      <c r="Q2577" s="10">
        <v>-15000000</v>
      </c>
    </row>
    <row r="2578" spans="1:17" x14ac:dyDescent="0.3">
      <c r="A2578" s="11">
        <v>14000000</v>
      </c>
      <c r="B2578" t="s">
        <v>3227</v>
      </c>
      <c r="C2578">
        <v>12212</v>
      </c>
      <c r="D2578" t="s">
        <v>7691</v>
      </c>
      <c r="E2578" t="s">
        <v>19</v>
      </c>
      <c r="F2578">
        <v>8.8850169999999995</v>
      </c>
      <c r="G2578" t="s">
        <v>912</v>
      </c>
      <c r="H2578" t="s">
        <v>158</v>
      </c>
      <c r="I2578" s="1">
        <v>36788</v>
      </c>
      <c r="J2578" s="11">
        <v>38574362</v>
      </c>
      <c r="K2578">
        <v>97</v>
      </c>
      <c r="L2578" t="s">
        <v>22</v>
      </c>
      <c r="M2578">
        <v>4.4000000000000004</v>
      </c>
      <c r="N2578">
        <v>100</v>
      </c>
      <c r="O2578" t="s">
        <v>7692</v>
      </c>
      <c r="P2578" t="s">
        <v>7693</v>
      </c>
      <c r="Q2578" s="10">
        <v>24574362</v>
      </c>
    </row>
    <row r="2579" spans="1:17" x14ac:dyDescent="0.3">
      <c r="A2579" s="11">
        <v>0</v>
      </c>
      <c r="B2579" t="s">
        <v>7694</v>
      </c>
      <c r="C2579">
        <v>13768</v>
      </c>
      <c r="D2579" t="s">
        <v>7695</v>
      </c>
      <c r="E2579" t="s">
        <v>19</v>
      </c>
      <c r="F2579">
        <v>4.1153979999999999</v>
      </c>
      <c r="G2579" t="s">
        <v>27</v>
      </c>
      <c r="H2579" t="s">
        <v>21</v>
      </c>
      <c r="I2579" s="1">
        <v>37570</v>
      </c>
      <c r="J2579" s="11">
        <v>0</v>
      </c>
      <c r="K2579">
        <v>90</v>
      </c>
      <c r="L2579" t="s">
        <v>22</v>
      </c>
      <c r="M2579">
        <v>6.4</v>
      </c>
      <c r="N2579">
        <v>128</v>
      </c>
      <c r="O2579" t="s">
        <v>7696</v>
      </c>
      <c r="P2579" t="s">
        <v>2356</v>
      </c>
      <c r="Q2579" s="10">
        <v>0</v>
      </c>
    </row>
    <row r="2580" spans="1:17" x14ac:dyDescent="0.3">
      <c r="A2580" s="11">
        <v>20000000</v>
      </c>
      <c r="B2580" t="s">
        <v>1849</v>
      </c>
      <c r="C2580">
        <v>8975</v>
      </c>
      <c r="D2580" t="s">
        <v>7697</v>
      </c>
      <c r="E2580" t="s">
        <v>19</v>
      </c>
      <c r="F2580">
        <v>7.6793360000000002</v>
      </c>
      <c r="G2580" t="s">
        <v>204</v>
      </c>
      <c r="H2580" t="s">
        <v>21</v>
      </c>
      <c r="I2580" s="1">
        <v>39003</v>
      </c>
      <c r="J2580" s="11">
        <v>22165608</v>
      </c>
      <c r="K2580">
        <v>92</v>
      </c>
      <c r="L2580" t="s">
        <v>22</v>
      </c>
      <c r="M2580">
        <v>5</v>
      </c>
      <c r="N2580">
        <v>163</v>
      </c>
      <c r="O2580" t="s">
        <v>7698</v>
      </c>
      <c r="P2580" t="s">
        <v>7699</v>
      </c>
      <c r="Q2580" s="10">
        <v>2165608</v>
      </c>
    </row>
    <row r="2581" spans="1:17" x14ac:dyDescent="0.3">
      <c r="A2581" s="11">
        <v>15000000</v>
      </c>
      <c r="B2581" t="s">
        <v>826</v>
      </c>
      <c r="C2581">
        <v>342521</v>
      </c>
      <c r="D2581" t="s">
        <v>7700</v>
      </c>
      <c r="E2581" t="s">
        <v>19</v>
      </c>
      <c r="F2581">
        <v>18.268008999999999</v>
      </c>
      <c r="G2581" t="s">
        <v>119</v>
      </c>
      <c r="H2581" t="s">
        <v>21</v>
      </c>
      <c r="I2581" s="1">
        <v>42481</v>
      </c>
      <c r="J2581" s="11">
        <v>20566327</v>
      </c>
      <c r="K2581">
        <v>94</v>
      </c>
      <c r="L2581" t="s">
        <v>22</v>
      </c>
      <c r="M2581">
        <v>6</v>
      </c>
      <c r="N2581">
        <v>421</v>
      </c>
      <c r="O2581" t="s">
        <v>7701</v>
      </c>
      <c r="P2581" t="s">
        <v>7702</v>
      </c>
      <c r="Q2581" s="10">
        <v>5566327</v>
      </c>
    </row>
    <row r="2582" spans="1:17" x14ac:dyDescent="0.3">
      <c r="A2582" s="11">
        <v>15000000</v>
      </c>
      <c r="B2582" t="s">
        <v>212</v>
      </c>
      <c r="C2582">
        <v>45272</v>
      </c>
      <c r="D2582" t="s">
        <v>7703</v>
      </c>
      <c r="E2582" t="s">
        <v>19</v>
      </c>
      <c r="F2582">
        <v>7.8097009999999996</v>
      </c>
      <c r="G2582" t="s">
        <v>7704</v>
      </c>
      <c r="H2582" t="s">
        <v>21</v>
      </c>
      <c r="I2582" s="1">
        <v>40534</v>
      </c>
      <c r="J2582" s="11">
        <v>20529194</v>
      </c>
      <c r="K2582">
        <v>117</v>
      </c>
      <c r="L2582" t="s">
        <v>22</v>
      </c>
      <c r="M2582">
        <v>5.9</v>
      </c>
      <c r="N2582">
        <v>80</v>
      </c>
      <c r="O2582" t="s">
        <v>7705</v>
      </c>
      <c r="P2582" t="s">
        <v>6512</v>
      </c>
      <c r="Q2582" s="10">
        <v>5529194</v>
      </c>
    </row>
    <row r="2583" spans="1:17" x14ac:dyDescent="0.3">
      <c r="A2583" s="11">
        <v>15000000</v>
      </c>
      <c r="B2583" t="s">
        <v>7706</v>
      </c>
      <c r="C2583">
        <v>9424</v>
      </c>
      <c r="D2583" t="s">
        <v>7707</v>
      </c>
      <c r="E2583" t="s">
        <v>19</v>
      </c>
      <c r="F2583">
        <v>9.3786880000000004</v>
      </c>
      <c r="G2583" t="s">
        <v>214</v>
      </c>
      <c r="H2583" t="s">
        <v>304</v>
      </c>
      <c r="I2583" s="1">
        <v>36000</v>
      </c>
      <c r="J2583" s="11">
        <v>17507368</v>
      </c>
      <c r="K2583">
        <v>84</v>
      </c>
      <c r="L2583" t="s">
        <v>22</v>
      </c>
      <c r="M2583">
        <v>5.5</v>
      </c>
      <c r="N2583">
        <v>104</v>
      </c>
      <c r="O2583" t="s">
        <v>7708</v>
      </c>
      <c r="P2583" t="s">
        <v>7709</v>
      </c>
      <c r="Q2583" s="10">
        <v>2507368</v>
      </c>
    </row>
    <row r="2584" spans="1:17" x14ac:dyDescent="0.3">
      <c r="A2584" s="11">
        <v>15000000</v>
      </c>
      <c r="B2584" t="s">
        <v>998</v>
      </c>
      <c r="C2584">
        <v>97367</v>
      </c>
      <c r="D2584" t="s">
        <v>7710</v>
      </c>
      <c r="E2584" t="s">
        <v>19</v>
      </c>
      <c r="F2584">
        <v>35.395128999999997</v>
      </c>
      <c r="G2584" t="s">
        <v>6223</v>
      </c>
      <c r="H2584" t="s">
        <v>21</v>
      </c>
      <c r="I2584" s="1">
        <v>41353</v>
      </c>
      <c r="J2584" s="11">
        <v>35485608</v>
      </c>
      <c r="K2584">
        <v>140</v>
      </c>
      <c r="L2584" t="s">
        <v>22</v>
      </c>
      <c r="M2584">
        <v>6.8</v>
      </c>
      <c r="N2584">
        <v>1653</v>
      </c>
      <c r="O2584" t="s">
        <v>7711</v>
      </c>
      <c r="P2584" t="s">
        <v>7712</v>
      </c>
      <c r="Q2584" s="10">
        <v>20485608</v>
      </c>
    </row>
    <row r="2585" spans="1:17" x14ac:dyDescent="0.3">
      <c r="A2585" s="11">
        <v>15000000</v>
      </c>
      <c r="B2585" t="s">
        <v>4385</v>
      </c>
      <c r="C2585">
        <v>254904</v>
      </c>
      <c r="D2585" t="s">
        <v>7713</v>
      </c>
      <c r="E2585" t="s">
        <v>19</v>
      </c>
      <c r="F2585">
        <v>45.317278000000002</v>
      </c>
      <c r="G2585" t="s">
        <v>3273</v>
      </c>
      <c r="H2585" t="s">
        <v>33</v>
      </c>
      <c r="I2585" s="1">
        <v>41878</v>
      </c>
      <c r="J2585" s="11">
        <v>32556119</v>
      </c>
      <c r="K2585">
        <v>108</v>
      </c>
      <c r="L2585" t="s">
        <v>22</v>
      </c>
      <c r="M2585">
        <v>6</v>
      </c>
      <c r="N2585">
        <v>639</v>
      </c>
      <c r="O2585" t="s">
        <v>7714</v>
      </c>
      <c r="P2585" t="s">
        <v>872</v>
      </c>
      <c r="Q2585" s="10">
        <v>17556119</v>
      </c>
    </row>
    <row r="2586" spans="1:17" x14ac:dyDescent="0.3">
      <c r="A2586" s="11">
        <v>15000000</v>
      </c>
      <c r="B2586" t="s">
        <v>1905</v>
      </c>
      <c r="C2586">
        <v>18681</v>
      </c>
      <c r="D2586" t="s">
        <v>7715</v>
      </c>
      <c r="E2586" t="s">
        <v>19</v>
      </c>
      <c r="F2586">
        <v>4.3029409999999997</v>
      </c>
      <c r="G2586" t="s">
        <v>6864</v>
      </c>
      <c r="H2586" t="s">
        <v>304</v>
      </c>
      <c r="I2586" s="1">
        <v>36259</v>
      </c>
      <c r="J2586" s="11">
        <v>0</v>
      </c>
      <c r="K2586">
        <v>109</v>
      </c>
      <c r="L2586" t="s">
        <v>22</v>
      </c>
      <c r="M2586">
        <v>5.3</v>
      </c>
      <c r="N2586">
        <v>42</v>
      </c>
      <c r="O2586" t="s">
        <v>7716</v>
      </c>
      <c r="P2586" t="s">
        <v>7717</v>
      </c>
      <c r="Q2586" s="10">
        <v>-15000000</v>
      </c>
    </row>
    <row r="2587" spans="1:17" x14ac:dyDescent="0.3">
      <c r="A2587" s="11">
        <v>15000000</v>
      </c>
      <c r="B2587" t="s">
        <v>5458</v>
      </c>
      <c r="C2587">
        <v>12162</v>
      </c>
      <c r="D2587" t="s">
        <v>7718</v>
      </c>
      <c r="E2587" t="s">
        <v>19</v>
      </c>
      <c r="F2587">
        <v>47.006162000000003</v>
      </c>
      <c r="G2587" t="s">
        <v>608</v>
      </c>
      <c r="H2587" t="s">
        <v>21</v>
      </c>
      <c r="I2587" s="1">
        <v>39731</v>
      </c>
      <c r="J2587" s="11">
        <v>42000000</v>
      </c>
      <c r="K2587">
        <v>131</v>
      </c>
      <c r="L2587" t="s">
        <v>22</v>
      </c>
      <c r="M2587">
        <v>7.2</v>
      </c>
      <c r="N2587">
        <v>1840</v>
      </c>
      <c r="O2587" t="s">
        <v>7719</v>
      </c>
      <c r="P2587" t="s">
        <v>1309</v>
      </c>
      <c r="Q2587" s="10">
        <v>27000000</v>
      </c>
    </row>
    <row r="2588" spans="1:17" x14ac:dyDescent="0.3">
      <c r="A2588" s="11">
        <v>15000000</v>
      </c>
      <c r="B2588" t="s">
        <v>7720</v>
      </c>
      <c r="C2588">
        <v>11495</v>
      </c>
      <c r="D2588" t="s">
        <v>7721</v>
      </c>
      <c r="E2588" t="s">
        <v>19</v>
      </c>
      <c r="F2588">
        <v>11.379652</v>
      </c>
      <c r="G2588" t="s">
        <v>135</v>
      </c>
      <c r="H2588" t="s">
        <v>21</v>
      </c>
      <c r="I2588" s="1">
        <v>30991</v>
      </c>
      <c r="J2588" s="11">
        <v>17080167</v>
      </c>
      <c r="K2588">
        <v>114</v>
      </c>
      <c r="L2588" t="s">
        <v>22</v>
      </c>
      <c r="M2588">
        <v>5.9</v>
      </c>
      <c r="N2588">
        <v>173</v>
      </c>
      <c r="O2588" t="s">
        <v>7722</v>
      </c>
      <c r="P2588" t="s">
        <v>7723</v>
      </c>
      <c r="Q2588" s="10">
        <v>2080167</v>
      </c>
    </row>
    <row r="2589" spans="1:17" x14ac:dyDescent="0.3">
      <c r="A2589" s="11">
        <v>15000000</v>
      </c>
      <c r="B2589" t="s">
        <v>1271</v>
      </c>
      <c r="C2589">
        <v>64689</v>
      </c>
      <c r="D2589" t="s">
        <v>7724</v>
      </c>
      <c r="E2589" t="s">
        <v>19</v>
      </c>
      <c r="F2589">
        <v>24.612603</v>
      </c>
      <c r="G2589" t="s">
        <v>557</v>
      </c>
      <c r="H2589" t="s">
        <v>21</v>
      </c>
      <c r="I2589" s="1">
        <v>41172</v>
      </c>
      <c r="J2589" s="11">
        <v>37930465</v>
      </c>
      <c r="K2589">
        <v>97</v>
      </c>
      <c r="L2589" t="s">
        <v>22</v>
      </c>
      <c r="M2589">
        <v>5.8</v>
      </c>
      <c r="N2589">
        <v>742</v>
      </c>
      <c r="O2589" t="s">
        <v>7725</v>
      </c>
      <c r="P2589" t="s">
        <v>5114</v>
      </c>
      <c r="Q2589" s="10">
        <v>22930465</v>
      </c>
    </row>
    <row r="2590" spans="1:17" x14ac:dyDescent="0.3">
      <c r="A2590" s="11">
        <v>15000000</v>
      </c>
      <c r="B2590" t="s">
        <v>2022</v>
      </c>
      <c r="C2590">
        <v>157849</v>
      </c>
      <c r="D2590" t="s">
        <v>7726</v>
      </c>
      <c r="E2590" t="s">
        <v>19</v>
      </c>
      <c r="F2590">
        <v>26.708193000000001</v>
      </c>
      <c r="G2590" t="s">
        <v>3184</v>
      </c>
      <c r="H2590" t="s">
        <v>33</v>
      </c>
      <c r="I2590" s="1">
        <v>41845</v>
      </c>
      <c r="J2590" s="11">
        <v>31554855</v>
      </c>
      <c r="K2590">
        <v>121</v>
      </c>
      <c r="L2590" t="s">
        <v>22</v>
      </c>
      <c r="M2590">
        <v>6.5</v>
      </c>
      <c r="N2590">
        <v>541</v>
      </c>
      <c r="O2590" t="s">
        <v>7727</v>
      </c>
      <c r="P2590" t="s">
        <v>6390</v>
      </c>
      <c r="Q2590" s="10">
        <v>16554855</v>
      </c>
    </row>
    <row r="2591" spans="1:17" x14ac:dyDescent="0.3">
      <c r="A2591" s="11">
        <v>0</v>
      </c>
      <c r="B2591" t="s">
        <v>587</v>
      </c>
      <c r="C2591">
        <v>13166</v>
      </c>
      <c r="D2591" t="s">
        <v>7728</v>
      </c>
      <c r="E2591" t="s">
        <v>19</v>
      </c>
      <c r="F2591">
        <v>8.7102939999999993</v>
      </c>
      <c r="G2591" t="s">
        <v>659</v>
      </c>
      <c r="H2591" t="s">
        <v>21</v>
      </c>
      <c r="I2591" s="1">
        <v>36999</v>
      </c>
      <c r="J2591" s="11">
        <v>0</v>
      </c>
      <c r="K2591">
        <v>87</v>
      </c>
      <c r="L2591" t="s">
        <v>22</v>
      </c>
      <c r="M2591">
        <v>4.5999999999999996</v>
      </c>
      <c r="N2591">
        <v>115</v>
      </c>
      <c r="O2591" t="s">
        <v>7729</v>
      </c>
      <c r="P2591" t="s">
        <v>7730</v>
      </c>
      <c r="Q2591" s="10">
        <v>0</v>
      </c>
    </row>
    <row r="2592" spans="1:17" x14ac:dyDescent="0.3">
      <c r="A2592" s="11">
        <v>0</v>
      </c>
      <c r="B2592" t="s">
        <v>7731</v>
      </c>
      <c r="C2592">
        <v>15511</v>
      </c>
      <c r="D2592" t="s">
        <v>7732</v>
      </c>
      <c r="E2592" t="s">
        <v>19</v>
      </c>
      <c r="F2592">
        <v>1.800119</v>
      </c>
      <c r="G2592" t="s">
        <v>7733</v>
      </c>
      <c r="H2592" t="s">
        <v>21</v>
      </c>
      <c r="I2592" s="1">
        <v>39753</v>
      </c>
      <c r="J2592" s="11">
        <v>0</v>
      </c>
      <c r="K2592">
        <v>85</v>
      </c>
      <c r="L2592" t="s">
        <v>22</v>
      </c>
      <c r="M2592">
        <v>5.9</v>
      </c>
      <c r="N2592">
        <v>25</v>
      </c>
      <c r="O2592" t="s">
        <v>7734</v>
      </c>
      <c r="P2592" t="s">
        <v>7735</v>
      </c>
      <c r="Q2592" s="10">
        <v>0</v>
      </c>
    </row>
    <row r="2593" spans="1:17" x14ac:dyDescent="0.3">
      <c r="A2593" s="11">
        <v>15000000</v>
      </c>
      <c r="B2593" t="s">
        <v>2362</v>
      </c>
      <c r="C2593">
        <v>37003</v>
      </c>
      <c r="D2593" t="s">
        <v>7736</v>
      </c>
      <c r="E2593" t="s">
        <v>19</v>
      </c>
      <c r="F2593">
        <v>0.33519500000000002</v>
      </c>
      <c r="G2593" t="s">
        <v>7737</v>
      </c>
      <c r="H2593" t="s">
        <v>21</v>
      </c>
      <c r="I2593" s="1">
        <v>39221</v>
      </c>
      <c r="J2593" s="11">
        <v>22730842</v>
      </c>
      <c r="K2593">
        <v>85</v>
      </c>
      <c r="L2593" t="s">
        <v>22</v>
      </c>
      <c r="M2593">
        <v>6.7</v>
      </c>
      <c r="N2593">
        <v>10</v>
      </c>
      <c r="O2593" t="s">
        <v>7738</v>
      </c>
      <c r="P2593" t="s">
        <v>3580</v>
      </c>
      <c r="Q2593" s="10">
        <v>7730842</v>
      </c>
    </row>
    <row r="2594" spans="1:17" x14ac:dyDescent="0.3">
      <c r="A2594" s="11">
        <v>25000000</v>
      </c>
      <c r="B2594" t="s">
        <v>4929</v>
      </c>
      <c r="C2594">
        <v>12211</v>
      </c>
      <c r="D2594" t="s">
        <v>7739</v>
      </c>
      <c r="E2594" t="s">
        <v>19</v>
      </c>
      <c r="F2594">
        <v>11.782724999999999</v>
      </c>
      <c r="G2594" t="s">
        <v>7448</v>
      </c>
      <c r="H2594" t="s">
        <v>21</v>
      </c>
      <c r="I2594" s="1">
        <v>36534</v>
      </c>
      <c r="J2594" s="11">
        <v>15843608</v>
      </c>
      <c r="K2594">
        <v>87</v>
      </c>
      <c r="L2594" t="s">
        <v>22</v>
      </c>
      <c r="M2594">
        <v>4.4000000000000004</v>
      </c>
      <c r="N2594">
        <v>104</v>
      </c>
      <c r="O2594" t="s">
        <v>7740</v>
      </c>
      <c r="P2594" t="s">
        <v>7741</v>
      </c>
      <c r="Q2594" s="10">
        <v>-9156392</v>
      </c>
    </row>
    <row r="2595" spans="1:17" x14ac:dyDescent="0.3">
      <c r="A2595" s="11">
        <v>0</v>
      </c>
      <c r="B2595" t="s">
        <v>7742</v>
      </c>
      <c r="C2595">
        <v>13816</v>
      </c>
      <c r="D2595" t="s">
        <v>7743</v>
      </c>
      <c r="E2595" t="s">
        <v>19</v>
      </c>
      <c r="F2595">
        <v>2.7119550000000001</v>
      </c>
      <c r="G2595" t="s">
        <v>1425</v>
      </c>
      <c r="H2595" t="s">
        <v>21</v>
      </c>
      <c r="I2595" s="1">
        <v>38954</v>
      </c>
      <c r="J2595" s="11">
        <v>0</v>
      </c>
      <c r="K2595">
        <v>121</v>
      </c>
      <c r="L2595" t="s">
        <v>22</v>
      </c>
      <c r="M2595">
        <v>5.0999999999999996</v>
      </c>
      <c r="N2595">
        <v>17</v>
      </c>
      <c r="O2595" t="s">
        <v>7744</v>
      </c>
      <c r="P2595" t="s">
        <v>7745</v>
      </c>
      <c r="Q2595" s="10">
        <v>0</v>
      </c>
    </row>
    <row r="2596" spans="1:17" x14ac:dyDescent="0.3">
      <c r="A2596" s="11">
        <v>15000000</v>
      </c>
      <c r="B2596" t="s">
        <v>212</v>
      </c>
      <c r="C2596">
        <v>51828</v>
      </c>
      <c r="D2596" t="s">
        <v>7746</v>
      </c>
      <c r="E2596" t="s">
        <v>19</v>
      </c>
      <c r="F2596">
        <v>16.629173000000002</v>
      </c>
      <c r="G2596" t="s">
        <v>7747</v>
      </c>
      <c r="H2596" t="s">
        <v>33</v>
      </c>
      <c r="I2596" s="1">
        <v>40577</v>
      </c>
      <c r="J2596" s="11">
        <v>59389433</v>
      </c>
      <c r="K2596">
        <v>107</v>
      </c>
      <c r="L2596" t="s">
        <v>22</v>
      </c>
      <c r="M2596">
        <v>7</v>
      </c>
      <c r="N2596">
        <v>978</v>
      </c>
      <c r="O2596" t="s">
        <v>7748</v>
      </c>
      <c r="P2596" t="s">
        <v>7749</v>
      </c>
      <c r="Q2596" s="10">
        <v>44389433</v>
      </c>
    </row>
    <row r="2597" spans="1:17" x14ac:dyDescent="0.3">
      <c r="A2597" s="11">
        <v>15000000</v>
      </c>
      <c r="B2597" t="s">
        <v>713</v>
      </c>
      <c r="C2597">
        <v>22798</v>
      </c>
      <c r="D2597" t="s">
        <v>7750</v>
      </c>
      <c r="E2597" t="s">
        <v>19</v>
      </c>
      <c r="F2597">
        <v>20.05902</v>
      </c>
      <c r="G2597" t="s">
        <v>433</v>
      </c>
      <c r="H2597" t="s">
        <v>21</v>
      </c>
      <c r="I2597" s="1">
        <v>40069</v>
      </c>
      <c r="J2597" s="11">
        <v>16633035</v>
      </c>
      <c r="K2597">
        <v>111</v>
      </c>
      <c r="L2597" t="s">
        <v>22</v>
      </c>
      <c r="M2597">
        <v>6.7</v>
      </c>
      <c r="N2597">
        <v>357</v>
      </c>
      <c r="O2597" t="s">
        <v>7751</v>
      </c>
      <c r="P2597" t="s">
        <v>7752</v>
      </c>
      <c r="Q2597" s="10">
        <v>1633035</v>
      </c>
    </row>
    <row r="2598" spans="1:17" x14ac:dyDescent="0.3">
      <c r="A2598" s="11">
        <v>15000000</v>
      </c>
      <c r="B2598" t="s">
        <v>1271</v>
      </c>
      <c r="C2598">
        <v>7501</v>
      </c>
      <c r="D2598" t="s">
        <v>7753</v>
      </c>
      <c r="E2598" t="s">
        <v>19</v>
      </c>
      <c r="F2598">
        <v>8.1136339999999993</v>
      </c>
      <c r="G2598" t="s">
        <v>2582</v>
      </c>
      <c r="H2598" t="s">
        <v>21</v>
      </c>
      <c r="I2598" s="1">
        <v>37081</v>
      </c>
      <c r="J2598" s="11">
        <v>12000000</v>
      </c>
      <c r="K2598">
        <v>92</v>
      </c>
      <c r="L2598" t="s">
        <v>22</v>
      </c>
      <c r="M2598">
        <v>5.9</v>
      </c>
      <c r="N2598">
        <v>97</v>
      </c>
      <c r="O2598" t="s">
        <v>7754</v>
      </c>
      <c r="P2598" t="s">
        <v>7755</v>
      </c>
      <c r="Q2598" s="10">
        <v>-3000000</v>
      </c>
    </row>
    <row r="2599" spans="1:17" x14ac:dyDescent="0.3">
      <c r="A2599" s="11">
        <v>0</v>
      </c>
      <c r="B2599" t="s">
        <v>7756</v>
      </c>
      <c r="C2599">
        <v>10743</v>
      </c>
      <c r="D2599" t="s">
        <v>7757</v>
      </c>
      <c r="E2599" t="s">
        <v>19</v>
      </c>
      <c r="F2599">
        <v>9.8741900000000005</v>
      </c>
      <c r="G2599" t="s">
        <v>7758</v>
      </c>
      <c r="H2599" t="s">
        <v>158</v>
      </c>
      <c r="I2599" s="1">
        <v>37736</v>
      </c>
      <c r="J2599" s="11">
        <v>0</v>
      </c>
      <c r="K2599">
        <v>97</v>
      </c>
      <c r="L2599" t="s">
        <v>22</v>
      </c>
      <c r="M2599">
        <v>6.4</v>
      </c>
      <c r="N2599">
        <v>126</v>
      </c>
      <c r="O2599" t="s">
        <v>7759</v>
      </c>
      <c r="P2599" t="s">
        <v>7760</v>
      </c>
      <c r="Q2599" s="10">
        <v>0</v>
      </c>
    </row>
    <row r="2600" spans="1:17" x14ac:dyDescent="0.3">
      <c r="A2600" s="11">
        <v>0</v>
      </c>
      <c r="B2600" t="s">
        <v>1451</v>
      </c>
      <c r="C2600">
        <v>37718</v>
      </c>
      <c r="D2600" t="s">
        <v>7761</v>
      </c>
      <c r="E2600" t="s">
        <v>19</v>
      </c>
      <c r="F2600">
        <v>2.857936</v>
      </c>
      <c r="G2600" t="s">
        <v>7762</v>
      </c>
      <c r="H2600" t="s">
        <v>21</v>
      </c>
      <c r="I2600" s="1">
        <v>36399</v>
      </c>
      <c r="J2600" s="11">
        <v>0</v>
      </c>
      <c r="K2600">
        <v>97</v>
      </c>
      <c r="L2600" t="s">
        <v>22</v>
      </c>
      <c r="M2600">
        <v>5.3</v>
      </c>
      <c r="N2600">
        <v>31</v>
      </c>
      <c r="O2600" t="s">
        <v>7763</v>
      </c>
      <c r="P2600" t="s">
        <v>7764</v>
      </c>
      <c r="Q2600" s="10">
        <v>0</v>
      </c>
    </row>
    <row r="2601" spans="1:17" x14ac:dyDescent="0.3">
      <c r="A2601" s="11">
        <v>20000000</v>
      </c>
      <c r="B2601" t="s">
        <v>1403</v>
      </c>
      <c r="C2601">
        <v>15237</v>
      </c>
      <c r="D2601" t="s">
        <v>7765</v>
      </c>
      <c r="E2601" t="s">
        <v>19</v>
      </c>
      <c r="F2601">
        <v>3.138118</v>
      </c>
      <c r="G2601" t="s">
        <v>2644</v>
      </c>
      <c r="H2601" t="s">
        <v>33</v>
      </c>
      <c r="I2601" s="1">
        <v>38024</v>
      </c>
      <c r="J2601" s="11">
        <v>0</v>
      </c>
      <c r="K2601">
        <v>125</v>
      </c>
      <c r="L2601" t="s">
        <v>22</v>
      </c>
      <c r="M2601">
        <v>6.3</v>
      </c>
      <c r="N2601">
        <v>32</v>
      </c>
      <c r="O2601" t="s">
        <v>7766</v>
      </c>
      <c r="P2601" t="s">
        <v>3902</v>
      </c>
      <c r="Q2601" s="10">
        <v>-20000000</v>
      </c>
    </row>
    <row r="2602" spans="1:17" x14ac:dyDescent="0.3">
      <c r="A2602" s="11">
        <v>15000000</v>
      </c>
      <c r="B2602" t="s">
        <v>822</v>
      </c>
      <c r="C2602">
        <v>9686</v>
      </c>
      <c r="D2602" t="s">
        <v>7767</v>
      </c>
      <c r="E2602" t="s">
        <v>19</v>
      </c>
      <c r="F2602">
        <v>6.6840960000000003</v>
      </c>
      <c r="G2602" t="s">
        <v>764</v>
      </c>
      <c r="H2602" t="s">
        <v>21</v>
      </c>
      <c r="I2602" s="1">
        <v>32784</v>
      </c>
      <c r="J2602" s="11">
        <v>0</v>
      </c>
      <c r="K2602">
        <v>124</v>
      </c>
      <c r="L2602" t="s">
        <v>22</v>
      </c>
      <c r="M2602">
        <v>6.2</v>
      </c>
      <c r="N2602">
        <v>64</v>
      </c>
      <c r="O2602" t="s">
        <v>7768</v>
      </c>
      <c r="P2602" t="s">
        <v>2811</v>
      </c>
      <c r="Q2602" s="10">
        <v>-15000000</v>
      </c>
    </row>
    <row r="2603" spans="1:17" x14ac:dyDescent="0.3">
      <c r="A2603" s="11">
        <v>0</v>
      </c>
      <c r="B2603" t="s">
        <v>6654</v>
      </c>
      <c r="C2603">
        <v>17644</v>
      </c>
      <c r="D2603" t="s">
        <v>7769</v>
      </c>
      <c r="E2603" t="s">
        <v>19</v>
      </c>
      <c r="F2603">
        <v>0.72291099999999997</v>
      </c>
      <c r="G2603" t="s">
        <v>773</v>
      </c>
      <c r="H2603" t="s">
        <v>21</v>
      </c>
      <c r="I2603" s="1">
        <v>35796</v>
      </c>
      <c r="J2603" s="11">
        <v>0</v>
      </c>
      <c r="K2603">
        <v>76</v>
      </c>
      <c r="L2603" t="s">
        <v>22</v>
      </c>
      <c r="M2603">
        <v>2.9</v>
      </c>
      <c r="N2603">
        <v>8</v>
      </c>
      <c r="O2603" t="s">
        <v>4251</v>
      </c>
      <c r="P2603" t="s">
        <v>7770</v>
      </c>
      <c r="Q2603" s="10">
        <v>0</v>
      </c>
    </row>
    <row r="2604" spans="1:17" x14ac:dyDescent="0.3">
      <c r="A2604" s="11">
        <v>15000000</v>
      </c>
      <c r="B2604" t="s">
        <v>195</v>
      </c>
      <c r="C2604">
        <v>97430</v>
      </c>
      <c r="D2604" t="s">
        <v>7771</v>
      </c>
      <c r="E2604" t="s">
        <v>19</v>
      </c>
      <c r="F2604">
        <v>17.672021000000001</v>
      </c>
      <c r="G2604" t="s">
        <v>7772</v>
      </c>
      <c r="H2604" t="s">
        <v>1225</v>
      </c>
      <c r="I2604" s="1">
        <v>40950</v>
      </c>
      <c r="J2604" s="11">
        <v>15608545</v>
      </c>
      <c r="K2604">
        <v>96</v>
      </c>
      <c r="L2604" t="s">
        <v>22</v>
      </c>
      <c r="M2604">
        <v>5.2</v>
      </c>
      <c r="N2604">
        <v>358</v>
      </c>
      <c r="O2604" t="s">
        <v>7773</v>
      </c>
      <c r="P2604" t="s">
        <v>7774</v>
      </c>
      <c r="Q2604" s="10">
        <v>608545</v>
      </c>
    </row>
    <row r="2605" spans="1:17" x14ac:dyDescent="0.3">
      <c r="A2605" s="11">
        <v>15000000</v>
      </c>
      <c r="B2605" t="s">
        <v>1497</v>
      </c>
      <c r="C2605">
        <v>12257</v>
      </c>
      <c r="D2605" t="s">
        <v>7775</v>
      </c>
      <c r="E2605" t="s">
        <v>19</v>
      </c>
      <c r="F2605">
        <v>3.033471</v>
      </c>
      <c r="G2605" t="s">
        <v>59</v>
      </c>
      <c r="H2605" t="s">
        <v>21</v>
      </c>
      <c r="I2605" s="1">
        <v>36124</v>
      </c>
      <c r="J2605" s="11">
        <v>10443316</v>
      </c>
      <c r="K2605">
        <v>93</v>
      </c>
      <c r="L2605" t="s">
        <v>22</v>
      </c>
      <c r="M2605">
        <v>4.8</v>
      </c>
      <c r="N2605">
        <v>32</v>
      </c>
      <c r="O2605" t="s">
        <v>7776</v>
      </c>
      <c r="P2605" t="s">
        <v>590</v>
      </c>
      <c r="Q2605" s="10">
        <v>-4556684</v>
      </c>
    </row>
    <row r="2606" spans="1:17" x14ac:dyDescent="0.3">
      <c r="A2606" s="11">
        <v>0</v>
      </c>
      <c r="B2606" t="s">
        <v>5239</v>
      </c>
      <c r="C2606">
        <v>13539</v>
      </c>
      <c r="D2606" t="s">
        <v>7777</v>
      </c>
      <c r="E2606" t="s">
        <v>19</v>
      </c>
      <c r="F2606">
        <v>3.3132570000000001</v>
      </c>
      <c r="G2606" t="s">
        <v>1490</v>
      </c>
      <c r="H2606" t="s">
        <v>21</v>
      </c>
      <c r="I2606" s="1">
        <v>36608</v>
      </c>
      <c r="J2606" s="11">
        <v>0</v>
      </c>
      <c r="K2606">
        <v>96</v>
      </c>
      <c r="L2606" t="s">
        <v>22</v>
      </c>
      <c r="M2606">
        <v>5.4</v>
      </c>
      <c r="N2606">
        <v>48</v>
      </c>
      <c r="O2606" t="s">
        <v>7778</v>
      </c>
      <c r="P2606" t="s">
        <v>7779</v>
      </c>
      <c r="Q2606" s="10">
        <v>0</v>
      </c>
    </row>
    <row r="2607" spans="1:17" x14ac:dyDescent="0.3">
      <c r="A2607" s="11">
        <v>15000000</v>
      </c>
      <c r="B2607" t="s">
        <v>1295</v>
      </c>
      <c r="C2607">
        <v>68</v>
      </c>
      <c r="D2607" t="s">
        <v>3373</v>
      </c>
      <c r="E2607" t="s">
        <v>19</v>
      </c>
      <c r="F2607">
        <v>41.089863000000001</v>
      </c>
      <c r="G2607" t="s">
        <v>7780</v>
      </c>
      <c r="H2607" t="s">
        <v>33</v>
      </c>
      <c r="I2607" s="1">
        <v>31098</v>
      </c>
      <c r="J2607" s="11">
        <v>0</v>
      </c>
      <c r="K2607">
        <v>132</v>
      </c>
      <c r="L2607" t="s">
        <v>22</v>
      </c>
      <c r="M2607">
        <v>7.5</v>
      </c>
      <c r="N2607">
        <v>861</v>
      </c>
      <c r="O2607" t="s">
        <v>7781</v>
      </c>
      <c r="P2607" t="s">
        <v>1614</v>
      </c>
      <c r="Q2607" s="10">
        <v>-15000000</v>
      </c>
    </row>
    <row r="2608" spans="1:17" x14ac:dyDescent="0.3">
      <c r="A2608" s="11">
        <v>15000000</v>
      </c>
      <c r="B2608" t="s">
        <v>4584</v>
      </c>
      <c r="C2608">
        <v>14024</v>
      </c>
      <c r="D2608" t="s">
        <v>7782</v>
      </c>
      <c r="E2608" t="s">
        <v>19</v>
      </c>
      <c r="F2608">
        <v>10.9071</v>
      </c>
      <c r="G2608" t="s">
        <v>119</v>
      </c>
      <c r="H2608" t="s">
        <v>21</v>
      </c>
      <c r="I2608" s="1">
        <v>38268</v>
      </c>
      <c r="J2608" s="11">
        <v>14867514</v>
      </c>
      <c r="K2608">
        <v>103</v>
      </c>
      <c r="L2608" t="s">
        <v>22</v>
      </c>
      <c r="M2608">
        <v>6</v>
      </c>
      <c r="N2608">
        <v>211</v>
      </c>
      <c r="O2608" t="s">
        <v>7783</v>
      </c>
      <c r="P2608" t="s">
        <v>7003</v>
      </c>
      <c r="Q2608" s="10">
        <v>-132486</v>
      </c>
    </row>
    <row r="2609" spans="1:17" x14ac:dyDescent="0.3">
      <c r="A2609" s="11">
        <v>15000000</v>
      </c>
      <c r="B2609" t="s">
        <v>1782</v>
      </c>
      <c r="C2609">
        <v>115</v>
      </c>
      <c r="D2609" t="s">
        <v>7784</v>
      </c>
      <c r="E2609" t="s">
        <v>19</v>
      </c>
      <c r="F2609">
        <v>49.230089</v>
      </c>
      <c r="G2609" t="s">
        <v>5952</v>
      </c>
      <c r="H2609" t="s">
        <v>33</v>
      </c>
      <c r="I2609" s="1">
        <v>35949</v>
      </c>
      <c r="J2609" s="11">
        <v>46189568</v>
      </c>
      <c r="K2609">
        <v>117</v>
      </c>
      <c r="L2609" t="s">
        <v>22</v>
      </c>
      <c r="M2609">
        <v>7.8</v>
      </c>
      <c r="N2609">
        <v>2926</v>
      </c>
      <c r="O2609" t="s">
        <v>7785</v>
      </c>
      <c r="P2609" t="s">
        <v>2485</v>
      </c>
      <c r="Q2609" s="10">
        <v>31189568</v>
      </c>
    </row>
    <row r="2610" spans="1:17" x14ac:dyDescent="0.3">
      <c r="A2610" s="11">
        <v>15000000</v>
      </c>
      <c r="B2610" t="s">
        <v>713</v>
      </c>
      <c r="C2610">
        <v>7874</v>
      </c>
      <c r="D2610" t="s">
        <v>7786</v>
      </c>
      <c r="E2610" t="s">
        <v>19</v>
      </c>
      <c r="F2610">
        <v>11.429607000000001</v>
      </c>
      <c r="G2610" t="s">
        <v>7787</v>
      </c>
      <c r="H2610" t="s">
        <v>21</v>
      </c>
      <c r="I2610" s="1">
        <v>38941</v>
      </c>
      <c r="J2610" s="11">
        <v>10903846</v>
      </c>
      <c r="K2610">
        <v>116</v>
      </c>
      <c r="L2610" t="s">
        <v>22</v>
      </c>
      <c r="M2610">
        <v>6.6</v>
      </c>
      <c r="N2610">
        <v>243</v>
      </c>
      <c r="O2610" t="s">
        <v>7788</v>
      </c>
      <c r="P2610" t="s">
        <v>7789</v>
      </c>
      <c r="Q2610" s="10">
        <v>-4096154</v>
      </c>
    </row>
    <row r="2611" spans="1:17" x14ac:dyDescent="0.3">
      <c r="A2611" s="11">
        <v>15000000</v>
      </c>
      <c r="B2611" t="s">
        <v>36</v>
      </c>
      <c r="C2611">
        <v>4911</v>
      </c>
      <c r="D2611" t="s">
        <v>7790</v>
      </c>
      <c r="E2611" t="s">
        <v>19</v>
      </c>
      <c r="F2611">
        <v>6.373316</v>
      </c>
      <c r="G2611" t="s">
        <v>1252</v>
      </c>
      <c r="H2611" t="s">
        <v>192</v>
      </c>
      <c r="I2611" s="1">
        <v>37604</v>
      </c>
      <c r="J2611" s="11">
        <v>9237470</v>
      </c>
      <c r="K2611">
        <v>118</v>
      </c>
      <c r="L2611" t="s">
        <v>22</v>
      </c>
      <c r="M2611">
        <v>6.5</v>
      </c>
      <c r="N2611">
        <v>85</v>
      </c>
      <c r="O2611" t="s">
        <v>7791</v>
      </c>
      <c r="P2611" t="s">
        <v>1837</v>
      </c>
      <c r="Q2611" s="10">
        <v>-5762530</v>
      </c>
    </row>
    <row r="2612" spans="1:17" x14ac:dyDescent="0.3">
      <c r="A2612" s="11">
        <v>16000000</v>
      </c>
      <c r="B2612" t="s">
        <v>1629</v>
      </c>
      <c r="C2612">
        <v>1988</v>
      </c>
      <c r="D2612" t="s">
        <v>7792</v>
      </c>
      <c r="E2612" t="s">
        <v>19</v>
      </c>
      <c r="F2612">
        <v>9.7173920000000003</v>
      </c>
      <c r="G2612" t="s">
        <v>557</v>
      </c>
      <c r="H2612" t="s">
        <v>284</v>
      </c>
      <c r="I2612" s="1">
        <v>39083</v>
      </c>
      <c r="J2612" s="11">
        <v>18928871</v>
      </c>
      <c r="K2612">
        <v>100</v>
      </c>
      <c r="L2612" t="s">
        <v>22</v>
      </c>
      <c r="M2612">
        <v>6.7</v>
      </c>
      <c r="N2612">
        <v>95</v>
      </c>
      <c r="O2612" t="s">
        <v>7793</v>
      </c>
      <c r="P2612" t="s">
        <v>5542</v>
      </c>
      <c r="Q2612" s="10">
        <v>2928871</v>
      </c>
    </row>
    <row r="2613" spans="1:17" x14ac:dyDescent="0.3">
      <c r="A2613" s="11">
        <v>15000000</v>
      </c>
      <c r="B2613" t="s">
        <v>1497</v>
      </c>
      <c r="C2613">
        <v>16222</v>
      </c>
      <c r="D2613" t="s">
        <v>7794</v>
      </c>
      <c r="E2613" t="s">
        <v>19</v>
      </c>
      <c r="F2613">
        <v>8.0748069999999998</v>
      </c>
      <c r="G2613" t="s">
        <v>692</v>
      </c>
      <c r="H2613" t="s">
        <v>21</v>
      </c>
      <c r="I2613" s="1">
        <v>36616</v>
      </c>
      <c r="J2613" s="11">
        <v>9902115</v>
      </c>
      <c r="K2613">
        <v>94</v>
      </c>
      <c r="L2613" t="s">
        <v>22</v>
      </c>
      <c r="M2613">
        <v>5</v>
      </c>
      <c r="N2613">
        <v>37</v>
      </c>
      <c r="O2613" t="s">
        <v>7795</v>
      </c>
      <c r="P2613" t="s">
        <v>7796</v>
      </c>
      <c r="Q2613" s="10">
        <v>-5097885</v>
      </c>
    </row>
    <row r="2614" spans="1:17" x14ac:dyDescent="0.3">
      <c r="A2614" s="11">
        <v>20000000</v>
      </c>
      <c r="B2614" t="s">
        <v>587</v>
      </c>
      <c r="C2614">
        <v>9557</v>
      </c>
      <c r="D2614" t="s">
        <v>7797</v>
      </c>
      <c r="E2614" t="s">
        <v>19</v>
      </c>
      <c r="F2614">
        <v>7.0347520000000001</v>
      </c>
      <c r="G2614" t="s">
        <v>5695</v>
      </c>
      <c r="H2614" t="s">
        <v>192</v>
      </c>
      <c r="I2614" s="1">
        <v>37266</v>
      </c>
      <c r="J2614" s="11">
        <v>8586376</v>
      </c>
      <c r="K2614">
        <v>94</v>
      </c>
      <c r="L2614" t="s">
        <v>22</v>
      </c>
      <c r="M2614">
        <v>4.7</v>
      </c>
      <c r="N2614">
        <v>146</v>
      </c>
      <c r="O2614" t="s">
        <v>7798</v>
      </c>
      <c r="P2614" t="s">
        <v>7799</v>
      </c>
      <c r="Q2614" s="10">
        <v>-11413624</v>
      </c>
    </row>
    <row r="2615" spans="1:17" x14ac:dyDescent="0.3">
      <c r="A2615" s="11">
        <v>0</v>
      </c>
      <c r="B2615" t="s">
        <v>7800</v>
      </c>
      <c r="C2615">
        <v>9026</v>
      </c>
      <c r="D2615" t="s">
        <v>7801</v>
      </c>
      <c r="E2615" t="s">
        <v>19</v>
      </c>
      <c r="F2615">
        <v>7.2503789999999997</v>
      </c>
      <c r="G2615" t="s">
        <v>7802</v>
      </c>
      <c r="H2615" t="s">
        <v>284</v>
      </c>
      <c r="I2615" s="1">
        <v>37393</v>
      </c>
      <c r="J2615" s="11">
        <v>0</v>
      </c>
      <c r="K2615">
        <v>97</v>
      </c>
      <c r="L2615" t="s">
        <v>22</v>
      </c>
      <c r="M2615">
        <v>6.7</v>
      </c>
      <c r="N2615">
        <v>127</v>
      </c>
      <c r="O2615" t="s">
        <v>7803</v>
      </c>
      <c r="P2615" t="s">
        <v>3495</v>
      </c>
      <c r="Q2615" s="10">
        <v>0</v>
      </c>
    </row>
    <row r="2616" spans="1:17" x14ac:dyDescent="0.3">
      <c r="A2616" s="11">
        <v>0</v>
      </c>
      <c r="B2616" t="s">
        <v>1432</v>
      </c>
      <c r="C2616">
        <v>57943</v>
      </c>
      <c r="D2616" t="s">
        <v>7804</v>
      </c>
      <c r="E2616" t="s">
        <v>19</v>
      </c>
      <c r="F2616">
        <v>0.116873</v>
      </c>
      <c r="G2616" t="s">
        <v>92</v>
      </c>
      <c r="H2616" t="s">
        <v>21</v>
      </c>
      <c r="I2616" s="1">
        <v>35797</v>
      </c>
      <c r="J2616" s="11">
        <v>0</v>
      </c>
      <c r="K2616">
        <v>98</v>
      </c>
      <c r="L2616" t="s">
        <v>22</v>
      </c>
      <c r="M2616">
        <v>4.7</v>
      </c>
      <c r="N2616">
        <v>3</v>
      </c>
      <c r="O2616" t="s">
        <v>7805</v>
      </c>
      <c r="P2616" t="s">
        <v>7806</v>
      </c>
      <c r="Q2616" s="10">
        <v>0</v>
      </c>
    </row>
    <row r="2617" spans="1:17" x14ac:dyDescent="0.3">
      <c r="A2617" s="11">
        <v>0</v>
      </c>
      <c r="B2617" t="s">
        <v>4166</v>
      </c>
      <c r="C2617">
        <v>18276</v>
      </c>
      <c r="D2617" t="s">
        <v>7807</v>
      </c>
      <c r="E2617" t="s">
        <v>19</v>
      </c>
      <c r="F2617">
        <v>7.7122060000000001</v>
      </c>
      <c r="G2617" t="s">
        <v>798</v>
      </c>
      <c r="H2617" t="s">
        <v>21</v>
      </c>
      <c r="I2617" s="1">
        <v>38842</v>
      </c>
      <c r="J2617" s="11">
        <v>0</v>
      </c>
      <c r="K2617">
        <v>91</v>
      </c>
      <c r="L2617" t="s">
        <v>22</v>
      </c>
      <c r="M2617">
        <v>5.5</v>
      </c>
      <c r="N2617">
        <v>44</v>
      </c>
      <c r="O2617" t="s">
        <v>7808</v>
      </c>
      <c r="P2617" t="s">
        <v>7809</v>
      </c>
      <c r="Q2617" s="10">
        <v>0</v>
      </c>
    </row>
    <row r="2618" spans="1:17" x14ac:dyDescent="0.3">
      <c r="A2618" s="11">
        <v>15000000</v>
      </c>
      <c r="B2618" t="s">
        <v>7810</v>
      </c>
      <c r="C2618">
        <v>8321</v>
      </c>
      <c r="D2618" t="s">
        <v>7811</v>
      </c>
      <c r="E2618" t="s">
        <v>19</v>
      </c>
      <c r="F2618">
        <v>25.329492999999999</v>
      </c>
      <c r="G2618" t="s">
        <v>7812</v>
      </c>
      <c r="H2618" t="s">
        <v>33</v>
      </c>
      <c r="I2618" s="1">
        <v>39662</v>
      </c>
      <c r="J2618" s="11">
        <v>34533783</v>
      </c>
      <c r="K2618">
        <v>107</v>
      </c>
      <c r="L2618" t="s">
        <v>22</v>
      </c>
      <c r="M2618">
        <v>7.4</v>
      </c>
      <c r="N2618">
        <v>1388</v>
      </c>
      <c r="O2618" t="s">
        <v>7813</v>
      </c>
      <c r="P2618" t="s">
        <v>7814</v>
      </c>
      <c r="Q2618" s="10">
        <v>19533783</v>
      </c>
    </row>
    <row r="2619" spans="1:17" x14ac:dyDescent="0.3">
      <c r="A2619" s="11">
        <v>15</v>
      </c>
      <c r="B2619" t="s">
        <v>587</v>
      </c>
      <c r="C2619">
        <v>72359</v>
      </c>
      <c r="D2619" t="s">
        <v>7815</v>
      </c>
      <c r="E2619" t="s">
        <v>19</v>
      </c>
      <c r="F2619">
        <v>5.1128090000000004</v>
      </c>
      <c r="G2619" t="s">
        <v>7816</v>
      </c>
      <c r="H2619" t="s">
        <v>21</v>
      </c>
      <c r="I2619" s="1">
        <v>41522</v>
      </c>
      <c r="J2619" s="11">
        <v>0</v>
      </c>
      <c r="K2619">
        <v>95</v>
      </c>
      <c r="L2619" t="s">
        <v>22</v>
      </c>
      <c r="M2619">
        <v>5.6</v>
      </c>
      <c r="N2619">
        <v>26</v>
      </c>
      <c r="O2619" t="s">
        <v>7817</v>
      </c>
      <c r="P2619" t="s">
        <v>7818</v>
      </c>
      <c r="Q2619" s="10">
        <v>-15</v>
      </c>
    </row>
    <row r="2620" spans="1:17" x14ac:dyDescent="0.3">
      <c r="A2620" s="11">
        <v>15000000</v>
      </c>
      <c r="B2620" t="s">
        <v>3457</v>
      </c>
      <c r="C2620">
        <v>10186</v>
      </c>
      <c r="D2620" t="s">
        <v>7819</v>
      </c>
      <c r="E2620" t="s">
        <v>19</v>
      </c>
      <c r="F2620">
        <v>13.832376</v>
      </c>
      <c r="G2620" t="s">
        <v>7820</v>
      </c>
      <c r="H2620" t="s">
        <v>21</v>
      </c>
      <c r="I2620" s="1">
        <v>39680</v>
      </c>
      <c r="J2620" s="11">
        <v>8762890</v>
      </c>
      <c r="K2620">
        <v>102</v>
      </c>
      <c r="L2620" t="s">
        <v>22</v>
      </c>
      <c r="M2620">
        <v>5.6</v>
      </c>
      <c r="N2620">
        <v>156</v>
      </c>
      <c r="O2620" t="s">
        <v>7821</v>
      </c>
      <c r="P2620" t="s">
        <v>7822</v>
      </c>
      <c r="Q2620" s="10">
        <v>-6237110</v>
      </c>
    </row>
    <row r="2621" spans="1:17" x14ac:dyDescent="0.3">
      <c r="A2621" s="11">
        <v>15000000</v>
      </c>
      <c r="B2621" t="s">
        <v>587</v>
      </c>
      <c r="C2621">
        <v>25704</v>
      </c>
      <c r="D2621" t="s">
        <v>7823</v>
      </c>
      <c r="E2621" t="s">
        <v>19</v>
      </c>
      <c r="F2621">
        <v>7.4460689999999996</v>
      </c>
      <c r="G2621" t="s">
        <v>433</v>
      </c>
      <c r="H2621" t="s">
        <v>21</v>
      </c>
      <c r="I2621" s="1">
        <v>40046</v>
      </c>
      <c r="J2621" s="11">
        <v>6405245</v>
      </c>
      <c r="K2621">
        <v>89</v>
      </c>
      <c r="L2621" t="s">
        <v>22</v>
      </c>
      <c r="M2621">
        <v>5</v>
      </c>
      <c r="N2621">
        <v>100</v>
      </c>
      <c r="O2621" t="s">
        <v>7824</v>
      </c>
      <c r="P2621" t="s">
        <v>1779</v>
      </c>
      <c r="Q2621" s="10">
        <v>-8594755</v>
      </c>
    </row>
    <row r="2622" spans="1:17" x14ac:dyDescent="0.3">
      <c r="A2622" s="11">
        <v>15000000</v>
      </c>
      <c r="B2622" t="s">
        <v>713</v>
      </c>
      <c r="C2622">
        <v>133694</v>
      </c>
      <c r="D2622" t="s">
        <v>7825</v>
      </c>
      <c r="E2622" t="s">
        <v>19</v>
      </c>
      <c r="F2622">
        <v>13.568301999999999</v>
      </c>
      <c r="G2622" t="s">
        <v>5291</v>
      </c>
      <c r="H2622" t="s">
        <v>2633</v>
      </c>
      <c r="I2622" s="1">
        <v>41175</v>
      </c>
      <c r="J2622" s="11">
        <v>8138788</v>
      </c>
      <c r="K2622">
        <v>106</v>
      </c>
      <c r="L2622" t="s">
        <v>22</v>
      </c>
      <c r="M2622">
        <v>6</v>
      </c>
      <c r="N2622">
        <v>243</v>
      </c>
      <c r="O2622" t="s">
        <v>7826</v>
      </c>
      <c r="P2622" t="s">
        <v>3533</v>
      </c>
      <c r="Q2622" s="10">
        <v>-6861212</v>
      </c>
    </row>
    <row r="2623" spans="1:17" x14ac:dyDescent="0.3">
      <c r="A2623" s="11">
        <v>15000000</v>
      </c>
      <c r="B2623" t="s">
        <v>972</v>
      </c>
      <c r="C2623">
        <v>19265</v>
      </c>
      <c r="D2623" t="s">
        <v>7827</v>
      </c>
      <c r="E2623" t="s">
        <v>19</v>
      </c>
      <c r="F2623">
        <v>21.857386999999999</v>
      </c>
      <c r="G2623" t="s">
        <v>5407</v>
      </c>
      <c r="H2623" t="s">
        <v>284</v>
      </c>
      <c r="I2623" s="1">
        <v>39983</v>
      </c>
      <c r="J2623" s="11">
        <v>35097815</v>
      </c>
      <c r="K2623">
        <v>92</v>
      </c>
      <c r="L2623" t="s">
        <v>22</v>
      </c>
      <c r="M2623">
        <v>6.8</v>
      </c>
      <c r="N2623">
        <v>350</v>
      </c>
      <c r="O2623" t="s">
        <v>7828</v>
      </c>
      <c r="P2623" t="s">
        <v>4848</v>
      </c>
      <c r="Q2623" s="10">
        <v>20097815</v>
      </c>
    </row>
    <row r="2624" spans="1:17" x14ac:dyDescent="0.3">
      <c r="A2624" s="11">
        <v>15000000</v>
      </c>
      <c r="B2624" t="s">
        <v>2022</v>
      </c>
      <c r="C2624">
        <v>36047</v>
      </c>
      <c r="D2624" t="s">
        <v>7829</v>
      </c>
      <c r="E2624" t="s">
        <v>19</v>
      </c>
      <c r="F2624">
        <v>0.24924499999999999</v>
      </c>
      <c r="G2624" t="s">
        <v>1756</v>
      </c>
      <c r="H2624" t="s">
        <v>21</v>
      </c>
      <c r="I2624" s="1">
        <v>36726</v>
      </c>
      <c r="J2624" s="11">
        <v>5217498</v>
      </c>
      <c r="K2624">
        <v>105</v>
      </c>
      <c r="L2624" t="s">
        <v>22</v>
      </c>
      <c r="M2624">
        <v>4.7</v>
      </c>
      <c r="N2624">
        <v>15</v>
      </c>
      <c r="O2624" t="s">
        <v>7830</v>
      </c>
      <c r="P2624" t="s">
        <v>7831</v>
      </c>
      <c r="Q2624" s="10">
        <v>-9782502</v>
      </c>
    </row>
    <row r="2625" spans="1:17" x14ac:dyDescent="0.3">
      <c r="A2625" s="11">
        <v>15000000</v>
      </c>
      <c r="B2625" t="s">
        <v>7832</v>
      </c>
      <c r="C2625">
        <v>8053</v>
      </c>
      <c r="D2625" t="s">
        <v>7833</v>
      </c>
      <c r="E2625" t="s">
        <v>19</v>
      </c>
      <c r="F2625">
        <v>12.163831999999999</v>
      </c>
      <c r="G2625" t="s">
        <v>7492</v>
      </c>
      <c r="H2625" t="s">
        <v>21</v>
      </c>
      <c r="I2625" s="1">
        <v>38673</v>
      </c>
      <c r="J2625" s="11">
        <v>12036149</v>
      </c>
      <c r="K2625">
        <v>121</v>
      </c>
      <c r="L2625" t="s">
        <v>22</v>
      </c>
      <c r="M2625">
        <v>7</v>
      </c>
      <c r="N2625">
        <v>177</v>
      </c>
      <c r="O2625" t="s">
        <v>7834</v>
      </c>
      <c r="P2625" t="s">
        <v>7494</v>
      </c>
      <c r="Q2625" s="10">
        <v>-2963851</v>
      </c>
    </row>
    <row r="2626" spans="1:17" x14ac:dyDescent="0.3">
      <c r="A2626" s="11">
        <v>0</v>
      </c>
      <c r="B2626" t="s">
        <v>1772</v>
      </c>
      <c r="C2626">
        <v>2290</v>
      </c>
      <c r="D2626" t="s">
        <v>7835</v>
      </c>
      <c r="E2626" t="s">
        <v>19</v>
      </c>
      <c r="F2626">
        <v>8.9622449999999994</v>
      </c>
      <c r="G2626" t="s">
        <v>32</v>
      </c>
      <c r="H2626" t="s">
        <v>284</v>
      </c>
      <c r="I2626" s="1">
        <v>36419</v>
      </c>
      <c r="J2626" s="11">
        <v>0</v>
      </c>
      <c r="K2626">
        <v>120</v>
      </c>
      <c r="L2626" t="s">
        <v>22</v>
      </c>
      <c r="M2626">
        <v>6</v>
      </c>
      <c r="N2626">
        <v>90</v>
      </c>
      <c r="O2626" t="s">
        <v>7836</v>
      </c>
      <c r="P2626" t="s">
        <v>7837</v>
      </c>
      <c r="Q2626" s="10">
        <v>0</v>
      </c>
    </row>
    <row r="2627" spans="1:17" x14ac:dyDescent="0.3">
      <c r="A2627" s="11">
        <v>15000000</v>
      </c>
      <c r="B2627" t="s">
        <v>7838</v>
      </c>
      <c r="C2627">
        <v>5236</v>
      </c>
      <c r="D2627" t="s">
        <v>7839</v>
      </c>
      <c r="E2627" t="s">
        <v>19</v>
      </c>
      <c r="F2627">
        <v>32.690038000000001</v>
      </c>
      <c r="G2627" t="s">
        <v>619</v>
      </c>
      <c r="H2627" t="s">
        <v>21</v>
      </c>
      <c r="I2627" s="1">
        <v>38481</v>
      </c>
      <c r="J2627" s="11">
        <v>15785148</v>
      </c>
      <c r="K2627">
        <v>103</v>
      </c>
      <c r="L2627" t="s">
        <v>22</v>
      </c>
      <c r="M2627">
        <v>7.2</v>
      </c>
      <c r="N2627">
        <v>886</v>
      </c>
      <c r="O2627" t="s">
        <v>7840</v>
      </c>
      <c r="P2627" t="s">
        <v>151</v>
      </c>
      <c r="Q2627" s="10">
        <v>785148</v>
      </c>
    </row>
    <row r="2628" spans="1:17" x14ac:dyDescent="0.3">
      <c r="A2628" s="11">
        <v>25000000</v>
      </c>
      <c r="B2628" t="s">
        <v>7841</v>
      </c>
      <c r="C2628">
        <v>6552</v>
      </c>
      <c r="D2628" t="s">
        <v>7842</v>
      </c>
      <c r="E2628" t="s">
        <v>19</v>
      </c>
      <c r="F2628">
        <v>8.5832169999999994</v>
      </c>
      <c r="G2628" t="s">
        <v>692</v>
      </c>
      <c r="H2628" t="s">
        <v>21</v>
      </c>
      <c r="I2628" s="1">
        <v>36280</v>
      </c>
      <c r="J2628" s="11">
        <v>4152230</v>
      </c>
      <c r="K2628">
        <v>92</v>
      </c>
      <c r="L2628" t="s">
        <v>22</v>
      </c>
      <c r="M2628">
        <v>6.1</v>
      </c>
      <c r="N2628">
        <v>182</v>
      </c>
      <c r="O2628" t="s">
        <v>7843</v>
      </c>
      <c r="P2628" t="s">
        <v>7844</v>
      </c>
      <c r="Q2628" s="10">
        <v>-20847770</v>
      </c>
    </row>
    <row r="2629" spans="1:17" x14ac:dyDescent="0.3">
      <c r="A2629" s="11">
        <v>15000000</v>
      </c>
      <c r="B2629" t="s">
        <v>2689</v>
      </c>
      <c r="C2629">
        <v>1018</v>
      </c>
      <c r="D2629" t="s">
        <v>7845</v>
      </c>
      <c r="E2629" t="s">
        <v>19</v>
      </c>
      <c r="F2629">
        <v>31.609850000000002</v>
      </c>
      <c r="G2629" t="s">
        <v>7846</v>
      </c>
      <c r="H2629" t="s">
        <v>284</v>
      </c>
      <c r="I2629" s="1">
        <v>37027</v>
      </c>
      <c r="J2629" s="11">
        <v>20117339</v>
      </c>
      <c r="K2629">
        <v>147</v>
      </c>
      <c r="L2629" t="s">
        <v>22</v>
      </c>
      <c r="M2629">
        <v>7.6</v>
      </c>
      <c r="N2629">
        <v>1477</v>
      </c>
      <c r="O2629" t="s">
        <v>7847</v>
      </c>
      <c r="P2629" t="s">
        <v>3432</v>
      </c>
      <c r="Q2629" s="10">
        <v>5117339</v>
      </c>
    </row>
    <row r="2630" spans="1:17" x14ac:dyDescent="0.3">
      <c r="A2630" s="11">
        <v>0</v>
      </c>
      <c r="B2630" t="s">
        <v>7848</v>
      </c>
      <c r="C2630">
        <v>10075</v>
      </c>
      <c r="D2630" t="s">
        <v>7849</v>
      </c>
      <c r="E2630" t="s">
        <v>19</v>
      </c>
      <c r="F2630">
        <v>12.295216</v>
      </c>
      <c r="G2630" t="s">
        <v>2004</v>
      </c>
      <c r="H2630" t="s">
        <v>4361</v>
      </c>
      <c r="I2630" s="1">
        <v>39108</v>
      </c>
      <c r="J2630" s="11">
        <v>0</v>
      </c>
      <c r="K2630">
        <v>98</v>
      </c>
      <c r="L2630" t="s">
        <v>22</v>
      </c>
      <c r="M2630">
        <v>5.4</v>
      </c>
      <c r="N2630">
        <v>87</v>
      </c>
      <c r="O2630" t="s">
        <v>7850</v>
      </c>
      <c r="P2630" t="s">
        <v>7851</v>
      </c>
      <c r="Q2630" s="10">
        <v>0</v>
      </c>
    </row>
    <row r="2631" spans="1:17" x14ac:dyDescent="0.3">
      <c r="A2631" s="11">
        <v>22000000</v>
      </c>
      <c r="B2631" t="s">
        <v>822</v>
      </c>
      <c r="C2631">
        <v>38031</v>
      </c>
      <c r="D2631" t="s">
        <v>7852</v>
      </c>
      <c r="E2631" t="s">
        <v>19</v>
      </c>
      <c r="F2631">
        <v>12.465400000000001</v>
      </c>
      <c r="G2631" t="s">
        <v>7853</v>
      </c>
      <c r="H2631" t="s">
        <v>21</v>
      </c>
      <c r="I2631" s="1">
        <v>40321</v>
      </c>
      <c r="J2631" s="11">
        <v>0</v>
      </c>
      <c r="K2631">
        <v>98</v>
      </c>
      <c r="L2631" t="s">
        <v>22</v>
      </c>
      <c r="M2631">
        <v>5.8</v>
      </c>
      <c r="N2631">
        <v>251</v>
      </c>
      <c r="O2631" t="s">
        <v>7854</v>
      </c>
      <c r="P2631" t="s">
        <v>4848</v>
      </c>
      <c r="Q2631" s="10">
        <v>-22000000</v>
      </c>
    </row>
    <row r="2632" spans="1:17" x14ac:dyDescent="0.3">
      <c r="A2632" s="11">
        <v>15000000</v>
      </c>
      <c r="B2632" t="s">
        <v>7855</v>
      </c>
      <c r="C2632">
        <v>42188</v>
      </c>
      <c r="D2632" t="s">
        <v>7856</v>
      </c>
      <c r="E2632" t="s">
        <v>19</v>
      </c>
      <c r="F2632">
        <v>30.983397</v>
      </c>
      <c r="G2632" t="s">
        <v>4469</v>
      </c>
      <c r="H2632" t="s">
        <v>33</v>
      </c>
      <c r="I2632" s="1">
        <v>40436</v>
      </c>
      <c r="J2632" s="11">
        <v>9455232</v>
      </c>
      <c r="K2632">
        <v>104</v>
      </c>
      <c r="L2632" t="s">
        <v>22</v>
      </c>
      <c r="M2632">
        <v>6.8</v>
      </c>
      <c r="N2632">
        <v>737</v>
      </c>
      <c r="O2632" t="s">
        <v>7857</v>
      </c>
      <c r="P2632" t="s">
        <v>7858</v>
      </c>
      <c r="Q2632" s="10">
        <v>-5544768</v>
      </c>
    </row>
    <row r="2633" spans="1:17" x14ac:dyDescent="0.3">
      <c r="A2633" s="11">
        <v>0</v>
      </c>
      <c r="B2633" t="s">
        <v>713</v>
      </c>
      <c r="C2633">
        <v>112430</v>
      </c>
      <c r="D2633" t="s">
        <v>7859</v>
      </c>
      <c r="E2633" t="s">
        <v>19</v>
      </c>
      <c r="F2633">
        <v>1.4853240000000001</v>
      </c>
      <c r="G2633" t="s">
        <v>92</v>
      </c>
      <c r="H2633" t="s">
        <v>21</v>
      </c>
      <c r="I2633" s="1">
        <v>39210</v>
      </c>
      <c r="J2633" s="11">
        <v>0</v>
      </c>
      <c r="K2633">
        <v>276</v>
      </c>
      <c r="L2633" t="s">
        <v>22</v>
      </c>
      <c r="M2633">
        <v>7</v>
      </c>
      <c r="N2633">
        <v>12</v>
      </c>
      <c r="O2633" t="s">
        <v>7860</v>
      </c>
      <c r="P2633" t="s">
        <v>2026</v>
      </c>
      <c r="Q2633" s="10">
        <v>0</v>
      </c>
    </row>
    <row r="2634" spans="1:17" x14ac:dyDescent="0.3">
      <c r="A2634" s="11">
        <v>15000000</v>
      </c>
      <c r="B2634" t="s">
        <v>3142</v>
      </c>
      <c r="C2634">
        <v>6687</v>
      </c>
      <c r="D2634" t="s">
        <v>7861</v>
      </c>
      <c r="E2634" t="s">
        <v>19</v>
      </c>
      <c r="F2634">
        <v>11.428903</v>
      </c>
      <c r="G2634" t="s">
        <v>7862</v>
      </c>
      <c r="H2634" t="s">
        <v>192</v>
      </c>
      <c r="I2634" s="1">
        <v>39465</v>
      </c>
      <c r="J2634" s="11">
        <v>5926410</v>
      </c>
      <c r="K2634">
        <v>111</v>
      </c>
      <c r="L2634" t="s">
        <v>22</v>
      </c>
      <c r="M2634">
        <v>6.5</v>
      </c>
      <c r="N2634">
        <v>195</v>
      </c>
      <c r="O2634" t="s">
        <v>7863</v>
      </c>
      <c r="P2634" t="s">
        <v>7864</v>
      </c>
      <c r="Q2634" s="10">
        <v>-9073590</v>
      </c>
    </row>
    <row r="2635" spans="1:17" x14ac:dyDescent="0.3">
      <c r="A2635" s="11">
        <v>15000000</v>
      </c>
      <c r="B2635" t="s">
        <v>1327</v>
      </c>
      <c r="C2635">
        <v>13853</v>
      </c>
      <c r="D2635" t="s">
        <v>7865</v>
      </c>
      <c r="E2635" t="s">
        <v>19</v>
      </c>
      <c r="F2635">
        <v>5.4846789999999999</v>
      </c>
      <c r="G2635" t="s">
        <v>7866</v>
      </c>
      <c r="H2635" t="s">
        <v>21</v>
      </c>
      <c r="I2635" s="1">
        <v>31429</v>
      </c>
      <c r="J2635" s="11">
        <v>0</v>
      </c>
      <c r="K2635">
        <v>98</v>
      </c>
      <c r="L2635" t="s">
        <v>22</v>
      </c>
      <c r="M2635">
        <v>4.8</v>
      </c>
      <c r="N2635">
        <v>27</v>
      </c>
      <c r="O2635" t="s">
        <v>7867</v>
      </c>
      <c r="P2635" t="s">
        <v>7868</v>
      </c>
      <c r="Q2635" s="10">
        <v>-15000000</v>
      </c>
    </row>
    <row r="2636" spans="1:17" x14ac:dyDescent="0.3">
      <c r="A2636" s="11">
        <v>0</v>
      </c>
      <c r="B2636" t="s">
        <v>1485</v>
      </c>
      <c r="C2636">
        <v>31306</v>
      </c>
      <c r="D2636" t="s">
        <v>7869</v>
      </c>
      <c r="E2636" t="s">
        <v>19</v>
      </c>
      <c r="F2636">
        <v>5.7702460000000002</v>
      </c>
      <c r="G2636" t="s">
        <v>32</v>
      </c>
      <c r="H2636" t="s">
        <v>21</v>
      </c>
      <c r="I2636" s="1">
        <v>36455</v>
      </c>
      <c r="J2636" s="11">
        <v>0</v>
      </c>
      <c r="K2636">
        <v>111</v>
      </c>
      <c r="L2636" t="s">
        <v>22</v>
      </c>
      <c r="M2636">
        <v>6.5</v>
      </c>
      <c r="N2636">
        <v>12</v>
      </c>
      <c r="O2636" t="s">
        <v>7870</v>
      </c>
      <c r="P2636" t="s">
        <v>7871</v>
      </c>
      <c r="Q2636" s="10">
        <v>0</v>
      </c>
    </row>
    <row r="2637" spans="1:17" x14ac:dyDescent="0.3">
      <c r="A2637" s="11">
        <v>15000000</v>
      </c>
      <c r="B2637" t="s">
        <v>7872</v>
      </c>
      <c r="C2637">
        <v>8461</v>
      </c>
      <c r="D2637" t="s">
        <v>7873</v>
      </c>
      <c r="E2637" t="s">
        <v>19</v>
      </c>
      <c r="F2637">
        <v>15.175288999999999</v>
      </c>
      <c r="G2637" t="s">
        <v>7874</v>
      </c>
      <c r="H2637" t="s">
        <v>7107</v>
      </c>
      <c r="I2637" s="1">
        <v>39375</v>
      </c>
      <c r="J2637" s="11">
        <v>7938872</v>
      </c>
      <c r="K2637">
        <v>112</v>
      </c>
      <c r="L2637" t="s">
        <v>22</v>
      </c>
      <c r="M2637">
        <v>6.3</v>
      </c>
      <c r="N2637">
        <v>545</v>
      </c>
      <c r="O2637" t="s">
        <v>7875</v>
      </c>
      <c r="P2637" t="s">
        <v>7109</v>
      </c>
      <c r="Q2637" s="10">
        <v>-7061128</v>
      </c>
    </row>
    <row r="2638" spans="1:17" x14ac:dyDescent="0.3">
      <c r="A2638" s="11">
        <v>0</v>
      </c>
      <c r="B2638" t="s">
        <v>2366</v>
      </c>
      <c r="C2638">
        <v>331592</v>
      </c>
      <c r="D2638" t="s">
        <v>7876</v>
      </c>
      <c r="E2638" t="s">
        <v>19</v>
      </c>
      <c r="F2638">
        <v>2.4147210000000001</v>
      </c>
      <c r="G2638" t="s">
        <v>7877</v>
      </c>
      <c r="H2638" t="s">
        <v>21</v>
      </c>
      <c r="I2638" s="1">
        <v>42317</v>
      </c>
      <c r="J2638" s="11">
        <v>0</v>
      </c>
      <c r="K2638">
        <v>100</v>
      </c>
      <c r="L2638" t="s">
        <v>22</v>
      </c>
      <c r="M2638">
        <v>5.5</v>
      </c>
      <c r="N2638">
        <v>31</v>
      </c>
      <c r="O2638" t="s">
        <v>7878</v>
      </c>
      <c r="P2638" t="s">
        <v>7879</v>
      </c>
      <c r="Q2638" s="10">
        <v>0</v>
      </c>
    </row>
    <row r="2639" spans="1:17" x14ac:dyDescent="0.3">
      <c r="A2639" s="11">
        <v>0</v>
      </c>
      <c r="B2639" t="s">
        <v>713</v>
      </c>
      <c r="C2639">
        <v>47692</v>
      </c>
      <c r="D2639" t="s">
        <v>7880</v>
      </c>
      <c r="E2639" t="s">
        <v>19</v>
      </c>
      <c r="F2639">
        <v>0.47064499999999998</v>
      </c>
      <c r="G2639" t="s">
        <v>6265</v>
      </c>
      <c r="H2639" t="s">
        <v>158</v>
      </c>
      <c r="I2639" s="1">
        <v>36488</v>
      </c>
      <c r="J2639" s="11">
        <v>0</v>
      </c>
      <c r="K2639">
        <v>116</v>
      </c>
      <c r="L2639" t="s">
        <v>22</v>
      </c>
      <c r="M2639">
        <v>6.6</v>
      </c>
      <c r="N2639">
        <v>23</v>
      </c>
      <c r="O2639" t="s">
        <v>7881</v>
      </c>
      <c r="P2639" t="s">
        <v>5862</v>
      </c>
      <c r="Q2639" s="10">
        <v>0</v>
      </c>
    </row>
    <row r="2640" spans="1:17" x14ac:dyDescent="0.3">
      <c r="A2640" s="11">
        <v>92620000</v>
      </c>
      <c r="B2640" t="s">
        <v>1068</v>
      </c>
      <c r="C2640">
        <v>19</v>
      </c>
      <c r="D2640" t="s">
        <v>7882</v>
      </c>
      <c r="E2640" t="s">
        <v>3229</v>
      </c>
      <c r="F2640">
        <v>32.351526999999997</v>
      </c>
      <c r="G2640" t="s">
        <v>92</v>
      </c>
      <c r="H2640" t="s">
        <v>192</v>
      </c>
      <c r="I2640" s="1">
        <v>10136</v>
      </c>
      <c r="J2640" s="11">
        <v>650422</v>
      </c>
      <c r="K2640">
        <v>153</v>
      </c>
      <c r="L2640" t="s">
        <v>22</v>
      </c>
      <c r="M2640">
        <v>8</v>
      </c>
      <c r="N2640">
        <v>657</v>
      </c>
      <c r="O2640" t="s">
        <v>7883</v>
      </c>
      <c r="P2640" t="s">
        <v>7884</v>
      </c>
      <c r="Q2640" s="10">
        <v>-91969578</v>
      </c>
    </row>
    <row r="2641" spans="1:17" x14ac:dyDescent="0.3">
      <c r="A2641" s="11">
        <v>12000000</v>
      </c>
      <c r="B2641" t="s">
        <v>373</v>
      </c>
      <c r="C2641">
        <v>10045</v>
      </c>
      <c r="D2641" t="s">
        <v>7885</v>
      </c>
      <c r="E2641" t="s">
        <v>851</v>
      </c>
      <c r="F2641">
        <v>17.493735000000001</v>
      </c>
      <c r="G2641" t="s">
        <v>1666</v>
      </c>
      <c r="H2641" t="s">
        <v>284</v>
      </c>
      <c r="I2641" s="1">
        <v>38241</v>
      </c>
      <c r="J2641" s="11">
        <v>9584131</v>
      </c>
      <c r="K2641">
        <v>84</v>
      </c>
      <c r="L2641" t="s">
        <v>22</v>
      </c>
      <c r="M2641">
        <v>6.5</v>
      </c>
      <c r="N2641">
        <v>565</v>
      </c>
      <c r="O2641" t="s">
        <v>7886</v>
      </c>
      <c r="P2641" t="s">
        <v>2886</v>
      </c>
      <c r="Q2641" s="10">
        <v>-2415869</v>
      </c>
    </row>
    <row r="2642" spans="1:17" x14ac:dyDescent="0.3">
      <c r="A2642" s="11">
        <v>8000000</v>
      </c>
      <c r="B2642" t="s">
        <v>998</v>
      </c>
      <c r="C2642">
        <v>400</v>
      </c>
      <c r="D2642" t="s">
        <v>7887</v>
      </c>
      <c r="E2642" t="s">
        <v>19</v>
      </c>
      <c r="F2642">
        <v>6.9322210000000002</v>
      </c>
      <c r="G2642" t="s">
        <v>905</v>
      </c>
      <c r="H2642" t="s">
        <v>21</v>
      </c>
      <c r="I2642" s="1">
        <v>34711</v>
      </c>
      <c r="J2642" s="11">
        <v>529766</v>
      </c>
      <c r="K2642">
        <v>116</v>
      </c>
      <c r="L2642" t="s">
        <v>22</v>
      </c>
      <c r="M2642">
        <v>6.7</v>
      </c>
      <c r="N2642">
        <v>85</v>
      </c>
      <c r="O2642" t="s">
        <v>7888</v>
      </c>
      <c r="P2642" t="s">
        <v>3007</v>
      </c>
      <c r="Q2642" s="10">
        <v>-7470234</v>
      </c>
    </row>
    <row r="2643" spans="1:17" x14ac:dyDescent="0.3">
      <c r="A2643" s="11">
        <v>15000000</v>
      </c>
      <c r="B2643" t="s">
        <v>4005</v>
      </c>
      <c r="C2643">
        <v>253450</v>
      </c>
      <c r="D2643" t="s">
        <v>7889</v>
      </c>
      <c r="E2643" t="s">
        <v>1124</v>
      </c>
      <c r="F2643">
        <v>8.1421659999999996</v>
      </c>
      <c r="G2643" t="s">
        <v>7890</v>
      </c>
      <c r="H2643" t="s">
        <v>149</v>
      </c>
      <c r="I2643" s="1">
        <v>42243</v>
      </c>
      <c r="J2643" s="11">
        <v>632542</v>
      </c>
      <c r="K2643">
        <v>105</v>
      </c>
      <c r="L2643" t="s">
        <v>22</v>
      </c>
      <c r="M2643">
        <v>6.6</v>
      </c>
      <c r="N2643">
        <v>157</v>
      </c>
      <c r="O2643" t="s">
        <v>7891</v>
      </c>
      <c r="P2643" t="s">
        <v>7892</v>
      </c>
      <c r="Q2643" s="10">
        <v>-14367458</v>
      </c>
    </row>
    <row r="2644" spans="1:17" x14ac:dyDescent="0.3">
      <c r="A2644" s="11">
        <v>15000000</v>
      </c>
      <c r="B2644" t="s">
        <v>7893</v>
      </c>
      <c r="C2644">
        <v>9104</v>
      </c>
      <c r="D2644" t="s">
        <v>7894</v>
      </c>
      <c r="E2644" t="s">
        <v>19</v>
      </c>
      <c r="F2644">
        <v>6.3296720000000004</v>
      </c>
      <c r="G2644" t="s">
        <v>7895</v>
      </c>
      <c r="H2644" t="s">
        <v>192</v>
      </c>
      <c r="I2644" s="1">
        <v>37112</v>
      </c>
      <c r="J2644" s="11">
        <v>0</v>
      </c>
      <c r="K2644">
        <v>98</v>
      </c>
      <c r="L2644" t="s">
        <v>22</v>
      </c>
      <c r="M2644">
        <v>6.5</v>
      </c>
      <c r="N2644">
        <v>93</v>
      </c>
      <c r="O2644" t="s">
        <v>7896</v>
      </c>
      <c r="P2644" t="s">
        <v>7126</v>
      </c>
      <c r="Q2644" s="10">
        <v>-15000000</v>
      </c>
    </row>
    <row r="2645" spans="1:17" x14ac:dyDescent="0.3">
      <c r="A2645" s="11">
        <v>0</v>
      </c>
      <c r="B2645" t="s">
        <v>2689</v>
      </c>
      <c r="C2645">
        <v>11190</v>
      </c>
      <c r="D2645" t="s">
        <v>7897</v>
      </c>
      <c r="E2645" t="s">
        <v>3283</v>
      </c>
      <c r="F2645">
        <v>7.7441659999999999</v>
      </c>
      <c r="G2645" t="s">
        <v>7898</v>
      </c>
      <c r="H2645" t="s">
        <v>2422</v>
      </c>
      <c r="I2645" s="1">
        <v>37797</v>
      </c>
      <c r="J2645" s="11">
        <v>0</v>
      </c>
      <c r="K2645">
        <v>105</v>
      </c>
      <c r="L2645" t="s">
        <v>22</v>
      </c>
      <c r="M2645">
        <v>7.4</v>
      </c>
      <c r="N2645">
        <v>100</v>
      </c>
      <c r="O2645" t="s">
        <v>7899</v>
      </c>
      <c r="P2645" t="s">
        <v>7900</v>
      </c>
      <c r="Q2645" s="10">
        <v>0</v>
      </c>
    </row>
    <row r="2646" spans="1:17" x14ac:dyDescent="0.3">
      <c r="A2646" s="11">
        <v>8500000</v>
      </c>
      <c r="B2646" t="s">
        <v>535</v>
      </c>
      <c r="C2646">
        <v>16353</v>
      </c>
      <c r="D2646" t="s">
        <v>7901</v>
      </c>
      <c r="E2646" t="s">
        <v>7902</v>
      </c>
      <c r="F2646">
        <v>9.0294889999999999</v>
      </c>
      <c r="G2646" t="s">
        <v>7903</v>
      </c>
      <c r="H2646" t="s">
        <v>7904</v>
      </c>
      <c r="I2646" s="1">
        <v>39550</v>
      </c>
      <c r="J2646" s="11">
        <v>8936663</v>
      </c>
      <c r="K2646">
        <v>98</v>
      </c>
      <c r="L2646" t="s">
        <v>22</v>
      </c>
      <c r="M2646">
        <v>6</v>
      </c>
      <c r="N2646">
        <v>152</v>
      </c>
      <c r="O2646" t="s">
        <v>7905</v>
      </c>
      <c r="P2646" t="s">
        <v>7906</v>
      </c>
      <c r="Q2646" s="10">
        <v>436663</v>
      </c>
    </row>
    <row r="2647" spans="1:17" x14ac:dyDescent="0.3">
      <c r="A2647" s="11">
        <v>12000000</v>
      </c>
      <c r="B2647" t="s">
        <v>7907</v>
      </c>
      <c r="C2647">
        <v>23759</v>
      </c>
      <c r="D2647" t="s">
        <v>7908</v>
      </c>
      <c r="E2647" t="s">
        <v>19</v>
      </c>
      <c r="F2647">
        <v>22.708646999999999</v>
      </c>
      <c r="G2647" t="s">
        <v>7909</v>
      </c>
      <c r="H2647" t="s">
        <v>284</v>
      </c>
      <c r="I2647" s="1">
        <v>40224</v>
      </c>
      <c r="J2647" s="11">
        <v>6814789</v>
      </c>
      <c r="K2647">
        <v>97</v>
      </c>
      <c r="L2647" t="s">
        <v>22</v>
      </c>
      <c r="M2647">
        <v>5.9</v>
      </c>
      <c r="N2647">
        <v>386</v>
      </c>
      <c r="O2647" t="s">
        <v>7910</v>
      </c>
      <c r="P2647" t="s">
        <v>4612</v>
      </c>
      <c r="Q2647" s="10">
        <v>-5185211</v>
      </c>
    </row>
    <row r="2648" spans="1:17" x14ac:dyDescent="0.3">
      <c r="A2648" s="11">
        <v>15000000</v>
      </c>
      <c r="B2648" t="s">
        <v>2353</v>
      </c>
      <c r="C2648">
        <v>24206</v>
      </c>
      <c r="D2648" t="s">
        <v>7911</v>
      </c>
      <c r="E2648" t="s">
        <v>19</v>
      </c>
      <c r="F2648">
        <v>2.609057</v>
      </c>
      <c r="G2648" t="s">
        <v>6671</v>
      </c>
      <c r="H2648" t="s">
        <v>158</v>
      </c>
      <c r="I2648" s="1">
        <v>35242</v>
      </c>
      <c r="J2648" s="11">
        <v>76382</v>
      </c>
      <c r="K2648">
        <v>93</v>
      </c>
      <c r="L2648" t="s">
        <v>22</v>
      </c>
      <c r="M2648">
        <v>5</v>
      </c>
      <c r="N2648">
        <v>22</v>
      </c>
      <c r="O2648" t="s">
        <v>7912</v>
      </c>
      <c r="P2648" t="s">
        <v>3406</v>
      </c>
      <c r="Q2648" s="10">
        <v>-14923618</v>
      </c>
    </row>
    <row r="2649" spans="1:17" x14ac:dyDescent="0.3">
      <c r="A2649" s="11">
        <v>15000000</v>
      </c>
      <c r="B2649" t="s">
        <v>7913</v>
      </c>
      <c r="C2649">
        <v>10185</v>
      </c>
      <c r="D2649" t="s">
        <v>7914</v>
      </c>
      <c r="E2649" t="s">
        <v>19</v>
      </c>
      <c r="F2649">
        <v>19.913961</v>
      </c>
      <c r="G2649" t="s">
        <v>780</v>
      </c>
      <c r="H2649" t="s">
        <v>21</v>
      </c>
      <c r="I2649" s="1">
        <v>39637</v>
      </c>
      <c r="J2649" s="11">
        <v>3533227</v>
      </c>
      <c r="K2649">
        <v>98</v>
      </c>
      <c r="L2649" t="s">
        <v>22</v>
      </c>
      <c r="M2649">
        <v>6</v>
      </c>
      <c r="N2649">
        <v>290</v>
      </c>
      <c r="O2649" t="s">
        <v>7915</v>
      </c>
      <c r="P2649" t="s">
        <v>7916</v>
      </c>
      <c r="Q2649" s="10">
        <v>-11466773</v>
      </c>
    </row>
    <row r="2650" spans="1:17" x14ac:dyDescent="0.3">
      <c r="A2650" s="11">
        <v>15000000</v>
      </c>
      <c r="B2650" t="s">
        <v>713</v>
      </c>
      <c r="C2650">
        <v>75033</v>
      </c>
      <c r="D2650" t="s">
        <v>7917</v>
      </c>
      <c r="E2650" t="s">
        <v>19</v>
      </c>
      <c r="F2650">
        <v>1.897761</v>
      </c>
      <c r="G2650" t="s">
        <v>92</v>
      </c>
      <c r="H2650" t="s">
        <v>21</v>
      </c>
      <c r="I2650" s="1">
        <v>40802</v>
      </c>
      <c r="J2650" s="11">
        <v>0</v>
      </c>
      <c r="K2650">
        <v>107</v>
      </c>
      <c r="L2650" t="s">
        <v>22</v>
      </c>
      <c r="M2650">
        <v>5.2</v>
      </c>
      <c r="N2650">
        <v>5</v>
      </c>
      <c r="O2650" t="s">
        <v>7918</v>
      </c>
      <c r="P2650" t="s">
        <v>7919</v>
      </c>
      <c r="Q2650" s="10">
        <v>-15000000</v>
      </c>
    </row>
    <row r="2651" spans="1:17" x14ac:dyDescent="0.3">
      <c r="A2651" s="11">
        <v>15000000</v>
      </c>
      <c r="B2651" t="s">
        <v>1222</v>
      </c>
      <c r="C2651">
        <v>74536</v>
      </c>
      <c r="D2651" t="s">
        <v>7920</v>
      </c>
      <c r="E2651" t="s">
        <v>19</v>
      </c>
      <c r="F2651">
        <v>7.7011859999999999</v>
      </c>
      <c r="G2651" t="s">
        <v>1456</v>
      </c>
      <c r="H2651" t="s">
        <v>21</v>
      </c>
      <c r="I2651" s="1">
        <v>40644</v>
      </c>
      <c r="J2651" s="11">
        <v>0</v>
      </c>
      <c r="K2651">
        <v>90</v>
      </c>
      <c r="L2651" t="s">
        <v>22</v>
      </c>
      <c r="M2651">
        <v>4.8</v>
      </c>
      <c r="N2651">
        <v>92</v>
      </c>
      <c r="O2651" t="s">
        <v>7921</v>
      </c>
      <c r="P2651" t="s">
        <v>7922</v>
      </c>
      <c r="Q2651" s="10">
        <v>-15000000</v>
      </c>
    </row>
    <row r="2652" spans="1:17" x14ac:dyDescent="0.3">
      <c r="A2652" s="11">
        <v>15000000</v>
      </c>
      <c r="B2652" t="s">
        <v>7923</v>
      </c>
      <c r="C2652">
        <v>31668</v>
      </c>
      <c r="D2652" t="s">
        <v>7924</v>
      </c>
      <c r="E2652" t="s">
        <v>19</v>
      </c>
      <c r="F2652">
        <v>1.8330580000000001</v>
      </c>
      <c r="G2652" t="s">
        <v>92</v>
      </c>
      <c r="H2652" t="s">
        <v>7107</v>
      </c>
      <c r="I2652" s="1">
        <v>37178</v>
      </c>
      <c r="J2652" s="11">
        <v>23000</v>
      </c>
      <c r="K2652">
        <v>99</v>
      </c>
      <c r="L2652" t="s">
        <v>22</v>
      </c>
      <c r="M2652">
        <v>6.1</v>
      </c>
      <c r="N2652">
        <v>7</v>
      </c>
      <c r="O2652" t="s">
        <v>7925</v>
      </c>
      <c r="P2652" t="s">
        <v>7926</v>
      </c>
      <c r="Q2652" s="10">
        <v>-14977000</v>
      </c>
    </row>
    <row r="2653" spans="1:17" x14ac:dyDescent="0.3">
      <c r="A2653" s="11">
        <v>15000000</v>
      </c>
      <c r="B2653" t="s">
        <v>7927</v>
      </c>
      <c r="C2653">
        <v>13501</v>
      </c>
      <c r="D2653" t="s">
        <v>7928</v>
      </c>
      <c r="E2653" t="s">
        <v>19</v>
      </c>
      <c r="F2653">
        <v>12.185204000000001</v>
      </c>
      <c r="G2653" t="s">
        <v>6864</v>
      </c>
      <c r="H2653" t="s">
        <v>192</v>
      </c>
      <c r="I2653" s="1">
        <v>39107</v>
      </c>
      <c r="J2653" s="11">
        <v>20380</v>
      </c>
      <c r="K2653">
        <v>93</v>
      </c>
      <c r="L2653" t="s">
        <v>22</v>
      </c>
      <c r="M2653">
        <v>5.7</v>
      </c>
      <c r="N2653">
        <v>41</v>
      </c>
      <c r="O2653" t="s">
        <v>7929</v>
      </c>
      <c r="P2653" t="s">
        <v>7930</v>
      </c>
      <c r="Q2653" s="10">
        <v>-14979620</v>
      </c>
    </row>
    <row r="2654" spans="1:17" x14ac:dyDescent="0.3">
      <c r="A2654" s="11">
        <v>0</v>
      </c>
      <c r="B2654" t="s">
        <v>3098</v>
      </c>
      <c r="C2654">
        <v>15208</v>
      </c>
      <c r="D2654" t="s">
        <v>7931</v>
      </c>
      <c r="E2654" t="s">
        <v>19</v>
      </c>
      <c r="F2654">
        <v>2.5002179999999998</v>
      </c>
      <c r="G2654" t="s">
        <v>7932</v>
      </c>
      <c r="H2654" t="s">
        <v>87</v>
      </c>
      <c r="I2654" s="1">
        <v>39545</v>
      </c>
      <c r="J2654" s="11">
        <v>0</v>
      </c>
      <c r="K2654">
        <v>141</v>
      </c>
      <c r="L2654" t="s">
        <v>22</v>
      </c>
      <c r="M2654">
        <v>5.6</v>
      </c>
      <c r="N2654">
        <v>31</v>
      </c>
      <c r="O2654" t="s">
        <v>7933</v>
      </c>
      <c r="P2654" t="s">
        <v>7934</v>
      </c>
      <c r="Q2654" s="10">
        <v>0</v>
      </c>
    </row>
    <row r="2655" spans="1:17" x14ac:dyDescent="0.3">
      <c r="A2655" s="11">
        <v>20000000</v>
      </c>
      <c r="B2655" t="s">
        <v>483</v>
      </c>
      <c r="C2655">
        <v>172391</v>
      </c>
      <c r="D2655" t="s">
        <v>7935</v>
      </c>
      <c r="E2655" t="s">
        <v>19</v>
      </c>
      <c r="F2655">
        <v>6.4597870000000004</v>
      </c>
      <c r="G2655" t="s">
        <v>7936</v>
      </c>
      <c r="H2655" t="s">
        <v>1429</v>
      </c>
      <c r="I2655" s="1">
        <v>41473</v>
      </c>
      <c r="J2655" s="11">
        <v>27187375</v>
      </c>
      <c r="K2655">
        <v>85</v>
      </c>
      <c r="L2655" t="s">
        <v>22</v>
      </c>
      <c r="M2655">
        <v>5.8</v>
      </c>
      <c r="N2655">
        <v>72</v>
      </c>
      <c r="O2655" t="s">
        <v>7937</v>
      </c>
      <c r="P2655" t="s">
        <v>7938</v>
      </c>
      <c r="Q2655" s="10">
        <v>7187375</v>
      </c>
    </row>
    <row r="2656" spans="1:17" x14ac:dyDescent="0.3">
      <c r="A2656" s="11">
        <v>7000000</v>
      </c>
      <c r="B2656" t="s">
        <v>2376</v>
      </c>
      <c r="C2656">
        <v>262543</v>
      </c>
      <c r="D2656" t="s">
        <v>7939</v>
      </c>
      <c r="E2656" t="s">
        <v>19</v>
      </c>
      <c r="F2656">
        <v>49.808504999999997</v>
      </c>
      <c r="G2656" t="s">
        <v>7940</v>
      </c>
      <c r="H2656" t="s">
        <v>510</v>
      </c>
      <c r="I2656" s="1">
        <v>41892</v>
      </c>
      <c r="J2656" s="11">
        <v>0</v>
      </c>
      <c r="K2656">
        <v>110</v>
      </c>
      <c r="L2656" t="s">
        <v>22</v>
      </c>
      <c r="M2656">
        <v>5.6</v>
      </c>
      <c r="N2656">
        <v>670</v>
      </c>
      <c r="O2656" t="s">
        <v>7941</v>
      </c>
      <c r="P2656" t="s">
        <v>7942</v>
      </c>
      <c r="Q2656" s="10">
        <v>-7000000</v>
      </c>
    </row>
    <row r="2657" spans="1:17" x14ac:dyDescent="0.3">
      <c r="A2657" s="11">
        <v>0</v>
      </c>
      <c r="B2657" t="s">
        <v>62</v>
      </c>
      <c r="C2657">
        <v>9288</v>
      </c>
      <c r="D2657" t="s">
        <v>7943</v>
      </c>
      <c r="E2657" t="s">
        <v>19</v>
      </c>
      <c r="F2657">
        <v>4.9019360000000001</v>
      </c>
      <c r="G2657" t="s">
        <v>7944</v>
      </c>
      <c r="H2657" t="s">
        <v>192</v>
      </c>
      <c r="I2657" s="1">
        <v>38353</v>
      </c>
      <c r="J2657" s="11">
        <v>0</v>
      </c>
      <c r="K2657">
        <v>105</v>
      </c>
      <c r="L2657" t="s">
        <v>22</v>
      </c>
      <c r="M2657">
        <v>4.8</v>
      </c>
      <c r="N2657">
        <v>36</v>
      </c>
      <c r="O2657" t="s">
        <v>7945</v>
      </c>
      <c r="P2657" t="s">
        <v>7946</v>
      </c>
      <c r="Q2657" s="10">
        <v>0</v>
      </c>
    </row>
    <row r="2658" spans="1:17" x14ac:dyDescent="0.3">
      <c r="A2658" s="11">
        <v>15000000</v>
      </c>
      <c r="B2658" t="s">
        <v>1981</v>
      </c>
      <c r="C2658">
        <v>20083</v>
      </c>
      <c r="D2658" t="s">
        <v>7947</v>
      </c>
      <c r="E2658" t="s">
        <v>1124</v>
      </c>
      <c r="F2658">
        <v>5.2943189999999998</v>
      </c>
      <c r="G2658" t="s">
        <v>7948</v>
      </c>
      <c r="H2658" t="s">
        <v>1225</v>
      </c>
      <c r="I2658" s="1">
        <v>39894</v>
      </c>
      <c r="J2658" s="11">
        <v>0</v>
      </c>
      <c r="K2658">
        <v>119</v>
      </c>
      <c r="L2658" t="s">
        <v>22</v>
      </c>
      <c r="M2658">
        <v>6.7</v>
      </c>
      <c r="N2658">
        <v>65</v>
      </c>
      <c r="O2658" t="s">
        <v>7949</v>
      </c>
      <c r="P2658" t="s">
        <v>7950</v>
      </c>
      <c r="Q2658" s="10">
        <v>-15000000</v>
      </c>
    </row>
    <row r="2659" spans="1:17" x14ac:dyDescent="0.3">
      <c r="A2659" s="11">
        <v>0</v>
      </c>
      <c r="B2659" t="s">
        <v>7951</v>
      </c>
      <c r="C2659">
        <v>40880</v>
      </c>
      <c r="D2659" t="s">
        <v>7952</v>
      </c>
      <c r="E2659" t="s">
        <v>19</v>
      </c>
      <c r="F2659">
        <v>0.16536699999999999</v>
      </c>
      <c r="G2659" t="s">
        <v>7953</v>
      </c>
      <c r="H2659" t="s">
        <v>33</v>
      </c>
      <c r="I2659" s="1">
        <v>37071</v>
      </c>
      <c r="J2659" s="11">
        <v>0</v>
      </c>
      <c r="K2659">
        <v>124</v>
      </c>
      <c r="L2659" t="s">
        <v>22</v>
      </c>
      <c r="M2659">
        <v>4.5</v>
      </c>
      <c r="N2659">
        <v>2</v>
      </c>
      <c r="O2659" t="s">
        <v>7954</v>
      </c>
      <c r="P2659" t="s">
        <v>7955</v>
      </c>
      <c r="Q2659" s="10">
        <v>0</v>
      </c>
    </row>
    <row r="2660" spans="1:17" x14ac:dyDescent="0.3">
      <c r="A2660" s="11">
        <v>14600000</v>
      </c>
      <c r="B2660" t="s">
        <v>7956</v>
      </c>
      <c r="C2660">
        <v>137</v>
      </c>
      <c r="D2660" t="s">
        <v>7957</v>
      </c>
      <c r="E2660" t="s">
        <v>19</v>
      </c>
      <c r="F2660">
        <v>52.744331000000003</v>
      </c>
      <c r="G2660" t="s">
        <v>32</v>
      </c>
      <c r="H2660" t="s">
        <v>21</v>
      </c>
      <c r="I2660" s="1">
        <v>34275</v>
      </c>
      <c r="J2660" s="11">
        <v>70906973</v>
      </c>
      <c r="K2660">
        <v>101</v>
      </c>
      <c r="L2660" t="s">
        <v>22</v>
      </c>
      <c r="M2660">
        <v>7.4</v>
      </c>
      <c r="N2660">
        <v>2301</v>
      </c>
      <c r="O2660" t="s">
        <v>7958</v>
      </c>
      <c r="P2660" t="s">
        <v>2461</v>
      </c>
      <c r="Q2660" s="10">
        <v>56306973</v>
      </c>
    </row>
    <row r="2661" spans="1:17" x14ac:dyDescent="0.3">
      <c r="A2661" s="11">
        <v>14800000</v>
      </c>
      <c r="B2661" t="s">
        <v>5409</v>
      </c>
      <c r="C2661">
        <v>264999</v>
      </c>
      <c r="D2661" t="s">
        <v>7959</v>
      </c>
      <c r="E2661" t="s">
        <v>19</v>
      </c>
      <c r="F2661">
        <v>29.660993000000001</v>
      </c>
      <c r="G2661" t="s">
        <v>59</v>
      </c>
      <c r="H2661" t="s">
        <v>21</v>
      </c>
      <c r="I2661" s="1">
        <v>42011</v>
      </c>
      <c r="J2661" s="11">
        <v>122513057</v>
      </c>
      <c r="K2661">
        <v>115</v>
      </c>
      <c r="L2661" t="s">
        <v>22</v>
      </c>
      <c r="M2661">
        <v>6.3</v>
      </c>
      <c r="N2661">
        <v>706</v>
      </c>
      <c r="O2661" t="s">
        <v>7960</v>
      </c>
      <c r="P2661" t="s">
        <v>7961</v>
      </c>
      <c r="Q2661" s="10">
        <v>107713057</v>
      </c>
    </row>
    <row r="2662" spans="1:17" x14ac:dyDescent="0.3">
      <c r="A2662" s="11">
        <v>14500000</v>
      </c>
      <c r="B2662" t="s">
        <v>212</v>
      </c>
      <c r="C2662">
        <v>454</v>
      </c>
      <c r="D2662" t="s">
        <v>7962</v>
      </c>
      <c r="E2662" t="s">
        <v>19</v>
      </c>
      <c r="F2662">
        <v>41.493042000000003</v>
      </c>
      <c r="G2662" t="s">
        <v>714</v>
      </c>
      <c r="H2662" t="s">
        <v>21</v>
      </c>
      <c r="I2662" s="1">
        <v>35369</v>
      </c>
      <c r="J2662" s="11">
        <v>147298761</v>
      </c>
      <c r="K2662">
        <v>120</v>
      </c>
      <c r="L2662" t="s">
        <v>22</v>
      </c>
      <c r="M2662">
        <v>6.7</v>
      </c>
      <c r="N2662">
        <v>1374</v>
      </c>
      <c r="O2662" t="s">
        <v>7963</v>
      </c>
      <c r="P2662" t="s">
        <v>216</v>
      </c>
      <c r="Q2662" s="10">
        <v>132798761</v>
      </c>
    </row>
    <row r="2663" spans="1:17" x14ac:dyDescent="0.3">
      <c r="A2663" s="11">
        <v>10000000</v>
      </c>
      <c r="B2663" t="s">
        <v>1891</v>
      </c>
      <c r="C2663">
        <v>53457</v>
      </c>
      <c r="D2663" t="s">
        <v>7964</v>
      </c>
      <c r="E2663" t="s">
        <v>851</v>
      </c>
      <c r="F2663">
        <v>10.072198999999999</v>
      </c>
      <c r="G2663" t="s">
        <v>3615</v>
      </c>
      <c r="H2663" t="s">
        <v>284</v>
      </c>
      <c r="I2663" s="1">
        <v>40437</v>
      </c>
      <c r="J2663" s="11">
        <v>17511906</v>
      </c>
      <c r="K2663">
        <v>111</v>
      </c>
      <c r="L2663" t="s">
        <v>22</v>
      </c>
      <c r="M2663">
        <v>7.2</v>
      </c>
      <c r="N2663">
        <v>196</v>
      </c>
      <c r="O2663" t="s">
        <v>7965</v>
      </c>
      <c r="P2663" t="s">
        <v>7966</v>
      </c>
      <c r="Q2663" s="10">
        <v>7511906</v>
      </c>
    </row>
    <row r="2664" spans="1:17" x14ac:dyDescent="0.3">
      <c r="A2664" s="11">
        <v>14500000</v>
      </c>
      <c r="B2664" t="s">
        <v>713</v>
      </c>
      <c r="C2664">
        <v>288980</v>
      </c>
      <c r="D2664" t="s">
        <v>7967</v>
      </c>
      <c r="E2664" t="s">
        <v>19</v>
      </c>
      <c r="F2664">
        <v>4.3893630000000003</v>
      </c>
      <c r="G2664" t="s">
        <v>7968</v>
      </c>
      <c r="H2664" t="s">
        <v>21</v>
      </c>
      <c r="I2664" s="1">
        <v>41872</v>
      </c>
      <c r="J2664" s="11">
        <v>0</v>
      </c>
      <c r="K2664">
        <v>98</v>
      </c>
      <c r="L2664" t="s">
        <v>22</v>
      </c>
      <c r="M2664">
        <v>5.8</v>
      </c>
      <c r="N2664">
        <v>9</v>
      </c>
      <c r="O2664" t="s">
        <v>7969</v>
      </c>
      <c r="P2664" t="s">
        <v>7970</v>
      </c>
      <c r="Q2664" s="10">
        <v>-14500000</v>
      </c>
    </row>
    <row r="2665" spans="1:17" x14ac:dyDescent="0.3">
      <c r="A2665" s="11">
        <v>14000000</v>
      </c>
      <c r="B2665" t="s">
        <v>3251</v>
      </c>
      <c r="C2665">
        <v>33</v>
      </c>
      <c r="D2665" t="s">
        <v>7971</v>
      </c>
      <c r="E2665" t="s">
        <v>19</v>
      </c>
      <c r="F2665">
        <v>37.380434999999999</v>
      </c>
      <c r="G2665" t="s">
        <v>2487</v>
      </c>
      <c r="H2665" t="s">
        <v>21</v>
      </c>
      <c r="I2665" s="1">
        <v>33793</v>
      </c>
      <c r="J2665" s="11">
        <v>159157447</v>
      </c>
      <c r="K2665">
        <v>131</v>
      </c>
      <c r="L2665" t="s">
        <v>22</v>
      </c>
      <c r="M2665">
        <v>7.7</v>
      </c>
      <c r="N2665">
        <v>1113</v>
      </c>
      <c r="O2665" t="s">
        <v>7972</v>
      </c>
      <c r="P2665" t="s">
        <v>2146</v>
      </c>
      <c r="Q2665" s="10">
        <v>145157447</v>
      </c>
    </row>
    <row r="2666" spans="1:17" x14ac:dyDescent="0.3">
      <c r="A2666" s="11">
        <v>14200000</v>
      </c>
      <c r="B2666" t="s">
        <v>713</v>
      </c>
      <c r="C2666">
        <v>1951</v>
      </c>
      <c r="D2666" t="s">
        <v>7973</v>
      </c>
      <c r="E2666" t="s">
        <v>7974</v>
      </c>
      <c r="F2666">
        <v>7.05145</v>
      </c>
      <c r="G2666" t="s">
        <v>7975</v>
      </c>
      <c r="H2666" t="s">
        <v>2024</v>
      </c>
      <c r="I2666" s="1">
        <v>38488</v>
      </c>
      <c r="J2666" s="11">
        <v>674918</v>
      </c>
      <c r="K2666">
        <v>139</v>
      </c>
      <c r="L2666" t="s">
        <v>22</v>
      </c>
      <c r="M2666">
        <v>6.9</v>
      </c>
      <c r="N2666">
        <v>78</v>
      </c>
      <c r="O2666" t="s">
        <v>7976</v>
      </c>
      <c r="P2666" t="s">
        <v>7977</v>
      </c>
      <c r="Q2666" s="10">
        <v>-13525082</v>
      </c>
    </row>
    <row r="2667" spans="1:17" x14ac:dyDescent="0.3">
      <c r="A2667" s="11">
        <v>15000000</v>
      </c>
      <c r="B2667" t="s">
        <v>212</v>
      </c>
      <c r="C2667">
        <v>12405</v>
      </c>
      <c r="D2667" t="s">
        <v>7978</v>
      </c>
      <c r="E2667" t="s">
        <v>19</v>
      </c>
      <c r="F2667">
        <v>59.258969</v>
      </c>
      <c r="G2667" t="s">
        <v>4469</v>
      </c>
      <c r="H2667" t="s">
        <v>655</v>
      </c>
      <c r="I2667" s="1">
        <v>39787</v>
      </c>
      <c r="J2667" s="11">
        <v>377910544</v>
      </c>
      <c r="K2667">
        <v>120</v>
      </c>
      <c r="L2667" t="s">
        <v>22</v>
      </c>
      <c r="M2667">
        <v>7.6</v>
      </c>
      <c r="N2667">
        <v>2827</v>
      </c>
      <c r="O2667" t="s">
        <v>7979</v>
      </c>
      <c r="P2667" t="s">
        <v>3086</v>
      </c>
      <c r="Q2667" s="10">
        <v>362910544</v>
      </c>
    </row>
    <row r="2668" spans="1:17" x14ac:dyDescent="0.3">
      <c r="A2668" s="11">
        <v>14000000</v>
      </c>
      <c r="B2668" t="s">
        <v>125</v>
      </c>
      <c r="C2668">
        <v>10998</v>
      </c>
      <c r="D2668" t="s">
        <v>7980</v>
      </c>
      <c r="E2668" t="s">
        <v>19</v>
      </c>
      <c r="F2668">
        <v>16.742972000000002</v>
      </c>
      <c r="G2668" t="s">
        <v>92</v>
      </c>
      <c r="H2668" t="s">
        <v>21</v>
      </c>
      <c r="I2668" s="1">
        <v>32090</v>
      </c>
      <c r="J2668" s="11">
        <v>320145693</v>
      </c>
      <c r="K2668">
        <v>119</v>
      </c>
      <c r="L2668" t="s">
        <v>22</v>
      </c>
      <c r="M2668">
        <v>6.6</v>
      </c>
      <c r="N2668">
        <v>291</v>
      </c>
      <c r="O2668" t="s">
        <v>7981</v>
      </c>
      <c r="P2668" t="s">
        <v>3015</v>
      </c>
      <c r="Q2668" s="10">
        <v>306145693</v>
      </c>
    </row>
    <row r="2669" spans="1:17" x14ac:dyDescent="0.3">
      <c r="A2669" s="11">
        <v>14000000</v>
      </c>
      <c r="B2669" t="s">
        <v>1520</v>
      </c>
      <c r="C2669">
        <v>114</v>
      </c>
      <c r="D2669" t="s">
        <v>7982</v>
      </c>
      <c r="E2669" t="s">
        <v>19</v>
      </c>
      <c r="F2669">
        <v>45.473483999999999</v>
      </c>
      <c r="G2669" t="s">
        <v>764</v>
      </c>
      <c r="H2669" t="s">
        <v>21</v>
      </c>
      <c r="I2669" s="1">
        <v>32955</v>
      </c>
      <c r="J2669" s="11">
        <v>463000000</v>
      </c>
      <c r="K2669">
        <v>119</v>
      </c>
      <c r="L2669" t="s">
        <v>22</v>
      </c>
      <c r="M2669">
        <v>7</v>
      </c>
      <c r="N2669">
        <v>1746</v>
      </c>
      <c r="O2669" t="s">
        <v>7983</v>
      </c>
      <c r="P2669" t="s">
        <v>1921</v>
      </c>
      <c r="Q2669" s="10">
        <v>449000000</v>
      </c>
    </row>
    <row r="2670" spans="1:17" x14ac:dyDescent="0.3">
      <c r="A2670" s="11">
        <v>0</v>
      </c>
      <c r="B2670" t="s">
        <v>3236</v>
      </c>
      <c r="C2670">
        <v>9396</v>
      </c>
      <c r="D2670" t="s">
        <v>7984</v>
      </c>
      <c r="E2670" t="s">
        <v>19</v>
      </c>
      <c r="F2670">
        <v>15.474831</v>
      </c>
      <c r="G2670" t="s">
        <v>92</v>
      </c>
      <c r="H2670" t="s">
        <v>304</v>
      </c>
      <c r="I2670" s="1">
        <v>32282</v>
      </c>
      <c r="J2670" s="11">
        <v>239606210</v>
      </c>
      <c r="K2670">
        <v>110</v>
      </c>
      <c r="L2670" t="s">
        <v>22</v>
      </c>
      <c r="M2670">
        <v>5.5</v>
      </c>
      <c r="N2670">
        <v>303</v>
      </c>
      <c r="O2670" t="s">
        <v>7985</v>
      </c>
      <c r="P2670" t="s">
        <v>7986</v>
      </c>
      <c r="Q2670" s="10">
        <v>239606210</v>
      </c>
    </row>
    <row r="2671" spans="1:17" x14ac:dyDescent="0.3">
      <c r="A2671" s="11">
        <v>0</v>
      </c>
      <c r="B2671" t="s">
        <v>7987</v>
      </c>
      <c r="C2671">
        <v>319910</v>
      </c>
      <c r="D2671" t="s">
        <v>7988</v>
      </c>
      <c r="E2671" t="s">
        <v>19</v>
      </c>
      <c r="F2671">
        <v>4.289676</v>
      </c>
      <c r="G2671" t="s">
        <v>7989</v>
      </c>
      <c r="H2671" t="s">
        <v>21</v>
      </c>
      <c r="I2671" s="1">
        <v>42078</v>
      </c>
      <c r="J2671" s="11">
        <v>0</v>
      </c>
      <c r="K2671">
        <v>101</v>
      </c>
      <c r="L2671" t="s">
        <v>22</v>
      </c>
      <c r="M2671">
        <v>5</v>
      </c>
      <c r="N2671">
        <v>10</v>
      </c>
      <c r="O2671" t="s">
        <v>7990</v>
      </c>
      <c r="P2671" t="s">
        <v>7991</v>
      </c>
      <c r="Q2671" s="10">
        <v>0</v>
      </c>
    </row>
    <row r="2672" spans="1:17" x14ac:dyDescent="0.3">
      <c r="A2672" s="11">
        <v>14000000</v>
      </c>
      <c r="B2672" t="s">
        <v>1891</v>
      </c>
      <c r="C2672">
        <v>2604</v>
      </c>
      <c r="D2672" t="s">
        <v>7992</v>
      </c>
      <c r="E2672" t="s">
        <v>19</v>
      </c>
      <c r="F2672">
        <v>25.949276999999999</v>
      </c>
      <c r="G2672" t="s">
        <v>135</v>
      </c>
      <c r="H2672" t="s">
        <v>21</v>
      </c>
      <c r="I2672" s="1">
        <v>32862</v>
      </c>
      <c r="J2672" s="11">
        <v>161001698</v>
      </c>
      <c r="K2672">
        <v>145</v>
      </c>
      <c r="L2672" t="s">
        <v>22</v>
      </c>
      <c r="M2672">
        <v>6.7</v>
      </c>
      <c r="N2672">
        <v>395</v>
      </c>
      <c r="O2672" t="s">
        <v>7993</v>
      </c>
      <c r="P2672" t="s">
        <v>447</v>
      </c>
      <c r="Q2672" s="10">
        <v>147001698</v>
      </c>
    </row>
    <row r="2673" spans="1:17" x14ac:dyDescent="0.3">
      <c r="A2673" s="11">
        <v>14000000</v>
      </c>
      <c r="B2673" t="s">
        <v>587</v>
      </c>
      <c r="C2673">
        <v>864</v>
      </c>
      <c r="D2673" t="s">
        <v>7994</v>
      </c>
      <c r="E2673" t="s">
        <v>19</v>
      </c>
      <c r="F2673">
        <v>22.409116999999998</v>
      </c>
      <c r="G2673" t="s">
        <v>86</v>
      </c>
      <c r="H2673" t="s">
        <v>21</v>
      </c>
      <c r="I2673" s="1">
        <v>34242</v>
      </c>
      <c r="J2673" s="11">
        <v>154864401</v>
      </c>
      <c r="K2673">
        <v>98</v>
      </c>
      <c r="L2673" t="s">
        <v>22</v>
      </c>
      <c r="M2673">
        <v>6.8</v>
      </c>
      <c r="N2673">
        <v>491</v>
      </c>
      <c r="O2673" t="s">
        <v>7995</v>
      </c>
      <c r="P2673" t="s">
        <v>410</v>
      </c>
      <c r="Q2673" s="10">
        <v>140864401</v>
      </c>
    </row>
    <row r="2674" spans="1:17" x14ac:dyDescent="0.3">
      <c r="A2674" s="11">
        <v>15000000</v>
      </c>
      <c r="B2674" t="s">
        <v>7996</v>
      </c>
      <c r="C2674">
        <v>14435</v>
      </c>
      <c r="D2674" t="s">
        <v>7997</v>
      </c>
      <c r="E2674" t="s">
        <v>19</v>
      </c>
      <c r="F2674">
        <v>13.706357000000001</v>
      </c>
      <c r="G2674" t="s">
        <v>682</v>
      </c>
      <c r="H2674" t="s">
        <v>21</v>
      </c>
      <c r="I2674" s="1">
        <v>39829</v>
      </c>
      <c r="J2674" s="11">
        <v>100734718</v>
      </c>
      <c r="K2674">
        <v>101</v>
      </c>
      <c r="L2674" t="s">
        <v>22</v>
      </c>
      <c r="M2674">
        <v>5.3</v>
      </c>
      <c r="N2674">
        <v>299</v>
      </c>
      <c r="O2674" t="s">
        <v>7998</v>
      </c>
      <c r="P2674" t="s">
        <v>3199</v>
      </c>
      <c r="Q2674" s="10">
        <v>85734718</v>
      </c>
    </row>
    <row r="2675" spans="1:17" x14ac:dyDescent="0.3">
      <c r="A2675" s="11">
        <v>13000000</v>
      </c>
      <c r="B2675" t="s">
        <v>1403</v>
      </c>
      <c r="C2675">
        <v>1931</v>
      </c>
      <c r="D2675" t="s">
        <v>7999</v>
      </c>
      <c r="E2675" t="s">
        <v>19</v>
      </c>
      <c r="F2675">
        <v>6.9220499999999996</v>
      </c>
      <c r="G2675" t="s">
        <v>4642</v>
      </c>
      <c r="H2675" t="s">
        <v>21</v>
      </c>
      <c r="I2675" s="1">
        <v>39218</v>
      </c>
      <c r="J2675" s="11">
        <v>75511123</v>
      </c>
      <c r="K2675">
        <v>114</v>
      </c>
      <c r="L2675" t="s">
        <v>22</v>
      </c>
      <c r="M2675">
        <v>6.1</v>
      </c>
      <c r="N2675">
        <v>88</v>
      </c>
      <c r="O2675" t="s">
        <v>8000</v>
      </c>
      <c r="P2675" t="s">
        <v>5724</v>
      </c>
      <c r="Q2675" s="10">
        <v>62511123</v>
      </c>
    </row>
    <row r="2676" spans="1:17" x14ac:dyDescent="0.3">
      <c r="A2676" s="11">
        <v>14000000</v>
      </c>
      <c r="B2676" t="s">
        <v>535</v>
      </c>
      <c r="C2676">
        <v>691</v>
      </c>
      <c r="D2676" t="s">
        <v>8001</v>
      </c>
      <c r="E2676" t="s">
        <v>19</v>
      </c>
      <c r="F2676">
        <v>27.173469999999998</v>
      </c>
      <c r="G2676" t="s">
        <v>1252</v>
      </c>
      <c r="H2676" t="s">
        <v>33</v>
      </c>
      <c r="I2676" s="1">
        <v>28313</v>
      </c>
      <c r="J2676" s="11">
        <v>185438673</v>
      </c>
      <c r="K2676">
        <v>125</v>
      </c>
      <c r="L2676" t="s">
        <v>22</v>
      </c>
      <c r="M2676">
        <v>6.6</v>
      </c>
      <c r="N2676">
        <v>507</v>
      </c>
      <c r="O2676" t="s">
        <v>8002</v>
      </c>
      <c r="P2676" t="s">
        <v>4722</v>
      </c>
      <c r="Q2676" s="10">
        <v>171438673</v>
      </c>
    </row>
    <row r="2677" spans="1:17" x14ac:dyDescent="0.3">
      <c r="A2677" s="11">
        <v>14000000</v>
      </c>
      <c r="B2677" t="s">
        <v>2211</v>
      </c>
      <c r="C2677">
        <v>9877</v>
      </c>
      <c r="D2677" t="s">
        <v>8003</v>
      </c>
      <c r="E2677" t="s">
        <v>19</v>
      </c>
      <c r="F2677">
        <v>12.159008999999999</v>
      </c>
      <c r="G2677" t="s">
        <v>912</v>
      </c>
      <c r="H2677" t="s">
        <v>158</v>
      </c>
      <c r="I2677" s="1">
        <v>36063</v>
      </c>
      <c r="J2677" s="11">
        <v>72527595</v>
      </c>
      <c r="K2677">
        <v>99</v>
      </c>
      <c r="L2677" t="s">
        <v>22</v>
      </c>
      <c r="M2677">
        <v>5.6</v>
      </c>
      <c r="N2677">
        <v>290</v>
      </c>
      <c r="O2677" t="s">
        <v>8004</v>
      </c>
      <c r="P2677" t="s">
        <v>8005</v>
      </c>
      <c r="Q2677" s="10">
        <v>58527595</v>
      </c>
    </row>
    <row r="2678" spans="1:17" x14ac:dyDescent="0.3">
      <c r="A2678" s="11">
        <v>0</v>
      </c>
      <c r="B2678" t="s">
        <v>822</v>
      </c>
      <c r="C2678">
        <v>62008</v>
      </c>
      <c r="D2678" t="s">
        <v>8006</v>
      </c>
      <c r="E2678" t="s">
        <v>19</v>
      </c>
      <c r="F2678">
        <v>4.4484940000000002</v>
      </c>
      <c r="G2678" t="s">
        <v>92</v>
      </c>
      <c r="H2678" t="s">
        <v>21</v>
      </c>
      <c r="I2678" s="1">
        <v>40962</v>
      </c>
      <c r="J2678" s="11">
        <v>0</v>
      </c>
      <c r="K2678">
        <v>111</v>
      </c>
      <c r="L2678" t="s">
        <v>22</v>
      </c>
      <c r="M2678">
        <v>6.2</v>
      </c>
      <c r="N2678">
        <v>45</v>
      </c>
      <c r="O2678" t="s">
        <v>8007</v>
      </c>
      <c r="P2678" t="s">
        <v>5591</v>
      </c>
      <c r="Q2678" s="10">
        <v>0</v>
      </c>
    </row>
    <row r="2679" spans="1:17" x14ac:dyDescent="0.3">
      <c r="A2679" s="11">
        <v>14000000</v>
      </c>
      <c r="B2679" t="s">
        <v>8008</v>
      </c>
      <c r="C2679">
        <v>12227</v>
      </c>
      <c r="D2679" t="s">
        <v>8009</v>
      </c>
      <c r="E2679" t="s">
        <v>19</v>
      </c>
      <c r="F2679">
        <v>13.13724</v>
      </c>
      <c r="G2679" t="s">
        <v>27</v>
      </c>
      <c r="H2679" t="s">
        <v>21</v>
      </c>
      <c r="I2679" s="1">
        <v>33256</v>
      </c>
      <c r="J2679" s="11">
        <v>34793160</v>
      </c>
      <c r="K2679">
        <v>107</v>
      </c>
      <c r="L2679" t="s">
        <v>22</v>
      </c>
      <c r="M2679">
        <v>6.5</v>
      </c>
      <c r="N2679">
        <v>135</v>
      </c>
      <c r="O2679" t="s">
        <v>8010</v>
      </c>
      <c r="P2679" t="s">
        <v>8011</v>
      </c>
      <c r="Q2679" s="10">
        <v>20793160</v>
      </c>
    </row>
    <row r="2680" spans="1:17" x14ac:dyDescent="0.3">
      <c r="A2680" s="11">
        <v>0</v>
      </c>
      <c r="B2680" t="s">
        <v>1354</v>
      </c>
      <c r="C2680">
        <v>13824</v>
      </c>
      <c r="D2680" t="s">
        <v>8012</v>
      </c>
      <c r="E2680" t="s">
        <v>19</v>
      </c>
      <c r="F2680">
        <v>4.0470100000000002</v>
      </c>
      <c r="G2680" t="s">
        <v>8013</v>
      </c>
      <c r="H2680" t="s">
        <v>158</v>
      </c>
      <c r="I2680" s="1">
        <v>36382</v>
      </c>
      <c r="J2680" s="11">
        <v>0</v>
      </c>
      <c r="K2680">
        <v>81</v>
      </c>
      <c r="L2680" t="s">
        <v>22</v>
      </c>
      <c r="M2680">
        <v>5.0999999999999996</v>
      </c>
      <c r="N2680">
        <v>83</v>
      </c>
      <c r="O2680" t="s">
        <v>8014</v>
      </c>
      <c r="P2680" t="s">
        <v>5768</v>
      </c>
      <c r="Q2680" s="10">
        <v>0</v>
      </c>
    </row>
    <row r="2681" spans="1:17" x14ac:dyDescent="0.3">
      <c r="A2681" s="11">
        <v>13000000</v>
      </c>
      <c r="B2681" t="s">
        <v>2119</v>
      </c>
      <c r="C2681">
        <v>71688</v>
      </c>
      <c r="D2681" t="s">
        <v>8015</v>
      </c>
      <c r="E2681" t="s">
        <v>19</v>
      </c>
      <c r="F2681">
        <v>23.378399999999999</v>
      </c>
      <c r="G2681" t="s">
        <v>5299</v>
      </c>
      <c r="H2681" t="s">
        <v>284</v>
      </c>
      <c r="I2681" s="1">
        <v>40907</v>
      </c>
      <c r="J2681" s="11">
        <v>114956699</v>
      </c>
      <c r="K2681">
        <v>105</v>
      </c>
      <c r="L2681" t="s">
        <v>22</v>
      </c>
      <c r="M2681">
        <v>6.2</v>
      </c>
      <c r="N2681">
        <v>527</v>
      </c>
      <c r="O2681" t="s">
        <v>8016</v>
      </c>
      <c r="P2681" t="s">
        <v>2865</v>
      </c>
      <c r="Q2681" s="10">
        <v>101956699</v>
      </c>
    </row>
    <row r="2682" spans="1:17" x14ac:dyDescent="0.3">
      <c r="A2682" s="11">
        <v>0</v>
      </c>
      <c r="B2682" t="s">
        <v>8017</v>
      </c>
      <c r="C2682">
        <v>15173</v>
      </c>
      <c r="D2682" t="s">
        <v>8018</v>
      </c>
      <c r="E2682" t="s">
        <v>19</v>
      </c>
      <c r="F2682">
        <v>1.446172</v>
      </c>
      <c r="G2682" t="s">
        <v>8019</v>
      </c>
      <c r="H2682" t="s">
        <v>21</v>
      </c>
      <c r="I2682" s="1">
        <v>37356</v>
      </c>
      <c r="J2682" s="11">
        <v>0</v>
      </c>
      <c r="K2682">
        <v>82</v>
      </c>
      <c r="L2682" t="s">
        <v>22</v>
      </c>
      <c r="M2682">
        <v>6.4</v>
      </c>
      <c r="N2682">
        <v>22</v>
      </c>
      <c r="O2682" t="s">
        <v>8020</v>
      </c>
      <c r="P2682" t="s">
        <v>8021</v>
      </c>
      <c r="Q2682" s="10">
        <v>0</v>
      </c>
    </row>
    <row r="2683" spans="1:17" x14ac:dyDescent="0.3">
      <c r="A2683" s="11">
        <v>14000000</v>
      </c>
      <c r="B2683" t="s">
        <v>212</v>
      </c>
      <c r="C2683">
        <v>8291</v>
      </c>
      <c r="D2683" t="s">
        <v>8022</v>
      </c>
      <c r="E2683" t="s">
        <v>19</v>
      </c>
      <c r="F2683">
        <v>3.6508569999999998</v>
      </c>
      <c r="G2683" t="s">
        <v>32</v>
      </c>
      <c r="H2683" t="s">
        <v>21</v>
      </c>
      <c r="I2683" s="1">
        <v>34173</v>
      </c>
      <c r="J2683" s="11">
        <v>27515786</v>
      </c>
      <c r="K2683">
        <v>109</v>
      </c>
      <c r="L2683" t="s">
        <v>22</v>
      </c>
      <c r="M2683">
        <v>6.9</v>
      </c>
      <c r="N2683">
        <v>47</v>
      </c>
      <c r="O2683" t="s">
        <v>8023</v>
      </c>
      <c r="P2683" t="s">
        <v>1709</v>
      </c>
      <c r="Q2683" s="10">
        <v>13515786</v>
      </c>
    </row>
    <row r="2684" spans="1:17" x14ac:dyDescent="0.3">
      <c r="A2684" s="11">
        <v>14000000</v>
      </c>
      <c r="B2684" t="s">
        <v>800</v>
      </c>
      <c r="C2684">
        <v>13950</v>
      </c>
      <c r="D2684" t="s">
        <v>8024</v>
      </c>
      <c r="E2684" t="s">
        <v>19</v>
      </c>
      <c r="F2684">
        <v>5.102258</v>
      </c>
      <c r="G2684" t="s">
        <v>119</v>
      </c>
      <c r="H2684" t="s">
        <v>21</v>
      </c>
      <c r="I2684" s="1">
        <v>37471</v>
      </c>
      <c r="J2684" s="11">
        <v>25482931</v>
      </c>
      <c r="K2684">
        <v>95</v>
      </c>
      <c r="L2684" t="s">
        <v>22</v>
      </c>
      <c r="M2684">
        <v>5.8</v>
      </c>
      <c r="N2684">
        <v>48</v>
      </c>
      <c r="O2684" t="s">
        <v>8025</v>
      </c>
      <c r="P2684" t="s">
        <v>2646</v>
      </c>
      <c r="Q2684" s="10">
        <v>11482931</v>
      </c>
    </row>
    <row r="2685" spans="1:17" x14ac:dyDescent="0.3">
      <c r="A2685" s="11">
        <v>14000000</v>
      </c>
      <c r="B2685" t="s">
        <v>8026</v>
      </c>
      <c r="C2685">
        <v>12158</v>
      </c>
      <c r="D2685" t="s">
        <v>8027</v>
      </c>
      <c r="E2685" t="s">
        <v>19</v>
      </c>
      <c r="F2685">
        <v>6.7726150000000001</v>
      </c>
      <c r="G2685" t="s">
        <v>92</v>
      </c>
      <c r="H2685" t="s">
        <v>21</v>
      </c>
      <c r="I2685" s="1">
        <v>34999</v>
      </c>
      <c r="J2685" s="11">
        <v>19800000</v>
      </c>
      <c r="K2685">
        <v>100</v>
      </c>
      <c r="L2685" t="s">
        <v>22</v>
      </c>
      <c r="M2685">
        <v>4.5</v>
      </c>
      <c r="N2685">
        <v>111</v>
      </c>
      <c r="O2685" t="s">
        <v>8028</v>
      </c>
      <c r="P2685" t="s">
        <v>3679</v>
      </c>
      <c r="Q2685" s="10">
        <v>5800000</v>
      </c>
    </row>
    <row r="2686" spans="1:17" x14ac:dyDescent="0.3">
      <c r="A2686" s="11">
        <v>14000000</v>
      </c>
      <c r="B2686" t="s">
        <v>8029</v>
      </c>
      <c r="C2686">
        <v>11586</v>
      </c>
      <c r="D2686" t="s">
        <v>8030</v>
      </c>
      <c r="E2686" t="s">
        <v>19</v>
      </c>
      <c r="F2686">
        <v>11.543362999999999</v>
      </c>
      <c r="G2686" t="s">
        <v>59</v>
      </c>
      <c r="H2686" t="s">
        <v>21</v>
      </c>
      <c r="I2686" s="1">
        <v>28293</v>
      </c>
      <c r="J2686" s="11">
        <v>30749142</v>
      </c>
      <c r="K2686">
        <v>118</v>
      </c>
      <c r="L2686" t="s">
        <v>22</v>
      </c>
      <c r="M2686">
        <v>4.5</v>
      </c>
      <c r="N2686">
        <v>133</v>
      </c>
      <c r="O2686" t="s">
        <v>8031</v>
      </c>
      <c r="P2686" t="s">
        <v>7052</v>
      </c>
      <c r="Q2686" s="10">
        <v>16749142</v>
      </c>
    </row>
    <row r="2687" spans="1:17" x14ac:dyDescent="0.3">
      <c r="A2687" s="11">
        <v>0</v>
      </c>
      <c r="B2687" t="s">
        <v>2211</v>
      </c>
      <c r="C2687">
        <v>10008</v>
      </c>
      <c r="D2687" t="s">
        <v>8032</v>
      </c>
      <c r="E2687" t="s">
        <v>19</v>
      </c>
      <c r="F2687">
        <v>7.4363149999999996</v>
      </c>
      <c r="G2687" t="s">
        <v>8033</v>
      </c>
      <c r="H2687" t="s">
        <v>33</v>
      </c>
      <c r="I2687" s="1">
        <v>38477</v>
      </c>
      <c r="J2687" s="11">
        <v>0</v>
      </c>
      <c r="K2687">
        <v>83</v>
      </c>
      <c r="L2687" t="s">
        <v>22</v>
      </c>
      <c r="M2687">
        <v>5.3</v>
      </c>
      <c r="N2687">
        <v>142</v>
      </c>
      <c r="O2687" t="s">
        <v>8034</v>
      </c>
      <c r="P2687" t="s">
        <v>7058</v>
      </c>
      <c r="Q2687" s="10">
        <v>0</v>
      </c>
    </row>
    <row r="2688" spans="1:17" x14ac:dyDescent="0.3">
      <c r="A2688" s="11">
        <v>14000000</v>
      </c>
      <c r="B2688" t="s">
        <v>972</v>
      </c>
      <c r="C2688">
        <v>2830</v>
      </c>
      <c r="D2688" t="s">
        <v>8035</v>
      </c>
      <c r="E2688" t="s">
        <v>19</v>
      </c>
      <c r="F2688">
        <v>14.813613999999999</v>
      </c>
      <c r="G2688" t="s">
        <v>3325</v>
      </c>
      <c r="H2688" t="s">
        <v>21</v>
      </c>
      <c r="I2688" s="1">
        <v>37854</v>
      </c>
      <c r="J2688" s="11">
        <v>0</v>
      </c>
      <c r="K2688">
        <v>83</v>
      </c>
      <c r="L2688" t="s">
        <v>22</v>
      </c>
      <c r="M2688">
        <v>4.4000000000000004</v>
      </c>
      <c r="N2688">
        <v>180</v>
      </c>
      <c r="O2688" t="s">
        <v>8036</v>
      </c>
      <c r="P2688" t="s">
        <v>3327</v>
      </c>
      <c r="Q2688" s="10">
        <v>-14000000</v>
      </c>
    </row>
    <row r="2689" spans="1:17" x14ac:dyDescent="0.3">
      <c r="A2689" s="11">
        <v>14000000</v>
      </c>
      <c r="B2689" t="s">
        <v>8037</v>
      </c>
      <c r="C2689">
        <v>12403</v>
      </c>
      <c r="D2689" t="s">
        <v>8038</v>
      </c>
      <c r="E2689" t="s">
        <v>19</v>
      </c>
      <c r="F2689">
        <v>20.792603</v>
      </c>
      <c r="G2689" t="s">
        <v>1801</v>
      </c>
      <c r="H2689" t="s">
        <v>21</v>
      </c>
      <c r="I2689" s="1">
        <v>40031</v>
      </c>
      <c r="J2689" s="11">
        <v>22852638</v>
      </c>
      <c r="K2689">
        <v>98</v>
      </c>
      <c r="L2689" t="s">
        <v>22</v>
      </c>
      <c r="M2689">
        <v>6.2</v>
      </c>
      <c r="N2689">
        <v>351</v>
      </c>
      <c r="O2689" t="s">
        <v>8039</v>
      </c>
      <c r="P2689" t="s">
        <v>815</v>
      </c>
      <c r="Q2689" s="10">
        <v>8852638</v>
      </c>
    </row>
    <row r="2690" spans="1:17" x14ac:dyDescent="0.3">
      <c r="A2690" s="11">
        <v>14000000</v>
      </c>
      <c r="B2690" t="s">
        <v>587</v>
      </c>
      <c r="C2690">
        <v>34563</v>
      </c>
      <c r="D2690" t="s">
        <v>8040</v>
      </c>
      <c r="E2690" t="s">
        <v>19</v>
      </c>
      <c r="F2690">
        <v>6.7334849999999999</v>
      </c>
      <c r="G2690" t="s">
        <v>4469</v>
      </c>
      <c r="H2690" t="s">
        <v>21</v>
      </c>
      <c r="I2690" s="1">
        <v>40515</v>
      </c>
      <c r="J2690" s="11">
        <v>21409028</v>
      </c>
      <c r="K2690">
        <v>103</v>
      </c>
      <c r="L2690" t="s">
        <v>22</v>
      </c>
      <c r="M2690">
        <v>5.7</v>
      </c>
      <c r="N2690">
        <v>39</v>
      </c>
      <c r="O2690" t="s">
        <v>8041</v>
      </c>
      <c r="P2690" t="s">
        <v>8042</v>
      </c>
      <c r="Q2690" s="10">
        <v>7409028</v>
      </c>
    </row>
    <row r="2691" spans="1:17" x14ac:dyDescent="0.3">
      <c r="A2691" s="11">
        <v>0</v>
      </c>
      <c r="B2691" t="s">
        <v>587</v>
      </c>
      <c r="C2691">
        <v>14557</v>
      </c>
      <c r="D2691" t="s">
        <v>8043</v>
      </c>
      <c r="E2691" t="s">
        <v>19</v>
      </c>
      <c r="F2691">
        <v>7.7082269999999999</v>
      </c>
      <c r="G2691" t="s">
        <v>92</v>
      </c>
      <c r="H2691" t="s">
        <v>21</v>
      </c>
      <c r="I2691" s="1">
        <v>36028</v>
      </c>
      <c r="J2691" s="11">
        <v>0</v>
      </c>
      <c r="K2691">
        <v>96</v>
      </c>
      <c r="L2691" t="s">
        <v>22</v>
      </c>
      <c r="M2691">
        <v>5.6</v>
      </c>
      <c r="N2691">
        <v>49</v>
      </c>
      <c r="O2691" t="s">
        <v>8044</v>
      </c>
      <c r="P2691" t="s">
        <v>8045</v>
      </c>
      <c r="Q2691" s="10">
        <v>0</v>
      </c>
    </row>
    <row r="2692" spans="1:17" x14ac:dyDescent="0.3">
      <c r="A2692" s="11">
        <v>12000000</v>
      </c>
      <c r="B2692" t="s">
        <v>6674</v>
      </c>
      <c r="C2692">
        <v>10368</v>
      </c>
      <c r="D2692" t="s">
        <v>8046</v>
      </c>
      <c r="E2692" t="s">
        <v>19</v>
      </c>
      <c r="F2692">
        <v>2.2386460000000001</v>
      </c>
      <c r="G2692" t="s">
        <v>8047</v>
      </c>
      <c r="H2692" t="s">
        <v>33</v>
      </c>
      <c r="I2692" s="1">
        <v>36244</v>
      </c>
      <c r="J2692" s="11">
        <v>21001563</v>
      </c>
      <c r="K2692">
        <v>117</v>
      </c>
      <c r="L2692" t="s">
        <v>22</v>
      </c>
      <c r="M2692">
        <v>5.8</v>
      </c>
      <c r="N2692">
        <v>32</v>
      </c>
      <c r="O2692" t="s">
        <v>8048</v>
      </c>
      <c r="P2692" t="s">
        <v>8049</v>
      </c>
      <c r="Q2692" s="10">
        <v>9001563</v>
      </c>
    </row>
    <row r="2693" spans="1:17" x14ac:dyDescent="0.3">
      <c r="A2693" s="11">
        <v>0</v>
      </c>
      <c r="B2693" t="s">
        <v>2211</v>
      </c>
      <c r="C2693">
        <v>10280</v>
      </c>
      <c r="D2693" t="s">
        <v>8050</v>
      </c>
      <c r="E2693" t="s">
        <v>19</v>
      </c>
      <c r="F2693">
        <v>7.8669609999999999</v>
      </c>
      <c r="G2693" t="s">
        <v>92</v>
      </c>
      <c r="H2693" t="s">
        <v>21</v>
      </c>
      <c r="I2693" s="1">
        <v>35363</v>
      </c>
      <c r="J2693" s="11">
        <v>0</v>
      </c>
      <c r="K2693">
        <v>92</v>
      </c>
      <c r="L2693" t="s">
        <v>22</v>
      </c>
      <c r="M2693">
        <v>5.5</v>
      </c>
      <c r="N2693">
        <v>124</v>
      </c>
      <c r="O2693" t="s">
        <v>8051</v>
      </c>
      <c r="P2693" t="s">
        <v>8052</v>
      </c>
      <c r="Q2693" s="10">
        <v>0</v>
      </c>
    </row>
    <row r="2694" spans="1:17" x14ac:dyDescent="0.3">
      <c r="A2694" s="11">
        <v>0</v>
      </c>
      <c r="B2694" t="s">
        <v>1646</v>
      </c>
      <c r="C2694">
        <v>12637</v>
      </c>
      <c r="D2694" t="s">
        <v>8053</v>
      </c>
      <c r="E2694" t="s">
        <v>19</v>
      </c>
      <c r="F2694">
        <v>3.876242</v>
      </c>
      <c r="G2694" t="s">
        <v>1252</v>
      </c>
      <c r="H2694" t="s">
        <v>21</v>
      </c>
      <c r="I2694" s="1">
        <v>28297</v>
      </c>
      <c r="J2694" s="11">
        <v>0</v>
      </c>
      <c r="K2694">
        <v>155</v>
      </c>
      <c r="L2694" t="s">
        <v>22</v>
      </c>
      <c r="M2694">
        <v>6.1</v>
      </c>
      <c r="N2694">
        <v>67</v>
      </c>
      <c r="O2694" t="s">
        <v>8054</v>
      </c>
      <c r="P2694" t="s">
        <v>286</v>
      </c>
      <c r="Q2694" s="10">
        <v>0</v>
      </c>
    </row>
    <row r="2695" spans="1:17" x14ac:dyDescent="0.3">
      <c r="A2695" s="11">
        <v>0</v>
      </c>
      <c r="B2695" t="s">
        <v>1485</v>
      </c>
      <c r="C2695">
        <v>34152</v>
      </c>
      <c r="D2695" t="s">
        <v>8055</v>
      </c>
      <c r="E2695" t="s">
        <v>19</v>
      </c>
      <c r="F2695">
        <v>1.89218</v>
      </c>
      <c r="G2695" t="s">
        <v>135</v>
      </c>
      <c r="H2695" t="s">
        <v>21</v>
      </c>
      <c r="I2695" s="1">
        <v>34467</v>
      </c>
      <c r="J2695" s="11">
        <v>0</v>
      </c>
      <c r="K2695">
        <v>115</v>
      </c>
      <c r="L2695" t="s">
        <v>22</v>
      </c>
      <c r="M2695">
        <v>6.7</v>
      </c>
      <c r="N2695">
        <v>31</v>
      </c>
      <c r="O2695" t="s">
        <v>8056</v>
      </c>
      <c r="P2695" t="s">
        <v>2951</v>
      </c>
      <c r="Q2695" s="10">
        <v>0</v>
      </c>
    </row>
    <row r="2696" spans="1:17" x14ac:dyDescent="0.3">
      <c r="A2696" s="11">
        <v>11000000</v>
      </c>
      <c r="B2696" t="s">
        <v>972</v>
      </c>
      <c r="C2696">
        <v>14434</v>
      </c>
      <c r="D2696" t="s">
        <v>8057</v>
      </c>
      <c r="E2696" t="s">
        <v>19</v>
      </c>
      <c r="F2696">
        <v>4.5367449999999998</v>
      </c>
      <c r="G2696" t="s">
        <v>4469</v>
      </c>
      <c r="H2696" t="s">
        <v>655</v>
      </c>
      <c r="I2696" s="1">
        <v>39157</v>
      </c>
      <c r="J2696" s="11">
        <v>13196245</v>
      </c>
      <c r="K2696">
        <v>90</v>
      </c>
      <c r="L2696" t="s">
        <v>22</v>
      </c>
      <c r="M2696">
        <v>5</v>
      </c>
      <c r="N2696">
        <v>55</v>
      </c>
      <c r="O2696" t="s">
        <v>8058</v>
      </c>
      <c r="P2696" t="s">
        <v>4221</v>
      </c>
      <c r="Q2696" s="10">
        <v>2196245</v>
      </c>
    </row>
    <row r="2697" spans="1:17" x14ac:dyDescent="0.3">
      <c r="A2697" s="11">
        <v>11000000</v>
      </c>
      <c r="B2697" t="s">
        <v>7141</v>
      </c>
      <c r="C2697">
        <v>11470</v>
      </c>
      <c r="D2697" t="s">
        <v>8059</v>
      </c>
      <c r="E2697" t="s">
        <v>19</v>
      </c>
      <c r="F2697">
        <v>11.220643000000001</v>
      </c>
      <c r="G2697" t="s">
        <v>119</v>
      </c>
      <c r="H2697" t="s">
        <v>21</v>
      </c>
      <c r="I2697" s="1">
        <v>37096</v>
      </c>
      <c r="J2697" s="11">
        <v>16951798</v>
      </c>
      <c r="K2697">
        <v>91</v>
      </c>
      <c r="L2697" t="s">
        <v>22</v>
      </c>
      <c r="M2697">
        <v>4.5</v>
      </c>
      <c r="N2697">
        <v>291</v>
      </c>
      <c r="O2697" t="s">
        <v>8060</v>
      </c>
      <c r="P2697" t="s">
        <v>8061</v>
      </c>
      <c r="Q2697" s="10">
        <v>5951798</v>
      </c>
    </row>
    <row r="2698" spans="1:17" x14ac:dyDescent="0.3">
      <c r="A2698" s="11">
        <v>0</v>
      </c>
      <c r="B2698" t="s">
        <v>2119</v>
      </c>
      <c r="C2698">
        <v>10741</v>
      </c>
      <c r="D2698" t="s">
        <v>8062</v>
      </c>
      <c r="E2698" t="s">
        <v>19</v>
      </c>
      <c r="F2698">
        <v>11.706308999999999</v>
      </c>
      <c r="G2698" t="s">
        <v>1612</v>
      </c>
      <c r="H2698" t="s">
        <v>21</v>
      </c>
      <c r="I2698" s="1">
        <v>38846</v>
      </c>
      <c r="J2698" s="11">
        <v>0</v>
      </c>
      <c r="K2698">
        <v>120</v>
      </c>
      <c r="L2698" t="s">
        <v>22</v>
      </c>
      <c r="M2698">
        <v>6.4</v>
      </c>
      <c r="N2698">
        <v>119</v>
      </c>
      <c r="O2698" t="s">
        <v>8063</v>
      </c>
      <c r="P2698" t="s">
        <v>8064</v>
      </c>
      <c r="Q2698" s="10">
        <v>0</v>
      </c>
    </row>
    <row r="2699" spans="1:17" x14ac:dyDescent="0.3">
      <c r="A2699" s="11">
        <v>14000000</v>
      </c>
      <c r="B2699" t="s">
        <v>972</v>
      </c>
      <c r="C2699">
        <v>24940</v>
      </c>
      <c r="D2699" t="s">
        <v>8065</v>
      </c>
      <c r="E2699" t="s">
        <v>19</v>
      </c>
      <c r="F2699">
        <v>4.66723</v>
      </c>
      <c r="G2699" t="s">
        <v>140</v>
      </c>
      <c r="H2699" t="s">
        <v>21</v>
      </c>
      <c r="I2699" s="1">
        <v>36924</v>
      </c>
      <c r="J2699" s="11">
        <v>10424470</v>
      </c>
      <c r="K2699">
        <v>86</v>
      </c>
      <c r="L2699" t="s">
        <v>22</v>
      </c>
      <c r="M2699">
        <v>5.3</v>
      </c>
      <c r="N2699">
        <v>73</v>
      </c>
      <c r="O2699" t="s">
        <v>8066</v>
      </c>
      <c r="P2699" t="s">
        <v>1183</v>
      </c>
      <c r="Q2699" s="10">
        <v>-3575530</v>
      </c>
    </row>
    <row r="2700" spans="1:17" x14ac:dyDescent="0.3">
      <c r="A2700" s="11">
        <v>14000000</v>
      </c>
      <c r="B2700" t="s">
        <v>587</v>
      </c>
      <c r="C2700">
        <v>82679</v>
      </c>
      <c r="D2700" t="s">
        <v>8067</v>
      </c>
      <c r="E2700" t="s">
        <v>19</v>
      </c>
      <c r="F2700">
        <v>7.4878429999999998</v>
      </c>
      <c r="G2700" t="s">
        <v>92</v>
      </c>
      <c r="H2700" t="s">
        <v>21</v>
      </c>
      <c r="I2700" s="1">
        <v>41207</v>
      </c>
      <c r="J2700" s="11">
        <v>11417362</v>
      </c>
      <c r="K2700">
        <v>87</v>
      </c>
      <c r="L2700" t="s">
        <v>22</v>
      </c>
      <c r="M2700">
        <v>5.5</v>
      </c>
      <c r="N2700">
        <v>134</v>
      </c>
      <c r="O2700" t="s">
        <v>8068</v>
      </c>
      <c r="P2700" t="s">
        <v>8069</v>
      </c>
      <c r="Q2700" s="10">
        <v>-2582638</v>
      </c>
    </row>
    <row r="2701" spans="1:17" x14ac:dyDescent="0.3">
      <c r="A2701" s="11">
        <v>14000000</v>
      </c>
      <c r="B2701" t="s">
        <v>713</v>
      </c>
      <c r="C2701">
        <v>2013</v>
      </c>
      <c r="D2701" t="s">
        <v>8070</v>
      </c>
      <c r="E2701" t="s">
        <v>851</v>
      </c>
      <c r="F2701">
        <v>13.65494</v>
      </c>
      <c r="G2701" t="s">
        <v>445</v>
      </c>
      <c r="H2701" t="s">
        <v>284</v>
      </c>
      <c r="I2701" s="1">
        <v>39224</v>
      </c>
      <c r="J2701" s="11">
        <v>19777647</v>
      </c>
      <c r="K2701">
        <v>112</v>
      </c>
      <c r="L2701" t="s">
        <v>22</v>
      </c>
      <c r="M2701">
        <v>7.4</v>
      </c>
      <c r="N2701">
        <v>283</v>
      </c>
      <c r="O2701" t="s">
        <v>8071</v>
      </c>
      <c r="P2701" t="s">
        <v>8072</v>
      </c>
      <c r="Q2701" s="10">
        <v>5777647</v>
      </c>
    </row>
    <row r="2702" spans="1:17" x14ac:dyDescent="0.3">
      <c r="A2702" s="11">
        <v>26000000</v>
      </c>
      <c r="B2702" t="s">
        <v>1582</v>
      </c>
      <c r="C2702">
        <v>1440</v>
      </c>
      <c r="D2702" t="s">
        <v>8073</v>
      </c>
      <c r="E2702" t="s">
        <v>19</v>
      </c>
      <c r="F2702">
        <v>11.942862</v>
      </c>
      <c r="G2702" t="s">
        <v>119</v>
      </c>
      <c r="H2702" t="s">
        <v>21</v>
      </c>
      <c r="I2702" s="1">
        <v>38878</v>
      </c>
      <c r="J2702" s="11">
        <v>14821658</v>
      </c>
      <c r="K2702">
        <v>136</v>
      </c>
      <c r="L2702" t="s">
        <v>22</v>
      </c>
      <c r="M2702">
        <v>6.9</v>
      </c>
      <c r="N2702">
        <v>240</v>
      </c>
      <c r="O2702" t="s">
        <v>8074</v>
      </c>
      <c r="P2702" t="s">
        <v>8075</v>
      </c>
      <c r="Q2702" s="10">
        <v>-11178342</v>
      </c>
    </row>
    <row r="2703" spans="1:17" x14ac:dyDescent="0.3">
      <c r="A2703" s="11">
        <v>14000000</v>
      </c>
      <c r="B2703" t="s">
        <v>1905</v>
      </c>
      <c r="C2703">
        <v>18041</v>
      </c>
      <c r="D2703" t="s">
        <v>8076</v>
      </c>
      <c r="E2703" t="s">
        <v>19</v>
      </c>
      <c r="F2703">
        <v>5.8336870000000003</v>
      </c>
      <c r="G2703" t="s">
        <v>214</v>
      </c>
      <c r="H2703" t="s">
        <v>21</v>
      </c>
      <c r="I2703" s="1">
        <v>36637</v>
      </c>
      <c r="J2703" s="11">
        <v>5108820</v>
      </c>
      <c r="K2703">
        <v>90</v>
      </c>
      <c r="L2703" t="s">
        <v>22</v>
      </c>
      <c r="M2703">
        <v>5.5</v>
      </c>
      <c r="N2703">
        <v>68</v>
      </c>
      <c r="O2703" t="s">
        <v>8077</v>
      </c>
      <c r="P2703" t="s">
        <v>8078</v>
      </c>
      <c r="Q2703" s="10">
        <v>-8891180</v>
      </c>
    </row>
    <row r="2704" spans="1:17" x14ac:dyDescent="0.3">
      <c r="A2704" s="11">
        <v>14000000</v>
      </c>
      <c r="B2704" t="s">
        <v>212</v>
      </c>
      <c r="C2704">
        <v>28029</v>
      </c>
      <c r="D2704" t="s">
        <v>8079</v>
      </c>
      <c r="E2704" t="s">
        <v>19</v>
      </c>
      <c r="F2704">
        <v>6.3702670000000001</v>
      </c>
      <c r="G2704" t="s">
        <v>905</v>
      </c>
      <c r="H2704" t="s">
        <v>304</v>
      </c>
      <c r="I2704" s="1">
        <v>36189</v>
      </c>
      <c r="J2704" s="11">
        <v>0</v>
      </c>
      <c r="K2704">
        <v>107</v>
      </c>
      <c r="L2704" t="s">
        <v>22</v>
      </c>
      <c r="M2704">
        <v>6.2</v>
      </c>
      <c r="N2704">
        <v>21</v>
      </c>
      <c r="O2704" t="s">
        <v>8080</v>
      </c>
      <c r="P2704" t="s">
        <v>6017</v>
      </c>
      <c r="Q2704" s="10">
        <v>-14000000</v>
      </c>
    </row>
    <row r="2705" spans="1:17" x14ac:dyDescent="0.3">
      <c r="A2705" s="11">
        <v>0</v>
      </c>
      <c r="B2705" t="s">
        <v>538</v>
      </c>
      <c r="C2705">
        <v>1123</v>
      </c>
      <c r="D2705" t="s">
        <v>8081</v>
      </c>
      <c r="E2705" t="s">
        <v>19</v>
      </c>
      <c r="F2705">
        <v>4.052219</v>
      </c>
      <c r="G2705" t="s">
        <v>8082</v>
      </c>
      <c r="H2705" t="s">
        <v>284</v>
      </c>
      <c r="I2705" s="1">
        <v>39017</v>
      </c>
      <c r="J2705" s="11">
        <v>4291965</v>
      </c>
      <c r="K2705">
        <v>101</v>
      </c>
      <c r="L2705" t="s">
        <v>22</v>
      </c>
      <c r="M2705">
        <v>6.4</v>
      </c>
      <c r="N2705">
        <v>25</v>
      </c>
      <c r="O2705" t="s">
        <v>8083</v>
      </c>
      <c r="P2705" t="s">
        <v>701</v>
      </c>
      <c r="Q2705" s="10">
        <v>4291965</v>
      </c>
    </row>
    <row r="2706" spans="1:17" x14ac:dyDescent="0.3">
      <c r="A2706" s="11">
        <v>0</v>
      </c>
      <c r="B2706" t="s">
        <v>1754</v>
      </c>
      <c r="C2706">
        <v>14033</v>
      </c>
      <c r="D2706" t="s">
        <v>8084</v>
      </c>
      <c r="E2706" t="s">
        <v>19</v>
      </c>
      <c r="F2706">
        <v>3.2318479999999998</v>
      </c>
      <c r="G2706" t="s">
        <v>92</v>
      </c>
      <c r="H2706" t="s">
        <v>21</v>
      </c>
      <c r="I2706" s="1">
        <v>37051</v>
      </c>
      <c r="J2706" s="11">
        <v>0</v>
      </c>
      <c r="K2706">
        <v>84</v>
      </c>
      <c r="L2706" t="s">
        <v>22</v>
      </c>
      <c r="M2706">
        <v>4.4000000000000004</v>
      </c>
      <c r="N2706">
        <v>49</v>
      </c>
      <c r="O2706" t="s">
        <v>8085</v>
      </c>
      <c r="P2706" t="s">
        <v>8086</v>
      </c>
      <c r="Q2706" s="10">
        <v>0</v>
      </c>
    </row>
    <row r="2707" spans="1:17" x14ac:dyDescent="0.3">
      <c r="A2707" s="11">
        <v>14000000</v>
      </c>
      <c r="B2707" t="s">
        <v>212</v>
      </c>
      <c r="C2707">
        <v>87729</v>
      </c>
      <c r="D2707" t="s">
        <v>8087</v>
      </c>
      <c r="E2707" t="s">
        <v>19</v>
      </c>
      <c r="F2707">
        <v>0.90044199999999996</v>
      </c>
      <c r="G2707" t="s">
        <v>8088</v>
      </c>
      <c r="H2707" t="s">
        <v>21</v>
      </c>
      <c r="I2707" s="1">
        <v>34789</v>
      </c>
      <c r="J2707" s="11">
        <v>2474000</v>
      </c>
      <c r="K2707">
        <v>139</v>
      </c>
      <c r="L2707" t="s">
        <v>22</v>
      </c>
      <c r="M2707">
        <v>5.2</v>
      </c>
      <c r="N2707">
        <v>10</v>
      </c>
      <c r="O2707" t="s">
        <v>8089</v>
      </c>
      <c r="P2707" t="s">
        <v>7463</v>
      </c>
      <c r="Q2707" s="10">
        <v>-11526000</v>
      </c>
    </row>
    <row r="2708" spans="1:17" x14ac:dyDescent="0.3">
      <c r="A2708" s="11">
        <v>0</v>
      </c>
      <c r="B2708" t="s">
        <v>972</v>
      </c>
      <c r="C2708">
        <v>16899</v>
      </c>
      <c r="D2708" t="s">
        <v>8090</v>
      </c>
      <c r="E2708" t="s">
        <v>19</v>
      </c>
      <c r="F2708">
        <v>8.3875729999999997</v>
      </c>
      <c r="G2708" t="s">
        <v>3144</v>
      </c>
      <c r="H2708" t="s">
        <v>158</v>
      </c>
      <c r="I2708" s="1">
        <v>39448</v>
      </c>
      <c r="J2708" s="11">
        <v>0</v>
      </c>
      <c r="K2708">
        <v>93</v>
      </c>
      <c r="L2708" t="s">
        <v>22</v>
      </c>
      <c r="M2708">
        <v>6.3</v>
      </c>
      <c r="N2708">
        <v>108</v>
      </c>
      <c r="O2708" t="s">
        <v>8091</v>
      </c>
      <c r="P2708" t="s">
        <v>7717</v>
      </c>
      <c r="Q2708" s="10">
        <v>0</v>
      </c>
    </row>
    <row r="2709" spans="1:17" x14ac:dyDescent="0.3">
      <c r="A2709" s="11">
        <v>0</v>
      </c>
      <c r="B2709" t="s">
        <v>1814</v>
      </c>
      <c r="C2709">
        <v>41317</v>
      </c>
      <c r="D2709" t="s">
        <v>8092</v>
      </c>
      <c r="E2709" t="s">
        <v>19</v>
      </c>
      <c r="F2709">
        <v>0.63300400000000001</v>
      </c>
      <c r="G2709" t="s">
        <v>135</v>
      </c>
      <c r="H2709" t="s">
        <v>21</v>
      </c>
      <c r="I2709" s="1">
        <v>28532</v>
      </c>
      <c r="J2709" s="11">
        <v>0</v>
      </c>
      <c r="K2709">
        <v>127</v>
      </c>
      <c r="L2709" t="s">
        <v>22</v>
      </c>
      <c r="M2709">
        <v>5.8</v>
      </c>
      <c r="N2709">
        <v>1</v>
      </c>
      <c r="O2709" t="s">
        <v>8093</v>
      </c>
      <c r="P2709" t="s">
        <v>8094</v>
      </c>
      <c r="Q2709" s="10">
        <v>0</v>
      </c>
    </row>
    <row r="2710" spans="1:17" x14ac:dyDescent="0.3">
      <c r="A2710" s="11">
        <v>0</v>
      </c>
      <c r="B2710" t="s">
        <v>2119</v>
      </c>
      <c r="C2710">
        <v>245700</v>
      </c>
      <c r="D2710" t="s">
        <v>8095</v>
      </c>
      <c r="E2710" t="s">
        <v>19</v>
      </c>
      <c r="F2710">
        <v>9.2425540000000002</v>
      </c>
      <c r="G2710" t="s">
        <v>8096</v>
      </c>
      <c r="H2710" t="s">
        <v>33</v>
      </c>
      <c r="I2710" s="1">
        <v>41943</v>
      </c>
      <c r="J2710" s="11">
        <v>5405500</v>
      </c>
      <c r="K2710">
        <v>150</v>
      </c>
      <c r="L2710" t="s">
        <v>22</v>
      </c>
      <c r="M2710">
        <v>6.3</v>
      </c>
      <c r="N2710">
        <v>204</v>
      </c>
      <c r="O2710" t="s">
        <v>8097</v>
      </c>
      <c r="P2710" t="s">
        <v>6673</v>
      </c>
      <c r="Q2710" s="10">
        <v>5405500</v>
      </c>
    </row>
    <row r="2711" spans="1:17" x14ac:dyDescent="0.3">
      <c r="A2711" s="11">
        <v>0</v>
      </c>
      <c r="B2711" t="s">
        <v>212</v>
      </c>
      <c r="C2711">
        <v>37842</v>
      </c>
      <c r="D2711" t="s">
        <v>8098</v>
      </c>
      <c r="E2711" t="s">
        <v>851</v>
      </c>
      <c r="F2711">
        <v>1.8664430000000001</v>
      </c>
      <c r="G2711" t="s">
        <v>3615</v>
      </c>
      <c r="H2711" t="s">
        <v>284</v>
      </c>
      <c r="I2711" s="1">
        <v>39953</v>
      </c>
      <c r="J2711" s="11">
        <v>0</v>
      </c>
      <c r="K2711">
        <v>104</v>
      </c>
      <c r="L2711" t="s">
        <v>22</v>
      </c>
      <c r="M2711">
        <v>5.8</v>
      </c>
      <c r="N2711">
        <v>22</v>
      </c>
      <c r="O2711" t="s">
        <v>8099</v>
      </c>
      <c r="P2711" t="s">
        <v>8100</v>
      </c>
      <c r="Q2711" s="10">
        <v>0</v>
      </c>
    </row>
    <row r="2712" spans="1:17" x14ac:dyDescent="0.3">
      <c r="A2712" s="11">
        <v>0</v>
      </c>
      <c r="B2712" t="s">
        <v>1321</v>
      </c>
      <c r="C2712">
        <v>9045</v>
      </c>
      <c r="D2712" t="s">
        <v>8101</v>
      </c>
      <c r="E2712" t="s">
        <v>851</v>
      </c>
      <c r="F2712">
        <v>5.9305329999999996</v>
      </c>
      <c r="G2712" t="s">
        <v>8102</v>
      </c>
      <c r="H2712" t="s">
        <v>284</v>
      </c>
      <c r="I2712" s="1">
        <v>37300</v>
      </c>
      <c r="J2712" s="11">
        <v>0</v>
      </c>
      <c r="K2712">
        <v>132</v>
      </c>
      <c r="L2712" t="s">
        <v>22</v>
      </c>
      <c r="M2712">
        <v>7.1</v>
      </c>
      <c r="N2712">
        <v>75</v>
      </c>
      <c r="O2712" t="s">
        <v>8103</v>
      </c>
      <c r="P2712" t="s">
        <v>3162</v>
      </c>
      <c r="Q2712" s="10">
        <v>0</v>
      </c>
    </row>
    <row r="2713" spans="1:17" x14ac:dyDescent="0.3">
      <c r="A2713" s="11">
        <v>12000000</v>
      </c>
      <c r="B2713" t="s">
        <v>8104</v>
      </c>
      <c r="C2713">
        <v>44092</v>
      </c>
      <c r="D2713" t="s">
        <v>8105</v>
      </c>
      <c r="E2713" t="s">
        <v>1124</v>
      </c>
      <c r="F2713">
        <v>4.930129</v>
      </c>
      <c r="G2713" t="s">
        <v>858</v>
      </c>
      <c r="H2713" t="s">
        <v>149</v>
      </c>
      <c r="I2713" s="1">
        <v>40187</v>
      </c>
      <c r="J2713" s="11">
        <v>0</v>
      </c>
      <c r="K2713">
        <v>117</v>
      </c>
      <c r="L2713" t="s">
        <v>22</v>
      </c>
      <c r="M2713">
        <v>6.7</v>
      </c>
      <c r="N2713">
        <v>57</v>
      </c>
      <c r="O2713" t="s">
        <v>8106</v>
      </c>
      <c r="P2713" t="s">
        <v>784</v>
      </c>
      <c r="Q2713" s="10">
        <v>-12000000</v>
      </c>
    </row>
    <row r="2714" spans="1:17" x14ac:dyDescent="0.3">
      <c r="A2714" s="11">
        <v>0</v>
      </c>
      <c r="B2714" t="s">
        <v>1772</v>
      </c>
      <c r="C2714">
        <v>16005</v>
      </c>
      <c r="D2714" t="s">
        <v>8107</v>
      </c>
      <c r="E2714" t="s">
        <v>19</v>
      </c>
      <c r="F2714">
        <v>8.7479220000000009</v>
      </c>
      <c r="G2714" t="s">
        <v>92</v>
      </c>
      <c r="H2714" t="s">
        <v>21</v>
      </c>
      <c r="I2714" s="1">
        <v>39717</v>
      </c>
      <c r="J2714" s="11">
        <v>0</v>
      </c>
      <c r="K2714">
        <v>113</v>
      </c>
      <c r="L2714" t="s">
        <v>22</v>
      </c>
      <c r="M2714">
        <v>6.3</v>
      </c>
      <c r="N2714">
        <v>55</v>
      </c>
      <c r="O2714" t="s">
        <v>8108</v>
      </c>
      <c r="P2714" t="s">
        <v>1374</v>
      </c>
      <c r="Q2714" s="10">
        <v>0</v>
      </c>
    </row>
    <row r="2715" spans="1:17" x14ac:dyDescent="0.3">
      <c r="A2715" s="11">
        <v>14000000</v>
      </c>
      <c r="B2715" t="s">
        <v>713</v>
      </c>
      <c r="C2715">
        <v>44754</v>
      </c>
      <c r="D2715" t="s">
        <v>8109</v>
      </c>
      <c r="E2715" t="s">
        <v>19</v>
      </c>
      <c r="F2715">
        <v>4.8984240000000003</v>
      </c>
      <c r="G2715" t="s">
        <v>4469</v>
      </c>
      <c r="H2715" t="s">
        <v>21</v>
      </c>
      <c r="I2715" s="1">
        <v>40816</v>
      </c>
      <c r="J2715" s="11">
        <v>46495</v>
      </c>
      <c r="K2715">
        <v>149</v>
      </c>
      <c r="L2715" t="s">
        <v>22</v>
      </c>
      <c r="M2715">
        <v>6.1</v>
      </c>
      <c r="N2715">
        <v>86</v>
      </c>
      <c r="O2715" t="s">
        <v>8110</v>
      </c>
      <c r="P2715" t="s">
        <v>8111</v>
      </c>
      <c r="Q2715" s="10">
        <v>-13953505</v>
      </c>
    </row>
    <row r="2716" spans="1:17" x14ac:dyDescent="0.3">
      <c r="A2716" s="11">
        <v>108</v>
      </c>
      <c r="B2716" t="s">
        <v>4727</v>
      </c>
      <c r="C2716">
        <v>23988</v>
      </c>
      <c r="D2716" t="s">
        <v>8112</v>
      </c>
      <c r="E2716" t="s">
        <v>19</v>
      </c>
      <c r="F2716">
        <v>7.4105230000000004</v>
      </c>
      <c r="G2716" t="s">
        <v>8113</v>
      </c>
      <c r="H2716" t="s">
        <v>158</v>
      </c>
      <c r="I2716" s="1">
        <v>40113</v>
      </c>
      <c r="J2716" s="11">
        <v>0</v>
      </c>
      <c r="K2716">
        <v>90</v>
      </c>
      <c r="L2716" t="s">
        <v>22</v>
      </c>
      <c r="M2716">
        <v>4</v>
      </c>
      <c r="N2716">
        <v>97</v>
      </c>
      <c r="O2716" t="s">
        <v>8114</v>
      </c>
      <c r="P2716" t="s">
        <v>8115</v>
      </c>
      <c r="Q2716" s="10">
        <v>-108</v>
      </c>
    </row>
    <row r="2717" spans="1:17" x14ac:dyDescent="0.3">
      <c r="A2717" s="11">
        <v>14000000</v>
      </c>
      <c r="B2717" t="s">
        <v>1582</v>
      </c>
      <c r="C2717">
        <v>43949</v>
      </c>
      <c r="D2717" t="s">
        <v>8116</v>
      </c>
      <c r="E2717" t="s">
        <v>19</v>
      </c>
      <c r="F2717">
        <v>24.210698000000001</v>
      </c>
      <c r="G2717" t="s">
        <v>8117</v>
      </c>
      <c r="H2717" t="s">
        <v>21</v>
      </c>
      <c r="I2717" s="1">
        <v>40337</v>
      </c>
      <c r="J2717" s="11">
        <v>1755212</v>
      </c>
      <c r="K2717">
        <v>89</v>
      </c>
      <c r="L2717" t="s">
        <v>22</v>
      </c>
      <c r="M2717">
        <v>7.4</v>
      </c>
      <c r="N2717">
        <v>418</v>
      </c>
      <c r="O2717" t="s">
        <v>8118</v>
      </c>
      <c r="P2717" t="s">
        <v>2259</v>
      </c>
      <c r="Q2717" s="10">
        <v>-12244788</v>
      </c>
    </row>
    <row r="2718" spans="1:17" x14ac:dyDescent="0.3">
      <c r="A2718" s="11">
        <v>14000000</v>
      </c>
      <c r="B2718" t="s">
        <v>212</v>
      </c>
      <c r="C2718">
        <v>142</v>
      </c>
      <c r="D2718" t="s">
        <v>8119</v>
      </c>
      <c r="E2718" t="s">
        <v>19</v>
      </c>
      <c r="F2718">
        <v>44.135567999999999</v>
      </c>
      <c r="G2718" t="s">
        <v>3169</v>
      </c>
      <c r="H2718" t="s">
        <v>158</v>
      </c>
      <c r="I2718" s="1">
        <v>38392</v>
      </c>
      <c r="J2718" s="11">
        <v>178043761</v>
      </c>
      <c r="K2718">
        <v>134</v>
      </c>
      <c r="L2718" t="s">
        <v>22</v>
      </c>
      <c r="M2718">
        <v>7.5</v>
      </c>
      <c r="N2718">
        <v>1480</v>
      </c>
      <c r="O2718" t="s">
        <v>8120</v>
      </c>
      <c r="P2718" t="s">
        <v>625</v>
      </c>
      <c r="Q2718" s="10">
        <v>164043761</v>
      </c>
    </row>
    <row r="2719" spans="1:17" x14ac:dyDescent="0.3">
      <c r="A2719" s="11">
        <v>12000000</v>
      </c>
      <c r="B2719" t="s">
        <v>822</v>
      </c>
      <c r="C2719">
        <v>9603</v>
      </c>
      <c r="D2719" t="s">
        <v>8121</v>
      </c>
      <c r="E2719" t="s">
        <v>19</v>
      </c>
      <c r="F2719">
        <v>16.051328000000002</v>
      </c>
      <c r="G2719" t="s">
        <v>92</v>
      </c>
      <c r="H2719" t="s">
        <v>21</v>
      </c>
      <c r="I2719" s="1">
        <v>34899</v>
      </c>
      <c r="J2719" s="11">
        <v>0</v>
      </c>
      <c r="K2719">
        <v>97</v>
      </c>
      <c r="L2719" t="s">
        <v>22</v>
      </c>
      <c r="M2719">
        <v>6.9</v>
      </c>
      <c r="N2719">
        <v>803</v>
      </c>
      <c r="O2719" t="s">
        <v>8122</v>
      </c>
      <c r="P2719" t="s">
        <v>6563</v>
      </c>
      <c r="Q2719" s="10">
        <v>-12000000</v>
      </c>
    </row>
    <row r="2720" spans="1:17" x14ac:dyDescent="0.3">
      <c r="A2720" s="11">
        <v>13500000</v>
      </c>
      <c r="B2720" t="s">
        <v>212</v>
      </c>
      <c r="C2720">
        <v>10712</v>
      </c>
      <c r="D2720" t="s">
        <v>8123</v>
      </c>
      <c r="E2720" t="s">
        <v>19</v>
      </c>
      <c r="F2720">
        <v>9.9828849999999996</v>
      </c>
      <c r="G2720" t="s">
        <v>8124</v>
      </c>
      <c r="H2720" t="s">
        <v>21</v>
      </c>
      <c r="I2720" s="1">
        <v>37265</v>
      </c>
      <c r="J2720" s="11">
        <v>29027914</v>
      </c>
      <c r="K2720">
        <v>107</v>
      </c>
      <c r="L2720" t="s">
        <v>22</v>
      </c>
      <c r="M2720">
        <v>6.9</v>
      </c>
      <c r="N2720">
        <v>144</v>
      </c>
      <c r="O2720" t="s">
        <v>8125</v>
      </c>
      <c r="P2720" t="s">
        <v>6709</v>
      </c>
      <c r="Q2720" s="10">
        <v>15527914</v>
      </c>
    </row>
    <row r="2721" spans="1:17" x14ac:dyDescent="0.3">
      <c r="A2721" s="11">
        <v>14000000</v>
      </c>
      <c r="B2721" t="s">
        <v>587</v>
      </c>
      <c r="C2721">
        <v>243938</v>
      </c>
      <c r="D2721" t="s">
        <v>8126</v>
      </c>
      <c r="E2721" t="s">
        <v>19</v>
      </c>
      <c r="F2721">
        <v>16.618874000000002</v>
      </c>
      <c r="G2721" t="s">
        <v>92</v>
      </c>
      <c r="H2721" t="s">
        <v>21</v>
      </c>
      <c r="I2721" s="1">
        <v>42055</v>
      </c>
      <c r="J2721" s="11">
        <v>12314651</v>
      </c>
      <c r="K2721">
        <v>93</v>
      </c>
      <c r="L2721" t="s">
        <v>22</v>
      </c>
      <c r="M2721">
        <v>5</v>
      </c>
      <c r="N2721">
        <v>354</v>
      </c>
      <c r="O2721" t="s">
        <v>8127</v>
      </c>
      <c r="P2721" t="s">
        <v>4192</v>
      </c>
      <c r="Q2721" s="10">
        <v>-1685349</v>
      </c>
    </row>
    <row r="2722" spans="1:17" x14ac:dyDescent="0.3">
      <c r="A2722" s="11">
        <v>13500000</v>
      </c>
      <c r="B2722" t="s">
        <v>713</v>
      </c>
      <c r="C2722">
        <v>10876</v>
      </c>
      <c r="D2722" t="s">
        <v>8128</v>
      </c>
      <c r="E2722" t="s">
        <v>19</v>
      </c>
      <c r="F2722">
        <v>7.261196</v>
      </c>
      <c r="G2722" t="s">
        <v>4469</v>
      </c>
      <c r="H2722" t="s">
        <v>192</v>
      </c>
      <c r="I2722" s="1">
        <v>36852</v>
      </c>
      <c r="J2722" s="11">
        <v>7060876</v>
      </c>
      <c r="K2722">
        <v>124</v>
      </c>
      <c r="L2722" t="s">
        <v>22</v>
      </c>
      <c r="M2722">
        <v>6.8</v>
      </c>
      <c r="N2722">
        <v>128</v>
      </c>
      <c r="O2722" t="s">
        <v>8129</v>
      </c>
      <c r="P2722" t="s">
        <v>5358</v>
      </c>
      <c r="Q2722" s="10">
        <v>-6439124</v>
      </c>
    </row>
    <row r="2723" spans="1:17" x14ac:dyDescent="0.3">
      <c r="A2723" s="11">
        <v>15000000</v>
      </c>
      <c r="B2723" t="s">
        <v>1782</v>
      </c>
      <c r="C2723">
        <v>86838</v>
      </c>
      <c r="D2723" t="s">
        <v>8130</v>
      </c>
      <c r="E2723" t="s">
        <v>19</v>
      </c>
      <c r="F2723">
        <v>32.306455</v>
      </c>
      <c r="G2723" t="s">
        <v>7812</v>
      </c>
      <c r="H2723" t="s">
        <v>33</v>
      </c>
      <c r="I2723" s="1">
        <v>41099</v>
      </c>
      <c r="J2723" s="11">
        <v>19422261</v>
      </c>
      <c r="K2723">
        <v>110</v>
      </c>
      <c r="L2723" t="s">
        <v>22</v>
      </c>
      <c r="M2723">
        <v>6.7</v>
      </c>
      <c r="N2723">
        <v>1206</v>
      </c>
      <c r="O2723" t="s">
        <v>8131</v>
      </c>
      <c r="P2723" t="s">
        <v>7814</v>
      </c>
      <c r="Q2723" s="10">
        <v>4422261</v>
      </c>
    </row>
    <row r="2724" spans="1:17" x14ac:dyDescent="0.3">
      <c r="A2724" s="11">
        <v>0</v>
      </c>
      <c r="B2724" t="s">
        <v>1905</v>
      </c>
      <c r="C2724">
        <v>25208</v>
      </c>
      <c r="D2724" t="s">
        <v>8132</v>
      </c>
      <c r="E2724" t="s">
        <v>19</v>
      </c>
      <c r="F2724">
        <v>4.7224029999999999</v>
      </c>
      <c r="G2724" t="s">
        <v>1639</v>
      </c>
      <c r="H2724" t="s">
        <v>21</v>
      </c>
      <c r="I2724" s="1">
        <v>36910</v>
      </c>
      <c r="J2724" s="11">
        <v>0</v>
      </c>
      <c r="K2724">
        <v>105</v>
      </c>
      <c r="L2724" t="s">
        <v>22</v>
      </c>
      <c r="M2724">
        <v>6</v>
      </c>
      <c r="N2724">
        <v>27</v>
      </c>
      <c r="O2724" t="s">
        <v>8133</v>
      </c>
      <c r="P2724" t="s">
        <v>7180</v>
      </c>
      <c r="Q2724" s="10">
        <v>0</v>
      </c>
    </row>
    <row r="2725" spans="1:17" x14ac:dyDescent="0.3">
      <c r="A2725" s="11">
        <v>18339750</v>
      </c>
      <c r="B2725" t="s">
        <v>1122</v>
      </c>
      <c r="C2725">
        <v>613</v>
      </c>
      <c r="D2725" t="s">
        <v>8134</v>
      </c>
      <c r="E2725" t="s">
        <v>3229</v>
      </c>
      <c r="F2725">
        <v>32.445895</v>
      </c>
      <c r="G2725" t="s">
        <v>8135</v>
      </c>
      <c r="H2725" t="s">
        <v>7107</v>
      </c>
      <c r="I2725" s="1">
        <v>38208</v>
      </c>
      <c r="J2725" s="11">
        <v>92180910</v>
      </c>
      <c r="K2725">
        <v>156</v>
      </c>
      <c r="L2725" t="s">
        <v>22</v>
      </c>
      <c r="M2725">
        <v>7.7</v>
      </c>
      <c r="N2725">
        <v>1037</v>
      </c>
      <c r="O2725" t="s">
        <v>8136</v>
      </c>
      <c r="P2725" t="s">
        <v>1717</v>
      </c>
      <c r="Q2725" s="10">
        <v>73841160</v>
      </c>
    </row>
    <row r="2726" spans="1:17" x14ac:dyDescent="0.3">
      <c r="A2726" s="11">
        <v>12806000</v>
      </c>
      <c r="B2726" t="s">
        <v>713</v>
      </c>
      <c r="C2726">
        <v>1913</v>
      </c>
      <c r="D2726" t="s">
        <v>8137</v>
      </c>
      <c r="E2726" t="s">
        <v>1682</v>
      </c>
      <c r="F2726">
        <v>17.363738999999999</v>
      </c>
      <c r="G2726" t="s">
        <v>1666</v>
      </c>
      <c r="H2726" t="s">
        <v>510</v>
      </c>
      <c r="I2726" s="1">
        <v>38055</v>
      </c>
      <c r="J2726" s="11">
        <v>38535221</v>
      </c>
      <c r="K2726">
        <v>125</v>
      </c>
      <c r="L2726" t="s">
        <v>22</v>
      </c>
      <c r="M2726">
        <v>7.2</v>
      </c>
      <c r="N2726">
        <v>219</v>
      </c>
      <c r="O2726" t="s">
        <v>8138</v>
      </c>
      <c r="P2726" t="s">
        <v>2073</v>
      </c>
      <c r="Q2726" s="10">
        <v>25729221</v>
      </c>
    </row>
    <row r="2727" spans="1:17" x14ac:dyDescent="0.3">
      <c r="A2727" s="11">
        <v>13300000</v>
      </c>
      <c r="B2727" t="s">
        <v>8139</v>
      </c>
      <c r="C2727">
        <v>97370</v>
      </c>
      <c r="D2727" t="s">
        <v>8140</v>
      </c>
      <c r="E2727" t="s">
        <v>19</v>
      </c>
      <c r="F2727">
        <v>29.782160999999999</v>
      </c>
      <c r="G2727" t="s">
        <v>8141</v>
      </c>
      <c r="H2727" t="s">
        <v>33</v>
      </c>
      <c r="I2727" s="1">
        <v>41712</v>
      </c>
      <c r="J2727" s="11">
        <v>5380251</v>
      </c>
      <c r="K2727">
        <v>108</v>
      </c>
      <c r="L2727" t="s">
        <v>22</v>
      </c>
      <c r="M2727">
        <v>6</v>
      </c>
      <c r="N2727">
        <v>1102</v>
      </c>
      <c r="O2727" t="s">
        <v>8142</v>
      </c>
      <c r="P2727" t="s">
        <v>6696</v>
      </c>
      <c r="Q2727" s="10">
        <v>-7919749</v>
      </c>
    </row>
    <row r="2728" spans="1:17" x14ac:dyDescent="0.3">
      <c r="A2728" s="11">
        <v>13000000</v>
      </c>
      <c r="B2728" t="s">
        <v>6674</v>
      </c>
      <c r="C2728">
        <v>801</v>
      </c>
      <c r="D2728" t="s">
        <v>8143</v>
      </c>
      <c r="E2728" t="s">
        <v>19</v>
      </c>
      <c r="F2728">
        <v>18.362333</v>
      </c>
      <c r="G2728" t="s">
        <v>8144</v>
      </c>
      <c r="H2728" t="s">
        <v>21</v>
      </c>
      <c r="I2728" s="1">
        <v>32134</v>
      </c>
      <c r="J2728" s="11">
        <v>123922370</v>
      </c>
      <c r="K2728">
        <v>121</v>
      </c>
      <c r="L2728" t="s">
        <v>22</v>
      </c>
      <c r="M2728">
        <v>7.1</v>
      </c>
      <c r="N2728">
        <v>642</v>
      </c>
      <c r="O2728" t="s">
        <v>8145</v>
      </c>
      <c r="P2728" t="s">
        <v>1813</v>
      </c>
      <c r="Q2728" s="10">
        <v>110922370</v>
      </c>
    </row>
    <row r="2729" spans="1:17" x14ac:dyDescent="0.3">
      <c r="A2729" s="11">
        <v>13400000</v>
      </c>
      <c r="B2729" t="s">
        <v>1494</v>
      </c>
      <c r="C2729">
        <v>70829</v>
      </c>
      <c r="D2729" t="s">
        <v>8146</v>
      </c>
      <c r="E2729" t="s">
        <v>19</v>
      </c>
      <c r="F2729">
        <v>0.68075300000000005</v>
      </c>
      <c r="G2729" t="s">
        <v>92</v>
      </c>
      <c r="H2729" t="s">
        <v>21</v>
      </c>
      <c r="I2729" s="1">
        <v>40541</v>
      </c>
      <c r="J2729" s="11">
        <v>16700000</v>
      </c>
      <c r="K2729">
        <v>100</v>
      </c>
      <c r="L2729" t="s">
        <v>22</v>
      </c>
      <c r="M2729">
        <v>4.7</v>
      </c>
      <c r="N2729">
        <v>7</v>
      </c>
      <c r="O2729" t="s">
        <v>8147</v>
      </c>
      <c r="P2729" t="s">
        <v>4685</v>
      </c>
      <c r="Q2729" s="10">
        <v>3300000</v>
      </c>
    </row>
    <row r="2730" spans="1:17" x14ac:dyDescent="0.3">
      <c r="A2730" s="11">
        <v>13000000</v>
      </c>
      <c r="B2730" t="s">
        <v>8148</v>
      </c>
      <c r="C2730">
        <v>54518</v>
      </c>
      <c r="D2730" t="s">
        <v>8149</v>
      </c>
      <c r="E2730" t="s">
        <v>19</v>
      </c>
      <c r="F2730">
        <v>6.7359220000000004</v>
      </c>
      <c r="G2730" t="s">
        <v>8150</v>
      </c>
      <c r="H2730" t="s">
        <v>21</v>
      </c>
      <c r="I2730" s="1">
        <v>40849</v>
      </c>
      <c r="J2730" s="11">
        <v>98441954</v>
      </c>
      <c r="K2730">
        <v>105</v>
      </c>
      <c r="L2730" t="s">
        <v>22</v>
      </c>
      <c r="M2730">
        <v>4.8</v>
      </c>
      <c r="N2730">
        <v>154</v>
      </c>
      <c r="O2730" t="s">
        <v>8151</v>
      </c>
      <c r="P2730" t="s">
        <v>628</v>
      </c>
      <c r="Q2730" s="10">
        <v>85441954</v>
      </c>
    </row>
    <row r="2731" spans="1:17" x14ac:dyDescent="0.3">
      <c r="A2731" s="11">
        <v>13000000</v>
      </c>
      <c r="B2731" t="s">
        <v>1629</v>
      </c>
      <c r="C2731">
        <v>44214</v>
      </c>
      <c r="D2731" t="s">
        <v>8152</v>
      </c>
      <c r="E2731" t="s">
        <v>19</v>
      </c>
      <c r="F2731">
        <v>91.285683000000006</v>
      </c>
      <c r="G2731" t="s">
        <v>4469</v>
      </c>
      <c r="H2731" t="s">
        <v>21</v>
      </c>
      <c r="I2731" s="1">
        <v>40221</v>
      </c>
      <c r="J2731" s="11">
        <v>327803731</v>
      </c>
      <c r="K2731">
        <v>108</v>
      </c>
      <c r="L2731" t="s">
        <v>22</v>
      </c>
      <c r="M2731">
        <v>7.3</v>
      </c>
      <c r="N2731">
        <v>4430</v>
      </c>
      <c r="O2731" t="s">
        <v>8153</v>
      </c>
      <c r="P2731" t="s">
        <v>705</v>
      </c>
      <c r="Q2731" s="10">
        <v>314803731</v>
      </c>
    </row>
    <row r="2732" spans="1:17" x14ac:dyDescent="0.3">
      <c r="A2732" s="11">
        <v>13000000</v>
      </c>
      <c r="B2732" t="s">
        <v>998</v>
      </c>
      <c r="C2732">
        <v>240</v>
      </c>
      <c r="D2732" t="s">
        <v>8154</v>
      </c>
      <c r="E2732" t="s">
        <v>19</v>
      </c>
      <c r="F2732">
        <v>105.792936</v>
      </c>
      <c r="G2732" t="s">
        <v>92</v>
      </c>
      <c r="H2732" t="s">
        <v>21</v>
      </c>
      <c r="I2732" s="1">
        <v>27383</v>
      </c>
      <c r="J2732" s="11">
        <v>47542841</v>
      </c>
      <c r="K2732">
        <v>200</v>
      </c>
      <c r="L2732" t="s">
        <v>22</v>
      </c>
      <c r="M2732">
        <v>8.3000000000000007</v>
      </c>
      <c r="N2732">
        <v>3338</v>
      </c>
      <c r="O2732" t="s">
        <v>8155</v>
      </c>
      <c r="P2732" t="s">
        <v>2811</v>
      </c>
      <c r="Q2732" s="10">
        <v>34542841</v>
      </c>
    </row>
    <row r="2733" spans="1:17" x14ac:dyDescent="0.3">
      <c r="A2733" s="11">
        <v>13000000</v>
      </c>
      <c r="B2733" t="s">
        <v>8156</v>
      </c>
      <c r="C2733">
        <v>9816</v>
      </c>
      <c r="D2733" t="s">
        <v>8157</v>
      </c>
      <c r="E2733" t="s">
        <v>19</v>
      </c>
      <c r="F2733">
        <v>9.9696239999999996</v>
      </c>
      <c r="G2733" t="s">
        <v>6291</v>
      </c>
      <c r="H2733" t="s">
        <v>21</v>
      </c>
      <c r="I2733" s="1">
        <v>37226</v>
      </c>
      <c r="J2733" s="11">
        <v>91038276</v>
      </c>
      <c r="K2733">
        <v>112</v>
      </c>
      <c r="L2733" t="s">
        <v>22</v>
      </c>
      <c r="M2733">
        <v>6.3</v>
      </c>
      <c r="N2733">
        <v>352</v>
      </c>
      <c r="O2733" t="s">
        <v>8158</v>
      </c>
      <c r="P2733" t="s">
        <v>3367</v>
      </c>
      <c r="Q2733" s="10">
        <v>78038276</v>
      </c>
    </row>
    <row r="2734" spans="1:17" x14ac:dyDescent="0.3">
      <c r="A2734" s="11">
        <v>7000000</v>
      </c>
      <c r="B2734" t="s">
        <v>2211</v>
      </c>
      <c r="C2734">
        <v>10131</v>
      </c>
      <c r="D2734" t="s">
        <v>8159</v>
      </c>
      <c r="E2734" t="s">
        <v>19</v>
      </c>
      <c r="F2734">
        <v>17.113408</v>
      </c>
      <c r="G2734" t="s">
        <v>119</v>
      </c>
      <c r="H2734" t="s">
        <v>21</v>
      </c>
      <c r="I2734" s="1">
        <v>32374</v>
      </c>
      <c r="J2734" s="11">
        <v>72500000</v>
      </c>
      <c r="K2734">
        <v>99</v>
      </c>
      <c r="L2734" t="s">
        <v>22</v>
      </c>
      <c r="M2734">
        <v>5.8</v>
      </c>
      <c r="N2734">
        <v>281</v>
      </c>
      <c r="O2734" t="s">
        <v>8160</v>
      </c>
      <c r="P2734" t="s">
        <v>1197</v>
      </c>
      <c r="Q2734" s="10">
        <v>65500000</v>
      </c>
    </row>
    <row r="2735" spans="1:17" x14ac:dyDescent="0.3">
      <c r="A2735" s="11">
        <v>16000000</v>
      </c>
      <c r="B2735" t="s">
        <v>713</v>
      </c>
      <c r="C2735">
        <v>339984</v>
      </c>
      <c r="D2735" t="s">
        <v>8161</v>
      </c>
      <c r="E2735" t="s">
        <v>19</v>
      </c>
      <c r="F2735">
        <v>10.248438999999999</v>
      </c>
      <c r="G2735" t="s">
        <v>760</v>
      </c>
      <c r="H2735" t="s">
        <v>21</v>
      </c>
      <c r="I2735" s="1">
        <v>42446</v>
      </c>
      <c r="J2735" s="11">
        <v>77000000</v>
      </c>
      <c r="K2735">
        <v>117</v>
      </c>
      <c r="L2735" t="s">
        <v>22</v>
      </c>
      <c r="M2735">
        <v>6.7</v>
      </c>
      <c r="N2735">
        <v>186</v>
      </c>
      <c r="O2735" t="s">
        <v>8162</v>
      </c>
      <c r="P2735" t="s">
        <v>5790</v>
      </c>
      <c r="Q2735" s="10">
        <v>61000000</v>
      </c>
    </row>
    <row r="2736" spans="1:17" x14ac:dyDescent="0.3">
      <c r="A2736" s="11">
        <v>13000000</v>
      </c>
      <c r="B2736" t="s">
        <v>587</v>
      </c>
      <c r="C2736">
        <v>8859</v>
      </c>
      <c r="D2736" t="s">
        <v>8163</v>
      </c>
      <c r="E2736" t="s">
        <v>19</v>
      </c>
      <c r="F2736">
        <v>25.316146</v>
      </c>
      <c r="G2736" t="s">
        <v>204</v>
      </c>
      <c r="H2736" t="s">
        <v>21</v>
      </c>
      <c r="I2736" s="1">
        <v>36875</v>
      </c>
      <c r="J2736" s="11">
        <v>73180723</v>
      </c>
      <c r="K2736">
        <v>83</v>
      </c>
      <c r="L2736" t="s">
        <v>22</v>
      </c>
      <c r="M2736">
        <v>5.2</v>
      </c>
      <c r="N2736">
        <v>509</v>
      </c>
      <c r="O2736" t="s">
        <v>8164</v>
      </c>
      <c r="P2736" t="s">
        <v>8165</v>
      </c>
      <c r="Q2736" s="10">
        <v>60180723</v>
      </c>
    </row>
    <row r="2737" spans="1:17" x14ac:dyDescent="0.3">
      <c r="A2737" s="11">
        <v>13000000</v>
      </c>
      <c r="B2737" t="s">
        <v>8166</v>
      </c>
      <c r="C2737">
        <v>11967</v>
      </c>
      <c r="D2737" t="s">
        <v>8167</v>
      </c>
      <c r="E2737" t="s">
        <v>19</v>
      </c>
      <c r="F2737">
        <v>9.4993250000000007</v>
      </c>
      <c r="G2737" t="s">
        <v>204</v>
      </c>
      <c r="H2737" t="s">
        <v>21</v>
      </c>
      <c r="I2737" s="1">
        <v>32485</v>
      </c>
      <c r="J2737" s="11">
        <v>44726644</v>
      </c>
      <c r="K2737">
        <v>107</v>
      </c>
      <c r="L2737" t="s">
        <v>22</v>
      </c>
      <c r="M2737">
        <v>6.6</v>
      </c>
      <c r="N2737">
        <v>258</v>
      </c>
      <c r="O2737" t="s">
        <v>8168</v>
      </c>
      <c r="P2737" t="s">
        <v>8169</v>
      </c>
      <c r="Q2737" s="10">
        <v>31726644</v>
      </c>
    </row>
    <row r="2738" spans="1:17" x14ac:dyDescent="0.3">
      <c r="A2738" s="11">
        <v>13000000</v>
      </c>
      <c r="B2738" t="s">
        <v>587</v>
      </c>
      <c r="C2738">
        <v>239563</v>
      </c>
      <c r="D2738" t="s">
        <v>8170</v>
      </c>
      <c r="E2738" t="s">
        <v>19</v>
      </c>
      <c r="F2738">
        <v>43.791744999999999</v>
      </c>
      <c r="G2738" t="s">
        <v>1612</v>
      </c>
      <c r="H2738" t="s">
        <v>21</v>
      </c>
      <c r="I2738" s="1">
        <v>41892</v>
      </c>
      <c r="J2738" s="11">
        <v>54837234</v>
      </c>
      <c r="K2738">
        <v>102</v>
      </c>
      <c r="L2738" t="s">
        <v>22</v>
      </c>
      <c r="M2738">
        <v>7.1</v>
      </c>
      <c r="N2738">
        <v>763</v>
      </c>
      <c r="O2738" t="s">
        <v>8171</v>
      </c>
      <c r="P2738" t="s">
        <v>8172</v>
      </c>
      <c r="Q2738" s="10">
        <v>41837234</v>
      </c>
    </row>
    <row r="2739" spans="1:17" x14ac:dyDescent="0.3">
      <c r="A2739" s="11">
        <v>12500000</v>
      </c>
      <c r="B2739" t="s">
        <v>972</v>
      </c>
      <c r="C2739">
        <v>222899</v>
      </c>
      <c r="D2739" t="s">
        <v>8173</v>
      </c>
      <c r="E2739" t="s">
        <v>19</v>
      </c>
      <c r="F2739">
        <v>11.828068</v>
      </c>
      <c r="G2739" t="s">
        <v>6483</v>
      </c>
      <c r="H2739" t="s">
        <v>21</v>
      </c>
      <c r="I2739" s="1">
        <v>41684</v>
      </c>
      <c r="J2739" s="11">
        <v>49002684</v>
      </c>
      <c r="K2739">
        <v>100</v>
      </c>
      <c r="L2739" t="s">
        <v>22</v>
      </c>
      <c r="M2739">
        <v>6</v>
      </c>
      <c r="N2739">
        <v>210</v>
      </c>
      <c r="O2739" t="s">
        <v>8174</v>
      </c>
      <c r="P2739" t="s">
        <v>4192</v>
      </c>
      <c r="Q2739" s="10">
        <v>36502684</v>
      </c>
    </row>
    <row r="2740" spans="1:17" x14ac:dyDescent="0.3">
      <c r="A2740" s="11">
        <v>16000000</v>
      </c>
      <c r="B2740" t="s">
        <v>1503</v>
      </c>
      <c r="C2740">
        <v>4951</v>
      </c>
      <c r="D2740" t="s">
        <v>8175</v>
      </c>
      <c r="E2740" t="s">
        <v>19</v>
      </c>
      <c r="F2740">
        <v>54.550274999999999</v>
      </c>
      <c r="G2740" t="s">
        <v>8176</v>
      </c>
      <c r="H2740" t="s">
        <v>21</v>
      </c>
      <c r="I2740" s="1">
        <v>36249</v>
      </c>
      <c r="J2740" s="11">
        <v>53478166</v>
      </c>
      <c r="K2740">
        <v>97</v>
      </c>
      <c r="L2740" t="s">
        <v>22</v>
      </c>
      <c r="M2740">
        <v>7.3</v>
      </c>
      <c r="N2740">
        <v>1701</v>
      </c>
      <c r="O2740" t="s">
        <v>8177</v>
      </c>
      <c r="P2740" t="s">
        <v>4342</v>
      </c>
      <c r="Q2740" s="10">
        <v>37478166</v>
      </c>
    </row>
    <row r="2741" spans="1:17" x14ac:dyDescent="0.3">
      <c r="A2741" s="11">
        <v>13000000</v>
      </c>
      <c r="B2741" t="s">
        <v>1354</v>
      </c>
      <c r="C2741">
        <v>10985</v>
      </c>
      <c r="D2741" t="s">
        <v>8178</v>
      </c>
      <c r="E2741" t="s">
        <v>19</v>
      </c>
      <c r="F2741">
        <v>13.525703999999999</v>
      </c>
      <c r="G2741" t="s">
        <v>2251</v>
      </c>
      <c r="H2741" t="s">
        <v>21</v>
      </c>
      <c r="I2741" s="1">
        <v>37534</v>
      </c>
      <c r="J2741" s="11">
        <v>0</v>
      </c>
      <c r="K2741">
        <v>88</v>
      </c>
      <c r="L2741" t="s">
        <v>22</v>
      </c>
      <c r="M2741">
        <v>5.7</v>
      </c>
      <c r="N2741">
        <v>151</v>
      </c>
      <c r="O2741" t="s">
        <v>8179</v>
      </c>
      <c r="P2741" t="s">
        <v>8180</v>
      </c>
      <c r="Q2741" s="10">
        <v>-13000000</v>
      </c>
    </row>
    <row r="2742" spans="1:17" x14ac:dyDescent="0.3">
      <c r="A2742" s="11">
        <v>0</v>
      </c>
      <c r="B2742" t="s">
        <v>587</v>
      </c>
      <c r="C2742">
        <v>9644</v>
      </c>
      <c r="D2742" t="s">
        <v>8181</v>
      </c>
      <c r="E2742" t="s">
        <v>19</v>
      </c>
      <c r="F2742">
        <v>12.963328000000001</v>
      </c>
      <c r="G2742" t="s">
        <v>119</v>
      </c>
      <c r="H2742" t="s">
        <v>21</v>
      </c>
      <c r="I2742" s="1">
        <v>34061</v>
      </c>
      <c r="J2742" s="11">
        <v>0</v>
      </c>
      <c r="K2742">
        <v>84</v>
      </c>
      <c r="L2742" t="s">
        <v>22</v>
      </c>
      <c r="M2742">
        <v>5.7</v>
      </c>
      <c r="N2742">
        <v>157</v>
      </c>
      <c r="O2742" t="s">
        <v>8182</v>
      </c>
      <c r="P2742" t="s">
        <v>8183</v>
      </c>
      <c r="Q2742" s="10">
        <v>0</v>
      </c>
    </row>
    <row r="2743" spans="1:17" x14ac:dyDescent="0.3">
      <c r="A2743" s="11">
        <v>17000000</v>
      </c>
      <c r="B2743" t="s">
        <v>8184</v>
      </c>
      <c r="C2743">
        <v>332567</v>
      </c>
      <c r="D2743" t="s">
        <v>8185</v>
      </c>
      <c r="E2743" t="s">
        <v>19</v>
      </c>
      <c r="F2743">
        <v>60.829621000000003</v>
      </c>
      <c r="G2743" t="s">
        <v>32</v>
      </c>
      <c r="H2743" t="s">
        <v>21</v>
      </c>
      <c r="I2743" s="1">
        <v>42545</v>
      </c>
      <c r="J2743" s="11">
        <v>119100758</v>
      </c>
      <c r="K2743">
        <v>86</v>
      </c>
      <c r="L2743" t="s">
        <v>22</v>
      </c>
      <c r="M2743">
        <v>6.2</v>
      </c>
      <c r="N2743">
        <v>1567</v>
      </c>
      <c r="O2743" t="s">
        <v>8186</v>
      </c>
      <c r="P2743" t="s">
        <v>2986</v>
      </c>
      <c r="Q2743" s="10">
        <v>102100758</v>
      </c>
    </row>
    <row r="2744" spans="1:17" x14ac:dyDescent="0.3">
      <c r="A2744" s="11">
        <v>13000000</v>
      </c>
      <c r="B2744" t="s">
        <v>1714</v>
      </c>
      <c r="C2744">
        <v>1954</v>
      </c>
      <c r="D2744" t="s">
        <v>8187</v>
      </c>
      <c r="E2744" t="s">
        <v>19</v>
      </c>
      <c r="F2744">
        <v>73.307513</v>
      </c>
      <c r="G2744" t="s">
        <v>119</v>
      </c>
      <c r="H2744" t="s">
        <v>158</v>
      </c>
      <c r="I2744" s="1">
        <v>38008</v>
      </c>
      <c r="J2744" s="11">
        <v>96060858</v>
      </c>
      <c r="K2744">
        <v>113</v>
      </c>
      <c r="L2744" t="s">
        <v>22</v>
      </c>
      <c r="M2744">
        <v>7.3</v>
      </c>
      <c r="N2744">
        <v>2060</v>
      </c>
      <c r="O2744" t="s">
        <v>8188</v>
      </c>
      <c r="P2744" t="s">
        <v>8189</v>
      </c>
      <c r="Q2744" s="10">
        <v>83060858</v>
      </c>
    </row>
    <row r="2745" spans="1:17" x14ac:dyDescent="0.3">
      <c r="A2745" s="11">
        <v>0</v>
      </c>
      <c r="B2745" t="s">
        <v>1354</v>
      </c>
      <c r="C2745">
        <v>15489</v>
      </c>
      <c r="D2745" t="s">
        <v>8190</v>
      </c>
      <c r="E2745" t="s">
        <v>19</v>
      </c>
      <c r="F2745">
        <v>7.964289</v>
      </c>
      <c r="G2745" t="s">
        <v>92</v>
      </c>
      <c r="H2745" t="s">
        <v>21</v>
      </c>
      <c r="I2745" s="1">
        <v>36832</v>
      </c>
      <c r="J2745" s="11">
        <v>0</v>
      </c>
      <c r="K2745">
        <v>89</v>
      </c>
      <c r="L2745" t="s">
        <v>22</v>
      </c>
      <c r="M2745">
        <v>4.8</v>
      </c>
      <c r="N2745">
        <v>51</v>
      </c>
      <c r="O2745" t="s">
        <v>8191</v>
      </c>
      <c r="P2745" t="s">
        <v>6559</v>
      </c>
      <c r="Q2745" s="10">
        <v>0</v>
      </c>
    </row>
    <row r="2746" spans="1:17" x14ac:dyDescent="0.3">
      <c r="A2746" s="11">
        <v>13000000</v>
      </c>
      <c r="B2746" t="s">
        <v>1485</v>
      </c>
      <c r="C2746">
        <v>15250</v>
      </c>
      <c r="D2746" t="s">
        <v>8192</v>
      </c>
      <c r="E2746" t="s">
        <v>19</v>
      </c>
      <c r="F2746">
        <v>2.3889179999999999</v>
      </c>
      <c r="G2746" t="s">
        <v>2516</v>
      </c>
      <c r="H2746" t="s">
        <v>21</v>
      </c>
      <c r="I2746" s="1">
        <v>39413</v>
      </c>
      <c r="J2746" s="11">
        <v>0</v>
      </c>
      <c r="K2746">
        <v>117</v>
      </c>
      <c r="L2746" t="s">
        <v>22</v>
      </c>
      <c r="M2746">
        <v>7.1</v>
      </c>
      <c r="N2746">
        <v>29</v>
      </c>
      <c r="O2746" t="s">
        <v>8193</v>
      </c>
      <c r="P2746" t="s">
        <v>8194</v>
      </c>
      <c r="Q2746" s="10">
        <v>-13000000</v>
      </c>
    </row>
    <row r="2747" spans="1:17" x14ac:dyDescent="0.3">
      <c r="A2747" s="11">
        <v>12000000</v>
      </c>
      <c r="B2747" t="s">
        <v>8195</v>
      </c>
      <c r="C2747">
        <v>22345</v>
      </c>
      <c r="D2747" t="s">
        <v>8196</v>
      </c>
      <c r="E2747" t="s">
        <v>19</v>
      </c>
      <c r="F2747">
        <v>4.5800809999999998</v>
      </c>
      <c r="G2747" t="s">
        <v>760</v>
      </c>
      <c r="H2747" t="s">
        <v>21</v>
      </c>
      <c r="I2747" s="1">
        <v>36497</v>
      </c>
      <c r="J2747" s="11">
        <v>36450736</v>
      </c>
      <c r="K2747">
        <v>97</v>
      </c>
      <c r="L2747" t="s">
        <v>22</v>
      </c>
      <c r="M2747">
        <v>3.3</v>
      </c>
      <c r="N2747">
        <v>75</v>
      </c>
      <c r="O2747" t="s">
        <v>8197</v>
      </c>
      <c r="P2747" t="s">
        <v>6642</v>
      </c>
      <c r="Q2747" s="10">
        <v>24450736</v>
      </c>
    </row>
    <row r="2748" spans="1:17" x14ac:dyDescent="0.3">
      <c r="A2748" s="11">
        <v>13000000</v>
      </c>
      <c r="B2748" t="s">
        <v>1834</v>
      </c>
      <c r="C2748">
        <v>9448</v>
      </c>
      <c r="D2748" t="s">
        <v>8198</v>
      </c>
      <c r="E2748" t="s">
        <v>19</v>
      </c>
      <c r="F2748">
        <v>6.4255279999999999</v>
      </c>
      <c r="G2748" t="s">
        <v>760</v>
      </c>
      <c r="H2748" t="s">
        <v>21</v>
      </c>
      <c r="I2748" s="1">
        <v>35909</v>
      </c>
      <c r="J2748" s="11">
        <v>27007143</v>
      </c>
      <c r="K2748">
        <v>91</v>
      </c>
      <c r="L2748" t="s">
        <v>22</v>
      </c>
      <c r="M2748">
        <v>6.1</v>
      </c>
      <c r="N2748">
        <v>109</v>
      </c>
      <c r="O2748" t="s">
        <v>8199</v>
      </c>
      <c r="P2748" t="s">
        <v>8200</v>
      </c>
      <c r="Q2748" s="10">
        <v>14007143</v>
      </c>
    </row>
    <row r="2749" spans="1:17" x14ac:dyDescent="0.3">
      <c r="A2749" s="11">
        <v>12000000</v>
      </c>
      <c r="B2749" t="s">
        <v>2165</v>
      </c>
      <c r="C2749">
        <v>38223</v>
      </c>
      <c r="D2749" t="s">
        <v>8201</v>
      </c>
      <c r="E2749" t="s">
        <v>19</v>
      </c>
      <c r="F2749">
        <v>4.6309300000000002</v>
      </c>
      <c r="G2749" t="s">
        <v>92</v>
      </c>
      <c r="H2749" t="s">
        <v>21</v>
      </c>
      <c r="I2749" s="1">
        <v>35345</v>
      </c>
      <c r="J2749" s="11">
        <v>0</v>
      </c>
      <c r="K2749">
        <v>100</v>
      </c>
      <c r="L2749" t="s">
        <v>22</v>
      </c>
      <c r="M2749">
        <v>5.7</v>
      </c>
      <c r="N2749">
        <v>46</v>
      </c>
      <c r="O2749" t="s">
        <v>8202</v>
      </c>
      <c r="P2749" t="s">
        <v>8203</v>
      </c>
      <c r="Q2749" s="10">
        <v>-12000000</v>
      </c>
    </row>
    <row r="2750" spans="1:17" x14ac:dyDescent="0.3">
      <c r="A2750" s="11">
        <v>13000000</v>
      </c>
      <c r="B2750" t="s">
        <v>4936</v>
      </c>
      <c r="C2750">
        <v>11186</v>
      </c>
      <c r="D2750" t="s">
        <v>8204</v>
      </c>
      <c r="E2750" t="s">
        <v>19</v>
      </c>
      <c r="F2750">
        <v>16.681567000000001</v>
      </c>
      <c r="G2750" t="s">
        <v>135</v>
      </c>
      <c r="H2750" t="s">
        <v>21</v>
      </c>
      <c r="I2750" s="1">
        <v>33127</v>
      </c>
      <c r="J2750" s="11">
        <v>35763605</v>
      </c>
      <c r="K2750">
        <v>84</v>
      </c>
      <c r="L2750" t="s">
        <v>22</v>
      </c>
      <c r="M2750">
        <v>5.8</v>
      </c>
      <c r="N2750">
        <v>308</v>
      </c>
      <c r="O2750" t="s">
        <v>8205</v>
      </c>
      <c r="P2750" t="s">
        <v>8206</v>
      </c>
      <c r="Q2750" s="10">
        <v>22763605</v>
      </c>
    </row>
    <row r="2751" spans="1:17" x14ac:dyDescent="0.3">
      <c r="A2751" s="11">
        <v>13200000</v>
      </c>
      <c r="B2751" t="s">
        <v>1271</v>
      </c>
      <c r="C2751">
        <v>136835</v>
      </c>
      <c r="D2751" t="s">
        <v>8207</v>
      </c>
      <c r="E2751" t="s">
        <v>19</v>
      </c>
      <c r="F2751">
        <v>24.656068000000001</v>
      </c>
      <c r="G2751" t="s">
        <v>5931</v>
      </c>
      <c r="H2751" t="s">
        <v>21</v>
      </c>
      <c r="I2751" s="1">
        <v>41921</v>
      </c>
      <c r="J2751" s="11">
        <v>53830415</v>
      </c>
      <c r="K2751">
        <v>83</v>
      </c>
      <c r="L2751" t="s">
        <v>22</v>
      </c>
      <c r="M2751">
        <v>5.6</v>
      </c>
      <c r="N2751">
        <v>181</v>
      </c>
      <c r="O2751" t="s">
        <v>8208</v>
      </c>
      <c r="P2751" t="s">
        <v>8209</v>
      </c>
      <c r="Q2751" s="10">
        <v>40630415</v>
      </c>
    </row>
    <row r="2752" spans="1:17" x14ac:dyDescent="0.3">
      <c r="A2752" s="11">
        <v>18000000</v>
      </c>
      <c r="B2752" t="s">
        <v>8210</v>
      </c>
      <c r="C2752">
        <v>5876</v>
      </c>
      <c r="D2752" t="s">
        <v>8211</v>
      </c>
      <c r="E2752" t="s">
        <v>19</v>
      </c>
      <c r="F2752">
        <v>37.104353000000003</v>
      </c>
      <c r="G2752" t="s">
        <v>8212</v>
      </c>
      <c r="H2752" t="s">
        <v>21</v>
      </c>
      <c r="I2752" s="1">
        <v>39407</v>
      </c>
      <c r="J2752" s="11">
        <v>57096190</v>
      </c>
      <c r="K2752">
        <v>126</v>
      </c>
      <c r="L2752" t="s">
        <v>22</v>
      </c>
      <c r="M2752">
        <v>6.7</v>
      </c>
      <c r="N2752">
        <v>1399</v>
      </c>
      <c r="O2752" t="s">
        <v>8213</v>
      </c>
      <c r="P2752" t="s">
        <v>1899</v>
      </c>
      <c r="Q2752" s="10">
        <v>39096190</v>
      </c>
    </row>
    <row r="2753" spans="1:17" x14ac:dyDescent="0.3">
      <c r="A2753" s="11">
        <v>15000000</v>
      </c>
      <c r="B2753" t="s">
        <v>1068</v>
      </c>
      <c r="C2753">
        <v>264660</v>
      </c>
      <c r="D2753" t="s">
        <v>8214</v>
      </c>
      <c r="E2753" t="s">
        <v>19</v>
      </c>
      <c r="F2753">
        <v>95.130041000000006</v>
      </c>
      <c r="G2753" t="s">
        <v>1428</v>
      </c>
      <c r="H2753" t="s">
        <v>33</v>
      </c>
      <c r="I2753" s="1">
        <v>42025</v>
      </c>
      <c r="J2753" s="11">
        <v>36869414</v>
      </c>
      <c r="K2753">
        <v>108</v>
      </c>
      <c r="L2753" t="s">
        <v>22</v>
      </c>
      <c r="M2753">
        <v>7.6</v>
      </c>
      <c r="N2753">
        <v>4737</v>
      </c>
      <c r="O2753" t="s">
        <v>8215</v>
      </c>
      <c r="P2753" t="s">
        <v>8216</v>
      </c>
      <c r="Q2753" s="10">
        <v>21869414</v>
      </c>
    </row>
    <row r="2754" spans="1:17" x14ac:dyDescent="0.3">
      <c r="A2754" s="11">
        <v>13000000</v>
      </c>
      <c r="B2754" t="s">
        <v>8217</v>
      </c>
      <c r="C2754">
        <v>492</v>
      </c>
      <c r="D2754" t="s">
        <v>8218</v>
      </c>
      <c r="E2754" t="s">
        <v>19</v>
      </c>
      <c r="F2754">
        <v>27.546914000000001</v>
      </c>
      <c r="G2754" t="s">
        <v>5952</v>
      </c>
      <c r="H2754" t="s">
        <v>21</v>
      </c>
      <c r="I2754" s="1">
        <v>36433</v>
      </c>
      <c r="J2754" s="11">
        <v>22863596</v>
      </c>
      <c r="K2754">
        <v>112</v>
      </c>
      <c r="L2754" t="s">
        <v>22</v>
      </c>
      <c r="M2754">
        <v>7.3</v>
      </c>
      <c r="N2754">
        <v>1101</v>
      </c>
      <c r="O2754" t="s">
        <v>8219</v>
      </c>
      <c r="P2754" t="s">
        <v>1043</v>
      </c>
      <c r="Q2754" s="10">
        <v>9863596</v>
      </c>
    </row>
    <row r="2755" spans="1:17" x14ac:dyDescent="0.3">
      <c r="A2755" s="11">
        <v>6000000</v>
      </c>
      <c r="B2755" t="s">
        <v>972</v>
      </c>
      <c r="C2755">
        <v>25462</v>
      </c>
      <c r="D2755" t="s">
        <v>8220</v>
      </c>
      <c r="E2755" t="s">
        <v>19</v>
      </c>
      <c r="F2755">
        <v>2.2721300000000002</v>
      </c>
      <c r="G2755" t="s">
        <v>2516</v>
      </c>
      <c r="H2755" t="s">
        <v>21</v>
      </c>
      <c r="I2755" s="1">
        <v>37081</v>
      </c>
      <c r="J2755" s="11">
        <v>0</v>
      </c>
      <c r="K2755">
        <v>90</v>
      </c>
      <c r="L2755" t="s">
        <v>22</v>
      </c>
      <c r="M2755">
        <v>6.6</v>
      </c>
      <c r="N2755">
        <v>17</v>
      </c>
      <c r="O2755" t="s">
        <v>8221</v>
      </c>
      <c r="P2755" t="s">
        <v>8222</v>
      </c>
      <c r="Q2755" s="10">
        <v>-6000000</v>
      </c>
    </row>
    <row r="2756" spans="1:17" x14ac:dyDescent="0.3">
      <c r="A2756" s="11">
        <v>13000000</v>
      </c>
      <c r="B2756" t="s">
        <v>8223</v>
      </c>
      <c r="C2756">
        <v>238603</v>
      </c>
      <c r="D2756" t="s">
        <v>8224</v>
      </c>
      <c r="E2756" t="s">
        <v>19</v>
      </c>
      <c r="F2756">
        <v>17.371327000000001</v>
      </c>
      <c r="G2756" t="s">
        <v>8225</v>
      </c>
      <c r="H2756" t="s">
        <v>21</v>
      </c>
      <c r="I2756" s="1">
        <v>41804</v>
      </c>
      <c r="J2756" s="11">
        <v>45300000</v>
      </c>
      <c r="K2756">
        <v>89</v>
      </c>
      <c r="L2756" t="s">
        <v>22</v>
      </c>
      <c r="M2756">
        <v>5.7</v>
      </c>
      <c r="N2756">
        <v>290</v>
      </c>
      <c r="O2756" t="s">
        <v>8226</v>
      </c>
      <c r="P2756" t="s">
        <v>876</v>
      </c>
      <c r="Q2756" s="10">
        <v>32300000</v>
      </c>
    </row>
    <row r="2757" spans="1:17" x14ac:dyDescent="0.3">
      <c r="A2757" s="11">
        <v>13000000</v>
      </c>
      <c r="B2757" t="s">
        <v>212</v>
      </c>
      <c r="C2757">
        <v>10691</v>
      </c>
      <c r="D2757" t="s">
        <v>8227</v>
      </c>
      <c r="E2757" t="s">
        <v>19</v>
      </c>
      <c r="F2757">
        <v>6.130096</v>
      </c>
      <c r="G2757" t="s">
        <v>764</v>
      </c>
      <c r="H2757" t="s">
        <v>21</v>
      </c>
      <c r="I2757" s="1">
        <v>37071</v>
      </c>
      <c r="J2757" s="11">
        <v>16929123</v>
      </c>
      <c r="K2757">
        <v>99</v>
      </c>
      <c r="L2757" t="s">
        <v>22</v>
      </c>
      <c r="M2757">
        <v>6.6</v>
      </c>
      <c r="N2757">
        <v>96</v>
      </c>
      <c r="O2757" t="s">
        <v>8228</v>
      </c>
      <c r="P2757" t="s">
        <v>3149</v>
      </c>
      <c r="Q2757" s="10">
        <v>3929123</v>
      </c>
    </row>
    <row r="2758" spans="1:17" x14ac:dyDescent="0.3">
      <c r="A2758" s="11">
        <v>19000000</v>
      </c>
      <c r="B2758" t="s">
        <v>8229</v>
      </c>
      <c r="C2758">
        <v>1251</v>
      </c>
      <c r="D2758" t="s">
        <v>8230</v>
      </c>
      <c r="E2758" t="s">
        <v>19</v>
      </c>
      <c r="F2758">
        <v>24.472480000000001</v>
      </c>
      <c r="G2758" t="s">
        <v>422</v>
      </c>
      <c r="H2758" t="s">
        <v>197</v>
      </c>
      <c r="I2758" s="1">
        <v>39070</v>
      </c>
      <c r="J2758" s="11">
        <v>68673228</v>
      </c>
      <c r="K2758">
        <v>141</v>
      </c>
      <c r="L2758" t="s">
        <v>22</v>
      </c>
      <c r="M2758">
        <v>7.2</v>
      </c>
      <c r="N2758">
        <v>541</v>
      </c>
      <c r="O2758" t="s">
        <v>8231</v>
      </c>
      <c r="P2758" t="s">
        <v>2146</v>
      </c>
      <c r="Q2758" s="10">
        <v>49673228</v>
      </c>
    </row>
    <row r="2759" spans="1:17" x14ac:dyDescent="0.3">
      <c r="A2759" s="11">
        <v>13000000</v>
      </c>
      <c r="B2759" t="s">
        <v>8232</v>
      </c>
      <c r="C2759">
        <v>5172</v>
      </c>
      <c r="D2759" t="s">
        <v>8233</v>
      </c>
      <c r="E2759" t="s">
        <v>19</v>
      </c>
      <c r="F2759">
        <v>6.764437</v>
      </c>
      <c r="G2759" t="s">
        <v>8234</v>
      </c>
      <c r="H2759" t="s">
        <v>21</v>
      </c>
      <c r="I2759" s="1">
        <v>39005</v>
      </c>
      <c r="J2759" s="11">
        <v>11130889</v>
      </c>
      <c r="K2759">
        <v>104</v>
      </c>
      <c r="L2759" t="s">
        <v>22</v>
      </c>
      <c r="M2759">
        <v>6.2</v>
      </c>
      <c r="N2759">
        <v>123</v>
      </c>
      <c r="O2759" t="s">
        <v>8235</v>
      </c>
      <c r="P2759" t="s">
        <v>8236</v>
      </c>
      <c r="Q2759" s="10">
        <v>-1869111</v>
      </c>
    </row>
    <row r="2760" spans="1:17" x14ac:dyDescent="0.3">
      <c r="A2760" s="11">
        <v>13000000</v>
      </c>
      <c r="B2760" t="s">
        <v>972</v>
      </c>
      <c r="C2760">
        <v>58680</v>
      </c>
      <c r="D2760" t="s">
        <v>8237</v>
      </c>
      <c r="E2760" t="s">
        <v>19</v>
      </c>
      <c r="F2760">
        <v>1.750054</v>
      </c>
      <c r="G2760" t="s">
        <v>119</v>
      </c>
      <c r="H2760" t="s">
        <v>21</v>
      </c>
      <c r="I2760" s="1">
        <v>36012</v>
      </c>
      <c r="J2760" s="11">
        <v>8026971</v>
      </c>
      <c r="K2760">
        <v>84</v>
      </c>
      <c r="L2760" t="s">
        <v>22</v>
      </c>
      <c r="M2760">
        <v>5.5</v>
      </c>
      <c r="N2760">
        <v>10</v>
      </c>
      <c r="O2760" t="s">
        <v>8238</v>
      </c>
      <c r="P2760" t="s">
        <v>8239</v>
      </c>
      <c r="Q2760" s="10">
        <v>-4973029</v>
      </c>
    </row>
    <row r="2761" spans="1:17" x14ac:dyDescent="0.3">
      <c r="A2761" s="11">
        <v>6000000</v>
      </c>
      <c r="B2761" t="s">
        <v>1629</v>
      </c>
      <c r="C2761">
        <v>264644</v>
      </c>
      <c r="D2761" t="s">
        <v>8240</v>
      </c>
      <c r="E2761" t="s">
        <v>19</v>
      </c>
      <c r="F2761">
        <v>66.113339999999994</v>
      </c>
      <c r="G2761" t="s">
        <v>8241</v>
      </c>
      <c r="H2761" t="s">
        <v>158</v>
      </c>
      <c r="I2761" s="1">
        <v>42293</v>
      </c>
      <c r="J2761" s="11">
        <v>35401758</v>
      </c>
      <c r="K2761">
        <v>117</v>
      </c>
      <c r="L2761" t="s">
        <v>22</v>
      </c>
      <c r="M2761">
        <v>8.1</v>
      </c>
      <c r="N2761">
        <v>2757</v>
      </c>
      <c r="O2761" t="s">
        <v>8242</v>
      </c>
      <c r="P2761" t="s">
        <v>8243</v>
      </c>
      <c r="Q2761" s="10">
        <v>29401758</v>
      </c>
    </row>
    <row r="2762" spans="1:17" x14ac:dyDescent="0.3">
      <c r="A2762" s="11">
        <v>0</v>
      </c>
      <c r="B2762" t="s">
        <v>587</v>
      </c>
      <c r="C2762">
        <v>14577</v>
      </c>
      <c r="D2762" t="s">
        <v>8244</v>
      </c>
      <c r="E2762" t="s">
        <v>19</v>
      </c>
      <c r="F2762">
        <v>9.0668810000000004</v>
      </c>
      <c r="G2762" t="s">
        <v>5284</v>
      </c>
      <c r="H2762" t="s">
        <v>158</v>
      </c>
      <c r="I2762" s="1">
        <v>36135</v>
      </c>
      <c r="J2762" s="11">
        <v>0</v>
      </c>
      <c r="K2762">
        <v>82</v>
      </c>
      <c r="L2762" t="s">
        <v>22</v>
      </c>
      <c r="M2762">
        <v>6.5</v>
      </c>
      <c r="N2762">
        <v>66</v>
      </c>
      <c r="O2762" t="s">
        <v>8245</v>
      </c>
      <c r="P2762" t="s">
        <v>8246</v>
      </c>
      <c r="Q2762" s="10">
        <v>0</v>
      </c>
    </row>
    <row r="2763" spans="1:17" x14ac:dyDescent="0.3">
      <c r="A2763" s="11">
        <v>13000000</v>
      </c>
      <c r="B2763" t="s">
        <v>8247</v>
      </c>
      <c r="C2763">
        <v>11592</v>
      </c>
      <c r="D2763" t="s">
        <v>8248</v>
      </c>
      <c r="E2763" t="s">
        <v>19</v>
      </c>
      <c r="F2763">
        <v>6.1701389999999998</v>
      </c>
      <c r="G2763" t="s">
        <v>8249</v>
      </c>
      <c r="H2763" t="s">
        <v>21</v>
      </c>
      <c r="I2763" s="1">
        <v>34437</v>
      </c>
      <c r="J2763" s="11">
        <v>7820688</v>
      </c>
      <c r="K2763">
        <v>95</v>
      </c>
      <c r="L2763" t="s">
        <v>22</v>
      </c>
      <c r="M2763">
        <v>6.4</v>
      </c>
      <c r="N2763">
        <v>135</v>
      </c>
      <c r="O2763" t="s">
        <v>8250</v>
      </c>
      <c r="P2763" t="s">
        <v>8251</v>
      </c>
      <c r="Q2763" s="10">
        <v>-5179312</v>
      </c>
    </row>
    <row r="2764" spans="1:17" x14ac:dyDescent="0.3">
      <c r="A2764" s="11">
        <v>13000000</v>
      </c>
      <c r="B2764" t="s">
        <v>587</v>
      </c>
      <c r="C2764">
        <v>16406</v>
      </c>
      <c r="D2764" t="s">
        <v>8252</v>
      </c>
      <c r="E2764" t="s">
        <v>19</v>
      </c>
      <c r="F2764">
        <v>4.7425369999999996</v>
      </c>
      <c r="G2764" t="s">
        <v>32</v>
      </c>
      <c r="H2764" t="s">
        <v>158</v>
      </c>
      <c r="I2764" s="1">
        <v>36258</v>
      </c>
      <c r="J2764" s="11">
        <v>27500000</v>
      </c>
      <c r="K2764">
        <v>94</v>
      </c>
      <c r="L2764" t="s">
        <v>22</v>
      </c>
      <c r="M2764">
        <v>5.7</v>
      </c>
      <c r="N2764">
        <v>67</v>
      </c>
      <c r="O2764" t="s">
        <v>8253</v>
      </c>
      <c r="P2764" t="s">
        <v>6459</v>
      </c>
      <c r="Q2764" s="10">
        <v>14500000</v>
      </c>
    </row>
    <row r="2765" spans="1:17" x14ac:dyDescent="0.3">
      <c r="A2765" s="11">
        <v>0</v>
      </c>
      <c r="B2765" t="s">
        <v>1629</v>
      </c>
      <c r="C2765">
        <v>19052</v>
      </c>
      <c r="D2765" t="s">
        <v>8254</v>
      </c>
      <c r="E2765" t="s">
        <v>19</v>
      </c>
      <c r="F2765">
        <v>1.2129559999999999</v>
      </c>
      <c r="G2765" t="s">
        <v>92</v>
      </c>
      <c r="H2765" t="s">
        <v>21</v>
      </c>
      <c r="I2765" s="1">
        <v>36261</v>
      </c>
      <c r="J2765" s="11">
        <v>0</v>
      </c>
      <c r="K2765">
        <v>99</v>
      </c>
      <c r="L2765" t="s">
        <v>22</v>
      </c>
      <c r="M2765">
        <v>6.6</v>
      </c>
      <c r="N2765">
        <v>7</v>
      </c>
      <c r="O2765" t="s">
        <v>8255</v>
      </c>
      <c r="P2765" t="s">
        <v>8256</v>
      </c>
      <c r="Q2765" s="10">
        <v>0</v>
      </c>
    </row>
    <row r="2766" spans="1:17" x14ac:dyDescent="0.3">
      <c r="A2766" s="11">
        <v>13000000</v>
      </c>
      <c r="B2766" t="s">
        <v>3790</v>
      </c>
      <c r="C2766">
        <v>3682</v>
      </c>
      <c r="D2766" t="s">
        <v>8257</v>
      </c>
      <c r="E2766" t="s">
        <v>19</v>
      </c>
      <c r="F2766">
        <v>11.880898999999999</v>
      </c>
      <c r="G2766" t="s">
        <v>8258</v>
      </c>
      <c r="H2766" t="s">
        <v>21</v>
      </c>
      <c r="I2766" s="1">
        <v>36035</v>
      </c>
      <c r="J2766" s="11">
        <v>16757163</v>
      </c>
      <c r="K2766">
        <v>106</v>
      </c>
      <c r="L2766" t="s">
        <v>22</v>
      </c>
      <c r="M2766">
        <v>5.5</v>
      </c>
      <c r="N2766">
        <v>135</v>
      </c>
      <c r="O2766" t="s">
        <v>8259</v>
      </c>
      <c r="P2766" t="s">
        <v>8260</v>
      </c>
      <c r="Q2766" s="10">
        <v>3757163</v>
      </c>
    </row>
    <row r="2767" spans="1:17" x14ac:dyDescent="0.3">
      <c r="A2767" s="11">
        <v>0</v>
      </c>
      <c r="B2767" t="s">
        <v>6713</v>
      </c>
      <c r="C2767">
        <v>9683</v>
      </c>
      <c r="D2767" t="s">
        <v>8261</v>
      </c>
      <c r="E2767" t="s">
        <v>19</v>
      </c>
      <c r="F2767">
        <v>10.131123000000001</v>
      </c>
      <c r="G2767" t="s">
        <v>764</v>
      </c>
      <c r="H2767" t="s">
        <v>21</v>
      </c>
      <c r="I2767" s="1">
        <v>37127</v>
      </c>
      <c r="J2767" s="11">
        <v>0</v>
      </c>
      <c r="K2767">
        <v>84</v>
      </c>
      <c r="L2767" t="s">
        <v>22</v>
      </c>
      <c r="M2767">
        <v>5.0999999999999996</v>
      </c>
      <c r="N2767">
        <v>163</v>
      </c>
      <c r="O2767" t="s">
        <v>8262</v>
      </c>
      <c r="P2767" t="s">
        <v>8263</v>
      </c>
      <c r="Q2767" s="10">
        <v>0</v>
      </c>
    </row>
    <row r="2768" spans="1:17" x14ac:dyDescent="0.3">
      <c r="A2768" s="11">
        <v>13000000</v>
      </c>
      <c r="B2768" t="s">
        <v>4326</v>
      </c>
      <c r="C2768">
        <v>2084</v>
      </c>
      <c r="D2768" t="s">
        <v>8264</v>
      </c>
      <c r="E2768" t="s">
        <v>19</v>
      </c>
      <c r="F2768">
        <v>5.831302</v>
      </c>
      <c r="G2768" t="s">
        <v>8265</v>
      </c>
      <c r="H2768" t="s">
        <v>33</v>
      </c>
      <c r="I2768" s="1">
        <v>37051</v>
      </c>
      <c r="J2768" s="11">
        <v>0</v>
      </c>
      <c r="K2768">
        <v>93</v>
      </c>
      <c r="L2768" t="s">
        <v>22</v>
      </c>
      <c r="M2768">
        <v>6.1</v>
      </c>
      <c r="N2768">
        <v>103</v>
      </c>
      <c r="O2768" t="s">
        <v>8266</v>
      </c>
      <c r="P2768" t="s">
        <v>8267</v>
      </c>
      <c r="Q2768" s="10">
        <v>-13000000</v>
      </c>
    </row>
    <row r="2769" spans="1:17" x14ac:dyDescent="0.3">
      <c r="A2769" s="11">
        <v>13000000</v>
      </c>
      <c r="B2769" t="s">
        <v>587</v>
      </c>
      <c r="C2769">
        <v>107811</v>
      </c>
      <c r="D2769" t="s">
        <v>8268</v>
      </c>
      <c r="E2769" t="s">
        <v>19</v>
      </c>
      <c r="F2769">
        <v>35.522027000000001</v>
      </c>
      <c r="G2769" t="s">
        <v>1409</v>
      </c>
      <c r="H2769" t="s">
        <v>21</v>
      </c>
      <c r="I2769" s="1">
        <v>41277</v>
      </c>
      <c r="J2769" s="11">
        <v>48065672</v>
      </c>
      <c r="K2769">
        <v>93</v>
      </c>
      <c r="L2769" t="s">
        <v>22</v>
      </c>
      <c r="M2769">
        <v>5.7</v>
      </c>
      <c r="N2769">
        <v>737</v>
      </c>
      <c r="O2769" t="s">
        <v>8269</v>
      </c>
      <c r="P2769" t="s">
        <v>6339</v>
      </c>
      <c r="Q2769" s="10">
        <v>35065672</v>
      </c>
    </row>
    <row r="2770" spans="1:17" x14ac:dyDescent="0.3">
      <c r="A2770" s="11">
        <v>13000000</v>
      </c>
      <c r="B2770" t="s">
        <v>212</v>
      </c>
      <c r="C2770">
        <v>2266</v>
      </c>
      <c r="D2770" t="s">
        <v>8270</v>
      </c>
      <c r="E2770" t="s">
        <v>851</v>
      </c>
      <c r="F2770">
        <v>10.573191</v>
      </c>
      <c r="G2770" t="s">
        <v>8271</v>
      </c>
      <c r="H2770" t="s">
        <v>284</v>
      </c>
      <c r="I2770" s="1">
        <v>38853</v>
      </c>
      <c r="J2770" s="11">
        <v>4857367</v>
      </c>
      <c r="K2770">
        <v>120</v>
      </c>
      <c r="L2770" t="s">
        <v>22</v>
      </c>
      <c r="M2770">
        <v>6.8</v>
      </c>
      <c r="N2770">
        <v>207</v>
      </c>
      <c r="O2770" t="s">
        <v>8272</v>
      </c>
      <c r="P2770" t="s">
        <v>8273</v>
      </c>
      <c r="Q2770" s="10">
        <v>-8142633</v>
      </c>
    </row>
    <row r="2771" spans="1:17" x14ac:dyDescent="0.3">
      <c r="A2771" s="11">
        <v>0</v>
      </c>
      <c r="B2771" t="s">
        <v>713</v>
      </c>
      <c r="C2771">
        <v>13074</v>
      </c>
      <c r="D2771" t="s">
        <v>8274</v>
      </c>
      <c r="E2771" t="s">
        <v>19</v>
      </c>
      <c r="F2771">
        <v>4.8984370000000004</v>
      </c>
      <c r="G2771" t="s">
        <v>5820</v>
      </c>
      <c r="H2771" t="s">
        <v>21</v>
      </c>
      <c r="I2771" s="1">
        <v>39247</v>
      </c>
      <c r="J2771" s="11">
        <v>0</v>
      </c>
      <c r="K2771">
        <v>112</v>
      </c>
      <c r="L2771" t="s">
        <v>22</v>
      </c>
      <c r="M2771">
        <v>5.9</v>
      </c>
      <c r="N2771">
        <v>60</v>
      </c>
      <c r="O2771" t="s">
        <v>8275</v>
      </c>
      <c r="P2771" t="s">
        <v>2535</v>
      </c>
      <c r="Q2771" s="10">
        <v>0</v>
      </c>
    </row>
    <row r="2772" spans="1:17" x14ac:dyDescent="0.3">
      <c r="A2772" s="11">
        <v>13000000</v>
      </c>
      <c r="B2772" t="s">
        <v>822</v>
      </c>
      <c r="C2772">
        <v>144340</v>
      </c>
      <c r="D2772" t="s">
        <v>8276</v>
      </c>
      <c r="E2772" t="s">
        <v>19</v>
      </c>
      <c r="F2772">
        <v>17.632446000000002</v>
      </c>
      <c r="G2772" t="s">
        <v>2374</v>
      </c>
      <c r="H2772" t="s">
        <v>21</v>
      </c>
      <c r="I2772" s="1">
        <v>41354</v>
      </c>
      <c r="J2772" s="11">
        <v>18000000</v>
      </c>
      <c r="K2772">
        <v>107</v>
      </c>
      <c r="L2772" t="s">
        <v>22</v>
      </c>
      <c r="M2772">
        <v>5.4</v>
      </c>
      <c r="N2772">
        <v>304</v>
      </c>
      <c r="O2772" t="s">
        <v>8277</v>
      </c>
      <c r="P2772" t="s">
        <v>1009</v>
      </c>
      <c r="Q2772" s="10">
        <v>5000000</v>
      </c>
    </row>
    <row r="2773" spans="1:17" x14ac:dyDescent="0.3">
      <c r="A2773" s="11">
        <v>0</v>
      </c>
      <c r="B2773" t="s">
        <v>1582</v>
      </c>
      <c r="C2773">
        <v>48217</v>
      </c>
      <c r="D2773" t="s">
        <v>8278</v>
      </c>
      <c r="E2773" t="s">
        <v>19</v>
      </c>
      <c r="F2773">
        <v>1.780065</v>
      </c>
      <c r="G2773" t="s">
        <v>8279</v>
      </c>
      <c r="H2773" t="s">
        <v>284</v>
      </c>
      <c r="I2773" s="1">
        <v>36526</v>
      </c>
      <c r="J2773" s="11">
        <v>0</v>
      </c>
      <c r="K2773">
        <v>112</v>
      </c>
      <c r="L2773" t="s">
        <v>22</v>
      </c>
      <c r="M2773">
        <v>6.7</v>
      </c>
      <c r="N2773">
        <v>11</v>
      </c>
      <c r="O2773" t="s">
        <v>8280</v>
      </c>
      <c r="P2773" t="s">
        <v>8281</v>
      </c>
      <c r="Q2773" s="10">
        <v>0</v>
      </c>
    </row>
    <row r="2774" spans="1:17" x14ac:dyDescent="0.3">
      <c r="A2774" s="11">
        <v>15000000</v>
      </c>
      <c r="B2774" t="s">
        <v>1500</v>
      </c>
      <c r="C2774">
        <v>28211</v>
      </c>
      <c r="D2774" t="s">
        <v>8282</v>
      </c>
      <c r="E2774" t="s">
        <v>19</v>
      </c>
      <c r="F2774">
        <v>26.373864000000001</v>
      </c>
      <c r="G2774" t="s">
        <v>2984</v>
      </c>
      <c r="H2774" t="s">
        <v>284</v>
      </c>
      <c r="I2774" s="1">
        <v>39897</v>
      </c>
      <c r="J2774" s="11">
        <v>8459458</v>
      </c>
      <c r="K2774">
        <v>96</v>
      </c>
      <c r="L2774" t="s">
        <v>22</v>
      </c>
      <c r="M2774">
        <v>5.9</v>
      </c>
      <c r="N2774">
        <v>498</v>
      </c>
      <c r="O2774" t="s">
        <v>8283</v>
      </c>
      <c r="P2774" t="s">
        <v>5862</v>
      </c>
      <c r="Q2774" s="10">
        <v>-6540542</v>
      </c>
    </row>
    <row r="2775" spans="1:17" x14ac:dyDescent="0.3">
      <c r="A2775" s="11">
        <v>13000000</v>
      </c>
      <c r="B2775" t="s">
        <v>6630</v>
      </c>
      <c r="C2775">
        <v>47502</v>
      </c>
      <c r="D2775" t="s">
        <v>8284</v>
      </c>
      <c r="E2775" t="s">
        <v>19</v>
      </c>
      <c r="F2775">
        <v>1.647335</v>
      </c>
      <c r="G2775" t="s">
        <v>119</v>
      </c>
      <c r="H2775" t="s">
        <v>21</v>
      </c>
      <c r="I2775" s="1">
        <v>35128</v>
      </c>
      <c r="J2775" s="11">
        <v>9789900</v>
      </c>
      <c r="K2775">
        <v>91</v>
      </c>
      <c r="L2775" t="s">
        <v>22</v>
      </c>
      <c r="M2775">
        <v>4.8</v>
      </c>
      <c r="N2775">
        <v>4</v>
      </c>
      <c r="O2775" t="s">
        <v>8285</v>
      </c>
      <c r="P2775" t="s">
        <v>8286</v>
      </c>
      <c r="Q2775" s="10">
        <v>-3210100</v>
      </c>
    </row>
    <row r="2776" spans="1:17" x14ac:dyDescent="0.3">
      <c r="A2776" s="11">
        <v>13000000</v>
      </c>
      <c r="B2776" t="s">
        <v>8287</v>
      </c>
      <c r="C2776">
        <v>9950</v>
      </c>
      <c r="D2776" t="s">
        <v>8288</v>
      </c>
      <c r="E2776" t="s">
        <v>19</v>
      </c>
      <c r="F2776">
        <v>12.321301999999999</v>
      </c>
      <c r="G2776" t="s">
        <v>8289</v>
      </c>
      <c r="H2776" t="s">
        <v>192</v>
      </c>
      <c r="I2776" s="1">
        <v>38792</v>
      </c>
      <c r="J2776" s="11">
        <v>2636637</v>
      </c>
      <c r="K2776">
        <v>125</v>
      </c>
      <c r="L2776" t="s">
        <v>22</v>
      </c>
      <c r="M2776">
        <v>6.5</v>
      </c>
      <c r="N2776">
        <v>138</v>
      </c>
      <c r="O2776" t="s">
        <v>8290</v>
      </c>
      <c r="P2776" t="s">
        <v>5972</v>
      </c>
      <c r="Q2776" s="10">
        <v>-10363363</v>
      </c>
    </row>
    <row r="2777" spans="1:17" x14ac:dyDescent="0.3">
      <c r="A2777" s="11">
        <v>13000000</v>
      </c>
      <c r="B2777" t="s">
        <v>212</v>
      </c>
      <c r="C2777">
        <v>84892</v>
      </c>
      <c r="D2777" t="s">
        <v>8291</v>
      </c>
      <c r="E2777" t="s">
        <v>19</v>
      </c>
      <c r="F2777">
        <v>43.444135000000003</v>
      </c>
      <c r="G2777" t="s">
        <v>608</v>
      </c>
      <c r="H2777" t="s">
        <v>21</v>
      </c>
      <c r="I2777" s="1">
        <v>41172</v>
      </c>
      <c r="J2777" s="11">
        <v>33400000</v>
      </c>
      <c r="K2777">
        <v>102</v>
      </c>
      <c r="L2777" t="s">
        <v>22</v>
      </c>
      <c r="M2777">
        <v>7.7</v>
      </c>
      <c r="N2777">
        <v>2968</v>
      </c>
      <c r="O2777" t="s">
        <v>8292</v>
      </c>
      <c r="P2777" t="s">
        <v>8293</v>
      </c>
      <c r="Q2777" s="10">
        <v>20400000</v>
      </c>
    </row>
    <row r="2778" spans="1:17" x14ac:dyDescent="0.3">
      <c r="A2778" s="11">
        <v>3000000</v>
      </c>
      <c r="B2778" t="s">
        <v>195</v>
      </c>
      <c r="C2778">
        <v>24227</v>
      </c>
      <c r="D2778" t="s">
        <v>8294</v>
      </c>
      <c r="E2778" t="s">
        <v>19</v>
      </c>
      <c r="F2778">
        <v>1.2791060000000001</v>
      </c>
      <c r="G2778" t="s">
        <v>119</v>
      </c>
      <c r="H2778" t="s">
        <v>21</v>
      </c>
      <c r="I2778" s="1">
        <v>34103</v>
      </c>
      <c r="J2778" s="11">
        <v>1200000</v>
      </c>
      <c r="K2778">
        <v>87</v>
      </c>
      <c r="L2778" t="s">
        <v>22</v>
      </c>
      <c r="M2778">
        <v>4.5</v>
      </c>
      <c r="N2778">
        <v>10</v>
      </c>
      <c r="O2778" t="s">
        <v>8295</v>
      </c>
      <c r="P2778" t="s">
        <v>8296</v>
      </c>
      <c r="Q2778" s="10">
        <v>-1800000</v>
      </c>
    </row>
    <row r="2779" spans="1:17" x14ac:dyDescent="0.3">
      <c r="A2779" s="11">
        <v>13000000</v>
      </c>
      <c r="B2779" t="s">
        <v>713</v>
      </c>
      <c r="C2779">
        <v>9672</v>
      </c>
      <c r="D2779" t="s">
        <v>8297</v>
      </c>
      <c r="E2779" t="s">
        <v>19</v>
      </c>
      <c r="F2779">
        <v>3.6808960000000002</v>
      </c>
      <c r="G2779" t="s">
        <v>8298</v>
      </c>
      <c r="H2779" t="s">
        <v>21</v>
      </c>
      <c r="I2779" s="1">
        <v>39037</v>
      </c>
      <c r="J2779" s="11">
        <v>1151330</v>
      </c>
      <c r="K2779">
        <v>110</v>
      </c>
      <c r="L2779" t="s">
        <v>22</v>
      </c>
      <c r="M2779">
        <v>6.4</v>
      </c>
      <c r="N2779">
        <v>60</v>
      </c>
      <c r="O2779" t="s">
        <v>8299</v>
      </c>
      <c r="P2779" t="s">
        <v>5979</v>
      </c>
      <c r="Q2779" s="10">
        <v>-11848670</v>
      </c>
    </row>
    <row r="2780" spans="1:17" x14ac:dyDescent="0.3">
      <c r="A2780" s="11">
        <v>0</v>
      </c>
      <c r="B2780" t="s">
        <v>3465</v>
      </c>
      <c r="C2780">
        <v>44853</v>
      </c>
      <c r="D2780" t="s">
        <v>8300</v>
      </c>
      <c r="E2780" t="s">
        <v>19</v>
      </c>
      <c r="F2780">
        <v>2.9962840000000002</v>
      </c>
      <c r="G2780" t="s">
        <v>4156</v>
      </c>
      <c r="H2780" t="s">
        <v>33</v>
      </c>
      <c r="I2780" s="1">
        <v>36889</v>
      </c>
      <c r="J2780" s="11">
        <v>0</v>
      </c>
      <c r="K2780">
        <v>120</v>
      </c>
      <c r="L2780" t="s">
        <v>22</v>
      </c>
      <c r="M2780">
        <v>5.6</v>
      </c>
      <c r="N2780">
        <v>17</v>
      </c>
      <c r="O2780" t="s">
        <v>8301</v>
      </c>
      <c r="P2780" t="s">
        <v>5542</v>
      </c>
      <c r="Q2780" s="10">
        <v>0</v>
      </c>
    </row>
    <row r="2781" spans="1:17" x14ac:dyDescent="0.3">
      <c r="A2781" s="11">
        <v>13000000</v>
      </c>
      <c r="B2781" t="s">
        <v>5251</v>
      </c>
      <c r="C2781">
        <v>157544</v>
      </c>
      <c r="D2781" t="s">
        <v>8302</v>
      </c>
      <c r="E2781" t="s">
        <v>19</v>
      </c>
      <c r="F2781">
        <v>10.475368</v>
      </c>
      <c r="G2781" t="s">
        <v>2004</v>
      </c>
      <c r="H2781" t="s">
        <v>21</v>
      </c>
      <c r="I2781" s="1">
        <v>42209</v>
      </c>
      <c r="J2781" s="11">
        <v>1784763</v>
      </c>
      <c r="K2781">
        <v>91</v>
      </c>
      <c r="L2781" t="s">
        <v>22</v>
      </c>
      <c r="M2781">
        <v>4.5999999999999996</v>
      </c>
      <c r="N2781">
        <v>243</v>
      </c>
      <c r="O2781" t="s">
        <v>8303</v>
      </c>
      <c r="P2781" t="s">
        <v>8304</v>
      </c>
      <c r="Q2781" s="10">
        <v>-11215237</v>
      </c>
    </row>
    <row r="2782" spans="1:17" x14ac:dyDescent="0.3">
      <c r="A2782" s="11">
        <v>14350531</v>
      </c>
      <c r="B2782" t="s">
        <v>98</v>
      </c>
      <c r="C2782">
        <v>59678</v>
      </c>
      <c r="D2782" t="s">
        <v>8305</v>
      </c>
      <c r="E2782" t="s">
        <v>19</v>
      </c>
      <c r="F2782">
        <v>30.952376999999998</v>
      </c>
      <c r="G2782" t="s">
        <v>5299</v>
      </c>
      <c r="H2782" t="s">
        <v>33</v>
      </c>
      <c r="I2782" s="1">
        <v>40882</v>
      </c>
      <c r="J2782" s="11">
        <v>3964682</v>
      </c>
      <c r="K2782">
        <v>88</v>
      </c>
      <c r="L2782" t="s">
        <v>22</v>
      </c>
      <c r="M2782">
        <v>6.3</v>
      </c>
      <c r="N2782">
        <v>733</v>
      </c>
      <c r="O2782" t="s">
        <v>8306</v>
      </c>
      <c r="P2782" t="s">
        <v>8307</v>
      </c>
      <c r="Q2782" s="10">
        <v>-10385849</v>
      </c>
    </row>
    <row r="2783" spans="1:17" x14ac:dyDescent="0.3">
      <c r="A2783" s="11">
        <v>10000000</v>
      </c>
      <c r="B2783" t="s">
        <v>4265</v>
      </c>
      <c r="C2783">
        <v>79777</v>
      </c>
      <c r="D2783" t="s">
        <v>8308</v>
      </c>
      <c r="E2783" t="s">
        <v>19</v>
      </c>
      <c r="F2783">
        <v>4.2674659999999998</v>
      </c>
      <c r="G2783" t="s">
        <v>8309</v>
      </c>
      <c r="H2783" t="s">
        <v>21</v>
      </c>
      <c r="I2783" s="1">
        <v>40900</v>
      </c>
      <c r="J2783" s="11">
        <v>303877</v>
      </c>
      <c r="K2783">
        <v>127</v>
      </c>
      <c r="L2783" t="s">
        <v>22</v>
      </c>
      <c r="M2783">
        <v>5.8</v>
      </c>
      <c r="N2783">
        <v>45</v>
      </c>
      <c r="O2783" t="s">
        <v>8310</v>
      </c>
      <c r="P2783" t="s">
        <v>2143</v>
      </c>
      <c r="Q2783" s="10">
        <v>-9696123</v>
      </c>
    </row>
    <row r="2784" spans="1:17" x14ac:dyDescent="0.3">
      <c r="A2784" s="11">
        <v>13000000</v>
      </c>
      <c r="B2784" t="s">
        <v>1271</v>
      </c>
      <c r="C2784">
        <v>158011</v>
      </c>
      <c r="D2784" t="s">
        <v>8311</v>
      </c>
      <c r="E2784" t="s">
        <v>19</v>
      </c>
      <c r="F2784">
        <v>34.532418</v>
      </c>
      <c r="G2784" t="s">
        <v>760</v>
      </c>
      <c r="H2784" t="s">
        <v>21</v>
      </c>
      <c r="I2784" s="1">
        <v>41347</v>
      </c>
      <c r="J2784" s="11">
        <v>68572378</v>
      </c>
      <c r="K2784">
        <v>94</v>
      </c>
      <c r="L2784" t="s">
        <v>22</v>
      </c>
      <c r="M2784">
        <v>6.6</v>
      </c>
      <c r="N2784">
        <v>1257</v>
      </c>
      <c r="O2784" t="s">
        <v>8312</v>
      </c>
      <c r="P2784" t="s">
        <v>7864</v>
      </c>
      <c r="Q2784" s="10">
        <v>55572378</v>
      </c>
    </row>
    <row r="2785" spans="1:17" x14ac:dyDescent="0.3">
      <c r="A2785" s="11">
        <v>0</v>
      </c>
      <c r="B2785" t="s">
        <v>8313</v>
      </c>
      <c r="C2785">
        <v>407887</v>
      </c>
      <c r="D2785" t="s">
        <v>8314</v>
      </c>
      <c r="E2785" t="s">
        <v>4015</v>
      </c>
      <c r="F2785">
        <v>6.1164360000000002</v>
      </c>
      <c r="G2785" t="s">
        <v>8315</v>
      </c>
      <c r="H2785" t="s">
        <v>3317</v>
      </c>
      <c r="I2785" s="1">
        <v>42578</v>
      </c>
      <c r="J2785" s="11">
        <v>0</v>
      </c>
      <c r="K2785">
        <v>110</v>
      </c>
      <c r="L2785" t="s">
        <v>22</v>
      </c>
      <c r="M2785">
        <v>5.8</v>
      </c>
      <c r="N2785">
        <v>29</v>
      </c>
      <c r="O2785" t="s">
        <v>8316</v>
      </c>
      <c r="P2785" t="s">
        <v>8317</v>
      </c>
      <c r="Q2785" s="10">
        <v>0</v>
      </c>
    </row>
    <row r="2786" spans="1:17" x14ac:dyDescent="0.3">
      <c r="A2786" s="11">
        <v>0</v>
      </c>
      <c r="B2786" t="s">
        <v>7034</v>
      </c>
      <c r="C2786">
        <v>17043</v>
      </c>
      <c r="D2786" t="s">
        <v>8318</v>
      </c>
      <c r="E2786" t="s">
        <v>19</v>
      </c>
      <c r="F2786">
        <v>1.7149719999999999</v>
      </c>
      <c r="G2786" t="s">
        <v>1811</v>
      </c>
      <c r="H2786" t="s">
        <v>304</v>
      </c>
      <c r="I2786" s="1">
        <v>37463</v>
      </c>
      <c r="J2786" s="11">
        <v>33082548</v>
      </c>
      <c r="K2786">
        <v>90</v>
      </c>
      <c r="L2786" t="s">
        <v>22</v>
      </c>
      <c r="M2786">
        <v>5.3</v>
      </c>
      <c r="N2786">
        <v>34</v>
      </c>
      <c r="O2786" t="s">
        <v>8319</v>
      </c>
      <c r="P2786" t="s">
        <v>8320</v>
      </c>
      <c r="Q2786" s="10">
        <v>33082548</v>
      </c>
    </row>
    <row r="2787" spans="1:17" x14ac:dyDescent="0.3">
      <c r="A2787" s="11">
        <v>13000000</v>
      </c>
      <c r="B2787" t="s">
        <v>822</v>
      </c>
      <c r="C2787">
        <v>8952</v>
      </c>
      <c r="D2787" t="s">
        <v>8321</v>
      </c>
      <c r="E2787" t="s">
        <v>19</v>
      </c>
      <c r="F2787">
        <v>19.664698999999999</v>
      </c>
      <c r="G2787" t="s">
        <v>6168</v>
      </c>
      <c r="H2787" t="s">
        <v>21</v>
      </c>
      <c r="I2787" s="1">
        <v>39831</v>
      </c>
      <c r="J2787" s="11">
        <v>10652035</v>
      </c>
      <c r="K2787">
        <v>98</v>
      </c>
      <c r="L2787" t="s">
        <v>22</v>
      </c>
      <c r="M2787">
        <v>6.4</v>
      </c>
      <c r="N2787">
        <v>503</v>
      </c>
      <c r="O2787" t="s">
        <v>8322</v>
      </c>
      <c r="P2787" t="s">
        <v>2173</v>
      </c>
      <c r="Q2787" s="10">
        <v>-2347965</v>
      </c>
    </row>
    <row r="2788" spans="1:17" x14ac:dyDescent="0.3">
      <c r="A2788" s="11">
        <v>12000000</v>
      </c>
      <c r="B2788" t="s">
        <v>1327</v>
      </c>
      <c r="C2788">
        <v>62204</v>
      </c>
      <c r="D2788" t="s">
        <v>8323</v>
      </c>
      <c r="E2788" t="s">
        <v>8324</v>
      </c>
      <c r="F2788">
        <v>6.5379860000000001</v>
      </c>
      <c r="G2788" t="s">
        <v>8325</v>
      </c>
      <c r="H2788" t="s">
        <v>158</v>
      </c>
      <c r="I2788" s="1">
        <v>29935</v>
      </c>
      <c r="J2788" s="11">
        <v>55260558</v>
      </c>
      <c r="K2788">
        <v>100</v>
      </c>
      <c r="L2788" t="s">
        <v>22</v>
      </c>
      <c r="M2788">
        <v>7.1</v>
      </c>
      <c r="N2788">
        <v>109</v>
      </c>
      <c r="O2788" t="s">
        <v>8326</v>
      </c>
      <c r="P2788" t="s">
        <v>1379</v>
      </c>
      <c r="Q2788" s="10">
        <v>43260558</v>
      </c>
    </row>
    <row r="2789" spans="1:17" x14ac:dyDescent="0.3">
      <c r="A2789" s="11">
        <v>12500000</v>
      </c>
      <c r="B2789" t="s">
        <v>212</v>
      </c>
      <c r="C2789">
        <v>13435</v>
      </c>
      <c r="D2789" t="s">
        <v>8327</v>
      </c>
      <c r="E2789" t="s">
        <v>19</v>
      </c>
      <c r="F2789">
        <v>13.349012</v>
      </c>
      <c r="G2789" t="s">
        <v>4469</v>
      </c>
      <c r="H2789" t="s">
        <v>21</v>
      </c>
      <c r="I2789" s="1">
        <v>37609</v>
      </c>
      <c r="J2789" s="11">
        <v>23367586</v>
      </c>
      <c r="K2789">
        <v>120</v>
      </c>
      <c r="L2789" t="s">
        <v>22</v>
      </c>
      <c r="M2789">
        <v>6.7</v>
      </c>
      <c r="N2789">
        <v>137</v>
      </c>
      <c r="O2789" t="s">
        <v>8328</v>
      </c>
      <c r="P2789" t="s">
        <v>7640</v>
      </c>
      <c r="Q2789" s="10">
        <v>10867586</v>
      </c>
    </row>
    <row r="2790" spans="1:17" x14ac:dyDescent="0.3">
      <c r="A2790" s="11">
        <v>0</v>
      </c>
      <c r="B2790" t="s">
        <v>212</v>
      </c>
      <c r="C2790">
        <v>17187</v>
      </c>
      <c r="D2790" t="s">
        <v>8329</v>
      </c>
      <c r="E2790" t="s">
        <v>19</v>
      </c>
      <c r="F2790">
        <v>6.7960789999999998</v>
      </c>
      <c r="G2790" t="s">
        <v>135</v>
      </c>
      <c r="H2790" t="s">
        <v>21</v>
      </c>
      <c r="I2790" s="1">
        <v>37582</v>
      </c>
      <c r="J2790" s="11">
        <v>0</v>
      </c>
      <c r="K2790">
        <v>108</v>
      </c>
      <c r="L2790" t="s">
        <v>22</v>
      </c>
      <c r="M2790">
        <v>6.9</v>
      </c>
      <c r="N2790">
        <v>96</v>
      </c>
      <c r="O2790" t="s">
        <v>8330</v>
      </c>
      <c r="P2790" t="s">
        <v>5520</v>
      </c>
      <c r="Q2790" s="10">
        <v>0</v>
      </c>
    </row>
    <row r="2791" spans="1:17" x14ac:dyDescent="0.3">
      <c r="A2791" s="11">
        <v>12500000</v>
      </c>
      <c r="B2791" t="s">
        <v>8331</v>
      </c>
      <c r="C2791">
        <v>319</v>
      </c>
      <c r="D2791" t="s">
        <v>8332</v>
      </c>
      <c r="E2791" t="s">
        <v>19</v>
      </c>
      <c r="F2791">
        <v>35.268557000000001</v>
      </c>
      <c r="G2791" t="s">
        <v>1089</v>
      </c>
      <c r="H2791" t="s">
        <v>21</v>
      </c>
      <c r="I2791" s="1">
        <v>34221</v>
      </c>
      <c r="J2791" s="11">
        <v>12281551</v>
      </c>
      <c r="K2791">
        <v>120</v>
      </c>
      <c r="L2791" t="s">
        <v>22</v>
      </c>
      <c r="M2791">
        <v>7.5</v>
      </c>
      <c r="N2791">
        <v>749</v>
      </c>
      <c r="O2791" t="s">
        <v>8333</v>
      </c>
      <c r="P2791" t="s">
        <v>1006</v>
      </c>
      <c r="Q2791" s="10">
        <v>-218449</v>
      </c>
    </row>
    <row r="2792" spans="1:17" x14ac:dyDescent="0.3">
      <c r="A2792" s="11">
        <v>3100000</v>
      </c>
      <c r="B2792" t="s">
        <v>8334</v>
      </c>
      <c r="C2792">
        <v>59457</v>
      </c>
      <c r="D2792" t="s">
        <v>8335</v>
      </c>
      <c r="E2792" t="s">
        <v>19</v>
      </c>
      <c r="F2792">
        <v>7.4533469999999999</v>
      </c>
      <c r="G2792" t="s">
        <v>8336</v>
      </c>
      <c r="H2792" t="s">
        <v>192</v>
      </c>
      <c r="I2792" s="1">
        <v>40374</v>
      </c>
      <c r="J2792" s="11">
        <v>0</v>
      </c>
      <c r="K2792">
        <v>111</v>
      </c>
      <c r="L2792" t="s">
        <v>22</v>
      </c>
      <c r="M2792">
        <v>5.9</v>
      </c>
      <c r="N2792">
        <v>92</v>
      </c>
      <c r="O2792" t="s">
        <v>8337</v>
      </c>
      <c r="P2792" t="s">
        <v>8338</v>
      </c>
      <c r="Q2792" s="10">
        <v>-3100000</v>
      </c>
    </row>
    <row r="2793" spans="1:17" x14ac:dyDescent="0.3">
      <c r="A2793" s="11">
        <v>12500000</v>
      </c>
      <c r="B2793" t="s">
        <v>2037</v>
      </c>
      <c r="C2793">
        <v>9504</v>
      </c>
      <c r="D2793" t="s">
        <v>8339</v>
      </c>
      <c r="E2793" t="s">
        <v>19</v>
      </c>
      <c r="F2793">
        <v>13.939054</v>
      </c>
      <c r="G2793" t="s">
        <v>119</v>
      </c>
      <c r="H2793" t="s">
        <v>21</v>
      </c>
      <c r="I2793" s="1">
        <v>33862</v>
      </c>
      <c r="J2793" s="11">
        <v>10725228</v>
      </c>
      <c r="K2793">
        <v>100</v>
      </c>
      <c r="L2793" t="s">
        <v>22</v>
      </c>
      <c r="M2793">
        <v>7.5</v>
      </c>
      <c r="N2793">
        <v>323</v>
      </c>
      <c r="O2793" t="s">
        <v>8340</v>
      </c>
      <c r="P2793" t="s">
        <v>7760</v>
      </c>
      <c r="Q2793" s="10">
        <v>-1774772</v>
      </c>
    </row>
    <row r="2794" spans="1:17" x14ac:dyDescent="0.3">
      <c r="A2794" s="11">
        <v>13000000</v>
      </c>
      <c r="B2794" t="s">
        <v>2357</v>
      </c>
      <c r="C2794">
        <v>37414</v>
      </c>
      <c r="D2794" t="s">
        <v>8341</v>
      </c>
      <c r="E2794" t="s">
        <v>19</v>
      </c>
      <c r="F2794">
        <v>11.892614999999999</v>
      </c>
      <c r="G2794" t="s">
        <v>4156</v>
      </c>
      <c r="H2794" t="s">
        <v>21</v>
      </c>
      <c r="I2794" s="1">
        <v>40228</v>
      </c>
      <c r="J2794" s="11">
        <v>0</v>
      </c>
      <c r="K2794">
        <v>109</v>
      </c>
      <c r="L2794" t="s">
        <v>22</v>
      </c>
      <c r="M2794">
        <v>6</v>
      </c>
      <c r="N2794">
        <v>173</v>
      </c>
      <c r="O2794" t="s">
        <v>8342</v>
      </c>
      <c r="P2794" t="s">
        <v>5542</v>
      </c>
      <c r="Q2794" s="10">
        <v>-13000000</v>
      </c>
    </row>
    <row r="2795" spans="1:17" x14ac:dyDescent="0.3">
      <c r="A2795" s="11">
        <v>0</v>
      </c>
      <c r="B2795" t="s">
        <v>7670</v>
      </c>
      <c r="C2795">
        <v>6217</v>
      </c>
      <c r="D2795" t="s">
        <v>8343</v>
      </c>
      <c r="E2795" t="s">
        <v>19</v>
      </c>
      <c r="F2795">
        <v>5.6987199999999998</v>
      </c>
      <c r="G2795" t="s">
        <v>135</v>
      </c>
      <c r="H2795" t="s">
        <v>21</v>
      </c>
      <c r="I2795" s="1">
        <v>29986</v>
      </c>
      <c r="J2795" s="11">
        <v>0</v>
      </c>
      <c r="K2795">
        <v>118</v>
      </c>
      <c r="L2795" t="s">
        <v>22</v>
      </c>
      <c r="M2795">
        <v>6</v>
      </c>
      <c r="N2795">
        <v>94</v>
      </c>
      <c r="O2795" t="s">
        <v>8344</v>
      </c>
      <c r="P2795" t="s">
        <v>8345</v>
      </c>
      <c r="Q2795" s="10">
        <v>0</v>
      </c>
    </row>
    <row r="2796" spans="1:17" x14ac:dyDescent="0.3">
      <c r="A2796" s="11">
        <v>12500000</v>
      </c>
      <c r="B2796" t="s">
        <v>1754</v>
      </c>
      <c r="C2796">
        <v>26688</v>
      </c>
      <c r="D2796" t="s">
        <v>8346</v>
      </c>
      <c r="E2796" t="s">
        <v>19</v>
      </c>
      <c r="F2796">
        <v>8.7805119999999999</v>
      </c>
      <c r="G2796" t="s">
        <v>608</v>
      </c>
      <c r="H2796" t="s">
        <v>21</v>
      </c>
      <c r="I2796" s="1">
        <v>40065</v>
      </c>
      <c r="J2796" s="11">
        <v>27206120</v>
      </c>
      <c r="K2796">
        <v>101</v>
      </c>
      <c r="L2796" t="s">
        <v>22</v>
      </c>
      <c r="M2796">
        <v>5.4</v>
      </c>
      <c r="N2796">
        <v>177</v>
      </c>
      <c r="O2796" t="s">
        <v>8347</v>
      </c>
      <c r="P2796" t="s">
        <v>8348</v>
      </c>
      <c r="Q2796" s="10">
        <v>14706120</v>
      </c>
    </row>
    <row r="2797" spans="1:17" x14ac:dyDescent="0.3">
      <c r="A2797" s="11">
        <v>0</v>
      </c>
      <c r="B2797" t="s">
        <v>3939</v>
      </c>
      <c r="C2797">
        <v>43867</v>
      </c>
      <c r="D2797" t="s">
        <v>8349</v>
      </c>
      <c r="E2797" t="s">
        <v>19</v>
      </c>
      <c r="F2797">
        <v>4.0213890000000001</v>
      </c>
      <c r="G2797" t="s">
        <v>1252</v>
      </c>
      <c r="H2797" t="s">
        <v>21</v>
      </c>
      <c r="I2797" s="1">
        <v>13583</v>
      </c>
      <c r="J2797" s="11">
        <v>0</v>
      </c>
      <c r="K2797">
        <v>101</v>
      </c>
      <c r="L2797" t="s">
        <v>22</v>
      </c>
      <c r="M2797">
        <v>8.4</v>
      </c>
      <c r="N2797">
        <v>11</v>
      </c>
      <c r="O2797" t="s">
        <v>8350</v>
      </c>
      <c r="P2797" t="s">
        <v>8351</v>
      </c>
      <c r="Q2797" s="10">
        <v>0</v>
      </c>
    </row>
    <row r="2798" spans="1:17" x14ac:dyDescent="0.3">
      <c r="A2798" s="11">
        <v>12000000</v>
      </c>
      <c r="B2798" t="s">
        <v>1503</v>
      </c>
      <c r="C2798">
        <v>6615</v>
      </c>
      <c r="D2798" t="s">
        <v>8352</v>
      </c>
      <c r="E2798" t="s">
        <v>19</v>
      </c>
      <c r="F2798">
        <v>15.817095999999999</v>
      </c>
      <c r="G2798" t="s">
        <v>6223</v>
      </c>
      <c r="H2798" t="s">
        <v>21</v>
      </c>
      <c r="I2798" s="1">
        <v>39426</v>
      </c>
      <c r="J2798" s="11">
        <v>11293663</v>
      </c>
      <c r="K2798">
        <v>106</v>
      </c>
      <c r="L2798" t="s">
        <v>22</v>
      </c>
      <c r="M2798">
        <v>7.1</v>
      </c>
      <c r="N2798">
        <v>509</v>
      </c>
      <c r="O2798" t="s">
        <v>8353</v>
      </c>
      <c r="P2798" t="s">
        <v>2085</v>
      </c>
      <c r="Q2798" s="10">
        <v>-706337</v>
      </c>
    </row>
    <row r="2799" spans="1:17" x14ac:dyDescent="0.3">
      <c r="A2799" s="11">
        <v>12500000</v>
      </c>
      <c r="B2799" t="s">
        <v>6077</v>
      </c>
      <c r="C2799">
        <v>14574</v>
      </c>
      <c r="D2799" t="s">
        <v>8354</v>
      </c>
      <c r="E2799" t="s">
        <v>19</v>
      </c>
      <c r="F2799">
        <v>34.821223000000003</v>
      </c>
      <c r="G2799" t="s">
        <v>905</v>
      </c>
      <c r="H2799" t="s">
        <v>33</v>
      </c>
      <c r="I2799" s="1">
        <v>39634</v>
      </c>
      <c r="J2799" s="11">
        <v>20416563</v>
      </c>
      <c r="K2799">
        <v>94</v>
      </c>
      <c r="L2799" t="s">
        <v>22</v>
      </c>
      <c r="M2799">
        <v>7.7</v>
      </c>
      <c r="N2799">
        <v>1451</v>
      </c>
      <c r="O2799" t="s">
        <v>8355</v>
      </c>
      <c r="P2799" t="s">
        <v>8356</v>
      </c>
      <c r="Q2799" s="10">
        <v>7916563</v>
      </c>
    </row>
    <row r="2800" spans="1:17" x14ac:dyDescent="0.3">
      <c r="A2800" s="11">
        <v>12800000</v>
      </c>
      <c r="B2800" t="s">
        <v>8357</v>
      </c>
      <c r="C2800">
        <v>16</v>
      </c>
      <c r="D2800" t="s">
        <v>8358</v>
      </c>
      <c r="E2800" t="s">
        <v>19</v>
      </c>
      <c r="F2800">
        <v>22.022227999999998</v>
      </c>
      <c r="G2800" t="s">
        <v>6623</v>
      </c>
      <c r="H2800" t="s">
        <v>6211</v>
      </c>
      <c r="I2800" s="1">
        <v>36663</v>
      </c>
      <c r="J2800" s="11">
        <v>40031879</v>
      </c>
      <c r="K2800">
        <v>140</v>
      </c>
      <c r="L2800" t="s">
        <v>22</v>
      </c>
      <c r="M2800">
        <v>7.6</v>
      </c>
      <c r="N2800">
        <v>377</v>
      </c>
      <c r="O2800" t="s">
        <v>8359</v>
      </c>
      <c r="P2800" t="s">
        <v>7977</v>
      </c>
      <c r="Q2800" s="10">
        <v>27231879</v>
      </c>
    </row>
    <row r="2801" spans="1:17" x14ac:dyDescent="0.3">
      <c r="A2801" s="11">
        <v>0</v>
      </c>
      <c r="B2801" t="s">
        <v>212</v>
      </c>
      <c r="C2801">
        <v>39780</v>
      </c>
      <c r="D2801" t="s">
        <v>8360</v>
      </c>
      <c r="E2801" t="s">
        <v>19</v>
      </c>
      <c r="F2801">
        <v>0.13938400000000001</v>
      </c>
      <c r="G2801" t="s">
        <v>4469</v>
      </c>
      <c r="H2801" t="s">
        <v>304</v>
      </c>
      <c r="I2801" s="1">
        <v>35795</v>
      </c>
      <c r="J2801" s="11">
        <v>0</v>
      </c>
      <c r="K2801">
        <v>132</v>
      </c>
      <c r="L2801" t="s">
        <v>22</v>
      </c>
      <c r="M2801">
        <v>6.2</v>
      </c>
      <c r="N2801">
        <v>25</v>
      </c>
      <c r="O2801" t="s">
        <v>8361</v>
      </c>
      <c r="P2801" t="s">
        <v>7571</v>
      </c>
      <c r="Q2801" s="10">
        <v>0</v>
      </c>
    </row>
    <row r="2802" spans="1:17" x14ac:dyDescent="0.3">
      <c r="A2802" s="11">
        <v>12500000</v>
      </c>
      <c r="B2802" t="s">
        <v>2834</v>
      </c>
      <c r="C2802">
        <v>21612</v>
      </c>
      <c r="D2802" t="s">
        <v>8362</v>
      </c>
      <c r="E2802" t="s">
        <v>19</v>
      </c>
      <c r="F2802">
        <v>2.950618</v>
      </c>
      <c r="G2802" t="s">
        <v>8363</v>
      </c>
      <c r="H2802" t="s">
        <v>21</v>
      </c>
      <c r="I2802" s="1">
        <v>35090</v>
      </c>
      <c r="J2802" s="11">
        <v>1227324</v>
      </c>
      <c r="K2802">
        <v>99</v>
      </c>
      <c r="L2802" t="s">
        <v>22</v>
      </c>
      <c r="M2802">
        <v>7.3</v>
      </c>
      <c r="N2802">
        <v>31</v>
      </c>
      <c r="O2802" t="s">
        <v>8364</v>
      </c>
      <c r="P2802" t="s">
        <v>8365</v>
      </c>
      <c r="Q2802" s="10">
        <v>-11272676</v>
      </c>
    </row>
    <row r="2803" spans="1:17" x14ac:dyDescent="0.3">
      <c r="A2803" s="11">
        <v>15000000</v>
      </c>
      <c r="B2803" t="s">
        <v>822</v>
      </c>
      <c r="C2803">
        <v>36691</v>
      </c>
      <c r="D2803" t="s">
        <v>8366</v>
      </c>
      <c r="E2803" t="s">
        <v>19</v>
      </c>
      <c r="F2803">
        <v>7.497306</v>
      </c>
      <c r="G2803" t="s">
        <v>8367</v>
      </c>
      <c r="H2803" t="s">
        <v>21</v>
      </c>
      <c r="I2803" s="1">
        <v>40003</v>
      </c>
      <c r="J2803" s="11">
        <v>5024782</v>
      </c>
      <c r="K2803">
        <v>90</v>
      </c>
      <c r="L2803" t="s">
        <v>22</v>
      </c>
      <c r="M2803">
        <v>5.8</v>
      </c>
      <c r="N2803">
        <v>84</v>
      </c>
      <c r="O2803" t="s">
        <v>8368</v>
      </c>
      <c r="P2803" t="s">
        <v>7755</v>
      </c>
      <c r="Q2803" s="10">
        <v>-9975218</v>
      </c>
    </row>
    <row r="2804" spans="1:17" x14ac:dyDescent="0.3">
      <c r="A2804" s="11">
        <v>20000000</v>
      </c>
      <c r="B2804" t="s">
        <v>1494</v>
      </c>
      <c r="C2804">
        <v>23631</v>
      </c>
      <c r="D2804" t="s">
        <v>8369</v>
      </c>
      <c r="E2804" t="s">
        <v>19</v>
      </c>
      <c r="F2804">
        <v>26.396191000000002</v>
      </c>
      <c r="G2804" t="s">
        <v>433</v>
      </c>
      <c r="H2804" t="s">
        <v>21</v>
      </c>
      <c r="I2804" s="1">
        <v>40187</v>
      </c>
      <c r="J2804" s="11">
        <v>31327899</v>
      </c>
      <c r="K2804">
        <v>105</v>
      </c>
      <c r="L2804" t="s">
        <v>22</v>
      </c>
      <c r="M2804">
        <v>6.3</v>
      </c>
      <c r="N2804">
        <v>1150</v>
      </c>
      <c r="O2804" t="s">
        <v>8370</v>
      </c>
      <c r="P2804" t="s">
        <v>2224</v>
      </c>
      <c r="Q2804" s="10">
        <v>11327899</v>
      </c>
    </row>
    <row r="2805" spans="1:17" x14ac:dyDescent="0.3">
      <c r="A2805" s="11">
        <v>12500000</v>
      </c>
      <c r="B2805" t="s">
        <v>8371</v>
      </c>
      <c r="C2805">
        <v>45324</v>
      </c>
      <c r="D2805" t="s">
        <v>8372</v>
      </c>
      <c r="E2805" t="s">
        <v>19</v>
      </c>
      <c r="F2805">
        <v>6.5460370000000001</v>
      </c>
      <c r="G2805" t="s">
        <v>8373</v>
      </c>
      <c r="H2805" t="s">
        <v>158</v>
      </c>
      <c r="I2805" s="1">
        <v>40437</v>
      </c>
      <c r="J2805" s="11">
        <v>1083683</v>
      </c>
      <c r="K2805">
        <v>108</v>
      </c>
      <c r="L2805" t="s">
        <v>22</v>
      </c>
      <c r="M2805">
        <v>6</v>
      </c>
      <c r="N2805">
        <v>94</v>
      </c>
      <c r="O2805" t="s">
        <v>8374</v>
      </c>
      <c r="P2805" t="s">
        <v>8375</v>
      </c>
      <c r="Q2805" s="10">
        <v>-11416317</v>
      </c>
    </row>
    <row r="2806" spans="1:17" x14ac:dyDescent="0.3">
      <c r="A2806" s="11">
        <v>12300000</v>
      </c>
      <c r="B2806" t="s">
        <v>483</v>
      </c>
      <c r="C2806">
        <v>12144</v>
      </c>
      <c r="D2806" t="s">
        <v>8376</v>
      </c>
      <c r="E2806" t="s">
        <v>19</v>
      </c>
      <c r="F2806">
        <v>28.670193000000001</v>
      </c>
      <c r="G2806" t="s">
        <v>229</v>
      </c>
      <c r="H2806" t="s">
        <v>1377</v>
      </c>
      <c r="I2806" s="1">
        <v>32465</v>
      </c>
      <c r="J2806" s="11">
        <v>84460846</v>
      </c>
      <c r="K2806">
        <v>69</v>
      </c>
      <c r="L2806" t="s">
        <v>22</v>
      </c>
      <c r="M2806">
        <v>7</v>
      </c>
      <c r="N2806">
        <v>640</v>
      </c>
      <c r="O2806" t="s">
        <v>8377</v>
      </c>
      <c r="P2806" t="s">
        <v>8378</v>
      </c>
      <c r="Q2806" s="10">
        <v>72160846</v>
      </c>
    </row>
    <row r="2807" spans="1:17" x14ac:dyDescent="0.3">
      <c r="A2807" s="11">
        <v>0</v>
      </c>
      <c r="B2807" t="s">
        <v>8379</v>
      </c>
      <c r="C2807">
        <v>11658</v>
      </c>
      <c r="D2807" t="s">
        <v>8380</v>
      </c>
      <c r="E2807" t="s">
        <v>4015</v>
      </c>
      <c r="F2807">
        <v>9.5727049999999991</v>
      </c>
      <c r="G2807" t="s">
        <v>8381</v>
      </c>
      <c r="H2807" t="s">
        <v>3317</v>
      </c>
      <c r="I2807" s="1">
        <v>38109</v>
      </c>
      <c r="J2807" s="11">
        <v>15</v>
      </c>
      <c r="K2807">
        <v>140</v>
      </c>
      <c r="L2807" t="s">
        <v>22</v>
      </c>
      <c r="M2807">
        <v>7.4</v>
      </c>
      <c r="N2807">
        <v>133</v>
      </c>
      <c r="O2807" t="s">
        <v>8382</v>
      </c>
      <c r="P2807" t="s">
        <v>8383</v>
      </c>
      <c r="Q2807" s="10">
        <v>15</v>
      </c>
    </row>
    <row r="2808" spans="1:17" x14ac:dyDescent="0.3">
      <c r="A2808" s="11">
        <v>12500000</v>
      </c>
      <c r="B2808" t="s">
        <v>4166</v>
      </c>
      <c r="C2808">
        <v>56601</v>
      </c>
      <c r="D2808" t="s">
        <v>8384</v>
      </c>
      <c r="E2808" t="s">
        <v>19</v>
      </c>
      <c r="F2808">
        <v>0.90352900000000003</v>
      </c>
      <c r="G2808" t="s">
        <v>8385</v>
      </c>
      <c r="H2808" t="s">
        <v>21</v>
      </c>
      <c r="I2808" s="1">
        <v>40182</v>
      </c>
      <c r="J2808" s="11">
        <v>3878993</v>
      </c>
      <c r="K2808">
        <v>118</v>
      </c>
      <c r="L2808" t="s">
        <v>22</v>
      </c>
      <c r="M2808">
        <v>6.3</v>
      </c>
      <c r="N2808">
        <v>30</v>
      </c>
      <c r="O2808" t="s">
        <v>8386</v>
      </c>
      <c r="P2808" t="s">
        <v>8387</v>
      </c>
      <c r="Q2808" s="10">
        <v>-8621007</v>
      </c>
    </row>
    <row r="2809" spans="1:17" x14ac:dyDescent="0.3">
      <c r="A2809" s="11">
        <v>8000000</v>
      </c>
      <c r="B2809" t="s">
        <v>519</v>
      </c>
      <c r="C2809">
        <v>9552</v>
      </c>
      <c r="D2809" t="s">
        <v>8388</v>
      </c>
      <c r="E2809" t="s">
        <v>19</v>
      </c>
      <c r="F2809">
        <v>47.584643</v>
      </c>
      <c r="G2809" t="s">
        <v>59</v>
      </c>
      <c r="H2809" t="s">
        <v>21</v>
      </c>
      <c r="I2809" s="1">
        <v>27024</v>
      </c>
      <c r="J2809" s="11">
        <v>441306145</v>
      </c>
      <c r="K2809">
        <v>122</v>
      </c>
      <c r="L2809" t="s">
        <v>22</v>
      </c>
      <c r="M2809">
        <v>7.5</v>
      </c>
      <c r="N2809">
        <v>2005</v>
      </c>
      <c r="O2809" t="s">
        <v>8389</v>
      </c>
      <c r="P2809" t="s">
        <v>2743</v>
      </c>
      <c r="Q2809" s="10">
        <v>433306145</v>
      </c>
    </row>
    <row r="2810" spans="1:17" x14ac:dyDescent="0.3">
      <c r="A2810" s="11">
        <v>7000000</v>
      </c>
      <c r="B2810" t="s">
        <v>8390</v>
      </c>
      <c r="C2810">
        <v>578</v>
      </c>
      <c r="D2810" t="s">
        <v>8391</v>
      </c>
      <c r="E2810" t="s">
        <v>19</v>
      </c>
      <c r="F2810">
        <v>50.152327</v>
      </c>
      <c r="G2810" t="s">
        <v>135</v>
      </c>
      <c r="H2810" t="s">
        <v>21</v>
      </c>
      <c r="I2810" s="1">
        <v>27563</v>
      </c>
      <c r="J2810" s="11">
        <v>470654000</v>
      </c>
      <c r="K2810">
        <v>124</v>
      </c>
      <c r="L2810" t="s">
        <v>22</v>
      </c>
      <c r="M2810">
        <v>7.5</v>
      </c>
      <c r="N2810">
        <v>2542</v>
      </c>
      <c r="O2810" t="s">
        <v>8392</v>
      </c>
      <c r="P2810" t="s">
        <v>231</v>
      </c>
      <c r="Q2810" s="10">
        <v>463654000</v>
      </c>
    </row>
    <row r="2811" spans="1:17" x14ac:dyDescent="0.3">
      <c r="A2811" s="11">
        <v>11000000</v>
      </c>
      <c r="B2811" t="s">
        <v>972</v>
      </c>
      <c r="C2811">
        <v>2105</v>
      </c>
      <c r="D2811" t="s">
        <v>8393</v>
      </c>
      <c r="E2811" t="s">
        <v>19</v>
      </c>
      <c r="F2811">
        <v>60.767167999999998</v>
      </c>
      <c r="G2811" t="s">
        <v>135</v>
      </c>
      <c r="H2811" t="s">
        <v>21</v>
      </c>
      <c r="I2811" s="1">
        <v>36410</v>
      </c>
      <c r="J2811" s="11">
        <v>235483004</v>
      </c>
      <c r="K2811">
        <v>95</v>
      </c>
      <c r="L2811" t="s">
        <v>22</v>
      </c>
      <c r="M2811">
        <v>6.4</v>
      </c>
      <c r="N2811">
        <v>2296</v>
      </c>
      <c r="O2811" t="s">
        <v>8394</v>
      </c>
      <c r="P2811" t="s">
        <v>121</v>
      </c>
      <c r="Q2811" s="10">
        <v>224483004</v>
      </c>
    </row>
    <row r="2812" spans="1:17" x14ac:dyDescent="0.3">
      <c r="A2812" s="11">
        <v>12516654</v>
      </c>
      <c r="B2812" t="s">
        <v>8395</v>
      </c>
      <c r="C2812">
        <v>126319</v>
      </c>
      <c r="D2812" t="s">
        <v>8396</v>
      </c>
      <c r="E2812" t="s">
        <v>851</v>
      </c>
      <c r="F2812">
        <v>11.103202</v>
      </c>
      <c r="G2812" t="s">
        <v>2984</v>
      </c>
      <c r="H2812" t="s">
        <v>853</v>
      </c>
      <c r="I2812" s="1">
        <v>41255</v>
      </c>
      <c r="J2812" s="11">
        <v>8109160</v>
      </c>
      <c r="K2812">
        <v>78</v>
      </c>
      <c r="L2812" t="s">
        <v>22</v>
      </c>
      <c r="M2812">
        <v>7.6</v>
      </c>
      <c r="N2812">
        <v>142</v>
      </c>
      <c r="O2812" t="s">
        <v>8397</v>
      </c>
      <c r="P2812" t="s">
        <v>8398</v>
      </c>
      <c r="Q2812" s="10">
        <v>-4407494</v>
      </c>
    </row>
    <row r="2813" spans="1:17" x14ac:dyDescent="0.3">
      <c r="A2813" s="11">
        <v>25000000</v>
      </c>
      <c r="B2813" t="s">
        <v>800</v>
      </c>
      <c r="C2813">
        <v>10136</v>
      </c>
      <c r="D2813" t="s">
        <v>8399</v>
      </c>
      <c r="E2813" t="s">
        <v>19</v>
      </c>
      <c r="F2813">
        <v>15.262130000000001</v>
      </c>
      <c r="G2813" t="s">
        <v>92</v>
      </c>
      <c r="H2813" t="s">
        <v>21</v>
      </c>
      <c r="I2813" s="1">
        <v>31758</v>
      </c>
      <c r="J2813" s="11">
        <v>79817939</v>
      </c>
      <c r="K2813">
        <v>94</v>
      </c>
      <c r="L2813" t="s">
        <v>22</v>
      </c>
      <c r="M2813">
        <v>5.6</v>
      </c>
      <c r="N2813">
        <v>304</v>
      </c>
      <c r="O2813" t="s">
        <v>8400</v>
      </c>
      <c r="P2813" t="s">
        <v>4345</v>
      </c>
      <c r="Q2813" s="10">
        <v>54817939</v>
      </c>
    </row>
    <row r="2814" spans="1:17" x14ac:dyDescent="0.3">
      <c r="A2814" s="11">
        <v>12000000</v>
      </c>
      <c r="B2814" t="s">
        <v>972</v>
      </c>
      <c r="C2814">
        <v>67660</v>
      </c>
      <c r="D2814" t="s">
        <v>8401</v>
      </c>
      <c r="E2814" t="s">
        <v>19</v>
      </c>
      <c r="F2814">
        <v>6.0351520000000001</v>
      </c>
      <c r="G2814" t="s">
        <v>4642</v>
      </c>
      <c r="H2814" t="s">
        <v>21</v>
      </c>
      <c r="I2814" s="1">
        <v>41015</v>
      </c>
      <c r="J2814" s="11">
        <v>96070507</v>
      </c>
      <c r="K2814">
        <v>122</v>
      </c>
      <c r="L2814" t="s">
        <v>22</v>
      </c>
      <c r="M2814">
        <v>6.9</v>
      </c>
      <c r="N2814">
        <v>281</v>
      </c>
      <c r="O2814" t="s">
        <v>8402</v>
      </c>
      <c r="P2814" t="s">
        <v>790</v>
      </c>
      <c r="Q2814" s="10">
        <v>84070507</v>
      </c>
    </row>
    <row r="2815" spans="1:17" x14ac:dyDescent="0.3">
      <c r="A2815" s="11">
        <v>12000000</v>
      </c>
      <c r="B2815" t="s">
        <v>1485</v>
      </c>
      <c r="C2815">
        <v>10611</v>
      </c>
      <c r="D2815" t="s">
        <v>8403</v>
      </c>
      <c r="E2815" t="s">
        <v>19</v>
      </c>
      <c r="F2815">
        <v>10.297188999999999</v>
      </c>
      <c r="G2815" t="s">
        <v>2644</v>
      </c>
      <c r="H2815" t="s">
        <v>21</v>
      </c>
      <c r="I2815" s="1">
        <v>37260</v>
      </c>
      <c r="J2815" s="11">
        <v>75781642</v>
      </c>
      <c r="K2815">
        <v>102</v>
      </c>
      <c r="L2815" t="s">
        <v>22</v>
      </c>
      <c r="M2815">
        <v>6.2</v>
      </c>
      <c r="N2815">
        <v>137</v>
      </c>
      <c r="O2815" t="s">
        <v>8404</v>
      </c>
      <c r="P2815" t="s">
        <v>790</v>
      </c>
      <c r="Q2815" s="10">
        <v>63781642</v>
      </c>
    </row>
    <row r="2816" spans="1:17" x14ac:dyDescent="0.3">
      <c r="A2816" s="11">
        <v>12000000</v>
      </c>
      <c r="B2816" t="s">
        <v>138</v>
      </c>
      <c r="C2816">
        <v>154</v>
      </c>
      <c r="D2816" t="s">
        <v>8405</v>
      </c>
      <c r="E2816" t="s">
        <v>19</v>
      </c>
      <c r="F2816">
        <v>22.434101999999999</v>
      </c>
      <c r="G2816" t="s">
        <v>92</v>
      </c>
      <c r="H2816" t="s">
        <v>21</v>
      </c>
      <c r="I2816" s="1">
        <v>30016</v>
      </c>
      <c r="J2816" s="11">
        <v>96800000</v>
      </c>
      <c r="K2816">
        <v>113</v>
      </c>
      <c r="L2816" t="s">
        <v>22</v>
      </c>
      <c r="M2816">
        <v>7.3</v>
      </c>
      <c r="N2816">
        <v>675</v>
      </c>
      <c r="O2816" t="s">
        <v>4251</v>
      </c>
      <c r="P2816" t="s">
        <v>5332</v>
      </c>
      <c r="Q2816" s="10">
        <v>84800000</v>
      </c>
    </row>
    <row r="2817" spans="1:17" x14ac:dyDescent="0.3">
      <c r="A2817" s="11">
        <v>15000000</v>
      </c>
      <c r="B2817" t="s">
        <v>8406</v>
      </c>
      <c r="C2817">
        <v>3049</v>
      </c>
      <c r="D2817" t="s">
        <v>8407</v>
      </c>
      <c r="E2817" t="s">
        <v>19</v>
      </c>
      <c r="F2817">
        <v>41.249003999999999</v>
      </c>
      <c r="G2817" t="s">
        <v>59</v>
      </c>
      <c r="H2817" t="s">
        <v>21</v>
      </c>
      <c r="I2817" s="1">
        <v>34426</v>
      </c>
      <c r="J2817" s="11">
        <v>107217396</v>
      </c>
      <c r="K2817">
        <v>86</v>
      </c>
      <c r="L2817" t="s">
        <v>22</v>
      </c>
      <c r="M2817">
        <v>6.4</v>
      </c>
      <c r="N2817">
        <v>1648</v>
      </c>
      <c r="O2817" t="s">
        <v>8408</v>
      </c>
      <c r="P2817" t="s">
        <v>301</v>
      </c>
      <c r="Q2817" s="10">
        <v>92217396</v>
      </c>
    </row>
    <row r="2818" spans="1:17" x14ac:dyDescent="0.3">
      <c r="A2818" s="11">
        <v>12000000</v>
      </c>
      <c r="B2818" t="s">
        <v>2376</v>
      </c>
      <c r="C2818">
        <v>860</v>
      </c>
      <c r="D2818" t="s">
        <v>8409</v>
      </c>
      <c r="E2818" t="s">
        <v>19</v>
      </c>
      <c r="F2818">
        <v>23.161753999999998</v>
      </c>
      <c r="G2818" t="s">
        <v>1252</v>
      </c>
      <c r="H2818" t="s">
        <v>21</v>
      </c>
      <c r="I2818" s="1">
        <v>30381</v>
      </c>
      <c r="J2818" s="11">
        <v>79567667</v>
      </c>
      <c r="K2818">
        <v>114</v>
      </c>
      <c r="L2818" t="s">
        <v>22</v>
      </c>
      <c r="M2818">
        <v>7</v>
      </c>
      <c r="N2818">
        <v>504</v>
      </c>
      <c r="O2818" t="s">
        <v>8410</v>
      </c>
      <c r="P2818" t="s">
        <v>8411</v>
      </c>
      <c r="Q2818" s="10">
        <v>67567667</v>
      </c>
    </row>
    <row r="2819" spans="1:17" x14ac:dyDescent="0.3">
      <c r="A2819" s="11">
        <v>12000000</v>
      </c>
      <c r="B2819" t="s">
        <v>8412</v>
      </c>
      <c r="C2819">
        <v>9281</v>
      </c>
      <c r="D2819" t="s">
        <v>8413</v>
      </c>
      <c r="E2819" t="s">
        <v>19</v>
      </c>
      <c r="F2819">
        <v>19.195398999999998</v>
      </c>
      <c r="G2819" t="s">
        <v>92</v>
      </c>
      <c r="H2819" t="s">
        <v>21</v>
      </c>
      <c r="I2819" s="1">
        <v>31261</v>
      </c>
      <c r="J2819" s="11">
        <v>68706993</v>
      </c>
      <c r="K2819">
        <v>113</v>
      </c>
      <c r="L2819" t="s">
        <v>22</v>
      </c>
      <c r="M2819">
        <v>7</v>
      </c>
      <c r="N2819">
        <v>375</v>
      </c>
      <c r="O2819" t="s">
        <v>8414</v>
      </c>
      <c r="P2819" t="s">
        <v>643</v>
      </c>
      <c r="Q2819" s="10">
        <v>56706993</v>
      </c>
    </row>
    <row r="2820" spans="1:17" x14ac:dyDescent="0.3">
      <c r="A2820" s="11">
        <v>12000000</v>
      </c>
      <c r="B2820" t="s">
        <v>8415</v>
      </c>
      <c r="C2820">
        <v>75674</v>
      </c>
      <c r="D2820" t="s">
        <v>8416</v>
      </c>
      <c r="E2820" t="s">
        <v>19</v>
      </c>
      <c r="F2820">
        <v>21.958055000000002</v>
      </c>
      <c r="G2820" t="s">
        <v>1409</v>
      </c>
      <c r="H2820" t="s">
        <v>21</v>
      </c>
      <c r="I2820" s="1">
        <v>40963</v>
      </c>
      <c r="J2820" s="11">
        <v>81272766</v>
      </c>
      <c r="K2820">
        <v>110</v>
      </c>
      <c r="L2820" t="s">
        <v>22</v>
      </c>
      <c r="M2820">
        <v>6.3</v>
      </c>
      <c r="N2820">
        <v>417</v>
      </c>
      <c r="O2820" t="s">
        <v>8417</v>
      </c>
      <c r="P2820" t="s">
        <v>8418</v>
      </c>
      <c r="Q2820" s="10">
        <v>69272766</v>
      </c>
    </row>
    <row r="2821" spans="1:17" x14ac:dyDescent="0.3">
      <c r="A2821" s="11">
        <v>12000000</v>
      </c>
      <c r="B2821" t="s">
        <v>8419</v>
      </c>
      <c r="C2821">
        <v>9762</v>
      </c>
      <c r="D2821" t="s">
        <v>8420</v>
      </c>
      <c r="E2821" t="s">
        <v>19</v>
      </c>
      <c r="F2821">
        <v>45.477801999999997</v>
      </c>
      <c r="G2821" t="s">
        <v>608</v>
      </c>
      <c r="H2821" t="s">
        <v>21</v>
      </c>
      <c r="I2821" s="1">
        <v>39029</v>
      </c>
      <c r="J2821" s="11">
        <v>114194847</v>
      </c>
      <c r="K2821">
        <v>104</v>
      </c>
      <c r="L2821" t="s">
        <v>22</v>
      </c>
      <c r="M2821">
        <v>6.7</v>
      </c>
      <c r="N2821">
        <v>1060</v>
      </c>
      <c r="O2821" t="s">
        <v>8421</v>
      </c>
      <c r="P2821" t="s">
        <v>3645</v>
      </c>
      <c r="Q2821" s="10">
        <v>102194847</v>
      </c>
    </row>
    <row r="2822" spans="1:17" x14ac:dyDescent="0.3">
      <c r="A2822" s="11">
        <v>12000000</v>
      </c>
      <c r="B2822" t="s">
        <v>1330</v>
      </c>
      <c r="C2822">
        <v>3179</v>
      </c>
      <c r="D2822" t="s">
        <v>8422</v>
      </c>
      <c r="E2822" t="s">
        <v>19</v>
      </c>
      <c r="F2822">
        <v>12.60629</v>
      </c>
      <c r="G2822" t="s">
        <v>92</v>
      </c>
      <c r="H2822" t="s">
        <v>21</v>
      </c>
      <c r="I2822" s="1">
        <v>35414</v>
      </c>
      <c r="J2822" s="11">
        <v>0</v>
      </c>
      <c r="K2822">
        <v>81</v>
      </c>
      <c r="L2822" t="s">
        <v>22</v>
      </c>
      <c r="M2822">
        <v>6.5</v>
      </c>
      <c r="N2822">
        <v>168</v>
      </c>
      <c r="O2822" t="s">
        <v>8423</v>
      </c>
      <c r="P2822" t="s">
        <v>8424</v>
      </c>
      <c r="Q2822" s="10">
        <v>-12000000</v>
      </c>
    </row>
    <row r="2823" spans="1:17" x14ac:dyDescent="0.3">
      <c r="A2823" s="11">
        <v>12000000</v>
      </c>
      <c r="B2823" t="s">
        <v>3834</v>
      </c>
      <c r="C2823">
        <v>184</v>
      </c>
      <c r="D2823" t="s">
        <v>8425</v>
      </c>
      <c r="E2823" t="s">
        <v>19</v>
      </c>
      <c r="F2823">
        <v>40.631670999999997</v>
      </c>
      <c r="G2823" t="s">
        <v>905</v>
      </c>
      <c r="H2823" t="s">
        <v>21</v>
      </c>
      <c r="I2823" s="1">
        <v>35788</v>
      </c>
      <c r="J2823" s="11">
        <v>39673162</v>
      </c>
      <c r="K2823">
        <v>154</v>
      </c>
      <c r="L2823" t="s">
        <v>22</v>
      </c>
      <c r="M2823">
        <v>7.3</v>
      </c>
      <c r="N2823">
        <v>1514</v>
      </c>
      <c r="O2823" t="s">
        <v>8426</v>
      </c>
      <c r="P2823" t="s">
        <v>1021</v>
      </c>
      <c r="Q2823" s="10">
        <v>27673162</v>
      </c>
    </row>
    <row r="2824" spans="1:17" x14ac:dyDescent="0.3">
      <c r="A2824" s="11">
        <v>12000000</v>
      </c>
      <c r="B2824" t="s">
        <v>2458</v>
      </c>
      <c r="C2824">
        <v>13335</v>
      </c>
      <c r="D2824" t="s">
        <v>8427</v>
      </c>
      <c r="E2824" t="s">
        <v>19</v>
      </c>
      <c r="F2824">
        <v>26.219598000000001</v>
      </c>
      <c r="G2824" t="s">
        <v>119</v>
      </c>
      <c r="H2824" t="s">
        <v>21</v>
      </c>
      <c r="I2824" s="1">
        <v>39563</v>
      </c>
      <c r="J2824" s="11">
        <v>43493123</v>
      </c>
      <c r="K2824">
        <v>107</v>
      </c>
      <c r="L2824" t="s">
        <v>22</v>
      </c>
      <c r="M2824">
        <v>6.2</v>
      </c>
      <c r="N2824">
        <v>497</v>
      </c>
      <c r="O2824" t="s">
        <v>8428</v>
      </c>
      <c r="P2824" t="s">
        <v>3050</v>
      </c>
      <c r="Q2824" s="10">
        <v>31493123</v>
      </c>
    </row>
    <row r="2825" spans="1:17" x14ac:dyDescent="0.3">
      <c r="A2825" s="11">
        <v>15000000</v>
      </c>
      <c r="B2825" t="s">
        <v>5260</v>
      </c>
      <c r="C2825">
        <v>76726</v>
      </c>
      <c r="D2825" t="s">
        <v>8429</v>
      </c>
      <c r="E2825" t="s">
        <v>19</v>
      </c>
      <c r="F2825">
        <v>64.504746999999995</v>
      </c>
      <c r="G2825" t="s">
        <v>204</v>
      </c>
      <c r="H2825" t="s">
        <v>21</v>
      </c>
      <c r="I2825" s="1">
        <v>40910</v>
      </c>
      <c r="J2825" s="11">
        <v>145000000</v>
      </c>
      <c r="K2825">
        <v>84</v>
      </c>
      <c r="L2825" t="s">
        <v>22</v>
      </c>
      <c r="M2825">
        <v>6.6</v>
      </c>
      <c r="N2825">
        <v>1935</v>
      </c>
      <c r="O2825" t="s">
        <v>8430</v>
      </c>
      <c r="P2825" t="s">
        <v>879</v>
      </c>
      <c r="Q2825" s="10">
        <v>130000000</v>
      </c>
    </row>
    <row r="2826" spans="1:17" x14ac:dyDescent="0.3">
      <c r="A2826" s="11">
        <v>12000000</v>
      </c>
      <c r="B2826" t="s">
        <v>4584</v>
      </c>
      <c r="C2826">
        <v>10269</v>
      </c>
      <c r="D2826" t="s">
        <v>8431</v>
      </c>
      <c r="E2826" t="s">
        <v>19</v>
      </c>
      <c r="F2826">
        <v>3.389249</v>
      </c>
      <c r="G2826" t="s">
        <v>1252</v>
      </c>
      <c r="H2826" t="s">
        <v>33</v>
      </c>
      <c r="I2826" s="1">
        <v>30638</v>
      </c>
      <c r="J2826" s="11">
        <v>30400000</v>
      </c>
      <c r="K2826">
        <v>132</v>
      </c>
      <c r="L2826" t="s">
        <v>22</v>
      </c>
      <c r="M2826">
        <v>6.2</v>
      </c>
      <c r="N2826">
        <v>51</v>
      </c>
      <c r="O2826" t="s">
        <v>8432</v>
      </c>
      <c r="P2826" t="s">
        <v>3576</v>
      </c>
      <c r="Q2826" s="10">
        <v>18400000</v>
      </c>
    </row>
    <row r="2827" spans="1:17" x14ac:dyDescent="0.3">
      <c r="A2827" s="11">
        <v>5000000</v>
      </c>
      <c r="B2827" t="s">
        <v>8433</v>
      </c>
      <c r="C2827">
        <v>36819</v>
      </c>
      <c r="D2827" t="s">
        <v>8434</v>
      </c>
      <c r="E2827" t="s">
        <v>19</v>
      </c>
      <c r="F2827">
        <v>14.779536999999999</v>
      </c>
      <c r="G2827" t="s">
        <v>8435</v>
      </c>
      <c r="H2827" t="s">
        <v>33</v>
      </c>
      <c r="I2827" s="1">
        <v>29780</v>
      </c>
      <c r="J2827" s="11">
        <v>42365581</v>
      </c>
      <c r="K2827">
        <v>116</v>
      </c>
      <c r="L2827" t="s">
        <v>22</v>
      </c>
      <c r="M2827">
        <v>6.6</v>
      </c>
      <c r="N2827">
        <v>249</v>
      </c>
      <c r="O2827" t="s">
        <v>8436</v>
      </c>
      <c r="P2827" t="s">
        <v>1614</v>
      </c>
      <c r="Q2827" s="10">
        <v>37365581</v>
      </c>
    </row>
    <row r="2828" spans="1:17" x14ac:dyDescent="0.3">
      <c r="A2828" s="11">
        <v>12000000</v>
      </c>
      <c r="B2828" t="s">
        <v>8437</v>
      </c>
      <c r="C2828">
        <v>17130</v>
      </c>
      <c r="D2828" t="s">
        <v>8438</v>
      </c>
      <c r="E2828" t="s">
        <v>19</v>
      </c>
      <c r="F2828">
        <v>6.7033189999999996</v>
      </c>
      <c r="G2828" t="s">
        <v>92</v>
      </c>
      <c r="H2828" t="s">
        <v>21</v>
      </c>
      <c r="I2828" s="1">
        <v>37302</v>
      </c>
      <c r="J2828" s="11">
        <v>61141030</v>
      </c>
      <c r="K2828">
        <v>93</v>
      </c>
      <c r="L2828" t="s">
        <v>22</v>
      </c>
      <c r="M2828">
        <v>4.7</v>
      </c>
      <c r="N2828">
        <v>158</v>
      </c>
      <c r="O2828" t="s">
        <v>8439</v>
      </c>
      <c r="P2828" t="s">
        <v>8440</v>
      </c>
      <c r="Q2828" s="10">
        <v>49141030</v>
      </c>
    </row>
    <row r="2829" spans="1:17" x14ac:dyDescent="0.3">
      <c r="A2829" s="11">
        <v>12000000</v>
      </c>
      <c r="B2829" t="s">
        <v>1782</v>
      </c>
      <c r="C2829">
        <v>57214</v>
      </c>
      <c r="D2829" t="s">
        <v>8441</v>
      </c>
      <c r="E2829" t="s">
        <v>19</v>
      </c>
      <c r="F2829">
        <v>49.070321</v>
      </c>
      <c r="G2829" t="s">
        <v>619</v>
      </c>
      <c r="H2829" t="s">
        <v>21</v>
      </c>
      <c r="I2829" s="1">
        <v>40911</v>
      </c>
      <c r="J2829" s="11">
        <v>100000000</v>
      </c>
      <c r="K2829">
        <v>88</v>
      </c>
      <c r="L2829" t="s">
        <v>22</v>
      </c>
      <c r="M2829">
        <v>6.5</v>
      </c>
      <c r="N2829">
        <v>1564</v>
      </c>
      <c r="O2829" t="s">
        <v>8442</v>
      </c>
      <c r="P2829" t="s">
        <v>8443</v>
      </c>
      <c r="Q2829" s="10">
        <v>88000000</v>
      </c>
    </row>
    <row r="2830" spans="1:17" x14ac:dyDescent="0.3">
      <c r="A2830" s="11">
        <v>12000000</v>
      </c>
      <c r="B2830" t="s">
        <v>1122</v>
      </c>
      <c r="C2830">
        <v>11202</v>
      </c>
      <c r="D2830" t="s">
        <v>8444</v>
      </c>
      <c r="E2830" t="s">
        <v>19</v>
      </c>
      <c r="F2830">
        <v>21.933821999999999</v>
      </c>
      <c r="G2830" t="s">
        <v>204</v>
      </c>
      <c r="H2830" t="s">
        <v>21</v>
      </c>
      <c r="I2830" s="1">
        <v>25593</v>
      </c>
      <c r="J2830" s="11">
        <v>89800000</v>
      </c>
      <c r="K2830">
        <v>172</v>
      </c>
      <c r="L2830" t="s">
        <v>22</v>
      </c>
      <c r="M2830">
        <v>7.3</v>
      </c>
      <c r="N2830">
        <v>323</v>
      </c>
      <c r="O2830" t="s">
        <v>8445</v>
      </c>
      <c r="P2830" t="s">
        <v>8446</v>
      </c>
      <c r="Q2830" s="10">
        <v>77800000</v>
      </c>
    </row>
    <row r="2831" spans="1:17" x14ac:dyDescent="0.3">
      <c r="A2831" s="11">
        <v>12000000</v>
      </c>
      <c r="B2831" t="s">
        <v>2211</v>
      </c>
      <c r="C2831">
        <v>9357</v>
      </c>
      <c r="D2831" t="s">
        <v>8447</v>
      </c>
      <c r="E2831" t="s">
        <v>19</v>
      </c>
      <c r="F2831">
        <v>20.624896</v>
      </c>
      <c r="G2831" t="s">
        <v>4469</v>
      </c>
      <c r="H2831" t="s">
        <v>21</v>
      </c>
      <c r="I2831" s="1">
        <v>37489</v>
      </c>
      <c r="J2831" s="11">
        <v>52223306</v>
      </c>
      <c r="K2831">
        <v>96</v>
      </c>
      <c r="L2831" t="s">
        <v>22</v>
      </c>
      <c r="M2831">
        <v>6.6</v>
      </c>
      <c r="N2831">
        <v>435</v>
      </c>
      <c r="O2831" t="s">
        <v>8448</v>
      </c>
      <c r="P2831" t="s">
        <v>7858</v>
      </c>
      <c r="Q2831" s="10">
        <v>40223306</v>
      </c>
    </row>
    <row r="2832" spans="1:17" x14ac:dyDescent="0.3">
      <c r="A2832" s="11">
        <v>12000000</v>
      </c>
      <c r="B2832" t="s">
        <v>2536</v>
      </c>
      <c r="C2832">
        <v>13812</v>
      </c>
      <c r="D2832" t="s">
        <v>8449</v>
      </c>
      <c r="E2832" t="s">
        <v>19</v>
      </c>
      <c r="F2832">
        <v>8.0839949999999998</v>
      </c>
      <c r="G2832" t="s">
        <v>1224</v>
      </c>
      <c r="H2832" t="s">
        <v>21</v>
      </c>
      <c r="I2832" s="1">
        <v>39731</v>
      </c>
      <c r="J2832" s="11">
        <v>40855419</v>
      </c>
      <c r="K2832">
        <v>89</v>
      </c>
      <c r="L2832" t="s">
        <v>22</v>
      </c>
      <c r="M2832">
        <v>5.5</v>
      </c>
      <c r="N2832">
        <v>339</v>
      </c>
      <c r="O2832" t="s">
        <v>8450</v>
      </c>
      <c r="P2832" t="s">
        <v>8451</v>
      </c>
      <c r="Q2832" s="10">
        <v>28855419</v>
      </c>
    </row>
    <row r="2833" spans="1:17" x14ac:dyDescent="0.3">
      <c r="A2833" s="11">
        <v>12000000</v>
      </c>
      <c r="B2833" t="s">
        <v>519</v>
      </c>
      <c r="C2833">
        <v>9030</v>
      </c>
      <c r="D2833" t="s">
        <v>8452</v>
      </c>
      <c r="E2833" t="s">
        <v>19</v>
      </c>
      <c r="F2833">
        <v>11.135733999999999</v>
      </c>
      <c r="G2833" t="s">
        <v>1842</v>
      </c>
      <c r="H2833" t="s">
        <v>21</v>
      </c>
      <c r="I2833" s="1">
        <v>39449</v>
      </c>
      <c r="J2833" s="11">
        <v>56309766</v>
      </c>
      <c r="K2833">
        <v>98</v>
      </c>
      <c r="L2833" t="s">
        <v>22</v>
      </c>
      <c r="M2833">
        <v>5.5</v>
      </c>
      <c r="N2833">
        <v>281</v>
      </c>
      <c r="O2833" t="s">
        <v>8453</v>
      </c>
      <c r="P2833" t="s">
        <v>8454</v>
      </c>
      <c r="Q2833" s="10">
        <v>44309766</v>
      </c>
    </row>
    <row r="2834" spans="1:17" x14ac:dyDescent="0.3">
      <c r="A2834" s="11">
        <v>12000000</v>
      </c>
      <c r="B2834" t="s">
        <v>1354</v>
      </c>
      <c r="C2834">
        <v>19084</v>
      </c>
      <c r="D2834" t="s">
        <v>8455</v>
      </c>
      <c r="E2834" t="s">
        <v>19</v>
      </c>
      <c r="F2834">
        <v>4.6236090000000001</v>
      </c>
      <c r="G2834" t="s">
        <v>4469</v>
      </c>
      <c r="H2834" t="s">
        <v>21</v>
      </c>
      <c r="I2834" s="1">
        <v>38172</v>
      </c>
      <c r="J2834" s="11">
        <v>31179516</v>
      </c>
      <c r="K2834">
        <v>97</v>
      </c>
      <c r="L2834" t="s">
        <v>22</v>
      </c>
      <c r="M2834">
        <v>4.7</v>
      </c>
      <c r="N2834">
        <v>30</v>
      </c>
      <c r="O2834" t="s">
        <v>8456</v>
      </c>
      <c r="P2834" t="s">
        <v>8457</v>
      </c>
      <c r="Q2834" s="10">
        <v>19179516</v>
      </c>
    </row>
    <row r="2835" spans="1:17" x14ac:dyDescent="0.3">
      <c r="A2835" s="11">
        <v>12000000</v>
      </c>
      <c r="B2835" t="s">
        <v>587</v>
      </c>
      <c r="C2835">
        <v>8386</v>
      </c>
      <c r="D2835" t="s">
        <v>8458</v>
      </c>
      <c r="E2835" t="s">
        <v>19</v>
      </c>
      <c r="F2835">
        <v>11.510281000000001</v>
      </c>
      <c r="G2835" t="s">
        <v>135</v>
      </c>
      <c r="H2835" t="s">
        <v>21</v>
      </c>
      <c r="I2835" s="1">
        <v>37246</v>
      </c>
      <c r="J2835" s="11">
        <v>31155435</v>
      </c>
      <c r="K2835">
        <v>93</v>
      </c>
      <c r="L2835" t="s">
        <v>22</v>
      </c>
      <c r="M2835">
        <v>6.3</v>
      </c>
      <c r="N2835">
        <v>218</v>
      </c>
      <c r="O2835" t="s">
        <v>8459</v>
      </c>
      <c r="P2835" t="s">
        <v>2670</v>
      </c>
      <c r="Q2835" s="10">
        <v>19155435</v>
      </c>
    </row>
    <row r="2836" spans="1:17" x14ac:dyDescent="0.3">
      <c r="A2836" s="11">
        <v>0</v>
      </c>
      <c r="B2836" t="s">
        <v>8460</v>
      </c>
      <c r="C2836">
        <v>10437</v>
      </c>
      <c r="D2836" t="s">
        <v>8461</v>
      </c>
      <c r="E2836" t="s">
        <v>19</v>
      </c>
      <c r="F2836">
        <v>15.085981</v>
      </c>
      <c r="G2836" t="s">
        <v>27</v>
      </c>
      <c r="H2836" t="s">
        <v>21</v>
      </c>
      <c r="I2836" s="1">
        <v>33889</v>
      </c>
      <c r="J2836" s="11">
        <v>27281507</v>
      </c>
      <c r="K2836">
        <v>85</v>
      </c>
      <c r="L2836" t="s">
        <v>22</v>
      </c>
      <c r="M2836">
        <v>7.2</v>
      </c>
      <c r="N2836">
        <v>212</v>
      </c>
      <c r="O2836" t="s">
        <v>8462</v>
      </c>
      <c r="P2836" t="s">
        <v>8463</v>
      </c>
      <c r="Q2836" s="10">
        <v>27281507</v>
      </c>
    </row>
    <row r="2837" spans="1:17" x14ac:dyDescent="0.3">
      <c r="A2837" s="11">
        <v>12000000</v>
      </c>
      <c r="B2837" t="s">
        <v>212</v>
      </c>
      <c r="C2837">
        <v>1360</v>
      </c>
      <c r="D2837" t="s">
        <v>8464</v>
      </c>
      <c r="E2837" t="s">
        <v>19</v>
      </c>
      <c r="F2837">
        <v>18.422326999999999</v>
      </c>
      <c r="G2837" t="s">
        <v>905</v>
      </c>
      <c r="H2837" t="s">
        <v>1600</v>
      </c>
      <c r="I2837" s="1">
        <v>37497</v>
      </c>
      <c r="J2837" s="11">
        <v>56298474</v>
      </c>
      <c r="K2837">
        <v>123</v>
      </c>
      <c r="L2837" t="s">
        <v>22</v>
      </c>
      <c r="M2837">
        <v>7.3</v>
      </c>
      <c r="N2837">
        <v>383</v>
      </c>
      <c r="O2837" t="s">
        <v>8465</v>
      </c>
      <c r="P2837" t="s">
        <v>3436</v>
      </c>
      <c r="Q2837" s="10">
        <v>44298474</v>
      </c>
    </row>
    <row r="2838" spans="1:17" x14ac:dyDescent="0.3">
      <c r="A2838" s="11">
        <v>12000000</v>
      </c>
      <c r="B2838" t="s">
        <v>8466</v>
      </c>
      <c r="C2838">
        <v>101267</v>
      </c>
      <c r="D2838" t="s">
        <v>8467</v>
      </c>
      <c r="E2838" t="s">
        <v>19</v>
      </c>
      <c r="F2838">
        <v>8.4106880000000004</v>
      </c>
      <c r="G2838" t="s">
        <v>92</v>
      </c>
      <c r="H2838" t="s">
        <v>21</v>
      </c>
      <c r="I2838" s="1">
        <v>41088</v>
      </c>
      <c r="J2838" s="11">
        <v>32726956</v>
      </c>
      <c r="K2838">
        <v>93</v>
      </c>
      <c r="L2838" t="s">
        <v>22</v>
      </c>
      <c r="M2838">
        <v>6.5</v>
      </c>
      <c r="N2838">
        <v>85</v>
      </c>
      <c r="O2838" t="s">
        <v>8468</v>
      </c>
      <c r="P2838" t="s">
        <v>8469</v>
      </c>
      <c r="Q2838" s="10">
        <v>20726956</v>
      </c>
    </row>
    <row r="2839" spans="1:17" x14ac:dyDescent="0.3">
      <c r="A2839" s="11">
        <v>12000000</v>
      </c>
      <c r="B2839" t="s">
        <v>1582</v>
      </c>
      <c r="C2839">
        <v>222935</v>
      </c>
      <c r="D2839" t="s">
        <v>8470</v>
      </c>
      <c r="E2839" t="s">
        <v>19</v>
      </c>
      <c r="F2839">
        <v>74.358970999999997</v>
      </c>
      <c r="G2839" t="s">
        <v>1490</v>
      </c>
      <c r="H2839" t="s">
        <v>21</v>
      </c>
      <c r="I2839" s="1">
        <v>41775</v>
      </c>
      <c r="J2839" s="11">
        <v>307166834</v>
      </c>
      <c r="K2839">
        <v>125</v>
      </c>
      <c r="L2839" t="s">
        <v>22</v>
      </c>
      <c r="M2839">
        <v>7.6</v>
      </c>
      <c r="N2839">
        <v>3759</v>
      </c>
      <c r="O2839" t="s">
        <v>8471</v>
      </c>
      <c r="P2839" t="s">
        <v>8472</v>
      </c>
      <c r="Q2839" s="10">
        <v>295166834</v>
      </c>
    </row>
    <row r="2840" spans="1:17" x14ac:dyDescent="0.3">
      <c r="A2840" s="11">
        <v>12000000</v>
      </c>
      <c r="B2840" t="s">
        <v>998</v>
      </c>
      <c r="C2840">
        <v>10220</v>
      </c>
      <c r="D2840" t="s">
        <v>8473</v>
      </c>
      <c r="E2840" t="s">
        <v>19</v>
      </c>
      <c r="F2840">
        <v>18.422008000000002</v>
      </c>
      <c r="G2840" t="s">
        <v>905</v>
      </c>
      <c r="H2840" t="s">
        <v>21</v>
      </c>
      <c r="I2840" s="1">
        <v>36108</v>
      </c>
      <c r="J2840" s="11">
        <v>22921898</v>
      </c>
      <c r="K2840">
        <v>121</v>
      </c>
      <c r="L2840" t="s">
        <v>22</v>
      </c>
      <c r="M2840">
        <v>6.9</v>
      </c>
      <c r="N2840">
        <v>439</v>
      </c>
      <c r="O2840" t="s">
        <v>8474</v>
      </c>
      <c r="P2840" t="s">
        <v>2584</v>
      </c>
      <c r="Q2840" s="10">
        <v>10921898</v>
      </c>
    </row>
    <row r="2841" spans="1:17" x14ac:dyDescent="0.3">
      <c r="A2841" s="11">
        <v>0</v>
      </c>
      <c r="B2841" t="s">
        <v>2424</v>
      </c>
      <c r="C2841">
        <v>284296</v>
      </c>
      <c r="D2841" t="s">
        <v>8475</v>
      </c>
      <c r="E2841" t="s">
        <v>19</v>
      </c>
      <c r="F2841">
        <v>15.896312</v>
      </c>
      <c r="G2841" t="s">
        <v>92</v>
      </c>
      <c r="H2841" t="s">
        <v>21</v>
      </c>
      <c r="I2841" s="1">
        <v>41985</v>
      </c>
      <c r="J2841" s="11">
        <v>25434291</v>
      </c>
      <c r="K2841">
        <v>102</v>
      </c>
      <c r="L2841" t="s">
        <v>22</v>
      </c>
      <c r="M2841">
        <v>6.3</v>
      </c>
      <c r="N2841">
        <v>210</v>
      </c>
      <c r="O2841" t="s">
        <v>8476</v>
      </c>
      <c r="P2841" t="s">
        <v>4221</v>
      </c>
      <c r="Q2841" s="10">
        <v>25434291</v>
      </c>
    </row>
    <row r="2842" spans="1:17" x14ac:dyDescent="0.3">
      <c r="A2842" s="11">
        <v>12000000</v>
      </c>
      <c r="B2842" t="s">
        <v>7141</v>
      </c>
      <c r="C2842">
        <v>31915</v>
      </c>
      <c r="D2842" t="s">
        <v>8477</v>
      </c>
      <c r="E2842" t="s">
        <v>19</v>
      </c>
      <c r="F2842">
        <v>8.6165900000000004</v>
      </c>
      <c r="G2842" t="s">
        <v>92</v>
      </c>
      <c r="H2842" t="s">
        <v>21</v>
      </c>
      <c r="I2842" s="1">
        <v>28856</v>
      </c>
      <c r="J2842" s="11">
        <v>54000000</v>
      </c>
      <c r="K2842">
        <v>102</v>
      </c>
      <c r="L2842" t="s">
        <v>22</v>
      </c>
      <c r="M2842">
        <v>5.4</v>
      </c>
      <c r="N2842">
        <v>25</v>
      </c>
      <c r="O2842" t="s">
        <v>8478</v>
      </c>
      <c r="P2842" t="s">
        <v>2731</v>
      </c>
      <c r="Q2842" s="10">
        <v>42000000</v>
      </c>
    </row>
    <row r="2843" spans="1:17" x14ac:dyDescent="0.3">
      <c r="A2843" s="11">
        <v>12000000</v>
      </c>
      <c r="B2843" t="s">
        <v>1754</v>
      </c>
      <c r="C2843">
        <v>11601</v>
      </c>
      <c r="D2843" t="s">
        <v>8479</v>
      </c>
      <c r="E2843" t="s">
        <v>19</v>
      </c>
      <c r="F2843">
        <v>6.0441609999999999</v>
      </c>
      <c r="G2843" t="s">
        <v>7667</v>
      </c>
      <c r="H2843" t="s">
        <v>21</v>
      </c>
      <c r="I2843" s="1">
        <v>36442</v>
      </c>
      <c r="J2843" s="11">
        <v>21133087</v>
      </c>
      <c r="K2843">
        <v>99</v>
      </c>
      <c r="L2843" t="s">
        <v>22</v>
      </c>
      <c r="M2843">
        <v>6.5</v>
      </c>
      <c r="N2843">
        <v>330</v>
      </c>
      <c r="O2843" t="s">
        <v>8480</v>
      </c>
      <c r="P2843" t="s">
        <v>2567</v>
      </c>
      <c r="Q2843" s="10">
        <v>9133087</v>
      </c>
    </row>
    <row r="2844" spans="1:17" x14ac:dyDescent="0.3">
      <c r="A2844" s="11">
        <v>12000000</v>
      </c>
      <c r="B2844" t="s">
        <v>713</v>
      </c>
      <c r="C2844">
        <v>205220</v>
      </c>
      <c r="D2844" t="s">
        <v>8481</v>
      </c>
      <c r="E2844" t="s">
        <v>19</v>
      </c>
      <c r="F2844">
        <v>29.019504000000001</v>
      </c>
      <c r="G2844" t="s">
        <v>3144</v>
      </c>
      <c r="H2844" t="s">
        <v>33</v>
      </c>
      <c r="I2844" s="1">
        <v>41285</v>
      </c>
      <c r="J2844" s="11">
        <v>100129872</v>
      </c>
      <c r="K2844">
        <v>98</v>
      </c>
      <c r="L2844" t="s">
        <v>22</v>
      </c>
      <c r="M2844">
        <v>7.4</v>
      </c>
      <c r="N2844">
        <v>579</v>
      </c>
      <c r="O2844" t="s">
        <v>8482</v>
      </c>
      <c r="P2844" t="s">
        <v>3295</v>
      </c>
      <c r="Q2844" s="10">
        <v>88129872</v>
      </c>
    </row>
    <row r="2845" spans="1:17" x14ac:dyDescent="0.3">
      <c r="A2845" s="11">
        <v>0</v>
      </c>
      <c r="B2845" t="s">
        <v>1485</v>
      </c>
      <c r="C2845">
        <v>11354</v>
      </c>
      <c r="D2845" t="s">
        <v>8483</v>
      </c>
      <c r="E2845" t="s">
        <v>19</v>
      </c>
      <c r="F2845">
        <v>6.2464000000000004</v>
      </c>
      <c r="G2845" t="s">
        <v>119</v>
      </c>
      <c r="H2845" t="s">
        <v>21</v>
      </c>
      <c r="I2845" s="1">
        <v>38375</v>
      </c>
      <c r="J2845" s="11">
        <v>0</v>
      </c>
      <c r="K2845">
        <v>118</v>
      </c>
      <c r="L2845" t="s">
        <v>22</v>
      </c>
      <c r="M2845">
        <v>6.4</v>
      </c>
      <c r="N2845">
        <v>72</v>
      </c>
      <c r="O2845" t="s">
        <v>8484</v>
      </c>
      <c r="P2845" t="s">
        <v>6525</v>
      </c>
      <c r="Q2845" s="10">
        <v>0</v>
      </c>
    </row>
    <row r="2846" spans="1:17" x14ac:dyDescent="0.3">
      <c r="A2846" s="11">
        <v>0</v>
      </c>
      <c r="B2846" t="s">
        <v>8485</v>
      </c>
      <c r="C2846">
        <v>16241</v>
      </c>
      <c r="D2846" t="s">
        <v>8486</v>
      </c>
      <c r="E2846" t="s">
        <v>19</v>
      </c>
      <c r="F2846">
        <v>5.315213</v>
      </c>
      <c r="G2846" t="s">
        <v>8487</v>
      </c>
      <c r="H2846" t="s">
        <v>33</v>
      </c>
      <c r="I2846" s="1">
        <v>28620</v>
      </c>
      <c r="J2846" s="11">
        <v>0</v>
      </c>
      <c r="K2846">
        <v>125</v>
      </c>
      <c r="L2846" t="s">
        <v>22</v>
      </c>
      <c r="M2846">
        <v>6.6</v>
      </c>
      <c r="N2846">
        <v>101</v>
      </c>
      <c r="O2846" t="s">
        <v>8488</v>
      </c>
      <c r="P2846" t="s">
        <v>8446</v>
      </c>
      <c r="Q2846" s="10">
        <v>0</v>
      </c>
    </row>
    <row r="2847" spans="1:17" x14ac:dyDescent="0.3">
      <c r="A2847" s="11">
        <v>12000000</v>
      </c>
      <c r="B2847" t="s">
        <v>8489</v>
      </c>
      <c r="C2847">
        <v>14191</v>
      </c>
      <c r="D2847" t="s">
        <v>8490</v>
      </c>
      <c r="E2847" t="s">
        <v>19</v>
      </c>
      <c r="F2847">
        <v>16.931846</v>
      </c>
      <c r="G2847" t="s">
        <v>1490</v>
      </c>
      <c r="H2847" t="s">
        <v>304</v>
      </c>
      <c r="I2847" s="1">
        <v>38779</v>
      </c>
      <c r="J2847" s="11">
        <v>23006849</v>
      </c>
      <c r="K2847">
        <v>104</v>
      </c>
      <c r="L2847" t="s">
        <v>22</v>
      </c>
      <c r="M2847">
        <v>5.8</v>
      </c>
      <c r="N2847">
        <v>364</v>
      </c>
      <c r="O2847" t="s">
        <v>8491</v>
      </c>
      <c r="P2847" t="s">
        <v>7678</v>
      </c>
      <c r="Q2847" s="10">
        <v>11006849</v>
      </c>
    </row>
    <row r="2848" spans="1:17" x14ac:dyDescent="0.3">
      <c r="A2848" s="11">
        <v>12000000</v>
      </c>
      <c r="B2848" t="s">
        <v>7322</v>
      </c>
      <c r="C2848">
        <v>286565</v>
      </c>
      <c r="D2848" t="s">
        <v>8492</v>
      </c>
      <c r="E2848" t="s">
        <v>19</v>
      </c>
      <c r="F2848">
        <v>64.610670999999996</v>
      </c>
      <c r="G2848" t="s">
        <v>1490</v>
      </c>
      <c r="H2848" t="s">
        <v>21</v>
      </c>
      <c r="I2848" s="1">
        <v>42173</v>
      </c>
      <c r="J2848" s="11">
        <v>85512300</v>
      </c>
      <c r="K2848">
        <v>109</v>
      </c>
      <c r="L2848" t="s">
        <v>22</v>
      </c>
      <c r="M2848">
        <v>6.1</v>
      </c>
      <c r="N2848">
        <v>1937</v>
      </c>
      <c r="O2848" t="s">
        <v>8493</v>
      </c>
      <c r="P2848" t="s">
        <v>8494</v>
      </c>
      <c r="Q2848" s="10">
        <v>73512300</v>
      </c>
    </row>
    <row r="2849" spans="1:17" x14ac:dyDescent="0.3">
      <c r="A2849" s="11">
        <v>0</v>
      </c>
      <c r="B2849" t="s">
        <v>587</v>
      </c>
      <c r="C2849">
        <v>26710</v>
      </c>
      <c r="D2849" t="s">
        <v>8495</v>
      </c>
      <c r="E2849" t="s">
        <v>19</v>
      </c>
      <c r="F2849">
        <v>4.4801669999999998</v>
      </c>
      <c r="G2849" t="s">
        <v>92</v>
      </c>
      <c r="H2849" t="s">
        <v>21</v>
      </c>
      <c r="I2849" s="1">
        <v>38231</v>
      </c>
      <c r="J2849" s="11">
        <v>51</v>
      </c>
      <c r="K2849">
        <v>86</v>
      </c>
      <c r="L2849" t="s">
        <v>22</v>
      </c>
      <c r="M2849">
        <v>4.3</v>
      </c>
      <c r="N2849">
        <v>15</v>
      </c>
      <c r="O2849" t="s">
        <v>8496</v>
      </c>
      <c r="P2849" t="s">
        <v>8497</v>
      </c>
      <c r="Q2849" s="10">
        <v>51</v>
      </c>
    </row>
    <row r="2850" spans="1:17" x14ac:dyDescent="0.3">
      <c r="A2850" s="11">
        <v>12000000</v>
      </c>
      <c r="B2850" t="s">
        <v>702</v>
      </c>
      <c r="C2850">
        <v>129670</v>
      </c>
      <c r="D2850" t="s">
        <v>8498</v>
      </c>
      <c r="E2850" t="s">
        <v>19</v>
      </c>
      <c r="F2850">
        <v>29.223880999999999</v>
      </c>
      <c r="G2850" t="s">
        <v>1842</v>
      </c>
      <c r="H2850" t="s">
        <v>21</v>
      </c>
      <c r="I2850" s="1">
        <v>41538</v>
      </c>
      <c r="J2850" s="11">
        <v>17654912</v>
      </c>
      <c r="K2850">
        <v>115</v>
      </c>
      <c r="L2850" t="s">
        <v>22</v>
      </c>
      <c r="M2850">
        <v>7.4</v>
      </c>
      <c r="N2850">
        <v>636</v>
      </c>
      <c r="O2850" t="s">
        <v>8499</v>
      </c>
      <c r="P2850" t="s">
        <v>4812</v>
      </c>
      <c r="Q2850" s="10">
        <v>5654912</v>
      </c>
    </row>
    <row r="2851" spans="1:17" x14ac:dyDescent="0.3">
      <c r="A2851" s="11">
        <v>0</v>
      </c>
      <c r="B2851" t="s">
        <v>8500</v>
      </c>
      <c r="C2851">
        <v>9059</v>
      </c>
      <c r="D2851" t="s">
        <v>8501</v>
      </c>
      <c r="E2851" t="s">
        <v>19</v>
      </c>
      <c r="F2851">
        <v>7.7107970000000003</v>
      </c>
      <c r="G2851" t="s">
        <v>135</v>
      </c>
      <c r="H2851" t="s">
        <v>21</v>
      </c>
      <c r="I2851" s="1">
        <v>34712</v>
      </c>
      <c r="J2851" s="11">
        <v>0</v>
      </c>
      <c r="K2851">
        <v>92</v>
      </c>
      <c r="L2851" t="s">
        <v>22</v>
      </c>
      <c r="M2851">
        <v>6.7</v>
      </c>
      <c r="N2851">
        <v>94</v>
      </c>
      <c r="O2851" t="s">
        <v>8502</v>
      </c>
      <c r="P2851" t="s">
        <v>8503</v>
      </c>
      <c r="Q2851" s="10">
        <v>0</v>
      </c>
    </row>
    <row r="2852" spans="1:17" x14ac:dyDescent="0.3">
      <c r="A2852" s="11">
        <v>12000000</v>
      </c>
      <c r="B2852" t="s">
        <v>8504</v>
      </c>
      <c r="C2852">
        <v>34549</v>
      </c>
      <c r="D2852" t="s">
        <v>8505</v>
      </c>
      <c r="E2852" t="s">
        <v>19</v>
      </c>
      <c r="F2852">
        <v>1.0818220000000001</v>
      </c>
      <c r="G2852" t="s">
        <v>27</v>
      </c>
      <c r="H2852" t="s">
        <v>21</v>
      </c>
      <c r="I2852" s="1">
        <v>37021</v>
      </c>
      <c r="J2852" s="11">
        <v>17292381</v>
      </c>
      <c r="K2852">
        <v>86</v>
      </c>
      <c r="L2852" t="s">
        <v>22</v>
      </c>
      <c r="M2852">
        <v>5.4</v>
      </c>
      <c r="N2852">
        <v>33</v>
      </c>
      <c r="O2852" t="s">
        <v>8506</v>
      </c>
      <c r="P2852" t="s">
        <v>2276</v>
      </c>
      <c r="Q2852" s="10">
        <v>5292381</v>
      </c>
    </row>
    <row r="2853" spans="1:17" x14ac:dyDescent="0.3">
      <c r="A2853" s="11">
        <v>12000000</v>
      </c>
      <c r="B2853" t="s">
        <v>1485</v>
      </c>
      <c r="C2853">
        <v>57157</v>
      </c>
      <c r="D2853" t="s">
        <v>8507</v>
      </c>
      <c r="E2853" t="s">
        <v>19</v>
      </c>
      <c r="F2853">
        <v>16.183745999999999</v>
      </c>
      <c r="G2853" t="s">
        <v>92</v>
      </c>
      <c r="H2853" t="s">
        <v>21</v>
      </c>
      <c r="I2853" s="1">
        <v>40893</v>
      </c>
      <c r="J2853" s="11">
        <v>22939027</v>
      </c>
      <c r="K2853">
        <v>94</v>
      </c>
      <c r="L2853" t="s">
        <v>22</v>
      </c>
      <c r="M2853">
        <v>5.6</v>
      </c>
      <c r="N2853">
        <v>364</v>
      </c>
      <c r="O2853" t="s">
        <v>8508</v>
      </c>
      <c r="P2853" t="s">
        <v>4809</v>
      </c>
      <c r="Q2853" s="10">
        <v>10939027</v>
      </c>
    </row>
    <row r="2854" spans="1:17" x14ac:dyDescent="0.3">
      <c r="A2854" s="11">
        <v>12000000</v>
      </c>
      <c r="B2854" t="s">
        <v>749</v>
      </c>
      <c r="C2854">
        <v>1948</v>
      </c>
      <c r="D2854" t="s">
        <v>8509</v>
      </c>
      <c r="E2854" t="s">
        <v>19</v>
      </c>
      <c r="F2854">
        <v>47.992817000000002</v>
      </c>
      <c r="G2854" t="s">
        <v>780</v>
      </c>
      <c r="H2854" t="s">
        <v>21</v>
      </c>
      <c r="I2854" s="1">
        <v>38960</v>
      </c>
      <c r="J2854" s="11">
        <v>42931041</v>
      </c>
      <c r="K2854">
        <v>88</v>
      </c>
      <c r="L2854" t="s">
        <v>22</v>
      </c>
      <c r="M2854">
        <v>6.6</v>
      </c>
      <c r="N2854">
        <v>1151</v>
      </c>
      <c r="O2854" t="s">
        <v>8510</v>
      </c>
      <c r="P2854" t="s">
        <v>2635</v>
      </c>
      <c r="Q2854" s="10">
        <v>30931041</v>
      </c>
    </row>
    <row r="2855" spans="1:17" x14ac:dyDescent="0.3">
      <c r="A2855" s="11">
        <v>0</v>
      </c>
      <c r="B2855" t="s">
        <v>972</v>
      </c>
      <c r="C2855">
        <v>28353</v>
      </c>
      <c r="D2855" t="s">
        <v>8511</v>
      </c>
      <c r="E2855" t="s">
        <v>19</v>
      </c>
      <c r="F2855">
        <v>1.20245</v>
      </c>
      <c r="G2855" t="s">
        <v>8512</v>
      </c>
      <c r="H2855" t="s">
        <v>21</v>
      </c>
      <c r="I2855" s="1">
        <v>35589</v>
      </c>
      <c r="J2855" s="11">
        <v>13960203</v>
      </c>
      <c r="K2855">
        <v>93</v>
      </c>
      <c r="L2855" t="s">
        <v>22</v>
      </c>
      <c r="M2855">
        <v>5.3</v>
      </c>
      <c r="N2855">
        <v>8</v>
      </c>
      <c r="O2855" t="s">
        <v>8513</v>
      </c>
      <c r="P2855" t="s">
        <v>8514</v>
      </c>
      <c r="Q2855" s="10">
        <v>13960203</v>
      </c>
    </row>
    <row r="2856" spans="1:17" x14ac:dyDescent="0.3">
      <c r="A2856" s="11">
        <v>12000000</v>
      </c>
      <c r="B2856" t="s">
        <v>822</v>
      </c>
      <c r="C2856">
        <v>46889</v>
      </c>
      <c r="D2856" t="s">
        <v>8515</v>
      </c>
      <c r="E2856" t="s">
        <v>19</v>
      </c>
      <c r="F2856">
        <v>0.70079199999999997</v>
      </c>
      <c r="G2856" t="s">
        <v>119</v>
      </c>
      <c r="H2856" t="s">
        <v>21</v>
      </c>
      <c r="I2856" s="1">
        <v>36098</v>
      </c>
      <c r="J2856" s="11">
        <v>12902790</v>
      </c>
      <c r="K2856">
        <v>100</v>
      </c>
      <c r="L2856" t="s">
        <v>22</v>
      </c>
      <c r="M2856">
        <v>5.3</v>
      </c>
      <c r="N2856">
        <v>11</v>
      </c>
      <c r="O2856" t="s">
        <v>8516</v>
      </c>
      <c r="P2856" t="s">
        <v>3181</v>
      </c>
      <c r="Q2856" s="10">
        <v>902790</v>
      </c>
    </row>
    <row r="2857" spans="1:17" x14ac:dyDescent="0.3">
      <c r="A2857" s="11">
        <v>0</v>
      </c>
      <c r="B2857" t="s">
        <v>822</v>
      </c>
      <c r="C2857">
        <v>38093</v>
      </c>
      <c r="D2857" t="s">
        <v>8517</v>
      </c>
      <c r="E2857" t="s">
        <v>19</v>
      </c>
      <c r="F2857">
        <v>10.409253</v>
      </c>
      <c r="G2857" t="s">
        <v>4469</v>
      </c>
      <c r="H2857" t="s">
        <v>21</v>
      </c>
      <c r="I2857" s="1">
        <v>40312</v>
      </c>
      <c r="J2857" s="11">
        <v>21520719</v>
      </c>
      <c r="K2857">
        <v>100</v>
      </c>
      <c r="L2857" t="s">
        <v>22</v>
      </c>
      <c r="M2857">
        <v>6.1</v>
      </c>
      <c r="N2857">
        <v>99</v>
      </c>
      <c r="O2857" t="s">
        <v>8518</v>
      </c>
      <c r="P2857" t="s">
        <v>5345</v>
      </c>
      <c r="Q2857" s="10">
        <v>21520719</v>
      </c>
    </row>
    <row r="2858" spans="1:17" x14ac:dyDescent="0.3">
      <c r="A2858" s="11">
        <v>0</v>
      </c>
      <c r="B2858" t="s">
        <v>713</v>
      </c>
      <c r="C2858">
        <v>14976</v>
      </c>
      <c r="D2858" t="s">
        <v>8519</v>
      </c>
      <c r="E2858" t="s">
        <v>19</v>
      </c>
      <c r="F2858">
        <v>14.345428</v>
      </c>
      <c r="G2858" t="s">
        <v>8520</v>
      </c>
      <c r="H2858" t="s">
        <v>21</v>
      </c>
      <c r="I2858" s="1">
        <v>39517</v>
      </c>
      <c r="J2858" s="11">
        <v>0</v>
      </c>
      <c r="K2858">
        <v>113</v>
      </c>
      <c r="L2858" t="s">
        <v>22</v>
      </c>
      <c r="M2858">
        <v>6.1</v>
      </c>
      <c r="N2858">
        <v>163</v>
      </c>
      <c r="O2858" t="s">
        <v>8521</v>
      </c>
      <c r="P2858" t="s">
        <v>1581</v>
      </c>
      <c r="Q2858" s="10">
        <v>0</v>
      </c>
    </row>
    <row r="2859" spans="1:17" x14ac:dyDescent="0.3">
      <c r="A2859" s="11">
        <v>12000000</v>
      </c>
      <c r="B2859" t="s">
        <v>8522</v>
      </c>
      <c r="C2859">
        <v>11027</v>
      </c>
      <c r="D2859" t="s">
        <v>8523</v>
      </c>
      <c r="E2859" t="s">
        <v>19</v>
      </c>
      <c r="F2859">
        <v>6.803763</v>
      </c>
      <c r="G2859" t="s">
        <v>5916</v>
      </c>
      <c r="H2859" t="s">
        <v>192</v>
      </c>
      <c r="I2859" s="1">
        <v>29665</v>
      </c>
      <c r="J2859" s="11">
        <v>0</v>
      </c>
      <c r="K2859">
        <v>122</v>
      </c>
      <c r="L2859" t="s">
        <v>22</v>
      </c>
      <c r="M2859">
        <v>6.4</v>
      </c>
      <c r="N2859">
        <v>110</v>
      </c>
      <c r="O2859" t="s">
        <v>8524</v>
      </c>
      <c r="P2859" t="s">
        <v>5483</v>
      </c>
      <c r="Q2859" s="10">
        <v>-12000000</v>
      </c>
    </row>
    <row r="2860" spans="1:17" x14ac:dyDescent="0.3">
      <c r="A2860" s="11">
        <v>0</v>
      </c>
      <c r="B2860" t="s">
        <v>212</v>
      </c>
      <c r="C2860">
        <v>3635</v>
      </c>
      <c r="D2860" t="s">
        <v>8525</v>
      </c>
      <c r="E2860" t="s">
        <v>19</v>
      </c>
      <c r="F2860">
        <v>19.944479000000001</v>
      </c>
      <c r="G2860" t="s">
        <v>8526</v>
      </c>
      <c r="H2860" t="s">
        <v>33</v>
      </c>
      <c r="I2860" s="1">
        <v>37864</v>
      </c>
      <c r="J2860" s="11">
        <v>31466789</v>
      </c>
      <c r="K2860">
        <v>101</v>
      </c>
      <c r="L2860" t="s">
        <v>22</v>
      </c>
      <c r="M2860">
        <v>6.4</v>
      </c>
      <c r="N2860">
        <v>377</v>
      </c>
      <c r="O2860" t="s">
        <v>8527</v>
      </c>
      <c r="P2860" t="s">
        <v>3108</v>
      </c>
      <c r="Q2860" s="10">
        <v>31466789</v>
      </c>
    </row>
    <row r="2861" spans="1:17" x14ac:dyDescent="0.3">
      <c r="A2861" s="11">
        <v>14000000</v>
      </c>
      <c r="B2861" t="s">
        <v>8528</v>
      </c>
      <c r="C2861">
        <v>387</v>
      </c>
      <c r="D2861" t="s">
        <v>8529</v>
      </c>
      <c r="E2861" t="s">
        <v>3229</v>
      </c>
      <c r="F2861">
        <v>26.967493999999999</v>
      </c>
      <c r="G2861" t="s">
        <v>8530</v>
      </c>
      <c r="H2861" t="s">
        <v>192</v>
      </c>
      <c r="I2861" s="1">
        <v>29845</v>
      </c>
      <c r="J2861" s="11">
        <v>85000000</v>
      </c>
      <c r="K2861">
        <v>149</v>
      </c>
      <c r="L2861" t="s">
        <v>22</v>
      </c>
      <c r="M2861">
        <v>7.9</v>
      </c>
      <c r="N2861">
        <v>613</v>
      </c>
      <c r="O2861" t="s">
        <v>8531</v>
      </c>
      <c r="P2861" t="s">
        <v>415</v>
      </c>
      <c r="Q2861" s="10">
        <v>71000000</v>
      </c>
    </row>
    <row r="2862" spans="1:17" x14ac:dyDescent="0.3">
      <c r="A2862" s="11">
        <v>12000000</v>
      </c>
      <c r="B2862" t="s">
        <v>587</v>
      </c>
      <c r="C2862">
        <v>6020</v>
      </c>
      <c r="D2862" t="s">
        <v>8532</v>
      </c>
      <c r="E2862" t="s">
        <v>19</v>
      </c>
      <c r="F2862">
        <v>3.4445420000000002</v>
      </c>
      <c r="G2862" t="s">
        <v>764</v>
      </c>
      <c r="H2862" t="s">
        <v>21</v>
      </c>
      <c r="I2862" s="1">
        <v>37337</v>
      </c>
      <c r="J2862" s="11">
        <v>0</v>
      </c>
      <c r="K2862">
        <v>93</v>
      </c>
      <c r="L2862" t="s">
        <v>22</v>
      </c>
      <c r="M2862">
        <v>4.5999999999999996</v>
      </c>
      <c r="N2862">
        <v>47</v>
      </c>
      <c r="O2862" t="s">
        <v>8533</v>
      </c>
      <c r="P2862" t="s">
        <v>8534</v>
      </c>
      <c r="Q2862" s="10">
        <v>-12000000</v>
      </c>
    </row>
    <row r="2863" spans="1:17" x14ac:dyDescent="0.3">
      <c r="A2863" s="11">
        <v>0</v>
      </c>
      <c r="B2863" t="s">
        <v>8535</v>
      </c>
      <c r="C2863">
        <v>122906</v>
      </c>
      <c r="D2863" t="s">
        <v>8536</v>
      </c>
      <c r="E2863" t="s">
        <v>19</v>
      </c>
      <c r="F2863">
        <v>74.817640999999995</v>
      </c>
      <c r="G2863" t="s">
        <v>5161</v>
      </c>
      <c r="H2863" t="s">
        <v>33</v>
      </c>
      <c r="I2863" s="1">
        <v>41502</v>
      </c>
      <c r="J2863" s="11">
        <v>87100449</v>
      </c>
      <c r="K2863">
        <v>123</v>
      </c>
      <c r="L2863" t="s">
        <v>22</v>
      </c>
      <c r="M2863">
        <v>7.8</v>
      </c>
      <c r="N2863">
        <v>2067</v>
      </c>
      <c r="O2863" t="s">
        <v>8537</v>
      </c>
      <c r="P2863" t="s">
        <v>3210</v>
      </c>
      <c r="Q2863" s="10">
        <v>87100449</v>
      </c>
    </row>
    <row r="2864" spans="1:17" x14ac:dyDescent="0.3">
      <c r="A2864" s="11">
        <v>0</v>
      </c>
      <c r="B2864" t="s">
        <v>7525</v>
      </c>
      <c r="C2864">
        <v>9550</v>
      </c>
      <c r="D2864" t="s">
        <v>8538</v>
      </c>
      <c r="E2864" t="s">
        <v>1124</v>
      </c>
      <c r="F2864">
        <v>21.064081999999999</v>
      </c>
      <c r="G2864" t="s">
        <v>1125</v>
      </c>
      <c r="H2864" t="s">
        <v>149</v>
      </c>
      <c r="I2864" s="1">
        <v>38126</v>
      </c>
      <c r="J2864" s="11">
        <v>92863945</v>
      </c>
      <c r="K2864">
        <v>119</v>
      </c>
      <c r="L2864" t="s">
        <v>22</v>
      </c>
      <c r="M2864">
        <v>7.1</v>
      </c>
      <c r="N2864">
        <v>439</v>
      </c>
      <c r="O2864" t="s">
        <v>8539</v>
      </c>
      <c r="P2864" t="s">
        <v>1127</v>
      </c>
      <c r="Q2864" s="10">
        <v>92863945</v>
      </c>
    </row>
    <row r="2865" spans="1:17" x14ac:dyDescent="0.3">
      <c r="A2865" s="11">
        <v>12000000</v>
      </c>
      <c r="B2865" t="s">
        <v>1629</v>
      </c>
      <c r="C2865">
        <v>60599</v>
      </c>
      <c r="D2865" t="s">
        <v>8540</v>
      </c>
      <c r="E2865" t="s">
        <v>19</v>
      </c>
      <c r="F2865">
        <v>16.40512</v>
      </c>
      <c r="G2865" t="s">
        <v>682</v>
      </c>
      <c r="H2865" t="s">
        <v>21</v>
      </c>
      <c r="I2865" s="1">
        <v>41166</v>
      </c>
      <c r="J2865" s="11">
        <v>35485056</v>
      </c>
      <c r="K2865">
        <v>100</v>
      </c>
      <c r="L2865" t="s">
        <v>22</v>
      </c>
      <c r="M2865">
        <v>6.1</v>
      </c>
      <c r="N2865">
        <v>294</v>
      </c>
      <c r="O2865" t="s">
        <v>8541</v>
      </c>
      <c r="P2865" t="s">
        <v>8542</v>
      </c>
      <c r="Q2865" s="10">
        <v>23485056</v>
      </c>
    </row>
    <row r="2866" spans="1:17" x14ac:dyDescent="0.3">
      <c r="A2866" s="11">
        <v>12000000</v>
      </c>
      <c r="B2866" t="s">
        <v>1714</v>
      </c>
      <c r="C2866">
        <v>227719</v>
      </c>
      <c r="D2866" t="s">
        <v>8543</v>
      </c>
      <c r="E2866" t="s">
        <v>19</v>
      </c>
      <c r="F2866">
        <v>32.940596999999997</v>
      </c>
      <c r="G2866" t="s">
        <v>92</v>
      </c>
      <c r="H2866" t="s">
        <v>21</v>
      </c>
      <c r="I2866" s="1">
        <v>42034</v>
      </c>
      <c r="J2866" s="11">
        <v>32248241</v>
      </c>
      <c r="K2866">
        <v>106</v>
      </c>
      <c r="L2866" t="s">
        <v>22</v>
      </c>
      <c r="M2866">
        <v>6.4</v>
      </c>
      <c r="N2866">
        <v>933</v>
      </c>
      <c r="O2866" t="s">
        <v>8544</v>
      </c>
      <c r="P2866" t="s">
        <v>8545</v>
      </c>
      <c r="Q2866" s="10">
        <v>20248241</v>
      </c>
    </row>
    <row r="2867" spans="1:17" x14ac:dyDescent="0.3">
      <c r="A2867" s="11">
        <v>12000000</v>
      </c>
      <c r="B2867" t="s">
        <v>6968</v>
      </c>
      <c r="C2867">
        <v>14299</v>
      </c>
      <c r="D2867" t="s">
        <v>8546</v>
      </c>
      <c r="E2867" t="s">
        <v>19</v>
      </c>
      <c r="F2867">
        <v>13.427427</v>
      </c>
      <c r="G2867" t="s">
        <v>8547</v>
      </c>
      <c r="H2867" t="s">
        <v>21</v>
      </c>
      <c r="I2867" s="1">
        <v>39580</v>
      </c>
      <c r="J2867" s="11">
        <v>0</v>
      </c>
      <c r="K2867">
        <v>109</v>
      </c>
      <c r="L2867" t="s">
        <v>22</v>
      </c>
      <c r="M2867">
        <v>6.9</v>
      </c>
      <c r="N2867">
        <v>86</v>
      </c>
      <c r="O2867" t="s">
        <v>8548</v>
      </c>
      <c r="P2867" t="s">
        <v>8549</v>
      </c>
      <c r="Q2867" s="10">
        <v>-12000000</v>
      </c>
    </row>
    <row r="2868" spans="1:17" x14ac:dyDescent="0.3">
      <c r="A2868" s="11">
        <v>0</v>
      </c>
      <c r="B2868" t="s">
        <v>826</v>
      </c>
      <c r="C2868">
        <v>19419</v>
      </c>
      <c r="D2868" t="s">
        <v>8550</v>
      </c>
      <c r="E2868" t="s">
        <v>19</v>
      </c>
      <c r="F2868">
        <v>5.359381</v>
      </c>
      <c r="G2868" t="s">
        <v>135</v>
      </c>
      <c r="H2868" t="s">
        <v>21</v>
      </c>
      <c r="I2868" s="1">
        <v>36865</v>
      </c>
      <c r="J2868" s="11">
        <v>0</v>
      </c>
      <c r="K2868">
        <v>81</v>
      </c>
      <c r="L2868" t="s">
        <v>22</v>
      </c>
      <c r="M2868">
        <v>4.9000000000000004</v>
      </c>
      <c r="N2868">
        <v>23</v>
      </c>
      <c r="O2868" t="s">
        <v>8551</v>
      </c>
      <c r="P2868" t="s">
        <v>8552</v>
      </c>
      <c r="Q2868" s="10">
        <v>0</v>
      </c>
    </row>
    <row r="2869" spans="1:17" x14ac:dyDescent="0.3">
      <c r="A2869" s="11">
        <v>8000000</v>
      </c>
      <c r="B2869" t="s">
        <v>373</v>
      </c>
      <c r="C2869">
        <v>12088</v>
      </c>
      <c r="D2869" t="s">
        <v>8553</v>
      </c>
      <c r="E2869" t="s">
        <v>19</v>
      </c>
      <c r="F2869">
        <v>8.7082289999999993</v>
      </c>
      <c r="G2869" t="s">
        <v>214</v>
      </c>
      <c r="H2869" t="s">
        <v>304</v>
      </c>
      <c r="I2869" s="1">
        <v>33877</v>
      </c>
      <c r="J2869" s="11">
        <v>6739141</v>
      </c>
      <c r="K2869">
        <v>95</v>
      </c>
      <c r="L2869" t="s">
        <v>22</v>
      </c>
      <c r="M2869">
        <v>5.7</v>
      </c>
      <c r="N2869">
        <v>168</v>
      </c>
      <c r="O2869" t="s">
        <v>8554</v>
      </c>
      <c r="P2869" t="s">
        <v>8555</v>
      </c>
      <c r="Q2869" s="10">
        <v>-1260859</v>
      </c>
    </row>
    <row r="2870" spans="1:17" x14ac:dyDescent="0.3">
      <c r="A2870" s="11">
        <v>12000000</v>
      </c>
      <c r="B2870" t="s">
        <v>1485</v>
      </c>
      <c r="C2870">
        <v>14799</v>
      </c>
      <c r="D2870" t="s">
        <v>8556</v>
      </c>
      <c r="E2870" t="s">
        <v>19</v>
      </c>
      <c r="F2870">
        <v>4.3304280000000004</v>
      </c>
      <c r="G2870" t="s">
        <v>3190</v>
      </c>
      <c r="H2870" t="s">
        <v>21</v>
      </c>
      <c r="I2870" s="1">
        <v>39043</v>
      </c>
      <c r="J2870" s="11">
        <v>5542025</v>
      </c>
      <c r="K2870">
        <v>86</v>
      </c>
      <c r="L2870" t="s">
        <v>22</v>
      </c>
      <c r="M2870">
        <v>5.9</v>
      </c>
      <c r="N2870">
        <v>43</v>
      </c>
      <c r="O2870" t="s">
        <v>8557</v>
      </c>
      <c r="P2870" t="s">
        <v>8558</v>
      </c>
      <c r="Q2870" s="10">
        <v>-6457975</v>
      </c>
    </row>
    <row r="2871" spans="1:17" x14ac:dyDescent="0.3">
      <c r="A2871" s="11">
        <v>0</v>
      </c>
      <c r="B2871" t="s">
        <v>2424</v>
      </c>
      <c r="C2871">
        <v>9466</v>
      </c>
      <c r="D2871" t="s">
        <v>8559</v>
      </c>
      <c r="E2871" t="s">
        <v>19</v>
      </c>
      <c r="F2871">
        <v>7.5945929999999997</v>
      </c>
      <c r="G2871" t="s">
        <v>8560</v>
      </c>
      <c r="H2871" t="s">
        <v>21</v>
      </c>
      <c r="I2871" s="1">
        <v>35985</v>
      </c>
      <c r="J2871" s="11">
        <v>0</v>
      </c>
      <c r="K2871">
        <v>113</v>
      </c>
      <c r="L2871" t="s">
        <v>22</v>
      </c>
      <c r="M2871">
        <v>6</v>
      </c>
      <c r="N2871">
        <v>111</v>
      </c>
      <c r="O2871" t="s">
        <v>8561</v>
      </c>
      <c r="P2871" t="s">
        <v>4848</v>
      </c>
      <c r="Q2871" s="10">
        <v>0</v>
      </c>
    </row>
    <row r="2872" spans="1:17" x14ac:dyDescent="0.3">
      <c r="A2872" s="11">
        <v>12000000</v>
      </c>
      <c r="B2872" t="s">
        <v>2424</v>
      </c>
      <c r="C2872">
        <v>7510</v>
      </c>
      <c r="D2872" t="s">
        <v>8562</v>
      </c>
      <c r="E2872" t="s">
        <v>19</v>
      </c>
      <c r="F2872">
        <v>4.7701950000000002</v>
      </c>
      <c r="G2872" t="s">
        <v>760</v>
      </c>
      <c r="H2872" t="s">
        <v>21</v>
      </c>
      <c r="I2872" s="1">
        <v>39017</v>
      </c>
      <c r="J2872" s="11">
        <v>6754898</v>
      </c>
      <c r="K2872">
        <v>116</v>
      </c>
      <c r="L2872" t="s">
        <v>22</v>
      </c>
      <c r="M2872">
        <v>5.8</v>
      </c>
      <c r="N2872">
        <v>78</v>
      </c>
      <c r="O2872" t="s">
        <v>8563</v>
      </c>
      <c r="P2872" t="s">
        <v>2334</v>
      </c>
      <c r="Q2872" s="10">
        <v>-5245102</v>
      </c>
    </row>
    <row r="2873" spans="1:17" x14ac:dyDescent="0.3">
      <c r="A2873" s="11">
        <v>12000000</v>
      </c>
      <c r="B2873" t="s">
        <v>972</v>
      </c>
      <c r="C2873">
        <v>31246</v>
      </c>
      <c r="D2873" t="s">
        <v>8564</v>
      </c>
      <c r="E2873" t="s">
        <v>19</v>
      </c>
      <c r="F2873">
        <v>1.6233379999999999</v>
      </c>
      <c r="G2873" t="s">
        <v>8565</v>
      </c>
      <c r="H2873" t="s">
        <v>21</v>
      </c>
      <c r="I2873" s="1">
        <v>37792</v>
      </c>
      <c r="J2873" s="11">
        <v>4922166</v>
      </c>
      <c r="K2873">
        <v>90</v>
      </c>
      <c r="L2873" t="s">
        <v>22</v>
      </c>
      <c r="M2873">
        <v>3</v>
      </c>
      <c r="N2873">
        <v>23</v>
      </c>
      <c r="O2873" t="s">
        <v>8566</v>
      </c>
      <c r="P2873" t="s">
        <v>7403</v>
      </c>
      <c r="Q2873" s="10">
        <v>-7077834</v>
      </c>
    </row>
    <row r="2874" spans="1:17" x14ac:dyDescent="0.3">
      <c r="A2874" s="11">
        <v>12000000</v>
      </c>
      <c r="B2874" t="s">
        <v>587</v>
      </c>
      <c r="C2874">
        <v>61752</v>
      </c>
      <c r="D2874" t="s">
        <v>8567</v>
      </c>
      <c r="E2874" t="s">
        <v>19</v>
      </c>
      <c r="F2874">
        <v>2.9939390000000001</v>
      </c>
      <c r="G2874" t="s">
        <v>4469</v>
      </c>
      <c r="H2874" t="s">
        <v>21</v>
      </c>
      <c r="I2874" s="1">
        <v>35146</v>
      </c>
      <c r="J2874" s="11">
        <v>4939939</v>
      </c>
      <c r="K2874">
        <v>108</v>
      </c>
      <c r="L2874" t="s">
        <v>22</v>
      </c>
      <c r="M2874">
        <v>5.7</v>
      </c>
      <c r="N2874">
        <v>16</v>
      </c>
      <c r="O2874" t="s">
        <v>8568</v>
      </c>
      <c r="P2874" t="s">
        <v>2951</v>
      </c>
      <c r="Q2874" s="10">
        <v>-7060061</v>
      </c>
    </row>
    <row r="2875" spans="1:17" x14ac:dyDescent="0.3">
      <c r="A2875" s="11">
        <v>12000000</v>
      </c>
      <c r="B2875" t="s">
        <v>4591</v>
      </c>
      <c r="C2875">
        <v>10944</v>
      </c>
      <c r="D2875" t="s">
        <v>8569</v>
      </c>
      <c r="E2875" t="s">
        <v>19</v>
      </c>
      <c r="F2875">
        <v>10.536092</v>
      </c>
      <c r="G2875" t="s">
        <v>8570</v>
      </c>
      <c r="H2875" t="s">
        <v>304</v>
      </c>
      <c r="I2875" s="1">
        <v>37873</v>
      </c>
      <c r="J2875" s="11">
        <v>23</v>
      </c>
      <c r="K2875">
        <v>119</v>
      </c>
      <c r="L2875" t="s">
        <v>22</v>
      </c>
      <c r="M2875">
        <v>4.5999999999999996</v>
      </c>
      <c r="N2875">
        <v>89</v>
      </c>
      <c r="O2875" t="s">
        <v>8571</v>
      </c>
      <c r="P2875" t="s">
        <v>8572</v>
      </c>
      <c r="Q2875" s="10">
        <v>-11999977</v>
      </c>
    </row>
    <row r="2876" spans="1:17" x14ac:dyDescent="0.3">
      <c r="A2876" s="11">
        <v>12000000</v>
      </c>
      <c r="B2876" t="s">
        <v>212</v>
      </c>
      <c r="C2876">
        <v>10362</v>
      </c>
      <c r="D2876" t="s">
        <v>8573</v>
      </c>
      <c r="E2876" t="s">
        <v>19</v>
      </c>
      <c r="F2876">
        <v>8.2906359999999992</v>
      </c>
      <c r="G2876" t="s">
        <v>5404</v>
      </c>
      <c r="H2876" t="s">
        <v>284</v>
      </c>
      <c r="I2876" s="1">
        <v>39771</v>
      </c>
      <c r="J2876" s="11">
        <v>3148182</v>
      </c>
      <c r="K2876">
        <v>110</v>
      </c>
      <c r="L2876" t="s">
        <v>22</v>
      </c>
      <c r="M2876">
        <v>6.6</v>
      </c>
      <c r="N2876">
        <v>154</v>
      </c>
      <c r="O2876" t="s">
        <v>8574</v>
      </c>
      <c r="P2876" t="s">
        <v>5271</v>
      </c>
      <c r="Q2876" s="10">
        <v>-8851818</v>
      </c>
    </row>
    <row r="2877" spans="1:17" x14ac:dyDescent="0.3">
      <c r="A2877" s="11">
        <v>0</v>
      </c>
      <c r="B2877" t="s">
        <v>1485</v>
      </c>
      <c r="C2877">
        <v>14778</v>
      </c>
      <c r="D2877" t="s">
        <v>8575</v>
      </c>
      <c r="E2877" t="s">
        <v>19</v>
      </c>
      <c r="F2877">
        <v>3.6038420000000002</v>
      </c>
      <c r="G2877" t="s">
        <v>8576</v>
      </c>
      <c r="H2877" t="s">
        <v>192</v>
      </c>
      <c r="I2877" s="1">
        <v>37173</v>
      </c>
      <c r="J2877" s="11">
        <v>0</v>
      </c>
      <c r="K2877">
        <v>109</v>
      </c>
      <c r="L2877" t="s">
        <v>22</v>
      </c>
      <c r="M2877">
        <v>6</v>
      </c>
      <c r="N2877">
        <v>22</v>
      </c>
      <c r="O2877" t="s">
        <v>8577</v>
      </c>
      <c r="P2877" t="s">
        <v>8578</v>
      </c>
      <c r="Q2877" s="10">
        <v>0</v>
      </c>
    </row>
    <row r="2878" spans="1:17" x14ac:dyDescent="0.3">
      <c r="A2878" s="11">
        <v>11000000</v>
      </c>
      <c r="B2878" t="s">
        <v>8579</v>
      </c>
      <c r="C2878">
        <v>1255</v>
      </c>
      <c r="D2878" t="s">
        <v>3112</v>
      </c>
      <c r="E2878" t="s">
        <v>4015</v>
      </c>
      <c r="F2878">
        <v>27.655270000000002</v>
      </c>
      <c r="G2878" t="s">
        <v>8580</v>
      </c>
      <c r="H2878" t="s">
        <v>3317</v>
      </c>
      <c r="I2878" s="1">
        <v>38925</v>
      </c>
      <c r="J2878" s="11">
        <v>88489643</v>
      </c>
      <c r="K2878">
        <v>119</v>
      </c>
      <c r="L2878" t="s">
        <v>22</v>
      </c>
      <c r="M2878">
        <v>6.7</v>
      </c>
      <c r="N2878">
        <v>537</v>
      </c>
      <c r="O2878" t="s">
        <v>8581</v>
      </c>
      <c r="P2878" t="s">
        <v>4018</v>
      </c>
      <c r="Q2878" s="10">
        <v>77489643</v>
      </c>
    </row>
    <row r="2879" spans="1:17" x14ac:dyDescent="0.3">
      <c r="A2879" s="11">
        <v>0</v>
      </c>
      <c r="B2879" t="s">
        <v>8582</v>
      </c>
      <c r="C2879">
        <v>45226</v>
      </c>
      <c r="D2879" t="s">
        <v>8583</v>
      </c>
      <c r="E2879" t="s">
        <v>19</v>
      </c>
      <c r="F2879">
        <v>1.379643</v>
      </c>
      <c r="G2879" t="s">
        <v>92</v>
      </c>
      <c r="H2879" t="s">
        <v>21</v>
      </c>
      <c r="I2879" s="1">
        <v>29903</v>
      </c>
      <c r="J2879" s="11">
        <v>0</v>
      </c>
      <c r="K2879">
        <v>100</v>
      </c>
      <c r="L2879" t="s">
        <v>22</v>
      </c>
      <c r="M2879">
        <v>6.8</v>
      </c>
      <c r="N2879">
        <v>4</v>
      </c>
      <c r="O2879" t="s">
        <v>8584</v>
      </c>
      <c r="P2879" t="s">
        <v>888</v>
      </c>
      <c r="Q2879" s="10">
        <v>0</v>
      </c>
    </row>
    <row r="2880" spans="1:17" x14ac:dyDescent="0.3">
      <c r="A2880" s="11">
        <v>12000000</v>
      </c>
      <c r="B2880" t="s">
        <v>8585</v>
      </c>
      <c r="C2880">
        <v>10212</v>
      </c>
      <c r="D2880" t="s">
        <v>8586</v>
      </c>
      <c r="E2880" t="s">
        <v>19</v>
      </c>
      <c r="F2880">
        <v>9.1643860000000004</v>
      </c>
      <c r="G2880" t="s">
        <v>204</v>
      </c>
      <c r="H2880" t="s">
        <v>87</v>
      </c>
      <c r="I2880" s="1">
        <v>36235</v>
      </c>
      <c r="J2880" s="11">
        <v>0</v>
      </c>
      <c r="K2880">
        <v>100</v>
      </c>
      <c r="L2880" t="s">
        <v>22</v>
      </c>
      <c r="M2880">
        <v>6.9</v>
      </c>
      <c r="N2880">
        <v>141</v>
      </c>
      <c r="O2880" t="s">
        <v>8587</v>
      </c>
      <c r="P2880" t="s">
        <v>8588</v>
      </c>
      <c r="Q2880" s="10">
        <v>-12000000</v>
      </c>
    </row>
    <row r="2881" spans="1:17" x14ac:dyDescent="0.3">
      <c r="A2881" s="11">
        <v>12000000</v>
      </c>
      <c r="B2881" t="s">
        <v>1485</v>
      </c>
      <c r="C2881">
        <v>8669</v>
      </c>
      <c r="D2881" t="s">
        <v>8589</v>
      </c>
      <c r="E2881" t="s">
        <v>19</v>
      </c>
      <c r="F2881">
        <v>9.7794439999999998</v>
      </c>
      <c r="G2881" t="s">
        <v>2644</v>
      </c>
      <c r="H2881" t="s">
        <v>21</v>
      </c>
      <c r="I2881" s="1">
        <v>39500</v>
      </c>
      <c r="J2881" s="11">
        <v>0</v>
      </c>
      <c r="K2881">
        <v>97</v>
      </c>
      <c r="L2881" t="s">
        <v>22</v>
      </c>
      <c r="M2881">
        <v>6.5</v>
      </c>
      <c r="N2881">
        <v>225</v>
      </c>
      <c r="O2881" t="s">
        <v>8590</v>
      </c>
      <c r="P2881" t="s">
        <v>8591</v>
      </c>
      <c r="Q2881" s="10">
        <v>-12000000</v>
      </c>
    </row>
    <row r="2882" spans="1:17" x14ac:dyDescent="0.3">
      <c r="A2882" s="11">
        <v>12400000</v>
      </c>
      <c r="B2882" t="s">
        <v>1485</v>
      </c>
      <c r="C2882">
        <v>179144</v>
      </c>
      <c r="D2882" t="s">
        <v>8592</v>
      </c>
      <c r="E2882" t="s">
        <v>4799</v>
      </c>
      <c r="F2882">
        <v>32.523572999999999</v>
      </c>
      <c r="G2882" t="s">
        <v>3615</v>
      </c>
      <c r="H2882" t="s">
        <v>496</v>
      </c>
      <c r="I2882" s="1">
        <v>41415</v>
      </c>
      <c r="J2882" s="11">
        <v>8371085</v>
      </c>
      <c r="K2882">
        <v>142</v>
      </c>
      <c r="L2882" t="s">
        <v>22</v>
      </c>
      <c r="M2882">
        <v>7.3</v>
      </c>
      <c r="N2882">
        <v>720</v>
      </c>
      <c r="O2882" t="s">
        <v>8593</v>
      </c>
      <c r="P2882" t="s">
        <v>8594</v>
      </c>
      <c r="Q2882" s="10">
        <v>-4028915</v>
      </c>
    </row>
    <row r="2883" spans="1:17" x14ac:dyDescent="0.3">
      <c r="A2883" s="11">
        <v>0</v>
      </c>
      <c r="B2883" t="s">
        <v>1485</v>
      </c>
      <c r="C2883">
        <v>16857</v>
      </c>
      <c r="D2883" t="s">
        <v>8595</v>
      </c>
      <c r="E2883" t="s">
        <v>19</v>
      </c>
      <c r="F2883">
        <v>2.2488800000000002</v>
      </c>
      <c r="G2883" t="s">
        <v>8596</v>
      </c>
      <c r="H2883" t="s">
        <v>21</v>
      </c>
      <c r="I2883" s="1">
        <v>37421</v>
      </c>
      <c r="J2883" s="11">
        <v>0</v>
      </c>
      <c r="K2883">
        <v>104</v>
      </c>
      <c r="L2883" t="s">
        <v>22</v>
      </c>
      <c r="M2883">
        <v>6.4</v>
      </c>
      <c r="N2883">
        <v>53</v>
      </c>
      <c r="O2883" t="s">
        <v>8597</v>
      </c>
      <c r="P2883" t="s">
        <v>8598</v>
      </c>
      <c r="Q2883" s="10">
        <v>0</v>
      </c>
    </row>
    <row r="2884" spans="1:17" x14ac:dyDescent="0.3">
      <c r="A2884" s="11">
        <v>12000000</v>
      </c>
      <c r="B2884" t="s">
        <v>519</v>
      </c>
      <c r="C2884">
        <v>86825</v>
      </c>
      <c r="D2884" t="s">
        <v>8599</v>
      </c>
      <c r="E2884" t="s">
        <v>19</v>
      </c>
      <c r="F2884">
        <v>27.322212</v>
      </c>
      <c r="G2884" t="s">
        <v>4469</v>
      </c>
      <c r="H2884" t="s">
        <v>21</v>
      </c>
      <c r="I2884" s="1">
        <v>41333</v>
      </c>
      <c r="J2884" s="11">
        <v>12077441</v>
      </c>
      <c r="K2884">
        <v>99</v>
      </c>
      <c r="L2884" t="s">
        <v>22</v>
      </c>
      <c r="M2884">
        <v>6.5</v>
      </c>
      <c r="N2884">
        <v>882</v>
      </c>
      <c r="O2884" t="s">
        <v>8600</v>
      </c>
      <c r="P2884" t="s">
        <v>8601</v>
      </c>
      <c r="Q2884" s="10">
        <v>77441</v>
      </c>
    </row>
    <row r="2885" spans="1:17" x14ac:dyDescent="0.3">
      <c r="A2885" s="11">
        <v>12000000</v>
      </c>
      <c r="B2885" t="s">
        <v>8602</v>
      </c>
      <c r="C2885">
        <v>844</v>
      </c>
      <c r="D2885" t="s">
        <v>8603</v>
      </c>
      <c r="E2885" t="s">
        <v>1124</v>
      </c>
      <c r="F2885">
        <v>12.664787</v>
      </c>
      <c r="G2885" t="s">
        <v>8604</v>
      </c>
      <c r="H2885" t="s">
        <v>192</v>
      </c>
      <c r="I2885" s="1">
        <v>38127</v>
      </c>
      <c r="J2885" s="11">
        <v>19271312</v>
      </c>
      <c r="K2885">
        <v>129</v>
      </c>
      <c r="L2885" t="s">
        <v>22</v>
      </c>
      <c r="M2885">
        <v>6.9</v>
      </c>
      <c r="N2885">
        <v>206</v>
      </c>
      <c r="O2885" t="s">
        <v>8605</v>
      </c>
      <c r="P2885" t="s">
        <v>4069</v>
      </c>
      <c r="Q2885" s="10">
        <v>7271312</v>
      </c>
    </row>
    <row r="2886" spans="1:17" x14ac:dyDescent="0.3">
      <c r="A2886" s="11">
        <v>12000000</v>
      </c>
      <c r="B2886" t="s">
        <v>7373</v>
      </c>
      <c r="C2886">
        <v>8060</v>
      </c>
      <c r="D2886" t="s">
        <v>8606</v>
      </c>
      <c r="E2886" t="s">
        <v>19</v>
      </c>
      <c r="F2886">
        <v>3.004432</v>
      </c>
      <c r="G2886" t="s">
        <v>6223</v>
      </c>
      <c r="H2886" t="s">
        <v>158</v>
      </c>
      <c r="I2886" s="1">
        <v>39425</v>
      </c>
      <c r="J2886" s="11">
        <v>0</v>
      </c>
      <c r="K2886">
        <v>90</v>
      </c>
      <c r="L2886" t="s">
        <v>22</v>
      </c>
      <c r="M2886">
        <v>6.1</v>
      </c>
      <c r="N2886">
        <v>38</v>
      </c>
      <c r="O2886" t="s">
        <v>8607</v>
      </c>
      <c r="P2886" t="s">
        <v>8608</v>
      </c>
      <c r="Q2886" s="10">
        <v>-12000000</v>
      </c>
    </row>
    <row r="2887" spans="1:17" x14ac:dyDescent="0.3">
      <c r="A2887" s="11">
        <v>12000000</v>
      </c>
      <c r="B2887" t="s">
        <v>282</v>
      </c>
      <c r="C2887">
        <v>15907</v>
      </c>
      <c r="D2887" t="s">
        <v>8609</v>
      </c>
      <c r="E2887" t="s">
        <v>19</v>
      </c>
      <c r="F2887">
        <v>4.7952440000000003</v>
      </c>
      <c r="G2887" t="s">
        <v>8610</v>
      </c>
      <c r="H2887" t="s">
        <v>1429</v>
      </c>
      <c r="I2887" s="1">
        <v>38464</v>
      </c>
      <c r="J2887" s="11">
        <v>0</v>
      </c>
      <c r="K2887">
        <v>100</v>
      </c>
      <c r="L2887" t="s">
        <v>22</v>
      </c>
      <c r="M2887">
        <v>6.9</v>
      </c>
      <c r="N2887">
        <v>41</v>
      </c>
      <c r="O2887" t="s">
        <v>8611</v>
      </c>
      <c r="P2887" t="s">
        <v>8612</v>
      </c>
      <c r="Q2887" s="10">
        <v>-12000000</v>
      </c>
    </row>
    <row r="2888" spans="1:17" x14ac:dyDescent="0.3">
      <c r="A2888" s="11">
        <v>12000000</v>
      </c>
      <c r="B2888" t="s">
        <v>212</v>
      </c>
      <c r="C2888">
        <v>38448</v>
      </c>
      <c r="D2888" t="s">
        <v>8613</v>
      </c>
      <c r="E2888" t="s">
        <v>19</v>
      </c>
      <c r="F2888">
        <v>5.8412850000000001</v>
      </c>
      <c r="G2888" t="s">
        <v>8614</v>
      </c>
      <c r="H2888" t="s">
        <v>1377</v>
      </c>
      <c r="I2888" s="1">
        <v>40070</v>
      </c>
      <c r="J2888" s="11">
        <v>1644755</v>
      </c>
      <c r="K2888">
        <v>111</v>
      </c>
      <c r="L2888" t="s">
        <v>22</v>
      </c>
      <c r="M2888">
        <v>6.5</v>
      </c>
      <c r="N2888">
        <v>84</v>
      </c>
      <c r="O2888" t="s">
        <v>8615</v>
      </c>
      <c r="P2888" t="s">
        <v>2936</v>
      </c>
      <c r="Q2888" s="10">
        <v>-10355245</v>
      </c>
    </row>
    <row r="2889" spans="1:17" x14ac:dyDescent="0.3">
      <c r="A2889" s="11">
        <v>12000000</v>
      </c>
      <c r="B2889" t="s">
        <v>2357</v>
      </c>
      <c r="C2889">
        <v>327</v>
      </c>
      <c r="D2889" t="s">
        <v>8616</v>
      </c>
      <c r="E2889" t="s">
        <v>388</v>
      </c>
      <c r="F2889">
        <v>5.3277140000000003</v>
      </c>
      <c r="G2889" t="s">
        <v>6754</v>
      </c>
      <c r="H2889" t="s">
        <v>33</v>
      </c>
      <c r="I2889" s="1">
        <v>36778</v>
      </c>
      <c r="J2889" s="11">
        <v>15250000</v>
      </c>
      <c r="K2889">
        <v>114</v>
      </c>
      <c r="L2889" t="s">
        <v>22</v>
      </c>
      <c r="M2889">
        <v>6.8</v>
      </c>
      <c r="N2889">
        <v>107</v>
      </c>
      <c r="O2889" t="s">
        <v>8617</v>
      </c>
      <c r="P2889" t="s">
        <v>8618</v>
      </c>
      <c r="Q2889" s="10">
        <v>3250000</v>
      </c>
    </row>
    <row r="2890" spans="1:17" x14ac:dyDescent="0.3">
      <c r="A2890" s="11">
        <v>1200000</v>
      </c>
      <c r="B2890" t="s">
        <v>587</v>
      </c>
      <c r="C2890">
        <v>9260</v>
      </c>
      <c r="D2890" t="s">
        <v>8619</v>
      </c>
      <c r="E2890" t="s">
        <v>19</v>
      </c>
      <c r="F2890">
        <v>3.5827330000000002</v>
      </c>
      <c r="G2890" t="s">
        <v>3019</v>
      </c>
      <c r="H2890" t="s">
        <v>192</v>
      </c>
      <c r="I2890" s="1">
        <v>37400</v>
      </c>
      <c r="J2890" s="11">
        <v>0</v>
      </c>
      <c r="K2890">
        <v>86</v>
      </c>
      <c r="L2890" t="s">
        <v>22</v>
      </c>
      <c r="M2890">
        <v>6.2</v>
      </c>
      <c r="N2890">
        <v>50</v>
      </c>
      <c r="O2890" t="s">
        <v>8620</v>
      </c>
      <c r="P2890" t="s">
        <v>132</v>
      </c>
      <c r="Q2890" s="10">
        <v>-1200000</v>
      </c>
    </row>
    <row r="2891" spans="1:17" x14ac:dyDescent="0.3">
      <c r="A2891" s="11">
        <v>0</v>
      </c>
      <c r="B2891" t="s">
        <v>1485</v>
      </c>
      <c r="C2891">
        <v>61337</v>
      </c>
      <c r="D2891" t="s">
        <v>8621</v>
      </c>
      <c r="E2891" t="s">
        <v>19</v>
      </c>
      <c r="F2891">
        <v>2.678715</v>
      </c>
      <c r="G2891" t="s">
        <v>8622</v>
      </c>
      <c r="H2891" t="s">
        <v>21</v>
      </c>
      <c r="I2891" s="1">
        <v>35734</v>
      </c>
      <c r="J2891" s="11">
        <v>0</v>
      </c>
      <c r="K2891">
        <v>107</v>
      </c>
      <c r="L2891" t="s">
        <v>22</v>
      </c>
      <c r="M2891">
        <v>6.1</v>
      </c>
      <c r="N2891">
        <v>9</v>
      </c>
      <c r="O2891" t="s">
        <v>8623</v>
      </c>
      <c r="P2891" t="s">
        <v>5972</v>
      </c>
      <c r="Q2891" s="10">
        <v>0</v>
      </c>
    </row>
    <row r="2892" spans="1:17" x14ac:dyDescent="0.3">
      <c r="A2892" s="11">
        <v>8000000</v>
      </c>
      <c r="B2892" t="s">
        <v>2689</v>
      </c>
      <c r="C2892">
        <v>13079</v>
      </c>
      <c r="D2892" t="s">
        <v>8624</v>
      </c>
      <c r="E2892" t="s">
        <v>19</v>
      </c>
      <c r="F2892">
        <v>9.7281429999999993</v>
      </c>
      <c r="G2892" t="s">
        <v>5404</v>
      </c>
      <c r="H2892" t="s">
        <v>21</v>
      </c>
      <c r="I2892" s="1">
        <v>39303</v>
      </c>
      <c r="J2892" s="11">
        <v>0</v>
      </c>
      <c r="K2892">
        <v>90</v>
      </c>
      <c r="L2892" t="s">
        <v>22</v>
      </c>
      <c r="M2892">
        <v>6.1</v>
      </c>
      <c r="N2892">
        <v>88</v>
      </c>
      <c r="O2892" t="s">
        <v>8625</v>
      </c>
      <c r="P2892" t="s">
        <v>7339</v>
      </c>
      <c r="Q2892" s="10">
        <v>-8000000</v>
      </c>
    </row>
    <row r="2893" spans="1:17" x14ac:dyDescent="0.3">
      <c r="A2893" s="11">
        <v>0</v>
      </c>
      <c r="B2893" t="s">
        <v>212</v>
      </c>
      <c r="C2893">
        <v>89325</v>
      </c>
      <c r="D2893" t="s">
        <v>8626</v>
      </c>
      <c r="E2893" t="s">
        <v>19</v>
      </c>
      <c r="F2893">
        <v>2.3038650000000001</v>
      </c>
      <c r="G2893" t="s">
        <v>8627</v>
      </c>
      <c r="H2893" t="s">
        <v>21</v>
      </c>
      <c r="I2893" s="1">
        <v>41019</v>
      </c>
      <c r="J2893" s="11">
        <v>0</v>
      </c>
      <c r="K2893">
        <v>103</v>
      </c>
      <c r="L2893" t="s">
        <v>22</v>
      </c>
      <c r="M2893">
        <v>5.3</v>
      </c>
      <c r="N2893">
        <v>22</v>
      </c>
      <c r="O2893" t="s">
        <v>8628</v>
      </c>
      <c r="P2893" t="s">
        <v>2118</v>
      </c>
      <c r="Q2893" s="10">
        <v>0</v>
      </c>
    </row>
    <row r="2894" spans="1:17" x14ac:dyDescent="0.3">
      <c r="A2894" s="11">
        <v>12000000</v>
      </c>
      <c r="B2894" t="s">
        <v>1629</v>
      </c>
      <c r="C2894">
        <v>4170</v>
      </c>
      <c r="D2894" t="s">
        <v>8629</v>
      </c>
      <c r="E2894" t="s">
        <v>19</v>
      </c>
      <c r="F2894">
        <v>11.237374000000001</v>
      </c>
      <c r="G2894" t="s">
        <v>8630</v>
      </c>
      <c r="H2894" t="s">
        <v>192</v>
      </c>
      <c r="I2894" s="1">
        <v>39105</v>
      </c>
      <c r="J2894" s="11">
        <v>0</v>
      </c>
      <c r="K2894">
        <v>120</v>
      </c>
      <c r="L2894" t="s">
        <v>22</v>
      </c>
      <c r="M2894">
        <v>6.8</v>
      </c>
      <c r="N2894">
        <v>67</v>
      </c>
      <c r="O2894" t="s">
        <v>8631</v>
      </c>
      <c r="P2894" t="s">
        <v>8632</v>
      </c>
      <c r="Q2894" s="10">
        <v>-12000000</v>
      </c>
    </row>
    <row r="2895" spans="1:17" x14ac:dyDescent="0.3">
      <c r="A2895" s="11">
        <v>0</v>
      </c>
      <c r="B2895" t="s">
        <v>6077</v>
      </c>
      <c r="C2895">
        <v>41508</v>
      </c>
      <c r="D2895" t="s">
        <v>8633</v>
      </c>
      <c r="E2895" t="s">
        <v>8634</v>
      </c>
      <c r="F2895">
        <v>1.9068069999999999</v>
      </c>
      <c r="G2895" t="s">
        <v>92</v>
      </c>
      <c r="H2895" t="s">
        <v>5473</v>
      </c>
      <c r="I2895" s="1">
        <v>38627</v>
      </c>
      <c r="J2895" s="11">
        <v>0</v>
      </c>
      <c r="K2895">
        <v>140</v>
      </c>
      <c r="L2895" t="s">
        <v>22</v>
      </c>
      <c r="M2895">
        <v>6.5</v>
      </c>
      <c r="N2895">
        <v>28</v>
      </c>
      <c r="O2895" t="s">
        <v>8635</v>
      </c>
      <c r="P2895" t="s">
        <v>8636</v>
      </c>
      <c r="Q2895" s="10">
        <v>0</v>
      </c>
    </row>
    <row r="2896" spans="1:17" x14ac:dyDescent="0.3">
      <c r="A2896" s="11">
        <v>12000000</v>
      </c>
      <c r="B2896" t="s">
        <v>587</v>
      </c>
      <c r="C2896">
        <v>12479</v>
      </c>
      <c r="D2896" t="s">
        <v>8637</v>
      </c>
      <c r="E2896" t="s">
        <v>19</v>
      </c>
      <c r="F2896">
        <v>2.6958959999999998</v>
      </c>
      <c r="G2896" t="s">
        <v>1744</v>
      </c>
      <c r="H2896" t="s">
        <v>21</v>
      </c>
      <c r="I2896" s="1">
        <v>36204</v>
      </c>
      <c r="J2896" s="11">
        <v>0</v>
      </c>
      <c r="K2896">
        <v>110</v>
      </c>
      <c r="L2896" t="s">
        <v>22</v>
      </c>
      <c r="M2896">
        <v>5.2</v>
      </c>
      <c r="N2896">
        <v>28</v>
      </c>
      <c r="O2896" t="s">
        <v>8638</v>
      </c>
      <c r="P2896" t="s">
        <v>8639</v>
      </c>
      <c r="Q2896" s="10">
        <v>-12000000</v>
      </c>
    </row>
    <row r="2897" spans="1:17" x14ac:dyDescent="0.3">
      <c r="A2897" s="11">
        <v>0</v>
      </c>
      <c r="B2897" t="s">
        <v>3260</v>
      </c>
      <c r="C2897">
        <v>44555</v>
      </c>
      <c r="D2897" t="s">
        <v>8640</v>
      </c>
      <c r="E2897" t="s">
        <v>1124</v>
      </c>
      <c r="F2897">
        <v>1.4167959999999999</v>
      </c>
      <c r="G2897" t="s">
        <v>1125</v>
      </c>
      <c r="H2897" t="s">
        <v>149</v>
      </c>
      <c r="I2897" s="1">
        <v>40129</v>
      </c>
      <c r="J2897" s="11">
        <v>0</v>
      </c>
      <c r="K2897">
        <v>95</v>
      </c>
      <c r="L2897" t="s">
        <v>22</v>
      </c>
      <c r="M2897">
        <v>4.8</v>
      </c>
      <c r="N2897">
        <v>13</v>
      </c>
      <c r="O2897" t="s">
        <v>8641</v>
      </c>
      <c r="P2897" t="s">
        <v>1127</v>
      </c>
      <c r="Q2897" s="10">
        <v>0</v>
      </c>
    </row>
    <row r="2898" spans="1:17" x14ac:dyDescent="0.3">
      <c r="A2898" s="11">
        <v>7500000</v>
      </c>
      <c r="B2898" t="s">
        <v>2921</v>
      </c>
      <c r="C2898">
        <v>10133</v>
      </c>
      <c r="D2898" t="s">
        <v>8642</v>
      </c>
      <c r="E2898" t="s">
        <v>19</v>
      </c>
      <c r="F2898">
        <v>11.636882999999999</v>
      </c>
      <c r="G2898" t="s">
        <v>905</v>
      </c>
      <c r="H2898" t="s">
        <v>21</v>
      </c>
      <c r="I2898" s="1">
        <v>37266</v>
      </c>
      <c r="J2898" s="11">
        <v>0</v>
      </c>
      <c r="K2898">
        <v>95</v>
      </c>
      <c r="L2898" t="s">
        <v>22</v>
      </c>
      <c r="M2898">
        <v>6.7</v>
      </c>
      <c r="N2898">
        <v>192</v>
      </c>
      <c r="O2898" t="s">
        <v>8643</v>
      </c>
      <c r="P2898" t="s">
        <v>5025</v>
      </c>
      <c r="Q2898" s="10">
        <v>-7500000</v>
      </c>
    </row>
    <row r="2899" spans="1:17" x14ac:dyDescent="0.3">
      <c r="A2899" s="11">
        <v>12000000</v>
      </c>
      <c r="B2899" t="s">
        <v>1122</v>
      </c>
      <c r="C2899">
        <v>21345</v>
      </c>
      <c r="D2899" t="s">
        <v>8644</v>
      </c>
      <c r="E2899" t="s">
        <v>1124</v>
      </c>
      <c r="F2899">
        <v>4.7933479999999999</v>
      </c>
      <c r="G2899" t="s">
        <v>7890</v>
      </c>
      <c r="H2899" t="s">
        <v>149</v>
      </c>
      <c r="I2899" s="1">
        <v>39925</v>
      </c>
      <c r="J2899" s="11">
        <v>10652498</v>
      </c>
      <c r="K2899">
        <v>132</v>
      </c>
      <c r="L2899" t="s">
        <v>22</v>
      </c>
      <c r="M2899">
        <v>7.6</v>
      </c>
      <c r="N2899">
        <v>55</v>
      </c>
      <c r="O2899" t="s">
        <v>8645</v>
      </c>
      <c r="P2899" t="s">
        <v>8646</v>
      </c>
      <c r="Q2899" s="10">
        <v>-1347502</v>
      </c>
    </row>
    <row r="2900" spans="1:17" x14ac:dyDescent="0.3">
      <c r="A2900" s="11">
        <v>19000000</v>
      </c>
      <c r="B2900" t="s">
        <v>8647</v>
      </c>
      <c r="C2900">
        <v>173931</v>
      </c>
      <c r="D2900" t="s">
        <v>8648</v>
      </c>
      <c r="E2900" t="s">
        <v>1124</v>
      </c>
      <c r="F2900">
        <v>0.73865199999999998</v>
      </c>
      <c r="G2900" t="s">
        <v>92</v>
      </c>
      <c r="H2900" t="s">
        <v>21</v>
      </c>
      <c r="I2900" s="1">
        <v>40544</v>
      </c>
      <c r="J2900" s="11">
        <v>2570000</v>
      </c>
      <c r="K2900">
        <v>89</v>
      </c>
      <c r="L2900" t="s">
        <v>22</v>
      </c>
      <c r="M2900">
        <v>3</v>
      </c>
      <c r="N2900">
        <v>3</v>
      </c>
      <c r="O2900" t="s">
        <v>8649</v>
      </c>
      <c r="P2900" t="s">
        <v>8650</v>
      </c>
      <c r="Q2900" s="10">
        <v>-16430000</v>
      </c>
    </row>
    <row r="2901" spans="1:17" x14ac:dyDescent="0.3">
      <c r="A2901" s="11">
        <v>12000000</v>
      </c>
      <c r="B2901" t="s">
        <v>263</v>
      </c>
      <c r="C2901">
        <v>61984</v>
      </c>
      <c r="D2901" t="s">
        <v>8651</v>
      </c>
      <c r="E2901" t="s">
        <v>388</v>
      </c>
      <c r="F2901">
        <v>5.158067</v>
      </c>
      <c r="G2901" t="s">
        <v>8652</v>
      </c>
      <c r="H2901" t="s">
        <v>197</v>
      </c>
      <c r="I2901" s="1">
        <v>40190</v>
      </c>
      <c r="J2901" s="11">
        <v>11212294</v>
      </c>
      <c r="K2901">
        <v>131</v>
      </c>
      <c r="L2901" t="s">
        <v>22</v>
      </c>
      <c r="M2901">
        <v>6.3</v>
      </c>
      <c r="N2901">
        <v>59</v>
      </c>
      <c r="O2901" t="s">
        <v>8653</v>
      </c>
      <c r="P2901" t="s">
        <v>8654</v>
      </c>
      <c r="Q2901" s="10">
        <v>-787706</v>
      </c>
    </row>
    <row r="2902" spans="1:17" x14ac:dyDescent="0.3">
      <c r="A2902" s="11">
        <v>20000000</v>
      </c>
      <c r="B2902" t="s">
        <v>6077</v>
      </c>
      <c r="C2902">
        <v>50601</v>
      </c>
      <c r="D2902" t="s">
        <v>8655</v>
      </c>
      <c r="E2902" t="s">
        <v>19</v>
      </c>
      <c r="F2902">
        <v>5.7276020000000001</v>
      </c>
      <c r="G2902" t="s">
        <v>8656</v>
      </c>
      <c r="H2902" t="s">
        <v>21</v>
      </c>
      <c r="I2902" s="1">
        <v>40647</v>
      </c>
      <c r="J2902" s="11">
        <v>17479</v>
      </c>
      <c r="K2902">
        <v>113</v>
      </c>
      <c r="L2902" t="s">
        <v>22</v>
      </c>
      <c r="M2902">
        <v>5.8</v>
      </c>
      <c r="N2902">
        <v>62</v>
      </c>
      <c r="O2902" t="s">
        <v>8657</v>
      </c>
      <c r="P2902" t="s">
        <v>1197</v>
      </c>
      <c r="Q2902" s="10">
        <v>-19982521</v>
      </c>
    </row>
    <row r="2903" spans="1:17" x14ac:dyDescent="0.3">
      <c r="A2903" s="11">
        <v>12000000</v>
      </c>
      <c r="B2903" t="s">
        <v>3227</v>
      </c>
      <c r="C2903">
        <v>26466</v>
      </c>
      <c r="D2903" t="s">
        <v>8658</v>
      </c>
      <c r="E2903" t="s">
        <v>19</v>
      </c>
      <c r="F2903">
        <v>25.496925999999998</v>
      </c>
      <c r="G2903" t="s">
        <v>8659</v>
      </c>
      <c r="H2903" t="s">
        <v>304</v>
      </c>
      <c r="I2903" s="1">
        <v>40102</v>
      </c>
      <c r="J2903" s="11">
        <v>0</v>
      </c>
      <c r="K2903">
        <v>99</v>
      </c>
      <c r="L2903" t="s">
        <v>22</v>
      </c>
      <c r="M2903">
        <v>6.9</v>
      </c>
      <c r="N2903">
        <v>612</v>
      </c>
      <c r="O2903" t="s">
        <v>8660</v>
      </c>
      <c r="P2903" t="s">
        <v>8661</v>
      </c>
      <c r="Q2903" s="10">
        <v>-12000000</v>
      </c>
    </row>
    <row r="2904" spans="1:17" x14ac:dyDescent="0.3">
      <c r="A2904" s="11">
        <v>1200000</v>
      </c>
      <c r="B2904" t="s">
        <v>713</v>
      </c>
      <c r="C2904">
        <v>345003</v>
      </c>
      <c r="D2904" t="s">
        <v>8662</v>
      </c>
      <c r="E2904" t="s">
        <v>19</v>
      </c>
      <c r="F2904">
        <v>0.48927100000000001</v>
      </c>
      <c r="G2904" t="s">
        <v>92</v>
      </c>
      <c r="H2904" t="s">
        <v>21</v>
      </c>
      <c r="I2904" s="1">
        <v>42328</v>
      </c>
      <c r="J2904" s="11">
        <v>0</v>
      </c>
      <c r="K2904">
        <v>111</v>
      </c>
      <c r="L2904" t="s">
        <v>22</v>
      </c>
      <c r="M2904">
        <v>4.3</v>
      </c>
      <c r="N2904">
        <v>5</v>
      </c>
      <c r="O2904" t="s">
        <v>8663</v>
      </c>
      <c r="P2904" t="s">
        <v>8664</v>
      </c>
      <c r="Q2904" s="10">
        <v>-1200000</v>
      </c>
    </row>
    <row r="2905" spans="1:17" x14ac:dyDescent="0.3">
      <c r="A2905" s="11">
        <v>12000000</v>
      </c>
      <c r="B2905" t="s">
        <v>713</v>
      </c>
      <c r="C2905">
        <v>236751</v>
      </c>
      <c r="D2905" t="s">
        <v>8665</v>
      </c>
      <c r="E2905" t="s">
        <v>19</v>
      </c>
      <c r="F2905">
        <v>11.150261</v>
      </c>
      <c r="G2905" t="s">
        <v>760</v>
      </c>
      <c r="H2905" t="s">
        <v>21</v>
      </c>
      <c r="I2905" s="1">
        <v>41745</v>
      </c>
      <c r="J2905" s="11">
        <v>101332962</v>
      </c>
      <c r="K2905">
        <v>99</v>
      </c>
      <c r="L2905" t="s">
        <v>22</v>
      </c>
      <c r="M2905">
        <v>6</v>
      </c>
      <c r="N2905">
        <v>229</v>
      </c>
      <c r="O2905" t="s">
        <v>8666</v>
      </c>
      <c r="P2905" t="s">
        <v>1954</v>
      </c>
      <c r="Q2905" s="10">
        <v>89332962</v>
      </c>
    </row>
    <row r="2906" spans="1:17" x14ac:dyDescent="0.3">
      <c r="A2906" s="11">
        <v>10000000</v>
      </c>
      <c r="B2906" t="s">
        <v>893</v>
      </c>
      <c r="C2906">
        <v>107</v>
      </c>
      <c r="D2906" t="s">
        <v>8667</v>
      </c>
      <c r="E2906" t="s">
        <v>19</v>
      </c>
      <c r="F2906">
        <v>53.595686000000001</v>
      </c>
      <c r="G2906" t="s">
        <v>692</v>
      </c>
      <c r="H2906" t="s">
        <v>33</v>
      </c>
      <c r="I2906" s="1">
        <v>36534</v>
      </c>
      <c r="J2906" s="11">
        <v>83557872</v>
      </c>
      <c r="K2906">
        <v>103</v>
      </c>
      <c r="L2906" t="s">
        <v>22</v>
      </c>
      <c r="M2906">
        <v>7.7</v>
      </c>
      <c r="N2906">
        <v>2912</v>
      </c>
      <c r="O2906" t="s">
        <v>8668</v>
      </c>
      <c r="P2906" t="s">
        <v>755</v>
      </c>
      <c r="Q2906" s="10">
        <v>73557872</v>
      </c>
    </row>
    <row r="2907" spans="1:17" x14ac:dyDescent="0.3">
      <c r="A2907" s="11">
        <v>0</v>
      </c>
      <c r="B2907" t="s">
        <v>212</v>
      </c>
      <c r="C2907">
        <v>357837</v>
      </c>
      <c r="D2907" t="s">
        <v>8669</v>
      </c>
      <c r="E2907" t="s">
        <v>8670</v>
      </c>
      <c r="F2907">
        <v>0.18623400000000001</v>
      </c>
      <c r="G2907" t="s">
        <v>92</v>
      </c>
      <c r="H2907" t="s">
        <v>21</v>
      </c>
      <c r="I2907" s="1">
        <v>42293</v>
      </c>
      <c r="J2907" s="11">
        <v>0</v>
      </c>
      <c r="K2907">
        <v>89</v>
      </c>
      <c r="L2907" t="s">
        <v>8671</v>
      </c>
      <c r="M2907">
        <v>4.3</v>
      </c>
      <c r="N2907">
        <v>2</v>
      </c>
      <c r="O2907" t="s">
        <v>8672</v>
      </c>
      <c r="P2907" t="s">
        <v>8673</v>
      </c>
      <c r="Q2907" s="10">
        <v>0</v>
      </c>
    </row>
    <row r="2908" spans="1:17" x14ac:dyDescent="0.3">
      <c r="A2908" s="11">
        <v>11500000</v>
      </c>
      <c r="B2908" t="s">
        <v>4936</v>
      </c>
      <c r="C2908">
        <v>8913</v>
      </c>
      <c r="D2908" t="s">
        <v>8674</v>
      </c>
      <c r="E2908" t="s">
        <v>19</v>
      </c>
      <c r="F2908">
        <v>20.747993999999998</v>
      </c>
      <c r="G2908" t="s">
        <v>92</v>
      </c>
      <c r="H2908" t="s">
        <v>21</v>
      </c>
      <c r="I2908" s="1">
        <v>32619</v>
      </c>
      <c r="J2908" s="11">
        <v>57469467</v>
      </c>
      <c r="K2908">
        <v>103</v>
      </c>
      <c r="L2908" t="s">
        <v>22</v>
      </c>
      <c r="M2908">
        <v>6.4</v>
      </c>
      <c r="N2908">
        <v>407</v>
      </c>
      <c r="O2908" t="s">
        <v>8675</v>
      </c>
      <c r="P2908" t="s">
        <v>7831</v>
      </c>
      <c r="Q2908" s="10">
        <v>45969467</v>
      </c>
    </row>
    <row r="2909" spans="1:17" x14ac:dyDescent="0.3">
      <c r="A2909" s="11">
        <v>0</v>
      </c>
      <c r="B2909" t="s">
        <v>713</v>
      </c>
      <c r="C2909">
        <v>13889</v>
      </c>
      <c r="D2909" t="s">
        <v>8676</v>
      </c>
      <c r="E2909" t="s">
        <v>388</v>
      </c>
      <c r="F2909">
        <v>2.9308529999999999</v>
      </c>
      <c r="G2909" t="s">
        <v>8677</v>
      </c>
      <c r="H2909" t="s">
        <v>197</v>
      </c>
      <c r="I2909" s="1">
        <v>34076</v>
      </c>
      <c r="J2909" s="11">
        <v>0</v>
      </c>
      <c r="K2909">
        <v>134</v>
      </c>
      <c r="L2909" t="s">
        <v>22</v>
      </c>
      <c r="M2909">
        <v>7.5</v>
      </c>
      <c r="N2909">
        <v>20</v>
      </c>
      <c r="O2909" t="s">
        <v>8678</v>
      </c>
      <c r="P2909" t="s">
        <v>8679</v>
      </c>
      <c r="Q2909" s="10">
        <v>0</v>
      </c>
    </row>
    <row r="2910" spans="1:17" x14ac:dyDescent="0.3">
      <c r="A2910" s="11">
        <v>11500000</v>
      </c>
      <c r="B2910" t="s">
        <v>713</v>
      </c>
      <c r="C2910">
        <v>18530</v>
      </c>
      <c r="D2910" t="s">
        <v>8680</v>
      </c>
      <c r="E2910" t="s">
        <v>19</v>
      </c>
      <c r="F2910">
        <v>4.7591900000000003</v>
      </c>
      <c r="G2910" t="s">
        <v>8681</v>
      </c>
      <c r="H2910" t="s">
        <v>158</v>
      </c>
      <c r="I2910" s="1">
        <v>39996</v>
      </c>
      <c r="J2910" s="11">
        <v>0</v>
      </c>
      <c r="K2910">
        <v>101</v>
      </c>
      <c r="L2910" t="s">
        <v>22</v>
      </c>
      <c r="M2910">
        <v>5.5</v>
      </c>
      <c r="N2910">
        <v>29</v>
      </c>
      <c r="O2910" t="s">
        <v>8682</v>
      </c>
      <c r="P2910" t="s">
        <v>8683</v>
      </c>
      <c r="Q2910" s="10">
        <v>-11500000</v>
      </c>
    </row>
    <row r="2911" spans="1:17" x14ac:dyDescent="0.3">
      <c r="A2911" s="11">
        <v>0</v>
      </c>
      <c r="B2911" t="s">
        <v>1385</v>
      </c>
      <c r="C2911">
        <v>358451</v>
      </c>
      <c r="D2911" t="s">
        <v>8684</v>
      </c>
      <c r="E2911" t="s">
        <v>1124</v>
      </c>
      <c r="F2911">
        <v>0.75336199999999998</v>
      </c>
      <c r="G2911" t="s">
        <v>8685</v>
      </c>
      <c r="H2911" t="s">
        <v>1225</v>
      </c>
      <c r="I2911" s="1">
        <v>42244</v>
      </c>
      <c r="J2911" s="11">
        <v>0</v>
      </c>
      <c r="K2911">
        <v>130</v>
      </c>
      <c r="L2911" t="s">
        <v>22</v>
      </c>
      <c r="M2911">
        <v>6.3</v>
      </c>
      <c r="N2911">
        <v>5</v>
      </c>
      <c r="O2911" t="s">
        <v>8686</v>
      </c>
      <c r="P2911" t="s">
        <v>8687</v>
      </c>
      <c r="Q2911" s="10">
        <v>0</v>
      </c>
    </row>
    <row r="2912" spans="1:17" x14ac:dyDescent="0.3">
      <c r="A2912" s="11">
        <v>11000000</v>
      </c>
      <c r="B2912" t="s">
        <v>8688</v>
      </c>
      <c r="C2912">
        <v>927</v>
      </c>
      <c r="D2912" t="s">
        <v>8689</v>
      </c>
      <c r="E2912" t="s">
        <v>19</v>
      </c>
      <c r="F2912">
        <v>45.072136</v>
      </c>
      <c r="G2912" t="s">
        <v>100</v>
      </c>
      <c r="H2912" t="s">
        <v>21</v>
      </c>
      <c r="I2912" s="1">
        <v>30869</v>
      </c>
      <c r="J2912" s="11">
        <v>153083102</v>
      </c>
      <c r="K2912">
        <v>106</v>
      </c>
      <c r="L2912" t="s">
        <v>22</v>
      </c>
      <c r="M2912">
        <v>6.9</v>
      </c>
      <c r="N2912">
        <v>1596</v>
      </c>
      <c r="O2912" t="s">
        <v>8690</v>
      </c>
      <c r="P2912" t="s">
        <v>1645</v>
      </c>
      <c r="Q2912" s="10">
        <v>142083102</v>
      </c>
    </row>
    <row r="2913" spans="1:17" x14ac:dyDescent="0.3">
      <c r="A2913" s="11">
        <v>11000000</v>
      </c>
      <c r="B2913" t="s">
        <v>128</v>
      </c>
      <c r="C2913">
        <v>11</v>
      </c>
      <c r="D2913" t="s">
        <v>8691</v>
      </c>
      <c r="E2913" t="s">
        <v>19</v>
      </c>
      <c r="F2913">
        <v>126.39369499999999</v>
      </c>
      <c r="G2913" t="s">
        <v>229</v>
      </c>
      <c r="H2913" t="s">
        <v>21</v>
      </c>
      <c r="I2913" s="1">
        <v>28270</v>
      </c>
      <c r="J2913" s="11">
        <v>775398007</v>
      </c>
      <c r="K2913">
        <v>121</v>
      </c>
      <c r="L2913" t="s">
        <v>22</v>
      </c>
      <c r="M2913">
        <v>8.1</v>
      </c>
      <c r="N2913">
        <v>6624</v>
      </c>
      <c r="O2913" t="s">
        <v>8692</v>
      </c>
      <c r="P2913" t="s">
        <v>837</v>
      </c>
      <c r="Q2913" s="10">
        <v>764398007</v>
      </c>
    </row>
    <row r="2914" spans="1:17" x14ac:dyDescent="0.3">
      <c r="A2914" s="11">
        <v>11500000</v>
      </c>
      <c r="B2914" t="s">
        <v>587</v>
      </c>
      <c r="C2914">
        <v>291870</v>
      </c>
      <c r="D2914" t="s">
        <v>8693</v>
      </c>
      <c r="E2914" t="s">
        <v>19</v>
      </c>
      <c r="F2914">
        <v>56.805781000000003</v>
      </c>
      <c r="G2914" t="s">
        <v>682</v>
      </c>
      <c r="H2914" t="s">
        <v>21</v>
      </c>
      <c r="I2914" s="1">
        <v>42390</v>
      </c>
      <c r="J2914" s="11">
        <v>94073028</v>
      </c>
      <c r="K2914">
        <v>102</v>
      </c>
      <c r="L2914" t="s">
        <v>22</v>
      </c>
      <c r="M2914">
        <v>5.7</v>
      </c>
      <c r="N2914">
        <v>1406</v>
      </c>
      <c r="O2914" t="s">
        <v>8694</v>
      </c>
      <c r="P2914" t="s">
        <v>8695</v>
      </c>
      <c r="Q2914" s="10">
        <v>82573028</v>
      </c>
    </row>
    <row r="2915" spans="1:17" x14ac:dyDescent="0.3">
      <c r="A2915" s="11">
        <v>11000000</v>
      </c>
      <c r="B2915" t="s">
        <v>4265</v>
      </c>
      <c r="C2915">
        <v>907</v>
      </c>
      <c r="D2915" t="s">
        <v>8696</v>
      </c>
      <c r="E2915" t="s">
        <v>19</v>
      </c>
      <c r="F2915">
        <v>12.854853</v>
      </c>
      <c r="G2915" t="s">
        <v>2644</v>
      </c>
      <c r="H2915" t="s">
        <v>496</v>
      </c>
      <c r="I2915" s="1">
        <v>24098</v>
      </c>
      <c r="J2915" s="11">
        <v>111858363</v>
      </c>
      <c r="K2915">
        <v>197</v>
      </c>
      <c r="L2915" t="s">
        <v>22</v>
      </c>
      <c r="M2915">
        <v>7.4</v>
      </c>
      <c r="N2915">
        <v>247</v>
      </c>
      <c r="O2915" t="s">
        <v>8697</v>
      </c>
      <c r="P2915" t="s">
        <v>5324</v>
      </c>
      <c r="Q2915" s="10">
        <v>100858363</v>
      </c>
    </row>
    <row r="2916" spans="1:17" x14ac:dyDescent="0.3">
      <c r="A2916" s="11">
        <v>0</v>
      </c>
      <c r="B2916" t="s">
        <v>8698</v>
      </c>
      <c r="C2916">
        <v>206563</v>
      </c>
      <c r="D2916" t="s">
        <v>8699</v>
      </c>
      <c r="E2916" t="s">
        <v>8700</v>
      </c>
      <c r="F2916">
        <v>14.637357</v>
      </c>
      <c r="G2916" t="s">
        <v>8701</v>
      </c>
      <c r="H2916" t="s">
        <v>3373</v>
      </c>
      <c r="I2916" s="1">
        <v>41892</v>
      </c>
      <c r="J2916" s="11">
        <v>0</v>
      </c>
      <c r="K2916">
        <v>112</v>
      </c>
      <c r="L2916" t="s">
        <v>22</v>
      </c>
      <c r="M2916">
        <v>7.1</v>
      </c>
      <c r="N2916">
        <v>242</v>
      </c>
      <c r="O2916" t="s">
        <v>8702</v>
      </c>
      <c r="P2916" t="s">
        <v>3852</v>
      </c>
      <c r="Q2916" s="10">
        <v>0</v>
      </c>
    </row>
    <row r="2917" spans="1:17" x14ac:dyDescent="0.3">
      <c r="A2917" s="11">
        <v>0</v>
      </c>
      <c r="B2917" t="s">
        <v>4795</v>
      </c>
      <c r="C2917">
        <v>11887</v>
      </c>
      <c r="D2917" t="s">
        <v>8703</v>
      </c>
      <c r="E2917" t="s">
        <v>19</v>
      </c>
      <c r="F2917">
        <v>21.801188</v>
      </c>
      <c r="G2917" t="s">
        <v>27</v>
      </c>
      <c r="H2917" t="s">
        <v>21</v>
      </c>
      <c r="I2917" s="1">
        <v>39743</v>
      </c>
      <c r="J2917" s="11">
        <v>0</v>
      </c>
      <c r="K2917">
        <v>116</v>
      </c>
      <c r="L2917" t="s">
        <v>22</v>
      </c>
      <c r="M2917">
        <v>6.2</v>
      </c>
      <c r="N2917">
        <v>821</v>
      </c>
      <c r="O2917" t="s">
        <v>8704</v>
      </c>
      <c r="P2917" t="s">
        <v>2365</v>
      </c>
      <c r="Q2917" s="10">
        <v>0</v>
      </c>
    </row>
    <row r="2918" spans="1:17" x14ac:dyDescent="0.3">
      <c r="A2918" s="11">
        <v>25000000</v>
      </c>
      <c r="B2918" t="s">
        <v>713</v>
      </c>
      <c r="C2918">
        <v>45317</v>
      </c>
      <c r="D2918" t="s">
        <v>8705</v>
      </c>
      <c r="E2918" t="s">
        <v>19</v>
      </c>
      <c r="F2918">
        <v>31.019380999999999</v>
      </c>
      <c r="G2918" t="s">
        <v>92</v>
      </c>
      <c r="H2918" t="s">
        <v>21</v>
      </c>
      <c r="I2918" s="1">
        <v>40529</v>
      </c>
      <c r="J2918" s="11">
        <v>93617009</v>
      </c>
      <c r="K2918">
        <v>116</v>
      </c>
      <c r="L2918" t="s">
        <v>22</v>
      </c>
      <c r="M2918">
        <v>7.2</v>
      </c>
      <c r="N2918">
        <v>1486</v>
      </c>
      <c r="O2918" t="s">
        <v>8706</v>
      </c>
      <c r="P2918" t="s">
        <v>2427</v>
      </c>
      <c r="Q2918" s="10">
        <v>68617009</v>
      </c>
    </row>
    <row r="2919" spans="1:17" x14ac:dyDescent="0.3">
      <c r="A2919" s="11">
        <v>11000000</v>
      </c>
      <c r="B2919" t="s">
        <v>8707</v>
      </c>
      <c r="C2919">
        <v>12094</v>
      </c>
      <c r="D2919" t="s">
        <v>8708</v>
      </c>
      <c r="E2919" t="s">
        <v>19</v>
      </c>
      <c r="F2919">
        <v>11.227086999999999</v>
      </c>
      <c r="G2919" t="s">
        <v>92</v>
      </c>
      <c r="H2919" t="s">
        <v>21</v>
      </c>
      <c r="I2919" s="1">
        <v>38982</v>
      </c>
      <c r="J2919" s="11">
        <v>72778712</v>
      </c>
      <c r="K2919">
        <v>95</v>
      </c>
      <c r="L2919" t="s">
        <v>22</v>
      </c>
      <c r="M2919">
        <v>6.4</v>
      </c>
      <c r="N2919">
        <v>298</v>
      </c>
      <c r="O2919" t="s">
        <v>8709</v>
      </c>
      <c r="P2919" t="s">
        <v>6293</v>
      </c>
      <c r="Q2919" s="10">
        <v>61778712</v>
      </c>
    </row>
    <row r="2920" spans="1:17" x14ac:dyDescent="0.3">
      <c r="A2920" s="11">
        <v>11000000</v>
      </c>
      <c r="B2920" t="s">
        <v>1485</v>
      </c>
      <c r="C2920">
        <v>10377</v>
      </c>
      <c r="D2920" t="s">
        <v>8710</v>
      </c>
      <c r="E2920" t="s">
        <v>19</v>
      </c>
      <c r="F2920">
        <v>19.231507000000001</v>
      </c>
      <c r="G2920" t="s">
        <v>204</v>
      </c>
      <c r="H2920" t="s">
        <v>21</v>
      </c>
      <c r="I2920" s="1">
        <v>33676</v>
      </c>
      <c r="J2920" s="11">
        <v>64088552</v>
      </c>
      <c r="K2920">
        <v>120</v>
      </c>
      <c r="L2920" t="s">
        <v>22</v>
      </c>
      <c r="M2920">
        <v>7.3</v>
      </c>
      <c r="N2920">
        <v>384</v>
      </c>
      <c r="O2920" t="s">
        <v>8711</v>
      </c>
      <c r="P2920" t="s">
        <v>4061</v>
      </c>
      <c r="Q2920" s="10">
        <v>53088552</v>
      </c>
    </row>
    <row r="2921" spans="1:17" x14ac:dyDescent="0.3">
      <c r="A2921" s="11">
        <v>11000000</v>
      </c>
      <c r="B2921" t="s">
        <v>713</v>
      </c>
      <c r="C2921">
        <v>249164</v>
      </c>
      <c r="D2921" t="s">
        <v>8712</v>
      </c>
      <c r="E2921" t="s">
        <v>19</v>
      </c>
      <c r="F2921">
        <v>31.162838000000001</v>
      </c>
      <c r="G2921" t="s">
        <v>119</v>
      </c>
      <c r="H2921" t="s">
        <v>21</v>
      </c>
      <c r="I2921" s="1">
        <v>41872</v>
      </c>
      <c r="J2921" s="11">
        <v>78874843</v>
      </c>
      <c r="K2921">
        <v>106</v>
      </c>
      <c r="L2921" t="s">
        <v>22</v>
      </c>
      <c r="M2921">
        <v>7.3</v>
      </c>
      <c r="N2921">
        <v>1368</v>
      </c>
      <c r="O2921" t="s">
        <v>8713</v>
      </c>
      <c r="P2921" t="s">
        <v>8714</v>
      </c>
      <c r="Q2921" s="10">
        <v>67874843</v>
      </c>
    </row>
    <row r="2922" spans="1:17" x14ac:dyDescent="0.3">
      <c r="A2922" s="11">
        <v>12000000</v>
      </c>
      <c r="B2922" t="s">
        <v>1010</v>
      </c>
      <c r="C2922">
        <v>256092</v>
      </c>
      <c r="D2922" t="s">
        <v>8715</v>
      </c>
      <c r="E2922" t="s">
        <v>19</v>
      </c>
      <c r="F2922">
        <v>3.9448699999999999</v>
      </c>
      <c r="G2922" t="s">
        <v>8716</v>
      </c>
      <c r="H2922" t="s">
        <v>304</v>
      </c>
      <c r="I2922" s="1">
        <v>41785</v>
      </c>
      <c r="J2922" s="11">
        <v>0</v>
      </c>
      <c r="K2922">
        <v>96</v>
      </c>
      <c r="L2922" t="s">
        <v>22</v>
      </c>
      <c r="M2922">
        <v>3.9</v>
      </c>
      <c r="N2922">
        <v>74</v>
      </c>
      <c r="O2922" t="s">
        <v>8717</v>
      </c>
      <c r="P2922" t="s">
        <v>6160</v>
      </c>
      <c r="Q2922" s="10">
        <v>-12000000</v>
      </c>
    </row>
    <row r="2923" spans="1:17" x14ac:dyDescent="0.3">
      <c r="A2923" s="11">
        <v>11000000</v>
      </c>
      <c r="B2923" t="s">
        <v>587</v>
      </c>
      <c r="C2923">
        <v>9942</v>
      </c>
      <c r="D2923" t="s">
        <v>8718</v>
      </c>
      <c r="E2923" t="s">
        <v>19</v>
      </c>
      <c r="F2923">
        <v>7.5591920000000004</v>
      </c>
      <c r="G2923" t="s">
        <v>92</v>
      </c>
      <c r="H2923" t="s">
        <v>21</v>
      </c>
      <c r="I2923" s="1">
        <v>32555</v>
      </c>
      <c r="J2923" s="11">
        <v>49797148</v>
      </c>
      <c r="K2923">
        <v>107</v>
      </c>
      <c r="L2923" t="s">
        <v>22</v>
      </c>
      <c r="M2923">
        <v>6.6</v>
      </c>
      <c r="N2923">
        <v>217</v>
      </c>
      <c r="O2923" t="s">
        <v>8719</v>
      </c>
      <c r="P2923" t="s">
        <v>8720</v>
      </c>
      <c r="Q2923" s="10">
        <v>38797148</v>
      </c>
    </row>
    <row r="2924" spans="1:17" x14ac:dyDescent="0.3">
      <c r="A2924" s="11">
        <v>0</v>
      </c>
      <c r="B2924" t="s">
        <v>1535</v>
      </c>
      <c r="C2924">
        <v>10748</v>
      </c>
      <c r="D2924" t="s">
        <v>8721</v>
      </c>
      <c r="E2924" t="s">
        <v>19</v>
      </c>
      <c r="F2924">
        <v>7.3775870000000001</v>
      </c>
      <c r="G2924" t="s">
        <v>7802</v>
      </c>
      <c r="H2924" t="s">
        <v>33</v>
      </c>
      <c r="I2924" s="1">
        <v>39437</v>
      </c>
      <c r="J2924" s="11">
        <v>0</v>
      </c>
      <c r="K2924">
        <v>101</v>
      </c>
      <c r="L2924" t="s">
        <v>22</v>
      </c>
      <c r="M2924">
        <v>5.6</v>
      </c>
      <c r="N2924">
        <v>142</v>
      </c>
      <c r="O2924" t="s">
        <v>8722</v>
      </c>
      <c r="P2924" t="s">
        <v>8723</v>
      </c>
      <c r="Q2924" s="10">
        <v>0</v>
      </c>
    </row>
    <row r="2925" spans="1:17" x14ac:dyDescent="0.3">
      <c r="A2925" s="11">
        <v>13000000</v>
      </c>
      <c r="B2925" t="s">
        <v>3012</v>
      </c>
      <c r="C2925">
        <v>1817</v>
      </c>
      <c r="D2925" t="s">
        <v>8724</v>
      </c>
      <c r="E2925" t="s">
        <v>19</v>
      </c>
      <c r="F2925">
        <v>38.018084999999999</v>
      </c>
      <c r="G2925" t="s">
        <v>1490</v>
      </c>
      <c r="H2925" t="s">
        <v>21</v>
      </c>
      <c r="I2925" s="1">
        <v>37508</v>
      </c>
      <c r="J2925" s="11">
        <v>97837138</v>
      </c>
      <c r="K2925">
        <v>81</v>
      </c>
      <c r="L2925" t="s">
        <v>22</v>
      </c>
      <c r="M2925">
        <v>6.7</v>
      </c>
      <c r="N2925">
        <v>1062</v>
      </c>
      <c r="O2925" t="s">
        <v>8725</v>
      </c>
      <c r="P2925" t="s">
        <v>775</v>
      </c>
      <c r="Q2925" s="10">
        <v>84837138</v>
      </c>
    </row>
    <row r="2926" spans="1:17" x14ac:dyDescent="0.3">
      <c r="A2926" s="11">
        <v>11000000</v>
      </c>
      <c r="B2926" t="s">
        <v>212</v>
      </c>
      <c r="C2926">
        <v>10229</v>
      </c>
      <c r="D2926" t="s">
        <v>8726</v>
      </c>
      <c r="E2926" t="s">
        <v>19</v>
      </c>
      <c r="F2926">
        <v>33.283554000000002</v>
      </c>
      <c r="G2926" t="s">
        <v>3933</v>
      </c>
      <c r="H2926" t="s">
        <v>21</v>
      </c>
      <c r="I2926" s="1">
        <v>37281</v>
      </c>
      <c r="J2926" s="11">
        <v>41227069</v>
      </c>
      <c r="K2926">
        <v>101</v>
      </c>
      <c r="L2926" t="s">
        <v>22</v>
      </c>
      <c r="M2926">
        <v>7.5</v>
      </c>
      <c r="N2926">
        <v>1018</v>
      </c>
      <c r="O2926" t="s">
        <v>8727</v>
      </c>
      <c r="P2926" t="s">
        <v>1516</v>
      </c>
      <c r="Q2926" s="10">
        <v>30227069</v>
      </c>
    </row>
    <row r="2927" spans="1:17" x14ac:dyDescent="0.3">
      <c r="A2927" s="11">
        <v>11000000</v>
      </c>
      <c r="B2927" t="s">
        <v>713</v>
      </c>
      <c r="C2927">
        <v>687</v>
      </c>
      <c r="D2927" t="s">
        <v>8728</v>
      </c>
      <c r="E2927" t="s">
        <v>19</v>
      </c>
      <c r="F2927">
        <v>15.864928000000001</v>
      </c>
      <c r="G2927" t="s">
        <v>8729</v>
      </c>
      <c r="H2927" t="s">
        <v>21</v>
      </c>
      <c r="I2927" s="1">
        <v>35062</v>
      </c>
      <c r="J2927" s="11">
        <v>39363635</v>
      </c>
      <c r="K2927">
        <v>122</v>
      </c>
      <c r="L2927" t="s">
        <v>22</v>
      </c>
      <c r="M2927">
        <v>7.3</v>
      </c>
      <c r="N2927">
        <v>337</v>
      </c>
      <c r="O2927" t="s">
        <v>8730</v>
      </c>
      <c r="P2927" t="s">
        <v>4696</v>
      </c>
      <c r="Q2927" s="10">
        <v>28363635</v>
      </c>
    </row>
    <row r="2928" spans="1:17" x14ac:dyDescent="0.3">
      <c r="A2928" s="11">
        <v>10500000</v>
      </c>
      <c r="B2928" t="s">
        <v>125</v>
      </c>
      <c r="C2928">
        <v>796</v>
      </c>
      <c r="D2928" t="s">
        <v>8731</v>
      </c>
      <c r="E2928" t="s">
        <v>19</v>
      </c>
      <c r="F2928">
        <v>23.449703</v>
      </c>
      <c r="G2928" t="s">
        <v>32</v>
      </c>
      <c r="H2928" t="s">
        <v>21</v>
      </c>
      <c r="I2928" s="1">
        <v>36283</v>
      </c>
      <c r="J2928" s="11">
        <v>75902208</v>
      </c>
      <c r="K2928">
        <v>97</v>
      </c>
      <c r="L2928" t="s">
        <v>22</v>
      </c>
      <c r="M2928">
        <v>6.6</v>
      </c>
      <c r="N2928">
        <v>827</v>
      </c>
      <c r="O2928" t="s">
        <v>8732</v>
      </c>
      <c r="P2928" t="s">
        <v>3541</v>
      </c>
      <c r="Q2928" s="10">
        <v>65402208</v>
      </c>
    </row>
    <row r="2929" spans="1:17" x14ac:dyDescent="0.3">
      <c r="A2929" s="11">
        <v>11000000</v>
      </c>
      <c r="B2929" t="s">
        <v>3040</v>
      </c>
      <c r="C2929">
        <v>22804</v>
      </c>
      <c r="D2929" t="s">
        <v>8733</v>
      </c>
      <c r="E2929" t="s">
        <v>19</v>
      </c>
      <c r="F2929">
        <v>31.900898999999999</v>
      </c>
      <c r="G2929" t="s">
        <v>682</v>
      </c>
      <c r="H2929" t="s">
        <v>304</v>
      </c>
      <c r="I2929" s="1">
        <v>40108</v>
      </c>
      <c r="J2929" s="11">
        <v>68233629</v>
      </c>
      <c r="K2929">
        <v>90</v>
      </c>
      <c r="L2929" t="s">
        <v>22</v>
      </c>
      <c r="M2929">
        <v>6</v>
      </c>
      <c r="N2929">
        <v>722</v>
      </c>
      <c r="O2929" t="s">
        <v>8734</v>
      </c>
      <c r="P2929" t="s">
        <v>7219</v>
      </c>
      <c r="Q2929" s="10">
        <v>57233629</v>
      </c>
    </row>
    <row r="2930" spans="1:17" x14ac:dyDescent="0.3">
      <c r="A2930" s="11">
        <v>11000000</v>
      </c>
      <c r="B2930" t="s">
        <v>587</v>
      </c>
      <c r="C2930">
        <v>10156</v>
      </c>
      <c r="D2930" t="s">
        <v>8735</v>
      </c>
      <c r="E2930" t="s">
        <v>19</v>
      </c>
      <c r="F2930">
        <v>14.282314</v>
      </c>
      <c r="G2930" t="s">
        <v>204</v>
      </c>
      <c r="H2930" t="s">
        <v>21</v>
      </c>
      <c r="I2930" s="1">
        <v>29926</v>
      </c>
      <c r="J2930" s="11">
        <v>31672907</v>
      </c>
      <c r="K2930">
        <v>92</v>
      </c>
      <c r="L2930" t="s">
        <v>22</v>
      </c>
      <c r="M2930">
        <v>6.5</v>
      </c>
      <c r="N2930">
        <v>204</v>
      </c>
      <c r="O2930" t="s">
        <v>8736</v>
      </c>
      <c r="P2930" t="s">
        <v>6076</v>
      </c>
      <c r="Q2930" s="10">
        <v>20672907</v>
      </c>
    </row>
    <row r="2931" spans="1:17" x14ac:dyDescent="0.3">
      <c r="A2931" s="11">
        <v>11000000</v>
      </c>
      <c r="B2931" t="s">
        <v>508</v>
      </c>
      <c r="C2931">
        <v>12837</v>
      </c>
      <c r="D2931" t="s">
        <v>8737</v>
      </c>
      <c r="E2931" t="s">
        <v>19</v>
      </c>
      <c r="F2931">
        <v>7.6459789999999996</v>
      </c>
      <c r="G2931" t="s">
        <v>4469</v>
      </c>
      <c r="H2931" t="s">
        <v>21</v>
      </c>
      <c r="I2931" s="1">
        <v>39708</v>
      </c>
      <c r="J2931" s="11">
        <v>38105395</v>
      </c>
      <c r="K2931">
        <v>114</v>
      </c>
      <c r="L2931" t="s">
        <v>22</v>
      </c>
      <c r="M2931">
        <v>7.4</v>
      </c>
      <c r="N2931">
        <v>158</v>
      </c>
      <c r="O2931" t="s">
        <v>8738</v>
      </c>
      <c r="P2931" t="s">
        <v>7659</v>
      </c>
      <c r="Q2931" s="10">
        <v>27105395</v>
      </c>
    </row>
    <row r="2932" spans="1:17" x14ac:dyDescent="0.3">
      <c r="A2932" s="11">
        <v>11000000</v>
      </c>
      <c r="B2932" t="s">
        <v>1010</v>
      </c>
      <c r="C2932">
        <v>17708</v>
      </c>
      <c r="D2932" t="s">
        <v>8739</v>
      </c>
      <c r="E2932" t="s">
        <v>19</v>
      </c>
      <c r="F2932">
        <v>3.4957579999999999</v>
      </c>
      <c r="G2932" t="s">
        <v>5284</v>
      </c>
      <c r="H2932" t="s">
        <v>21</v>
      </c>
      <c r="I2932" s="1">
        <v>37235</v>
      </c>
      <c r="J2932" s="11">
        <v>23978402</v>
      </c>
      <c r="K2932">
        <v>86</v>
      </c>
      <c r="L2932" t="s">
        <v>22</v>
      </c>
      <c r="M2932">
        <v>4.0999999999999996</v>
      </c>
      <c r="N2932">
        <v>54</v>
      </c>
      <c r="O2932" t="s">
        <v>8740</v>
      </c>
      <c r="P2932" t="s">
        <v>8741</v>
      </c>
      <c r="Q2932" s="10">
        <v>12978402</v>
      </c>
    </row>
    <row r="2933" spans="1:17" x14ac:dyDescent="0.3">
      <c r="A2933" s="11">
        <v>12000000</v>
      </c>
      <c r="B2933" t="s">
        <v>3865</v>
      </c>
      <c r="C2933">
        <v>13937</v>
      </c>
      <c r="D2933" t="s">
        <v>8742</v>
      </c>
      <c r="E2933" t="s">
        <v>19</v>
      </c>
      <c r="F2933">
        <v>7.5589589999999998</v>
      </c>
      <c r="G2933" t="s">
        <v>135</v>
      </c>
      <c r="H2933" t="s">
        <v>21</v>
      </c>
      <c r="I2933" s="1">
        <v>33793</v>
      </c>
      <c r="J2933" s="11">
        <v>37170057</v>
      </c>
      <c r="K2933">
        <v>91</v>
      </c>
      <c r="L2933" t="s">
        <v>22</v>
      </c>
      <c r="M2933">
        <v>5.9</v>
      </c>
      <c r="N2933">
        <v>65</v>
      </c>
      <c r="O2933" t="s">
        <v>8743</v>
      </c>
      <c r="P2933" t="s">
        <v>1292</v>
      </c>
      <c r="Q2933" s="10">
        <v>25170057</v>
      </c>
    </row>
    <row r="2934" spans="1:17" x14ac:dyDescent="0.3">
      <c r="A2934" s="11">
        <v>11</v>
      </c>
      <c r="B2934" t="s">
        <v>4154</v>
      </c>
      <c r="C2934">
        <v>28932</v>
      </c>
      <c r="D2934" t="s">
        <v>8744</v>
      </c>
      <c r="E2934" t="s">
        <v>19</v>
      </c>
      <c r="F2934">
        <v>3.3752080000000002</v>
      </c>
      <c r="G2934" t="s">
        <v>1252</v>
      </c>
      <c r="H2934" t="s">
        <v>21</v>
      </c>
      <c r="I2934" s="1">
        <v>28606</v>
      </c>
      <c r="J2934" s="11">
        <v>11</v>
      </c>
      <c r="K2934">
        <v>145</v>
      </c>
      <c r="L2934" t="s">
        <v>22</v>
      </c>
      <c r="M2934">
        <v>6.4</v>
      </c>
      <c r="N2934">
        <v>29</v>
      </c>
      <c r="O2934" t="s">
        <v>8745</v>
      </c>
      <c r="P2934" t="s">
        <v>4079</v>
      </c>
      <c r="Q2934" s="10">
        <v>0</v>
      </c>
    </row>
    <row r="2935" spans="1:17" x14ac:dyDescent="0.3">
      <c r="A2935" s="11">
        <v>12000000</v>
      </c>
      <c r="B2935" t="s">
        <v>263</v>
      </c>
      <c r="C2935">
        <v>31909</v>
      </c>
      <c r="D2935" t="s">
        <v>8746</v>
      </c>
      <c r="E2935" t="s">
        <v>19</v>
      </c>
      <c r="F2935">
        <v>4.2342690000000003</v>
      </c>
      <c r="G2935" t="s">
        <v>8747</v>
      </c>
      <c r="H2935" t="s">
        <v>21</v>
      </c>
      <c r="I2935" s="1">
        <v>31413</v>
      </c>
      <c r="J2935" s="11">
        <v>4884663</v>
      </c>
      <c r="K2935">
        <v>100</v>
      </c>
      <c r="L2935" t="s">
        <v>22</v>
      </c>
      <c r="M2935">
        <v>5.5</v>
      </c>
      <c r="N2935">
        <v>57</v>
      </c>
      <c r="O2935" t="s">
        <v>8748</v>
      </c>
      <c r="P2935" t="s">
        <v>4325</v>
      </c>
      <c r="Q2935" s="10">
        <v>-7115337</v>
      </c>
    </row>
    <row r="2936" spans="1:17" x14ac:dyDescent="0.3">
      <c r="A2936" s="11">
        <v>11000000</v>
      </c>
      <c r="B2936" t="s">
        <v>212</v>
      </c>
      <c r="C2936">
        <v>167073</v>
      </c>
      <c r="D2936" t="s">
        <v>8749</v>
      </c>
      <c r="E2936" t="s">
        <v>19</v>
      </c>
      <c r="F2936">
        <v>39.337949000000002</v>
      </c>
      <c r="G2936" t="s">
        <v>8750</v>
      </c>
      <c r="H2936" t="s">
        <v>158</v>
      </c>
      <c r="I2936" s="1">
        <v>42297</v>
      </c>
      <c r="J2936" s="11">
        <v>62076141</v>
      </c>
      <c r="K2936">
        <v>111</v>
      </c>
      <c r="L2936" t="s">
        <v>22</v>
      </c>
      <c r="M2936">
        <v>7.2</v>
      </c>
      <c r="N2936">
        <v>1213</v>
      </c>
      <c r="O2936" t="s">
        <v>8751</v>
      </c>
      <c r="P2936" t="s">
        <v>8752</v>
      </c>
      <c r="Q2936" s="10">
        <v>51076141</v>
      </c>
    </row>
    <row r="2937" spans="1:17" x14ac:dyDescent="0.3">
      <c r="A2937" s="11">
        <v>11000000</v>
      </c>
      <c r="B2937" t="s">
        <v>4265</v>
      </c>
      <c r="C2937">
        <v>3175</v>
      </c>
      <c r="D2937" t="s">
        <v>8753</v>
      </c>
      <c r="E2937" t="s">
        <v>19</v>
      </c>
      <c r="F2937">
        <v>29.543330999999998</v>
      </c>
      <c r="G2937" t="s">
        <v>6841</v>
      </c>
      <c r="H2937" t="s">
        <v>33</v>
      </c>
      <c r="I2937" s="1">
        <v>27746</v>
      </c>
      <c r="J2937" s="11">
        <v>20000000</v>
      </c>
      <c r="K2937">
        <v>184</v>
      </c>
      <c r="L2937" t="s">
        <v>22</v>
      </c>
      <c r="M2937">
        <v>7.7</v>
      </c>
      <c r="N2937">
        <v>505</v>
      </c>
      <c r="O2937" t="s">
        <v>8754</v>
      </c>
      <c r="P2937" t="s">
        <v>2164</v>
      </c>
      <c r="Q2937" s="10">
        <v>9000000</v>
      </c>
    </row>
    <row r="2938" spans="1:17" x14ac:dyDescent="0.3">
      <c r="A2938" s="11">
        <v>24000000</v>
      </c>
      <c r="B2938" t="s">
        <v>587</v>
      </c>
      <c r="C2938">
        <v>14369</v>
      </c>
      <c r="D2938" t="s">
        <v>8755</v>
      </c>
      <c r="E2938" t="s">
        <v>19</v>
      </c>
      <c r="F2938">
        <v>4.1206399999999999</v>
      </c>
      <c r="G2938" t="s">
        <v>1290</v>
      </c>
      <c r="H2938" t="s">
        <v>21</v>
      </c>
      <c r="I2938" s="1">
        <v>37216</v>
      </c>
      <c r="J2938" s="11">
        <v>14782676</v>
      </c>
      <c r="K2938">
        <v>89</v>
      </c>
      <c r="L2938" t="s">
        <v>22</v>
      </c>
      <c r="M2938">
        <v>5.8</v>
      </c>
      <c r="N2938">
        <v>53</v>
      </c>
      <c r="O2938" t="s">
        <v>8756</v>
      </c>
      <c r="P2938" t="s">
        <v>8757</v>
      </c>
      <c r="Q2938" s="10">
        <v>-9217324</v>
      </c>
    </row>
    <row r="2939" spans="1:17" x14ac:dyDescent="0.3">
      <c r="A2939" s="11">
        <v>24000000</v>
      </c>
      <c r="B2939" t="s">
        <v>587</v>
      </c>
      <c r="C2939">
        <v>16888</v>
      </c>
      <c r="D2939" t="s">
        <v>8758</v>
      </c>
      <c r="E2939" t="s">
        <v>19</v>
      </c>
      <c r="F2939">
        <v>2.2595369999999999</v>
      </c>
      <c r="G2939" t="s">
        <v>8013</v>
      </c>
      <c r="H2939" t="s">
        <v>21</v>
      </c>
      <c r="I2939" s="1">
        <v>36812</v>
      </c>
      <c r="J2939" s="11">
        <v>13700000</v>
      </c>
      <c r="K2939">
        <v>84</v>
      </c>
      <c r="L2939" t="s">
        <v>22</v>
      </c>
      <c r="M2939">
        <v>5.7</v>
      </c>
      <c r="N2939">
        <v>34</v>
      </c>
      <c r="O2939" t="s">
        <v>8759</v>
      </c>
      <c r="P2939" t="s">
        <v>3564</v>
      </c>
      <c r="Q2939" s="10">
        <v>-10300000</v>
      </c>
    </row>
    <row r="2940" spans="1:17" x14ac:dyDescent="0.3">
      <c r="A2940" s="11">
        <v>11000000</v>
      </c>
      <c r="B2940" t="s">
        <v>1497</v>
      </c>
      <c r="C2940">
        <v>121826</v>
      </c>
      <c r="D2940" t="s">
        <v>8760</v>
      </c>
      <c r="E2940" t="s">
        <v>19</v>
      </c>
      <c r="F2940">
        <v>7.7220209999999998</v>
      </c>
      <c r="G2940" t="s">
        <v>3144</v>
      </c>
      <c r="H2940" t="s">
        <v>33</v>
      </c>
      <c r="I2940" s="1">
        <v>41130</v>
      </c>
      <c r="J2940" s="11">
        <v>59520298</v>
      </c>
      <c r="K2940">
        <v>98</v>
      </c>
      <c r="L2940" t="s">
        <v>22</v>
      </c>
      <c r="M2940">
        <v>6.3</v>
      </c>
      <c r="N2940">
        <v>139</v>
      </c>
      <c r="O2940" t="s">
        <v>8761</v>
      </c>
      <c r="P2940" t="s">
        <v>8762</v>
      </c>
      <c r="Q2940" s="10">
        <v>48520298</v>
      </c>
    </row>
    <row r="2941" spans="1:17" x14ac:dyDescent="0.3">
      <c r="A2941" s="11">
        <v>11000000</v>
      </c>
      <c r="B2941" t="s">
        <v>972</v>
      </c>
      <c r="C2941">
        <v>10646</v>
      </c>
      <c r="D2941" t="s">
        <v>8763</v>
      </c>
      <c r="E2941" t="s">
        <v>19</v>
      </c>
      <c r="F2941">
        <v>7.063053</v>
      </c>
      <c r="G2941" t="s">
        <v>32</v>
      </c>
      <c r="H2941" t="s">
        <v>21</v>
      </c>
      <c r="I2941" s="1">
        <v>36980</v>
      </c>
      <c r="J2941" s="11">
        <v>23430766</v>
      </c>
      <c r="K2941">
        <v>95</v>
      </c>
      <c r="L2941" t="s">
        <v>22</v>
      </c>
      <c r="M2941">
        <v>4.9000000000000004</v>
      </c>
      <c r="N2941">
        <v>74</v>
      </c>
      <c r="O2941" t="s">
        <v>8764</v>
      </c>
      <c r="P2941" t="s">
        <v>8765</v>
      </c>
      <c r="Q2941" s="10">
        <v>12430766</v>
      </c>
    </row>
    <row r="2942" spans="1:17" x14ac:dyDescent="0.3">
      <c r="A2942" s="11">
        <v>11000000</v>
      </c>
      <c r="B2942" t="s">
        <v>1222</v>
      </c>
      <c r="C2942">
        <v>12149</v>
      </c>
      <c r="D2942" t="s">
        <v>8766</v>
      </c>
      <c r="E2942" t="s">
        <v>19</v>
      </c>
      <c r="F2942">
        <v>16.003958000000001</v>
      </c>
      <c r="G2942" t="s">
        <v>7758</v>
      </c>
      <c r="H2942" t="s">
        <v>192</v>
      </c>
      <c r="I2942" s="1">
        <v>37212</v>
      </c>
      <c r="J2942" s="11">
        <v>13110448</v>
      </c>
      <c r="K2942">
        <v>100</v>
      </c>
      <c r="L2942" t="s">
        <v>22</v>
      </c>
      <c r="M2942">
        <v>7</v>
      </c>
      <c r="N2942">
        <v>334</v>
      </c>
      <c r="O2942" t="s">
        <v>8767</v>
      </c>
      <c r="P2942" t="s">
        <v>5749</v>
      </c>
      <c r="Q2942" s="10">
        <v>2110448</v>
      </c>
    </row>
    <row r="2943" spans="1:17" x14ac:dyDescent="0.3">
      <c r="A2943" s="11">
        <v>11000000</v>
      </c>
      <c r="B2943" t="s">
        <v>713</v>
      </c>
      <c r="C2943">
        <v>304357</v>
      </c>
      <c r="D2943" t="s">
        <v>8768</v>
      </c>
      <c r="E2943" t="s">
        <v>19</v>
      </c>
      <c r="F2943">
        <v>21.204929</v>
      </c>
      <c r="G2943" t="s">
        <v>3144</v>
      </c>
      <c r="H2943" t="s">
        <v>33</v>
      </c>
      <c r="I2943" s="1">
        <v>42281</v>
      </c>
      <c r="J2943" s="11">
        <v>61619773</v>
      </c>
      <c r="K2943">
        <v>120</v>
      </c>
      <c r="L2943" t="s">
        <v>22</v>
      </c>
      <c r="M2943">
        <v>7.3</v>
      </c>
      <c r="N2943">
        <v>440</v>
      </c>
      <c r="O2943" t="s">
        <v>8769</v>
      </c>
      <c r="P2943" t="s">
        <v>8770</v>
      </c>
      <c r="Q2943" s="10">
        <v>50619773</v>
      </c>
    </row>
    <row r="2944" spans="1:17" x14ac:dyDescent="0.3">
      <c r="A2944" s="11">
        <v>0</v>
      </c>
      <c r="B2944" t="s">
        <v>713</v>
      </c>
      <c r="C2944">
        <v>11184</v>
      </c>
      <c r="D2944" t="s">
        <v>8771</v>
      </c>
      <c r="E2944" t="s">
        <v>19</v>
      </c>
      <c r="F2944">
        <v>6.7993139999999999</v>
      </c>
      <c r="G2944" t="s">
        <v>4469</v>
      </c>
      <c r="H2944" t="s">
        <v>192</v>
      </c>
      <c r="I2944" s="1">
        <v>38086</v>
      </c>
      <c r="J2944" s="11">
        <v>0</v>
      </c>
      <c r="K2944">
        <v>118</v>
      </c>
      <c r="L2944" t="s">
        <v>22</v>
      </c>
      <c r="M2944">
        <v>6.6</v>
      </c>
      <c r="N2944">
        <v>131</v>
      </c>
      <c r="O2944" t="s">
        <v>8772</v>
      </c>
      <c r="P2944" t="s">
        <v>647</v>
      </c>
      <c r="Q2944" s="10">
        <v>0</v>
      </c>
    </row>
    <row r="2945" spans="1:17" x14ac:dyDescent="0.3">
      <c r="A2945" s="11">
        <v>11000000</v>
      </c>
      <c r="B2945" t="s">
        <v>8688</v>
      </c>
      <c r="C2945">
        <v>766</v>
      </c>
      <c r="D2945" t="s">
        <v>8773</v>
      </c>
      <c r="E2945" t="s">
        <v>19</v>
      </c>
      <c r="F2945">
        <v>33.758280999999997</v>
      </c>
      <c r="G2945" t="s">
        <v>135</v>
      </c>
      <c r="H2945" t="s">
        <v>21</v>
      </c>
      <c r="I2945" s="1">
        <v>33857</v>
      </c>
      <c r="J2945" s="11">
        <v>0</v>
      </c>
      <c r="K2945">
        <v>81</v>
      </c>
      <c r="L2945" t="s">
        <v>22</v>
      </c>
      <c r="M2945">
        <v>7.3</v>
      </c>
      <c r="N2945">
        <v>838</v>
      </c>
      <c r="O2945" t="s">
        <v>8774</v>
      </c>
      <c r="P2945" t="s">
        <v>48</v>
      </c>
      <c r="Q2945" s="10">
        <v>-11000000</v>
      </c>
    </row>
    <row r="2946" spans="1:17" x14ac:dyDescent="0.3">
      <c r="A2946" s="11">
        <v>14000000</v>
      </c>
      <c r="B2946" t="s">
        <v>972</v>
      </c>
      <c r="C2946">
        <v>20009</v>
      </c>
      <c r="D2946" t="s">
        <v>8775</v>
      </c>
      <c r="E2946" t="s">
        <v>19</v>
      </c>
      <c r="F2946">
        <v>9.3718109999999992</v>
      </c>
      <c r="G2946" t="s">
        <v>3459</v>
      </c>
      <c r="H2946" t="s">
        <v>158</v>
      </c>
      <c r="I2946" s="1">
        <v>37258</v>
      </c>
      <c r="J2946" s="11">
        <v>6413915</v>
      </c>
      <c r="K2946">
        <v>86</v>
      </c>
      <c r="L2946" t="s">
        <v>22</v>
      </c>
      <c r="M2946">
        <v>5.4</v>
      </c>
      <c r="N2946">
        <v>60</v>
      </c>
      <c r="O2946" t="s">
        <v>8776</v>
      </c>
      <c r="P2946" t="s">
        <v>8777</v>
      </c>
      <c r="Q2946" s="10">
        <v>-7586085</v>
      </c>
    </row>
    <row r="2947" spans="1:17" x14ac:dyDescent="0.3">
      <c r="A2947" s="11">
        <v>11000000</v>
      </c>
      <c r="B2947" t="s">
        <v>1582</v>
      </c>
      <c r="C2947">
        <v>1587</v>
      </c>
      <c r="D2947" t="s">
        <v>8778</v>
      </c>
      <c r="E2947" t="s">
        <v>19</v>
      </c>
      <c r="F2947">
        <v>33.282794000000003</v>
      </c>
      <c r="G2947" t="s">
        <v>92</v>
      </c>
      <c r="H2947" t="s">
        <v>21</v>
      </c>
      <c r="I2947" s="1">
        <v>34320</v>
      </c>
      <c r="J2947" s="11">
        <v>30000000</v>
      </c>
      <c r="K2947">
        <v>118</v>
      </c>
      <c r="L2947" t="s">
        <v>22</v>
      </c>
      <c r="M2947">
        <v>7.5</v>
      </c>
      <c r="N2947">
        <v>919</v>
      </c>
      <c r="O2947" t="s">
        <v>8779</v>
      </c>
      <c r="P2947" t="s">
        <v>4459</v>
      </c>
      <c r="Q2947" s="10">
        <v>19000000</v>
      </c>
    </row>
    <row r="2948" spans="1:17" x14ac:dyDescent="0.3">
      <c r="A2948" s="11">
        <v>10000000</v>
      </c>
      <c r="B2948" t="s">
        <v>1321</v>
      </c>
      <c r="C2948">
        <v>30973</v>
      </c>
      <c r="D2948" t="s">
        <v>8780</v>
      </c>
      <c r="E2948" t="s">
        <v>19</v>
      </c>
      <c r="F2948">
        <v>3.2081719999999998</v>
      </c>
      <c r="G2948" t="s">
        <v>8781</v>
      </c>
      <c r="H2948" t="s">
        <v>158</v>
      </c>
      <c r="I2948" s="1">
        <v>37934</v>
      </c>
      <c r="J2948" s="11">
        <v>4069090</v>
      </c>
      <c r="K2948">
        <v>125</v>
      </c>
      <c r="L2948" t="s">
        <v>22</v>
      </c>
      <c r="M2948">
        <v>8.1999999999999993</v>
      </c>
      <c r="N2948">
        <v>12</v>
      </c>
      <c r="O2948" t="s">
        <v>8782</v>
      </c>
      <c r="P2948" t="s">
        <v>8783</v>
      </c>
      <c r="Q2948" s="10">
        <v>-5930910</v>
      </c>
    </row>
    <row r="2949" spans="1:17" x14ac:dyDescent="0.3">
      <c r="A2949" s="11">
        <v>11000000</v>
      </c>
      <c r="B2949" t="s">
        <v>2834</v>
      </c>
      <c r="C2949">
        <v>11109</v>
      </c>
      <c r="D2949" t="s">
        <v>8784</v>
      </c>
      <c r="E2949" t="s">
        <v>19</v>
      </c>
      <c r="F2949">
        <v>4.1319179999999998</v>
      </c>
      <c r="G2949" t="s">
        <v>20</v>
      </c>
      <c r="H2949" t="s">
        <v>33</v>
      </c>
      <c r="I2949" s="1">
        <v>38282</v>
      </c>
      <c r="J2949" s="11">
        <v>0</v>
      </c>
      <c r="K2949">
        <v>125</v>
      </c>
      <c r="L2949" t="s">
        <v>22</v>
      </c>
      <c r="M2949">
        <v>6.8</v>
      </c>
      <c r="N2949">
        <v>80</v>
      </c>
      <c r="O2949" t="s">
        <v>8785</v>
      </c>
      <c r="P2949" t="s">
        <v>6673</v>
      </c>
      <c r="Q2949" s="10">
        <v>-11000000</v>
      </c>
    </row>
    <row r="2950" spans="1:17" x14ac:dyDescent="0.3">
      <c r="A2950" s="11">
        <v>0</v>
      </c>
      <c r="B2950" t="s">
        <v>972</v>
      </c>
      <c r="C2950">
        <v>9027</v>
      </c>
      <c r="D2950" t="s">
        <v>8786</v>
      </c>
      <c r="E2950" t="s">
        <v>19</v>
      </c>
      <c r="F2950">
        <v>4.0932880000000003</v>
      </c>
      <c r="G2950" t="s">
        <v>135</v>
      </c>
      <c r="H2950" t="s">
        <v>284</v>
      </c>
      <c r="I2950" s="1">
        <v>37489</v>
      </c>
      <c r="J2950" s="11">
        <v>0</v>
      </c>
      <c r="K2950">
        <v>91</v>
      </c>
      <c r="L2950" t="s">
        <v>22</v>
      </c>
      <c r="M2950">
        <v>5.0999999999999996</v>
      </c>
      <c r="N2950">
        <v>75</v>
      </c>
      <c r="O2950" t="s">
        <v>8787</v>
      </c>
      <c r="P2950" t="s">
        <v>8239</v>
      </c>
      <c r="Q2950" s="10">
        <v>0</v>
      </c>
    </row>
    <row r="2951" spans="1:17" x14ac:dyDescent="0.3">
      <c r="A2951" s="11">
        <v>11000000</v>
      </c>
      <c r="B2951" t="s">
        <v>822</v>
      </c>
      <c r="C2951">
        <v>63020</v>
      </c>
      <c r="D2951" t="s">
        <v>8788</v>
      </c>
      <c r="E2951" t="s">
        <v>19</v>
      </c>
      <c r="F2951">
        <v>1.1876709999999999</v>
      </c>
      <c r="G2951" t="s">
        <v>8789</v>
      </c>
      <c r="H2951" t="s">
        <v>21</v>
      </c>
      <c r="I2951" s="1">
        <v>35038</v>
      </c>
      <c r="J2951" s="11">
        <v>2832826</v>
      </c>
      <c r="K2951">
        <v>113</v>
      </c>
      <c r="L2951" t="s">
        <v>22</v>
      </c>
      <c r="M2951">
        <v>6.6</v>
      </c>
      <c r="N2951">
        <v>9</v>
      </c>
      <c r="O2951" t="s">
        <v>8790</v>
      </c>
      <c r="P2951" t="s">
        <v>6066</v>
      </c>
      <c r="Q2951" s="10">
        <v>-8167174</v>
      </c>
    </row>
    <row r="2952" spans="1:17" x14ac:dyDescent="0.3">
      <c r="A2952" s="11">
        <v>11000000</v>
      </c>
      <c r="B2952" t="s">
        <v>1403</v>
      </c>
      <c r="C2952">
        <v>86829</v>
      </c>
      <c r="D2952" t="s">
        <v>8791</v>
      </c>
      <c r="E2952" t="s">
        <v>19</v>
      </c>
      <c r="F2952">
        <v>36.319204999999997</v>
      </c>
      <c r="G2952" t="s">
        <v>2984</v>
      </c>
      <c r="H2952" t="s">
        <v>21</v>
      </c>
      <c r="I2952" s="1">
        <v>41435</v>
      </c>
      <c r="J2952" s="11">
        <v>32935319</v>
      </c>
      <c r="K2952">
        <v>105</v>
      </c>
      <c r="L2952" t="s">
        <v>22</v>
      </c>
      <c r="M2952">
        <v>7.2</v>
      </c>
      <c r="N2952">
        <v>834</v>
      </c>
      <c r="O2952" t="s">
        <v>8792</v>
      </c>
      <c r="P2952" t="s">
        <v>2485</v>
      </c>
      <c r="Q2952" s="10">
        <v>21935319</v>
      </c>
    </row>
    <row r="2953" spans="1:17" x14ac:dyDescent="0.3">
      <c r="A2953" s="11">
        <v>0</v>
      </c>
      <c r="B2953" t="s">
        <v>125</v>
      </c>
      <c r="C2953">
        <v>11065</v>
      </c>
      <c r="D2953" t="s">
        <v>8793</v>
      </c>
      <c r="E2953" t="s">
        <v>19</v>
      </c>
      <c r="F2953">
        <v>4.1467520000000002</v>
      </c>
      <c r="G2953" t="s">
        <v>8794</v>
      </c>
      <c r="H2953" t="s">
        <v>21</v>
      </c>
      <c r="I2953" s="1">
        <v>37134</v>
      </c>
      <c r="J2953" s="11">
        <v>16017403</v>
      </c>
      <c r="K2953">
        <v>95</v>
      </c>
      <c r="L2953" t="s">
        <v>22</v>
      </c>
      <c r="M2953">
        <v>5.8</v>
      </c>
      <c r="N2953">
        <v>75</v>
      </c>
      <c r="O2953" t="s">
        <v>8795</v>
      </c>
      <c r="P2953" t="s">
        <v>8796</v>
      </c>
      <c r="Q2953" s="10">
        <v>16017403</v>
      </c>
    </row>
    <row r="2954" spans="1:17" x14ac:dyDescent="0.3">
      <c r="A2954" s="11">
        <v>11000000</v>
      </c>
      <c r="B2954" t="s">
        <v>8797</v>
      </c>
      <c r="C2954">
        <v>13888</v>
      </c>
      <c r="D2954" t="s">
        <v>8798</v>
      </c>
      <c r="E2954" t="s">
        <v>19</v>
      </c>
      <c r="F2954">
        <v>9.7055889999999998</v>
      </c>
      <c r="G2954" t="s">
        <v>692</v>
      </c>
      <c r="H2954" t="s">
        <v>8799</v>
      </c>
      <c r="I2954" s="1">
        <v>33277</v>
      </c>
      <c r="J2954" s="11">
        <v>2807854</v>
      </c>
      <c r="K2954">
        <v>98</v>
      </c>
      <c r="L2954" t="s">
        <v>22</v>
      </c>
      <c r="M2954">
        <v>5.0999999999999996</v>
      </c>
      <c r="N2954">
        <v>153</v>
      </c>
      <c r="O2954" t="s">
        <v>8800</v>
      </c>
      <c r="P2954" t="s">
        <v>8801</v>
      </c>
      <c r="Q2954" s="10">
        <v>-8192146</v>
      </c>
    </row>
    <row r="2955" spans="1:17" x14ac:dyDescent="0.3">
      <c r="A2955" s="11">
        <v>11000000</v>
      </c>
      <c r="B2955" t="s">
        <v>1321</v>
      </c>
      <c r="C2955">
        <v>42345</v>
      </c>
      <c r="D2955" t="s">
        <v>8802</v>
      </c>
      <c r="E2955" t="s">
        <v>19</v>
      </c>
      <c r="F2955">
        <v>1.3969849999999999</v>
      </c>
      <c r="G2955" t="s">
        <v>92</v>
      </c>
      <c r="H2955" t="s">
        <v>21</v>
      </c>
      <c r="I2955" s="1">
        <v>25595</v>
      </c>
      <c r="J2955" s="11">
        <v>2200000</v>
      </c>
      <c r="K2955">
        <v>124</v>
      </c>
      <c r="L2955" t="s">
        <v>22</v>
      </c>
      <c r="M2955">
        <v>5.9</v>
      </c>
      <c r="N2955">
        <v>16</v>
      </c>
      <c r="O2955" t="s">
        <v>8803</v>
      </c>
      <c r="P2955" t="s">
        <v>8804</v>
      </c>
      <c r="Q2955" s="10">
        <v>-8800000</v>
      </c>
    </row>
    <row r="2956" spans="1:17" x14ac:dyDescent="0.3">
      <c r="A2956" s="11">
        <v>0</v>
      </c>
      <c r="B2956" t="s">
        <v>3811</v>
      </c>
      <c r="C2956">
        <v>13994</v>
      </c>
      <c r="D2956" t="s">
        <v>8805</v>
      </c>
      <c r="E2956" t="s">
        <v>19</v>
      </c>
      <c r="F2956">
        <v>4.0567739999999999</v>
      </c>
      <c r="G2956" t="s">
        <v>1252</v>
      </c>
      <c r="H2956" t="s">
        <v>21</v>
      </c>
      <c r="I2956" s="1">
        <v>38608</v>
      </c>
      <c r="J2956" s="11">
        <v>2945242</v>
      </c>
      <c r="K2956">
        <v>105</v>
      </c>
      <c r="L2956" t="s">
        <v>22</v>
      </c>
      <c r="M2956">
        <v>6</v>
      </c>
      <c r="N2956">
        <v>33</v>
      </c>
      <c r="O2956" t="s">
        <v>8806</v>
      </c>
      <c r="P2956" t="s">
        <v>8807</v>
      </c>
      <c r="Q2956" s="10">
        <v>2945242</v>
      </c>
    </row>
    <row r="2957" spans="1:17" x14ac:dyDescent="0.3">
      <c r="A2957" s="11">
        <v>11000000</v>
      </c>
      <c r="B2957" t="s">
        <v>713</v>
      </c>
      <c r="C2957">
        <v>1590</v>
      </c>
      <c r="D2957" t="s">
        <v>8808</v>
      </c>
      <c r="E2957" t="s">
        <v>19</v>
      </c>
      <c r="F2957">
        <v>5.0626870000000004</v>
      </c>
      <c r="G2957" t="s">
        <v>6223</v>
      </c>
      <c r="H2957" t="s">
        <v>192</v>
      </c>
      <c r="I2957" s="1">
        <v>38999</v>
      </c>
      <c r="J2957" s="11">
        <v>0</v>
      </c>
      <c r="K2957">
        <v>104</v>
      </c>
      <c r="L2957" t="s">
        <v>22</v>
      </c>
      <c r="M2957">
        <v>6.2</v>
      </c>
      <c r="N2957">
        <v>42</v>
      </c>
      <c r="O2957" t="s">
        <v>8809</v>
      </c>
      <c r="P2957" t="s">
        <v>8810</v>
      </c>
      <c r="Q2957" s="10">
        <v>-11000000</v>
      </c>
    </row>
    <row r="2958" spans="1:17" x14ac:dyDescent="0.3">
      <c r="A2958" s="11">
        <v>0</v>
      </c>
      <c r="B2958" t="s">
        <v>1222</v>
      </c>
      <c r="C2958">
        <v>62728</v>
      </c>
      <c r="D2958" t="s">
        <v>8811</v>
      </c>
      <c r="E2958" t="s">
        <v>19</v>
      </c>
      <c r="F2958">
        <v>3.1221519999999998</v>
      </c>
      <c r="G2958" t="s">
        <v>3144</v>
      </c>
      <c r="H2958" t="s">
        <v>33</v>
      </c>
      <c r="I2958" s="1">
        <v>40434</v>
      </c>
      <c r="J2958" s="11">
        <v>0</v>
      </c>
      <c r="K2958">
        <v>111</v>
      </c>
      <c r="L2958" t="s">
        <v>22</v>
      </c>
      <c r="M2958">
        <v>5.6</v>
      </c>
      <c r="N2958">
        <v>35</v>
      </c>
      <c r="O2958" t="s">
        <v>8812</v>
      </c>
      <c r="P2958" t="s">
        <v>6190</v>
      </c>
      <c r="Q2958" s="10">
        <v>0</v>
      </c>
    </row>
    <row r="2959" spans="1:17" x14ac:dyDescent="0.3">
      <c r="A2959" s="11">
        <v>10800000</v>
      </c>
      <c r="B2959" t="s">
        <v>7872</v>
      </c>
      <c r="C2959">
        <v>11917</v>
      </c>
      <c r="D2959" t="s">
        <v>8813</v>
      </c>
      <c r="E2959" t="s">
        <v>19</v>
      </c>
      <c r="F2959">
        <v>32.943848000000003</v>
      </c>
      <c r="G2959" t="s">
        <v>682</v>
      </c>
      <c r="H2959" t="s">
        <v>21</v>
      </c>
      <c r="I2959" s="1">
        <v>39744</v>
      </c>
      <c r="J2959" s="11">
        <v>113857533</v>
      </c>
      <c r="K2959">
        <v>92</v>
      </c>
      <c r="L2959" t="s">
        <v>22</v>
      </c>
      <c r="M2959">
        <v>5.9</v>
      </c>
      <c r="N2959">
        <v>820</v>
      </c>
      <c r="O2959" t="s">
        <v>8814</v>
      </c>
      <c r="P2959" t="s">
        <v>8815</v>
      </c>
      <c r="Q2959" s="10">
        <v>103057533</v>
      </c>
    </row>
    <row r="2960" spans="1:17" x14ac:dyDescent="0.3">
      <c r="A2960" s="11">
        <v>0</v>
      </c>
      <c r="B2960" t="s">
        <v>8816</v>
      </c>
      <c r="C2960">
        <v>45138</v>
      </c>
      <c r="D2960" t="s">
        <v>8817</v>
      </c>
      <c r="E2960" t="s">
        <v>4799</v>
      </c>
      <c r="F2960">
        <v>0.70012700000000005</v>
      </c>
      <c r="G2960" t="s">
        <v>8818</v>
      </c>
      <c r="H2960" t="s">
        <v>496</v>
      </c>
      <c r="I2960" s="1">
        <v>25207</v>
      </c>
      <c r="J2960" s="11">
        <v>0</v>
      </c>
      <c r="K2960">
        <v>116</v>
      </c>
      <c r="L2960" t="s">
        <v>22</v>
      </c>
      <c r="M2960">
        <v>7.3</v>
      </c>
      <c r="N2960">
        <v>6</v>
      </c>
      <c r="O2960" t="s">
        <v>8819</v>
      </c>
      <c r="P2960" t="s">
        <v>8820</v>
      </c>
      <c r="Q2960" s="10">
        <v>0</v>
      </c>
    </row>
    <row r="2961" spans="1:17" x14ac:dyDescent="0.3">
      <c r="A2961" s="11">
        <v>11000000</v>
      </c>
      <c r="B2961" t="s">
        <v>1497</v>
      </c>
      <c r="C2961">
        <v>80271</v>
      </c>
      <c r="D2961" t="s">
        <v>8821</v>
      </c>
      <c r="E2961" t="s">
        <v>19</v>
      </c>
      <c r="F2961">
        <v>31.763200999999999</v>
      </c>
      <c r="G2961" t="s">
        <v>1784</v>
      </c>
      <c r="H2961" t="s">
        <v>21</v>
      </c>
      <c r="I2961" s="1">
        <v>41184</v>
      </c>
      <c r="J2961" s="11">
        <v>0</v>
      </c>
      <c r="K2961">
        <v>97</v>
      </c>
      <c r="L2961" t="s">
        <v>22</v>
      </c>
      <c r="M2961">
        <v>5.9</v>
      </c>
      <c r="N2961">
        <v>881</v>
      </c>
      <c r="O2961" t="s">
        <v>8822</v>
      </c>
      <c r="P2961" t="s">
        <v>8823</v>
      </c>
      <c r="Q2961" s="10">
        <v>-11000000</v>
      </c>
    </row>
    <row r="2962" spans="1:17" x14ac:dyDescent="0.3">
      <c r="A2962" s="11">
        <v>0</v>
      </c>
      <c r="B2962" t="s">
        <v>1112</v>
      </c>
      <c r="C2962">
        <v>4657</v>
      </c>
      <c r="D2962" t="s">
        <v>8824</v>
      </c>
      <c r="E2962" t="s">
        <v>19</v>
      </c>
      <c r="F2962">
        <v>8.9508639999999993</v>
      </c>
      <c r="G2962" t="s">
        <v>8825</v>
      </c>
      <c r="H2962" t="s">
        <v>304</v>
      </c>
      <c r="I2962" s="1">
        <v>38918</v>
      </c>
      <c r="J2962" s="11">
        <v>0</v>
      </c>
      <c r="K2962">
        <v>123</v>
      </c>
      <c r="L2962" t="s">
        <v>22</v>
      </c>
      <c r="M2962">
        <v>5.7</v>
      </c>
      <c r="N2962">
        <v>25</v>
      </c>
      <c r="O2962" t="s">
        <v>8826</v>
      </c>
      <c r="P2962" t="s">
        <v>8827</v>
      </c>
      <c r="Q2962" s="10">
        <v>0</v>
      </c>
    </row>
    <row r="2963" spans="1:17" x14ac:dyDescent="0.3">
      <c r="A2963" s="11">
        <v>7400000</v>
      </c>
      <c r="B2963" t="s">
        <v>212</v>
      </c>
      <c r="C2963">
        <v>14395</v>
      </c>
      <c r="D2963" t="s">
        <v>8828</v>
      </c>
      <c r="E2963" t="s">
        <v>3264</v>
      </c>
      <c r="F2963">
        <v>3.2469030000000001</v>
      </c>
      <c r="G2963" t="s">
        <v>8829</v>
      </c>
      <c r="H2963" t="s">
        <v>655</v>
      </c>
      <c r="I2963" s="1">
        <v>39029</v>
      </c>
      <c r="J2963" s="11">
        <v>17000000</v>
      </c>
      <c r="K2963">
        <v>193</v>
      </c>
      <c r="L2963" t="s">
        <v>22</v>
      </c>
      <c r="M2963">
        <v>6.1</v>
      </c>
      <c r="N2963">
        <v>42</v>
      </c>
      <c r="O2963" t="s">
        <v>8830</v>
      </c>
      <c r="P2963" t="s">
        <v>8831</v>
      </c>
      <c r="Q2963" s="10">
        <v>9600000</v>
      </c>
    </row>
    <row r="2964" spans="1:17" x14ac:dyDescent="0.3">
      <c r="A2964" s="11">
        <v>14000000</v>
      </c>
      <c r="B2964" t="s">
        <v>1497</v>
      </c>
      <c r="C2964">
        <v>24137</v>
      </c>
      <c r="D2964" t="s">
        <v>8832</v>
      </c>
      <c r="E2964" t="s">
        <v>19</v>
      </c>
      <c r="F2964">
        <v>4.5195230000000004</v>
      </c>
      <c r="G2964" t="s">
        <v>905</v>
      </c>
      <c r="H2964" t="s">
        <v>33</v>
      </c>
      <c r="I2964" s="1">
        <v>36265</v>
      </c>
      <c r="J2964" s="11">
        <v>18535191</v>
      </c>
      <c r="K2964">
        <v>97</v>
      </c>
      <c r="L2964" t="s">
        <v>22</v>
      </c>
      <c r="M2964">
        <v>6.3</v>
      </c>
      <c r="N2964">
        <v>46</v>
      </c>
      <c r="O2964" t="s">
        <v>8833</v>
      </c>
      <c r="P2964" t="s">
        <v>3495</v>
      </c>
      <c r="Q2964" s="10">
        <v>4535191</v>
      </c>
    </row>
    <row r="2965" spans="1:17" x14ac:dyDescent="0.3">
      <c r="A2965" s="11">
        <v>0</v>
      </c>
      <c r="B2965" t="s">
        <v>8834</v>
      </c>
      <c r="C2965">
        <v>190847</v>
      </c>
      <c r="D2965" t="s">
        <v>8835</v>
      </c>
      <c r="E2965" t="s">
        <v>19</v>
      </c>
      <c r="F2965">
        <v>18.764453</v>
      </c>
      <c r="G2965" t="s">
        <v>8836</v>
      </c>
      <c r="H2965" t="s">
        <v>1377</v>
      </c>
      <c r="I2965" s="1">
        <v>41586</v>
      </c>
      <c r="J2965" s="11">
        <v>0</v>
      </c>
      <c r="K2965">
        <v>98</v>
      </c>
      <c r="L2965" t="s">
        <v>22</v>
      </c>
      <c r="M2965">
        <v>5.2</v>
      </c>
      <c r="N2965">
        <v>302</v>
      </c>
      <c r="O2965" t="s">
        <v>8837</v>
      </c>
      <c r="P2965" t="s">
        <v>8838</v>
      </c>
      <c r="Q2965" s="10">
        <v>0</v>
      </c>
    </row>
    <row r="2966" spans="1:17" x14ac:dyDescent="0.3">
      <c r="A2966" s="11">
        <v>0</v>
      </c>
      <c r="B2966" t="s">
        <v>3227</v>
      </c>
      <c r="C2966">
        <v>11056</v>
      </c>
      <c r="D2966" t="s">
        <v>8839</v>
      </c>
      <c r="E2966" t="s">
        <v>19</v>
      </c>
      <c r="F2966">
        <v>6.3401350000000001</v>
      </c>
      <c r="G2966" t="s">
        <v>8840</v>
      </c>
      <c r="H2966" t="s">
        <v>510</v>
      </c>
      <c r="I2966" s="1">
        <v>37297</v>
      </c>
      <c r="J2966" s="11">
        <v>0</v>
      </c>
      <c r="K2966">
        <v>102</v>
      </c>
      <c r="L2966" t="s">
        <v>22</v>
      </c>
      <c r="M2966">
        <v>5.6</v>
      </c>
      <c r="N2966">
        <v>112</v>
      </c>
      <c r="O2966" t="s">
        <v>8841</v>
      </c>
      <c r="P2966" t="s">
        <v>8842</v>
      </c>
      <c r="Q2966" s="10">
        <v>0</v>
      </c>
    </row>
    <row r="2967" spans="1:17" x14ac:dyDescent="0.3">
      <c r="A2967" s="11">
        <v>10500000</v>
      </c>
      <c r="B2967" t="s">
        <v>8843</v>
      </c>
      <c r="C2967">
        <v>62</v>
      </c>
      <c r="D2967" t="s">
        <v>8844</v>
      </c>
      <c r="E2967" t="s">
        <v>19</v>
      </c>
      <c r="F2967">
        <v>86.201183999999998</v>
      </c>
      <c r="G2967" t="s">
        <v>8845</v>
      </c>
      <c r="H2967" t="s">
        <v>21</v>
      </c>
      <c r="I2967" s="1">
        <v>25115</v>
      </c>
      <c r="J2967" s="11">
        <v>68700000</v>
      </c>
      <c r="K2967">
        <v>149</v>
      </c>
      <c r="L2967" t="s">
        <v>22</v>
      </c>
      <c r="M2967">
        <v>7.9</v>
      </c>
      <c r="N2967">
        <v>2998</v>
      </c>
      <c r="O2967" t="s">
        <v>8846</v>
      </c>
      <c r="P2967" t="s">
        <v>2164</v>
      </c>
      <c r="Q2967" s="10">
        <v>58200000</v>
      </c>
    </row>
    <row r="2968" spans="1:17" x14ac:dyDescent="0.3">
      <c r="A2968" s="11">
        <v>10500000</v>
      </c>
      <c r="B2968" t="s">
        <v>8847</v>
      </c>
      <c r="C2968">
        <v>601</v>
      </c>
      <c r="D2968" t="s">
        <v>8848</v>
      </c>
      <c r="E2968" t="s">
        <v>19</v>
      </c>
      <c r="F2968">
        <v>56.105798</v>
      </c>
      <c r="G2968" t="s">
        <v>135</v>
      </c>
      <c r="H2968" t="s">
        <v>21</v>
      </c>
      <c r="I2968" s="1">
        <v>30014</v>
      </c>
      <c r="J2968" s="11">
        <v>792910554</v>
      </c>
      <c r="K2968">
        <v>115</v>
      </c>
      <c r="L2968" t="s">
        <v>22</v>
      </c>
      <c r="M2968">
        <v>7.3</v>
      </c>
      <c r="N2968">
        <v>3269</v>
      </c>
      <c r="O2968" t="s">
        <v>8849</v>
      </c>
      <c r="P2968" t="s">
        <v>231</v>
      </c>
      <c r="Q2968" s="10">
        <v>782410554</v>
      </c>
    </row>
    <row r="2969" spans="1:17" x14ac:dyDescent="0.3">
      <c r="A2969" s="11">
        <v>10000000</v>
      </c>
      <c r="B2969" t="s">
        <v>3552</v>
      </c>
      <c r="C2969">
        <v>13067</v>
      </c>
      <c r="D2969" t="s">
        <v>8850</v>
      </c>
      <c r="E2969" t="s">
        <v>19</v>
      </c>
      <c r="F2969">
        <v>12.792446</v>
      </c>
      <c r="G2969" t="s">
        <v>2195</v>
      </c>
      <c r="H2969" t="s">
        <v>21</v>
      </c>
      <c r="I2969" s="1">
        <v>39188</v>
      </c>
      <c r="J2969" s="11">
        <v>17500000</v>
      </c>
      <c r="K2969">
        <v>97</v>
      </c>
      <c r="L2969" t="s">
        <v>22</v>
      </c>
      <c r="M2969">
        <v>5.8</v>
      </c>
      <c r="N2969">
        <v>160</v>
      </c>
      <c r="O2969" t="s">
        <v>8851</v>
      </c>
      <c r="P2969" t="s">
        <v>8852</v>
      </c>
      <c r="Q2969" s="10">
        <v>7500000</v>
      </c>
    </row>
    <row r="2970" spans="1:17" x14ac:dyDescent="0.3">
      <c r="A2970" s="11">
        <v>0</v>
      </c>
      <c r="B2970" t="s">
        <v>282</v>
      </c>
      <c r="C2970">
        <v>25379</v>
      </c>
      <c r="D2970" t="s">
        <v>8853</v>
      </c>
      <c r="E2970" t="s">
        <v>19</v>
      </c>
      <c r="F2970">
        <v>1.985552</v>
      </c>
      <c r="G2970" t="s">
        <v>8854</v>
      </c>
      <c r="H2970" t="s">
        <v>158</v>
      </c>
      <c r="I2970" s="1">
        <v>38037</v>
      </c>
      <c r="J2970" s="11">
        <v>0</v>
      </c>
      <c r="K2970">
        <v>97</v>
      </c>
      <c r="L2970" t="s">
        <v>22</v>
      </c>
      <c r="M2970">
        <v>6.8</v>
      </c>
      <c r="N2970">
        <v>6</v>
      </c>
      <c r="O2970" t="s">
        <v>8855</v>
      </c>
      <c r="P2970" t="s">
        <v>8856</v>
      </c>
      <c r="Q2970" s="10">
        <v>0</v>
      </c>
    </row>
    <row r="2971" spans="1:17" x14ac:dyDescent="0.3">
      <c r="A2971" s="11">
        <v>10500000</v>
      </c>
      <c r="B2971" t="s">
        <v>2424</v>
      </c>
      <c r="C2971">
        <v>88641</v>
      </c>
      <c r="D2971" t="s">
        <v>8857</v>
      </c>
      <c r="E2971" t="s">
        <v>19</v>
      </c>
      <c r="F2971">
        <v>3.7073000000000002E-2</v>
      </c>
      <c r="G2971" t="s">
        <v>8858</v>
      </c>
      <c r="H2971" t="s">
        <v>21</v>
      </c>
      <c r="I2971" s="1">
        <v>34374</v>
      </c>
      <c r="J2971" s="11">
        <v>123509</v>
      </c>
      <c r="K2971">
        <v>99</v>
      </c>
      <c r="L2971" t="s">
        <v>22</v>
      </c>
      <c r="M2971">
        <v>8.5</v>
      </c>
      <c r="N2971">
        <v>2</v>
      </c>
      <c r="O2971" t="s">
        <v>8859</v>
      </c>
      <c r="P2971" t="s">
        <v>8860</v>
      </c>
      <c r="Q2971" s="10">
        <v>-10376491</v>
      </c>
    </row>
    <row r="2972" spans="1:17" x14ac:dyDescent="0.3">
      <c r="A2972" s="11">
        <v>0</v>
      </c>
      <c r="B2972" t="s">
        <v>8861</v>
      </c>
      <c r="C2972">
        <v>58051</v>
      </c>
      <c r="D2972" t="s">
        <v>8862</v>
      </c>
      <c r="E2972" t="s">
        <v>3264</v>
      </c>
      <c r="F2972">
        <v>0.12082</v>
      </c>
      <c r="G2972" t="s">
        <v>92</v>
      </c>
      <c r="H2972" t="s">
        <v>655</v>
      </c>
      <c r="I2972" s="1">
        <v>40298</v>
      </c>
      <c r="J2972" s="11">
        <v>0</v>
      </c>
      <c r="K2972">
        <v>135</v>
      </c>
      <c r="L2972" t="s">
        <v>22</v>
      </c>
      <c r="M2972">
        <v>5.2</v>
      </c>
      <c r="N2972">
        <v>29</v>
      </c>
      <c r="O2972" t="s">
        <v>8863</v>
      </c>
      <c r="P2972" t="s">
        <v>8864</v>
      </c>
      <c r="Q2972" s="10">
        <v>0</v>
      </c>
    </row>
    <row r="2973" spans="1:17" x14ac:dyDescent="0.3">
      <c r="A2973" s="11">
        <v>11000000</v>
      </c>
      <c r="B2973" t="s">
        <v>8865</v>
      </c>
      <c r="C2973">
        <v>14877</v>
      </c>
      <c r="D2973" t="s">
        <v>8866</v>
      </c>
      <c r="E2973" t="s">
        <v>19</v>
      </c>
      <c r="F2973">
        <v>3.6468479999999999</v>
      </c>
      <c r="G2973" t="s">
        <v>8866</v>
      </c>
      <c r="H2973" t="s">
        <v>158</v>
      </c>
      <c r="I2973" s="1">
        <v>39219</v>
      </c>
      <c r="J2973" s="11">
        <v>0</v>
      </c>
      <c r="K2973">
        <v>110</v>
      </c>
      <c r="L2973" t="s">
        <v>22</v>
      </c>
      <c r="M2973">
        <v>5</v>
      </c>
      <c r="N2973">
        <v>16</v>
      </c>
      <c r="O2973" t="s">
        <v>8867</v>
      </c>
      <c r="P2973" t="s">
        <v>8169</v>
      </c>
      <c r="Q2973" s="10">
        <v>-11000000</v>
      </c>
    </row>
    <row r="2974" spans="1:17" x14ac:dyDescent="0.3">
      <c r="A2974" s="11">
        <v>12000000</v>
      </c>
      <c r="B2974" t="s">
        <v>2119</v>
      </c>
      <c r="C2974">
        <v>96399</v>
      </c>
      <c r="D2974" t="s">
        <v>8868</v>
      </c>
      <c r="E2974" t="s">
        <v>19</v>
      </c>
      <c r="F2974">
        <v>5.7595450000000001</v>
      </c>
      <c r="G2974" t="s">
        <v>8869</v>
      </c>
      <c r="H2974" t="s">
        <v>1600</v>
      </c>
      <c r="I2974" s="1">
        <v>40914</v>
      </c>
      <c r="J2974" s="11">
        <v>9622846</v>
      </c>
      <c r="K2974">
        <v>145</v>
      </c>
      <c r="L2974" t="s">
        <v>22</v>
      </c>
      <c r="M2974">
        <v>6.4</v>
      </c>
      <c r="N2974">
        <v>35</v>
      </c>
      <c r="O2974" t="s">
        <v>8870</v>
      </c>
      <c r="P2974" t="s">
        <v>8871</v>
      </c>
      <c r="Q2974" s="10">
        <v>-2377154</v>
      </c>
    </row>
    <row r="2975" spans="1:17" x14ac:dyDescent="0.3">
      <c r="A2975" s="11">
        <v>11000000</v>
      </c>
      <c r="B2975" t="s">
        <v>5409</v>
      </c>
      <c r="C2975">
        <v>304410</v>
      </c>
      <c r="D2975" t="s">
        <v>8872</v>
      </c>
      <c r="E2975" t="s">
        <v>851</v>
      </c>
      <c r="F2975">
        <v>25.302978</v>
      </c>
      <c r="G2975" t="s">
        <v>3615</v>
      </c>
      <c r="H2975" t="s">
        <v>284</v>
      </c>
      <c r="I2975" s="1">
        <v>41990</v>
      </c>
      <c r="J2975" s="11">
        <v>0</v>
      </c>
      <c r="K2975">
        <v>105</v>
      </c>
      <c r="L2975" t="s">
        <v>22</v>
      </c>
      <c r="M2975">
        <v>7</v>
      </c>
      <c r="N2975">
        <v>766</v>
      </c>
      <c r="O2975" t="s">
        <v>8873</v>
      </c>
      <c r="P2975" t="s">
        <v>8874</v>
      </c>
      <c r="Q2975" s="10">
        <v>-11000000</v>
      </c>
    </row>
    <row r="2976" spans="1:17" x14ac:dyDescent="0.3">
      <c r="A2976" s="11">
        <v>10000000</v>
      </c>
      <c r="B2976" t="s">
        <v>713</v>
      </c>
      <c r="C2976">
        <v>489</v>
      </c>
      <c r="D2976" t="s">
        <v>8875</v>
      </c>
      <c r="E2976" t="s">
        <v>19</v>
      </c>
      <c r="F2976">
        <v>43.734886000000003</v>
      </c>
      <c r="G2976" t="s">
        <v>905</v>
      </c>
      <c r="H2976" t="s">
        <v>158</v>
      </c>
      <c r="I2976" s="1">
        <v>35562</v>
      </c>
      <c r="J2976" s="11">
        <v>225933435</v>
      </c>
      <c r="K2976">
        <v>126</v>
      </c>
      <c r="L2976" t="s">
        <v>22</v>
      </c>
      <c r="M2976">
        <v>7.9</v>
      </c>
      <c r="N2976">
        <v>2811</v>
      </c>
      <c r="O2976" t="s">
        <v>8876</v>
      </c>
      <c r="P2976" t="s">
        <v>3533</v>
      </c>
      <c r="Q2976" s="10">
        <v>215933435</v>
      </c>
    </row>
    <row r="2977" spans="1:17" x14ac:dyDescent="0.3">
      <c r="A2977" s="11">
        <v>11000000</v>
      </c>
      <c r="B2977" t="s">
        <v>1629</v>
      </c>
      <c r="C2977">
        <v>373314</v>
      </c>
      <c r="D2977" t="s">
        <v>8877</v>
      </c>
      <c r="E2977" t="s">
        <v>19</v>
      </c>
      <c r="F2977">
        <v>10.016909</v>
      </c>
      <c r="G2977" t="s">
        <v>682</v>
      </c>
      <c r="H2977" t="s">
        <v>21</v>
      </c>
      <c r="I2977" s="1">
        <v>42492</v>
      </c>
      <c r="J2977" s="11">
        <v>0</v>
      </c>
      <c r="K2977">
        <v>106</v>
      </c>
      <c r="L2977" t="s">
        <v>22</v>
      </c>
      <c r="M2977">
        <v>5.3</v>
      </c>
      <c r="N2977">
        <v>149</v>
      </c>
      <c r="O2977" t="s">
        <v>8878</v>
      </c>
      <c r="P2977" t="s">
        <v>8879</v>
      </c>
      <c r="Q2977" s="10">
        <v>-11000000</v>
      </c>
    </row>
    <row r="2978" spans="1:17" x14ac:dyDescent="0.3">
      <c r="A2978" s="11">
        <v>10000000</v>
      </c>
      <c r="B2978" t="s">
        <v>7872</v>
      </c>
      <c r="C2978">
        <v>214</v>
      </c>
      <c r="D2978" t="s">
        <v>8880</v>
      </c>
      <c r="E2978" t="s">
        <v>19</v>
      </c>
      <c r="F2978">
        <v>33.124870999999999</v>
      </c>
      <c r="G2978" t="s">
        <v>780</v>
      </c>
      <c r="H2978" t="s">
        <v>21</v>
      </c>
      <c r="I2978" s="1">
        <v>39017</v>
      </c>
      <c r="J2978" s="11">
        <v>163876815</v>
      </c>
      <c r="K2978">
        <v>108</v>
      </c>
      <c r="L2978" t="s">
        <v>22</v>
      </c>
      <c r="M2978">
        <v>6.1</v>
      </c>
      <c r="N2978">
        <v>1071</v>
      </c>
      <c r="O2978" t="s">
        <v>8881</v>
      </c>
      <c r="P2978" t="s">
        <v>8882</v>
      </c>
      <c r="Q2978" s="10">
        <v>153876815</v>
      </c>
    </row>
    <row r="2979" spans="1:17" x14ac:dyDescent="0.3">
      <c r="A2979" s="11">
        <v>10000000</v>
      </c>
      <c r="B2979" t="s">
        <v>826</v>
      </c>
      <c r="C2979">
        <v>10890</v>
      </c>
      <c r="D2979" t="s">
        <v>8883</v>
      </c>
      <c r="E2979" t="s">
        <v>19</v>
      </c>
      <c r="F2979">
        <v>10.892398</v>
      </c>
      <c r="G2979" t="s">
        <v>8884</v>
      </c>
      <c r="H2979" t="s">
        <v>21</v>
      </c>
      <c r="I2979" s="1">
        <v>29762</v>
      </c>
      <c r="J2979" s="11">
        <v>85300000</v>
      </c>
      <c r="K2979">
        <v>106</v>
      </c>
      <c r="L2979" t="s">
        <v>22</v>
      </c>
      <c r="M2979">
        <v>6.5</v>
      </c>
      <c r="N2979">
        <v>249</v>
      </c>
      <c r="O2979" t="s">
        <v>8885</v>
      </c>
      <c r="P2979" t="s">
        <v>1563</v>
      </c>
      <c r="Q2979" s="10">
        <v>75300000</v>
      </c>
    </row>
    <row r="2980" spans="1:17" x14ac:dyDescent="0.3">
      <c r="A2980" s="11">
        <v>28000000</v>
      </c>
      <c r="B2980" t="s">
        <v>587</v>
      </c>
      <c r="C2980">
        <v>1588</v>
      </c>
      <c r="D2980" t="s">
        <v>8886</v>
      </c>
      <c r="E2980" t="s">
        <v>19</v>
      </c>
      <c r="F2980">
        <v>14.754281000000001</v>
      </c>
      <c r="G2980" t="s">
        <v>1054</v>
      </c>
      <c r="H2980" t="s">
        <v>21</v>
      </c>
      <c r="I2980" s="1">
        <v>36763</v>
      </c>
      <c r="J2980" s="11">
        <v>90449929</v>
      </c>
      <c r="K2980">
        <v>98</v>
      </c>
      <c r="L2980" t="s">
        <v>22</v>
      </c>
      <c r="M2980">
        <v>5.8</v>
      </c>
      <c r="N2980">
        <v>568</v>
      </c>
      <c r="O2980" t="s">
        <v>8887</v>
      </c>
      <c r="P2980" t="s">
        <v>680</v>
      </c>
      <c r="Q2980" s="10">
        <v>62449929</v>
      </c>
    </row>
    <row r="2981" spans="1:17" x14ac:dyDescent="0.3">
      <c r="A2981" s="11">
        <v>10000000</v>
      </c>
      <c r="B2981" t="s">
        <v>4441</v>
      </c>
      <c r="C2981">
        <v>316727</v>
      </c>
      <c r="D2981" t="s">
        <v>8888</v>
      </c>
      <c r="E2981" t="s">
        <v>19</v>
      </c>
      <c r="F2981">
        <v>53.727145999999998</v>
      </c>
      <c r="G2981" t="s">
        <v>135</v>
      </c>
      <c r="H2981" t="s">
        <v>284</v>
      </c>
      <c r="I2981" s="1">
        <v>42550</v>
      </c>
      <c r="J2981" s="11">
        <v>118587880</v>
      </c>
      <c r="K2981">
        <v>105</v>
      </c>
      <c r="L2981" t="s">
        <v>22</v>
      </c>
      <c r="M2981">
        <v>6.1</v>
      </c>
      <c r="N2981">
        <v>1306</v>
      </c>
      <c r="O2981" t="s">
        <v>8889</v>
      </c>
      <c r="P2981" t="s">
        <v>8890</v>
      </c>
      <c r="Q2981" s="10">
        <v>108587880</v>
      </c>
    </row>
    <row r="2982" spans="1:17" x14ac:dyDescent="0.3">
      <c r="A2982" s="11">
        <v>10000000</v>
      </c>
      <c r="B2982" t="s">
        <v>972</v>
      </c>
      <c r="C2982">
        <v>10314</v>
      </c>
      <c r="D2982" t="s">
        <v>8891</v>
      </c>
      <c r="E2982" t="s">
        <v>19</v>
      </c>
      <c r="F2982">
        <v>8.9876000000000005</v>
      </c>
      <c r="G2982" t="s">
        <v>905</v>
      </c>
      <c r="H2982" t="s">
        <v>21</v>
      </c>
      <c r="I2982" s="1">
        <v>36189</v>
      </c>
      <c r="J2982" s="11">
        <v>103166989</v>
      </c>
      <c r="K2982">
        <v>95</v>
      </c>
      <c r="L2982" t="s">
        <v>22</v>
      </c>
      <c r="M2982">
        <v>5.7</v>
      </c>
      <c r="N2982">
        <v>418</v>
      </c>
      <c r="O2982" t="s">
        <v>8892</v>
      </c>
      <c r="P2982" t="s">
        <v>7403</v>
      </c>
      <c r="Q2982" s="10">
        <v>93166989</v>
      </c>
    </row>
    <row r="2983" spans="1:17" x14ac:dyDescent="0.3">
      <c r="A2983" s="11">
        <v>10000000</v>
      </c>
      <c r="B2983" t="s">
        <v>7872</v>
      </c>
      <c r="C2983">
        <v>663</v>
      </c>
      <c r="D2983" t="s">
        <v>8893</v>
      </c>
      <c r="E2983" t="s">
        <v>19</v>
      </c>
      <c r="F2983">
        <v>29.244768000000001</v>
      </c>
      <c r="G2983" t="s">
        <v>780</v>
      </c>
      <c r="H2983" t="s">
        <v>21</v>
      </c>
      <c r="I2983" s="1">
        <v>39380</v>
      </c>
      <c r="J2983" s="11">
        <v>139352633</v>
      </c>
      <c r="K2983">
        <v>93</v>
      </c>
      <c r="L2983" t="s">
        <v>22</v>
      </c>
      <c r="M2983">
        <v>5.9</v>
      </c>
      <c r="N2983">
        <v>903</v>
      </c>
      <c r="O2983" t="s">
        <v>8894</v>
      </c>
      <c r="P2983" t="s">
        <v>8882</v>
      </c>
      <c r="Q2983" s="10">
        <v>129352633</v>
      </c>
    </row>
    <row r="2984" spans="1:17" x14ac:dyDescent="0.3">
      <c r="A2984" s="11">
        <v>10000000</v>
      </c>
      <c r="B2984" t="s">
        <v>519</v>
      </c>
      <c r="C2984">
        <v>11804</v>
      </c>
      <c r="D2984" t="s">
        <v>8895</v>
      </c>
      <c r="E2984" t="s">
        <v>19</v>
      </c>
      <c r="F2984">
        <v>14.447723</v>
      </c>
      <c r="G2984" t="s">
        <v>135</v>
      </c>
      <c r="H2984" t="s">
        <v>158</v>
      </c>
      <c r="I2984" s="1">
        <v>38534</v>
      </c>
      <c r="J2984" s="11">
        <v>91196419</v>
      </c>
      <c r="K2984">
        <v>101</v>
      </c>
      <c r="L2984" t="s">
        <v>22</v>
      </c>
      <c r="M2984">
        <v>5.6</v>
      </c>
      <c r="N2984">
        <v>261</v>
      </c>
      <c r="O2984" t="s">
        <v>8896</v>
      </c>
      <c r="P2984" t="s">
        <v>3992</v>
      </c>
      <c r="Q2984" s="10">
        <v>81196419</v>
      </c>
    </row>
    <row r="2985" spans="1:17" x14ac:dyDescent="0.3">
      <c r="A2985" s="11">
        <v>6000000</v>
      </c>
      <c r="B2985" t="s">
        <v>1497</v>
      </c>
      <c r="C2985">
        <v>16781</v>
      </c>
      <c r="D2985" t="s">
        <v>8897</v>
      </c>
      <c r="E2985" t="s">
        <v>19</v>
      </c>
      <c r="F2985">
        <v>5.8822080000000003</v>
      </c>
      <c r="G2985" t="s">
        <v>780</v>
      </c>
      <c r="H2985" t="s">
        <v>21</v>
      </c>
      <c r="I2985" s="1">
        <v>38772</v>
      </c>
      <c r="J2985" s="11">
        <v>57231524</v>
      </c>
      <c r="K2985">
        <v>110</v>
      </c>
      <c r="L2985" t="s">
        <v>22</v>
      </c>
      <c r="M2985">
        <v>6</v>
      </c>
      <c r="N2985">
        <v>77</v>
      </c>
      <c r="O2985" t="s">
        <v>8898</v>
      </c>
      <c r="P2985" t="s">
        <v>5591</v>
      </c>
      <c r="Q2985" s="10">
        <v>51231524</v>
      </c>
    </row>
    <row r="2986" spans="1:17" x14ac:dyDescent="0.3">
      <c r="A2986" s="11">
        <v>13800000</v>
      </c>
      <c r="B2986" t="s">
        <v>713</v>
      </c>
      <c r="C2986">
        <v>11873</v>
      </c>
      <c r="D2986" t="s">
        <v>8899</v>
      </c>
      <c r="E2986" t="s">
        <v>19</v>
      </c>
      <c r="F2986">
        <v>17.339300000000001</v>
      </c>
      <c r="G2986" t="s">
        <v>8900</v>
      </c>
      <c r="H2986" t="s">
        <v>21</v>
      </c>
      <c r="I2986" s="1">
        <v>31603</v>
      </c>
      <c r="J2986" s="11">
        <v>52293982</v>
      </c>
      <c r="K2986">
        <v>119</v>
      </c>
      <c r="L2986" t="s">
        <v>22</v>
      </c>
      <c r="M2986">
        <v>6.7</v>
      </c>
      <c r="N2986">
        <v>291</v>
      </c>
      <c r="O2986" t="s">
        <v>8901</v>
      </c>
      <c r="P2986" t="s">
        <v>286</v>
      </c>
      <c r="Q2986" s="10">
        <v>38493982</v>
      </c>
    </row>
    <row r="2987" spans="1:17" x14ac:dyDescent="0.3">
      <c r="A2987" s="11">
        <v>10000000</v>
      </c>
      <c r="B2987" t="s">
        <v>1886</v>
      </c>
      <c r="C2987">
        <v>9289</v>
      </c>
      <c r="D2987" t="s">
        <v>8902</v>
      </c>
      <c r="E2987" t="s">
        <v>19</v>
      </c>
      <c r="F2987">
        <v>19.524972000000002</v>
      </c>
      <c r="G2987" t="s">
        <v>204</v>
      </c>
      <c r="H2987" t="s">
        <v>21</v>
      </c>
      <c r="I2987" s="1">
        <v>22914</v>
      </c>
      <c r="J2987" s="11">
        <v>50100000</v>
      </c>
      <c r="K2987">
        <v>178</v>
      </c>
      <c r="L2987" t="s">
        <v>22</v>
      </c>
      <c r="M2987">
        <v>7.2</v>
      </c>
      <c r="N2987">
        <v>234</v>
      </c>
      <c r="O2987" t="s">
        <v>8903</v>
      </c>
      <c r="P2987" t="s">
        <v>8904</v>
      </c>
      <c r="Q2987" s="10">
        <v>40100000</v>
      </c>
    </row>
    <row r="2988" spans="1:17" x14ac:dyDescent="0.3">
      <c r="A2988" s="11">
        <v>10000000</v>
      </c>
      <c r="B2988" t="s">
        <v>1354</v>
      </c>
      <c r="C2988">
        <v>10414</v>
      </c>
      <c r="D2988" t="s">
        <v>8905</v>
      </c>
      <c r="E2988" t="s">
        <v>19</v>
      </c>
      <c r="F2988">
        <v>8.9328369999999993</v>
      </c>
      <c r="G2988" t="s">
        <v>86</v>
      </c>
      <c r="H2988" t="s">
        <v>21</v>
      </c>
      <c r="I2988" s="1">
        <v>33613</v>
      </c>
      <c r="J2988" s="11">
        <v>50752337</v>
      </c>
      <c r="K2988">
        <v>101</v>
      </c>
      <c r="L2988" t="s">
        <v>22</v>
      </c>
      <c r="M2988">
        <v>6.4</v>
      </c>
      <c r="N2988">
        <v>198</v>
      </c>
      <c r="O2988" t="s">
        <v>8906</v>
      </c>
      <c r="P2988" t="s">
        <v>2590</v>
      </c>
      <c r="Q2988" s="10">
        <v>40752337</v>
      </c>
    </row>
    <row r="2989" spans="1:17" x14ac:dyDescent="0.3">
      <c r="A2989" s="11">
        <v>10000000</v>
      </c>
      <c r="B2989" t="s">
        <v>1754</v>
      </c>
      <c r="C2989">
        <v>1970</v>
      </c>
      <c r="D2989" t="s">
        <v>8907</v>
      </c>
      <c r="E2989" t="s">
        <v>19</v>
      </c>
      <c r="F2989">
        <v>35.695442</v>
      </c>
      <c r="G2989" t="s">
        <v>5813</v>
      </c>
      <c r="H2989" t="s">
        <v>197</v>
      </c>
      <c r="I2989" s="1">
        <v>38282</v>
      </c>
      <c r="J2989" s="11">
        <v>183474602</v>
      </c>
      <c r="K2989">
        <v>92</v>
      </c>
      <c r="L2989" t="s">
        <v>22</v>
      </c>
      <c r="M2989">
        <v>5.8</v>
      </c>
      <c r="N2989">
        <v>865</v>
      </c>
      <c r="O2989" t="s">
        <v>8908</v>
      </c>
      <c r="P2989" t="s">
        <v>6374</v>
      </c>
      <c r="Q2989" s="10">
        <v>173474602</v>
      </c>
    </row>
    <row r="2990" spans="1:17" x14ac:dyDescent="0.3">
      <c r="A2990" s="11">
        <v>12000000</v>
      </c>
      <c r="B2990" t="s">
        <v>587</v>
      </c>
      <c r="C2990">
        <v>9614</v>
      </c>
      <c r="D2990" t="s">
        <v>8909</v>
      </c>
      <c r="E2990" t="s">
        <v>19</v>
      </c>
      <c r="F2990">
        <v>26.598884000000002</v>
      </c>
      <c r="G2990" t="s">
        <v>135</v>
      </c>
      <c r="H2990" t="s">
        <v>21</v>
      </c>
      <c r="I2990" s="1">
        <v>35111</v>
      </c>
      <c r="J2990" s="11">
        <v>41205099</v>
      </c>
      <c r="K2990">
        <v>92</v>
      </c>
      <c r="L2990" t="s">
        <v>22</v>
      </c>
      <c r="M2990">
        <v>6.5</v>
      </c>
      <c r="N2990">
        <v>755</v>
      </c>
      <c r="O2990" t="s">
        <v>8910</v>
      </c>
      <c r="P2990" t="s">
        <v>1257</v>
      </c>
      <c r="Q2990" s="10">
        <v>29205099</v>
      </c>
    </row>
    <row r="2991" spans="1:17" x14ac:dyDescent="0.3">
      <c r="A2991" s="11">
        <v>10000000</v>
      </c>
      <c r="B2991" t="s">
        <v>2211</v>
      </c>
      <c r="C2991">
        <v>8922</v>
      </c>
      <c r="D2991" t="s">
        <v>8911</v>
      </c>
      <c r="E2991" t="s">
        <v>19</v>
      </c>
      <c r="F2991">
        <v>23.316208</v>
      </c>
      <c r="G2991" t="s">
        <v>1252</v>
      </c>
      <c r="H2991" t="s">
        <v>192</v>
      </c>
      <c r="I2991" s="1">
        <v>36898</v>
      </c>
      <c r="J2991" s="11">
        <v>59217789</v>
      </c>
      <c r="K2991">
        <v>90</v>
      </c>
      <c r="L2991" t="s">
        <v>22</v>
      </c>
      <c r="M2991">
        <v>6.1</v>
      </c>
      <c r="N2991">
        <v>720</v>
      </c>
      <c r="O2991" t="s">
        <v>8912</v>
      </c>
      <c r="P2991" t="s">
        <v>5646</v>
      </c>
      <c r="Q2991" s="10">
        <v>49217789</v>
      </c>
    </row>
    <row r="2992" spans="1:17" x14ac:dyDescent="0.3">
      <c r="A2992" s="11">
        <v>10000000</v>
      </c>
      <c r="B2992" t="s">
        <v>1084</v>
      </c>
      <c r="C2992">
        <v>1648</v>
      </c>
      <c r="D2992" t="s">
        <v>8913</v>
      </c>
      <c r="E2992" t="s">
        <v>19</v>
      </c>
      <c r="F2992">
        <v>25.929893</v>
      </c>
      <c r="G2992" t="s">
        <v>3249</v>
      </c>
      <c r="H2992" t="s">
        <v>21</v>
      </c>
      <c r="I2992" s="1">
        <v>32556</v>
      </c>
      <c r="J2992" s="11">
        <v>40485039</v>
      </c>
      <c r="K2992">
        <v>90</v>
      </c>
      <c r="L2992" t="s">
        <v>22</v>
      </c>
      <c r="M2992">
        <v>6.7</v>
      </c>
      <c r="N2992">
        <v>454</v>
      </c>
      <c r="O2992" t="s">
        <v>8914</v>
      </c>
      <c r="P2992" t="s">
        <v>2590</v>
      </c>
      <c r="Q2992" s="10">
        <v>30485039</v>
      </c>
    </row>
    <row r="2993" spans="1:17" x14ac:dyDescent="0.3">
      <c r="A2993" s="11">
        <v>10000000</v>
      </c>
      <c r="B2993" t="s">
        <v>8915</v>
      </c>
      <c r="C2993">
        <v>17917</v>
      </c>
      <c r="D2993" t="s">
        <v>8916</v>
      </c>
      <c r="E2993" t="s">
        <v>19</v>
      </c>
      <c r="F2993">
        <v>8.3059980000000007</v>
      </c>
      <c r="G2993" t="s">
        <v>692</v>
      </c>
      <c r="H2993" t="s">
        <v>33</v>
      </c>
      <c r="I2993" s="1">
        <v>25107</v>
      </c>
      <c r="J2993" s="11">
        <v>37402877</v>
      </c>
      <c r="K2993">
        <v>153</v>
      </c>
      <c r="L2993" t="s">
        <v>22</v>
      </c>
      <c r="M2993">
        <v>7</v>
      </c>
      <c r="N2993">
        <v>103</v>
      </c>
      <c r="O2993" t="s">
        <v>8917</v>
      </c>
      <c r="P2993" t="s">
        <v>8918</v>
      </c>
      <c r="Q2993" s="10">
        <v>27402877</v>
      </c>
    </row>
    <row r="2994" spans="1:17" x14ac:dyDescent="0.3">
      <c r="A2994" s="11">
        <v>10000000</v>
      </c>
      <c r="B2994" t="s">
        <v>2424</v>
      </c>
      <c r="C2994">
        <v>74534</v>
      </c>
      <c r="D2994" t="s">
        <v>8919</v>
      </c>
      <c r="E2994" t="s">
        <v>19</v>
      </c>
      <c r="F2994">
        <v>21.258991000000002</v>
      </c>
      <c r="G2994" t="s">
        <v>5291</v>
      </c>
      <c r="H2994" t="s">
        <v>2633</v>
      </c>
      <c r="I2994" s="1">
        <v>40875</v>
      </c>
      <c r="J2994" s="11">
        <v>136836156</v>
      </c>
      <c r="K2994">
        <v>124</v>
      </c>
      <c r="L2994" t="s">
        <v>22</v>
      </c>
      <c r="M2994">
        <v>6.9</v>
      </c>
      <c r="N2994">
        <v>459</v>
      </c>
      <c r="O2994" t="s">
        <v>8920</v>
      </c>
      <c r="P2994" t="s">
        <v>2638</v>
      </c>
      <c r="Q2994" s="10">
        <v>126836156</v>
      </c>
    </row>
    <row r="2995" spans="1:17" x14ac:dyDescent="0.3">
      <c r="A2995" s="11">
        <v>10000000</v>
      </c>
      <c r="B2995" t="s">
        <v>8921</v>
      </c>
      <c r="C2995">
        <v>19405</v>
      </c>
      <c r="D2995" t="s">
        <v>8922</v>
      </c>
      <c r="E2995" t="s">
        <v>19</v>
      </c>
      <c r="F2995">
        <v>5.699058</v>
      </c>
      <c r="G2995" t="s">
        <v>8923</v>
      </c>
      <c r="H2995" t="s">
        <v>21</v>
      </c>
      <c r="I2995" s="1">
        <v>36918</v>
      </c>
      <c r="J2995" s="11">
        <v>44460850</v>
      </c>
      <c r="K2995">
        <v>83</v>
      </c>
      <c r="L2995" t="s">
        <v>22</v>
      </c>
      <c r="M2995">
        <v>6.6</v>
      </c>
      <c r="N2995">
        <v>67</v>
      </c>
      <c r="O2995" t="s">
        <v>8924</v>
      </c>
      <c r="P2995" t="s">
        <v>8925</v>
      </c>
      <c r="Q2995" s="10">
        <v>34460850</v>
      </c>
    </row>
    <row r="2996" spans="1:17" x14ac:dyDescent="0.3">
      <c r="A2996" s="11">
        <v>12305523</v>
      </c>
      <c r="B2996" t="s">
        <v>41</v>
      </c>
      <c r="C2996">
        <v>9355</v>
      </c>
      <c r="D2996" t="s">
        <v>8926</v>
      </c>
      <c r="E2996" t="s">
        <v>19</v>
      </c>
      <c r="F2996">
        <v>36.582037999999997</v>
      </c>
      <c r="G2996" t="s">
        <v>1332</v>
      </c>
      <c r="H2996" t="s">
        <v>304</v>
      </c>
      <c r="I2996" s="1">
        <v>31227</v>
      </c>
      <c r="J2996" s="11">
        <v>36230219</v>
      </c>
      <c r="K2996">
        <v>107</v>
      </c>
      <c r="L2996" t="s">
        <v>22</v>
      </c>
      <c r="M2996">
        <v>5.9</v>
      </c>
      <c r="N2996">
        <v>748</v>
      </c>
      <c r="O2996" t="s">
        <v>8927</v>
      </c>
      <c r="P2996" t="s">
        <v>493</v>
      </c>
      <c r="Q2996" s="10">
        <v>23924696</v>
      </c>
    </row>
    <row r="2997" spans="1:17" x14ac:dyDescent="0.3">
      <c r="A2997" s="11">
        <v>10000000</v>
      </c>
      <c r="B2997" t="s">
        <v>143</v>
      </c>
      <c r="C2997">
        <v>10999</v>
      </c>
      <c r="D2997" t="s">
        <v>8928</v>
      </c>
      <c r="E2997" t="s">
        <v>19</v>
      </c>
      <c r="F2997">
        <v>34.224204</v>
      </c>
      <c r="G2997" t="s">
        <v>204</v>
      </c>
      <c r="H2997" t="s">
        <v>21</v>
      </c>
      <c r="I2997" s="1">
        <v>31116</v>
      </c>
      <c r="J2997" s="11">
        <v>57500000</v>
      </c>
      <c r="K2997">
        <v>90</v>
      </c>
      <c r="L2997" t="s">
        <v>22</v>
      </c>
      <c r="M2997">
        <v>6.4</v>
      </c>
      <c r="N2997">
        <v>742</v>
      </c>
      <c r="O2997" t="s">
        <v>8929</v>
      </c>
      <c r="P2997" t="s">
        <v>7723</v>
      </c>
      <c r="Q2997" s="10">
        <v>47500000</v>
      </c>
    </row>
    <row r="2998" spans="1:17" x14ac:dyDescent="0.3">
      <c r="A2998" s="11">
        <v>10000000</v>
      </c>
      <c r="B2998" t="s">
        <v>1754</v>
      </c>
      <c r="C2998">
        <v>321258</v>
      </c>
      <c r="D2998" t="s">
        <v>8930</v>
      </c>
      <c r="E2998" t="s">
        <v>19</v>
      </c>
      <c r="F2998">
        <v>38.179482999999998</v>
      </c>
      <c r="G2998" t="s">
        <v>2004</v>
      </c>
      <c r="H2998" t="s">
        <v>21</v>
      </c>
      <c r="I2998" s="1">
        <v>42391</v>
      </c>
      <c r="J2998" s="11">
        <v>64188367</v>
      </c>
      <c r="K2998">
        <v>97</v>
      </c>
      <c r="L2998" t="s">
        <v>22</v>
      </c>
      <c r="M2998">
        <v>5.8</v>
      </c>
      <c r="N2998">
        <v>1102</v>
      </c>
      <c r="O2998" t="s">
        <v>8931</v>
      </c>
      <c r="P2998" t="s">
        <v>6473</v>
      </c>
      <c r="Q2998" s="10">
        <v>54188367</v>
      </c>
    </row>
    <row r="2999" spans="1:17" x14ac:dyDescent="0.3">
      <c r="A2999" s="11">
        <v>10000000</v>
      </c>
      <c r="B2999" t="s">
        <v>1754</v>
      </c>
      <c r="C2999">
        <v>44040</v>
      </c>
      <c r="D2999" t="s">
        <v>8932</v>
      </c>
      <c r="E2999" t="s">
        <v>19</v>
      </c>
      <c r="F2999">
        <v>30.934688000000001</v>
      </c>
      <c r="G2999" t="s">
        <v>135</v>
      </c>
      <c r="H2999" t="s">
        <v>21</v>
      </c>
      <c r="I2999" s="1">
        <v>40191</v>
      </c>
      <c r="J2999" s="11">
        <v>33583175</v>
      </c>
      <c r="K2999">
        <v>80</v>
      </c>
      <c r="L2999" t="s">
        <v>22</v>
      </c>
      <c r="M2999">
        <v>5.8</v>
      </c>
      <c r="N2999">
        <v>816</v>
      </c>
      <c r="O2999" t="s">
        <v>8933</v>
      </c>
      <c r="P2999" t="s">
        <v>8451</v>
      </c>
      <c r="Q2999" s="10">
        <v>23583175</v>
      </c>
    </row>
    <row r="3000" spans="1:17" x14ac:dyDescent="0.3">
      <c r="A3000" s="11">
        <v>20000000</v>
      </c>
      <c r="B3000" t="s">
        <v>587</v>
      </c>
      <c r="C3000">
        <v>10426</v>
      </c>
      <c r="D3000" t="s">
        <v>8934</v>
      </c>
      <c r="E3000" t="s">
        <v>19</v>
      </c>
      <c r="F3000">
        <v>7.4996390000000002</v>
      </c>
      <c r="G3000" t="s">
        <v>119</v>
      </c>
      <c r="H3000" t="s">
        <v>21</v>
      </c>
      <c r="I3000" s="1">
        <v>37582</v>
      </c>
      <c r="J3000" s="11">
        <v>33526835</v>
      </c>
      <c r="K3000">
        <v>85</v>
      </c>
      <c r="L3000" t="s">
        <v>22</v>
      </c>
      <c r="M3000">
        <v>6</v>
      </c>
      <c r="N3000">
        <v>100</v>
      </c>
      <c r="O3000" t="s">
        <v>8935</v>
      </c>
      <c r="P3000" t="s">
        <v>8936</v>
      </c>
      <c r="Q3000" s="10">
        <v>13526835</v>
      </c>
    </row>
    <row r="3001" spans="1:17" x14ac:dyDescent="0.3">
      <c r="A3001" s="11">
        <v>10000000</v>
      </c>
      <c r="B3001" t="s">
        <v>519</v>
      </c>
      <c r="C3001">
        <v>280092</v>
      </c>
      <c r="D3001" t="s">
        <v>8937</v>
      </c>
      <c r="E3001" t="s">
        <v>19</v>
      </c>
      <c r="F3001">
        <v>45.946523999999997</v>
      </c>
      <c r="G3001" t="s">
        <v>3459</v>
      </c>
      <c r="H3001" t="s">
        <v>158</v>
      </c>
      <c r="I3001" s="1">
        <v>42100</v>
      </c>
      <c r="J3001" s="11">
        <v>104303851</v>
      </c>
      <c r="K3001">
        <v>97</v>
      </c>
      <c r="L3001" t="s">
        <v>22</v>
      </c>
      <c r="M3001">
        <v>6.2</v>
      </c>
      <c r="N3001">
        <v>983</v>
      </c>
      <c r="O3001" t="s">
        <v>8938</v>
      </c>
      <c r="P3001" t="s">
        <v>8939</v>
      </c>
      <c r="Q3001" s="10">
        <v>94303851</v>
      </c>
    </row>
    <row r="3002" spans="1:17" x14ac:dyDescent="0.3">
      <c r="A3002" s="11">
        <v>10000000</v>
      </c>
      <c r="B3002" t="s">
        <v>800</v>
      </c>
      <c r="C3002">
        <v>13938</v>
      </c>
      <c r="D3002" t="s">
        <v>8940</v>
      </c>
      <c r="E3002" t="s">
        <v>19</v>
      </c>
      <c r="F3002">
        <v>4.9287770000000002</v>
      </c>
      <c r="G3002" t="s">
        <v>760</v>
      </c>
      <c r="H3002" t="s">
        <v>21</v>
      </c>
      <c r="I3002" s="1">
        <v>31128</v>
      </c>
      <c r="J3002" s="11">
        <v>25754284</v>
      </c>
      <c r="K3002">
        <v>108</v>
      </c>
      <c r="L3002" t="s">
        <v>22</v>
      </c>
      <c r="M3002">
        <v>6.4</v>
      </c>
      <c r="N3002">
        <v>69</v>
      </c>
      <c r="O3002" t="s">
        <v>8941</v>
      </c>
      <c r="P3002" t="s">
        <v>8942</v>
      </c>
      <c r="Q3002" s="10">
        <v>15754284</v>
      </c>
    </row>
    <row r="3003" spans="1:17" x14ac:dyDescent="0.3">
      <c r="A3003" s="11">
        <v>10000000</v>
      </c>
      <c r="B3003" t="s">
        <v>5022</v>
      </c>
      <c r="C3003">
        <v>10163</v>
      </c>
      <c r="D3003" t="s">
        <v>8943</v>
      </c>
      <c r="E3003" t="s">
        <v>19</v>
      </c>
      <c r="F3003">
        <v>10.125029</v>
      </c>
      <c r="G3003" t="s">
        <v>119</v>
      </c>
      <c r="H3003" t="s">
        <v>33</v>
      </c>
      <c r="I3003" s="1">
        <v>33727</v>
      </c>
      <c r="J3003" s="11">
        <v>32101000</v>
      </c>
      <c r="K3003">
        <v>108</v>
      </c>
      <c r="L3003" t="s">
        <v>22</v>
      </c>
      <c r="M3003">
        <v>5.4</v>
      </c>
      <c r="N3003">
        <v>197</v>
      </c>
      <c r="O3003" t="s">
        <v>8944</v>
      </c>
      <c r="P3003" t="s">
        <v>4975</v>
      </c>
      <c r="Q3003" s="10">
        <v>22101000</v>
      </c>
    </row>
    <row r="3004" spans="1:17" x14ac:dyDescent="0.3">
      <c r="A3004" s="11">
        <v>9000000</v>
      </c>
      <c r="B3004" t="s">
        <v>3811</v>
      </c>
      <c r="C3004">
        <v>12182</v>
      </c>
      <c r="D3004" t="s">
        <v>8945</v>
      </c>
      <c r="E3004" t="s">
        <v>19</v>
      </c>
      <c r="F3004">
        <v>20.452449000000001</v>
      </c>
      <c r="G3004" t="s">
        <v>32</v>
      </c>
      <c r="H3004" t="s">
        <v>21</v>
      </c>
      <c r="I3004" s="1">
        <v>39517</v>
      </c>
      <c r="J3004" s="11">
        <v>32973937</v>
      </c>
      <c r="K3004">
        <v>89</v>
      </c>
      <c r="L3004" t="s">
        <v>22</v>
      </c>
      <c r="M3004">
        <v>6.4</v>
      </c>
      <c r="N3004">
        <v>379</v>
      </c>
      <c r="O3004" t="s">
        <v>8946</v>
      </c>
      <c r="P3004" t="s">
        <v>8947</v>
      </c>
      <c r="Q3004" s="10">
        <v>23973937</v>
      </c>
    </row>
    <row r="3005" spans="1:17" x14ac:dyDescent="0.3">
      <c r="A3005" s="11">
        <v>10000000</v>
      </c>
      <c r="B3005" t="s">
        <v>8948</v>
      </c>
      <c r="C3005">
        <v>1832</v>
      </c>
      <c r="D3005" t="s">
        <v>8949</v>
      </c>
      <c r="E3005" t="s">
        <v>19</v>
      </c>
      <c r="F3005">
        <v>14.543435000000001</v>
      </c>
      <c r="G3005" t="s">
        <v>5589</v>
      </c>
      <c r="H3005" t="s">
        <v>21</v>
      </c>
      <c r="I3005" s="1">
        <v>36505</v>
      </c>
      <c r="J3005" s="11">
        <v>30652890</v>
      </c>
      <c r="K3005">
        <v>130</v>
      </c>
      <c r="L3005" t="s">
        <v>22</v>
      </c>
      <c r="M3005">
        <v>6.8</v>
      </c>
      <c r="N3005">
        <v>823</v>
      </c>
      <c r="O3005" t="s">
        <v>8950</v>
      </c>
      <c r="P3005" t="s">
        <v>4162</v>
      </c>
      <c r="Q3005" s="10">
        <v>20652890</v>
      </c>
    </row>
    <row r="3006" spans="1:17" x14ac:dyDescent="0.3">
      <c r="A3006" s="11">
        <v>10000000</v>
      </c>
      <c r="B3006" t="s">
        <v>1485</v>
      </c>
      <c r="C3006">
        <v>9034</v>
      </c>
      <c r="D3006" t="s">
        <v>8951</v>
      </c>
      <c r="E3006" t="s">
        <v>19</v>
      </c>
      <c r="F3006">
        <v>6.0153540000000003</v>
      </c>
      <c r="G3006" t="s">
        <v>4469</v>
      </c>
      <c r="H3006" t="s">
        <v>21</v>
      </c>
      <c r="I3006" s="1">
        <v>37519</v>
      </c>
      <c r="J3006" s="11">
        <v>0</v>
      </c>
      <c r="K3006">
        <v>98</v>
      </c>
      <c r="L3006" t="s">
        <v>22</v>
      </c>
      <c r="M3006">
        <v>5.5</v>
      </c>
      <c r="N3006">
        <v>62</v>
      </c>
      <c r="O3006" t="s">
        <v>8952</v>
      </c>
      <c r="P3006" t="s">
        <v>8953</v>
      </c>
      <c r="Q3006" s="10">
        <v>-10000000</v>
      </c>
    </row>
    <row r="3007" spans="1:17" x14ac:dyDescent="0.3">
      <c r="A3007" s="11">
        <v>10000000</v>
      </c>
      <c r="B3007" t="s">
        <v>8954</v>
      </c>
      <c r="C3007">
        <v>15301</v>
      </c>
      <c r="D3007" t="s">
        <v>8955</v>
      </c>
      <c r="E3007" t="s">
        <v>19</v>
      </c>
      <c r="F3007">
        <v>12.902975</v>
      </c>
      <c r="G3007" t="s">
        <v>59</v>
      </c>
      <c r="H3007" t="s">
        <v>21</v>
      </c>
      <c r="I3007" s="1">
        <v>30491</v>
      </c>
      <c r="J3007" s="11">
        <v>29450919</v>
      </c>
      <c r="K3007">
        <v>101</v>
      </c>
      <c r="L3007" t="s">
        <v>22</v>
      </c>
      <c r="M3007">
        <v>6.2</v>
      </c>
      <c r="N3007">
        <v>161</v>
      </c>
      <c r="O3007" t="s">
        <v>8956</v>
      </c>
      <c r="P3007" t="s">
        <v>231</v>
      </c>
      <c r="Q3007" s="10">
        <v>19450919</v>
      </c>
    </row>
    <row r="3008" spans="1:17" x14ac:dyDescent="0.3">
      <c r="A3008" s="11">
        <v>15000000</v>
      </c>
      <c r="B3008" t="s">
        <v>767</v>
      </c>
      <c r="C3008">
        <v>10135</v>
      </c>
      <c r="D3008" t="s">
        <v>8957</v>
      </c>
      <c r="E3008" t="s">
        <v>19</v>
      </c>
      <c r="F3008">
        <v>6.2162030000000001</v>
      </c>
      <c r="G3008" t="s">
        <v>1252</v>
      </c>
      <c r="H3008" t="s">
        <v>21</v>
      </c>
      <c r="I3008" s="1">
        <v>32647</v>
      </c>
      <c r="J3008" s="11">
        <v>30050028</v>
      </c>
      <c r="K3008">
        <v>114</v>
      </c>
      <c r="L3008" t="s">
        <v>22</v>
      </c>
      <c r="M3008">
        <v>6.3</v>
      </c>
      <c r="N3008">
        <v>252</v>
      </c>
      <c r="O3008" t="s">
        <v>8958</v>
      </c>
      <c r="P3008" t="s">
        <v>7286</v>
      </c>
      <c r="Q3008" s="10">
        <v>15050028</v>
      </c>
    </row>
    <row r="3009" spans="1:17" x14ac:dyDescent="0.3">
      <c r="A3009" s="11">
        <v>10000000</v>
      </c>
      <c r="B3009" t="s">
        <v>1010</v>
      </c>
      <c r="C3009">
        <v>26352</v>
      </c>
      <c r="D3009" t="s">
        <v>8959</v>
      </c>
      <c r="E3009" t="s">
        <v>19</v>
      </c>
      <c r="F3009">
        <v>3.2906390000000001</v>
      </c>
      <c r="G3009" t="s">
        <v>1561</v>
      </c>
      <c r="H3009" t="s">
        <v>21</v>
      </c>
      <c r="I3009" s="1">
        <v>34661</v>
      </c>
      <c r="J3009" s="11">
        <v>29392418</v>
      </c>
      <c r="K3009">
        <v>100</v>
      </c>
      <c r="L3009" t="s">
        <v>22</v>
      </c>
      <c r="M3009">
        <v>6</v>
      </c>
      <c r="N3009">
        <v>31</v>
      </c>
      <c r="O3009" t="s">
        <v>8960</v>
      </c>
      <c r="P3009" t="s">
        <v>2253</v>
      </c>
      <c r="Q3009" s="10">
        <v>19392418</v>
      </c>
    </row>
    <row r="3010" spans="1:17" x14ac:dyDescent="0.3">
      <c r="A3010" s="11">
        <v>8500000</v>
      </c>
      <c r="B3010" t="s">
        <v>1629</v>
      </c>
      <c r="C3010">
        <v>20616</v>
      </c>
      <c r="D3010" t="s">
        <v>8961</v>
      </c>
      <c r="E3010" t="s">
        <v>19</v>
      </c>
      <c r="F3010">
        <v>4.8444510000000003</v>
      </c>
      <c r="G3010" t="s">
        <v>204</v>
      </c>
      <c r="H3010" t="s">
        <v>21</v>
      </c>
      <c r="I3010" s="1">
        <v>37416</v>
      </c>
      <c r="J3010" s="11">
        <v>34411240</v>
      </c>
      <c r="K3010">
        <v>84</v>
      </c>
      <c r="L3010" t="s">
        <v>22</v>
      </c>
      <c r="M3010">
        <v>5</v>
      </c>
      <c r="N3010">
        <v>70</v>
      </c>
      <c r="O3010" t="s">
        <v>8962</v>
      </c>
      <c r="P3010" t="s">
        <v>5597</v>
      </c>
      <c r="Q3010" s="10">
        <v>25911240</v>
      </c>
    </row>
    <row r="3011" spans="1:17" x14ac:dyDescent="0.3">
      <c r="A3011" s="11">
        <v>12000000</v>
      </c>
      <c r="B3011" t="s">
        <v>972</v>
      </c>
      <c r="C3011">
        <v>9794</v>
      </c>
      <c r="D3011" t="s">
        <v>8963</v>
      </c>
      <c r="E3011" t="s">
        <v>19</v>
      </c>
      <c r="F3011">
        <v>9.5597370000000002</v>
      </c>
      <c r="G3011" t="s">
        <v>682</v>
      </c>
      <c r="H3011" t="s">
        <v>21</v>
      </c>
      <c r="I3011" s="1">
        <v>38878</v>
      </c>
      <c r="J3011" s="11">
        <v>38368909</v>
      </c>
      <c r="K3011">
        <v>103</v>
      </c>
      <c r="L3011" t="s">
        <v>22</v>
      </c>
      <c r="M3011">
        <v>5.3</v>
      </c>
      <c r="N3011">
        <v>153</v>
      </c>
      <c r="O3011" t="s">
        <v>8964</v>
      </c>
      <c r="P3011" t="s">
        <v>8965</v>
      </c>
      <c r="Q3011" s="10">
        <v>26368909</v>
      </c>
    </row>
    <row r="3012" spans="1:17" x14ac:dyDescent="0.3">
      <c r="A3012" s="11">
        <v>10000000</v>
      </c>
      <c r="B3012" t="s">
        <v>822</v>
      </c>
      <c r="C3012">
        <v>15037</v>
      </c>
      <c r="D3012" t="s">
        <v>8966</v>
      </c>
      <c r="E3012" t="s">
        <v>19</v>
      </c>
      <c r="F3012">
        <v>11.350382</v>
      </c>
      <c r="G3012" t="s">
        <v>32</v>
      </c>
      <c r="H3012" t="s">
        <v>21</v>
      </c>
      <c r="I3012" s="1">
        <v>36135</v>
      </c>
      <c r="J3012" s="11">
        <v>25605015</v>
      </c>
      <c r="K3012">
        <v>100</v>
      </c>
      <c r="L3012" t="s">
        <v>22</v>
      </c>
      <c r="M3012">
        <v>6.1</v>
      </c>
      <c r="N3012">
        <v>122</v>
      </c>
      <c r="O3012" t="s">
        <v>8967</v>
      </c>
      <c r="P3012" t="s">
        <v>6144</v>
      </c>
      <c r="Q3012" s="10">
        <v>15605015</v>
      </c>
    </row>
    <row r="3013" spans="1:17" x14ac:dyDescent="0.3">
      <c r="A3013" s="11">
        <v>10000000</v>
      </c>
      <c r="B3013" t="s">
        <v>2834</v>
      </c>
      <c r="C3013">
        <v>227</v>
      </c>
      <c r="D3013" t="s">
        <v>8968</v>
      </c>
      <c r="E3013" t="s">
        <v>19</v>
      </c>
      <c r="F3013">
        <v>13.455373</v>
      </c>
      <c r="G3013" t="s">
        <v>3688</v>
      </c>
      <c r="H3013" t="s">
        <v>21</v>
      </c>
      <c r="I3013" s="1">
        <v>30400</v>
      </c>
      <c r="J3013" s="11">
        <v>33697647</v>
      </c>
      <c r="K3013">
        <v>91</v>
      </c>
      <c r="L3013" t="s">
        <v>22</v>
      </c>
      <c r="M3013">
        <v>6.9</v>
      </c>
      <c r="N3013">
        <v>291</v>
      </c>
      <c r="O3013" t="s">
        <v>8969</v>
      </c>
      <c r="P3013" t="s">
        <v>2811</v>
      </c>
      <c r="Q3013" s="10">
        <v>23697647</v>
      </c>
    </row>
    <row r="3014" spans="1:17" x14ac:dyDescent="0.3">
      <c r="A3014" s="11">
        <v>65000000</v>
      </c>
      <c r="B3014" t="s">
        <v>84</v>
      </c>
      <c r="C3014">
        <v>294272</v>
      </c>
      <c r="D3014" t="s">
        <v>8970</v>
      </c>
      <c r="E3014" t="s">
        <v>19</v>
      </c>
      <c r="F3014">
        <v>31.974359</v>
      </c>
      <c r="G3014" t="s">
        <v>27</v>
      </c>
      <c r="H3014" t="s">
        <v>21</v>
      </c>
      <c r="I3014" s="1">
        <v>42651</v>
      </c>
      <c r="J3014" s="11">
        <v>143695338</v>
      </c>
      <c r="K3014">
        <v>102</v>
      </c>
      <c r="L3014" t="s">
        <v>22</v>
      </c>
      <c r="M3014">
        <v>6.2</v>
      </c>
      <c r="N3014">
        <v>679</v>
      </c>
      <c r="O3014" t="s">
        <v>8971</v>
      </c>
      <c r="P3014" t="s">
        <v>8972</v>
      </c>
      <c r="Q3014" s="10">
        <v>78695338</v>
      </c>
    </row>
    <row r="3015" spans="1:17" x14ac:dyDescent="0.3">
      <c r="A3015" s="11">
        <v>10000000</v>
      </c>
      <c r="B3015" t="s">
        <v>2536</v>
      </c>
      <c r="C3015">
        <v>11336</v>
      </c>
      <c r="D3015" t="s">
        <v>8973</v>
      </c>
      <c r="E3015" t="s">
        <v>19</v>
      </c>
      <c r="F3015">
        <v>16.785119999999999</v>
      </c>
      <c r="G3015" t="s">
        <v>92</v>
      </c>
      <c r="H3015" t="s">
        <v>21</v>
      </c>
      <c r="I3015" s="1">
        <v>30610</v>
      </c>
      <c r="J3015" s="11">
        <v>20766616</v>
      </c>
      <c r="K3015">
        <v>103</v>
      </c>
      <c r="L3015" t="s">
        <v>22</v>
      </c>
      <c r="M3015">
        <v>6.9</v>
      </c>
      <c r="N3015">
        <v>311</v>
      </c>
      <c r="O3015" t="s">
        <v>8974</v>
      </c>
      <c r="P3015" t="s">
        <v>3146</v>
      </c>
      <c r="Q3015" s="10">
        <v>10766616</v>
      </c>
    </row>
    <row r="3016" spans="1:17" x14ac:dyDescent="0.3">
      <c r="A3016" s="11">
        <v>10000000</v>
      </c>
      <c r="B3016" t="s">
        <v>3227</v>
      </c>
      <c r="C3016">
        <v>283445</v>
      </c>
      <c r="D3016" t="s">
        <v>8975</v>
      </c>
      <c r="E3016" t="s">
        <v>19</v>
      </c>
      <c r="F3016">
        <v>26.090495000000001</v>
      </c>
      <c r="G3016" t="s">
        <v>6064</v>
      </c>
      <c r="H3016" t="s">
        <v>21</v>
      </c>
      <c r="I3016" s="1">
        <v>42235</v>
      </c>
      <c r="J3016" s="11">
        <v>52882018</v>
      </c>
      <c r="K3016">
        <v>97</v>
      </c>
      <c r="L3016" t="s">
        <v>22</v>
      </c>
      <c r="M3016">
        <v>5.4</v>
      </c>
      <c r="N3016">
        <v>581</v>
      </c>
      <c r="O3016" t="s">
        <v>8976</v>
      </c>
      <c r="P3016" t="s">
        <v>8977</v>
      </c>
      <c r="Q3016" s="10">
        <v>42882018</v>
      </c>
    </row>
    <row r="3017" spans="1:17" x14ac:dyDescent="0.3">
      <c r="A3017" s="11">
        <v>14000000</v>
      </c>
      <c r="B3017" t="s">
        <v>1403</v>
      </c>
      <c r="C3017">
        <v>88036</v>
      </c>
      <c r="D3017" t="s">
        <v>8978</v>
      </c>
      <c r="E3017" t="s">
        <v>19</v>
      </c>
      <c r="F3017">
        <v>2.6981850000000001</v>
      </c>
      <c r="G3017" t="s">
        <v>760</v>
      </c>
      <c r="H3017" t="s">
        <v>21</v>
      </c>
      <c r="I3017" s="1">
        <v>41138</v>
      </c>
      <c r="J3017" s="11">
        <v>24637469</v>
      </c>
      <c r="K3017">
        <v>116</v>
      </c>
      <c r="L3017" t="s">
        <v>22</v>
      </c>
      <c r="M3017">
        <v>5.8</v>
      </c>
      <c r="N3017">
        <v>36</v>
      </c>
      <c r="O3017" t="s">
        <v>8979</v>
      </c>
      <c r="P3017" t="s">
        <v>8980</v>
      </c>
      <c r="Q3017" s="10">
        <v>10637469</v>
      </c>
    </row>
    <row r="3018" spans="1:17" x14ac:dyDescent="0.3">
      <c r="A3018" s="11">
        <v>0</v>
      </c>
      <c r="B3018" t="s">
        <v>2211</v>
      </c>
      <c r="C3018">
        <v>10984</v>
      </c>
      <c r="D3018" t="s">
        <v>8981</v>
      </c>
      <c r="E3018" t="s">
        <v>19</v>
      </c>
      <c r="F3018">
        <v>5.9041259999999998</v>
      </c>
      <c r="G3018" t="s">
        <v>214</v>
      </c>
      <c r="H3018" t="s">
        <v>21</v>
      </c>
      <c r="I3018" s="1">
        <v>36893</v>
      </c>
      <c r="J3018" s="11">
        <v>0</v>
      </c>
      <c r="K3018">
        <v>96</v>
      </c>
      <c r="L3018" t="s">
        <v>22</v>
      </c>
      <c r="M3018">
        <v>5</v>
      </c>
      <c r="N3018">
        <v>114</v>
      </c>
      <c r="O3018" t="s">
        <v>8982</v>
      </c>
      <c r="P3018" t="s">
        <v>8005</v>
      </c>
      <c r="Q3018" s="10">
        <v>0</v>
      </c>
    </row>
    <row r="3019" spans="1:17" x14ac:dyDescent="0.3">
      <c r="A3019" s="11">
        <v>10000000</v>
      </c>
      <c r="B3019" t="s">
        <v>2097</v>
      </c>
      <c r="C3019">
        <v>22824</v>
      </c>
      <c r="D3019" t="s">
        <v>8983</v>
      </c>
      <c r="E3019" t="s">
        <v>19</v>
      </c>
      <c r="F3019">
        <v>22.888172999999998</v>
      </c>
      <c r="G3019" t="s">
        <v>135</v>
      </c>
      <c r="H3019" t="s">
        <v>21</v>
      </c>
      <c r="I3019" s="1">
        <v>39975</v>
      </c>
      <c r="J3019" s="11">
        <v>42333295</v>
      </c>
      <c r="K3019">
        <v>98</v>
      </c>
      <c r="L3019" t="s">
        <v>22</v>
      </c>
      <c r="M3019">
        <v>5.8</v>
      </c>
      <c r="N3019">
        <v>441</v>
      </c>
      <c r="O3019" t="s">
        <v>8984</v>
      </c>
      <c r="P3019" t="s">
        <v>8985</v>
      </c>
      <c r="Q3019" s="10">
        <v>32333295</v>
      </c>
    </row>
    <row r="3020" spans="1:17" x14ac:dyDescent="0.3">
      <c r="A3020" s="11">
        <v>10000000</v>
      </c>
      <c r="B3020" t="s">
        <v>8986</v>
      </c>
      <c r="C3020">
        <v>9526</v>
      </c>
      <c r="D3020" t="s">
        <v>8987</v>
      </c>
      <c r="E3020" t="s">
        <v>19</v>
      </c>
      <c r="F3020">
        <v>5.0254459999999996</v>
      </c>
      <c r="G3020" t="s">
        <v>3169</v>
      </c>
      <c r="H3020" t="s">
        <v>21</v>
      </c>
      <c r="I3020" s="1">
        <v>38966</v>
      </c>
      <c r="J3020" s="11">
        <v>0</v>
      </c>
      <c r="K3020">
        <v>105</v>
      </c>
      <c r="L3020" t="s">
        <v>22</v>
      </c>
      <c r="M3020">
        <v>6.4</v>
      </c>
      <c r="N3020">
        <v>81</v>
      </c>
      <c r="O3020" t="s">
        <v>8988</v>
      </c>
      <c r="P3020" t="s">
        <v>6905</v>
      </c>
      <c r="Q3020" s="10">
        <v>-10000000</v>
      </c>
    </row>
    <row r="3021" spans="1:17" x14ac:dyDescent="0.3">
      <c r="A3021" s="11">
        <v>0</v>
      </c>
      <c r="B3021" t="s">
        <v>2353</v>
      </c>
      <c r="C3021">
        <v>39349</v>
      </c>
      <c r="D3021" t="s">
        <v>8989</v>
      </c>
      <c r="E3021" t="s">
        <v>19</v>
      </c>
      <c r="F3021">
        <v>2.5808080000000002</v>
      </c>
      <c r="G3021" t="s">
        <v>1054</v>
      </c>
      <c r="H3021" t="s">
        <v>21</v>
      </c>
      <c r="I3021" s="1">
        <v>34390</v>
      </c>
      <c r="J3021" s="11">
        <v>0</v>
      </c>
      <c r="K3021">
        <v>123</v>
      </c>
      <c r="L3021" t="s">
        <v>22</v>
      </c>
      <c r="M3021">
        <v>5.2</v>
      </c>
      <c r="N3021">
        <v>13</v>
      </c>
      <c r="O3021" t="s">
        <v>8990</v>
      </c>
      <c r="P3021" t="s">
        <v>8991</v>
      </c>
      <c r="Q3021" s="10">
        <v>0</v>
      </c>
    </row>
    <row r="3022" spans="1:17" x14ac:dyDescent="0.3">
      <c r="A3022" s="11">
        <v>0</v>
      </c>
      <c r="B3022" t="s">
        <v>767</v>
      </c>
      <c r="C3022">
        <v>15983</v>
      </c>
      <c r="D3022" t="s">
        <v>8992</v>
      </c>
      <c r="E3022" t="s">
        <v>19</v>
      </c>
      <c r="F3022">
        <v>4.1920640000000002</v>
      </c>
      <c r="G3022" t="s">
        <v>7273</v>
      </c>
      <c r="H3022" t="s">
        <v>21</v>
      </c>
      <c r="I3022" s="1">
        <v>31317</v>
      </c>
      <c r="J3022" s="11">
        <v>0</v>
      </c>
      <c r="K3022">
        <v>107</v>
      </c>
      <c r="L3022" t="s">
        <v>22</v>
      </c>
      <c r="M3022">
        <v>5.3</v>
      </c>
      <c r="N3022">
        <v>49</v>
      </c>
      <c r="O3022" t="s">
        <v>8993</v>
      </c>
      <c r="P3022" t="s">
        <v>8994</v>
      </c>
      <c r="Q3022" s="10">
        <v>0</v>
      </c>
    </row>
    <row r="3023" spans="1:17" x14ac:dyDescent="0.3">
      <c r="A3023" s="11">
        <v>0</v>
      </c>
      <c r="B3023" t="s">
        <v>2165</v>
      </c>
      <c r="C3023">
        <v>14544</v>
      </c>
      <c r="D3023" t="s">
        <v>8995</v>
      </c>
      <c r="E3023" t="s">
        <v>19</v>
      </c>
      <c r="F3023">
        <v>2.5963379999999998</v>
      </c>
      <c r="G3023" t="s">
        <v>4469</v>
      </c>
      <c r="H3023" t="s">
        <v>21</v>
      </c>
      <c r="I3023" s="1">
        <v>38618</v>
      </c>
      <c r="J3023" s="11">
        <v>0</v>
      </c>
      <c r="K3023">
        <v>112</v>
      </c>
      <c r="L3023" t="s">
        <v>22</v>
      </c>
      <c r="M3023">
        <v>6.1</v>
      </c>
      <c r="N3023">
        <v>27</v>
      </c>
      <c r="O3023" t="s">
        <v>8996</v>
      </c>
      <c r="P3023" t="s">
        <v>3956</v>
      </c>
      <c r="Q3023" s="10">
        <v>0</v>
      </c>
    </row>
    <row r="3024" spans="1:17" x14ac:dyDescent="0.3">
      <c r="A3024" s="11">
        <v>9000000</v>
      </c>
      <c r="B3024" t="s">
        <v>1485</v>
      </c>
      <c r="C3024">
        <v>11545</v>
      </c>
      <c r="D3024" t="s">
        <v>8997</v>
      </c>
      <c r="E3024" t="s">
        <v>19</v>
      </c>
      <c r="F3024">
        <v>18.289303</v>
      </c>
      <c r="G3024" t="s">
        <v>764</v>
      </c>
      <c r="H3024" t="s">
        <v>21</v>
      </c>
      <c r="I3024" s="1">
        <v>36055</v>
      </c>
      <c r="J3024" s="11">
        <v>17096053</v>
      </c>
      <c r="K3024">
        <v>93</v>
      </c>
      <c r="L3024" t="s">
        <v>22</v>
      </c>
      <c r="M3024">
        <v>7.5</v>
      </c>
      <c r="N3024">
        <v>676</v>
      </c>
      <c r="O3024" t="s">
        <v>8998</v>
      </c>
      <c r="P3024" t="s">
        <v>3131</v>
      </c>
      <c r="Q3024" s="10">
        <v>8096053</v>
      </c>
    </row>
    <row r="3025" spans="1:17" x14ac:dyDescent="0.3">
      <c r="A3025" s="11">
        <v>10000000</v>
      </c>
      <c r="B3025" t="s">
        <v>263</v>
      </c>
      <c r="C3025">
        <v>42684</v>
      </c>
      <c r="D3025" t="s">
        <v>8999</v>
      </c>
      <c r="E3025" t="s">
        <v>19</v>
      </c>
      <c r="F3025">
        <v>26.268208999999999</v>
      </c>
      <c r="G3025" t="s">
        <v>4610</v>
      </c>
      <c r="H3025" t="s">
        <v>21</v>
      </c>
      <c r="I3025" s="1">
        <v>40493</v>
      </c>
      <c r="J3025" s="11">
        <v>66821036</v>
      </c>
      <c r="K3025">
        <v>100</v>
      </c>
      <c r="L3025" t="s">
        <v>22</v>
      </c>
      <c r="M3025">
        <v>4.7</v>
      </c>
      <c r="N3025">
        <v>507</v>
      </c>
      <c r="O3025" t="s">
        <v>9000</v>
      </c>
      <c r="P3025" t="s">
        <v>3805</v>
      </c>
      <c r="Q3025" s="10">
        <v>56821036</v>
      </c>
    </row>
    <row r="3026" spans="1:17" x14ac:dyDescent="0.3">
      <c r="A3026" s="11">
        <v>10000000</v>
      </c>
      <c r="B3026" t="s">
        <v>2424</v>
      </c>
      <c r="C3026">
        <v>268238</v>
      </c>
      <c r="D3026" t="s">
        <v>9001</v>
      </c>
      <c r="E3026" t="s">
        <v>19</v>
      </c>
      <c r="F3026">
        <v>17.592299000000001</v>
      </c>
      <c r="G3026" t="s">
        <v>4469</v>
      </c>
      <c r="H3026" t="s">
        <v>33</v>
      </c>
      <c r="I3026" s="1">
        <v>42061</v>
      </c>
      <c r="J3026" s="11">
        <v>85978266</v>
      </c>
      <c r="K3026">
        <v>122</v>
      </c>
      <c r="L3026" t="s">
        <v>22</v>
      </c>
      <c r="M3026">
        <v>6.3</v>
      </c>
      <c r="N3026">
        <v>272</v>
      </c>
      <c r="O3026" t="s">
        <v>9002</v>
      </c>
      <c r="P3026" t="s">
        <v>2638</v>
      </c>
      <c r="Q3026" s="10">
        <v>75978266</v>
      </c>
    </row>
    <row r="3027" spans="1:17" x14ac:dyDescent="0.3">
      <c r="A3027" s="11">
        <v>0</v>
      </c>
      <c r="B3027" t="s">
        <v>2165</v>
      </c>
      <c r="C3027">
        <v>8359</v>
      </c>
      <c r="D3027" t="s">
        <v>9003</v>
      </c>
      <c r="E3027" t="s">
        <v>19</v>
      </c>
      <c r="F3027">
        <v>6.2714100000000004</v>
      </c>
      <c r="G3027" t="s">
        <v>119</v>
      </c>
      <c r="H3027" t="s">
        <v>21</v>
      </c>
      <c r="I3027" s="1">
        <v>39485</v>
      </c>
      <c r="J3027" s="11">
        <v>0</v>
      </c>
      <c r="K3027">
        <v>101</v>
      </c>
      <c r="L3027" t="s">
        <v>22</v>
      </c>
      <c r="M3027">
        <v>6.4</v>
      </c>
      <c r="N3027">
        <v>34</v>
      </c>
      <c r="O3027" t="s">
        <v>9004</v>
      </c>
      <c r="P3027" t="s">
        <v>9005</v>
      </c>
      <c r="Q3027" s="10">
        <v>0</v>
      </c>
    </row>
    <row r="3028" spans="1:17" x14ac:dyDescent="0.3">
      <c r="A3028" s="11">
        <v>0</v>
      </c>
      <c r="B3028" t="s">
        <v>3334</v>
      </c>
      <c r="C3028">
        <v>15648</v>
      </c>
      <c r="D3028" t="s">
        <v>9006</v>
      </c>
      <c r="E3028" t="s">
        <v>19</v>
      </c>
      <c r="F3028">
        <v>11.158906</v>
      </c>
      <c r="G3028" t="s">
        <v>135</v>
      </c>
      <c r="H3028" t="s">
        <v>21</v>
      </c>
      <c r="I3028" s="1">
        <v>38520</v>
      </c>
      <c r="J3028" s="11">
        <v>0</v>
      </c>
      <c r="K3028">
        <v>100</v>
      </c>
      <c r="L3028" t="s">
        <v>22</v>
      </c>
      <c r="M3028">
        <v>5.5</v>
      </c>
      <c r="N3028">
        <v>203</v>
      </c>
      <c r="O3028" t="s">
        <v>9007</v>
      </c>
      <c r="P3028" t="s">
        <v>6833</v>
      </c>
      <c r="Q3028" s="10">
        <v>0</v>
      </c>
    </row>
    <row r="3029" spans="1:17" x14ac:dyDescent="0.3">
      <c r="A3029" s="11">
        <v>10000000</v>
      </c>
      <c r="B3029" t="s">
        <v>212</v>
      </c>
      <c r="C3029">
        <v>41823</v>
      </c>
      <c r="D3029" t="s">
        <v>9008</v>
      </c>
      <c r="E3029" t="s">
        <v>19</v>
      </c>
      <c r="F3029">
        <v>3.0798619999999999</v>
      </c>
      <c r="G3029" t="s">
        <v>135</v>
      </c>
      <c r="H3029" t="s">
        <v>21</v>
      </c>
      <c r="I3029" s="1">
        <v>32940</v>
      </c>
      <c r="J3029" s="11">
        <v>16153593</v>
      </c>
      <c r="K3029">
        <v>129</v>
      </c>
      <c r="L3029" t="s">
        <v>22</v>
      </c>
      <c r="M3029">
        <v>6.3</v>
      </c>
      <c r="N3029">
        <v>47</v>
      </c>
      <c r="O3029" t="s">
        <v>9009</v>
      </c>
      <c r="P3029" t="s">
        <v>2951</v>
      </c>
      <c r="Q3029" s="10">
        <v>6153593</v>
      </c>
    </row>
    <row r="3030" spans="1:17" x14ac:dyDescent="0.3">
      <c r="A3030" s="11">
        <v>0</v>
      </c>
      <c r="B3030" t="s">
        <v>826</v>
      </c>
      <c r="C3030">
        <v>11891</v>
      </c>
      <c r="D3030" t="s">
        <v>9010</v>
      </c>
      <c r="E3030" t="s">
        <v>19</v>
      </c>
      <c r="F3030">
        <v>8.2888129999999993</v>
      </c>
      <c r="G3030" t="s">
        <v>204</v>
      </c>
      <c r="H3030" t="s">
        <v>1225</v>
      </c>
      <c r="I3030" s="1">
        <v>37281</v>
      </c>
      <c r="J3030" s="11">
        <v>0</v>
      </c>
      <c r="K3030">
        <v>81</v>
      </c>
      <c r="L3030" t="s">
        <v>22</v>
      </c>
      <c r="M3030">
        <v>6.1</v>
      </c>
      <c r="N3030">
        <v>159</v>
      </c>
      <c r="O3030" t="s">
        <v>9011</v>
      </c>
      <c r="P3030" t="s">
        <v>2895</v>
      </c>
      <c r="Q3030" s="10">
        <v>0</v>
      </c>
    </row>
    <row r="3031" spans="1:17" x14ac:dyDescent="0.3">
      <c r="A3031" s="11">
        <v>11000000</v>
      </c>
      <c r="B3031" t="s">
        <v>9012</v>
      </c>
      <c r="C3031">
        <v>9362</v>
      </c>
      <c r="D3031" t="s">
        <v>9013</v>
      </c>
      <c r="E3031" t="s">
        <v>19</v>
      </c>
      <c r="F3031">
        <v>32.579697000000003</v>
      </c>
      <c r="G3031" t="s">
        <v>135</v>
      </c>
      <c r="H3031" t="s">
        <v>21</v>
      </c>
      <c r="I3031" s="1">
        <v>32892</v>
      </c>
      <c r="J3031" s="11">
        <v>48572000</v>
      </c>
      <c r="K3031">
        <v>96</v>
      </c>
      <c r="L3031" t="s">
        <v>22</v>
      </c>
      <c r="M3031">
        <v>6.6</v>
      </c>
      <c r="N3031">
        <v>864</v>
      </c>
      <c r="O3031" t="s">
        <v>9014</v>
      </c>
      <c r="P3031" t="s">
        <v>1104</v>
      </c>
      <c r="Q3031" s="10">
        <v>37572000</v>
      </c>
    </row>
    <row r="3032" spans="1:17" x14ac:dyDescent="0.3">
      <c r="A3032" s="11">
        <v>12600000</v>
      </c>
      <c r="B3032" t="s">
        <v>2211</v>
      </c>
      <c r="C3032">
        <v>9902</v>
      </c>
      <c r="D3032" t="s">
        <v>9015</v>
      </c>
      <c r="E3032" t="s">
        <v>19</v>
      </c>
      <c r="F3032">
        <v>33.555764000000003</v>
      </c>
      <c r="G3032" t="s">
        <v>608</v>
      </c>
      <c r="H3032" t="s">
        <v>192</v>
      </c>
      <c r="I3032" s="1">
        <v>37771</v>
      </c>
      <c r="J3032" s="11">
        <v>28650575</v>
      </c>
      <c r="K3032">
        <v>84</v>
      </c>
      <c r="L3032" t="s">
        <v>22</v>
      </c>
      <c r="M3032">
        <v>6</v>
      </c>
      <c r="N3032">
        <v>635</v>
      </c>
      <c r="O3032" t="s">
        <v>9016</v>
      </c>
      <c r="P3032" t="s">
        <v>9017</v>
      </c>
      <c r="Q3032" s="10">
        <v>16050575</v>
      </c>
    </row>
    <row r="3033" spans="1:17" x14ac:dyDescent="0.3">
      <c r="A3033" s="11">
        <v>10000000</v>
      </c>
      <c r="B3033" t="s">
        <v>9018</v>
      </c>
      <c r="C3033">
        <v>14729</v>
      </c>
      <c r="D3033" t="s">
        <v>9019</v>
      </c>
      <c r="E3033" t="s">
        <v>19</v>
      </c>
      <c r="F3033">
        <v>2.9595470000000001</v>
      </c>
      <c r="G3033" t="s">
        <v>1252</v>
      </c>
      <c r="H3033" t="s">
        <v>21</v>
      </c>
      <c r="I3033" s="1">
        <v>29560</v>
      </c>
      <c r="J3033" s="11">
        <v>15795189</v>
      </c>
      <c r="K3033">
        <v>99</v>
      </c>
      <c r="L3033" t="s">
        <v>22</v>
      </c>
      <c r="M3033">
        <v>6.6</v>
      </c>
      <c r="N3033">
        <v>50</v>
      </c>
      <c r="O3033" t="s">
        <v>9020</v>
      </c>
      <c r="P3033" t="s">
        <v>2540</v>
      </c>
      <c r="Q3033" s="10">
        <v>5795189</v>
      </c>
    </row>
    <row r="3034" spans="1:17" x14ac:dyDescent="0.3">
      <c r="A3034" s="11">
        <v>25000000</v>
      </c>
      <c r="B3034" t="s">
        <v>4465</v>
      </c>
      <c r="C3034">
        <v>9455</v>
      </c>
      <c r="D3034" t="s">
        <v>9021</v>
      </c>
      <c r="E3034" t="s">
        <v>19</v>
      </c>
      <c r="F3034">
        <v>4.0681070000000004</v>
      </c>
      <c r="G3034" t="s">
        <v>119</v>
      </c>
      <c r="H3034" t="s">
        <v>21</v>
      </c>
      <c r="I3034" s="1">
        <v>36497</v>
      </c>
      <c r="J3034" s="11">
        <v>15156200</v>
      </c>
      <c r="K3034">
        <v>110</v>
      </c>
      <c r="L3034" t="s">
        <v>22</v>
      </c>
      <c r="M3034">
        <v>6</v>
      </c>
      <c r="N3034">
        <v>57</v>
      </c>
      <c r="O3034" t="s">
        <v>9022</v>
      </c>
      <c r="P3034" t="s">
        <v>7760</v>
      </c>
      <c r="Q3034" s="10">
        <v>-9843800</v>
      </c>
    </row>
    <row r="3035" spans="1:17" x14ac:dyDescent="0.3">
      <c r="A3035" s="11">
        <v>10000000</v>
      </c>
      <c r="B3035" t="s">
        <v>713</v>
      </c>
      <c r="C3035">
        <v>103731</v>
      </c>
      <c r="D3035" t="s">
        <v>9023</v>
      </c>
      <c r="E3035" t="s">
        <v>19</v>
      </c>
      <c r="F3035">
        <v>17.663353000000001</v>
      </c>
      <c r="G3035" t="s">
        <v>9024</v>
      </c>
      <c r="H3035" t="s">
        <v>21</v>
      </c>
      <c r="I3035" s="1">
        <v>41279</v>
      </c>
      <c r="J3035" s="11">
        <v>21587700</v>
      </c>
      <c r="K3035">
        <v>130</v>
      </c>
      <c r="L3035" t="s">
        <v>22</v>
      </c>
      <c r="M3035">
        <v>7</v>
      </c>
      <c r="N3035">
        <v>1068</v>
      </c>
      <c r="O3035" t="s">
        <v>9025</v>
      </c>
      <c r="P3035" t="s">
        <v>7098</v>
      </c>
      <c r="Q3035" s="10">
        <v>11587700</v>
      </c>
    </row>
    <row r="3036" spans="1:17" x14ac:dyDescent="0.3">
      <c r="A3036" s="11">
        <v>10000000</v>
      </c>
      <c r="B3036" t="s">
        <v>9026</v>
      </c>
      <c r="C3036">
        <v>10090</v>
      </c>
      <c r="D3036" t="s">
        <v>9027</v>
      </c>
      <c r="E3036" t="s">
        <v>19</v>
      </c>
      <c r="F3036">
        <v>4.2074559999999996</v>
      </c>
      <c r="G3036" t="s">
        <v>92</v>
      </c>
      <c r="H3036" t="s">
        <v>21</v>
      </c>
      <c r="I3036" s="1">
        <v>39136</v>
      </c>
      <c r="J3036" s="11">
        <v>20342161</v>
      </c>
      <c r="K3036">
        <v>84</v>
      </c>
      <c r="L3036" t="s">
        <v>22</v>
      </c>
      <c r="M3036">
        <v>5.6</v>
      </c>
      <c r="N3036">
        <v>72</v>
      </c>
      <c r="O3036" t="s">
        <v>9028</v>
      </c>
      <c r="P3036" t="s">
        <v>9029</v>
      </c>
      <c r="Q3036" s="10">
        <v>10342161</v>
      </c>
    </row>
    <row r="3037" spans="1:17" x14ac:dyDescent="0.3">
      <c r="A3037" s="11">
        <v>10000000</v>
      </c>
      <c r="B3037" t="s">
        <v>8466</v>
      </c>
      <c r="C3037">
        <v>164558</v>
      </c>
      <c r="D3037" t="s">
        <v>9030</v>
      </c>
      <c r="E3037" t="s">
        <v>19</v>
      </c>
      <c r="F3037">
        <v>7.9444569999999999</v>
      </c>
      <c r="G3037" t="s">
        <v>32</v>
      </c>
      <c r="H3037" t="s">
        <v>21</v>
      </c>
      <c r="I3037" s="1">
        <v>41514</v>
      </c>
      <c r="J3037" s="11">
        <v>0</v>
      </c>
      <c r="K3037">
        <v>92</v>
      </c>
      <c r="L3037" t="s">
        <v>22</v>
      </c>
      <c r="M3037">
        <v>8</v>
      </c>
      <c r="N3037">
        <v>201</v>
      </c>
      <c r="O3037" t="s">
        <v>9031</v>
      </c>
      <c r="P3037" t="s">
        <v>9032</v>
      </c>
      <c r="Q3037" s="10">
        <v>-10000000</v>
      </c>
    </row>
    <row r="3038" spans="1:17" x14ac:dyDescent="0.3">
      <c r="A3038" s="11">
        <v>10000000</v>
      </c>
      <c r="B3038" t="s">
        <v>587</v>
      </c>
      <c r="C3038">
        <v>19905</v>
      </c>
      <c r="D3038" t="s">
        <v>9033</v>
      </c>
      <c r="E3038" t="s">
        <v>19</v>
      </c>
      <c r="F3038">
        <v>3.3527019999999998</v>
      </c>
      <c r="G3038" t="s">
        <v>1842</v>
      </c>
      <c r="H3038" t="s">
        <v>21</v>
      </c>
      <c r="I3038" s="1">
        <v>40039</v>
      </c>
      <c r="J3038" s="11">
        <v>0</v>
      </c>
      <c r="K3038">
        <v>90</v>
      </c>
      <c r="L3038" t="s">
        <v>22</v>
      </c>
      <c r="M3038">
        <v>5.4</v>
      </c>
      <c r="N3038">
        <v>58</v>
      </c>
      <c r="O3038" t="s">
        <v>9034</v>
      </c>
      <c r="P3038" t="s">
        <v>9035</v>
      </c>
      <c r="Q3038" s="10">
        <v>-10000000</v>
      </c>
    </row>
    <row r="3039" spans="1:17" x14ac:dyDescent="0.3">
      <c r="A3039" s="11">
        <v>0</v>
      </c>
      <c r="B3039" t="s">
        <v>49</v>
      </c>
      <c r="C3039">
        <v>17710</v>
      </c>
      <c r="D3039" t="s">
        <v>9036</v>
      </c>
      <c r="E3039" t="s">
        <v>19</v>
      </c>
      <c r="F3039">
        <v>5.856363</v>
      </c>
      <c r="G3039" t="s">
        <v>92</v>
      </c>
      <c r="H3039" t="s">
        <v>21</v>
      </c>
      <c r="I3039" s="1">
        <v>37435</v>
      </c>
      <c r="J3039" s="11">
        <v>0</v>
      </c>
      <c r="K3039">
        <v>76</v>
      </c>
      <c r="L3039" t="s">
        <v>22</v>
      </c>
      <c r="M3039">
        <v>5.6</v>
      </c>
      <c r="N3039">
        <v>62</v>
      </c>
      <c r="O3039" t="s">
        <v>9037</v>
      </c>
      <c r="P3039" t="s">
        <v>9038</v>
      </c>
      <c r="Q3039" s="10">
        <v>0</v>
      </c>
    </row>
    <row r="3040" spans="1:17" x14ac:dyDescent="0.3">
      <c r="A3040" s="11">
        <v>6400000</v>
      </c>
      <c r="B3040" t="s">
        <v>713</v>
      </c>
      <c r="C3040">
        <v>75900</v>
      </c>
      <c r="D3040" t="s">
        <v>9039</v>
      </c>
      <c r="E3040" t="s">
        <v>19</v>
      </c>
      <c r="F3040">
        <v>21.006077999999999</v>
      </c>
      <c r="G3040" t="s">
        <v>3144</v>
      </c>
      <c r="H3040" t="s">
        <v>33</v>
      </c>
      <c r="I3040" s="1">
        <v>40833</v>
      </c>
      <c r="J3040" s="11">
        <v>35057696</v>
      </c>
      <c r="K3040">
        <v>99</v>
      </c>
      <c r="L3040" t="s">
        <v>22</v>
      </c>
      <c r="M3040">
        <v>6.6</v>
      </c>
      <c r="N3040">
        <v>406</v>
      </c>
      <c r="O3040" t="s">
        <v>9040</v>
      </c>
      <c r="P3040" t="s">
        <v>8770</v>
      </c>
      <c r="Q3040" s="10">
        <v>28657696</v>
      </c>
    </row>
    <row r="3041" spans="1:17" x14ac:dyDescent="0.3">
      <c r="A3041" s="11">
        <v>10000000</v>
      </c>
      <c r="B3041" t="s">
        <v>9041</v>
      </c>
      <c r="C3041">
        <v>9515</v>
      </c>
      <c r="D3041" t="s">
        <v>9042</v>
      </c>
      <c r="E3041" t="s">
        <v>19</v>
      </c>
      <c r="F3041">
        <v>5.6475379999999999</v>
      </c>
      <c r="G3041" t="s">
        <v>905</v>
      </c>
      <c r="H3041" t="s">
        <v>192</v>
      </c>
      <c r="I3041" s="1">
        <v>38691</v>
      </c>
      <c r="J3041" s="11">
        <v>17297244</v>
      </c>
      <c r="K3041">
        <v>96</v>
      </c>
      <c r="L3041" t="s">
        <v>22</v>
      </c>
      <c r="M3041">
        <v>6.2</v>
      </c>
      <c r="N3041">
        <v>136</v>
      </c>
      <c r="O3041" t="s">
        <v>9043</v>
      </c>
      <c r="P3041" t="s">
        <v>4002</v>
      </c>
      <c r="Q3041" s="10">
        <v>7297244</v>
      </c>
    </row>
    <row r="3042" spans="1:17" x14ac:dyDescent="0.3">
      <c r="A3042" s="11">
        <v>10000000</v>
      </c>
      <c r="B3042" t="s">
        <v>822</v>
      </c>
      <c r="C3042">
        <v>27322</v>
      </c>
      <c r="D3042" t="s">
        <v>9044</v>
      </c>
      <c r="E3042" t="s">
        <v>19</v>
      </c>
      <c r="F3042">
        <v>1.000178</v>
      </c>
      <c r="G3042" t="s">
        <v>119</v>
      </c>
      <c r="H3042" t="s">
        <v>21</v>
      </c>
      <c r="I3042" s="1">
        <v>35503</v>
      </c>
      <c r="J3042" s="11">
        <v>0</v>
      </c>
      <c r="K3042">
        <v>104</v>
      </c>
      <c r="L3042" t="s">
        <v>22</v>
      </c>
      <c r="M3042">
        <v>8.1</v>
      </c>
      <c r="N3042">
        <v>12</v>
      </c>
      <c r="O3042" t="s">
        <v>9045</v>
      </c>
      <c r="P3042" t="s">
        <v>9046</v>
      </c>
      <c r="Q3042" s="10">
        <v>-10000000</v>
      </c>
    </row>
    <row r="3043" spans="1:17" x14ac:dyDescent="0.3">
      <c r="A3043" s="11">
        <v>5000000</v>
      </c>
      <c r="B3043" t="s">
        <v>494</v>
      </c>
      <c r="C3043">
        <v>328425</v>
      </c>
      <c r="D3043" t="s">
        <v>9047</v>
      </c>
      <c r="E3043" t="s">
        <v>19</v>
      </c>
      <c r="F3043">
        <v>27.247012999999999</v>
      </c>
      <c r="G3043" t="s">
        <v>9048</v>
      </c>
      <c r="H3043" t="s">
        <v>21</v>
      </c>
      <c r="I3043" s="1">
        <v>42215</v>
      </c>
      <c r="J3043" s="11">
        <v>58978653</v>
      </c>
      <c r="K3043">
        <v>108</v>
      </c>
      <c r="L3043" t="s">
        <v>22</v>
      </c>
      <c r="M3043">
        <v>6.7</v>
      </c>
      <c r="N3043">
        <v>1049</v>
      </c>
      <c r="O3043" t="s">
        <v>9049</v>
      </c>
      <c r="P3043" t="s">
        <v>9050</v>
      </c>
      <c r="Q3043" s="10">
        <v>53978653</v>
      </c>
    </row>
    <row r="3044" spans="1:17" x14ac:dyDescent="0.3">
      <c r="A3044" s="11">
        <v>0</v>
      </c>
      <c r="B3044" t="s">
        <v>1327</v>
      </c>
      <c r="C3044">
        <v>14120</v>
      </c>
      <c r="D3044" t="s">
        <v>9051</v>
      </c>
      <c r="E3044" t="s">
        <v>19</v>
      </c>
      <c r="F3044">
        <v>1.8342799999999999</v>
      </c>
      <c r="G3044" t="s">
        <v>9052</v>
      </c>
      <c r="H3044" t="s">
        <v>21</v>
      </c>
      <c r="I3044" s="1">
        <v>38395</v>
      </c>
      <c r="J3044" s="11">
        <v>0</v>
      </c>
      <c r="K3044">
        <v>108</v>
      </c>
      <c r="L3044" t="s">
        <v>22</v>
      </c>
      <c r="M3044">
        <v>6.1</v>
      </c>
      <c r="N3044">
        <v>15</v>
      </c>
      <c r="O3044" t="s">
        <v>9053</v>
      </c>
      <c r="P3044" t="s">
        <v>9054</v>
      </c>
      <c r="Q3044" s="10">
        <v>0</v>
      </c>
    </row>
    <row r="3045" spans="1:17" x14ac:dyDescent="0.3">
      <c r="A3045" s="11">
        <v>10000000</v>
      </c>
      <c r="B3045" t="s">
        <v>972</v>
      </c>
      <c r="C3045">
        <v>10050</v>
      </c>
      <c r="D3045" t="s">
        <v>9055</v>
      </c>
      <c r="E3045" t="s">
        <v>19</v>
      </c>
      <c r="F3045">
        <v>11.592129</v>
      </c>
      <c r="G3045" t="s">
        <v>9056</v>
      </c>
      <c r="H3045" t="s">
        <v>21</v>
      </c>
      <c r="I3045" s="1">
        <v>37106</v>
      </c>
      <c r="J3045" s="11">
        <v>0</v>
      </c>
      <c r="K3045">
        <v>87</v>
      </c>
      <c r="L3045" t="s">
        <v>22</v>
      </c>
      <c r="M3045">
        <v>5.5</v>
      </c>
      <c r="N3045">
        <v>75</v>
      </c>
      <c r="O3045" t="s">
        <v>9057</v>
      </c>
      <c r="P3045" t="s">
        <v>4404</v>
      </c>
      <c r="Q3045" s="10">
        <v>-10000000</v>
      </c>
    </row>
    <row r="3046" spans="1:17" x14ac:dyDescent="0.3">
      <c r="A3046" s="11">
        <v>10000000</v>
      </c>
      <c r="B3046" t="s">
        <v>1782</v>
      </c>
      <c r="C3046">
        <v>1542</v>
      </c>
      <c r="D3046" t="s">
        <v>9058</v>
      </c>
      <c r="E3046" t="s">
        <v>19</v>
      </c>
      <c r="F3046">
        <v>18.366361999999999</v>
      </c>
      <c r="G3046" t="s">
        <v>204</v>
      </c>
      <c r="H3046" t="s">
        <v>21</v>
      </c>
      <c r="I3046" s="1">
        <v>36210</v>
      </c>
      <c r="J3046" s="11">
        <v>12827813</v>
      </c>
      <c r="K3046">
        <v>89</v>
      </c>
      <c r="L3046" t="s">
        <v>22</v>
      </c>
      <c r="M3046">
        <v>7.4</v>
      </c>
      <c r="N3046">
        <v>1050</v>
      </c>
      <c r="O3046" t="s">
        <v>9059</v>
      </c>
      <c r="P3046" t="s">
        <v>8424</v>
      </c>
      <c r="Q3046" s="10">
        <v>2827813</v>
      </c>
    </row>
    <row r="3047" spans="1:17" x14ac:dyDescent="0.3">
      <c r="A3047" s="11">
        <v>10000000</v>
      </c>
      <c r="B3047" t="s">
        <v>587</v>
      </c>
      <c r="C3047">
        <v>10490</v>
      </c>
      <c r="D3047" t="s">
        <v>9060</v>
      </c>
      <c r="E3047" t="s">
        <v>19</v>
      </c>
      <c r="F3047">
        <v>6.7362739999999999</v>
      </c>
      <c r="G3047" t="s">
        <v>119</v>
      </c>
      <c r="H3047" t="s">
        <v>21</v>
      </c>
      <c r="I3047" s="1">
        <v>36364</v>
      </c>
      <c r="J3047" s="11">
        <v>10571408</v>
      </c>
      <c r="K3047">
        <v>98</v>
      </c>
      <c r="L3047" t="s">
        <v>22</v>
      </c>
      <c r="M3047">
        <v>6.4</v>
      </c>
      <c r="N3047">
        <v>86</v>
      </c>
      <c r="O3047" t="s">
        <v>9061</v>
      </c>
      <c r="P3047" t="s">
        <v>9062</v>
      </c>
      <c r="Q3047" s="10">
        <v>571408</v>
      </c>
    </row>
    <row r="3048" spans="1:17" x14ac:dyDescent="0.3">
      <c r="A3048" s="11">
        <v>10000000</v>
      </c>
      <c r="B3048" t="s">
        <v>713</v>
      </c>
      <c r="C3048">
        <v>87093</v>
      </c>
      <c r="D3048" t="s">
        <v>9063</v>
      </c>
      <c r="E3048" t="s">
        <v>19</v>
      </c>
      <c r="F3048">
        <v>28.570174000000002</v>
      </c>
      <c r="G3048" t="s">
        <v>1612</v>
      </c>
      <c r="H3048" t="s">
        <v>158</v>
      </c>
      <c r="I3048" s="1">
        <v>41997</v>
      </c>
      <c r="J3048" s="11">
        <v>28883511</v>
      </c>
      <c r="K3048">
        <v>105</v>
      </c>
      <c r="L3048" t="s">
        <v>22</v>
      </c>
      <c r="M3048">
        <v>6.8</v>
      </c>
      <c r="N3048">
        <v>1196</v>
      </c>
      <c r="O3048" t="s">
        <v>9064</v>
      </c>
      <c r="P3048" t="s">
        <v>155</v>
      </c>
      <c r="Q3048" s="10">
        <v>18883511</v>
      </c>
    </row>
    <row r="3049" spans="1:17" x14ac:dyDescent="0.3">
      <c r="A3049" s="11">
        <v>30000000</v>
      </c>
      <c r="B3049" t="s">
        <v>4326</v>
      </c>
      <c r="C3049">
        <v>10029</v>
      </c>
      <c r="D3049" t="s">
        <v>9065</v>
      </c>
      <c r="E3049" t="s">
        <v>19</v>
      </c>
      <c r="F3049">
        <v>5.671691</v>
      </c>
      <c r="G3049" t="s">
        <v>9066</v>
      </c>
      <c r="H3049" t="s">
        <v>21</v>
      </c>
      <c r="I3049" s="1">
        <v>36108</v>
      </c>
      <c r="J3049" s="11">
        <v>9898412</v>
      </c>
      <c r="K3049">
        <v>100</v>
      </c>
      <c r="L3049" t="s">
        <v>22</v>
      </c>
      <c r="M3049">
        <v>6.2</v>
      </c>
      <c r="N3049">
        <v>179</v>
      </c>
      <c r="O3049" t="s">
        <v>9067</v>
      </c>
      <c r="P3049" t="s">
        <v>137</v>
      </c>
      <c r="Q3049" s="10">
        <v>-20101588</v>
      </c>
    </row>
    <row r="3050" spans="1:17" x14ac:dyDescent="0.3">
      <c r="A3050" s="11">
        <v>0</v>
      </c>
      <c r="B3050" t="s">
        <v>1354</v>
      </c>
      <c r="C3050">
        <v>9893</v>
      </c>
      <c r="D3050" t="s">
        <v>9068</v>
      </c>
      <c r="E3050" t="s">
        <v>19</v>
      </c>
      <c r="F3050">
        <v>5.8422989999999997</v>
      </c>
      <c r="G3050" t="s">
        <v>92</v>
      </c>
      <c r="H3050" t="s">
        <v>21</v>
      </c>
      <c r="I3050" s="1">
        <v>38237</v>
      </c>
      <c r="J3050" s="11">
        <v>0</v>
      </c>
      <c r="K3050">
        <v>89</v>
      </c>
      <c r="L3050" t="s">
        <v>22</v>
      </c>
      <c r="M3050">
        <v>5.3</v>
      </c>
      <c r="N3050">
        <v>101</v>
      </c>
      <c r="O3050" t="s">
        <v>9069</v>
      </c>
      <c r="P3050" t="s">
        <v>7336</v>
      </c>
      <c r="Q3050" s="10">
        <v>0</v>
      </c>
    </row>
    <row r="3051" spans="1:17" x14ac:dyDescent="0.3">
      <c r="A3051" s="11">
        <v>10000000</v>
      </c>
      <c r="B3051" t="s">
        <v>9070</v>
      </c>
      <c r="C3051">
        <v>11507</v>
      </c>
      <c r="D3051" t="s">
        <v>9071</v>
      </c>
      <c r="E3051" t="s">
        <v>19</v>
      </c>
      <c r="F3051">
        <v>9.5256260000000008</v>
      </c>
      <c r="G3051" t="s">
        <v>692</v>
      </c>
      <c r="H3051" t="s">
        <v>21</v>
      </c>
      <c r="I3051" s="1">
        <v>30980</v>
      </c>
      <c r="J3051" s="11">
        <v>8801940</v>
      </c>
      <c r="K3051">
        <v>114</v>
      </c>
      <c r="L3051" t="s">
        <v>22</v>
      </c>
      <c r="M3051">
        <v>6.4</v>
      </c>
      <c r="N3051">
        <v>137</v>
      </c>
      <c r="O3051" t="s">
        <v>9072</v>
      </c>
      <c r="P3051" t="s">
        <v>1292</v>
      </c>
      <c r="Q3051" s="10">
        <v>-1198060</v>
      </c>
    </row>
    <row r="3052" spans="1:17" x14ac:dyDescent="0.3">
      <c r="A3052" s="11">
        <v>10000000</v>
      </c>
      <c r="B3052" t="s">
        <v>800</v>
      </c>
      <c r="C3052">
        <v>37931</v>
      </c>
      <c r="D3052" t="s">
        <v>9073</v>
      </c>
      <c r="E3052" t="s">
        <v>19</v>
      </c>
      <c r="F3052">
        <v>14.038512000000001</v>
      </c>
      <c r="G3052" t="s">
        <v>1409</v>
      </c>
      <c r="H3052" t="s">
        <v>21</v>
      </c>
      <c r="I3052" s="1">
        <v>40319</v>
      </c>
      <c r="J3052" s="11">
        <v>6110000</v>
      </c>
      <c r="K3052">
        <v>90</v>
      </c>
      <c r="L3052" t="s">
        <v>22</v>
      </c>
      <c r="M3052">
        <v>5.0999999999999996</v>
      </c>
      <c r="N3052">
        <v>179</v>
      </c>
      <c r="O3052" t="s">
        <v>9074</v>
      </c>
      <c r="P3052" t="s">
        <v>9075</v>
      </c>
      <c r="Q3052" s="10">
        <v>-3890000</v>
      </c>
    </row>
    <row r="3053" spans="1:17" x14ac:dyDescent="0.3">
      <c r="A3053" s="11">
        <v>0</v>
      </c>
      <c r="B3053" t="s">
        <v>2357</v>
      </c>
      <c r="C3053">
        <v>3472</v>
      </c>
      <c r="D3053" t="s">
        <v>9076</v>
      </c>
      <c r="E3053" t="s">
        <v>19</v>
      </c>
      <c r="F3053">
        <v>9.1778960000000005</v>
      </c>
      <c r="G3053" t="s">
        <v>905</v>
      </c>
      <c r="H3053" t="s">
        <v>33</v>
      </c>
      <c r="I3053" s="1">
        <v>37385</v>
      </c>
      <c r="J3053" s="11">
        <v>0</v>
      </c>
      <c r="K3053">
        <v>97</v>
      </c>
      <c r="L3053" t="s">
        <v>22</v>
      </c>
      <c r="M3053">
        <v>6.8</v>
      </c>
      <c r="N3053">
        <v>131</v>
      </c>
      <c r="O3053" t="s">
        <v>9077</v>
      </c>
      <c r="P3053" t="s">
        <v>3295</v>
      </c>
      <c r="Q3053" s="10">
        <v>0</v>
      </c>
    </row>
    <row r="3054" spans="1:17" x14ac:dyDescent="0.3">
      <c r="A3054" s="11">
        <v>6000000</v>
      </c>
      <c r="B3054" t="s">
        <v>587</v>
      </c>
      <c r="C3054">
        <v>87818</v>
      </c>
      <c r="D3054" t="s">
        <v>9078</v>
      </c>
      <c r="E3054" t="s">
        <v>19</v>
      </c>
      <c r="F3054">
        <v>35.350302999999997</v>
      </c>
      <c r="G3054" t="s">
        <v>9079</v>
      </c>
      <c r="H3054" t="s">
        <v>21</v>
      </c>
      <c r="I3054" s="1">
        <v>41275</v>
      </c>
      <c r="J3054" s="11">
        <v>32438988</v>
      </c>
      <c r="K3054">
        <v>90</v>
      </c>
      <c r="L3054" t="s">
        <v>22</v>
      </c>
      <c r="M3054">
        <v>4.4000000000000004</v>
      </c>
      <c r="N3054">
        <v>797</v>
      </c>
      <c r="O3054" t="s">
        <v>9080</v>
      </c>
      <c r="P3054" t="s">
        <v>2446</v>
      </c>
      <c r="Q3054" s="10">
        <v>26438988</v>
      </c>
    </row>
    <row r="3055" spans="1:17" x14ac:dyDescent="0.3">
      <c r="A3055" s="11">
        <v>10000000</v>
      </c>
      <c r="B3055" t="s">
        <v>587</v>
      </c>
      <c r="C3055">
        <v>13160</v>
      </c>
      <c r="D3055" t="s">
        <v>9081</v>
      </c>
      <c r="E3055" t="s">
        <v>19</v>
      </c>
      <c r="F3055">
        <v>12.067921</v>
      </c>
      <c r="G3055" t="s">
        <v>9082</v>
      </c>
      <c r="H3055" t="s">
        <v>21</v>
      </c>
      <c r="I3055" s="1">
        <v>39449</v>
      </c>
      <c r="J3055" s="11">
        <v>0</v>
      </c>
      <c r="K3055">
        <v>95</v>
      </c>
      <c r="L3055" t="s">
        <v>22</v>
      </c>
      <c r="M3055">
        <v>5.3</v>
      </c>
      <c r="N3055">
        <v>145</v>
      </c>
      <c r="O3055" t="s">
        <v>9083</v>
      </c>
      <c r="P3055" t="s">
        <v>9084</v>
      </c>
      <c r="Q3055" s="10">
        <v>-10000000</v>
      </c>
    </row>
    <row r="3056" spans="1:17" x14ac:dyDescent="0.3">
      <c r="A3056" s="11">
        <v>10000000</v>
      </c>
      <c r="B3056" t="s">
        <v>3193</v>
      </c>
      <c r="C3056">
        <v>88005</v>
      </c>
      <c r="D3056" t="s">
        <v>9085</v>
      </c>
      <c r="E3056" t="s">
        <v>19</v>
      </c>
      <c r="F3056">
        <v>30.863081999999999</v>
      </c>
      <c r="G3056" t="s">
        <v>4906</v>
      </c>
      <c r="H3056" t="s">
        <v>21</v>
      </c>
      <c r="I3056" s="1">
        <v>41082</v>
      </c>
      <c r="J3056" s="11">
        <v>9636289</v>
      </c>
      <c r="K3056">
        <v>101</v>
      </c>
      <c r="L3056" t="s">
        <v>22</v>
      </c>
      <c r="M3056">
        <v>6.3</v>
      </c>
      <c r="N3056">
        <v>700</v>
      </c>
      <c r="O3056" t="s">
        <v>9086</v>
      </c>
      <c r="P3056" t="s">
        <v>9087</v>
      </c>
      <c r="Q3056" s="10">
        <v>-363711</v>
      </c>
    </row>
    <row r="3057" spans="1:17" x14ac:dyDescent="0.3">
      <c r="A3057" s="11">
        <v>0</v>
      </c>
      <c r="B3057" t="s">
        <v>587</v>
      </c>
      <c r="C3057">
        <v>52067</v>
      </c>
      <c r="D3057" t="s">
        <v>9088</v>
      </c>
      <c r="E3057" t="s">
        <v>19</v>
      </c>
      <c r="F3057">
        <v>10.254807</v>
      </c>
      <c r="G3057" t="s">
        <v>9089</v>
      </c>
      <c r="H3057" t="s">
        <v>21</v>
      </c>
      <c r="I3057" s="1">
        <v>40849</v>
      </c>
      <c r="J3057" s="11">
        <v>6861102</v>
      </c>
      <c r="K3057">
        <v>87</v>
      </c>
      <c r="L3057" t="s">
        <v>22</v>
      </c>
      <c r="M3057">
        <v>5.9</v>
      </c>
      <c r="N3057">
        <v>135</v>
      </c>
      <c r="O3057" t="s">
        <v>9090</v>
      </c>
      <c r="P3057" t="s">
        <v>5257</v>
      </c>
      <c r="Q3057" s="10">
        <v>6861102</v>
      </c>
    </row>
    <row r="3058" spans="1:17" x14ac:dyDescent="0.3">
      <c r="A3058" s="11">
        <v>20000000</v>
      </c>
      <c r="B3058" t="s">
        <v>713</v>
      </c>
      <c r="C3058">
        <v>73</v>
      </c>
      <c r="D3058" t="s">
        <v>9091</v>
      </c>
      <c r="E3058" t="s">
        <v>19</v>
      </c>
      <c r="F3058">
        <v>73.567232000000004</v>
      </c>
      <c r="G3058" t="s">
        <v>119</v>
      </c>
      <c r="H3058" t="s">
        <v>21</v>
      </c>
      <c r="I3058" s="1">
        <v>36098</v>
      </c>
      <c r="J3058" s="11">
        <v>23875127</v>
      </c>
      <c r="K3058">
        <v>119</v>
      </c>
      <c r="L3058" t="s">
        <v>22</v>
      </c>
      <c r="M3058">
        <v>8.1999999999999993</v>
      </c>
      <c r="N3058">
        <v>3016</v>
      </c>
      <c r="O3058" t="s">
        <v>9092</v>
      </c>
      <c r="P3058" t="s">
        <v>4528</v>
      </c>
      <c r="Q3058" s="10">
        <v>3875127</v>
      </c>
    </row>
    <row r="3059" spans="1:17" x14ac:dyDescent="0.3">
      <c r="A3059" s="11">
        <v>0</v>
      </c>
      <c r="B3059" t="s">
        <v>2211</v>
      </c>
      <c r="C3059">
        <v>134597</v>
      </c>
      <c r="D3059" t="s">
        <v>9093</v>
      </c>
      <c r="E3059" t="s">
        <v>19</v>
      </c>
      <c r="F3059">
        <v>16.361743000000001</v>
      </c>
      <c r="G3059" t="s">
        <v>9094</v>
      </c>
      <c r="H3059" t="s">
        <v>21</v>
      </c>
      <c r="I3059" s="1">
        <v>41173</v>
      </c>
      <c r="J3059" s="11">
        <v>6842058</v>
      </c>
      <c r="K3059">
        <v>94</v>
      </c>
      <c r="L3059" t="s">
        <v>22</v>
      </c>
      <c r="M3059">
        <v>5.9</v>
      </c>
      <c r="N3059">
        <v>289</v>
      </c>
      <c r="O3059" t="s">
        <v>9095</v>
      </c>
      <c r="P3059" t="s">
        <v>9096</v>
      </c>
      <c r="Q3059" s="10">
        <v>6842058</v>
      </c>
    </row>
    <row r="3060" spans="1:17" x14ac:dyDescent="0.3">
      <c r="A3060" s="11">
        <v>10000000</v>
      </c>
      <c r="B3060" t="s">
        <v>9097</v>
      </c>
      <c r="C3060">
        <v>24034</v>
      </c>
      <c r="D3060" t="s">
        <v>9098</v>
      </c>
      <c r="E3060" t="s">
        <v>19</v>
      </c>
      <c r="F3060">
        <v>1.374409</v>
      </c>
      <c r="G3060" t="s">
        <v>27</v>
      </c>
      <c r="H3060" t="s">
        <v>21</v>
      </c>
      <c r="I3060" s="1">
        <v>38002</v>
      </c>
      <c r="J3060" s="11">
        <v>0</v>
      </c>
      <c r="K3060">
        <v>74</v>
      </c>
      <c r="L3060" t="s">
        <v>22</v>
      </c>
      <c r="M3060">
        <v>5.5</v>
      </c>
      <c r="N3060">
        <v>2</v>
      </c>
      <c r="O3060" t="s">
        <v>9099</v>
      </c>
      <c r="P3060" t="s">
        <v>9100</v>
      </c>
      <c r="Q3060" s="10">
        <v>-10000000</v>
      </c>
    </row>
    <row r="3061" spans="1:17" x14ac:dyDescent="0.3">
      <c r="A3061" s="11">
        <v>18000000</v>
      </c>
      <c r="B3061" t="s">
        <v>9101</v>
      </c>
      <c r="C3061">
        <v>14283</v>
      </c>
      <c r="D3061" t="s">
        <v>9102</v>
      </c>
      <c r="E3061" t="s">
        <v>19</v>
      </c>
      <c r="F3061">
        <v>6.1886900000000002</v>
      </c>
      <c r="G3061" t="s">
        <v>5852</v>
      </c>
      <c r="H3061" t="s">
        <v>158</v>
      </c>
      <c r="I3061" s="1">
        <v>36077</v>
      </c>
      <c r="J3061" s="11">
        <v>9495408</v>
      </c>
      <c r="K3061">
        <v>131</v>
      </c>
      <c r="L3061" t="s">
        <v>22</v>
      </c>
      <c r="M3061">
        <v>7.3</v>
      </c>
      <c r="N3061">
        <v>99</v>
      </c>
      <c r="O3061" t="s">
        <v>9103</v>
      </c>
      <c r="P3061" t="s">
        <v>9104</v>
      </c>
      <c r="Q3061" s="10">
        <v>-8504592</v>
      </c>
    </row>
    <row r="3062" spans="1:17" x14ac:dyDescent="0.3">
      <c r="A3062" s="11">
        <v>10000000</v>
      </c>
      <c r="B3062" t="s">
        <v>713</v>
      </c>
      <c r="C3062">
        <v>404</v>
      </c>
      <c r="D3062" t="s">
        <v>9105</v>
      </c>
      <c r="E3062" t="s">
        <v>19</v>
      </c>
      <c r="F3062">
        <v>15.280260999999999</v>
      </c>
      <c r="G3062" t="s">
        <v>27</v>
      </c>
      <c r="H3062" t="s">
        <v>21</v>
      </c>
      <c r="I3062" s="1">
        <v>36448</v>
      </c>
      <c r="J3062" s="11">
        <v>0</v>
      </c>
      <c r="K3062">
        <v>112</v>
      </c>
      <c r="L3062" t="s">
        <v>22</v>
      </c>
      <c r="M3062">
        <v>7.7</v>
      </c>
      <c r="N3062">
        <v>306</v>
      </c>
      <c r="O3062" t="s">
        <v>9106</v>
      </c>
      <c r="P3062" t="s">
        <v>3432</v>
      </c>
      <c r="Q3062" s="10">
        <v>-10000000</v>
      </c>
    </row>
    <row r="3063" spans="1:17" x14ac:dyDescent="0.3">
      <c r="A3063" s="11">
        <v>0</v>
      </c>
      <c r="B3063" t="s">
        <v>9107</v>
      </c>
      <c r="C3063">
        <v>13201</v>
      </c>
      <c r="D3063" t="s">
        <v>9108</v>
      </c>
      <c r="E3063" t="s">
        <v>19</v>
      </c>
      <c r="F3063">
        <v>0.75348099999999996</v>
      </c>
      <c r="G3063" t="s">
        <v>1252</v>
      </c>
      <c r="H3063" t="s">
        <v>192</v>
      </c>
      <c r="I3063" s="1">
        <v>37320</v>
      </c>
      <c r="J3063" s="11">
        <v>0</v>
      </c>
      <c r="K3063">
        <v>96</v>
      </c>
      <c r="L3063" t="s">
        <v>22</v>
      </c>
      <c r="M3063">
        <v>5.5</v>
      </c>
      <c r="N3063">
        <v>34</v>
      </c>
      <c r="O3063" t="s">
        <v>9109</v>
      </c>
      <c r="P3063" t="s">
        <v>9110</v>
      </c>
      <c r="Q3063" s="10">
        <v>0</v>
      </c>
    </row>
    <row r="3064" spans="1:17" x14ac:dyDescent="0.3">
      <c r="A3064" s="11">
        <v>9500000</v>
      </c>
      <c r="B3064" t="s">
        <v>587</v>
      </c>
      <c r="C3064">
        <v>209403</v>
      </c>
      <c r="D3064" t="s">
        <v>9111</v>
      </c>
      <c r="E3064" t="s">
        <v>19</v>
      </c>
      <c r="F3064">
        <v>14.105392</v>
      </c>
      <c r="G3064" t="s">
        <v>9112</v>
      </c>
      <c r="H3064" t="s">
        <v>21</v>
      </c>
      <c r="I3064" s="1">
        <v>41434</v>
      </c>
      <c r="J3064" s="11">
        <v>7800000</v>
      </c>
      <c r="K3064">
        <v>88</v>
      </c>
      <c r="L3064" t="s">
        <v>22</v>
      </c>
      <c r="M3064">
        <v>6.4</v>
      </c>
      <c r="N3064">
        <v>334</v>
      </c>
      <c r="O3064" t="s">
        <v>9113</v>
      </c>
      <c r="P3064" t="s">
        <v>9114</v>
      </c>
      <c r="Q3064" s="10">
        <v>-1700000</v>
      </c>
    </row>
    <row r="3065" spans="1:17" x14ac:dyDescent="0.3">
      <c r="A3065" s="11">
        <v>10000000</v>
      </c>
      <c r="B3065" t="s">
        <v>972</v>
      </c>
      <c r="C3065">
        <v>7942</v>
      </c>
      <c r="D3065" t="s">
        <v>9115</v>
      </c>
      <c r="E3065" t="s">
        <v>19</v>
      </c>
      <c r="F3065">
        <v>14.905357</v>
      </c>
      <c r="G3065" t="s">
        <v>9116</v>
      </c>
      <c r="H3065" t="s">
        <v>33</v>
      </c>
      <c r="I3065" s="1">
        <v>39242</v>
      </c>
      <c r="J3065" s="11">
        <v>33000000</v>
      </c>
      <c r="K3065">
        <v>100</v>
      </c>
      <c r="L3065" t="s">
        <v>22</v>
      </c>
      <c r="M3065">
        <v>6.2</v>
      </c>
      <c r="N3065">
        <v>238</v>
      </c>
      <c r="O3065" t="s">
        <v>9117</v>
      </c>
      <c r="P3065" t="s">
        <v>9118</v>
      </c>
      <c r="Q3065" s="10">
        <v>23000000</v>
      </c>
    </row>
    <row r="3066" spans="1:17" x14ac:dyDescent="0.3">
      <c r="A3066" s="11">
        <v>10000000</v>
      </c>
      <c r="B3066" t="s">
        <v>1572</v>
      </c>
      <c r="C3066">
        <v>73247</v>
      </c>
      <c r="D3066" t="s">
        <v>9119</v>
      </c>
      <c r="E3066" t="s">
        <v>19</v>
      </c>
      <c r="F3066">
        <v>0.51805599999999996</v>
      </c>
      <c r="G3066" t="s">
        <v>135</v>
      </c>
      <c r="H3066" t="s">
        <v>21</v>
      </c>
      <c r="I3066" s="1">
        <v>29938</v>
      </c>
      <c r="J3066" s="11">
        <v>2154696</v>
      </c>
      <c r="K3066">
        <v>79</v>
      </c>
      <c r="L3066" t="s">
        <v>22</v>
      </c>
      <c r="M3066">
        <v>3.8</v>
      </c>
      <c r="N3066">
        <v>6</v>
      </c>
      <c r="O3066" t="s">
        <v>9120</v>
      </c>
      <c r="P3066" t="s">
        <v>9121</v>
      </c>
      <c r="Q3066" s="10">
        <v>-7845304</v>
      </c>
    </row>
    <row r="3067" spans="1:17" x14ac:dyDescent="0.3">
      <c r="A3067" s="11">
        <v>9000000</v>
      </c>
      <c r="B3067" t="s">
        <v>713</v>
      </c>
      <c r="C3067">
        <v>253331</v>
      </c>
      <c r="D3067" t="s">
        <v>9122</v>
      </c>
      <c r="E3067" t="s">
        <v>19</v>
      </c>
      <c r="F3067">
        <v>12.172131</v>
      </c>
      <c r="G3067" t="s">
        <v>9123</v>
      </c>
      <c r="H3067" t="s">
        <v>21</v>
      </c>
      <c r="I3067" s="1">
        <v>41799</v>
      </c>
      <c r="J3067" s="11">
        <v>21571189</v>
      </c>
      <c r="K3067">
        <v>121</v>
      </c>
      <c r="L3067" t="s">
        <v>22</v>
      </c>
      <c r="M3067">
        <v>6.5</v>
      </c>
      <c r="N3067">
        <v>115</v>
      </c>
      <c r="O3067" t="s">
        <v>9124</v>
      </c>
      <c r="P3067" t="s">
        <v>6525</v>
      </c>
      <c r="Q3067" s="10">
        <v>12571189</v>
      </c>
    </row>
    <row r="3068" spans="1:17" x14ac:dyDescent="0.3">
      <c r="A3068" s="11">
        <v>0</v>
      </c>
      <c r="B3068" t="s">
        <v>4771</v>
      </c>
      <c r="C3068">
        <v>34043</v>
      </c>
      <c r="D3068" t="s">
        <v>9125</v>
      </c>
      <c r="E3068" t="s">
        <v>19</v>
      </c>
      <c r="F3068">
        <v>3.0848740000000001</v>
      </c>
      <c r="G3068" t="s">
        <v>905</v>
      </c>
      <c r="H3068" t="s">
        <v>21</v>
      </c>
      <c r="I3068" s="1">
        <v>37190</v>
      </c>
      <c r="J3068" s="11">
        <v>0</v>
      </c>
      <c r="K3068">
        <v>85</v>
      </c>
      <c r="L3068" t="s">
        <v>22</v>
      </c>
      <c r="M3068">
        <v>4.0999999999999996</v>
      </c>
      <c r="N3068">
        <v>10</v>
      </c>
      <c r="O3068" t="s">
        <v>9126</v>
      </c>
      <c r="P3068" t="s">
        <v>9127</v>
      </c>
      <c r="Q3068" s="10">
        <v>0</v>
      </c>
    </row>
    <row r="3069" spans="1:17" x14ac:dyDescent="0.3">
      <c r="A3069" s="11">
        <v>10000000</v>
      </c>
      <c r="B3069" t="s">
        <v>555</v>
      </c>
      <c r="C3069">
        <v>9952</v>
      </c>
      <c r="D3069" t="s">
        <v>9128</v>
      </c>
      <c r="E3069" t="s">
        <v>19</v>
      </c>
      <c r="F3069">
        <v>17.078655999999999</v>
      </c>
      <c r="G3069" t="s">
        <v>2644</v>
      </c>
      <c r="H3069" t="s">
        <v>21</v>
      </c>
      <c r="I3069" s="1">
        <v>38969</v>
      </c>
      <c r="J3069" s="11">
        <v>7177143</v>
      </c>
      <c r="K3069">
        <v>126</v>
      </c>
      <c r="L3069" t="s">
        <v>22</v>
      </c>
      <c r="M3069">
        <v>6.9</v>
      </c>
      <c r="N3069">
        <v>336</v>
      </c>
      <c r="O3069" t="s">
        <v>9129</v>
      </c>
      <c r="P3069" t="s">
        <v>5878</v>
      </c>
      <c r="Q3069" s="10">
        <v>-2822857</v>
      </c>
    </row>
    <row r="3070" spans="1:17" x14ac:dyDescent="0.3">
      <c r="A3070" s="11">
        <v>10000000</v>
      </c>
      <c r="B3070" t="s">
        <v>5409</v>
      </c>
      <c r="C3070">
        <v>256924</v>
      </c>
      <c r="D3070" t="s">
        <v>9130</v>
      </c>
      <c r="E3070" t="s">
        <v>19</v>
      </c>
      <c r="F3070">
        <v>16.318608000000001</v>
      </c>
      <c r="G3070" t="s">
        <v>9131</v>
      </c>
      <c r="H3070" t="s">
        <v>21</v>
      </c>
      <c r="I3070" s="1">
        <v>42082</v>
      </c>
      <c r="J3070" s="11">
        <v>10835752</v>
      </c>
      <c r="K3070">
        <v>107</v>
      </c>
      <c r="L3070" t="s">
        <v>22</v>
      </c>
      <c r="M3070">
        <v>6.6</v>
      </c>
      <c r="N3070">
        <v>183</v>
      </c>
      <c r="O3070" t="s">
        <v>9132</v>
      </c>
      <c r="P3070" t="s">
        <v>9133</v>
      </c>
      <c r="Q3070" s="10">
        <v>835752</v>
      </c>
    </row>
    <row r="3071" spans="1:17" x14ac:dyDescent="0.3">
      <c r="A3071" s="11">
        <v>10000000</v>
      </c>
      <c r="B3071" t="s">
        <v>2424</v>
      </c>
      <c r="C3071">
        <v>82532</v>
      </c>
      <c r="D3071" t="s">
        <v>9134</v>
      </c>
      <c r="E3071" t="s">
        <v>19</v>
      </c>
      <c r="F3071">
        <v>10.409155</v>
      </c>
      <c r="G3071" t="s">
        <v>9135</v>
      </c>
      <c r="H3071" t="s">
        <v>21</v>
      </c>
      <c r="I3071" s="1">
        <v>40799</v>
      </c>
      <c r="J3071" s="11">
        <v>4417580</v>
      </c>
      <c r="K3071">
        <v>83</v>
      </c>
      <c r="L3071" t="s">
        <v>22</v>
      </c>
      <c r="M3071">
        <v>6.1</v>
      </c>
      <c r="N3071">
        <v>217</v>
      </c>
      <c r="O3071" t="s">
        <v>9136</v>
      </c>
      <c r="P3071" t="s">
        <v>9137</v>
      </c>
      <c r="Q3071" s="10">
        <v>-5582420</v>
      </c>
    </row>
    <row r="3072" spans="1:17" x14ac:dyDescent="0.3">
      <c r="A3072" s="11">
        <v>0</v>
      </c>
      <c r="B3072" t="s">
        <v>212</v>
      </c>
      <c r="C3072">
        <v>41110</v>
      </c>
      <c r="D3072" t="s">
        <v>9138</v>
      </c>
      <c r="E3072" t="s">
        <v>4799</v>
      </c>
      <c r="F3072">
        <v>5.3557629999999996</v>
      </c>
      <c r="G3072" t="s">
        <v>3477</v>
      </c>
      <c r="H3072" t="s">
        <v>496</v>
      </c>
      <c r="I3072" s="1">
        <v>39942</v>
      </c>
      <c r="J3072" s="11">
        <v>0</v>
      </c>
      <c r="K3072">
        <v>120</v>
      </c>
      <c r="L3072" t="s">
        <v>22</v>
      </c>
      <c r="M3072">
        <v>6.9</v>
      </c>
      <c r="N3072">
        <v>73</v>
      </c>
      <c r="O3072" t="s">
        <v>9139</v>
      </c>
      <c r="P3072" t="s">
        <v>9140</v>
      </c>
      <c r="Q3072" s="10">
        <v>0</v>
      </c>
    </row>
    <row r="3073" spans="1:17" x14ac:dyDescent="0.3">
      <c r="A3073" s="11">
        <v>0</v>
      </c>
      <c r="B3073" t="s">
        <v>1266</v>
      </c>
      <c r="C3073">
        <v>134371</v>
      </c>
      <c r="D3073" t="s">
        <v>9141</v>
      </c>
      <c r="E3073" t="s">
        <v>19</v>
      </c>
      <c r="F3073">
        <v>4.7253569999999998</v>
      </c>
      <c r="G3073" t="s">
        <v>9142</v>
      </c>
      <c r="H3073" t="s">
        <v>21</v>
      </c>
      <c r="I3073" s="1">
        <v>41253</v>
      </c>
      <c r="J3073" s="11">
        <v>0</v>
      </c>
      <c r="K3073">
        <v>112</v>
      </c>
      <c r="L3073" t="s">
        <v>22</v>
      </c>
      <c r="M3073">
        <v>5.4</v>
      </c>
      <c r="N3073">
        <v>41</v>
      </c>
      <c r="O3073" t="s">
        <v>9143</v>
      </c>
      <c r="P3073" t="s">
        <v>9144</v>
      </c>
      <c r="Q3073" s="10">
        <v>0</v>
      </c>
    </row>
    <row r="3074" spans="1:17" x14ac:dyDescent="0.3">
      <c r="A3074" s="11">
        <v>11500000</v>
      </c>
      <c r="B3074" t="s">
        <v>36</v>
      </c>
      <c r="C3074">
        <v>2088</v>
      </c>
      <c r="D3074" t="s">
        <v>9145</v>
      </c>
      <c r="E3074" t="s">
        <v>19</v>
      </c>
      <c r="F3074">
        <v>4.8504019999999999</v>
      </c>
      <c r="G3074" t="s">
        <v>5161</v>
      </c>
      <c r="H3074" t="s">
        <v>33</v>
      </c>
      <c r="I3074" s="1">
        <v>34225</v>
      </c>
      <c r="J3074" s="11">
        <v>3275585</v>
      </c>
      <c r="K3074">
        <v>100</v>
      </c>
      <c r="L3074" t="s">
        <v>22</v>
      </c>
      <c r="M3074">
        <v>5.7</v>
      </c>
      <c r="N3074">
        <v>36</v>
      </c>
      <c r="O3074" t="s">
        <v>9146</v>
      </c>
      <c r="P3074" t="s">
        <v>9147</v>
      </c>
      <c r="Q3074" s="10">
        <v>-8224415</v>
      </c>
    </row>
    <row r="3075" spans="1:17" x14ac:dyDescent="0.3">
      <c r="A3075" s="11">
        <v>10000000</v>
      </c>
      <c r="B3075" t="s">
        <v>3139</v>
      </c>
      <c r="C3075">
        <v>10388</v>
      </c>
      <c r="D3075" t="s">
        <v>9148</v>
      </c>
      <c r="E3075" t="s">
        <v>19</v>
      </c>
      <c r="F3075">
        <v>8.9021019999999993</v>
      </c>
      <c r="G3075" t="s">
        <v>7667</v>
      </c>
      <c r="H3075" t="s">
        <v>21</v>
      </c>
      <c r="I3075" s="1">
        <v>36295</v>
      </c>
      <c r="J3075" s="11">
        <v>3193102</v>
      </c>
      <c r="K3075">
        <v>89</v>
      </c>
      <c r="L3075" t="s">
        <v>22</v>
      </c>
      <c r="M3075">
        <v>6.6</v>
      </c>
      <c r="N3075">
        <v>105</v>
      </c>
      <c r="O3075" t="s">
        <v>9149</v>
      </c>
      <c r="P3075" t="s">
        <v>896</v>
      </c>
      <c r="Q3075" s="10">
        <v>-6806898</v>
      </c>
    </row>
    <row r="3076" spans="1:17" x14ac:dyDescent="0.3">
      <c r="A3076" s="11">
        <v>6500000</v>
      </c>
      <c r="B3076" t="s">
        <v>713</v>
      </c>
      <c r="C3076">
        <v>1640</v>
      </c>
      <c r="D3076" t="s">
        <v>9150</v>
      </c>
      <c r="E3076" t="s">
        <v>19</v>
      </c>
      <c r="F3076">
        <v>28.223163</v>
      </c>
      <c r="G3076" t="s">
        <v>9151</v>
      </c>
      <c r="H3076" t="s">
        <v>192</v>
      </c>
      <c r="I3076" s="1">
        <v>37999</v>
      </c>
      <c r="J3076" s="11">
        <v>98410061</v>
      </c>
      <c r="K3076">
        <v>112</v>
      </c>
      <c r="L3076" t="s">
        <v>22</v>
      </c>
      <c r="M3076">
        <v>7.2</v>
      </c>
      <c r="N3076">
        <v>1149</v>
      </c>
      <c r="O3076" t="s">
        <v>9152</v>
      </c>
      <c r="P3076" t="s">
        <v>4996</v>
      </c>
      <c r="Q3076" s="10">
        <v>91910061</v>
      </c>
    </row>
    <row r="3077" spans="1:17" x14ac:dyDescent="0.3">
      <c r="A3077" s="11">
        <v>10000000</v>
      </c>
      <c r="B3077" t="s">
        <v>212</v>
      </c>
      <c r="C3077">
        <v>25520</v>
      </c>
      <c r="D3077" t="s">
        <v>9153</v>
      </c>
      <c r="E3077" t="s">
        <v>19</v>
      </c>
      <c r="F3077">
        <v>3.007816</v>
      </c>
      <c r="G3077" t="s">
        <v>9154</v>
      </c>
      <c r="H3077" t="s">
        <v>33</v>
      </c>
      <c r="I3077" s="1">
        <v>36792</v>
      </c>
      <c r="J3077" s="11">
        <v>5164404</v>
      </c>
      <c r="K3077">
        <v>140</v>
      </c>
      <c r="L3077" t="s">
        <v>22</v>
      </c>
      <c r="M3077">
        <v>6.4</v>
      </c>
      <c r="N3077">
        <v>25</v>
      </c>
      <c r="O3077" t="s">
        <v>9155</v>
      </c>
      <c r="P3077" t="s">
        <v>9156</v>
      </c>
      <c r="Q3077" s="10">
        <v>-4835596</v>
      </c>
    </row>
    <row r="3078" spans="1:17" x14ac:dyDescent="0.3">
      <c r="A3078" s="11">
        <v>0</v>
      </c>
      <c r="B3078" t="s">
        <v>767</v>
      </c>
      <c r="C3078">
        <v>27342</v>
      </c>
      <c r="D3078" t="s">
        <v>9157</v>
      </c>
      <c r="E3078" t="s">
        <v>19</v>
      </c>
      <c r="F3078">
        <v>1.6101319999999999</v>
      </c>
      <c r="G3078" t="s">
        <v>3249</v>
      </c>
      <c r="H3078" t="s">
        <v>21</v>
      </c>
      <c r="I3078" s="1">
        <v>31782</v>
      </c>
      <c r="J3078" s="11">
        <v>0</v>
      </c>
      <c r="K3078">
        <v>92</v>
      </c>
      <c r="L3078" t="s">
        <v>22</v>
      </c>
      <c r="M3078">
        <v>6.8</v>
      </c>
      <c r="N3078">
        <v>15</v>
      </c>
      <c r="O3078" t="s">
        <v>9158</v>
      </c>
      <c r="P3078" t="s">
        <v>9159</v>
      </c>
      <c r="Q3078" s="10">
        <v>0</v>
      </c>
    </row>
    <row r="3079" spans="1:17" x14ac:dyDescent="0.3">
      <c r="A3079" s="11">
        <v>0</v>
      </c>
      <c r="B3079" t="s">
        <v>212</v>
      </c>
      <c r="C3079">
        <v>13689</v>
      </c>
      <c r="D3079" t="s">
        <v>9160</v>
      </c>
      <c r="E3079" t="s">
        <v>19</v>
      </c>
      <c r="F3079">
        <v>8.3261310000000002</v>
      </c>
      <c r="G3079" t="s">
        <v>7212</v>
      </c>
      <c r="H3079" t="s">
        <v>192</v>
      </c>
      <c r="I3079" s="1">
        <v>38806</v>
      </c>
      <c r="J3079" s="11">
        <v>0</v>
      </c>
      <c r="K3079">
        <v>120</v>
      </c>
      <c r="L3079" t="s">
        <v>22</v>
      </c>
      <c r="M3079">
        <v>7.3</v>
      </c>
      <c r="N3079">
        <v>90</v>
      </c>
      <c r="O3079" t="s">
        <v>9161</v>
      </c>
      <c r="P3079" t="s">
        <v>5646</v>
      </c>
      <c r="Q3079" s="10">
        <v>0</v>
      </c>
    </row>
    <row r="3080" spans="1:17" x14ac:dyDescent="0.3">
      <c r="A3080" s="11">
        <v>10000000</v>
      </c>
      <c r="B3080" t="s">
        <v>587</v>
      </c>
      <c r="C3080">
        <v>67911</v>
      </c>
      <c r="D3080" t="s">
        <v>9162</v>
      </c>
      <c r="E3080" t="s">
        <v>19</v>
      </c>
      <c r="F3080">
        <v>3.919057</v>
      </c>
      <c r="G3080" t="s">
        <v>32</v>
      </c>
      <c r="H3080" t="s">
        <v>21</v>
      </c>
      <c r="I3080" s="1">
        <v>40795</v>
      </c>
      <c r="J3080" s="11">
        <v>0</v>
      </c>
      <c r="K3080">
        <v>97</v>
      </c>
      <c r="L3080" t="s">
        <v>22</v>
      </c>
      <c r="M3080">
        <v>4.4000000000000004</v>
      </c>
      <c r="N3080">
        <v>51</v>
      </c>
      <c r="O3080" t="s">
        <v>9163</v>
      </c>
      <c r="P3080" t="s">
        <v>9164</v>
      </c>
      <c r="Q3080" s="10">
        <v>-10000000</v>
      </c>
    </row>
    <row r="3081" spans="1:17" x14ac:dyDescent="0.3">
      <c r="A3081" s="11">
        <v>0</v>
      </c>
      <c r="B3081" t="s">
        <v>1485</v>
      </c>
      <c r="C3081">
        <v>24664</v>
      </c>
      <c r="D3081" t="s">
        <v>9165</v>
      </c>
      <c r="E3081" t="s">
        <v>19</v>
      </c>
      <c r="F3081">
        <v>2.2341099999999998</v>
      </c>
      <c r="G3081" t="s">
        <v>119</v>
      </c>
      <c r="H3081" t="s">
        <v>21</v>
      </c>
      <c r="I3081" s="1">
        <v>36687</v>
      </c>
      <c r="J3081" s="11">
        <v>0</v>
      </c>
      <c r="K3081">
        <v>135</v>
      </c>
      <c r="L3081" t="s">
        <v>22</v>
      </c>
      <c r="M3081">
        <v>6.3</v>
      </c>
      <c r="N3081">
        <v>24</v>
      </c>
      <c r="O3081" t="s">
        <v>9166</v>
      </c>
      <c r="P3081" t="s">
        <v>2951</v>
      </c>
      <c r="Q3081" s="10">
        <v>0</v>
      </c>
    </row>
    <row r="3082" spans="1:17" x14ac:dyDescent="0.3">
      <c r="A3082" s="11">
        <v>10000000</v>
      </c>
      <c r="B3082" t="s">
        <v>2211</v>
      </c>
      <c r="C3082">
        <v>329440</v>
      </c>
      <c r="D3082" t="s">
        <v>9167</v>
      </c>
      <c r="E3082" t="s">
        <v>19</v>
      </c>
      <c r="F3082">
        <v>19.865988999999999</v>
      </c>
      <c r="G3082" t="s">
        <v>9168</v>
      </c>
      <c r="H3082" t="s">
        <v>21</v>
      </c>
      <c r="I3082" s="1">
        <v>42552</v>
      </c>
      <c r="J3082" s="11">
        <v>40055439</v>
      </c>
      <c r="K3082">
        <v>95</v>
      </c>
      <c r="L3082" t="s">
        <v>22</v>
      </c>
      <c r="M3082">
        <v>4.8</v>
      </c>
      <c r="N3082">
        <v>448</v>
      </c>
      <c r="O3082" t="s">
        <v>9169</v>
      </c>
      <c r="P3082" t="s">
        <v>9170</v>
      </c>
      <c r="Q3082" s="10">
        <v>30055439</v>
      </c>
    </row>
    <row r="3083" spans="1:17" x14ac:dyDescent="0.3">
      <c r="A3083" s="11">
        <v>14000000</v>
      </c>
      <c r="B3083" t="s">
        <v>9171</v>
      </c>
      <c r="C3083">
        <v>47890</v>
      </c>
      <c r="D3083" t="s">
        <v>9172</v>
      </c>
      <c r="E3083" t="s">
        <v>19</v>
      </c>
      <c r="F3083">
        <v>0.31051299999999998</v>
      </c>
      <c r="G3083" t="s">
        <v>3249</v>
      </c>
      <c r="H3083" t="s">
        <v>3672</v>
      </c>
      <c r="I3083" s="1">
        <v>29892</v>
      </c>
      <c r="J3083" s="11">
        <v>439564</v>
      </c>
      <c r="K3083">
        <v>118</v>
      </c>
      <c r="L3083" t="s">
        <v>22</v>
      </c>
      <c r="M3083">
        <v>6</v>
      </c>
      <c r="N3083">
        <v>2</v>
      </c>
      <c r="O3083" t="s">
        <v>9173</v>
      </c>
      <c r="P3083" t="s">
        <v>8446</v>
      </c>
      <c r="Q3083" s="10">
        <v>-13560436</v>
      </c>
    </row>
    <row r="3084" spans="1:17" x14ac:dyDescent="0.3">
      <c r="A3084" s="11">
        <v>10000000</v>
      </c>
      <c r="B3084" t="s">
        <v>6139</v>
      </c>
      <c r="C3084">
        <v>252512</v>
      </c>
      <c r="D3084" t="s">
        <v>9174</v>
      </c>
      <c r="E3084" t="s">
        <v>19</v>
      </c>
      <c r="F3084">
        <v>19.263477000000002</v>
      </c>
      <c r="G3084" t="s">
        <v>1907</v>
      </c>
      <c r="H3084" t="s">
        <v>21</v>
      </c>
      <c r="I3084" s="1">
        <v>42067</v>
      </c>
      <c r="J3084" s="11">
        <v>7587485</v>
      </c>
      <c r="K3084">
        <v>97</v>
      </c>
      <c r="L3084" t="s">
        <v>22</v>
      </c>
      <c r="M3084">
        <v>5.8</v>
      </c>
      <c r="N3084">
        <v>383</v>
      </c>
      <c r="O3084" t="s">
        <v>9175</v>
      </c>
      <c r="P3084" t="s">
        <v>9176</v>
      </c>
      <c r="Q3084" s="10">
        <v>-2412515</v>
      </c>
    </row>
    <row r="3085" spans="1:17" x14ac:dyDescent="0.3">
      <c r="A3085" s="11">
        <v>10000000</v>
      </c>
      <c r="B3085" t="s">
        <v>713</v>
      </c>
      <c r="C3085">
        <v>55720</v>
      </c>
      <c r="D3085" t="s">
        <v>9177</v>
      </c>
      <c r="E3085" t="s">
        <v>19</v>
      </c>
      <c r="F3085">
        <v>4.1235330000000001</v>
      </c>
      <c r="G3085" t="s">
        <v>608</v>
      </c>
      <c r="H3085" t="s">
        <v>21</v>
      </c>
      <c r="I3085" s="1">
        <v>40718</v>
      </c>
      <c r="J3085" s="11">
        <v>1759252</v>
      </c>
      <c r="K3085">
        <v>98</v>
      </c>
      <c r="L3085" t="s">
        <v>22</v>
      </c>
      <c r="M3085">
        <v>7</v>
      </c>
      <c r="N3085">
        <v>54</v>
      </c>
      <c r="O3085" t="s">
        <v>9178</v>
      </c>
      <c r="P3085" t="s">
        <v>121</v>
      </c>
      <c r="Q3085" s="10">
        <v>-8240748</v>
      </c>
    </row>
    <row r="3086" spans="1:17" x14ac:dyDescent="0.3">
      <c r="A3086" s="11">
        <v>0</v>
      </c>
      <c r="B3086" t="s">
        <v>1905</v>
      </c>
      <c r="C3086">
        <v>9613</v>
      </c>
      <c r="D3086" t="s">
        <v>9179</v>
      </c>
      <c r="E3086" t="s">
        <v>19</v>
      </c>
      <c r="F3086">
        <v>6.9484009999999996</v>
      </c>
      <c r="G3086" t="s">
        <v>8241</v>
      </c>
      <c r="H3086" t="s">
        <v>158</v>
      </c>
      <c r="I3086" s="1">
        <v>37603</v>
      </c>
      <c r="J3086" s="11">
        <v>0</v>
      </c>
      <c r="K3086">
        <v>98</v>
      </c>
      <c r="L3086" t="s">
        <v>22</v>
      </c>
      <c r="M3086">
        <v>6.4</v>
      </c>
      <c r="N3086">
        <v>168</v>
      </c>
      <c r="O3086" t="s">
        <v>9180</v>
      </c>
      <c r="P3086" t="s">
        <v>3146</v>
      </c>
      <c r="Q3086" s="10">
        <v>0</v>
      </c>
    </row>
    <row r="3087" spans="1:17" x14ac:dyDescent="0.3">
      <c r="A3087" s="11">
        <v>10000000</v>
      </c>
      <c r="B3087" t="s">
        <v>4672</v>
      </c>
      <c r="C3087">
        <v>29076</v>
      </c>
      <c r="D3087" t="s">
        <v>9181</v>
      </c>
      <c r="E3087" t="s">
        <v>19</v>
      </c>
      <c r="F3087">
        <v>3.988432</v>
      </c>
      <c r="G3087" t="s">
        <v>1744</v>
      </c>
      <c r="H3087" t="s">
        <v>21</v>
      </c>
      <c r="I3087" s="1">
        <v>36618</v>
      </c>
      <c r="J3087" s="11">
        <v>1631839</v>
      </c>
      <c r="K3087">
        <v>101</v>
      </c>
      <c r="L3087" t="s">
        <v>22</v>
      </c>
      <c r="M3087">
        <v>5.4</v>
      </c>
      <c r="N3087">
        <v>24</v>
      </c>
      <c r="O3087" t="s">
        <v>9182</v>
      </c>
      <c r="P3087" t="s">
        <v>9183</v>
      </c>
      <c r="Q3087" s="10">
        <v>-8368161</v>
      </c>
    </row>
    <row r="3088" spans="1:17" x14ac:dyDescent="0.3">
      <c r="A3088" s="11">
        <v>0</v>
      </c>
      <c r="B3088" t="s">
        <v>9184</v>
      </c>
      <c r="C3088">
        <v>29339</v>
      </c>
      <c r="D3088" t="s">
        <v>9185</v>
      </c>
      <c r="E3088" t="s">
        <v>19</v>
      </c>
      <c r="F3088">
        <v>5.0999230000000004</v>
      </c>
      <c r="G3088" t="s">
        <v>4282</v>
      </c>
      <c r="H3088" t="s">
        <v>33</v>
      </c>
      <c r="I3088" s="1">
        <v>37617</v>
      </c>
      <c r="J3088" s="11">
        <v>0</v>
      </c>
      <c r="K3088">
        <v>132</v>
      </c>
      <c r="L3088" t="s">
        <v>22</v>
      </c>
      <c r="M3088">
        <v>6.8</v>
      </c>
      <c r="N3088">
        <v>49</v>
      </c>
      <c r="O3088" t="s">
        <v>9186</v>
      </c>
      <c r="P3088" t="s">
        <v>5979</v>
      </c>
      <c r="Q3088" s="10">
        <v>0</v>
      </c>
    </row>
    <row r="3089" spans="1:17" x14ac:dyDescent="0.3">
      <c r="A3089" s="11">
        <v>20000000</v>
      </c>
      <c r="B3089" t="s">
        <v>1517</v>
      </c>
      <c r="C3089">
        <v>68812</v>
      </c>
      <c r="D3089" t="s">
        <v>9187</v>
      </c>
      <c r="E3089" t="s">
        <v>19</v>
      </c>
      <c r="F3089">
        <v>19.494703000000001</v>
      </c>
      <c r="G3089" t="s">
        <v>9188</v>
      </c>
      <c r="H3089" t="s">
        <v>21</v>
      </c>
      <c r="I3089" s="1">
        <v>40917</v>
      </c>
      <c r="J3089" s="11">
        <v>1969193</v>
      </c>
      <c r="K3089">
        <v>105</v>
      </c>
      <c r="L3089" t="s">
        <v>22</v>
      </c>
      <c r="M3089">
        <v>6.4</v>
      </c>
      <c r="N3089">
        <v>365</v>
      </c>
      <c r="O3089" t="s">
        <v>9189</v>
      </c>
      <c r="P3089" t="s">
        <v>4714</v>
      </c>
      <c r="Q3089" s="10">
        <v>-18030807</v>
      </c>
    </row>
    <row r="3090" spans="1:17" x14ac:dyDescent="0.3">
      <c r="A3090" s="11">
        <v>0</v>
      </c>
      <c r="B3090" t="s">
        <v>302</v>
      </c>
      <c r="C3090">
        <v>32740</v>
      </c>
      <c r="D3090" t="s">
        <v>9190</v>
      </c>
      <c r="E3090" t="s">
        <v>3264</v>
      </c>
      <c r="F3090">
        <v>3.7599879999999999</v>
      </c>
      <c r="G3090" t="s">
        <v>92</v>
      </c>
      <c r="H3090" t="s">
        <v>21</v>
      </c>
      <c r="I3090" s="1">
        <v>38891</v>
      </c>
      <c r="J3090" s="11">
        <v>0</v>
      </c>
      <c r="K3090">
        <v>154</v>
      </c>
      <c r="L3090" t="s">
        <v>22</v>
      </c>
      <c r="M3090">
        <v>5.5</v>
      </c>
      <c r="N3090">
        <v>46</v>
      </c>
      <c r="O3090" t="s">
        <v>9191</v>
      </c>
      <c r="P3090" t="s">
        <v>9192</v>
      </c>
      <c r="Q3090" s="10">
        <v>0</v>
      </c>
    </row>
    <row r="3091" spans="1:17" x14ac:dyDescent="0.3">
      <c r="A3091" s="11">
        <v>10000000</v>
      </c>
      <c r="B3091" t="s">
        <v>9193</v>
      </c>
      <c r="C3091">
        <v>14195</v>
      </c>
      <c r="D3091" t="s">
        <v>9194</v>
      </c>
      <c r="E3091" t="s">
        <v>19</v>
      </c>
      <c r="F3091">
        <v>4.1760659999999996</v>
      </c>
      <c r="G3091" t="s">
        <v>5309</v>
      </c>
      <c r="H3091" t="s">
        <v>284</v>
      </c>
      <c r="I3091" s="1">
        <v>36663</v>
      </c>
      <c r="J3091" s="11">
        <v>0</v>
      </c>
      <c r="K3091">
        <v>87</v>
      </c>
      <c r="L3091" t="s">
        <v>22</v>
      </c>
      <c r="M3091">
        <v>6.2</v>
      </c>
      <c r="N3091">
        <v>51</v>
      </c>
      <c r="O3091" t="s">
        <v>9195</v>
      </c>
      <c r="P3091" t="s">
        <v>8251</v>
      </c>
      <c r="Q3091" s="10">
        <v>-10000000</v>
      </c>
    </row>
    <row r="3092" spans="1:17" x14ac:dyDescent="0.3">
      <c r="A3092" s="11">
        <v>10000000</v>
      </c>
      <c r="B3092" t="s">
        <v>2357</v>
      </c>
      <c r="C3092">
        <v>73567</v>
      </c>
      <c r="D3092" t="s">
        <v>9196</v>
      </c>
      <c r="E3092" t="s">
        <v>19</v>
      </c>
      <c r="F3092">
        <v>16.436178000000002</v>
      </c>
      <c r="G3092" t="s">
        <v>9197</v>
      </c>
      <c r="H3092" t="s">
        <v>21</v>
      </c>
      <c r="I3092" s="1">
        <v>40825</v>
      </c>
      <c r="J3092" s="11">
        <v>3665069</v>
      </c>
      <c r="K3092">
        <v>102</v>
      </c>
      <c r="L3092" t="s">
        <v>22</v>
      </c>
      <c r="M3092">
        <v>6.5</v>
      </c>
      <c r="N3092">
        <v>425</v>
      </c>
      <c r="O3092" t="s">
        <v>9198</v>
      </c>
      <c r="P3092" t="s">
        <v>2743</v>
      </c>
      <c r="Q3092" s="10">
        <v>-6334931</v>
      </c>
    </row>
    <row r="3093" spans="1:17" x14ac:dyDescent="0.3">
      <c r="A3093" s="11">
        <v>10000000</v>
      </c>
      <c r="B3093" t="s">
        <v>1485</v>
      </c>
      <c r="C3093">
        <v>41479</v>
      </c>
      <c r="D3093" t="s">
        <v>9199</v>
      </c>
      <c r="E3093" t="s">
        <v>19</v>
      </c>
      <c r="F3093">
        <v>14.979374999999999</v>
      </c>
      <c r="G3093" t="s">
        <v>9200</v>
      </c>
      <c r="H3093" t="s">
        <v>21</v>
      </c>
      <c r="I3093" s="1">
        <v>40069</v>
      </c>
      <c r="J3093" s="11">
        <v>7022728</v>
      </c>
      <c r="K3093">
        <v>96</v>
      </c>
      <c r="L3093" t="s">
        <v>22</v>
      </c>
      <c r="M3093">
        <v>6.1</v>
      </c>
      <c r="N3093">
        <v>210</v>
      </c>
      <c r="O3093" t="s">
        <v>9201</v>
      </c>
      <c r="P3093" t="s">
        <v>9202</v>
      </c>
      <c r="Q3093" s="10">
        <v>-2977272</v>
      </c>
    </row>
    <row r="3094" spans="1:17" x14ac:dyDescent="0.3">
      <c r="A3094" s="11">
        <v>0</v>
      </c>
      <c r="B3094" t="s">
        <v>2357</v>
      </c>
      <c r="C3094">
        <v>15394</v>
      </c>
      <c r="D3094" t="s">
        <v>9203</v>
      </c>
      <c r="E3094" t="s">
        <v>19</v>
      </c>
      <c r="F3094">
        <v>8.0454880000000006</v>
      </c>
      <c r="G3094" t="s">
        <v>6265</v>
      </c>
      <c r="H3094" t="s">
        <v>158</v>
      </c>
      <c r="I3094" s="1">
        <v>37657</v>
      </c>
      <c r="J3094" s="11">
        <v>0</v>
      </c>
      <c r="K3094">
        <v>104</v>
      </c>
      <c r="L3094" t="s">
        <v>22</v>
      </c>
      <c r="M3094">
        <v>6.8</v>
      </c>
      <c r="N3094">
        <v>37</v>
      </c>
      <c r="O3094" t="s">
        <v>9204</v>
      </c>
      <c r="P3094" t="s">
        <v>9205</v>
      </c>
      <c r="Q3094" s="10">
        <v>0</v>
      </c>
    </row>
    <row r="3095" spans="1:17" x14ac:dyDescent="0.3">
      <c r="A3095" s="11">
        <v>0</v>
      </c>
      <c r="B3095" t="s">
        <v>587</v>
      </c>
      <c r="C3095">
        <v>10071</v>
      </c>
      <c r="D3095" t="s">
        <v>9206</v>
      </c>
      <c r="E3095" t="s">
        <v>19</v>
      </c>
      <c r="F3095">
        <v>8.3121530000000003</v>
      </c>
      <c r="G3095" t="s">
        <v>2251</v>
      </c>
      <c r="H3095" t="s">
        <v>21</v>
      </c>
      <c r="I3095" s="1">
        <v>39272</v>
      </c>
      <c r="J3095" s="11">
        <v>0</v>
      </c>
      <c r="K3095">
        <v>93</v>
      </c>
      <c r="L3095" t="s">
        <v>22</v>
      </c>
      <c r="M3095">
        <v>4.9000000000000004</v>
      </c>
      <c r="N3095">
        <v>46</v>
      </c>
      <c r="O3095" t="s">
        <v>9207</v>
      </c>
      <c r="P3095" t="s">
        <v>9208</v>
      </c>
      <c r="Q3095" s="10">
        <v>0</v>
      </c>
    </row>
    <row r="3096" spans="1:17" x14ac:dyDescent="0.3">
      <c r="A3096" s="11">
        <v>10000000</v>
      </c>
      <c r="B3096" t="s">
        <v>212</v>
      </c>
      <c r="C3096">
        <v>1989</v>
      </c>
      <c r="D3096" t="s">
        <v>9209</v>
      </c>
      <c r="E3096" t="s">
        <v>19</v>
      </c>
      <c r="F3096">
        <v>10.733760999999999</v>
      </c>
      <c r="G3096" t="s">
        <v>9210</v>
      </c>
      <c r="H3096" t="s">
        <v>149</v>
      </c>
      <c r="I3096" s="1">
        <v>39218</v>
      </c>
      <c r="J3096" s="11">
        <v>21786738</v>
      </c>
      <c r="K3096">
        <v>111</v>
      </c>
      <c r="L3096" t="s">
        <v>22</v>
      </c>
      <c r="M3096">
        <v>6</v>
      </c>
      <c r="N3096">
        <v>190</v>
      </c>
      <c r="O3096" t="s">
        <v>9211</v>
      </c>
      <c r="P3096" t="s">
        <v>4069</v>
      </c>
      <c r="Q3096" s="10">
        <v>11786738</v>
      </c>
    </row>
    <row r="3097" spans="1:17" x14ac:dyDescent="0.3">
      <c r="A3097" s="11">
        <v>0</v>
      </c>
      <c r="B3097" t="s">
        <v>713</v>
      </c>
      <c r="C3097">
        <v>91076</v>
      </c>
      <c r="D3097" t="s">
        <v>9212</v>
      </c>
      <c r="E3097" t="s">
        <v>19</v>
      </c>
      <c r="F3097">
        <v>0.111313</v>
      </c>
      <c r="G3097" t="s">
        <v>9213</v>
      </c>
      <c r="H3097" t="s">
        <v>510</v>
      </c>
      <c r="I3097" s="1">
        <v>35936</v>
      </c>
      <c r="J3097" s="11">
        <v>0</v>
      </c>
      <c r="K3097">
        <v>119</v>
      </c>
      <c r="L3097" t="s">
        <v>22</v>
      </c>
      <c r="M3097">
        <v>6.3</v>
      </c>
      <c r="N3097">
        <v>7</v>
      </c>
      <c r="O3097" t="s">
        <v>9214</v>
      </c>
      <c r="P3097" t="s">
        <v>8807</v>
      </c>
      <c r="Q3097" s="10">
        <v>0</v>
      </c>
    </row>
    <row r="3098" spans="1:17" x14ac:dyDescent="0.3">
      <c r="A3098" s="11">
        <v>10000000</v>
      </c>
      <c r="B3098" t="s">
        <v>972</v>
      </c>
      <c r="C3098">
        <v>12779</v>
      </c>
      <c r="D3098" t="s">
        <v>9215</v>
      </c>
      <c r="E3098" t="s">
        <v>19</v>
      </c>
      <c r="F3098">
        <v>4.5700430000000001</v>
      </c>
      <c r="G3098" t="s">
        <v>2516</v>
      </c>
      <c r="H3098" t="s">
        <v>496</v>
      </c>
      <c r="I3098" s="1">
        <v>37570</v>
      </c>
      <c r="J3098" s="11">
        <v>598645</v>
      </c>
      <c r="K3098">
        <v>89</v>
      </c>
      <c r="L3098" t="s">
        <v>22</v>
      </c>
      <c r="M3098">
        <v>4.8</v>
      </c>
      <c r="N3098">
        <v>50</v>
      </c>
      <c r="O3098" t="s">
        <v>9216</v>
      </c>
      <c r="P3098" t="s">
        <v>755</v>
      </c>
      <c r="Q3098" s="10">
        <v>-9401355</v>
      </c>
    </row>
    <row r="3099" spans="1:17" x14ac:dyDescent="0.3">
      <c r="A3099" s="11">
        <v>5000000</v>
      </c>
      <c r="B3099" t="s">
        <v>1834</v>
      </c>
      <c r="C3099">
        <v>13191</v>
      </c>
      <c r="D3099" t="s">
        <v>9217</v>
      </c>
      <c r="E3099" t="s">
        <v>19</v>
      </c>
      <c r="F3099">
        <v>6.2656590000000003</v>
      </c>
      <c r="G3099" t="s">
        <v>92</v>
      </c>
      <c r="H3099" t="s">
        <v>2429</v>
      </c>
      <c r="I3099" s="1">
        <v>39566</v>
      </c>
      <c r="J3099" s="11">
        <v>1296184</v>
      </c>
      <c r="K3099">
        <v>106</v>
      </c>
      <c r="L3099" t="s">
        <v>22</v>
      </c>
      <c r="M3099">
        <v>5.6</v>
      </c>
      <c r="N3099">
        <v>86</v>
      </c>
      <c r="O3099" t="s">
        <v>9218</v>
      </c>
      <c r="P3099" t="s">
        <v>9219</v>
      </c>
      <c r="Q3099" s="10">
        <v>-3703816</v>
      </c>
    </row>
    <row r="3100" spans="1:17" x14ac:dyDescent="0.3">
      <c r="A3100" s="11">
        <v>0</v>
      </c>
      <c r="B3100" t="s">
        <v>826</v>
      </c>
      <c r="C3100">
        <v>11770</v>
      </c>
      <c r="D3100" t="s">
        <v>9220</v>
      </c>
      <c r="E3100" t="s">
        <v>4225</v>
      </c>
      <c r="F3100">
        <v>17.54768</v>
      </c>
      <c r="G3100" t="s">
        <v>9221</v>
      </c>
      <c r="H3100" t="s">
        <v>149</v>
      </c>
      <c r="I3100" s="1">
        <v>37232</v>
      </c>
      <c r="J3100" s="11">
        <v>42776760</v>
      </c>
      <c r="K3100">
        <v>113</v>
      </c>
      <c r="L3100" t="s">
        <v>22</v>
      </c>
      <c r="M3100">
        <v>6.6</v>
      </c>
      <c r="N3100">
        <v>491</v>
      </c>
      <c r="O3100" t="s">
        <v>9222</v>
      </c>
      <c r="P3100" t="s">
        <v>6546</v>
      </c>
      <c r="Q3100" s="10">
        <v>42776760</v>
      </c>
    </row>
    <row r="3101" spans="1:17" x14ac:dyDescent="0.3">
      <c r="A3101" s="11">
        <v>10000000</v>
      </c>
      <c r="B3101" t="s">
        <v>713</v>
      </c>
      <c r="C3101">
        <v>12703</v>
      </c>
      <c r="D3101" t="s">
        <v>9223</v>
      </c>
      <c r="E3101" t="s">
        <v>19</v>
      </c>
      <c r="F3101">
        <v>3.4121619999999999</v>
      </c>
      <c r="G3101" t="s">
        <v>4011</v>
      </c>
      <c r="H3101" t="s">
        <v>284</v>
      </c>
      <c r="I3101" s="1">
        <v>38226</v>
      </c>
      <c r="J3101" s="11">
        <v>0</v>
      </c>
      <c r="K3101">
        <v>93</v>
      </c>
      <c r="L3101" t="s">
        <v>22</v>
      </c>
      <c r="M3101">
        <v>5.5</v>
      </c>
      <c r="N3101">
        <v>62</v>
      </c>
      <c r="O3101" t="s">
        <v>9224</v>
      </c>
      <c r="P3101" t="s">
        <v>9225</v>
      </c>
      <c r="Q3101" s="10">
        <v>-10000000</v>
      </c>
    </row>
    <row r="3102" spans="1:17" x14ac:dyDescent="0.3">
      <c r="A3102" s="11">
        <v>0</v>
      </c>
      <c r="B3102" t="s">
        <v>4326</v>
      </c>
      <c r="C3102">
        <v>64559</v>
      </c>
      <c r="D3102" t="s">
        <v>9226</v>
      </c>
      <c r="E3102" t="s">
        <v>851</v>
      </c>
      <c r="F3102">
        <v>0.62796399999999997</v>
      </c>
      <c r="G3102" t="s">
        <v>9227</v>
      </c>
      <c r="H3102" t="s">
        <v>284</v>
      </c>
      <c r="I3102" s="1">
        <v>35718</v>
      </c>
      <c r="J3102" s="11">
        <v>0</v>
      </c>
      <c r="K3102">
        <v>105</v>
      </c>
      <c r="L3102" t="s">
        <v>22</v>
      </c>
      <c r="M3102">
        <v>6.4</v>
      </c>
      <c r="N3102">
        <v>5</v>
      </c>
      <c r="O3102" t="s">
        <v>9228</v>
      </c>
      <c r="P3102" t="s">
        <v>9229</v>
      </c>
      <c r="Q3102" s="10">
        <v>0</v>
      </c>
    </row>
    <row r="3103" spans="1:17" x14ac:dyDescent="0.3">
      <c r="A3103" s="11">
        <v>0</v>
      </c>
      <c r="B3103" t="s">
        <v>713</v>
      </c>
      <c r="C3103">
        <v>222649</v>
      </c>
      <c r="D3103" t="s">
        <v>9230</v>
      </c>
      <c r="E3103" t="s">
        <v>19</v>
      </c>
      <c r="F3103">
        <v>5.7555500000000004</v>
      </c>
      <c r="G3103" t="s">
        <v>9231</v>
      </c>
      <c r="H3103" t="s">
        <v>21</v>
      </c>
      <c r="I3103" s="1">
        <v>41831</v>
      </c>
      <c r="J3103" s="11">
        <v>0</v>
      </c>
      <c r="K3103">
        <v>103</v>
      </c>
      <c r="L3103" t="s">
        <v>22</v>
      </c>
      <c r="M3103">
        <v>6.5</v>
      </c>
      <c r="N3103">
        <v>98</v>
      </c>
      <c r="O3103" t="s">
        <v>9232</v>
      </c>
      <c r="P3103" t="s">
        <v>9233</v>
      </c>
      <c r="Q3103" s="10">
        <v>0</v>
      </c>
    </row>
    <row r="3104" spans="1:17" x14ac:dyDescent="0.3">
      <c r="A3104" s="11">
        <v>0</v>
      </c>
      <c r="B3104" t="s">
        <v>713</v>
      </c>
      <c r="C3104">
        <v>115872</v>
      </c>
      <c r="D3104" t="s">
        <v>9234</v>
      </c>
      <c r="E3104" t="s">
        <v>19</v>
      </c>
      <c r="F3104">
        <v>1.031142</v>
      </c>
      <c r="G3104" t="s">
        <v>92</v>
      </c>
      <c r="H3104" t="s">
        <v>284</v>
      </c>
      <c r="I3104" s="1">
        <v>35713</v>
      </c>
      <c r="J3104" s="11">
        <v>0</v>
      </c>
      <c r="K3104">
        <v>100</v>
      </c>
      <c r="L3104" t="s">
        <v>22</v>
      </c>
      <c r="M3104">
        <v>5.3</v>
      </c>
      <c r="N3104">
        <v>3</v>
      </c>
      <c r="O3104" t="s">
        <v>9235</v>
      </c>
      <c r="P3104" t="s">
        <v>9236</v>
      </c>
      <c r="Q3104" s="10">
        <v>0</v>
      </c>
    </row>
    <row r="3105" spans="1:17" x14ac:dyDescent="0.3">
      <c r="A3105" s="11">
        <v>7700000</v>
      </c>
      <c r="B3105" t="s">
        <v>1629</v>
      </c>
      <c r="C3105">
        <v>101173</v>
      </c>
      <c r="D3105" t="s">
        <v>9237</v>
      </c>
      <c r="E3105" t="s">
        <v>19</v>
      </c>
      <c r="F3105">
        <v>7.554799</v>
      </c>
      <c r="G3105" t="s">
        <v>3144</v>
      </c>
      <c r="H3105" t="s">
        <v>496</v>
      </c>
      <c r="I3105" s="1">
        <v>40588</v>
      </c>
      <c r="J3105" s="11">
        <v>1072602</v>
      </c>
      <c r="K3105">
        <v>123</v>
      </c>
      <c r="L3105" t="s">
        <v>22</v>
      </c>
      <c r="M3105">
        <v>5.9</v>
      </c>
      <c r="N3105">
        <v>131</v>
      </c>
      <c r="O3105" t="s">
        <v>9238</v>
      </c>
      <c r="P3105" t="s">
        <v>9239</v>
      </c>
      <c r="Q3105" s="10">
        <v>-6627398</v>
      </c>
    </row>
    <row r="3106" spans="1:17" x14ac:dyDescent="0.3">
      <c r="A3106" s="11">
        <v>10000000</v>
      </c>
      <c r="B3106" t="s">
        <v>1485</v>
      </c>
      <c r="C3106">
        <v>25350</v>
      </c>
      <c r="D3106" t="s">
        <v>9240</v>
      </c>
      <c r="E3106" t="s">
        <v>19</v>
      </c>
      <c r="F3106">
        <v>2.85283</v>
      </c>
      <c r="G3106" t="s">
        <v>9241</v>
      </c>
      <c r="H3106" t="s">
        <v>853</v>
      </c>
      <c r="I3106" s="1">
        <v>38244</v>
      </c>
      <c r="J3106" s="11">
        <v>0</v>
      </c>
      <c r="K3106">
        <v>111</v>
      </c>
      <c r="L3106" t="s">
        <v>22</v>
      </c>
      <c r="M3106">
        <v>6.3</v>
      </c>
      <c r="N3106">
        <v>29</v>
      </c>
      <c r="O3106" t="s">
        <v>9242</v>
      </c>
      <c r="P3106" t="s">
        <v>9243</v>
      </c>
      <c r="Q3106" s="10">
        <v>-10000000</v>
      </c>
    </row>
    <row r="3107" spans="1:17" x14ac:dyDescent="0.3">
      <c r="A3107" s="11">
        <v>0</v>
      </c>
      <c r="B3107" t="s">
        <v>910</v>
      </c>
      <c r="C3107">
        <v>10034</v>
      </c>
      <c r="D3107" t="s">
        <v>9244</v>
      </c>
      <c r="E3107" t="s">
        <v>19</v>
      </c>
      <c r="F3107">
        <v>1.769593</v>
      </c>
      <c r="G3107" t="s">
        <v>9245</v>
      </c>
      <c r="H3107" t="s">
        <v>33</v>
      </c>
      <c r="I3107" s="1">
        <v>37088</v>
      </c>
      <c r="J3107" s="11">
        <v>0</v>
      </c>
      <c r="K3107">
        <v>86</v>
      </c>
      <c r="L3107" t="s">
        <v>22</v>
      </c>
      <c r="M3107">
        <v>6.4</v>
      </c>
      <c r="N3107">
        <v>12</v>
      </c>
      <c r="O3107" t="s">
        <v>9246</v>
      </c>
      <c r="P3107" t="s">
        <v>9247</v>
      </c>
      <c r="Q3107" s="10">
        <v>0</v>
      </c>
    </row>
    <row r="3108" spans="1:17" x14ac:dyDescent="0.3">
      <c r="A3108" s="11">
        <v>10000000</v>
      </c>
      <c r="B3108" t="s">
        <v>972</v>
      </c>
      <c r="C3108">
        <v>20178</v>
      </c>
      <c r="D3108" t="s">
        <v>9248</v>
      </c>
      <c r="E3108" t="s">
        <v>19</v>
      </c>
      <c r="F3108">
        <v>9.8055509999999995</v>
      </c>
      <c r="G3108" t="s">
        <v>9249</v>
      </c>
      <c r="H3108" t="s">
        <v>21</v>
      </c>
      <c r="I3108" s="1">
        <v>40045</v>
      </c>
      <c r="J3108" s="11">
        <v>295750</v>
      </c>
      <c r="K3108">
        <v>99</v>
      </c>
      <c r="L3108" t="s">
        <v>22</v>
      </c>
      <c r="M3108">
        <v>6.5</v>
      </c>
      <c r="N3108">
        <v>177</v>
      </c>
      <c r="O3108" t="s">
        <v>9250</v>
      </c>
      <c r="P3108" t="s">
        <v>9251</v>
      </c>
      <c r="Q3108" s="10">
        <v>-9704250</v>
      </c>
    </row>
    <row r="3109" spans="1:17" x14ac:dyDescent="0.3">
      <c r="A3109" s="11">
        <v>0</v>
      </c>
      <c r="B3109" t="s">
        <v>8500</v>
      </c>
      <c r="C3109">
        <v>5072</v>
      </c>
      <c r="D3109" t="s">
        <v>9252</v>
      </c>
      <c r="E3109" t="s">
        <v>19</v>
      </c>
      <c r="F3109">
        <v>12.898984</v>
      </c>
      <c r="G3109" t="s">
        <v>8836</v>
      </c>
      <c r="H3109" t="s">
        <v>33</v>
      </c>
      <c r="I3109" s="1">
        <v>38856</v>
      </c>
      <c r="J3109" s="11">
        <v>0</v>
      </c>
      <c r="K3109">
        <v>96</v>
      </c>
      <c r="L3109" t="s">
        <v>22</v>
      </c>
      <c r="M3109">
        <v>6.4</v>
      </c>
      <c r="N3109">
        <v>169</v>
      </c>
      <c r="O3109" t="s">
        <v>9253</v>
      </c>
      <c r="P3109" t="s">
        <v>8661</v>
      </c>
      <c r="Q3109" s="10">
        <v>0</v>
      </c>
    </row>
    <row r="3110" spans="1:17" x14ac:dyDescent="0.3">
      <c r="A3110" s="11">
        <v>10000000</v>
      </c>
      <c r="B3110" t="s">
        <v>1629</v>
      </c>
      <c r="C3110">
        <v>18191</v>
      </c>
      <c r="D3110" t="s">
        <v>9254</v>
      </c>
      <c r="E3110" t="s">
        <v>19</v>
      </c>
      <c r="F3110">
        <v>2.803642</v>
      </c>
      <c r="G3110" t="s">
        <v>9255</v>
      </c>
      <c r="H3110" t="s">
        <v>21</v>
      </c>
      <c r="I3110" s="1">
        <v>38595</v>
      </c>
      <c r="J3110" s="11">
        <v>0</v>
      </c>
      <c r="K3110">
        <v>82</v>
      </c>
      <c r="L3110" t="s">
        <v>22</v>
      </c>
      <c r="M3110">
        <v>6</v>
      </c>
      <c r="N3110">
        <v>50</v>
      </c>
      <c r="O3110" t="s">
        <v>9256</v>
      </c>
      <c r="P3110" t="s">
        <v>8555</v>
      </c>
      <c r="Q3110" s="10">
        <v>-10000000</v>
      </c>
    </row>
    <row r="3111" spans="1:17" x14ac:dyDescent="0.3">
      <c r="A3111" s="11">
        <v>0</v>
      </c>
      <c r="B3111" t="s">
        <v>713</v>
      </c>
      <c r="C3111">
        <v>31007</v>
      </c>
      <c r="D3111" t="s">
        <v>9257</v>
      </c>
      <c r="E3111" t="s">
        <v>19</v>
      </c>
      <c r="F3111">
        <v>6.0858790000000003</v>
      </c>
      <c r="G3111" t="s">
        <v>6864</v>
      </c>
      <c r="H3111" t="s">
        <v>21</v>
      </c>
      <c r="I3111" s="1">
        <v>40480</v>
      </c>
      <c r="J3111" s="11">
        <v>42145</v>
      </c>
      <c r="K3111">
        <v>110</v>
      </c>
      <c r="L3111" t="s">
        <v>22</v>
      </c>
      <c r="M3111">
        <v>6.4</v>
      </c>
      <c r="N3111">
        <v>139</v>
      </c>
      <c r="O3111" t="s">
        <v>9258</v>
      </c>
      <c r="P3111" t="s">
        <v>9259</v>
      </c>
      <c r="Q3111" s="10">
        <v>42145</v>
      </c>
    </row>
    <row r="3112" spans="1:17" x14ac:dyDescent="0.3">
      <c r="A3112" s="11">
        <v>0</v>
      </c>
      <c r="B3112" t="s">
        <v>1782</v>
      </c>
      <c r="C3112">
        <v>11546</v>
      </c>
      <c r="D3112" t="s">
        <v>9260</v>
      </c>
      <c r="E3112" t="s">
        <v>19</v>
      </c>
      <c r="F3112">
        <v>11.946897999999999</v>
      </c>
      <c r="G3112" t="s">
        <v>59</v>
      </c>
      <c r="H3112" t="s">
        <v>21</v>
      </c>
      <c r="I3112" s="1">
        <v>34583</v>
      </c>
      <c r="J3112" s="11">
        <v>126247</v>
      </c>
      <c r="K3112">
        <v>83</v>
      </c>
      <c r="L3112" t="s">
        <v>22</v>
      </c>
      <c r="M3112">
        <v>4.0999999999999996</v>
      </c>
      <c r="N3112">
        <v>178</v>
      </c>
      <c r="O3112" t="s">
        <v>9261</v>
      </c>
      <c r="P3112" t="s">
        <v>9262</v>
      </c>
      <c r="Q3112" s="10">
        <v>126247</v>
      </c>
    </row>
    <row r="3113" spans="1:17" x14ac:dyDescent="0.3">
      <c r="A3113" s="11">
        <v>0</v>
      </c>
      <c r="B3113" t="s">
        <v>998</v>
      </c>
      <c r="C3113">
        <v>41894</v>
      </c>
      <c r="D3113" t="s">
        <v>9263</v>
      </c>
      <c r="E3113" t="s">
        <v>19</v>
      </c>
      <c r="F3113">
        <v>0.397341</v>
      </c>
      <c r="G3113" t="s">
        <v>92</v>
      </c>
      <c r="H3113" t="s">
        <v>21</v>
      </c>
      <c r="I3113" s="1">
        <v>40180</v>
      </c>
      <c r="J3113" s="11">
        <v>0</v>
      </c>
      <c r="K3113">
        <v>107</v>
      </c>
      <c r="L3113" t="s">
        <v>22</v>
      </c>
      <c r="M3113">
        <v>6</v>
      </c>
      <c r="N3113">
        <v>5</v>
      </c>
      <c r="O3113" t="s">
        <v>9264</v>
      </c>
      <c r="P3113" t="s">
        <v>4118</v>
      </c>
      <c r="Q3113" s="10">
        <v>0</v>
      </c>
    </row>
    <row r="3114" spans="1:17" x14ac:dyDescent="0.3">
      <c r="A3114" s="11">
        <v>10000000</v>
      </c>
      <c r="B3114" t="s">
        <v>9265</v>
      </c>
      <c r="C3114">
        <v>184374</v>
      </c>
      <c r="D3114" t="s">
        <v>9266</v>
      </c>
      <c r="E3114" t="s">
        <v>1682</v>
      </c>
      <c r="F3114">
        <v>7.2084999999999996E-2</v>
      </c>
      <c r="G3114" t="s">
        <v>9267</v>
      </c>
      <c r="H3114" t="s">
        <v>1600</v>
      </c>
      <c r="I3114" s="1">
        <v>41338</v>
      </c>
      <c r="J3114" s="11">
        <v>0</v>
      </c>
      <c r="K3114">
        <v>125</v>
      </c>
      <c r="L3114" t="s">
        <v>22</v>
      </c>
      <c r="M3114">
        <v>5.8</v>
      </c>
      <c r="N3114">
        <v>14</v>
      </c>
      <c r="O3114" t="s">
        <v>9268</v>
      </c>
      <c r="P3114" t="s">
        <v>9269</v>
      </c>
      <c r="Q3114" s="10">
        <v>-10000000</v>
      </c>
    </row>
    <row r="3115" spans="1:17" x14ac:dyDescent="0.3">
      <c r="A3115" s="11">
        <v>10000000</v>
      </c>
      <c r="B3115" t="s">
        <v>4771</v>
      </c>
      <c r="C3115">
        <v>268171</v>
      </c>
      <c r="D3115" t="s">
        <v>9270</v>
      </c>
      <c r="E3115" t="s">
        <v>19</v>
      </c>
      <c r="F3115">
        <v>2.8498950000000001</v>
      </c>
      <c r="G3115" t="s">
        <v>9271</v>
      </c>
      <c r="H3115" t="s">
        <v>21</v>
      </c>
      <c r="I3115" s="1">
        <v>41823</v>
      </c>
      <c r="J3115" s="11">
        <v>0</v>
      </c>
      <c r="K3115">
        <v>104</v>
      </c>
      <c r="L3115" t="s">
        <v>22</v>
      </c>
      <c r="M3115">
        <v>6.2</v>
      </c>
      <c r="N3115">
        <v>31</v>
      </c>
      <c r="O3115" t="s">
        <v>9272</v>
      </c>
      <c r="P3115" t="s">
        <v>5094</v>
      </c>
      <c r="Q3115" s="10">
        <v>-10000000</v>
      </c>
    </row>
    <row r="3116" spans="1:17" x14ac:dyDescent="0.3">
      <c r="A3116" s="11">
        <v>10000000</v>
      </c>
      <c r="B3116" t="s">
        <v>587</v>
      </c>
      <c r="C3116">
        <v>78149</v>
      </c>
      <c r="D3116" t="s">
        <v>9273</v>
      </c>
      <c r="E3116" t="s">
        <v>19</v>
      </c>
      <c r="F3116">
        <v>0.66621799999999998</v>
      </c>
      <c r="G3116" t="s">
        <v>1744</v>
      </c>
      <c r="H3116" t="s">
        <v>21</v>
      </c>
      <c r="I3116" s="1">
        <v>35846</v>
      </c>
      <c r="J3116" s="11">
        <v>45779</v>
      </c>
      <c r="K3116">
        <v>86</v>
      </c>
      <c r="L3116" t="s">
        <v>22</v>
      </c>
      <c r="M3116">
        <v>3</v>
      </c>
      <c r="N3116">
        <v>9</v>
      </c>
      <c r="O3116" t="s">
        <v>9274</v>
      </c>
      <c r="P3116" t="s">
        <v>9275</v>
      </c>
      <c r="Q3116" s="10">
        <v>-9954221</v>
      </c>
    </row>
    <row r="3117" spans="1:17" x14ac:dyDescent="0.3">
      <c r="A3117" s="11">
        <v>0</v>
      </c>
      <c r="B3117" t="s">
        <v>822</v>
      </c>
      <c r="C3117">
        <v>24663</v>
      </c>
      <c r="D3117" t="s">
        <v>9276</v>
      </c>
      <c r="E3117" t="s">
        <v>19</v>
      </c>
      <c r="F3117">
        <v>1.388136</v>
      </c>
      <c r="G3117" t="s">
        <v>92</v>
      </c>
      <c r="H3117" t="s">
        <v>21</v>
      </c>
      <c r="I3117" s="1">
        <v>39996</v>
      </c>
      <c r="J3117" s="11">
        <v>0</v>
      </c>
      <c r="K3117">
        <v>90</v>
      </c>
      <c r="L3117" t="s">
        <v>22</v>
      </c>
      <c r="M3117">
        <v>4.8</v>
      </c>
      <c r="N3117">
        <v>19</v>
      </c>
      <c r="O3117" t="s">
        <v>9277</v>
      </c>
      <c r="P3117" t="s">
        <v>9278</v>
      </c>
      <c r="Q3117" s="10">
        <v>0</v>
      </c>
    </row>
    <row r="3118" spans="1:17" x14ac:dyDescent="0.3">
      <c r="A3118" s="11">
        <v>3200000</v>
      </c>
      <c r="B3118" t="s">
        <v>972</v>
      </c>
      <c r="C3118">
        <v>39037</v>
      </c>
      <c r="D3118" t="s">
        <v>9279</v>
      </c>
      <c r="E3118" t="s">
        <v>19</v>
      </c>
      <c r="F3118">
        <v>2.631688</v>
      </c>
      <c r="G3118" t="s">
        <v>9280</v>
      </c>
      <c r="H3118" t="s">
        <v>21</v>
      </c>
      <c r="I3118" s="1">
        <v>39928</v>
      </c>
      <c r="J3118" s="11">
        <v>0</v>
      </c>
      <c r="K3118">
        <v>90</v>
      </c>
      <c r="L3118" t="s">
        <v>22</v>
      </c>
      <c r="M3118">
        <v>5.4</v>
      </c>
      <c r="N3118">
        <v>59</v>
      </c>
      <c r="O3118" t="s">
        <v>9281</v>
      </c>
      <c r="P3118" t="s">
        <v>9282</v>
      </c>
      <c r="Q3118" s="10">
        <v>-3200000</v>
      </c>
    </row>
    <row r="3119" spans="1:17" x14ac:dyDescent="0.3">
      <c r="A3119" s="11">
        <v>0</v>
      </c>
      <c r="B3119" t="s">
        <v>1485</v>
      </c>
      <c r="C3119">
        <v>22805</v>
      </c>
      <c r="D3119" t="s">
        <v>9283</v>
      </c>
      <c r="E3119" t="s">
        <v>19</v>
      </c>
      <c r="F3119">
        <v>10.955567</v>
      </c>
      <c r="G3119" t="s">
        <v>8610</v>
      </c>
      <c r="H3119" t="s">
        <v>21</v>
      </c>
      <c r="I3119" s="1">
        <v>39834</v>
      </c>
      <c r="J3119" s="11">
        <v>0</v>
      </c>
      <c r="K3119">
        <v>90</v>
      </c>
      <c r="L3119" t="s">
        <v>22</v>
      </c>
      <c r="M3119">
        <v>4.7</v>
      </c>
      <c r="N3119">
        <v>44</v>
      </c>
      <c r="O3119" t="s">
        <v>9284</v>
      </c>
      <c r="P3119" t="s">
        <v>9285</v>
      </c>
      <c r="Q3119" s="10">
        <v>0</v>
      </c>
    </row>
    <row r="3120" spans="1:17" x14ac:dyDescent="0.3">
      <c r="A3120" s="11">
        <v>0</v>
      </c>
      <c r="B3120" t="s">
        <v>4166</v>
      </c>
      <c r="C3120">
        <v>39055</v>
      </c>
      <c r="D3120" t="s">
        <v>9286</v>
      </c>
      <c r="E3120" t="s">
        <v>19</v>
      </c>
      <c r="F3120">
        <v>0.122874</v>
      </c>
      <c r="G3120" t="s">
        <v>9287</v>
      </c>
      <c r="H3120" t="s">
        <v>158</v>
      </c>
      <c r="I3120" s="1">
        <v>39806</v>
      </c>
      <c r="J3120" s="11">
        <v>140987</v>
      </c>
      <c r="K3120">
        <v>94</v>
      </c>
      <c r="L3120" t="s">
        <v>22</v>
      </c>
      <c r="M3120">
        <v>5.8</v>
      </c>
      <c r="N3120">
        <v>4</v>
      </c>
      <c r="O3120" t="s">
        <v>9288</v>
      </c>
      <c r="P3120" t="s">
        <v>8387</v>
      </c>
      <c r="Q3120" s="10">
        <v>140987</v>
      </c>
    </row>
    <row r="3121" spans="1:17" x14ac:dyDescent="0.3">
      <c r="A3121" s="11">
        <v>10000000</v>
      </c>
      <c r="B3121" t="s">
        <v>1629</v>
      </c>
      <c r="C3121">
        <v>245846</v>
      </c>
      <c r="D3121" t="s">
        <v>9289</v>
      </c>
      <c r="E3121" t="s">
        <v>19</v>
      </c>
      <c r="F3121">
        <v>5.1456549999999996</v>
      </c>
      <c r="G3121" t="s">
        <v>6620</v>
      </c>
      <c r="H3121" t="s">
        <v>304</v>
      </c>
      <c r="I3121" s="1">
        <v>42011</v>
      </c>
      <c r="J3121" s="11">
        <v>17472</v>
      </c>
      <c r="K3121">
        <v>111</v>
      </c>
      <c r="L3121" t="s">
        <v>22</v>
      </c>
      <c r="M3121">
        <v>5.0999999999999996</v>
      </c>
      <c r="N3121">
        <v>83</v>
      </c>
      <c r="O3121" t="s">
        <v>9290</v>
      </c>
      <c r="P3121" t="s">
        <v>9291</v>
      </c>
      <c r="Q3121" s="10">
        <v>-9982528</v>
      </c>
    </row>
    <row r="3122" spans="1:17" x14ac:dyDescent="0.3">
      <c r="A3122" s="11">
        <v>10000000</v>
      </c>
      <c r="B3122" t="s">
        <v>587</v>
      </c>
      <c r="C3122">
        <v>25186</v>
      </c>
      <c r="D3122" t="s">
        <v>9292</v>
      </c>
      <c r="E3122" t="s">
        <v>19</v>
      </c>
      <c r="F3122">
        <v>1.7288159999999999</v>
      </c>
      <c r="G3122" t="s">
        <v>6043</v>
      </c>
      <c r="H3122" t="s">
        <v>21</v>
      </c>
      <c r="I3122" s="1">
        <v>40102</v>
      </c>
      <c r="J3122" s="11">
        <v>9069</v>
      </c>
      <c r="K3122">
        <v>85</v>
      </c>
      <c r="L3122" t="s">
        <v>22</v>
      </c>
      <c r="M3122">
        <v>7</v>
      </c>
      <c r="N3122">
        <v>5</v>
      </c>
      <c r="O3122" t="s">
        <v>9293</v>
      </c>
      <c r="P3122" t="s">
        <v>8936</v>
      </c>
      <c r="Q3122" s="10">
        <v>-9990931</v>
      </c>
    </row>
    <row r="3123" spans="1:17" x14ac:dyDescent="0.3">
      <c r="A3123" s="11">
        <v>10000000</v>
      </c>
      <c r="B3123" t="s">
        <v>972</v>
      </c>
      <c r="C3123">
        <v>15017</v>
      </c>
      <c r="D3123" t="s">
        <v>9294</v>
      </c>
      <c r="E3123" t="s">
        <v>19</v>
      </c>
      <c r="F3123">
        <v>3.0645630000000001</v>
      </c>
      <c r="G3123" t="s">
        <v>92</v>
      </c>
      <c r="H3123" t="s">
        <v>21</v>
      </c>
      <c r="I3123" s="1">
        <v>39437</v>
      </c>
      <c r="J3123" s="11">
        <v>0</v>
      </c>
      <c r="K3123">
        <v>93</v>
      </c>
      <c r="L3123" t="s">
        <v>22</v>
      </c>
      <c r="M3123">
        <v>3.9</v>
      </c>
      <c r="N3123">
        <v>29</v>
      </c>
      <c r="O3123" t="s">
        <v>9295</v>
      </c>
      <c r="P3123" t="s">
        <v>9296</v>
      </c>
      <c r="Q3123" s="10">
        <v>-10000000</v>
      </c>
    </row>
    <row r="3124" spans="1:17" x14ac:dyDescent="0.3">
      <c r="A3124" s="11">
        <v>14100000</v>
      </c>
      <c r="B3124" t="s">
        <v>2044</v>
      </c>
      <c r="C3124">
        <v>12245</v>
      </c>
      <c r="D3124" t="s">
        <v>9297</v>
      </c>
      <c r="E3124" t="s">
        <v>19</v>
      </c>
      <c r="F3124">
        <v>9.3180329999999998</v>
      </c>
      <c r="G3124" t="s">
        <v>9298</v>
      </c>
      <c r="H3124" t="s">
        <v>510</v>
      </c>
      <c r="I3124" s="1">
        <v>39465</v>
      </c>
      <c r="J3124" s="11">
        <v>0</v>
      </c>
      <c r="K3124">
        <v>107</v>
      </c>
      <c r="L3124" t="s">
        <v>22</v>
      </c>
      <c r="M3124">
        <v>5.7</v>
      </c>
      <c r="N3124">
        <v>188</v>
      </c>
      <c r="O3124" t="s">
        <v>9299</v>
      </c>
      <c r="P3124" t="s">
        <v>9300</v>
      </c>
      <c r="Q3124" s="10">
        <v>-14100000</v>
      </c>
    </row>
    <row r="3125" spans="1:17" x14ac:dyDescent="0.3">
      <c r="A3125" s="11">
        <v>0</v>
      </c>
      <c r="B3125" t="s">
        <v>519</v>
      </c>
      <c r="C3125">
        <v>49787</v>
      </c>
      <c r="D3125" t="s">
        <v>9301</v>
      </c>
      <c r="E3125" t="s">
        <v>19</v>
      </c>
      <c r="F3125">
        <v>7.2451080000000001</v>
      </c>
      <c r="G3125" t="s">
        <v>9302</v>
      </c>
      <c r="H3125" t="s">
        <v>304</v>
      </c>
      <c r="I3125" s="1">
        <v>40313</v>
      </c>
      <c r="J3125" s="11">
        <v>0</v>
      </c>
      <c r="K3125">
        <v>94</v>
      </c>
      <c r="L3125" t="s">
        <v>22</v>
      </c>
      <c r="M3125">
        <v>5.4</v>
      </c>
      <c r="N3125">
        <v>130</v>
      </c>
      <c r="O3125" t="s">
        <v>9303</v>
      </c>
      <c r="P3125" t="s">
        <v>9304</v>
      </c>
      <c r="Q3125" s="10">
        <v>0</v>
      </c>
    </row>
    <row r="3126" spans="1:17" x14ac:dyDescent="0.3">
      <c r="A3126" s="11">
        <v>0</v>
      </c>
      <c r="B3126" t="s">
        <v>1485</v>
      </c>
      <c r="C3126">
        <v>16358</v>
      </c>
      <c r="D3126" t="s">
        <v>9305</v>
      </c>
      <c r="E3126" t="s">
        <v>19</v>
      </c>
      <c r="F3126">
        <v>9.0854820000000007</v>
      </c>
      <c r="G3126" t="s">
        <v>9306</v>
      </c>
      <c r="H3126" t="s">
        <v>192</v>
      </c>
      <c r="I3126" s="1">
        <v>38275</v>
      </c>
      <c r="J3126" s="11">
        <v>0</v>
      </c>
      <c r="K3126">
        <v>91</v>
      </c>
      <c r="L3126" t="s">
        <v>22</v>
      </c>
      <c r="M3126">
        <v>6.4</v>
      </c>
      <c r="N3126">
        <v>34</v>
      </c>
      <c r="O3126" t="s">
        <v>9307</v>
      </c>
      <c r="P3126" t="s">
        <v>9308</v>
      </c>
      <c r="Q3126" s="10">
        <v>0</v>
      </c>
    </row>
    <row r="3127" spans="1:17" x14ac:dyDescent="0.3">
      <c r="A3127" s="11">
        <v>0</v>
      </c>
      <c r="B3127" t="s">
        <v>9309</v>
      </c>
      <c r="C3127">
        <v>7006</v>
      </c>
      <c r="D3127" t="s">
        <v>9310</v>
      </c>
      <c r="E3127" t="s">
        <v>19</v>
      </c>
      <c r="F3127">
        <v>6.8142469999999999</v>
      </c>
      <c r="G3127" t="s">
        <v>9311</v>
      </c>
      <c r="H3127" t="s">
        <v>158</v>
      </c>
      <c r="I3127" s="1">
        <v>39203</v>
      </c>
      <c r="J3127" s="11">
        <v>0</v>
      </c>
      <c r="K3127">
        <v>99</v>
      </c>
      <c r="L3127" t="s">
        <v>22</v>
      </c>
      <c r="M3127">
        <v>5.6</v>
      </c>
      <c r="N3127">
        <v>80</v>
      </c>
      <c r="O3127" t="s">
        <v>9312</v>
      </c>
      <c r="P3127" t="s">
        <v>3199</v>
      </c>
      <c r="Q3127" s="10">
        <v>0</v>
      </c>
    </row>
    <row r="3128" spans="1:17" x14ac:dyDescent="0.3">
      <c r="A3128" s="11">
        <v>10000000</v>
      </c>
      <c r="B3128" t="s">
        <v>3790</v>
      </c>
      <c r="C3128">
        <v>66767</v>
      </c>
      <c r="D3128" t="s">
        <v>9313</v>
      </c>
      <c r="E3128" t="s">
        <v>19</v>
      </c>
      <c r="F3128">
        <v>2.873796</v>
      </c>
      <c r="G3128" t="s">
        <v>9314</v>
      </c>
      <c r="H3128" t="s">
        <v>158</v>
      </c>
      <c r="I3128" s="1">
        <v>40822</v>
      </c>
      <c r="J3128" s="11">
        <v>0</v>
      </c>
      <c r="K3128">
        <v>91</v>
      </c>
      <c r="L3128" t="s">
        <v>22</v>
      </c>
      <c r="M3128">
        <v>4.3</v>
      </c>
      <c r="N3128">
        <v>16</v>
      </c>
      <c r="O3128" t="s">
        <v>9315</v>
      </c>
      <c r="P3128" t="s">
        <v>9316</v>
      </c>
      <c r="Q3128" s="10">
        <v>-10000000</v>
      </c>
    </row>
    <row r="3129" spans="1:17" x14ac:dyDescent="0.3">
      <c r="A3129" s="11">
        <v>0</v>
      </c>
      <c r="B3129" t="s">
        <v>767</v>
      </c>
      <c r="C3129">
        <v>17622</v>
      </c>
      <c r="D3129" t="s">
        <v>9317</v>
      </c>
      <c r="E3129" t="s">
        <v>19</v>
      </c>
      <c r="F3129">
        <v>4.481897</v>
      </c>
      <c r="G3129" t="s">
        <v>8241</v>
      </c>
      <c r="H3129" t="s">
        <v>158</v>
      </c>
      <c r="I3129" s="1">
        <v>39730</v>
      </c>
      <c r="J3129" s="11">
        <v>0</v>
      </c>
      <c r="K3129">
        <v>117</v>
      </c>
      <c r="L3129" t="s">
        <v>22</v>
      </c>
      <c r="M3129">
        <v>6.1</v>
      </c>
      <c r="N3129">
        <v>35</v>
      </c>
      <c r="O3129" t="s">
        <v>9318</v>
      </c>
      <c r="P3129" t="s">
        <v>9319</v>
      </c>
      <c r="Q3129" s="10">
        <v>0</v>
      </c>
    </row>
    <row r="3130" spans="1:17" x14ac:dyDescent="0.3">
      <c r="A3130" s="11">
        <v>0</v>
      </c>
      <c r="B3130" t="s">
        <v>2519</v>
      </c>
      <c r="C3130">
        <v>283671</v>
      </c>
      <c r="D3130" t="s">
        <v>9320</v>
      </c>
      <c r="E3130" t="s">
        <v>19</v>
      </c>
      <c r="F3130">
        <v>1.413934</v>
      </c>
      <c r="G3130" t="s">
        <v>9321</v>
      </c>
      <c r="H3130" t="s">
        <v>1600</v>
      </c>
      <c r="I3130" s="1">
        <v>41828</v>
      </c>
      <c r="J3130" s="11">
        <v>0</v>
      </c>
      <c r="K3130">
        <v>85</v>
      </c>
      <c r="L3130" t="s">
        <v>22</v>
      </c>
      <c r="M3130">
        <v>6.5</v>
      </c>
      <c r="N3130">
        <v>1</v>
      </c>
      <c r="O3130" t="s">
        <v>9322</v>
      </c>
      <c r="P3130" t="s">
        <v>9323</v>
      </c>
      <c r="Q3130" s="10">
        <v>0</v>
      </c>
    </row>
    <row r="3131" spans="1:17" x14ac:dyDescent="0.3">
      <c r="A3131" s="11">
        <v>10000000</v>
      </c>
      <c r="B3131" t="s">
        <v>1891</v>
      </c>
      <c r="C3131">
        <v>18516</v>
      </c>
      <c r="D3131" t="s">
        <v>9324</v>
      </c>
      <c r="E3131" t="s">
        <v>19</v>
      </c>
      <c r="F3131">
        <v>2.574014</v>
      </c>
      <c r="G3131" t="s">
        <v>9325</v>
      </c>
      <c r="H3131" t="s">
        <v>192</v>
      </c>
      <c r="I3131" s="1">
        <v>39668</v>
      </c>
      <c r="J3131" s="11">
        <v>0</v>
      </c>
      <c r="K3131">
        <v>106</v>
      </c>
      <c r="L3131" t="s">
        <v>22</v>
      </c>
      <c r="M3131">
        <v>6.4</v>
      </c>
      <c r="N3131">
        <v>22</v>
      </c>
      <c r="O3131" t="s">
        <v>9326</v>
      </c>
      <c r="P3131" t="s">
        <v>8345</v>
      </c>
      <c r="Q3131" s="10">
        <v>-10000000</v>
      </c>
    </row>
    <row r="3132" spans="1:17" x14ac:dyDescent="0.3">
      <c r="A3132" s="11">
        <v>10</v>
      </c>
      <c r="B3132" t="s">
        <v>3740</v>
      </c>
      <c r="C3132">
        <v>217708</v>
      </c>
      <c r="D3132" t="s">
        <v>9327</v>
      </c>
      <c r="E3132" t="s">
        <v>9328</v>
      </c>
      <c r="F3132">
        <v>1.6179429999999999</v>
      </c>
      <c r="G3132" t="s">
        <v>9329</v>
      </c>
      <c r="H3132" t="s">
        <v>1235</v>
      </c>
      <c r="I3132" s="1">
        <v>41516</v>
      </c>
      <c r="J3132" s="11">
        <v>11</v>
      </c>
      <c r="K3132">
        <v>85</v>
      </c>
      <c r="L3132" t="s">
        <v>22</v>
      </c>
      <c r="M3132">
        <v>6.9</v>
      </c>
      <c r="N3132">
        <v>26</v>
      </c>
      <c r="O3132" t="s">
        <v>9330</v>
      </c>
      <c r="P3132" t="s">
        <v>9331</v>
      </c>
      <c r="Q3132" s="10">
        <v>1</v>
      </c>
    </row>
    <row r="3133" spans="1:17" x14ac:dyDescent="0.3">
      <c r="A3133" s="11">
        <v>0</v>
      </c>
      <c r="B3133" t="s">
        <v>972</v>
      </c>
      <c r="C3133">
        <v>42057</v>
      </c>
      <c r="D3133" t="s">
        <v>9332</v>
      </c>
      <c r="E3133" t="s">
        <v>19</v>
      </c>
      <c r="F3133">
        <v>1.259968</v>
      </c>
      <c r="G3133" t="s">
        <v>9333</v>
      </c>
      <c r="H3133" t="s">
        <v>33</v>
      </c>
      <c r="I3133" s="1">
        <v>40364</v>
      </c>
      <c r="J3133" s="11">
        <v>0</v>
      </c>
      <c r="K3133">
        <v>99</v>
      </c>
      <c r="L3133" t="s">
        <v>22</v>
      </c>
      <c r="M3133">
        <v>4.3</v>
      </c>
      <c r="N3133">
        <v>9</v>
      </c>
      <c r="O3133" t="s">
        <v>9334</v>
      </c>
      <c r="P3133" t="s">
        <v>9335</v>
      </c>
      <c r="Q3133" s="10">
        <v>0</v>
      </c>
    </row>
    <row r="3134" spans="1:17" x14ac:dyDescent="0.3">
      <c r="A3134" s="11">
        <v>10000000</v>
      </c>
      <c r="B3134" t="s">
        <v>9336</v>
      </c>
      <c r="C3134">
        <v>17577</v>
      </c>
      <c r="D3134" t="s">
        <v>9337</v>
      </c>
      <c r="E3134" t="s">
        <v>19</v>
      </c>
      <c r="F3134">
        <v>5.0994719999999996</v>
      </c>
      <c r="G3134" t="s">
        <v>9338</v>
      </c>
      <c r="H3134" t="s">
        <v>21</v>
      </c>
      <c r="I3134" s="1">
        <v>39959</v>
      </c>
      <c r="J3134" s="11">
        <v>0</v>
      </c>
      <c r="K3134">
        <v>90</v>
      </c>
      <c r="L3134" t="s">
        <v>22</v>
      </c>
      <c r="M3134">
        <v>4</v>
      </c>
      <c r="N3134">
        <v>53</v>
      </c>
      <c r="O3134" t="s">
        <v>9339</v>
      </c>
      <c r="P3134" t="s">
        <v>9340</v>
      </c>
      <c r="Q3134" s="10">
        <v>-10000000</v>
      </c>
    </row>
    <row r="3135" spans="1:17" x14ac:dyDescent="0.3">
      <c r="A3135" s="11">
        <v>0</v>
      </c>
      <c r="B3135" t="s">
        <v>9341</v>
      </c>
      <c r="C3135">
        <v>14608</v>
      </c>
      <c r="D3135" t="s">
        <v>9342</v>
      </c>
      <c r="E3135" t="s">
        <v>19</v>
      </c>
      <c r="F3135">
        <v>2.1315240000000002</v>
      </c>
      <c r="G3135" t="s">
        <v>9343</v>
      </c>
      <c r="H3135" t="s">
        <v>158</v>
      </c>
      <c r="I3135" s="1">
        <v>39115</v>
      </c>
      <c r="J3135" s="11">
        <v>0</v>
      </c>
      <c r="K3135">
        <v>116</v>
      </c>
      <c r="L3135" t="s">
        <v>22</v>
      </c>
      <c r="M3135">
        <v>6.4</v>
      </c>
      <c r="N3135">
        <v>6</v>
      </c>
      <c r="O3135" t="s">
        <v>9344</v>
      </c>
      <c r="P3135" t="s">
        <v>9345</v>
      </c>
      <c r="Q3135" s="10">
        <v>0</v>
      </c>
    </row>
    <row r="3136" spans="1:17" x14ac:dyDescent="0.3">
      <c r="A3136" s="11">
        <v>0</v>
      </c>
      <c r="B3136" t="s">
        <v>587</v>
      </c>
      <c r="C3136">
        <v>34417</v>
      </c>
      <c r="D3136" t="s">
        <v>9346</v>
      </c>
      <c r="E3136" t="s">
        <v>19</v>
      </c>
      <c r="F3136">
        <v>0.304566</v>
      </c>
      <c r="G3136" t="s">
        <v>9347</v>
      </c>
      <c r="H3136" t="s">
        <v>21</v>
      </c>
      <c r="I3136" s="1">
        <v>40424</v>
      </c>
      <c r="J3136" s="11">
        <v>0</v>
      </c>
      <c r="K3136">
        <v>85</v>
      </c>
      <c r="L3136" t="s">
        <v>22</v>
      </c>
      <c r="M3136">
        <v>5</v>
      </c>
      <c r="N3136">
        <v>6</v>
      </c>
      <c r="O3136" t="s">
        <v>9348</v>
      </c>
      <c r="P3136" t="s">
        <v>9349</v>
      </c>
      <c r="Q3136" s="10">
        <v>0</v>
      </c>
    </row>
    <row r="3137" spans="1:17" x14ac:dyDescent="0.3">
      <c r="A3137" s="11">
        <v>10000000</v>
      </c>
      <c r="B3137" t="s">
        <v>2995</v>
      </c>
      <c r="C3137">
        <v>15067</v>
      </c>
      <c r="D3137" t="s">
        <v>9350</v>
      </c>
      <c r="E3137" t="s">
        <v>4015</v>
      </c>
      <c r="F3137">
        <v>11.847324</v>
      </c>
      <c r="G3137" t="s">
        <v>8580</v>
      </c>
      <c r="H3137" t="s">
        <v>3317</v>
      </c>
      <c r="I3137" s="1">
        <v>39645</v>
      </c>
      <c r="J3137" s="11">
        <v>0</v>
      </c>
      <c r="K3137">
        <v>130</v>
      </c>
      <c r="L3137" t="s">
        <v>22</v>
      </c>
      <c r="M3137">
        <v>7.1</v>
      </c>
      <c r="N3137">
        <v>193</v>
      </c>
      <c r="O3137" t="s">
        <v>9351</v>
      </c>
      <c r="P3137" t="s">
        <v>5056</v>
      </c>
      <c r="Q3137" s="10">
        <v>-10000000</v>
      </c>
    </row>
    <row r="3138" spans="1:17" x14ac:dyDescent="0.3">
      <c r="A3138" s="11">
        <v>10</v>
      </c>
      <c r="B3138" t="s">
        <v>2211</v>
      </c>
      <c r="C3138">
        <v>78383</v>
      </c>
      <c r="D3138" t="s">
        <v>9352</v>
      </c>
      <c r="E3138" t="s">
        <v>19</v>
      </c>
      <c r="F3138">
        <v>10.013629</v>
      </c>
      <c r="G3138" t="s">
        <v>5589</v>
      </c>
      <c r="H3138" t="s">
        <v>21</v>
      </c>
      <c r="I3138" s="1">
        <v>41545</v>
      </c>
      <c r="J3138" s="11">
        <v>10000000</v>
      </c>
      <c r="K3138">
        <v>99</v>
      </c>
      <c r="L3138" t="s">
        <v>22</v>
      </c>
      <c r="M3138">
        <v>4.9000000000000004</v>
      </c>
      <c r="N3138">
        <v>119</v>
      </c>
      <c r="O3138" t="s">
        <v>9353</v>
      </c>
      <c r="P3138" t="s">
        <v>7741</v>
      </c>
      <c r="Q3138" s="10">
        <v>9999990</v>
      </c>
    </row>
    <row r="3139" spans="1:17" x14ac:dyDescent="0.3">
      <c r="A3139" s="11">
        <v>10000000</v>
      </c>
      <c r="B3139" t="s">
        <v>9354</v>
      </c>
      <c r="C3139">
        <v>43090</v>
      </c>
      <c r="D3139" t="s">
        <v>9355</v>
      </c>
      <c r="E3139" t="s">
        <v>19</v>
      </c>
      <c r="F3139">
        <v>3.7537029999999998</v>
      </c>
      <c r="G3139" t="s">
        <v>5852</v>
      </c>
      <c r="H3139" t="s">
        <v>158</v>
      </c>
      <c r="I3139" s="1">
        <v>40298</v>
      </c>
      <c r="J3139" s="11">
        <v>0</v>
      </c>
      <c r="K3139">
        <v>89</v>
      </c>
      <c r="L3139" t="s">
        <v>22</v>
      </c>
      <c r="M3139">
        <v>6.7</v>
      </c>
      <c r="N3139">
        <v>27</v>
      </c>
      <c r="O3139" t="s">
        <v>9356</v>
      </c>
      <c r="P3139" t="s">
        <v>9357</v>
      </c>
      <c r="Q3139" s="10">
        <v>-10000000</v>
      </c>
    </row>
    <row r="3140" spans="1:17" x14ac:dyDescent="0.3">
      <c r="A3140" s="11">
        <v>9500000</v>
      </c>
      <c r="B3140" t="s">
        <v>587</v>
      </c>
      <c r="C3140">
        <v>16614</v>
      </c>
      <c r="D3140" t="s">
        <v>9358</v>
      </c>
      <c r="E3140" t="s">
        <v>19</v>
      </c>
      <c r="F3140">
        <v>19.978020999999998</v>
      </c>
      <c r="G3140" t="s">
        <v>905</v>
      </c>
      <c r="H3140" t="s">
        <v>21</v>
      </c>
      <c r="I3140" s="1">
        <v>39876</v>
      </c>
      <c r="J3140" s="11">
        <v>17164377</v>
      </c>
      <c r="K3140">
        <v>107</v>
      </c>
      <c r="L3140" t="s">
        <v>22</v>
      </c>
      <c r="M3140">
        <v>6.4</v>
      </c>
      <c r="N3140">
        <v>737</v>
      </c>
      <c r="O3140" t="s">
        <v>9359</v>
      </c>
      <c r="P3140" t="s">
        <v>3816</v>
      </c>
      <c r="Q3140" s="10">
        <v>7664377</v>
      </c>
    </row>
    <row r="3141" spans="1:17" x14ac:dyDescent="0.3">
      <c r="A3141" s="11">
        <v>9600000</v>
      </c>
      <c r="B3141" t="s">
        <v>212</v>
      </c>
      <c r="C3141">
        <v>9700</v>
      </c>
      <c r="D3141" t="s">
        <v>9360</v>
      </c>
      <c r="E3141" t="s">
        <v>19</v>
      </c>
      <c r="F3141">
        <v>3.5885289999999999</v>
      </c>
      <c r="G3141" t="s">
        <v>780</v>
      </c>
      <c r="H3141" t="s">
        <v>21</v>
      </c>
      <c r="I3141" s="1">
        <v>38420</v>
      </c>
      <c r="J3141" s="11">
        <v>4386236</v>
      </c>
      <c r="K3141">
        <v>144</v>
      </c>
      <c r="L3141" t="s">
        <v>22</v>
      </c>
      <c r="M3141">
        <v>6</v>
      </c>
      <c r="N3141">
        <v>24</v>
      </c>
      <c r="O3141" t="s">
        <v>9361</v>
      </c>
      <c r="P3141" t="s">
        <v>9362</v>
      </c>
      <c r="Q3141" s="10">
        <v>-5213764</v>
      </c>
    </row>
    <row r="3142" spans="1:17" x14ac:dyDescent="0.3">
      <c r="A3142" s="11">
        <v>11000000</v>
      </c>
      <c r="B3142" t="s">
        <v>587</v>
      </c>
      <c r="C3142">
        <v>10471</v>
      </c>
      <c r="D3142" t="s">
        <v>9363</v>
      </c>
      <c r="E3142" t="s">
        <v>19</v>
      </c>
      <c r="F3142">
        <v>9.3373880000000007</v>
      </c>
      <c r="G3142" t="s">
        <v>119</v>
      </c>
      <c r="H3142" t="s">
        <v>21</v>
      </c>
      <c r="I3142" s="1">
        <v>36861</v>
      </c>
      <c r="J3142" s="11">
        <v>59827328</v>
      </c>
      <c r="K3142">
        <v>98</v>
      </c>
      <c r="L3142" t="s">
        <v>22</v>
      </c>
      <c r="M3142">
        <v>6.4</v>
      </c>
      <c r="N3142">
        <v>135</v>
      </c>
      <c r="O3142" t="s">
        <v>9364</v>
      </c>
      <c r="P3142" t="s">
        <v>1885</v>
      </c>
      <c r="Q3142" s="10">
        <v>48827328</v>
      </c>
    </row>
    <row r="3143" spans="1:17" x14ac:dyDescent="0.3">
      <c r="A3143" s="11">
        <v>10000000</v>
      </c>
      <c r="B3143" t="s">
        <v>195</v>
      </c>
      <c r="C3143">
        <v>250066</v>
      </c>
      <c r="D3143" t="s">
        <v>9365</v>
      </c>
      <c r="E3143" t="s">
        <v>19</v>
      </c>
      <c r="F3143">
        <v>11.431433999999999</v>
      </c>
      <c r="G3143" t="s">
        <v>9366</v>
      </c>
      <c r="H3143" t="s">
        <v>158</v>
      </c>
      <c r="I3143" s="1">
        <v>41952</v>
      </c>
      <c r="J3143" s="11">
        <v>0</v>
      </c>
      <c r="K3143">
        <v>94</v>
      </c>
      <c r="L3143" t="s">
        <v>22</v>
      </c>
      <c r="M3143">
        <v>4.3</v>
      </c>
      <c r="N3143">
        <v>158</v>
      </c>
      <c r="O3143" t="s">
        <v>9367</v>
      </c>
      <c r="P3143" t="s">
        <v>9368</v>
      </c>
      <c r="Q3143" s="10">
        <v>-10000000</v>
      </c>
    </row>
    <row r="3144" spans="1:17" x14ac:dyDescent="0.3">
      <c r="A3144" s="11">
        <v>9500000</v>
      </c>
      <c r="B3144" t="s">
        <v>580</v>
      </c>
      <c r="C3144">
        <v>667</v>
      </c>
      <c r="D3144" t="s">
        <v>9369</v>
      </c>
      <c r="E3144" t="s">
        <v>19</v>
      </c>
      <c r="F3144">
        <v>28.675891</v>
      </c>
      <c r="G3144" t="s">
        <v>73</v>
      </c>
      <c r="H3144" t="s">
        <v>33</v>
      </c>
      <c r="I3144" s="1">
        <v>24812</v>
      </c>
      <c r="J3144" s="11">
        <v>111584787</v>
      </c>
      <c r="K3144">
        <v>117</v>
      </c>
      <c r="L3144" t="s">
        <v>22</v>
      </c>
      <c r="M3144">
        <v>6.5</v>
      </c>
      <c r="N3144">
        <v>531</v>
      </c>
      <c r="O3144" t="s">
        <v>9370</v>
      </c>
      <c r="P3144" t="s">
        <v>4722</v>
      </c>
      <c r="Q3144" s="10">
        <v>102084787</v>
      </c>
    </row>
    <row r="3145" spans="1:17" x14ac:dyDescent="0.3">
      <c r="A3145" s="11">
        <v>10</v>
      </c>
      <c r="B3145" t="s">
        <v>8287</v>
      </c>
      <c r="C3145">
        <v>208869</v>
      </c>
      <c r="D3145" t="s">
        <v>9371</v>
      </c>
      <c r="E3145" t="s">
        <v>19</v>
      </c>
      <c r="F3145">
        <v>9.7027599999999996</v>
      </c>
      <c r="G3145" t="s">
        <v>9372</v>
      </c>
      <c r="H3145" t="s">
        <v>33</v>
      </c>
      <c r="I3145" s="1">
        <v>41759</v>
      </c>
      <c r="J3145" s="11">
        <v>0</v>
      </c>
      <c r="K3145">
        <v>102</v>
      </c>
      <c r="L3145" t="s">
        <v>22</v>
      </c>
      <c r="M3145">
        <v>6.1</v>
      </c>
      <c r="N3145">
        <v>86</v>
      </c>
      <c r="O3145" t="s">
        <v>9373</v>
      </c>
      <c r="P3145" t="s">
        <v>9374</v>
      </c>
      <c r="Q3145" s="10">
        <v>-10</v>
      </c>
    </row>
    <row r="3146" spans="1:17" x14ac:dyDescent="0.3">
      <c r="A3146" s="11">
        <v>8900000</v>
      </c>
      <c r="B3146" t="s">
        <v>212</v>
      </c>
      <c r="C3146">
        <v>86837</v>
      </c>
      <c r="D3146" t="s">
        <v>9375</v>
      </c>
      <c r="E3146" t="s">
        <v>851</v>
      </c>
      <c r="F3146">
        <v>17.151292999999999</v>
      </c>
      <c r="G3146" t="s">
        <v>7106</v>
      </c>
      <c r="H3146" t="s">
        <v>284</v>
      </c>
      <c r="I3146" s="1">
        <v>40915</v>
      </c>
      <c r="J3146" s="11">
        <v>19839492</v>
      </c>
      <c r="K3146">
        <v>127</v>
      </c>
      <c r="L3146" t="s">
        <v>22</v>
      </c>
      <c r="M3146">
        <v>7.5</v>
      </c>
      <c r="N3146">
        <v>400</v>
      </c>
      <c r="O3146" t="s">
        <v>9376</v>
      </c>
      <c r="P3146" t="s">
        <v>7109</v>
      </c>
      <c r="Q3146" s="10">
        <v>10939492</v>
      </c>
    </row>
    <row r="3147" spans="1:17" x14ac:dyDescent="0.3">
      <c r="A3147" s="11">
        <v>10500000</v>
      </c>
      <c r="B3147" t="s">
        <v>2211</v>
      </c>
      <c r="C3147">
        <v>10306</v>
      </c>
      <c r="D3147" t="s">
        <v>9377</v>
      </c>
      <c r="E3147" t="s">
        <v>19</v>
      </c>
      <c r="F3147">
        <v>11.225044</v>
      </c>
      <c r="G3147" t="s">
        <v>2644</v>
      </c>
      <c r="H3147" t="s">
        <v>21</v>
      </c>
      <c r="I3147" s="1">
        <v>32422</v>
      </c>
      <c r="J3147" s="11">
        <v>14144000</v>
      </c>
      <c r="K3147">
        <v>98</v>
      </c>
      <c r="L3147" t="s">
        <v>22</v>
      </c>
      <c r="M3147">
        <v>4.5</v>
      </c>
      <c r="N3147">
        <v>123</v>
      </c>
      <c r="O3147" t="s">
        <v>9378</v>
      </c>
      <c r="P3147" t="s">
        <v>9379</v>
      </c>
      <c r="Q3147" s="10">
        <v>3644000</v>
      </c>
    </row>
    <row r="3148" spans="1:17" x14ac:dyDescent="0.3">
      <c r="A3148" s="11">
        <v>9500000</v>
      </c>
      <c r="B3148" t="s">
        <v>7141</v>
      </c>
      <c r="C3148">
        <v>106845</v>
      </c>
      <c r="D3148" t="s">
        <v>9380</v>
      </c>
      <c r="E3148" t="s">
        <v>19</v>
      </c>
      <c r="F3148">
        <v>5.3462050000000003</v>
      </c>
      <c r="G3148" t="s">
        <v>9241</v>
      </c>
      <c r="H3148" t="s">
        <v>21</v>
      </c>
      <c r="I3148" s="1">
        <v>42293</v>
      </c>
      <c r="J3148" s="11">
        <v>0</v>
      </c>
      <c r="K3148">
        <v>87</v>
      </c>
      <c r="L3148" t="s">
        <v>22</v>
      </c>
      <c r="M3148">
        <v>4.9000000000000004</v>
      </c>
      <c r="N3148">
        <v>34</v>
      </c>
      <c r="O3148" t="s">
        <v>9381</v>
      </c>
      <c r="P3148" t="s">
        <v>9382</v>
      </c>
      <c r="Q3148" s="10">
        <v>-9500000</v>
      </c>
    </row>
    <row r="3149" spans="1:17" x14ac:dyDescent="0.3">
      <c r="A3149" s="11">
        <v>9400000</v>
      </c>
      <c r="B3149" t="s">
        <v>9026</v>
      </c>
      <c r="C3149">
        <v>11576</v>
      </c>
      <c r="D3149" t="s">
        <v>9383</v>
      </c>
      <c r="E3149" t="s">
        <v>19</v>
      </c>
      <c r="F3149">
        <v>14.562991</v>
      </c>
      <c r="G3149" t="s">
        <v>1252</v>
      </c>
      <c r="H3149" t="s">
        <v>21</v>
      </c>
      <c r="I3149" s="1">
        <v>23203</v>
      </c>
      <c r="J3149" s="11">
        <v>60000000</v>
      </c>
      <c r="K3149">
        <v>163</v>
      </c>
      <c r="L3149" t="s">
        <v>22</v>
      </c>
      <c r="M3149">
        <v>7</v>
      </c>
      <c r="N3149">
        <v>140</v>
      </c>
      <c r="O3149" t="s">
        <v>9384</v>
      </c>
      <c r="P3149" t="s">
        <v>9385</v>
      </c>
      <c r="Q3149" s="10">
        <v>50600000</v>
      </c>
    </row>
    <row r="3150" spans="1:17" x14ac:dyDescent="0.3">
      <c r="A3150" s="11">
        <v>12899867</v>
      </c>
      <c r="B3150" t="s">
        <v>822</v>
      </c>
      <c r="C3150">
        <v>219</v>
      </c>
      <c r="D3150" t="s">
        <v>9386</v>
      </c>
      <c r="E3150" t="s">
        <v>1682</v>
      </c>
      <c r="F3150">
        <v>19.747809</v>
      </c>
      <c r="G3150" t="s">
        <v>9387</v>
      </c>
      <c r="H3150" t="s">
        <v>510</v>
      </c>
      <c r="I3150" s="1">
        <v>38792</v>
      </c>
      <c r="J3150" s="11">
        <v>85582407</v>
      </c>
      <c r="K3150">
        <v>121</v>
      </c>
      <c r="L3150" t="s">
        <v>22</v>
      </c>
      <c r="M3150">
        <v>7.3</v>
      </c>
      <c r="N3150">
        <v>406</v>
      </c>
      <c r="O3150" t="s">
        <v>9388</v>
      </c>
      <c r="P3150" t="s">
        <v>9389</v>
      </c>
      <c r="Q3150" s="10">
        <v>72682540</v>
      </c>
    </row>
    <row r="3151" spans="1:17" x14ac:dyDescent="0.3">
      <c r="A3151" s="11">
        <v>9300000</v>
      </c>
      <c r="B3151" t="s">
        <v>5219</v>
      </c>
      <c r="C3151">
        <v>11827</v>
      </c>
      <c r="D3151" t="s">
        <v>9390</v>
      </c>
      <c r="E3151" t="s">
        <v>19</v>
      </c>
      <c r="F3151">
        <v>12.928269</v>
      </c>
      <c r="G3151" t="s">
        <v>9391</v>
      </c>
      <c r="H3151" t="s">
        <v>158</v>
      </c>
      <c r="I3151" s="1">
        <v>29775</v>
      </c>
      <c r="J3151" s="11">
        <v>0</v>
      </c>
      <c r="K3151">
        <v>90</v>
      </c>
      <c r="L3151" t="s">
        <v>22</v>
      </c>
      <c r="M3151">
        <v>6.2</v>
      </c>
      <c r="N3151">
        <v>148</v>
      </c>
      <c r="O3151" t="s">
        <v>9392</v>
      </c>
      <c r="P3151" t="s">
        <v>9393</v>
      </c>
      <c r="Q3151" s="10">
        <v>-9300000</v>
      </c>
    </row>
    <row r="3152" spans="1:17" x14ac:dyDescent="0.3">
      <c r="A3152" s="11">
        <v>10000000</v>
      </c>
      <c r="B3152" t="s">
        <v>1494</v>
      </c>
      <c r="C3152">
        <v>22820</v>
      </c>
      <c r="D3152" t="s">
        <v>9394</v>
      </c>
      <c r="E3152" t="s">
        <v>19</v>
      </c>
      <c r="F3152">
        <v>3.1937769999999999</v>
      </c>
      <c r="G3152" t="s">
        <v>92</v>
      </c>
      <c r="H3152" t="s">
        <v>21</v>
      </c>
      <c r="I3152" s="1">
        <v>40086</v>
      </c>
      <c r="J3152" s="11">
        <v>0</v>
      </c>
      <c r="K3152">
        <v>89</v>
      </c>
      <c r="L3152" t="s">
        <v>22</v>
      </c>
      <c r="M3152">
        <v>6.2</v>
      </c>
      <c r="N3152">
        <v>51</v>
      </c>
      <c r="O3152" t="s">
        <v>9395</v>
      </c>
      <c r="P3152" t="s">
        <v>4630</v>
      </c>
      <c r="Q3152" s="10">
        <v>-10000000</v>
      </c>
    </row>
    <row r="3153" spans="1:17" x14ac:dyDescent="0.3">
      <c r="A3153" s="11">
        <v>0</v>
      </c>
      <c r="B3153" t="s">
        <v>1891</v>
      </c>
      <c r="C3153">
        <v>31174</v>
      </c>
      <c r="D3153" t="s">
        <v>9396</v>
      </c>
      <c r="E3153" t="s">
        <v>19</v>
      </c>
      <c r="F3153">
        <v>5.1072350000000002</v>
      </c>
      <c r="G3153" t="s">
        <v>9397</v>
      </c>
      <c r="H3153" t="s">
        <v>33</v>
      </c>
      <c r="I3153" s="1">
        <v>35062</v>
      </c>
      <c r="J3153" s="11">
        <v>0</v>
      </c>
      <c r="K3153">
        <v>104</v>
      </c>
      <c r="L3153" t="s">
        <v>22</v>
      </c>
      <c r="M3153">
        <v>6.9</v>
      </c>
      <c r="N3153">
        <v>49</v>
      </c>
      <c r="O3153" t="s">
        <v>9398</v>
      </c>
      <c r="P3153" t="s">
        <v>3032</v>
      </c>
      <c r="Q3153" s="10">
        <v>0</v>
      </c>
    </row>
    <row r="3154" spans="1:17" x14ac:dyDescent="0.3">
      <c r="A3154" s="11">
        <v>10000000</v>
      </c>
      <c r="B3154" t="s">
        <v>4441</v>
      </c>
      <c r="C3154">
        <v>244316</v>
      </c>
      <c r="D3154" t="s">
        <v>9399</v>
      </c>
      <c r="E3154" t="s">
        <v>19</v>
      </c>
      <c r="F3154">
        <v>10.073143999999999</v>
      </c>
      <c r="G3154" t="s">
        <v>9400</v>
      </c>
      <c r="H3154" t="s">
        <v>158</v>
      </c>
      <c r="I3154" s="1">
        <v>42062</v>
      </c>
      <c r="J3154" s="11">
        <v>0</v>
      </c>
      <c r="K3154">
        <v>94</v>
      </c>
      <c r="L3154" t="s">
        <v>22</v>
      </c>
      <c r="M3154">
        <v>5.0999999999999996</v>
      </c>
      <c r="N3154">
        <v>74</v>
      </c>
      <c r="O3154" t="s">
        <v>9401</v>
      </c>
      <c r="P3154" t="s">
        <v>8815</v>
      </c>
      <c r="Q3154" s="10">
        <v>-10000000</v>
      </c>
    </row>
    <row r="3155" spans="1:17" x14ac:dyDescent="0.3">
      <c r="A3155" s="11">
        <v>0</v>
      </c>
      <c r="B3155" t="s">
        <v>9402</v>
      </c>
      <c r="C3155">
        <v>37737</v>
      </c>
      <c r="D3155" t="s">
        <v>9403</v>
      </c>
      <c r="E3155" t="s">
        <v>19</v>
      </c>
      <c r="F3155">
        <v>4.8075489999999999</v>
      </c>
      <c r="G3155" t="s">
        <v>9404</v>
      </c>
      <c r="H3155" t="s">
        <v>655</v>
      </c>
      <c r="I3155" s="1">
        <v>40319</v>
      </c>
      <c r="J3155" s="11">
        <v>0</v>
      </c>
      <c r="K3155">
        <v>131</v>
      </c>
      <c r="L3155" t="s">
        <v>22</v>
      </c>
      <c r="M3155">
        <v>6</v>
      </c>
      <c r="N3155">
        <v>40</v>
      </c>
      <c r="O3155" t="s">
        <v>9405</v>
      </c>
      <c r="P3155" t="s">
        <v>9406</v>
      </c>
      <c r="Q3155" s="10">
        <v>0</v>
      </c>
    </row>
    <row r="3156" spans="1:17" x14ac:dyDescent="0.3">
      <c r="A3156" s="11">
        <v>7400000</v>
      </c>
      <c r="B3156" t="s">
        <v>1068</v>
      </c>
      <c r="C3156">
        <v>62215</v>
      </c>
      <c r="D3156" t="s">
        <v>9407</v>
      </c>
      <c r="E3156" t="s">
        <v>7974</v>
      </c>
      <c r="F3156">
        <v>36.173597999999998</v>
      </c>
      <c r="G3156" t="s">
        <v>7975</v>
      </c>
      <c r="H3156" t="s">
        <v>2024</v>
      </c>
      <c r="I3156" s="1">
        <v>40689</v>
      </c>
      <c r="J3156" s="11">
        <v>21817298</v>
      </c>
      <c r="K3156">
        <v>136</v>
      </c>
      <c r="L3156" t="s">
        <v>22</v>
      </c>
      <c r="M3156">
        <v>7</v>
      </c>
      <c r="N3156">
        <v>885</v>
      </c>
      <c r="O3156" t="s">
        <v>9408</v>
      </c>
      <c r="P3156" t="s">
        <v>7977</v>
      </c>
      <c r="Q3156" s="10">
        <v>14417298</v>
      </c>
    </row>
    <row r="3157" spans="1:17" x14ac:dyDescent="0.3">
      <c r="A3157" s="11">
        <v>0</v>
      </c>
      <c r="B3157" t="s">
        <v>2959</v>
      </c>
      <c r="C3157">
        <v>66125</v>
      </c>
      <c r="D3157" t="s">
        <v>9409</v>
      </c>
      <c r="E3157" t="s">
        <v>19</v>
      </c>
      <c r="F3157">
        <v>5.4994120000000004</v>
      </c>
      <c r="G3157" t="s">
        <v>9410</v>
      </c>
      <c r="H3157" t="s">
        <v>304</v>
      </c>
      <c r="I3157" s="1">
        <v>40641</v>
      </c>
      <c r="J3157" s="11">
        <v>0</v>
      </c>
      <c r="K3157">
        <v>92</v>
      </c>
      <c r="L3157" t="s">
        <v>22</v>
      </c>
      <c r="M3157">
        <v>7.1</v>
      </c>
      <c r="N3157">
        <v>83</v>
      </c>
      <c r="O3157" t="s">
        <v>9411</v>
      </c>
      <c r="P3157" t="s">
        <v>9412</v>
      </c>
      <c r="Q3157" s="10">
        <v>0</v>
      </c>
    </row>
    <row r="3158" spans="1:17" x14ac:dyDescent="0.3">
      <c r="A3158" s="11">
        <v>0</v>
      </c>
      <c r="B3158" t="s">
        <v>212</v>
      </c>
      <c r="C3158">
        <v>132316</v>
      </c>
      <c r="D3158" t="s">
        <v>9413</v>
      </c>
      <c r="E3158" t="s">
        <v>3264</v>
      </c>
      <c r="F3158">
        <v>5.9005349999999996</v>
      </c>
      <c r="G3158" t="s">
        <v>8829</v>
      </c>
      <c r="H3158" t="s">
        <v>655</v>
      </c>
      <c r="I3158" s="1">
        <v>41226</v>
      </c>
      <c r="J3158" s="11">
        <v>0</v>
      </c>
      <c r="K3158">
        <v>176</v>
      </c>
      <c r="L3158" t="s">
        <v>22</v>
      </c>
      <c r="M3158">
        <v>7.3</v>
      </c>
      <c r="N3158">
        <v>66</v>
      </c>
      <c r="O3158" t="s">
        <v>9414</v>
      </c>
      <c r="P3158" t="s">
        <v>9415</v>
      </c>
      <c r="Q3158" s="10">
        <v>0</v>
      </c>
    </row>
    <row r="3159" spans="1:17" x14ac:dyDescent="0.3">
      <c r="A3159" s="11">
        <v>11000000</v>
      </c>
      <c r="B3159" t="s">
        <v>4580</v>
      </c>
      <c r="C3159">
        <v>348</v>
      </c>
      <c r="D3159" t="s">
        <v>9416</v>
      </c>
      <c r="E3159" t="s">
        <v>19</v>
      </c>
      <c r="F3159">
        <v>94.184657999999999</v>
      </c>
      <c r="G3159" t="s">
        <v>204</v>
      </c>
      <c r="H3159" t="s">
        <v>21</v>
      </c>
      <c r="I3159" s="1">
        <v>29000</v>
      </c>
      <c r="J3159" s="11">
        <v>104931801</v>
      </c>
      <c r="K3159">
        <v>117</v>
      </c>
      <c r="L3159" t="s">
        <v>22</v>
      </c>
      <c r="M3159">
        <v>7.9</v>
      </c>
      <c r="N3159">
        <v>4470</v>
      </c>
      <c r="O3159" t="s">
        <v>9417</v>
      </c>
      <c r="P3159" t="s">
        <v>115</v>
      </c>
      <c r="Q3159" s="10">
        <v>93931801</v>
      </c>
    </row>
    <row r="3160" spans="1:17" x14ac:dyDescent="0.3">
      <c r="A3160" s="11">
        <v>85000</v>
      </c>
      <c r="B3160" t="s">
        <v>3227</v>
      </c>
      <c r="C3160">
        <v>30497</v>
      </c>
      <c r="D3160" t="s">
        <v>9418</v>
      </c>
      <c r="E3160" t="s">
        <v>19</v>
      </c>
      <c r="F3160">
        <v>29.262426999999999</v>
      </c>
      <c r="G3160" t="s">
        <v>119</v>
      </c>
      <c r="H3160" t="s">
        <v>21</v>
      </c>
      <c r="I3160" s="1">
        <v>27039</v>
      </c>
      <c r="J3160" s="11">
        <v>30859000</v>
      </c>
      <c r="K3160">
        <v>83</v>
      </c>
      <c r="L3160" t="s">
        <v>22</v>
      </c>
      <c r="M3160">
        <v>7.2</v>
      </c>
      <c r="N3160">
        <v>590</v>
      </c>
      <c r="O3160" t="s">
        <v>9419</v>
      </c>
      <c r="P3160" t="s">
        <v>4325</v>
      </c>
      <c r="Q3160" s="10">
        <v>30774000</v>
      </c>
    </row>
    <row r="3161" spans="1:17" x14ac:dyDescent="0.3">
      <c r="A3161" s="11">
        <v>10000000</v>
      </c>
      <c r="B3161" t="s">
        <v>1403</v>
      </c>
      <c r="C3161">
        <v>27586</v>
      </c>
      <c r="D3161" t="s">
        <v>9420</v>
      </c>
      <c r="E3161" t="s">
        <v>19</v>
      </c>
      <c r="F3161">
        <v>17.611971</v>
      </c>
      <c r="G3161" t="s">
        <v>3169</v>
      </c>
      <c r="H3161" t="s">
        <v>21</v>
      </c>
      <c r="I3161" s="1">
        <v>40256</v>
      </c>
      <c r="J3161" s="11">
        <v>2995811</v>
      </c>
      <c r="K3161">
        <v>106</v>
      </c>
      <c r="L3161" t="s">
        <v>22</v>
      </c>
      <c r="M3161">
        <v>6.3</v>
      </c>
      <c r="N3161">
        <v>254</v>
      </c>
      <c r="O3161" t="s">
        <v>9421</v>
      </c>
      <c r="P3161" t="s">
        <v>9422</v>
      </c>
      <c r="Q3161" s="10">
        <v>-7004189</v>
      </c>
    </row>
    <row r="3162" spans="1:17" x14ac:dyDescent="0.3">
      <c r="A3162" s="11">
        <v>9000000</v>
      </c>
      <c r="B3162" t="s">
        <v>212</v>
      </c>
      <c r="C3162">
        <v>14811</v>
      </c>
      <c r="D3162" t="s">
        <v>9423</v>
      </c>
      <c r="E3162" t="s">
        <v>19</v>
      </c>
      <c r="F3162">
        <v>7.6239790000000003</v>
      </c>
      <c r="G3162" t="s">
        <v>1252</v>
      </c>
      <c r="H3162" t="s">
        <v>21</v>
      </c>
      <c r="I3162" s="1">
        <v>26003</v>
      </c>
      <c r="J3162" s="11">
        <v>83304330</v>
      </c>
      <c r="K3162">
        <v>181</v>
      </c>
      <c r="L3162" t="s">
        <v>22</v>
      </c>
      <c r="M3162">
        <v>7.4</v>
      </c>
      <c r="N3162">
        <v>134</v>
      </c>
      <c r="O3162" t="s">
        <v>9424</v>
      </c>
      <c r="P3162" t="s">
        <v>4079</v>
      </c>
      <c r="Q3162" s="10">
        <v>74304330</v>
      </c>
    </row>
    <row r="3163" spans="1:17" x14ac:dyDescent="0.3">
      <c r="A3163" s="11">
        <v>5500000</v>
      </c>
      <c r="B3163" t="s">
        <v>535</v>
      </c>
      <c r="C3163">
        <v>660</v>
      </c>
      <c r="D3163" t="s">
        <v>9425</v>
      </c>
      <c r="E3163" t="s">
        <v>19</v>
      </c>
      <c r="F3163">
        <v>31.036000000000001</v>
      </c>
      <c r="G3163" t="s">
        <v>73</v>
      </c>
      <c r="H3163" t="s">
        <v>9426</v>
      </c>
      <c r="I3163" s="1">
        <v>24092</v>
      </c>
      <c r="J3163" s="11">
        <v>141195658</v>
      </c>
      <c r="K3163">
        <v>130</v>
      </c>
      <c r="L3163" t="s">
        <v>22</v>
      </c>
      <c r="M3163">
        <v>6.5</v>
      </c>
      <c r="N3163">
        <v>562</v>
      </c>
      <c r="O3163" t="s">
        <v>9427</v>
      </c>
      <c r="P3163" t="s">
        <v>3319</v>
      </c>
      <c r="Q3163" s="10">
        <v>135695658</v>
      </c>
    </row>
    <row r="3164" spans="1:17" x14ac:dyDescent="0.3">
      <c r="A3164" s="11">
        <v>10000000</v>
      </c>
      <c r="B3164" t="s">
        <v>9428</v>
      </c>
      <c r="C3164">
        <v>68684</v>
      </c>
      <c r="D3164" t="s">
        <v>9429</v>
      </c>
      <c r="E3164" t="s">
        <v>19</v>
      </c>
      <c r="F3164">
        <v>10.424595999999999</v>
      </c>
      <c r="G3164" t="s">
        <v>9430</v>
      </c>
      <c r="H3164" t="s">
        <v>21</v>
      </c>
      <c r="I3164" s="1">
        <v>40618</v>
      </c>
      <c r="J3164" s="11">
        <v>0</v>
      </c>
      <c r="K3164">
        <v>93</v>
      </c>
      <c r="L3164" t="s">
        <v>22</v>
      </c>
      <c r="M3164">
        <v>5.7</v>
      </c>
      <c r="N3164">
        <v>129</v>
      </c>
      <c r="O3164" t="s">
        <v>9431</v>
      </c>
      <c r="P3164" t="s">
        <v>3905</v>
      </c>
      <c r="Q3164" s="10">
        <v>-10000000</v>
      </c>
    </row>
    <row r="3165" spans="1:17" x14ac:dyDescent="0.3">
      <c r="A3165" s="11">
        <v>7000000</v>
      </c>
      <c r="B3165" t="s">
        <v>822</v>
      </c>
      <c r="C3165">
        <v>40794</v>
      </c>
      <c r="D3165" t="s">
        <v>9432</v>
      </c>
      <c r="E3165" t="s">
        <v>4799</v>
      </c>
      <c r="F3165">
        <v>7.7206919999999997</v>
      </c>
      <c r="G3165" t="s">
        <v>9433</v>
      </c>
      <c r="H3165" t="s">
        <v>496</v>
      </c>
      <c r="I3165" s="1">
        <v>40514</v>
      </c>
      <c r="J3165" s="11">
        <v>8220215</v>
      </c>
      <c r="K3165">
        <v>110</v>
      </c>
      <c r="L3165" t="s">
        <v>22</v>
      </c>
      <c r="M3165">
        <v>7</v>
      </c>
      <c r="N3165">
        <v>118</v>
      </c>
      <c r="O3165" t="s">
        <v>9434</v>
      </c>
      <c r="P3165" t="s">
        <v>9435</v>
      </c>
      <c r="Q3165" s="10">
        <v>1220215</v>
      </c>
    </row>
    <row r="3166" spans="1:17" x14ac:dyDescent="0.3">
      <c r="A3166" s="11">
        <v>9000000</v>
      </c>
      <c r="B3166" t="s">
        <v>9436</v>
      </c>
      <c r="C3166">
        <v>9400</v>
      </c>
      <c r="D3166" t="s">
        <v>9437</v>
      </c>
      <c r="E3166" t="s">
        <v>19</v>
      </c>
      <c r="F3166">
        <v>6.717994</v>
      </c>
      <c r="G3166" t="s">
        <v>119</v>
      </c>
      <c r="H3166" t="s">
        <v>21</v>
      </c>
      <c r="I3166" s="1">
        <v>35227</v>
      </c>
      <c r="J3166" s="11">
        <v>41590886</v>
      </c>
      <c r="K3166">
        <v>118</v>
      </c>
      <c r="L3166" t="s">
        <v>22</v>
      </c>
      <c r="M3166">
        <v>6.9</v>
      </c>
      <c r="N3166">
        <v>66</v>
      </c>
      <c r="O3166" t="s">
        <v>9438</v>
      </c>
      <c r="P3166" t="s">
        <v>1786</v>
      </c>
      <c r="Q3166" s="10">
        <v>32590886</v>
      </c>
    </row>
    <row r="3167" spans="1:17" x14ac:dyDescent="0.3">
      <c r="A3167" s="11">
        <v>9000000</v>
      </c>
      <c r="B3167" t="s">
        <v>2424</v>
      </c>
      <c r="C3167">
        <v>16162</v>
      </c>
      <c r="D3167" t="s">
        <v>9439</v>
      </c>
      <c r="E3167" t="s">
        <v>19</v>
      </c>
      <c r="F3167">
        <v>3.951041</v>
      </c>
      <c r="G3167" t="s">
        <v>135</v>
      </c>
      <c r="H3167" t="s">
        <v>21</v>
      </c>
      <c r="I3167" s="1">
        <v>36455</v>
      </c>
      <c r="J3167" s="11">
        <v>34573780</v>
      </c>
      <c r="K3167">
        <v>120</v>
      </c>
      <c r="L3167" t="s">
        <v>22</v>
      </c>
      <c r="M3167">
        <v>6.8</v>
      </c>
      <c r="N3167">
        <v>38</v>
      </c>
      <c r="O3167" t="s">
        <v>9440</v>
      </c>
      <c r="P3167" t="s">
        <v>3956</v>
      </c>
      <c r="Q3167" s="10">
        <v>25573780</v>
      </c>
    </row>
    <row r="3168" spans="1:17" x14ac:dyDescent="0.3">
      <c r="A3168" s="11">
        <v>9000000</v>
      </c>
      <c r="B3168" t="s">
        <v>2211</v>
      </c>
      <c r="C3168">
        <v>10585</v>
      </c>
      <c r="D3168" t="s">
        <v>9441</v>
      </c>
      <c r="E3168" t="s">
        <v>19</v>
      </c>
      <c r="F3168">
        <v>27.600843000000001</v>
      </c>
      <c r="G3168" t="s">
        <v>1252</v>
      </c>
      <c r="H3168" t="s">
        <v>21</v>
      </c>
      <c r="I3168" s="1">
        <v>32366</v>
      </c>
      <c r="J3168" s="11">
        <v>44196684</v>
      </c>
      <c r="K3168">
        <v>87</v>
      </c>
      <c r="L3168" t="s">
        <v>22</v>
      </c>
      <c r="M3168">
        <v>6.3</v>
      </c>
      <c r="N3168">
        <v>581</v>
      </c>
      <c r="O3168" t="s">
        <v>9442</v>
      </c>
      <c r="P3168" t="s">
        <v>8052</v>
      </c>
      <c r="Q3168" s="10">
        <v>35196684</v>
      </c>
    </row>
    <row r="3169" spans="1:17" x14ac:dyDescent="0.3">
      <c r="A3169" s="11">
        <v>9000000</v>
      </c>
      <c r="B3169" t="s">
        <v>5275</v>
      </c>
      <c r="C3169">
        <v>2359</v>
      </c>
      <c r="D3169" t="s">
        <v>9443</v>
      </c>
      <c r="E3169" t="s">
        <v>19</v>
      </c>
      <c r="F3169">
        <v>14.098952000000001</v>
      </c>
      <c r="G3169" t="s">
        <v>1612</v>
      </c>
      <c r="H3169" t="s">
        <v>21</v>
      </c>
      <c r="I3169" s="1">
        <v>39220</v>
      </c>
      <c r="J3169" s="11">
        <v>24538513</v>
      </c>
      <c r="K3169">
        <v>123</v>
      </c>
      <c r="L3169" t="s">
        <v>22</v>
      </c>
      <c r="M3169">
        <v>7.3</v>
      </c>
      <c r="N3169">
        <v>235</v>
      </c>
      <c r="O3169" t="s">
        <v>9444</v>
      </c>
      <c r="P3169" t="s">
        <v>6566</v>
      </c>
      <c r="Q3169" s="10">
        <v>15538513</v>
      </c>
    </row>
    <row r="3170" spans="1:17" x14ac:dyDescent="0.3">
      <c r="A3170" s="11">
        <v>9000000</v>
      </c>
      <c r="B3170" t="s">
        <v>2211</v>
      </c>
      <c r="C3170">
        <v>238636</v>
      </c>
      <c r="D3170" t="s">
        <v>9445</v>
      </c>
      <c r="E3170" t="s">
        <v>19</v>
      </c>
      <c r="F3170">
        <v>82.975841000000003</v>
      </c>
      <c r="G3170" t="s">
        <v>135</v>
      </c>
      <c r="H3170" t="s">
        <v>284</v>
      </c>
      <c r="I3170" s="1">
        <v>41837</v>
      </c>
      <c r="J3170" s="11">
        <v>108782847</v>
      </c>
      <c r="K3170">
        <v>104</v>
      </c>
      <c r="L3170" t="s">
        <v>22</v>
      </c>
      <c r="M3170">
        <v>6.6</v>
      </c>
      <c r="N3170">
        <v>1954</v>
      </c>
      <c r="O3170" t="s">
        <v>9446</v>
      </c>
      <c r="P3170" t="s">
        <v>8890</v>
      </c>
      <c r="Q3170" s="10">
        <v>99782847</v>
      </c>
    </row>
    <row r="3171" spans="1:17" x14ac:dyDescent="0.3">
      <c r="A3171" s="11">
        <v>9000000</v>
      </c>
      <c r="B3171" t="s">
        <v>3334</v>
      </c>
      <c r="C3171">
        <v>10472</v>
      </c>
      <c r="D3171" t="s">
        <v>9447</v>
      </c>
      <c r="E3171" t="s">
        <v>19</v>
      </c>
      <c r="F3171">
        <v>3.2694589999999999</v>
      </c>
      <c r="G3171" t="s">
        <v>905</v>
      </c>
      <c r="H3171" t="s">
        <v>21</v>
      </c>
      <c r="I3171" s="1">
        <v>36546</v>
      </c>
      <c r="J3171" s="11">
        <v>0</v>
      </c>
      <c r="K3171">
        <v>91</v>
      </c>
      <c r="L3171" t="s">
        <v>22</v>
      </c>
      <c r="M3171">
        <v>4.9000000000000004</v>
      </c>
      <c r="N3171">
        <v>70</v>
      </c>
      <c r="O3171" t="s">
        <v>9448</v>
      </c>
      <c r="P3171" t="s">
        <v>9449</v>
      </c>
      <c r="Q3171" s="10">
        <v>-9000000</v>
      </c>
    </row>
    <row r="3172" spans="1:17" x14ac:dyDescent="0.3">
      <c r="A3172" s="11">
        <v>9000000</v>
      </c>
      <c r="B3172" t="s">
        <v>2458</v>
      </c>
      <c r="C3172">
        <v>11282</v>
      </c>
      <c r="D3172" t="s">
        <v>9450</v>
      </c>
      <c r="E3172" t="s">
        <v>19</v>
      </c>
      <c r="F3172">
        <v>18.514292000000001</v>
      </c>
      <c r="G3172" t="s">
        <v>119</v>
      </c>
      <c r="H3172" t="s">
        <v>21</v>
      </c>
      <c r="I3172" s="1">
        <v>38137</v>
      </c>
      <c r="J3172" s="11">
        <v>23936908</v>
      </c>
      <c r="K3172">
        <v>88</v>
      </c>
      <c r="L3172" t="s">
        <v>22</v>
      </c>
      <c r="M3172">
        <v>6.6</v>
      </c>
      <c r="N3172">
        <v>693</v>
      </c>
      <c r="O3172" t="s">
        <v>9451</v>
      </c>
      <c r="P3172" t="s">
        <v>8165</v>
      </c>
      <c r="Q3172" s="10">
        <v>14936908</v>
      </c>
    </row>
    <row r="3173" spans="1:17" x14ac:dyDescent="0.3">
      <c r="A3173" s="11">
        <v>9000000</v>
      </c>
      <c r="B3173" t="s">
        <v>1629</v>
      </c>
      <c r="C3173">
        <v>6521</v>
      </c>
      <c r="D3173" t="s">
        <v>9452</v>
      </c>
      <c r="E3173" t="s">
        <v>19</v>
      </c>
      <c r="F3173">
        <v>7.0291259999999998</v>
      </c>
      <c r="G3173" t="s">
        <v>5820</v>
      </c>
      <c r="H3173" t="s">
        <v>192</v>
      </c>
      <c r="I3173" s="1">
        <v>36812</v>
      </c>
      <c r="J3173" s="11">
        <v>0</v>
      </c>
      <c r="K3173">
        <v>126</v>
      </c>
      <c r="L3173" t="s">
        <v>22</v>
      </c>
      <c r="M3173">
        <v>6.7</v>
      </c>
      <c r="N3173">
        <v>60</v>
      </c>
      <c r="O3173" t="s">
        <v>9453</v>
      </c>
      <c r="P3173" t="s">
        <v>2535</v>
      </c>
      <c r="Q3173" s="10">
        <v>-9000000</v>
      </c>
    </row>
    <row r="3174" spans="1:17" x14ac:dyDescent="0.3">
      <c r="A3174" s="11">
        <v>26000000</v>
      </c>
      <c r="B3174" t="s">
        <v>2357</v>
      </c>
      <c r="C3174">
        <v>14181</v>
      </c>
      <c r="D3174" t="s">
        <v>9454</v>
      </c>
      <c r="E3174" t="s">
        <v>19</v>
      </c>
      <c r="F3174">
        <v>11.233081</v>
      </c>
      <c r="G3174" t="s">
        <v>119</v>
      </c>
      <c r="H3174" t="s">
        <v>21</v>
      </c>
      <c r="I3174" s="1">
        <v>36574</v>
      </c>
      <c r="J3174" s="11">
        <v>28780255</v>
      </c>
      <c r="K3174">
        <v>118</v>
      </c>
      <c r="L3174" t="s">
        <v>22</v>
      </c>
      <c r="M3174">
        <v>6.5</v>
      </c>
      <c r="N3174">
        <v>201</v>
      </c>
      <c r="O3174" t="s">
        <v>9455</v>
      </c>
      <c r="P3174" t="s">
        <v>9456</v>
      </c>
      <c r="Q3174" s="10">
        <v>2780255</v>
      </c>
    </row>
    <row r="3175" spans="1:17" x14ac:dyDescent="0.3">
      <c r="A3175" s="11">
        <v>40600000</v>
      </c>
      <c r="B3175" t="s">
        <v>587</v>
      </c>
      <c r="C3175">
        <v>1621</v>
      </c>
      <c r="D3175" t="s">
        <v>9457</v>
      </c>
      <c r="E3175" t="s">
        <v>19</v>
      </c>
      <c r="F3175">
        <v>34.022208999999997</v>
      </c>
      <c r="G3175" t="s">
        <v>92</v>
      </c>
      <c r="H3175" t="s">
        <v>21</v>
      </c>
      <c r="I3175" s="1">
        <v>30503</v>
      </c>
      <c r="J3175" s="11">
        <v>90400000</v>
      </c>
      <c r="K3175">
        <v>116</v>
      </c>
      <c r="L3175" t="s">
        <v>22</v>
      </c>
      <c r="M3175">
        <v>7.1</v>
      </c>
      <c r="N3175">
        <v>738</v>
      </c>
      <c r="O3175" t="s">
        <v>9458</v>
      </c>
      <c r="P3175" t="s">
        <v>3058</v>
      </c>
      <c r="Q3175" s="10">
        <v>49800000</v>
      </c>
    </row>
    <row r="3176" spans="1:17" x14ac:dyDescent="0.3">
      <c r="A3176" s="11">
        <v>9000000</v>
      </c>
      <c r="B3176" t="s">
        <v>2211</v>
      </c>
      <c r="C3176">
        <v>9656</v>
      </c>
      <c r="D3176" t="s">
        <v>9459</v>
      </c>
      <c r="E3176" t="s">
        <v>19</v>
      </c>
      <c r="F3176">
        <v>4.1343269999999999</v>
      </c>
      <c r="G3176" t="s">
        <v>3325</v>
      </c>
      <c r="H3176" t="s">
        <v>158</v>
      </c>
      <c r="I3176" s="1">
        <v>39076</v>
      </c>
      <c r="J3176" s="11">
        <v>21510851</v>
      </c>
      <c r="K3176">
        <v>84</v>
      </c>
      <c r="L3176" t="s">
        <v>22</v>
      </c>
      <c r="M3176">
        <v>4.8</v>
      </c>
      <c r="N3176">
        <v>119</v>
      </c>
      <c r="O3176" t="s">
        <v>9460</v>
      </c>
      <c r="P3176" t="s">
        <v>6667</v>
      </c>
      <c r="Q3176" s="10">
        <v>12510851</v>
      </c>
    </row>
    <row r="3177" spans="1:17" x14ac:dyDescent="0.3">
      <c r="A3177" s="11">
        <v>0</v>
      </c>
      <c r="B3177" t="s">
        <v>972</v>
      </c>
      <c r="C3177">
        <v>16428</v>
      </c>
      <c r="D3177" t="s">
        <v>9461</v>
      </c>
      <c r="E3177" t="s">
        <v>19</v>
      </c>
      <c r="F3177">
        <v>6.9047340000000004</v>
      </c>
      <c r="G3177" t="s">
        <v>2516</v>
      </c>
      <c r="H3177" t="s">
        <v>21</v>
      </c>
      <c r="I3177" s="1">
        <v>38121</v>
      </c>
      <c r="J3177" s="11">
        <v>0</v>
      </c>
      <c r="K3177">
        <v>85</v>
      </c>
      <c r="L3177" t="s">
        <v>22</v>
      </c>
      <c r="M3177">
        <v>5.8</v>
      </c>
      <c r="N3177">
        <v>21</v>
      </c>
      <c r="O3177" t="s">
        <v>9462</v>
      </c>
      <c r="P3177" t="s">
        <v>9463</v>
      </c>
      <c r="Q3177" s="10">
        <v>0</v>
      </c>
    </row>
    <row r="3178" spans="1:17" x14ac:dyDescent="0.3">
      <c r="A3178" s="11">
        <v>9000000</v>
      </c>
      <c r="B3178" t="s">
        <v>9464</v>
      </c>
      <c r="C3178">
        <v>10705</v>
      </c>
      <c r="D3178" t="s">
        <v>9465</v>
      </c>
      <c r="E3178" t="s">
        <v>19</v>
      </c>
      <c r="F3178">
        <v>4.641006</v>
      </c>
      <c r="G3178" t="s">
        <v>3144</v>
      </c>
      <c r="H3178" t="s">
        <v>33</v>
      </c>
      <c r="I3178" s="1">
        <v>32638</v>
      </c>
      <c r="J3178" s="11">
        <v>0</v>
      </c>
      <c r="K3178">
        <v>137</v>
      </c>
      <c r="L3178" t="s">
        <v>22</v>
      </c>
      <c r="M3178">
        <v>7.4</v>
      </c>
      <c r="N3178">
        <v>71</v>
      </c>
      <c r="O3178" t="s">
        <v>9466</v>
      </c>
      <c r="P3178" t="s">
        <v>501</v>
      </c>
      <c r="Q3178" s="10">
        <v>-9000000</v>
      </c>
    </row>
    <row r="3179" spans="1:17" x14ac:dyDescent="0.3">
      <c r="A3179" s="11">
        <v>0</v>
      </c>
      <c r="B3179" t="s">
        <v>713</v>
      </c>
      <c r="C3179">
        <v>8272</v>
      </c>
      <c r="D3179" t="s">
        <v>9467</v>
      </c>
      <c r="E3179" t="s">
        <v>19</v>
      </c>
      <c r="F3179">
        <v>5.6638890000000002</v>
      </c>
      <c r="G3179" t="s">
        <v>4469</v>
      </c>
      <c r="H3179" t="s">
        <v>21</v>
      </c>
      <c r="I3179" s="1">
        <v>39101</v>
      </c>
      <c r="J3179" s="11">
        <v>0</v>
      </c>
      <c r="K3179">
        <v>114</v>
      </c>
      <c r="L3179" t="s">
        <v>22</v>
      </c>
      <c r="M3179">
        <v>6.8</v>
      </c>
      <c r="N3179">
        <v>110</v>
      </c>
      <c r="O3179" t="s">
        <v>9468</v>
      </c>
      <c r="P3179" t="s">
        <v>9469</v>
      </c>
      <c r="Q3179" s="10">
        <v>0</v>
      </c>
    </row>
    <row r="3180" spans="1:17" x14ac:dyDescent="0.3">
      <c r="A3180" s="11">
        <v>0</v>
      </c>
      <c r="B3180" t="s">
        <v>972</v>
      </c>
      <c r="C3180">
        <v>24621</v>
      </c>
      <c r="D3180" t="s">
        <v>9470</v>
      </c>
      <c r="E3180" t="s">
        <v>19</v>
      </c>
      <c r="F3180">
        <v>1.118511</v>
      </c>
      <c r="G3180" t="s">
        <v>1490</v>
      </c>
      <c r="H3180" t="s">
        <v>21</v>
      </c>
      <c r="I3180" s="1">
        <v>37727</v>
      </c>
      <c r="J3180" s="11">
        <v>6126237</v>
      </c>
      <c r="K3180">
        <v>80</v>
      </c>
      <c r="L3180" t="s">
        <v>22</v>
      </c>
      <c r="M3180">
        <v>6.3</v>
      </c>
      <c r="N3180">
        <v>16</v>
      </c>
      <c r="O3180" t="s">
        <v>9471</v>
      </c>
      <c r="P3180" t="s">
        <v>9472</v>
      </c>
      <c r="Q3180" s="10">
        <v>6126237</v>
      </c>
    </row>
    <row r="3181" spans="1:17" x14ac:dyDescent="0.3">
      <c r="A3181" s="11">
        <v>8500000</v>
      </c>
      <c r="B3181" t="s">
        <v>36</v>
      </c>
      <c r="C3181">
        <v>1619</v>
      </c>
      <c r="D3181" t="s">
        <v>9473</v>
      </c>
      <c r="E3181" t="s">
        <v>19</v>
      </c>
      <c r="F3181">
        <v>8.7758439999999993</v>
      </c>
      <c r="G3181" t="s">
        <v>92</v>
      </c>
      <c r="H3181" t="s">
        <v>21</v>
      </c>
      <c r="I3181" s="1">
        <v>36747</v>
      </c>
      <c r="J3181" s="11">
        <v>19125401</v>
      </c>
      <c r="K3181">
        <v>119</v>
      </c>
      <c r="L3181" t="s">
        <v>22</v>
      </c>
      <c r="M3181">
        <v>6.4</v>
      </c>
      <c r="N3181">
        <v>100</v>
      </c>
      <c r="O3181" t="s">
        <v>9474</v>
      </c>
      <c r="P3181" t="s">
        <v>518</v>
      </c>
      <c r="Q3181" s="10">
        <v>10625401</v>
      </c>
    </row>
    <row r="3182" spans="1:17" x14ac:dyDescent="0.3">
      <c r="A3182" s="11">
        <v>9000000</v>
      </c>
      <c r="B3182" t="s">
        <v>1485</v>
      </c>
      <c r="C3182">
        <v>9685</v>
      </c>
      <c r="D3182" t="s">
        <v>9475</v>
      </c>
      <c r="E3182" t="s">
        <v>19</v>
      </c>
      <c r="F3182">
        <v>2.062087</v>
      </c>
      <c r="G3182" t="s">
        <v>1252</v>
      </c>
      <c r="H3182" t="s">
        <v>21</v>
      </c>
      <c r="I3182" s="1">
        <v>37512</v>
      </c>
      <c r="J3182" s="11">
        <v>4777465</v>
      </c>
      <c r="K3182">
        <v>97</v>
      </c>
      <c r="L3182" t="s">
        <v>22</v>
      </c>
      <c r="M3182">
        <v>6.5</v>
      </c>
      <c r="N3182">
        <v>95</v>
      </c>
      <c r="O3182" t="s">
        <v>9476</v>
      </c>
      <c r="P3182" t="s">
        <v>3546</v>
      </c>
      <c r="Q3182" s="10">
        <v>-4222535</v>
      </c>
    </row>
    <row r="3183" spans="1:17" x14ac:dyDescent="0.3">
      <c r="A3183" s="11">
        <v>9000000</v>
      </c>
      <c r="B3183" t="s">
        <v>587</v>
      </c>
      <c r="C3183">
        <v>14425</v>
      </c>
      <c r="D3183" t="s">
        <v>9477</v>
      </c>
      <c r="E3183" t="s">
        <v>19</v>
      </c>
      <c r="F3183">
        <v>8.7387370000000004</v>
      </c>
      <c r="G3183" t="s">
        <v>6735</v>
      </c>
      <c r="H3183" t="s">
        <v>21</v>
      </c>
      <c r="I3183" s="1">
        <v>34453</v>
      </c>
      <c r="J3183" s="11">
        <v>4350774</v>
      </c>
      <c r="K3183">
        <v>79</v>
      </c>
      <c r="L3183" t="s">
        <v>22</v>
      </c>
      <c r="M3183">
        <v>6</v>
      </c>
      <c r="N3183">
        <v>41</v>
      </c>
      <c r="O3183" t="s">
        <v>9478</v>
      </c>
      <c r="P3183" t="s">
        <v>9479</v>
      </c>
      <c r="Q3183" s="10">
        <v>-4649226</v>
      </c>
    </row>
    <row r="3184" spans="1:17" x14ac:dyDescent="0.3">
      <c r="A3184" s="11">
        <v>0</v>
      </c>
      <c r="B3184" t="s">
        <v>9480</v>
      </c>
      <c r="C3184">
        <v>14624</v>
      </c>
      <c r="D3184" t="s">
        <v>9481</v>
      </c>
      <c r="E3184" t="s">
        <v>19</v>
      </c>
      <c r="F3184">
        <v>4.9762680000000001</v>
      </c>
      <c r="G3184" t="s">
        <v>9482</v>
      </c>
      <c r="H3184" t="s">
        <v>21</v>
      </c>
      <c r="I3184" s="1">
        <v>39010</v>
      </c>
      <c r="J3184" s="11">
        <v>0</v>
      </c>
      <c r="K3184">
        <v>114</v>
      </c>
      <c r="L3184" t="s">
        <v>22</v>
      </c>
      <c r="M3184">
        <v>6.8</v>
      </c>
      <c r="N3184">
        <v>78</v>
      </c>
      <c r="O3184" t="s">
        <v>9483</v>
      </c>
      <c r="P3184" t="s">
        <v>6596</v>
      </c>
      <c r="Q3184" s="10">
        <v>0</v>
      </c>
    </row>
    <row r="3185" spans="1:17" x14ac:dyDescent="0.3">
      <c r="A3185" s="11">
        <v>9000000</v>
      </c>
      <c r="B3185" t="s">
        <v>9484</v>
      </c>
      <c r="C3185">
        <v>10179</v>
      </c>
      <c r="D3185" t="s">
        <v>9485</v>
      </c>
      <c r="E3185" t="s">
        <v>19</v>
      </c>
      <c r="F3185">
        <v>3.8106969999999998</v>
      </c>
      <c r="G3185" t="s">
        <v>9486</v>
      </c>
      <c r="H3185" t="s">
        <v>21</v>
      </c>
      <c r="I3185" s="1">
        <v>30757</v>
      </c>
      <c r="J3185" s="11">
        <v>0</v>
      </c>
      <c r="K3185">
        <v>91</v>
      </c>
      <c r="L3185" t="s">
        <v>22</v>
      </c>
      <c r="M3185">
        <v>5.7</v>
      </c>
      <c r="N3185">
        <v>49</v>
      </c>
      <c r="O3185" t="s">
        <v>9487</v>
      </c>
      <c r="P3185" t="s">
        <v>9488</v>
      </c>
      <c r="Q3185" s="10">
        <v>-9000000</v>
      </c>
    </row>
    <row r="3186" spans="1:17" x14ac:dyDescent="0.3">
      <c r="A3186" s="11">
        <v>9000000</v>
      </c>
      <c r="B3186" t="s">
        <v>713</v>
      </c>
      <c r="C3186">
        <v>15568</v>
      </c>
      <c r="D3186" t="s">
        <v>9489</v>
      </c>
      <c r="E3186" t="s">
        <v>19</v>
      </c>
      <c r="F3186">
        <v>2.3653279999999999</v>
      </c>
      <c r="G3186" t="s">
        <v>9490</v>
      </c>
      <c r="H3186" t="s">
        <v>21</v>
      </c>
      <c r="I3186" s="1">
        <v>39088</v>
      </c>
      <c r="J3186" s="11">
        <v>2955039</v>
      </c>
      <c r="K3186">
        <v>97</v>
      </c>
      <c r="L3186" t="s">
        <v>22</v>
      </c>
      <c r="M3186">
        <v>6</v>
      </c>
      <c r="N3186">
        <v>17</v>
      </c>
      <c r="O3186" t="s">
        <v>9491</v>
      </c>
      <c r="P3186" t="s">
        <v>8078</v>
      </c>
      <c r="Q3186" s="10">
        <v>-6044961</v>
      </c>
    </row>
    <row r="3187" spans="1:17" x14ac:dyDescent="0.3">
      <c r="A3187" s="11">
        <v>9000000</v>
      </c>
      <c r="B3187" t="s">
        <v>822</v>
      </c>
      <c r="C3187">
        <v>14057</v>
      </c>
      <c r="D3187" t="s">
        <v>9492</v>
      </c>
      <c r="E3187" t="s">
        <v>19</v>
      </c>
      <c r="F3187">
        <v>5.2545000000000002</v>
      </c>
      <c r="G3187" t="s">
        <v>9493</v>
      </c>
      <c r="H3187" t="s">
        <v>21</v>
      </c>
      <c r="I3187" s="1">
        <v>38361</v>
      </c>
      <c r="J3187" s="11">
        <v>0</v>
      </c>
      <c r="K3187">
        <v>103</v>
      </c>
      <c r="L3187" t="s">
        <v>22</v>
      </c>
      <c r="M3187">
        <v>5.5</v>
      </c>
      <c r="N3187">
        <v>29</v>
      </c>
      <c r="O3187" t="s">
        <v>9494</v>
      </c>
      <c r="P3187" t="s">
        <v>7037</v>
      </c>
      <c r="Q3187" s="10">
        <v>-9000000</v>
      </c>
    </row>
    <row r="3188" spans="1:17" x14ac:dyDescent="0.3">
      <c r="A3188" s="11">
        <v>0</v>
      </c>
      <c r="B3188" t="s">
        <v>3457</v>
      </c>
      <c r="C3188">
        <v>12621</v>
      </c>
      <c r="D3188" t="s">
        <v>9495</v>
      </c>
      <c r="E3188" t="s">
        <v>19</v>
      </c>
      <c r="F3188">
        <v>5.2933630000000003</v>
      </c>
      <c r="G3188" t="s">
        <v>92</v>
      </c>
      <c r="H3188" t="s">
        <v>21</v>
      </c>
      <c r="I3188" s="1">
        <v>39468</v>
      </c>
      <c r="J3188" s="11">
        <v>0</v>
      </c>
      <c r="K3188">
        <v>92</v>
      </c>
      <c r="L3188" t="s">
        <v>22</v>
      </c>
      <c r="M3188">
        <v>6.1</v>
      </c>
      <c r="N3188">
        <v>56</v>
      </c>
      <c r="O3188" t="s">
        <v>9496</v>
      </c>
      <c r="P3188" t="s">
        <v>6459</v>
      </c>
      <c r="Q3188" s="10">
        <v>0</v>
      </c>
    </row>
    <row r="3189" spans="1:17" x14ac:dyDescent="0.3">
      <c r="A3189" s="11">
        <v>0</v>
      </c>
      <c r="B3189" t="s">
        <v>1403</v>
      </c>
      <c r="C3189">
        <v>1808</v>
      </c>
      <c r="D3189" t="s">
        <v>9497</v>
      </c>
      <c r="E3189" t="s">
        <v>19</v>
      </c>
      <c r="F3189">
        <v>10.932710999999999</v>
      </c>
      <c r="G3189" t="s">
        <v>5671</v>
      </c>
      <c r="H3189" t="s">
        <v>33</v>
      </c>
      <c r="I3189" s="1">
        <v>36091</v>
      </c>
      <c r="J3189" s="11">
        <v>1053788</v>
      </c>
      <c r="K3189">
        <v>119</v>
      </c>
      <c r="L3189" t="s">
        <v>22</v>
      </c>
      <c r="M3189">
        <v>6.9</v>
      </c>
      <c r="N3189">
        <v>116</v>
      </c>
      <c r="O3189" t="s">
        <v>9498</v>
      </c>
      <c r="P3189" t="s">
        <v>6709</v>
      </c>
      <c r="Q3189" s="10">
        <v>1053788</v>
      </c>
    </row>
    <row r="3190" spans="1:17" x14ac:dyDescent="0.3">
      <c r="A3190" s="11">
        <v>0</v>
      </c>
      <c r="B3190" t="s">
        <v>3040</v>
      </c>
      <c r="C3190">
        <v>293670</v>
      </c>
      <c r="D3190" t="s">
        <v>9499</v>
      </c>
      <c r="E3190" t="s">
        <v>4015</v>
      </c>
      <c r="F3190">
        <v>9.0502900000000004</v>
      </c>
      <c r="G3190" t="s">
        <v>9500</v>
      </c>
      <c r="H3190" t="s">
        <v>3317</v>
      </c>
      <c r="I3190" s="1">
        <v>42709</v>
      </c>
      <c r="J3190" s="11">
        <v>0</v>
      </c>
      <c r="K3190">
        <v>156</v>
      </c>
      <c r="L3190" t="s">
        <v>22</v>
      </c>
      <c r="M3190">
        <v>7.2</v>
      </c>
      <c r="N3190">
        <v>250</v>
      </c>
      <c r="O3190" t="s">
        <v>9501</v>
      </c>
      <c r="P3190" t="s">
        <v>9502</v>
      </c>
      <c r="Q3190" s="10">
        <v>0</v>
      </c>
    </row>
    <row r="3191" spans="1:17" x14ac:dyDescent="0.3">
      <c r="A3191" s="11">
        <v>9000000</v>
      </c>
      <c r="B3191" t="s">
        <v>8148</v>
      </c>
      <c r="C3191">
        <v>67675</v>
      </c>
      <c r="D3191" t="s">
        <v>9503</v>
      </c>
      <c r="E3191" t="s">
        <v>19</v>
      </c>
      <c r="F3191">
        <v>9.9339259999999996</v>
      </c>
      <c r="G3191" t="s">
        <v>204</v>
      </c>
      <c r="H3191" t="s">
        <v>21</v>
      </c>
      <c r="I3191" s="1">
        <v>40855</v>
      </c>
      <c r="J3191" s="11">
        <v>18663238</v>
      </c>
      <c r="K3191">
        <v>84</v>
      </c>
      <c r="L3191" t="s">
        <v>22</v>
      </c>
      <c r="M3191">
        <v>6.8</v>
      </c>
      <c r="N3191">
        <v>79</v>
      </c>
      <c r="O3191" t="s">
        <v>9504</v>
      </c>
      <c r="P3191" t="s">
        <v>7024</v>
      </c>
      <c r="Q3191" s="10">
        <v>9663238</v>
      </c>
    </row>
    <row r="3192" spans="1:17" x14ac:dyDescent="0.3">
      <c r="A3192" s="11">
        <v>0</v>
      </c>
      <c r="B3192" t="s">
        <v>9505</v>
      </c>
      <c r="C3192">
        <v>27329</v>
      </c>
      <c r="D3192" t="s">
        <v>9506</v>
      </c>
      <c r="E3192" t="s">
        <v>7902</v>
      </c>
      <c r="F3192">
        <v>0.84306700000000001</v>
      </c>
      <c r="G3192" t="s">
        <v>3688</v>
      </c>
      <c r="H3192" t="s">
        <v>7904</v>
      </c>
      <c r="I3192" s="1">
        <v>37120</v>
      </c>
      <c r="J3192" s="11">
        <v>0</v>
      </c>
      <c r="K3192">
        <v>185</v>
      </c>
      <c r="L3192" t="s">
        <v>22</v>
      </c>
      <c r="M3192">
        <v>5.0999999999999996</v>
      </c>
      <c r="N3192">
        <v>6</v>
      </c>
      <c r="O3192" t="s">
        <v>9507</v>
      </c>
      <c r="P3192" t="s">
        <v>9508</v>
      </c>
      <c r="Q3192" s="10">
        <v>0</v>
      </c>
    </row>
    <row r="3193" spans="1:17" x14ac:dyDescent="0.3">
      <c r="A3193" s="11">
        <v>9000000</v>
      </c>
      <c r="B3193" t="s">
        <v>2211</v>
      </c>
      <c r="C3193">
        <v>29514</v>
      </c>
      <c r="D3193" t="s">
        <v>9509</v>
      </c>
      <c r="E3193" t="s">
        <v>19</v>
      </c>
      <c r="F3193">
        <v>8.2183829999999993</v>
      </c>
      <c r="G3193" t="s">
        <v>92</v>
      </c>
      <c r="H3193" t="s">
        <v>496</v>
      </c>
      <c r="I3193" s="1">
        <v>32898</v>
      </c>
      <c r="J3193" s="11">
        <v>0</v>
      </c>
      <c r="K3193">
        <v>120</v>
      </c>
      <c r="L3193" t="s">
        <v>22</v>
      </c>
      <c r="M3193">
        <v>6</v>
      </c>
      <c r="N3193">
        <v>35</v>
      </c>
      <c r="O3193" t="s">
        <v>9510</v>
      </c>
      <c r="P3193" t="s">
        <v>1438</v>
      </c>
      <c r="Q3193" s="10">
        <v>-9000000</v>
      </c>
    </row>
    <row r="3194" spans="1:17" x14ac:dyDescent="0.3">
      <c r="A3194" s="11">
        <v>6000000</v>
      </c>
      <c r="B3194" t="s">
        <v>587</v>
      </c>
      <c r="C3194">
        <v>250349</v>
      </c>
      <c r="D3194" t="s">
        <v>9511</v>
      </c>
      <c r="E3194" t="s">
        <v>851</v>
      </c>
      <c r="F3194">
        <v>5.1195930000000001</v>
      </c>
      <c r="G3194" t="s">
        <v>3892</v>
      </c>
      <c r="H3194" t="s">
        <v>284</v>
      </c>
      <c r="I3194" s="1">
        <v>41759</v>
      </c>
      <c r="J3194" s="11">
        <v>14348529</v>
      </c>
      <c r="K3194">
        <v>98</v>
      </c>
      <c r="L3194" t="s">
        <v>22</v>
      </c>
      <c r="M3194">
        <v>5.8</v>
      </c>
      <c r="N3194">
        <v>214</v>
      </c>
      <c r="O3194" t="s">
        <v>9512</v>
      </c>
      <c r="P3194" t="s">
        <v>9513</v>
      </c>
      <c r="Q3194" s="10">
        <v>8348529</v>
      </c>
    </row>
    <row r="3195" spans="1:17" x14ac:dyDescent="0.3">
      <c r="A3195" s="11">
        <v>9000000</v>
      </c>
      <c r="B3195" t="s">
        <v>1485</v>
      </c>
      <c r="C3195">
        <v>12454</v>
      </c>
      <c r="D3195" t="s">
        <v>9514</v>
      </c>
      <c r="E3195" t="s">
        <v>19</v>
      </c>
      <c r="F3195">
        <v>2.8722810000000001</v>
      </c>
      <c r="G3195" t="s">
        <v>9515</v>
      </c>
      <c r="H3195" t="s">
        <v>284</v>
      </c>
      <c r="I3195" s="1">
        <v>37393</v>
      </c>
      <c r="J3195" s="11">
        <v>0</v>
      </c>
      <c r="K3195">
        <v>128</v>
      </c>
      <c r="L3195" t="s">
        <v>22</v>
      </c>
      <c r="M3195">
        <v>7</v>
      </c>
      <c r="N3195">
        <v>33</v>
      </c>
      <c r="O3195" t="s">
        <v>9516</v>
      </c>
      <c r="P3195" t="s">
        <v>6673</v>
      </c>
      <c r="Q3195" s="10">
        <v>-9000000</v>
      </c>
    </row>
    <row r="3196" spans="1:17" x14ac:dyDescent="0.3">
      <c r="A3196" s="11">
        <v>9000000</v>
      </c>
      <c r="B3196" t="s">
        <v>713</v>
      </c>
      <c r="C3196">
        <v>39806</v>
      </c>
      <c r="D3196" t="s">
        <v>9517</v>
      </c>
      <c r="E3196" t="s">
        <v>19</v>
      </c>
      <c r="F3196">
        <v>0.71781099999999998</v>
      </c>
      <c r="G3196" t="s">
        <v>9518</v>
      </c>
      <c r="H3196" t="s">
        <v>21</v>
      </c>
      <c r="I3196" s="1">
        <v>40312</v>
      </c>
      <c r="J3196" s="11">
        <v>771499</v>
      </c>
      <c r="K3196">
        <v>130</v>
      </c>
      <c r="L3196" t="s">
        <v>22</v>
      </c>
      <c r="M3196">
        <v>4.8</v>
      </c>
      <c r="N3196">
        <v>14</v>
      </c>
      <c r="O3196" t="s">
        <v>9519</v>
      </c>
      <c r="P3196" t="s">
        <v>9520</v>
      </c>
      <c r="Q3196" s="10">
        <v>-8228501</v>
      </c>
    </row>
    <row r="3197" spans="1:17" x14ac:dyDescent="0.3">
      <c r="A3197" s="11">
        <v>5000000</v>
      </c>
      <c r="B3197" t="s">
        <v>9521</v>
      </c>
      <c r="C3197">
        <v>15699</v>
      </c>
      <c r="D3197" t="s">
        <v>9522</v>
      </c>
      <c r="E3197" t="s">
        <v>19</v>
      </c>
      <c r="F3197">
        <v>1.4588840000000001</v>
      </c>
      <c r="G3197" t="s">
        <v>9523</v>
      </c>
      <c r="H3197" t="s">
        <v>304</v>
      </c>
      <c r="I3197" s="1">
        <v>39043</v>
      </c>
      <c r="J3197" s="11">
        <v>140666</v>
      </c>
      <c r="K3197">
        <v>86</v>
      </c>
      <c r="L3197" t="s">
        <v>22</v>
      </c>
      <c r="M3197">
        <v>6.1</v>
      </c>
      <c r="N3197">
        <v>7</v>
      </c>
      <c r="O3197" t="s">
        <v>9524</v>
      </c>
      <c r="P3197" t="s">
        <v>7822</v>
      </c>
      <c r="Q3197" s="10">
        <v>-4859334</v>
      </c>
    </row>
    <row r="3198" spans="1:17" x14ac:dyDescent="0.3">
      <c r="A3198" s="11">
        <v>6500000</v>
      </c>
      <c r="B3198" t="s">
        <v>9525</v>
      </c>
      <c r="C3198">
        <v>8883</v>
      </c>
      <c r="D3198" t="s">
        <v>9526</v>
      </c>
      <c r="E3198" t="s">
        <v>7974</v>
      </c>
      <c r="F3198">
        <v>7.0289460000000004</v>
      </c>
      <c r="G3198" t="s">
        <v>9527</v>
      </c>
      <c r="H3198" t="s">
        <v>87</v>
      </c>
      <c r="I3198" s="1">
        <v>39532</v>
      </c>
      <c r="J3198" s="11">
        <v>0</v>
      </c>
      <c r="K3198">
        <v>130</v>
      </c>
      <c r="L3198" t="s">
        <v>22</v>
      </c>
      <c r="M3198">
        <v>6.8</v>
      </c>
      <c r="N3198">
        <v>68</v>
      </c>
      <c r="O3198" t="s">
        <v>9528</v>
      </c>
      <c r="P3198" t="s">
        <v>9529</v>
      </c>
      <c r="Q3198" s="10">
        <v>-6500000</v>
      </c>
    </row>
    <row r="3199" spans="1:17" x14ac:dyDescent="0.3">
      <c r="A3199" s="11">
        <v>9000000</v>
      </c>
      <c r="B3199" t="s">
        <v>972</v>
      </c>
      <c r="C3199">
        <v>17926</v>
      </c>
      <c r="D3199" t="s">
        <v>9530</v>
      </c>
      <c r="E3199" t="s">
        <v>19</v>
      </c>
      <c r="F3199">
        <v>2.0095969999999999</v>
      </c>
      <c r="G3199" t="s">
        <v>2004</v>
      </c>
      <c r="H3199" t="s">
        <v>21</v>
      </c>
      <c r="I3199" s="1">
        <v>38590</v>
      </c>
      <c r="J3199" s="11">
        <v>1046166</v>
      </c>
      <c r="K3199">
        <v>97</v>
      </c>
      <c r="L3199" t="s">
        <v>22</v>
      </c>
      <c r="M3199">
        <v>4.5</v>
      </c>
      <c r="N3199">
        <v>12</v>
      </c>
      <c r="O3199" t="s">
        <v>9531</v>
      </c>
      <c r="P3199" t="s">
        <v>9532</v>
      </c>
      <c r="Q3199" s="10">
        <v>-7953834</v>
      </c>
    </row>
    <row r="3200" spans="1:17" x14ac:dyDescent="0.3">
      <c r="A3200" s="11">
        <v>0</v>
      </c>
      <c r="B3200" t="s">
        <v>9533</v>
      </c>
      <c r="C3200">
        <v>291081</v>
      </c>
      <c r="D3200" t="s">
        <v>9534</v>
      </c>
      <c r="E3200" t="s">
        <v>19</v>
      </c>
      <c r="F3200">
        <v>7.2470230000000004</v>
      </c>
      <c r="G3200" t="s">
        <v>4156</v>
      </c>
      <c r="H3200" t="s">
        <v>33</v>
      </c>
      <c r="I3200" s="1">
        <v>39872</v>
      </c>
      <c r="J3200" s="11">
        <v>0</v>
      </c>
      <c r="K3200">
        <v>102</v>
      </c>
      <c r="L3200" t="s">
        <v>22</v>
      </c>
      <c r="M3200">
        <v>7</v>
      </c>
      <c r="N3200">
        <v>54</v>
      </c>
      <c r="O3200" t="s">
        <v>9535</v>
      </c>
      <c r="P3200" t="s">
        <v>7333</v>
      </c>
      <c r="Q3200" s="10">
        <v>0</v>
      </c>
    </row>
    <row r="3201" spans="1:17" x14ac:dyDescent="0.3">
      <c r="A3201" s="11">
        <v>0</v>
      </c>
      <c r="B3201" t="s">
        <v>212</v>
      </c>
      <c r="C3201">
        <v>41248</v>
      </c>
      <c r="D3201" t="s">
        <v>9536</v>
      </c>
      <c r="E3201" t="s">
        <v>851</v>
      </c>
      <c r="F3201">
        <v>2.3517060000000001</v>
      </c>
      <c r="G3201" t="s">
        <v>3615</v>
      </c>
      <c r="H3201" t="s">
        <v>284</v>
      </c>
      <c r="I3201" s="1">
        <v>39890</v>
      </c>
      <c r="J3201" s="11">
        <v>0</v>
      </c>
      <c r="K3201">
        <v>105</v>
      </c>
      <c r="L3201" t="s">
        <v>22</v>
      </c>
      <c r="M3201">
        <v>5.6</v>
      </c>
      <c r="N3201">
        <v>10</v>
      </c>
      <c r="O3201" t="s">
        <v>9537</v>
      </c>
      <c r="P3201" t="s">
        <v>9538</v>
      </c>
      <c r="Q3201" s="10">
        <v>0</v>
      </c>
    </row>
    <row r="3202" spans="1:17" x14ac:dyDescent="0.3">
      <c r="A3202" s="11">
        <v>9000000</v>
      </c>
      <c r="B3202" t="s">
        <v>212</v>
      </c>
      <c r="C3202">
        <v>25968</v>
      </c>
      <c r="D3202" t="s">
        <v>9539</v>
      </c>
      <c r="E3202" t="s">
        <v>19</v>
      </c>
      <c r="F3202">
        <v>4.7990219999999999</v>
      </c>
      <c r="G3202" t="s">
        <v>9540</v>
      </c>
      <c r="H3202" t="s">
        <v>21</v>
      </c>
      <c r="I3202" s="1">
        <v>39949</v>
      </c>
      <c r="J3202" s="11">
        <v>0</v>
      </c>
      <c r="K3202">
        <v>103</v>
      </c>
      <c r="L3202" t="s">
        <v>22</v>
      </c>
      <c r="M3202">
        <v>5.8</v>
      </c>
      <c r="N3202">
        <v>75</v>
      </c>
      <c r="O3202" t="s">
        <v>9541</v>
      </c>
      <c r="P3202" t="s">
        <v>9542</v>
      </c>
      <c r="Q3202" s="10">
        <v>-9000000</v>
      </c>
    </row>
    <row r="3203" spans="1:17" x14ac:dyDescent="0.3">
      <c r="A3203" s="11">
        <v>5000000</v>
      </c>
      <c r="B3203" t="s">
        <v>3236</v>
      </c>
      <c r="C3203">
        <v>9671</v>
      </c>
      <c r="D3203" t="s">
        <v>9543</v>
      </c>
      <c r="E3203" t="s">
        <v>19</v>
      </c>
      <c r="F3203">
        <v>16.072465999999999</v>
      </c>
      <c r="G3203" t="s">
        <v>92</v>
      </c>
      <c r="H3203" t="s">
        <v>304</v>
      </c>
      <c r="I3203" s="1">
        <v>31681</v>
      </c>
      <c r="J3203" s="11">
        <v>328203506</v>
      </c>
      <c r="K3203">
        <v>97</v>
      </c>
      <c r="L3203" t="s">
        <v>22</v>
      </c>
      <c r="M3203">
        <v>6.3</v>
      </c>
      <c r="N3203">
        <v>503</v>
      </c>
      <c r="O3203" t="s">
        <v>9544</v>
      </c>
      <c r="P3203" t="s">
        <v>9545</v>
      </c>
      <c r="Q3203" s="10">
        <v>323203506</v>
      </c>
    </row>
    <row r="3204" spans="1:17" x14ac:dyDescent="0.3">
      <c r="A3204" s="11">
        <v>0</v>
      </c>
      <c r="B3204" t="s">
        <v>5219</v>
      </c>
      <c r="C3204">
        <v>52010</v>
      </c>
      <c r="D3204" t="s">
        <v>9546</v>
      </c>
      <c r="E3204" t="s">
        <v>19</v>
      </c>
      <c r="F3204">
        <v>3.8911859999999998</v>
      </c>
      <c r="G3204" t="s">
        <v>9547</v>
      </c>
      <c r="H3204" t="s">
        <v>33</v>
      </c>
      <c r="I3204" s="1">
        <v>40463</v>
      </c>
      <c r="J3204" s="11">
        <v>0</v>
      </c>
      <c r="K3204">
        <v>76</v>
      </c>
      <c r="L3204" t="s">
        <v>22</v>
      </c>
      <c r="M3204">
        <v>5.2</v>
      </c>
      <c r="N3204">
        <v>27</v>
      </c>
      <c r="O3204" t="s">
        <v>9548</v>
      </c>
      <c r="P3204" t="s">
        <v>9549</v>
      </c>
      <c r="Q3204" s="10">
        <v>0</v>
      </c>
    </row>
    <row r="3205" spans="1:17" x14ac:dyDescent="0.3">
      <c r="A3205" s="11">
        <v>8800000</v>
      </c>
      <c r="B3205" t="s">
        <v>9550</v>
      </c>
      <c r="C3205">
        <v>11588</v>
      </c>
      <c r="D3205" t="s">
        <v>9551</v>
      </c>
      <c r="E3205" t="s">
        <v>19</v>
      </c>
      <c r="F3205">
        <v>3.789485</v>
      </c>
      <c r="G3205" t="s">
        <v>905</v>
      </c>
      <c r="H3205" t="s">
        <v>33</v>
      </c>
      <c r="I3205" s="1">
        <v>38001</v>
      </c>
      <c r="J3205" s="11">
        <v>0</v>
      </c>
      <c r="K3205">
        <v>90</v>
      </c>
      <c r="L3205" t="s">
        <v>22</v>
      </c>
      <c r="M3205">
        <v>5.9</v>
      </c>
      <c r="N3205">
        <v>62</v>
      </c>
      <c r="O3205" t="s">
        <v>9552</v>
      </c>
      <c r="P3205" t="s">
        <v>9553</v>
      </c>
      <c r="Q3205" s="10">
        <v>-8800000</v>
      </c>
    </row>
    <row r="3206" spans="1:17" x14ac:dyDescent="0.3">
      <c r="A3206" s="11">
        <v>7347125</v>
      </c>
      <c r="B3206" t="s">
        <v>1122</v>
      </c>
      <c r="C3206">
        <v>43418</v>
      </c>
      <c r="D3206" t="s">
        <v>9554</v>
      </c>
      <c r="E3206" t="s">
        <v>19</v>
      </c>
      <c r="F3206">
        <v>3.9497960000000001</v>
      </c>
      <c r="G3206" t="s">
        <v>9555</v>
      </c>
      <c r="H3206" t="s">
        <v>304</v>
      </c>
      <c r="I3206" s="1">
        <v>40283</v>
      </c>
      <c r="J3206" s="11">
        <v>0</v>
      </c>
      <c r="K3206">
        <v>122</v>
      </c>
      <c r="L3206" t="s">
        <v>22</v>
      </c>
      <c r="M3206">
        <v>7.3</v>
      </c>
      <c r="N3206">
        <v>40</v>
      </c>
      <c r="O3206" t="s">
        <v>9556</v>
      </c>
      <c r="P3206" t="s">
        <v>9557</v>
      </c>
      <c r="Q3206" s="10">
        <v>-7347125</v>
      </c>
    </row>
    <row r="3207" spans="1:17" x14ac:dyDescent="0.3">
      <c r="A3207" s="11">
        <v>0</v>
      </c>
      <c r="B3207" t="s">
        <v>713</v>
      </c>
      <c r="C3207">
        <v>71157</v>
      </c>
      <c r="D3207" t="s">
        <v>9558</v>
      </c>
      <c r="E3207" t="s">
        <v>851</v>
      </c>
      <c r="F3207">
        <v>14.038703</v>
      </c>
      <c r="G3207" t="s">
        <v>9559</v>
      </c>
      <c r="H3207" t="s">
        <v>284</v>
      </c>
      <c r="I3207" s="1">
        <v>40704</v>
      </c>
      <c r="J3207" s="11">
        <v>20374201</v>
      </c>
      <c r="K3207">
        <v>127</v>
      </c>
      <c r="L3207" t="s">
        <v>22</v>
      </c>
      <c r="M3207">
        <v>7.9</v>
      </c>
      <c r="N3207">
        <v>285</v>
      </c>
      <c r="O3207" t="s">
        <v>9560</v>
      </c>
      <c r="P3207" t="s">
        <v>9561</v>
      </c>
      <c r="Q3207" s="10">
        <v>20374201</v>
      </c>
    </row>
    <row r="3208" spans="1:17" x14ac:dyDescent="0.3">
      <c r="A3208" s="11">
        <v>86000000</v>
      </c>
      <c r="B3208" t="s">
        <v>3142</v>
      </c>
      <c r="C3208">
        <v>13483</v>
      </c>
      <c r="D3208" t="s">
        <v>9562</v>
      </c>
      <c r="E3208" t="s">
        <v>19</v>
      </c>
      <c r="F3208">
        <v>18.172736</v>
      </c>
      <c r="G3208" t="s">
        <v>1612</v>
      </c>
      <c r="H3208" t="s">
        <v>21</v>
      </c>
      <c r="I3208" s="1">
        <v>39414</v>
      </c>
      <c r="J3208" s="11">
        <v>14373825</v>
      </c>
      <c r="K3208">
        <v>84</v>
      </c>
      <c r="L3208" t="s">
        <v>22</v>
      </c>
      <c r="M3208">
        <v>6.3</v>
      </c>
      <c r="N3208">
        <v>395</v>
      </c>
      <c r="O3208" t="s">
        <v>9563</v>
      </c>
      <c r="P3208" t="s">
        <v>9564</v>
      </c>
      <c r="Q3208" s="10">
        <v>-71626175</v>
      </c>
    </row>
    <row r="3209" spans="1:17" x14ac:dyDescent="0.3">
      <c r="A3209" s="11">
        <v>0</v>
      </c>
      <c r="B3209" t="s">
        <v>9565</v>
      </c>
      <c r="C3209">
        <v>333355</v>
      </c>
      <c r="D3209" t="s">
        <v>9566</v>
      </c>
      <c r="E3209" t="s">
        <v>19</v>
      </c>
      <c r="F3209">
        <v>1.8814660000000001</v>
      </c>
      <c r="G3209" t="s">
        <v>229</v>
      </c>
      <c r="H3209" t="s">
        <v>3317</v>
      </c>
      <c r="I3209" s="1">
        <v>38432</v>
      </c>
      <c r="J3209" s="11">
        <v>0</v>
      </c>
      <c r="K3209">
        <v>69</v>
      </c>
      <c r="L3209" t="s">
        <v>22</v>
      </c>
      <c r="M3209">
        <v>8</v>
      </c>
      <c r="N3209">
        <v>27</v>
      </c>
      <c r="O3209" t="s">
        <v>9567</v>
      </c>
      <c r="P3209" t="s">
        <v>1346</v>
      </c>
      <c r="Q3209" s="10">
        <v>0</v>
      </c>
    </row>
    <row r="3210" spans="1:17" x14ac:dyDescent="0.3">
      <c r="A3210" s="11">
        <v>9000000</v>
      </c>
      <c r="B3210" t="s">
        <v>1877</v>
      </c>
      <c r="C3210">
        <v>327833</v>
      </c>
      <c r="D3210" t="s">
        <v>9568</v>
      </c>
      <c r="E3210" t="s">
        <v>19</v>
      </c>
      <c r="F3210">
        <v>6.6779260000000003</v>
      </c>
      <c r="G3210" t="s">
        <v>9569</v>
      </c>
      <c r="H3210" t="s">
        <v>158</v>
      </c>
      <c r="I3210" s="1">
        <v>41831</v>
      </c>
      <c r="J3210" s="11">
        <v>0</v>
      </c>
      <c r="K3210">
        <v>96</v>
      </c>
      <c r="L3210" t="s">
        <v>22</v>
      </c>
      <c r="M3210">
        <v>5.6</v>
      </c>
      <c r="N3210">
        <v>61</v>
      </c>
      <c r="O3210" t="s">
        <v>9570</v>
      </c>
      <c r="P3210" t="s">
        <v>9571</v>
      </c>
      <c r="Q3210" s="10">
        <v>-9000000</v>
      </c>
    </row>
    <row r="3211" spans="1:17" x14ac:dyDescent="0.3">
      <c r="A3211" s="11">
        <v>8500000</v>
      </c>
      <c r="B3211" t="s">
        <v>4422</v>
      </c>
      <c r="C3211">
        <v>1547</v>
      </c>
      <c r="D3211" t="s">
        <v>9572</v>
      </c>
      <c r="E3211" t="s">
        <v>19</v>
      </c>
      <c r="F3211">
        <v>24.750909</v>
      </c>
      <c r="G3211" t="s">
        <v>59</v>
      </c>
      <c r="H3211" t="s">
        <v>21</v>
      </c>
      <c r="I3211" s="1">
        <v>31989</v>
      </c>
      <c r="J3211" s="11">
        <v>32222567</v>
      </c>
      <c r="K3211">
        <v>97</v>
      </c>
      <c r="L3211" t="s">
        <v>22</v>
      </c>
      <c r="M3211">
        <v>6.8</v>
      </c>
      <c r="N3211">
        <v>538</v>
      </c>
      <c r="O3211" t="s">
        <v>9573</v>
      </c>
      <c r="P3211" t="s">
        <v>775</v>
      </c>
      <c r="Q3211" s="10">
        <v>23722567</v>
      </c>
    </row>
    <row r="3212" spans="1:17" x14ac:dyDescent="0.3">
      <c r="A3212" s="11">
        <v>7000000</v>
      </c>
      <c r="B3212" t="s">
        <v>1646</v>
      </c>
      <c r="C3212">
        <v>25196</v>
      </c>
      <c r="D3212" t="s">
        <v>9574</v>
      </c>
      <c r="E3212" t="s">
        <v>19</v>
      </c>
      <c r="F3212">
        <v>17.697042</v>
      </c>
      <c r="G3212" t="s">
        <v>4469</v>
      </c>
      <c r="H3212" t="s">
        <v>21</v>
      </c>
      <c r="I3212" s="1">
        <v>40163</v>
      </c>
      <c r="J3212" s="11">
        <v>39462438</v>
      </c>
      <c r="K3212">
        <v>112</v>
      </c>
      <c r="L3212" t="s">
        <v>22</v>
      </c>
      <c r="M3212">
        <v>6.8</v>
      </c>
      <c r="N3212">
        <v>274</v>
      </c>
      <c r="O3212" t="s">
        <v>9575</v>
      </c>
      <c r="P3212" t="s">
        <v>2838</v>
      </c>
      <c r="Q3212" s="10">
        <v>32462438</v>
      </c>
    </row>
    <row r="3213" spans="1:17" x14ac:dyDescent="0.3">
      <c r="A3213" s="11">
        <v>9250000</v>
      </c>
      <c r="B3213" t="s">
        <v>1646</v>
      </c>
      <c r="C3213">
        <v>16323</v>
      </c>
      <c r="D3213" t="s">
        <v>9576</v>
      </c>
      <c r="E3213" t="s">
        <v>19</v>
      </c>
      <c r="F3213">
        <v>7.0009490000000003</v>
      </c>
      <c r="G3213" t="s">
        <v>204</v>
      </c>
      <c r="H3213" t="s">
        <v>21</v>
      </c>
      <c r="I3213" s="1">
        <v>29047</v>
      </c>
      <c r="J3213" s="11">
        <v>29174648</v>
      </c>
      <c r="K3213">
        <v>125</v>
      </c>
      <c r="L3213" t="s">
        <v>22</v>
      </c>
      <c r="M3213">
        <v>6.8</v>
      </c>
      <c r="N3213">
        <v>28</v>
      </c>
      <c r="O3213" t="s">
        <v>9577</v>
      </c>
      <c r="P3213" t="s">
        <v>9578</v>
      </c>
      <c r="Q3213" s="10">
        <v>19924648</v>
      </c>
    </row>
    <row r="3214" spans="1:17" x14ac:dyDescent="0.3">
      <c r="A3214" s="11">
        <v>8500000</v>
      </c>
      <c r="B3214" t="s">
        <v>587</v>
      </c>
      <c r="C3214">
        <v>175528</v>
      </c>
      <c r="D3214" t="s">
        <v>9579</v>
      </c>
      <c r="E3214" t="s">
        <v>19</v>
      </c>
      <c r="F3214">
        <v>11.436405000000001</v>
      </c>
      <c r="G3214" t="s">
        <v>9580</v>
      </c>
      <c r="H3214" t="s">
        <v>21</v>
      </c>
      <c r="I3214" s="1">
        <v>41544</v>
      </c>
      <c r="J3214" s="11">
        <v>22456509</v>
      </c>
      <c r="K3214">
        <v>96</v>
      </c>
      <c r="L3214" t="s">
        <v>22</v>
      </c>
      <c r="M3214">
        <v>5.6</v>
      </c>
      <c r="N3214">
        <v>85</v>
      </c>
      <c r="O3214" t="s">
        <v>9581</v>
      </c>
      <c r="P3214" t="s">
        <v>9582</v>
      </c>
      <c r="Q3214" s="10">
        <v>13956509</v>
      </c>
    </row>
    <row r="3215" spans="1:17" x14ac:dyDescent="0.3">
      <c r="A3215" s="11">
        <v>9000000</v>
      </c>
      <c r="B3215" t="s">
        <v>263</v>
      </c>
      <c r="C3215">
        <v>8069</v>
      </c>
      <c r="D3215" t="s">
        <v>9583</v>
      </c>
      <c r="E3215" t="s">
        <v>19</v>
      </c>
      <c r="F3215">
        <v>14.171759</v>
      </c>
      <c r="G3215" t="s">
        <v>92</v>
      </c>
      <c r="H3215" t="s">
        <v>21</v>
      </c>
      <c r="I3215" s="1">
        <v>25121</v>
      </c>
      <c r="J3215" s="11">
        <v>2500000</v>
      </c>
      <c r="K3215">
        <v>98</v>
      </c>
      <c r="L3215" t="s">
        <v>22</v>
      </c>
      <c r="M3215">
        <v>5.7</v>
      </c>
      <c r="N3215">
        <v>146</v>
      </c>
      <c r="O3215" t="s">
        <v>9584</v>
      </c>
      <c r="P3215" t="s">
        <v>9585</v>
      </c>
      <c r="Q3215" s="10">
        <v>-6500000</v>
      </c>
    </row>
    <row r="3216" spans="1:17" x14ac:dyDescent="0.3">
      <c r="A3216" s="11">
        <v>0</v>
      </c>
      <c r="B3216" t="s">
        <v>5495</v>
      </c>
      <c r="C3216">
        <v>71805</v>
      </c>
      <c r="D3216" t="s">
        <v>9586</v>
      </c>
      <c r="E3216" t="s">
        <v>19</v>
      </c>
      <c r="F3216">
        <v>0.70297100000000001</v>
      </c>
      <c r="G3216" t="s">
        <v>27</v>
      </c>
      <c r="H3216" t="s">
        <v>21</v>
      </c>
      <c r="I3216" s="1">
        <v>32942</v>
      </c>
      <c r="J3216" s="11">
        <v>0</v>
      </c>
      <c r="K3216">
        <v>92</v>
      </c>
      <c r="L3216" t="s">
        <v>22</v>
      </c>
      <c r="M3216">
        <v>6.1</v>
      </c>
      <c r="N3216">
        <v>14</v>
      </c>
      <c r="O3216" t="s">
        <v>9587</v>
      </c>
      <c r="P3216" t="s">
        <v>9588</v>
      </c>
      <c r="Q3216" s="10">
        <v>0</v>
      </c>
    </row>
    <row r="3217" spans="1:17" x14ac:dyDescent="0.3">
      <c r="A3217" s="11">
        <v>0</v>
      </c>
      <c r="B3217" t="s">
        <v>587</v>
      </c>
      <c r="C3217">
        <v>9451</v>
      </c>
      <c r="D3217" t="s">
        <v>9589</v>
      </c>
      <c r="E3217" t="s">
        <v>19</v>
      </c>
      <c r="F3217">
        <v>13.476596000000001</v>
      </c>
      <c r="G3217" t="s">
        <v>92</v>
      </c>
      <c r="H3217" t="s">
        <v>21</v>
      </c>
      <c r="I3217" s="1">
        <v>36273</v>
      </c>
      <c r="J3217" s="11">
        <v>0</v>
      </c>
      <c r="K3217">
        <v>99</v>
      </c>
      <c r="L3217" t="s">
        <v>22</v>
      </c>
      <c r="M3217">
        <v>6.7</v>
      </c>
      <c r="N3217">
        <v>270</v>
      </c>
      <c r="O3217" t="s">
        <v>9590</v>
      </c>
      <c r="P3217" t="s">
        <v>4812</v>
      </c>
      <c r="Q3217" s="10">
        <v>0</v>
      </c>
    </row>
    <row r="3218" spans="1:17" x14ac:dyDescent="0.3">
      <c r="A3218" s="11">
        <v>12000000</v>
      </c>
      <c r="B3218" t="s">
        <v>713</v>
      </c>
      <c r="C3218">
        <v>16727</v>
      </c>
      <c r="D3218" t="s">
        <v>9591</v>
      </c>
      <c r="E3218" t="s">
        <v>19</v>
      </c>
      <c r="F3218">
        <v>3.6048629999999999</v>
      </c>
      <c r="G3218" t="s">
        <v>4469</v>
      </c>
      <c r="H3218" t="s">
        <v>655</v>
      </c>
      <c r="I3218" s="1">
        <v>38757</v>
      </c>
      <c r="J3218" s="11">
        <v>20138836</v>
      </c>
      <c r="K3218">
        <v>122</v>
      </c>
      <c r="L3218" t="s">
        <v>22</v>
      </c>
      <c r="M3218">
        <v>6.8</v>
      </c>
      <c r="N3218">
        <v>50</v>
      </c>
      <c r="O3218" t="s">
        <v>9592</v>
      </c>
      <c r="P3218" t="s">
        <v>6066</v>
      </c>
      <c r="Q3218" s="10">
        <v>8138836</v>
      </c>
    </row>
    <row r="3219" spans="1:17" x14ac:dyDescent="0.3">
      <c r="A3219" s="11">
        <v>8500000</v>
      </c>
      <c r="B3219" t="s">
        <v>1520</v>
      </c>
      <c r="C3219">
        <v>272693</v>
      </c>
      <c r="D3219" t="s">
        <v>9593</v>
      </c>
      <c r="E3219" t="s">
        <v>19</v>
      </c>
      <c r="F3219">
        <v>40.287089999999999</v>
      </c>
      <c r="G3219" t="s">
        <v>5267</v>
      </c>
      <c r="H3219" t="s">
        <v>21</v>
      </c>
      <c r="I3219" s="1">
        <v>42055</v>
      </c>
      <c r="J3219" s="11">
        <v>43528634</v>
      </c>
      <c r="K3219">
        <v>100</v>
      </c>
      <c r="L3219" t="s">
        <v>22</v>
      </c>
      <c r="M3219">
        <v>6.8</v>
      </c>
      <c r="N3219">
        <v>1322</v>
      </c>
      <c r="O3219" t="s">
        <v>9594</v>
      </c>
      <c r="P3219" t="s">
        <v>9595</v>
      </c>
      <c r="Q3219" s="10">
        <v>35028634</v>
      </c>
    </row>
    <row r="3220" spans="1:17" x14ac:dyDescent="0.3">
      <c r="A3220" s="11">
        <v>22000000</v>
      </c>
      <c r="B3220" t="s">
        <v>212</v>
      </c>
      <c r="C3220">
        <v>10696</v>
      </c>
      <c r="D3220" t="s">
        <v>9596</v>
      </c>
      <c r="E3220" t="s">
        <v>19</v>
      </c>
      <c r="F3220">
        <v>3.8091309999999998</v>
      </c>
      <c r="G3220" t="s">
        <v>204</v>
      </c>
      <c r="H3220" t="s">
        <v>21</v>
      </c>
      <c r="I3220" s="1">
        <v>37155</v>
      </c>
      <c r="J3220" s="11">
        <v>5271666</v>
      </c>
      <c r="K3220">
        <v>104</v>
      </c>
      <c r="L3220" t="s">
        <v>22</v>
      </c>
      <c r="M3220">
        <v>3.4</v>
      </c>
      <c r="N3220">
        <v>38</v>
      </c>
      <c r="O3220" t="s">
        <v>9597</v>
      </c>
      <c r="P3220" t="s">
        <v>9598</v>
      </c>
      <c r="Q3220" s="10">
        <v>-16728334</v>
      </c>
    </row>
    <row r="3221" spans="1:17" x14ac:dyDescent="0.3">
      <c r="A3221" s="11">
        <v>0</v>
      </c>
      <c r="B3221" t="s">
        <v>8184</v>
      </c>
      <c r="C3221">
        <v>150202</v>
      </c>
      <c r="D3221" t="s">
        <v>9599</v>
      </c>
      <c r="E3221" t="s">
        <v>19</v>
      </c>
      <c r="F3221">
        <v>11.708342999999999</v>
      </c>
      <c r="G3221" t="s">
        <v>9600</v>
      </c>
      <c r="H3221" t="s">
        <v>21</v>
      </c>
      <c r="I3221" s="1">
        <v>41276</v>
      </c>
      <c r="J3221" s="11">
        <v>0</v>
      </c>
      <c r="K3221">
        <v>101</v>
      </c>
      <c r="L3221" t="s">
        <v>22</v>
      </c>
      <c r="M3221">
        <v>5.6</v>
      </c>
      <c r="N3221">
        <v>175</v>
      </c>
      <c r="O3221" t="s">
        <v>9601</v>
      </c>
      <c r="P3221" t="s">
        <v>9602</v>
      </c>
      <c r="Q3221" s="10">
        <v>0</v>
      </c>
    </row>
    <row r="3222" spans="1:17" x14ac:dyDescent="0.3">
      <c r="A3222" s="11">
        <v>8000000</v>
      </c>
      <c r="B3222" t="s">
        <v>4005</v>
      </c>
      <c r="C3222">
        <v>19644</v>
      </c>
      <c r="D3222" t="s">
        <v>9603</v>
      </c>
      <c r="E3222" t="s">
        <v>4015</v>
      </c>
      <c r="F3222">
        <v>2.6063200000000002</v>
      </c>
      <c r="G3222" t="s">
        <v>9604</v>
      </c>
      <c r="H3222" t="s">
        <v>3317</v>
      </c>
      <c r="I3222" s="1">
        <v>37979</v>
      </c>
      <c r="J3222" s="11">
        <v>0</v>
      </c>
      <c r="K3222">
        <v>135</v>
      </c>
      <c r="L3222" t="s">
        <v>22</v>
      </c>
      <c r="M3222">
        <v>6.6</v>
      </c>
      <c r="N3222">
        <v>28</v>
      </c>
      <c r="O3222" t="s">
        <v>9605</v>
      </c>
      <c r="P3222" t="s">
        <v>9606</v>
      </c>
      <c r="Q3222" s="10">
        <v>-8000000</v>
      </c>
    </row>
    <row r="3223" spans="1:17" x14ac:dyDescent="0.3">
      <c r="A3223" s="11">
        <v>8500000</v>
      </c>
      <c r="B3223" t="s">
        <v>212</v>
      </c>
      <c r="C3223">
        <v>29963</v>
      </c>
      <c r="D3223" t="s">
        <v>9607</v>
      </c>
      <c r="E3223" t="s">
        <v>19</v>
      </c>
      <c r="F3223">
        <v>9.2300730000000009</v>
      </c>
      <c r="G3223" t="s">
        <v>3144</v>
      </c>
      <c r="H3223" t="s">
        <v>33</v>
      </c>
      <c r="I3223" s="1">
        <v>39944</v>
      </c>
      <c r="J3223" s="11">
        <v>4440055</v>
      </c>
      <c r="K3223">
        <v>119</v>
      </c>
      <c r="L3223" t="s">
        <v>22</v>
      </c>
      <c r="M3223">
        <v>6.8</v>
      </c>
      <c r="N3223">
        <v>107</v>
      </c>
      <c r="O3223" t="s">
        <v>9608</v>
      </c>
      <c r="P3223" t="s">
        <v>8572</v>
      </c>
      <c r="Q3223" s="10">
        <v>-4059945</v>
      </c>
    </row>
    <row r="3224" spans="1:17" x14ac:dyDescent="0.3">
      <c r="A3224" s="11">
        <v>12000000</v>
      </c>
      <c r="B3224" t="s">
        <v>212</v>
      </c>
      <c r="C3224">
        <v>26022</v>
      </c>
      <c r="D3224" t="s">
        <v>9609</v>
      </c>
      <c r="E3224" t="s">
        <v>19</v>
      </c>
      <c r="F3224">
        <v>14.719886000000001</v>
      </c>
      <c r="G3224" t="s">
        <v>4469</v>
      </c>
      <c r="H3224" t="s">
        <v>655</v>
      </c>
      <c r="I3224" s="1">
        <v>40514</v>
      </c>
      <c r="J3224" s="11">
        <v>42345360</v>
      </c>
      <c r="K3224">
        <v>145</v>
      </c>
      <c r="L3224" t="s">
        <v>22</v>
      </c>
      <c r="M3224">
        <v>7.7</v>
      </c>
      <c r="N3224">
        <v>232</v>
      </c>
      <c r="O3224" t="s">
        <v>9610</v>
      </c>
      <c r="P3224" t="s">
        <v>8831</v>
      </c>
      <c r="Q3224" s="10">
        <v>30345360</v>
      </c>
    </row>
    <row r="3225" spans="1:17" x14ac:dyDescent="0.3">
      <c r="A3225" s="11">
        <v>9000000</v>
      </c>
      <c r="B3225" t="s">
        <v>860</v>
      </c>
      <c r="C3225">
        <v>152747</v>
      </c>
      <c r="D3225" t="s">
        <v>9611</v>
      </c>
      <c r="E3225" t="s">
        <v>19</v>
      </c>
      <c r="F3225">
        <v>28.540614000000001</v>
      </c>
      <c r="G3225" t="s">
        <v>9612</v>
      </c>
      <c r="H3225" t="s">
        <v>21</v>
      </c>
      <c r="I3225" s="1">
        <v>41565</v>
      </c>
      <c r="J3225" s="11">
        <v>6108720</v>
      </c>
      <c r="K3225">
        <v>106</v>
      </c>
      <c r="L3225" t="s">
        <v>22</v>
      </c>
      <c r="M3225">
        <v>6.6</v>
      </c>
      <c r="N3225">
        <v>671</v>
      </c>
      <c r="O3225" t="s">
        <v>2346</v>
      </c>
      <c r="P3225" t="s">
        <v>6699</v>
      </c>
      <c r="Q3225" s="10">
        <v>-2891280</v>
      </c>
    </row>
    <row r="3226" spans="1:17" x14ac:dyDescent="0.3">
      <c r="A3226" s="11">
        <v>8000000</v>
      </c>
      <c r="B3226" t="s">
        <v>4486</v>
      </c>
      <c r="C3226">
        <v>62676</v>
      </c>
      <c r="D3226" t="s">
        <v>9613</v>
      </c>
      <c r="E3226" t="s">
        <v>19</v>
      </c>
      <c r="F3226">
        <v>3.4258999999999998E-2</v>
      </c>
      <c r="G3226" t="s">
        <v>92</v>
      </c>
      <c r="H3226" t="s">
        <v>21</v>
      </c>
      <c r="I3226" s="1">
        <v>36256</v>
      </c>
      <c r="J3226" s="11">
        <v>1997807</v>
      </c>
      <c r="K3226">
        <v>126</v>
      </c>
      <c r="L3226" t="s">
        <v>22</v>
      </c>
      <c r="M3226">
        <v>7</v>
      </c>
      <c r="N3226">
        <v>17</v>
      </c>
      <c r="O3226" t="s">
        <v>9614</v>
      </c>
      <c r="P3226" t="s">
        <v>9615</v>
      </c>
      <c r="Q3226" s="10">
        <v>-6002193</v>
      </c>
    </row>
    <row r="3227" spans="1:17" x14ac:dyDescent="0.3">
      <c r="A3227" s="11">
        <v>0</v>
      </c>
      <c r="B3227" t="s">
        <v>9341</v>
      </c>
      <c r="C3227">
        <v>20360</v>
      </c>
      <c r="D3227" t="s">
        <v>9616</v>
      </c>
      <c r="E3227" t="s">
        <v>19</v>
      </c>
      <c r="F3227">
        <v>1.840511</v>
      </c>
      <c r="G3227" t="s">
        <v>92</v>
      </c>
      <c r="H3227" t="s">
        <v>21</v>
      </c>
      <c r="I3227" s="1">
        <v>39168</v>
      </c>
      <c r="J3227" s="11">
        <v>0</v>
      </c>
      <c r="K3227">
        <v>128</v>
      </c>
      <c r="L3227" t="s">
        <v>22</v>
      </c>
      <c r="M3227">
        <v>6.6</v>
      </c>
      <c r="N3227">
        <v>29</v>
      </c>
      <c r="O3227" t="s">
        <v>9617</v>
      </c>
      <c r="P3227" t="s">
        <v>9618</v>
      </c>
      <c r="Q3227" s="10">
        <v>0</v>
      </c>
    </row>
    <row r="3228" spans="1:17" x14ac:dyDescent="0.3">
      <c r="A3228" s="11">
        <v>6500000</v>
      </c>
      <c r="B3228" t="s">
        <v>1122</v>
      </c>
      <c r="C3228">
        <v>1116</v>
      </c>
      <c r="D3228" t="s">
        <v>9619</v>
      </c>
      <c r="E3228" t="s">
        <v>19</v>
      </c>
      <c r="F3228">
        <v>6.7879670000000001</v>
      </c>
      <c r="G3228" t="s">
        <v>5369</v>
      </c>
      <c r="H3228" t="s">
        <v>1377</v>
      </c>
      <c r="I3228" s="1">
        <v>38855</v>
      </c>
      <c r="J3228" s="11">
        <v>22889018</v>
      </c>
      <c r="K3228">
        <v>124</v>
      </c>
      <c r="L3228" t="s">
        <v>22</v>
      </c>
      <c r="M3228">
        <v>7.1</v>
      </c>
      <c r="N3228">
        <v>154</v>
      </c>
      <c r="O3228" t="s">
        <v>9620</v>
      </c>
      <c r="P3228" t="s">
        <v>9621</v>
      </c>
      <c r="Q3228" s="10">
        <v>16389018</v>
      </c>
    </row>
    <row r="3229" spans="1:17" x14ac:dyDescent="0.3">
      <c r="A3229" s="11">
        <v>7700000</v>
      </c>
      <c r="B3229" t="s">
        <v>5239</v>
      </c>
      <c r="C3229">
        <v>185008</v>
      </c>
      <c r="D3229" t="s">
        <v>9622</v>
      </c>
      <c r="E3229" t="s">
        <v>3264</v>
      </c>
      <c r="F3229">
        <v>3.3531759999999999</v>
      </c>
      <c r="G3229" t="s">
        <v>9623</v>
      </c>
      <c r="H3229" t="s">
        <v>655</v>
      </c>
      <c r="I3229" s="1">
        <v>41425</v>
      </c>
      <c r="J3229" s="11">
        <v>46000000</v>
      </c>
      <c r="K3229">
        <v>159</v>
      </c>
      <c r="L3229" t="s">
        <v>22</v>
      </c>
      <c r="M3229">
        <v>7.2</v>
      </c>
      <c r="N3229">
        <v>79</v>
      </c>
      <c r="O3229" t="s">
        <v>9624</v>
      </c>
      <c r="P3229" t="s">
        <v>9625</v>
      </c>
      <c r="Q3229" s="10">
        <v>38300000</v>
      </c>
    </row>
    <row r="3230" spans="1:17" x14ac:dyDescent="0.3">
      <c r="A3230" s="11">
        <v>8250000</v>
      </c>
      <c r="B3230" t="s">
        <v>1385</v>
      </c>
      <c r="C3230">
        <v>11620</v>
      </c>
      <c r="D3230" t="s">
        <v>9626</v>
      </c>
      <c r="E3230" t="s">
        <v>19</v>
      </c>
      <c r="F3230">
        <v>7.973109</v>
      </c>
      <c r="G3230" t="s">
        <v>2644</v>
      </c>
      <c r="H3230" t="s">
        <v>21</v>
      </c>
      <c r="I3230" s="1">
        <v>18851</v>
      </c>
      <c r="J3230" s="11">
        <v>30000000</v>
      </c>
      <c r="K3230">
        <v>171</v>
      </c>
      <c r="L3230" t="s">
        <v>22</v>
      </c>
      <c r="M3230">
        <v>7</v>
      </c>
      <c r="N3230">
        <v>63</v>
      </c>
      <c r="O3230" t="s">
        <v>9627</v>
      </c>
      <c r="P3230" t="s">
        <v>9628</v>
      </c>
      <c r="Q3230" s="10">
        <v>21750000</v>
      </c>
    </row>
    <row r="3231" spans="1:17" x14ac:dyDescent="0.3">
      <c r="A3231" s="11">
        <v>0</v>
      </c>
      <c r="B3231" t="s">
        <v>9629</v>
      </c>
      <c r="C3231">
        <v>14353</v>
      </c>
      <c r="D3231" t="s">
        <v>9630</v>
      </c>
      <c r="E3231" t="s">
        <v>19</v>
      </c>
      <c r="F3231">
        <v>5.8974789999999997</v>
      </c>
      <c r="G3231" t="s">
        <v>780</v>
      </c>
      <c r="H3231" t="s">
        <v>21</v>
      </c>
      <c r="I3231" s="1">
        <v>39647</v>
      </c>
      <c r="J3231" s="11">
        <v>188126</v>
      </c>
      <c r="K3231">
        <v>98</v>
      </c>
      <c r="L3231" t="s">
        <v>22</v>
      </c>
      <c r="M3231">
        <v>6.7</v>
      </c>
      <c r="N3231">
        <v>100</v>
      </c>
      <c r="O3231" t="s">
        <v>9631</v>
      </c>
      <c r="P3231" t="s">
        <v>8882</v>
      </c>
      <c r="Q3231" s="10">
        <v>188126</v>
      </c>
    </row>
    <row r="3232" spans="1:17" x14ac:dyDescent="0.3">
      <c r="A3232" s="11">
        <v>10000000</v>
      </c>
      <c r="B3232" t="s">
        <v>122</v>
      </c>
      <c r="C3232">
        <v>11818</v>
      </c>
      <c r="D3232" t="s">
        <v>9632</v>
      </c>
      <c r="E3232" t="s">
        <v>9633</v>
      </c>
      <c r="F3232">
        <v>1.465762</v>
      </c>
      <c r="G3232" t="s">
        <v>9634</v>
      </c>
      <c r="H3232" t="s">
        <v>9635</v>
      </c>
      <c r="I3232" s="1">
        <v>38778</v>
      </c>
      <c r="J3232" s="11">
        <v>0</v>
      </c>
      <c r="K3232">
        <v>122</v>
      </c>
      <c r="L3232" t="s">
        <v>22</v>
      </c>
      <c r="M3232">
        <v>4.3</v>
      </c>
      <c r="N3232">
        <v>7</v>
      </c>
      <c r="O3232" t="s">
        <v>9636</v>
      </c>
      <c r="P3232" t="s">
        <v>9637</v>
      </c>
      <c r="Q3232" s="10">
        <v>-10000000</v>
      </c>
    </row>
    <row r="3233" spans="1:17" x14ac:dyDescent="0.3">
      <c r="A3233" s="11">
        <v>8000000</v>
      </c>
      <c r="B3233" t="s">
        <v>893</v>
      </c>
      <c r="C3233">
        <v>680</v>
      </c>
      <c r="D3233" t="s">
        <v>9638</v>
      </c>
      <c r="E3233" t="s">
        <v>19</v>
      </c>
      <c r="F3233">
        <v>121.463076</v>
      </c>
      <c r="G3233" t="s">
        <v>905</v>
      </c>
      <c r="H3233" t="s">
        <v>21</v>
      </c>
      <c r="I3233" s="1">
        <v>34556</v>
      </c>
      <c r="J3233" s="11">
        <v>213928762</v>
      </c>
      <c r="K3233">
        <v>154</v>
      </c>
      <c r="L3233" t="s">
        <v>22</v>
      </c>
      <c r="M3233">
        <v>8.3000000000000007</v>
      </c>
      <c r="N3233">
        <v>8428</v>
      </c>
      <c r="O3233" t="s">
        <v>9639</v>
      </c>
      <c r="P3233" t="s">
        <v>1021</v>
      </c>
      <c r="Q3233" s="10">
        <v>205928762</v>
      </c>
    </row>
    <row r="3234" spans="1:17" x14ac:dyDescent="0.3">
      <c r="A3234" s="11">
        <v>0</v>
      </c>
      <c r="B3234" t="s">
        <v>4270</v>
      </c>
      <c r="C3234">
        <v>11176</v>
      </c>
      <c r="D3234" t="s">
        <v>9640</v>
      </c>
      <c r="E3234" t="s">
        <v>19</v>
      </c>
      <c r="F3234">
        <v>10.639915999999999</v>
      </c>
      <c r="G3234" t="s">
        <v>9641</v>
      </c>
      <c r="H3234" t="s">
        <v>21</v>
      </c>
      <c r="I3234" s="1">
        <v>29006</v>
      </c>
      <c r="J3234" s="11">
        <v>76657000</v>
      </c>
      <c r="K3234">
        <v>97</v>
      </c>
      <c r="L3234" t="s">
        <v>22</v>
      </c>
      <c r="M3234">
        <v>7</v>
      </c>
      <c r="N3234">
        <v>164</v>
      </c>
      <c r="O3234" t="s">
        <v>9642</v>
      </c>
      <c r="P3234" t="s">
        <v>9643</v>
      </c>
      <c r="Q3234" s="10">
        <v>76657000</v>
      </c>
    </row>
    <row r="3235" spans="1:17" x14ac:dyDescent="0.3">
      <c r="A3235" s="11">
        <v>8500000</v>
      </c>
      <c r="B3235" t="s">
        <v>2357</v>
      </c>
      <c r="C3235">
        <v>242582</v>
      </c>
      <c r="D3235" t="s">
        <v>9644</v>
      </c>
      <c r="E3235" t="s">
        <v>19</v>
      </c>
      <c r="F3235">
        <v>89.095538000000005</v>
      </c>
      <c r="G3235" t="s">
        <v>5444</v>
      </c>
      <c r="H3235" t="s">
        <v>21</v>
      </c>
      <c r="I3235" s="1">
        <v>41935</v>
      </c>
      <c r="J3235" s="11">
        <v>38697217</v>
      </c>
      <c r="K3235">
        <v>117</v>
      </c>
      <c r="L3235" t="s">
        <v>22</v>
      </c>
      <c r="M3235">
        <v>7.6</v>
      </c>
      <c r="N3235">
        <v>3395</v>
      </c>
      <c r="O3235" t="s">
        <v>9645</v>
      </c>
      <c r="P3235" t="s">
        <v>9646</v>
      </c>
      <c r="Q3235" s="10">
        <v>30197217</v>
      </c>
    </row>
    <row r="3236" spans="1:17" x14ac:dyDescent="0.3">
      <c r="A3236" s="11">
        <v>8500000</v>
      </c>
      <c r="B3236" t="s">
        <v>4727</v>
      </c>
      <c r="C3236">
        <v>11217</v>
      </c>
      <c r="D3236" t="s">
        <v>9647</v>
      </c>
      <c r="E3236" t="s">
        <v>19</v>
      </c>
      <c r="F3236">
        <v>2.6208200000000001</v>
      </c>
      <c r="G3236" t="s">
        <v>4469</v>
      </c>
      <c r="H3236" t="s">
        <v>21</v>
      </c>
      <c r="I3236" s="1">
        <v>38044</v>
      </c>
      <c r="J3236" s="11">
        <v>5001655</v>
      </c>
      <c r="K3236">
        <v>104</v>
      </c>
      <c r="L3236" t="s">
        <v>22</v>
      </c>
      <c r="M3236">
        <v>5.0999999999999996</v>
      </c>
      <c r="N3236">
        <v>107</v>
      </c>
      <c r="O3236" t="s">
        <v>9648</v>
      </c>
      <c r="P3236" t="s">
        <v>2870</v>
      </c>
      <c r="Q3236" s="10">
        <v>-3498345</v>
      </c>
    </row>
    <row r="3237" spans="1:17" x14ac:dyDescent="0.3">
      <c r="A3237" s="11">
        <v>8200000</v>
      </c>
      <c r="B3237" t="s">
        <v>5935</v>
      </c>
      <c r="C3237">
        <v>15121</v>
      </c>
      <c r="D3237" t="s">
        <v>9649</v>
      </c>
      <c r="E3237" t="s">
        <v>19</v>
      </c>
      <c r="F3237">
        <v>37.960289000000003</v>
      </c>
      <c r="G3237" t="s">
        <v>204</v>
      </c>
      <c r="H3237" t="s">
        <v>21</v>
      </c>
      <c r="I3237" s="1">
        <v>23776</v>
      </c>
      <c r="J3237" s="11">
        <v>286214286</v>
      </c>
      <c r="K3237">
        <v>174</v>
      </c>
      <c r="L3237" t="s">
        <v>22</v>
      </c>
      <c r="M3237">
        <v>7.4</v>
      </c>
      <c r="N3237">
        <v>941</v>
      </c>
      <c r="O3237" t="s">
        <v>9650</v>
      </c>
      <c r="P3237" t="s">
        <v>4252</v>
      </c>
      <c r="Q3237" s="10">
        <v>278014286</v>
      </c>
    </row>
    <row r="3238" spans="1:17" x14ac:dyDescent="0.3">
      <c r="A3238" s="11">
        <v>8000000</v>
      </c>
      <c r="B3238" t="s">
        <v>1606</v>
      </c>
      <c r="C3238">
        <v>2619</v>
      </c>
      <c r="D3238" t="s">
        <v>9651</v>
      </c>
      <c r="E3238" t="s">
        <v>19</v>
      </c>
      <c r="F3238">
        <v>21.735067999999998</v>
      </c>
      <c r="G3238" t="s">
        <v>764</v>
      </c>
      <c r="H3238" t="s">
        <v>21</v>
      </c>
      <c r="I3238" s="1">
        <v>30928</v>
      </c>
      <c r="J3238" s="11">
        <v>69821334</v>
      </c>
      <c r="K3238">
        <v>111</v>
      </c>
      <c r="L3238" t="s">
        <v>22</v>
      </c>
      <c r="M3238">
        <v>6.1</v>
      </c>
      <c r="N3238">
        <v>321</v>
      </c>
      <c r="O3238" t="s">
        <v>9652</v>
      </c>
      <c r="P3238" t="s">
        <v>498</v>
      </c>
      <c r="Q3238" s="10">
        <v>61821334</v>
      </c>
    </row>
    <row r="3239" spans="1:17" x14ac:dyDescent="0.3">
      <c r="A3239" s="11">
        <v>8000000</v>
      </c>
      <c r="B3239" t="s">
        <v>1485</v>
      </c>
      <c r="C3239">
        <v>773</v>
      </c>
      <c r="D3239" t="s">
        <v>9653</v>
      </c>
      <c r="E3239" t="s">
        <v>19</v>
      </c>
      <c r="F3239">
        <v>14.793177</v>
      </c>
      <c r="G3239" t="s">
        <v>4469</v>
      </c>
      <c r="H3239" t="s">
        <v>21</v>
      </c>
      <c r="I3239" s="1">
        <v>38924</v>
      </c>
      <c r="J3239" s="11">
        <v>100523181</v>
      </c>
      <c r="K3239">
        <v>102</v>
      </c>
      <c r="L3239" t="s">
        <v>22</v>
      </c>
      <c r="M3239">
        <v>7.5</v>
      </c>
      <c r="N3239">
        <v>1686</v>
      </c>
      <c r="O3239" t="s">
        <v>9654</v>
      </c>
      <c r="P3239" t="s">
        <v>9655</v>
      </c>
      <c r="Q3239" s="10">
        <v>92523181</v>
      </c>
    </row>
    <row r="3240" spans="1:17" x14ac:dyDescent="0.3">
      <c r="A3240" s="11">
        <v>8000000</v>
      </c>
      <c r="B3240" t="s">
        <v>2834</v>
      </c>
      <c r="C3240">
        <v>235</v>
      </c>
      <c r="D3240" t="s">
        <v>9656</v>
      </c>
      <c r="E3240" t="s">
        <v>19</v>
      </c>
      <c r="F3240">
        <v>51.109279000000001</v>
      </c>
      <c r="G3240" t="s">
        <v>32</v>
      </c>
      <c r="H3240" t="s">
        <v>21</v>
      </c>
      <c r="I3240" s="1">
        <v>31646</v>
      </c>
      <c r="J3240" s="11">
        <v>52287414</v>
      </c>
      <c r="K3240">
        <v>89</v>
      </c>
      <c r="L3240" t="s">
        <v>22</v>
      </c>
      <c r="M3240">
        <v>7.8</v>
      </c>
      <c r="N3240">
        <v>1522</v>
      </c>
      <c r="O3240" t="s">
        <v>9657</v>
      </c>
      <c r="P3240" t="s">
        <v>2259</v>
      </c>
      <c r="Q3240" s="10">
        <v>44287414</v>
      </c>
    </row>
    <row r="3241" spans="1:17" x14ac:dyDescent="0.3">
      <c r="A3241" s="11">
        <v>5000000</v>
      </c>
      <c r="B3241" t="s">
        <v>5022</v>
      </c>
      <c r="C3241">
        <v>170</v>
      </c>
      <c r="D3241" t="s">
        <v>9658</v>
      </c>
      <c r="E3241" t="s">
        <v>19</v>
      </c>
      <c r="F3241">
        <v>45.490374000000003</v>
      </c>
      <c r="G3241" t="s">
        <v>1428</v>
      </c>
      <c r="H3241" t="s">
        <v>33</v>
      </c>
      <c r="I3241" s="1">
        <v>37560</v>
      </c>
      <c r="J3241" s="11">
        <v>82719885</v>
      </c>
      <c r="K3241">
        <v>113</v>
      </c>
      <c r="L3241" t="s">
        <v>22</v>
      </c>
      <c r="M3241">
        <v>7.1</v>
      </c>
      <c r="N3241">
        <v>1777</v>
      </c>
      <c r="O3241" t="s">
        <v>9659</v>
      </c>
      <c r="P3241" t="s">
        <v>3086</v>
      </c>
      <c r="Q3241" s="10">
        <v>77719885</v>
      </c>
    </row>
    <row r="3242" spans="1:17" x14ac:dyDescent="0.3">
      <c r="A3242" s="11">
        <v>0</v>
      </c>
      <c r="B3242" t="s">
        <v>713</v>
      </c>
      <c r="C3242">
        <v>14114</v>
      </c>
      <c r="D3242" t="s">
        <v>9660</v>
      </c>
      <c r="E3242" t="s">
        <v>19</v>
      </c>
      <c r="F3242">
        <v>3.8045969999999998</v>
      </c>
      <c r="G3242" t="s">
        <v>92</v>
      </c>
      <c r="H3242" t="s">
        <v>21</v>
      </c>
      <c r="I3242" s="1">
        <v>38016</v>
      </c>
      <c r="J3242" s="11">
        <v>0</v>
      </c>
      <c r="K3242">
        <v>95</v>
      </c>
      <c r="L3242" t="s">
        <v>22</v>
      </c>
      <c r="M3242">
        <v>4.8</v>
      </c>
      <c r="N3242">
        <v>75</v>
      </c>
      <c r="O3242" t="s">
        <v>9661</v>
      </c>
      <c r="P3242" t="s">
        <v>9662</v>
      </c>
      <c r="Q3242" s="10">
        <v>0</v>
      </c>
    </row>
    <row r="3243" spans="1:17" x14ac:dyDescent="0.3">
      <c r="A3243" s="11">
        <v>8000000</v>
      </c>
      <c r="B3243" t="s">
        <v>2834</v>
      </c>
      <c r="C3243">
        <v>10734</v>
      </c>
      <c r="D3243" t="s">
        <v>9663</v>
      </c>
      <c r="E3243" t="s">
        <v>19</v>
      </c>
      <c r="F3243">
        <v>26.356697</v>
      </c>
      <c r="G3243" t="s">
        <v>92</v>
      </c>
      <c r="H3243" t="s">
        <v>21</v>
      </c>
      <c r="I3243" s="1">
        <v>29028</v>
      </c>
      <c r="J3243" s="11">
        <v>43000000</v>
      </c>
      <c r="K3243">
        <v>111</v>
      </c>
      <c r="L3243" t="s">
        <v>22</v>
      </c>
      <c r="M3243">
        <v>7.2</v>
      </c>
      <c r="N3243">
        <v>561</v>
      </c>
      <c r="O3243" t="s">
        <v>9664</v>
      </c>
      <c r="P3243" t="s">
        <v>9665</v>
      </c>
      <c r="Q3243" s="10">
        <v>35000000</v>
      </c>
    </row>
    <row r="3244" spans="1:17" x14ac:dyDescent="0.3">
      <c r="A3244" s="11">
        <v>8000000</v>
      </c>
      <c r="B3244" t="s">
        <v>972</v>
      </c>
      <c r="C3244">
        <v>37964</v>
      </c>
      <c r="D3244" t="s">
        <v>9666</v>
      </c>
      <c r="E3244" t="s">
        <v>19</v>
      </c>
      <c r="F3244">
        <v>3.5011580000000002</v>
      </c>
      <c r="G3244" t="s">
        <v>92</v>
      </c>
      <c r="H3244" t="s">
        <v>21</v>
      </c>
      <c r="I3244" s="1">
        <v>37386</v>
      </c>
      <c r="J3244" s="11">
        <v>27362712</v>
      </c>
      <c r="K3244">
        <v>109</v>
      </c>
      <c r="L3244" t="s">
        <v>22</v>
      </c>
      <c r="M3244">
        <v>7</v>
      </c>
      <c r="N3244">
        <v>31</v>
      </c>
      <c r="O3244" t="s">
        <v>9667</v>
      </c>
      <c r="P3244" t="s">
        <v>8042</v>
      </c>
      <c r="Q3244" s="10">
        <v>19362712</v>
      </c>
    </row>
    <row r="3245" spans="1:17" x14ac:dyDescent="0.3">
      <c r="A3245" s="11">
        <v>0</v>
      </c>
      <c r="B3245" t="s">
        <v>9668</v>
      </c>
      <c r="C3245">
        <v>28121</v>
      </c>
      <c r="D3245" t="s">
        <v>9669</v>
      </c>
      <c r="E3245" t="s">
        <v>19</v>
      </c>
      <c r="F3245">
        <v>2.0882510000000001</v>
      </c>
      <c r="G3245" t="s">
        <v>119</v>
      </c>
      <c r="H3245" t="s">
        <v>21</v>
      </c>
      <c r="I3245" s="1">
        <v>35159</v>
      </c>
      <c r="J3245" s="11">
        <v>0</v>
      </c>
      <c r="K3245">
        <v>108</v>
      </c>
      <c r="L3245" t="s">
        <v>22</v>
      </c>
      <c r="M3245">
        <v>5.7</v>
      </c>
      <c r="N3245">
        <v>15</v>
      </c>
      <c r="O3245" t="s">
        <v>9670</v>
      </c>
      <c r="P3245" t="s">
        <v>9671</v>
      </c>
      <c r="Q3245" s="10">
        <v>0</v>
      </c>
    </row>
    <row r="3246" spans="1:17" x14ac:dyDescent="0.3">
      <c r="A3246" s="11">
        <v>8000000</v>
      </c>
      <c r="B3246" t="s">
        <v>1485</v>
      </c>
      <c r="C3246">
        <v>40807</v>
      </c>
      <c r="D3246" t="s">
        <v>9672</v>
      </c>
      <c r="E3246" t="s">
        <v>19</v>
      </c>
      <c r="F3246">
        <v>33.372827999999998</v>
      </c>
      <c r="G3246" t="s">
        <v>608</v>
      </c>
      <c r="H3246" t="s">
        <v>21</v>
      </c>
      <c r="I3246" s="1">
        <v>40816</v>
      </c>
      <c r="J3246" s="11">
        <v>39187783</v>
      </c>
      <c r="K3246">
        <v>100</v>
      </c>
      <c r="L3246" t="s">
        <v>22</v>
      </c>
      <c r="M3246">
        <v>7</v>
      </c>
      <c r="N3246">
        <v>1261</v>
      </c>
      <c r="O3246" t="s">
        <v>9673</v>
      </c>
      <c r="P3246" t="s">
        <v>4816</v>
      </c>
      <c r="Q3246" s="10">
        <v>31187783</v>
      </c>
    </row>
    <row r="3247" spans="1:17" x14ac:dyDescent="0.3">
      <c r="A3247" s="11">
        <v>0</v>
      </c>
      <c r="B3247" t="s">
        <v>1754</v>
      </c>
      <c r="C3247">
        <v>10885</v>
      </c>
      <c r="D3247" t="s">
        <v>9674</v>
      </c>
      <c r="E3247" t="s">
        <v>19</v>
      </c>
      <c r="F3247">
        <v>8.8643680000000007</v>
      </c>
      <c r="G3247" t="s">
        <v>659</v>
      </c>
      <c r="H3247" t="s">
        <v>21</v>
      </c>
      <c r="I3247" s="1">
        <v>39528</v>
      </c>
      <c r="J3247" s="11">
        <v>0</v>
      </c>
      <c r="K3247">
        <v>85</v>
      </c>
      <c r="L3247" t="s">
        <v>22</v>
      </c>
      <c r="M3247">
        <v>5.3</v>
      </c>
      <c r="N3247">
        <v>180</v>
      </c>
      <c r="O3247" t="s">
        <v>9675</v>
      </c>
      <c r="P3247" t="s">
        <v>9676</v>
      </c>
      <c r="Q3247" s="10">
        <v>0</v>
      </c>
    </row>
    <row r="3248" spans="1:17" x14ac:dyDescent="0.3">
      <c r="A3248" s="11">
        <v>8000000</v>
      </c>
      <c r="B3248" t="s">
        <v>972</v>
      </c>
      <c r="C3248">
        <v>225565</v>
      </c>
      <c r="D3248" t="s">
        <v>9677</v>
      </c>
      <c r="E3248" t="s">
        <v>19</v>
      </c>
      <c r="F3248">
        <v>37.821106</v>
      </c>
      <c r="G3248" t="s">
        <v>9123</v>
      </c>
      <c r="H3248" t="s">
        <v>21</v>
      </c>
      <c r="I3248" s="1">
        <v>41668</v>
      </c>
      <c r="J3248" s="11">
        <v>26049082</v>
      </c>
      <c r="K3248">
        <v>94</v>
      </c>
      <c r="L3248" t="s">
        <v>22</v>
      </c>
      <c r="M3248">
        <v>6.1</v>
      </c>
      <c r="N3248">
        <v>1004</v>
      </c>
      <c r="O3248" t="s">
        <v>9678</v>
      </c>
      <c r="P3248" t="s">
        <v>9679</v>
      </c>
      <c r="Q3248" s="10">
        <v>18049082</v>
      </c>
    </row>
    <row r="3249" spans="1:17" x14ac:dyDescent="0.3">
      <c r="A3249" s="11">
        <v>0</v>
      </c>
      <c r="B3249" t="s">
        <v>587</v>
      </c>
      <c r="C3249">
        <v>16471</v>
      </c>
      <c r="D3249" t="s">
        <v>9680</v>
      </c>
      <c r="E3249" t="s">
        <v>19</v>
      </c>
      <c r="F3249">
        <v>4.2937060000000002</v>
      </c>
      <c r="G3249" t="s">
        <v>92</v>
      </c>
      <c r="H3249" t="s">
        <v>21</v>
      </c>
      <c r="I3249" s="1">
        <v>29945</v>
      </c>
      <c r="J3249" s="11">
        <v>0</v>
      </c>
      <c r="K3249">
        <v>89</v>
      </c>
      <c r="L3249" t="s">
        <v>22</v>
      </c>
      <c r="M3249">
        <v>5.6</v>
      </c>
      <c r="N3249">
        <v>23</v>
      </c>
      <c r="O3249" t="s">
        <v>9681</v>
      </c>
      <c r="P3249" t="s">
        <v>9682</v>
      </c>
      <c r="Q3249" s="10">
        <v>0</v>
      </c>
    </row>
    <row r="3250" spans="1:17" x14ac:dyDescent="0.3">
      <c r="A3250" s="11">
        <v>0</v>
      </c>
      <c r="B3250" t="s">
        <v>508</v>
      </c>
      <c r="C3250">
        <v>385736</v>
      </c>
      <c r="D3250" t="s">
        <v>9683</v>
      </c>
      <c r="E3250" t="s">
        <v>19</v>
      </c>
      <c r="F3250">
        <v>3.4679229999999999</v>
      </c>
      <c r="G3250" t="s">
        <v>9684</v>
      </c>
      <c r="H3250" t="s">
        <v>21</v>
      </c>
      <c r="I3250" s="1">
        <v>42622</v>
      </c>
      <c r="J3250" s="11">
        <v>0</v>
      </c>
      <c r="K3250">
        <v>80</v>
      </c>
      <c r="L3250" t="s">
        <v>22</v>
      </c>
      <c r="M3250">
        <v>7.5</v>
      </c>
      <c r="N3250">
        <v>18</v>
      </c>
      <c r="O3250" t="s">
        <v>9685</v>
      </c>
      <c r="P3250" t="s">
        <v>9686</v>
      </c>
      <c r="Q3250" s="10">
        <v>0</v>
      </c>
    </row>
    <row r="3251" spans="1:17" x14ac:dyDescent="0.3">
      <c r="A3251" s="11">
        <v>8000000</v>
      </c>
      <c r="B3251" t="s">
        <v>1497</v>
      </c>
      <c r="C3251">
        <v>11971</v>
      </c>
      <c r="D3251" t="s">
        <v>9687</v>
      </c>
      <c r="E3251" t="s">
        <v>19</v>
      </c>
      <c r="F3251">
        <v>10.193770000000001</v>
      </c>
      <c r="G3251" t="s">
        <v>9523</v>
      </c>
      <c r="H3251" t="s">
        <v>33</v>
      </c>
      <c r="I3251" s="1">
        <v>34155</v>
      </c>
      <c r="J3251" s="11">
        <v>0</v>
      </c>
      <c r="K3251">
        <v>111</v>
      </c>
      <c r="L3251" t="s">
        <v>22</v>
      </c>
      <c r="M3251">
        <v>7.2</v>
      </c>
      <c r="N3251">
        <v>189</v>
      </c>
      <c r="O3251" t="s">
        <v>9688</v>
      </c>
      <c r="P3251" t="s">
        <v>501</v>
      </c>
      <c r="Q3251" s="10">
        <v>-8000000</v>
      </c>
    </row>
    <row r="3252" spans="1:17" x14ac:dyDescent="0.3">
      <c r="A3252" s="11">
        <v>6500000</v>
      </c>
      <c r="B3252" t="s">
        <v>535</v>
      </c>
      <c r="C3252">
        <v>668</v>
      </c>
      <c r="D3252" t="s">
        <v>9689</v>
      </c>
      <c r="E3252" t="s">
        <v>19</v>
      </c>
      <c r="F3252">
        <v>25.289664999999999</v>
      </c>
      <c r="G3252" t="s">
        <v>1252</v>
      </c>
      <c r="H3252" t="s">
        <v>33</v>
      </c>
      <c r="I3252" s="1">
        <v>25549</v>
      </c>
      <c r="J3252" s="11">
        <v>81974493</v>
      </c>
      <c r="K3252">
        <v>142</v>
      </c>
      <c r="L3252" t="s">
        <v>22</v>
      </c>
      <c r="M3252">
        <v>6.5</v>
      </c>
      <c r="N3252">
        <v>456</v>
      </c>
      <c r="O3252" t="s">
        <v>9690</v>
      </c>
      <c r="P3252" t="s">
        <v>9691</v>
      </c>
      <c r="Q3252" s="10">
        <v>75474493</v>
      </c>
    </row>
    <row r="3253" spans="1:17" x14ac:dyDescent="0.3">
      <c r="A3253" s="11">
        <v>14000000</v>
      </c>
      <c r="B3253" t="s">
        <v>9692</v>
      </c>
      <c r="C3253">
        <v>11596</v>
      </c>
      <c r="D3253" t="s">
        <v>9693</v>
      </c>
      <c r="E3253" t="s">
        <v>19</v>
      </c>
      <c r="F3253">
        <v>14.730796</v>
      </c>
      <c r="G3253" t="s">
        <v>119</v>
      </c>
      <c r="H3253" t="s">
        <v>21</v>
      </c>
      <c r="I3253" s="1">
        <v>34620</v>
      </c>
      <c r="J3253" s="11">
        <v>18090181</v>
      </c>
      <c r="K3253">
        <v>112</v>
      </c>
      <c r="L3253" t="s">
        <v>22</v>
      </c>
      <c r="M3253">
        <v>6.4</v>
      </c>
      <c r="N3253">
        <v>291</v>
      </c>
      <c r="O3253" t="s">
        <v>9694</v>
      </c>
      <c r="P3253" t="s">
        <v>3679</v>
      </c>
      <c r="Q3253" s="10">
        <v>4090181</v>
      </c>
    </row>
    <row r="3254" spans="1:17" x14ac:dyDescent="0.3">
      <c r="A3254" s="11">
        <v>8000000</v>
      </c>
      <c r="B3254" t="s">
        <v>6560</v>
      </c>
      <c r="C3254">
        <v>14429</v>
      </c>
      <c r="D3254" t="s">
        <v>9695</v>
      </c>
      <c r="E3254" t="s">
        <v>19</v>
      </c>
      <c r="F3254">
        <v>4.4827139999999996</v>
      </c>
      <c r="G3254" t="s">
        <v>204</v>
      </c>
      <c r="H3254" t="s">
        <v>21</v>
      </c>
      <c r="I3254" s="1">
        <v>36170</v>
      </c>
      <c r="J3254" s="11">
        <v>22593409</v>
      </c>
      <c r="K3254">
        <v>91</v>
      </c>
      <c r="L3254" t="s">
        <v>22</v>
      </c>
      <c r="M3254">
        <v>5.8</v>
      </c>
      <c r="N3254">
        <v>62</v>
      </c>
      <c r="O3254" t="s">
        <v>9696</v>
      </c>
      <c r="P3254" t="s">
        <v>3453</v>
      </c>
      <c r="Q3254" s="10">
        <v>14593409</v>
      </c>
    </row>
    <row r="3255" spans="1:17" x14ac:dyDescent="0.3">
      <c r="A3255" s="11">
        <v>8000000</v>
      </c>
      <c r="B3255" t="s">
        <v>713</v>
      </c>
      <c r="C3255">
        <v>13751</v>
      </c>
      <c r="D3255" t="s">
        <v>9697</v>
      </c>
      <c r="E3255" t="s">
        <v>19</v>
      </c>
      <c r="F3255">
        <v>4.932893</v>
      </c>
      <c r="G3255" t="s">
        <v>780</v>
      </c>
      <c r="H3255" t="s">
        <v>21</v>
      </c>
      <c r="I3255" s="1">
        <v>38835</v>
      </c>
      <c r="J3255" s="11">
        <v>18948425</v>
      </c>
      <c r="K3255">
        <v>112</v>
      </c>
      <c r="L3255" t="s">
        <v>22</v>
      </c>
      <c r="M3255">
        <v>6.7</v>
      </c>
      <c r="N3255">
        <v>81</v>
      </c>
      <c r="O3255" t="s">
        <v>9698</v>
      </c>
      <c r="P3255" t="s">
        <v>9699</v>
      </c>
      <c r="Q3255" s="10">
        <v>10948425</v>
      </c>
    </row>
    <row r="3256" spans="1:17" x14ac:dyDescent="0.3">
      <c r="A3256" s="11">
        <v>8000000</v>
      </c>
      <c r="B3256" t="s">
        <v>1782</v>
      </c>
      <c r="C3256">
        <v>9490</v>
      </c>
      <c r="D3256" t="s">
        <v>9700</v>
      </c>
      <c r="E3256" t="s">
        <v>19</v>
      </c>
      <c r="F3256">
        <v>7.8944890000000001</v>
      </c>
      <c r="G3256" t="s">
        <v>135</v>
      </c>
      <c r="H3256" t="s">
        <v>21</v>
      </c>
      <c r="I3256" s="1">
        <v>35811</v>
      </c>
      <c r="J3256" s="11">
        <v>17460020</v>
      </c>
      <c r="K3256">
        <v>82</v>
      </c>
      <c r="L3256" t="s">
        <v>22</v>
      </c>
      <c r="M3256">
        <v>6.4</v>
      </c>
      <c r="N3256">
        <v>177</v>
      </c>
      <c r="O3256" t="s">
        <v>9701</v>
      </c>
      <c r="P3256" t="s">
        <v>8440</v>
      </c>
      <c r="Q3256" s="10">
        <v>9460020</v>
      </c>
    </row>
    <row r="3257" spans="1:17" x14ac:dyDescent="0.3">
      <c r="A3257" s="11">
        <v>8000000</v>
      </c>
      <c r="B3257" t="s">
        <v>587</v>
      </c>
      <c r="C3257">
        <v>14536</v>
      </c>
      <c r="D3257" t="s">
        <v>9702</v>
      </c>
      <c r="E3257" t="s">
        <v>19</v>
      </c>
      <c r="F3257">
        <v>13.987772</v>
      </c>
      <c r="G3257" t="s">
        <v>682</v>
      </c>
      <c r="H3257" t="s">
        <v>158</v>
      </c>
      <c r="I3257" s="1">
        <v>39843</v>
      </c>
      <c r="J3257" s="11">
        <v>29010817</v>
      </c>
      <c r="K3257">
        <v>97</v>
      </c>
      <c r="L3257" t="s">
        <v>22</v>
      </c>
      <c r="M3257">
        <v>5.2</v>
      </c>
      <c r="N3257">
        <v>99</v>
      </c>
      <c r="O3257" t="s">
        <v>9703</v>
      </c>
      <c r="P3257" t="s">
        <v>9704</v>
      </c>
      <c r="Q3257" s="10">
        <v>21010817</v>
      </c>
    </row>
    <row r="3258" spans="1:17" x14ac:dyDescent="0.3">
      <c r="A3258" s="11">
        <v>7000000</v>
      </c>
      <c r="B3258" t="s">
        <v>1003</v>
      </c>
      <c r="C3258">
        <v>1359</v>
      </c>
      <c r="D3258" t="s">
        <v>9705</v>
      </c>
      <c r="E3258" t="s">
        <v>19</v>
      </c>
      <c r="F3258">
        <v>45.310442999999999</v>
      </c>
      <c r="G3258" t="s">
        <v>780</v>
      </c>
      <c r="H3258" t="s">
        <v>158</v>
      </c>
      <c r="I3258" s="1">
        <v>36629</v>
      </c>
      <c r="J3258" s="11">
        <v>34266564</v>
      </c>
      <c r="K3258">
        <v>102</v>
      </c>
      <c r="L3258" t="s">
        <v>22</v>
      </c>
      <c r="M3258">
        <v>7.3</v>
      </c>
      <c r="N3258">
        <v>2066</v>
      </c>
      <c r="O3258" t="s">
        <v>9706</v>
      </c>
      <c r="P3258" t="s">
        <v>9707</v>
      </c>
      <c r="Q3258" s="10">
        <v>27266564</v>
      </c>
    </row>
    <row r="3259" spans="1:17" x14ac:dyDescent="0.3">
      <c r="A3259" s="11">
        <v>8000000</v>
      </c>
      <c r="B3259" t="s">
        <v>1497</v>
      </c>
      <c r="C3259">
        <v>9962</v>
      </c>
      <c r="D3259" t="s">
        <v>9708</v>
      </c>
      <c r="E3259" t="s">
        <v>19</v>
      </c>
      <c r="F3259">
        <v>9.7991770000000002</v>
      </c>
      <c r="G3259" t="s">
        <v>4469</v>
      </c>
      <c r="H3259" t="s">
        <v>3672</v>
      </c>
      <c r="I3259" s="1">
        <v>37591</v>
      </c>
      <c r="J3259" s="11">
        <v>16856124</v>
      </c>
      <c r="K3259">
        <v>93</v>
      </c>
      <c r="L3259" t="s">
        <v>22</v>
      </c>
      <c r="M3259">
        <v>6.1</v>
      </c>
      <c r="N3259">
        <v>181</v>
      </c>
      <c r="O3259" t="s">
        <v>9709</v>
      </c>
      <c r="P3259" t="s">
        <v>5257</v>
      </c>
      <c r="Q3259" s="10">
        <v>8856124</v>
      </c>
    </row>
    <row r="3260" spans="1:17" x14ac:dyDescent="0.3">
      <c r="A3260" s="11">
        <v>8000000</v>
      </c>
      <c r="B3260" t="s">
        <v>1010</v>
      </c>
      <c r="C3260">
        <v>15049</v>
      </c>
      <c r="D3260" t="s">
        <v>9710</v>
      </c>
      <c r="E3260" t="s">
        <v>851</v>
      </c>
      <c r="F3260">
        <v>5.0690949999999999</v>
      </c>
      <c r="G3260" t="s">
        <v>9711</v>
      </c>
      <c r="H3260" t="s">
        <v>158</v>
      </c>
      <c r="I3260" s="1">
        <v>38875</v>
      </c>
      <c r="J3260" s="11">
        <v>12671300</v>
      </c>
      <c r="K3260">
        <v>116</v>
      </c>
      <c r="L3260" t="s">
        <v>22</v>
      </c>
      <c r="M3260">
        <v>6.5</v>
      </c>
      <c r="N3260">
        <v>42</v>
      </c>
      <c r="O3260" t="s">
        <v>9712</v>
      </c>
      <c r="P3260" t="s">
        <v>9713</v>
      </c>
      <c r="Q3260" s="10">
        <v>4671300</v>
      </c>
    </row>
    <row r="3261" spans="1:17" x14ac:dyDescent="0.3">
      <c r="A3261" s="11">
        <v>8000000</v>
      </c>
      <c r="B3261" t="s">
        <v>749</v>
      </c>
      <c r="C3261">
        <v>22821</v>
      </c>
      <c r="D3261" t="s">
        <v>9714</v>
      </c>
      <c r="E3261" t="s">
        <v>19</v>
      </c>
      <c r="F3261">
        <v>13.517016999999999</v>
      </c>
      <c r="G3261" t="s">
        <v>9715</v>
      </c>
      <c r="H3261" t="s">
        <v>21</v>
      </c>
      <c r="I3261" s="1">
        <v>40141</v>
      </c>
      <c r="J3261" s="11">
        <v>10629321</v>
      </c>
      <c r="K3261">
        <v>118</v>
      </c>
      <c r="L3261" t="s">
        <v>22</v>
      </c>
      <c r="M3261">
        <v>5.9</v>
      </c>
      <c r="N3261">
        <v>261</v>
      </c>
      <c r="O3261" t="s">
        <v>9716</v>
      </c>
      <c r="P3261" t="s">
        <v>9717</v>
      </c>
      <c r="Q3261" s="10">
        <v>2629321</v>
      </c>
    </row>
    <row r="3262" spans="1:17" x14ac:dyDescent="0.3">
      <c r="A3262" s="11">
        <v>0</v>
      </c>
      <c r="B3262" t="s">
        <v>713</v>
      </c>
      <c r="C3262">
        <v>42819</v>
      </c>
      <c r="D3262" t="s">
        <v>9718</v>
      </c>
      <c r="E3262" t="s">
        <v>19</v>
      </c>
      <c r="F3262">
        <v>1.353971</v>
      </c>
      <c r="G3262" t="s">
        <v>6281</v>
      </c>
      <c r="H3262" t="s">
        <v>21</v>
      </c>
      <c r="I3262" s="1">
        <v>39893</v>
      </c>
      <c r="J3262" s="11">
        <v>0</v>
      </c>
      <c r="K3262">
        <v>114</v>
      </c>
      <c r="L3262" t="s">
        <v>22</v>
      </c>
      <c r="M3262">
        <v>5.7</v>
      </c>
      <c r="N3262">
        <v>9</v>
      </c>
      <c r="O3262" t="s">
        <v>9719</v>
      </c>
      <c r="P3262" t="s">
        <v>7463</v>
      </c>
      <c r="Q3262" s="10">
        <v>0</v>
      </c>
    </row>
    <row r="3263" spans="1:17" x14ac:dyDescent="0.3">
      <c r="A3263" s="11">
        <v>0</v>
      </c>
      <c r="B3263" t="s">
        <v>822</v>
      </c>
      <c r="C3263">
        <v>209263</v>
      </c>
      <c r="D3263" t="s">
        <v>9720</v>
      </c>
      <c r="E3263" t="s">
        <v>19</v>
      </c>
      <c r="F3263">
        <v>14.969093000000001</v>
      </c>
      <c r="G3263" t="s">
        <v>4469</v>
      </c>
      <c r="H3263" t="s">
        <v>21</v>
      </c>
      <c r="I3263" s="1">
        <v>41535</v>
      </c>
      <c r="J3263" s="11">
        <v>25288872</v>
      </c>
      <c r="K3263">
        <v>93</v>
      </c>
      <c r="L3263" t="s">
        <v>22</v>
      </c>
      <c r="M3263">
        <v>6.6</v>
      </c>
      <c r="N3263">
        <v>348</v>
      </c>
      <c r="O3263" t="s">
        <v>9721</v>
      </c>
      <c r="P3263" t="s">
        <v>9722</v>
      </c>
      <c r="Q3263" s="10">
        <v>25288872</v>
      </c>
    </row>
    <row r="3264" spans="1:17" x14ac:dyDescent="0.3">
      <c r="A3264" s="11">
        <v>8000000</v>
      </c>
      <c r="B3264" t="s">
        <v>587</v>
      </c>
      <c r="C3264">
        <v>37735</v>
      </c>
      <c r="D3264" t="s">
        <v>9723</v>
      </c>
      <c r="E3264" t="s">
        <v>19</v>
      </c>
      <c r="F3264">
        <v>45.395839000000002</v>
      </c>
      <c r="G3264" t="s">
        <v>2516</v>
      </c>
      <c r="H3264" t="s">
        <v>21</v>
      </c>
      <c r="I3264" s="1">
        <v>40460</v>
      </c>
      <c r="J3264" s="11">
        <v>74952305</v>
      </c>
      <c r="K3264">
        <v>92</v>
      </c>
      <c r="L3264" t="s">
        <v>22</v>
      </c>
      <c r="M3264">
        <v>6.7</v>
      </c>
      <c r="N3264">
        <v>2210</v>
      </c>
      <c r="O3264" t="s">
        <v>9724</v>
      </c>
      <c r="P3264" t="s">
        <v>2168</v>
      </c>
      <c r="Q3264" s="10">
        <v>66952305</v>
      </c>
    </row>
    <row r="3265" spans="1:17" x14ac:dyDescent="0.3">
      <c r="A3265" s="11">
        <v>0</v>
      </c>
      <c r="B3265" t="s">
        <v>822</v>
      </c>
      <c r="C3265">
        <v>59930</v>
      </c>
      <c r="D3265" t="s">
        <v>9725</v>
      </c>
      <c r="E3265" t="s">
        <v>19</v>
      </c>
      <c r="F3265">
        <v>0.26966099999999998</v>
      </c>
      <c r="G3265" t="s">
        <v>764</v>
      </c>
      <c r="H3265" t="s">
        <v>21</v>
      </c>
      <c r="I3265" s="1">
        <v>34446</v>
      </c>
      <c r="J3265" s="11">
        <v>8880705</v>
      </c>
      <c r="K3265">
        <v>110</v>
      </c>
      <c r="L3265" t="s">
        <v>22</v>
      </c>
      <c r="M3265">
        <v>3.9</v>
      </c>
      <c r="N3265">
        <v>5</v>
      </c>
      <c r="O3265" t="s">
        <v>9726</v>
      </c>
      <c r="P3265" t="s">
        <v>9727</v>
      </c>
      <c r="Q3265" s="10">
        <v>8880705</v>
      </c>
    </row>
    <row r="3266" spans="1:17" x14ac:dyDescent="0.3">
      <c r="A3266" s="11">
        <v>8000000</v>
      </c>
      <c r="B3266" t="s">
        <v>4936</v>
      </c>
      <c r="C3266">
        <v>10873</v>
      </c>
      <c r="D3266" t="s">
        <v>9728</v>
      </c>
      <c r="E3266" t="s">
        <v>19</v>
      </c>
      <c r="F3266">
        <v>5.9392300000000002</v>
      </c>
      <c r="G3266" t="s">
        <v>3598</v>
      </c>
      <c r="H3266" t="s">
        <v>21</v>
      </c>
      <c r="I3266" s="1">
        <v>36661</v>
      </c>
      <c r="J3266" s="11">
        <v>8279017</v>
      </c>
      <c r="K3266">
        <v>92</v>
      </c>
      <c r="L3266" t="s">
        <v>22</v>
      </c>
      <c r="M3266">
        <v>6.6</v>
      </c>
      <c r="N3266">
        <v>148</v>
      </c>
      <c r="O3266" t="s">
        <v>9729</v>
      </c>
      <c r="P3266" t="s">
        <v>5384</v>
      </c>
      <c r="Q3266" s="10">
        <v>279017</v>
      </c>
    </row>
    <row r="3267" spans="1:17" x14ac:dyDescent="0.3">
      <c r="A3267" s="11">
        <v>8000000</v>
      </c>
      <c r="B3267" t="s">
        <v>587</v>
      </c>
      <c r="C3267">
        <v>51588</v>
      </c>
      <c r="D3267" t="s">
        <v>9730</v>
      </c>
      <c r="E3267" t="s">
        <v>19</v>
      </c>
      <c r="F3267">
        <v>11.837066999999999</v>
      </c>
      <c r="G3267" t="s">
        <v>27</v>
      </c>
      <c r="H3267" t="s">
        <v>21</v>
      </c>
      <c r="I3267" s="1">
        <v>40662</v>
      </c>
      <c r="J3267" s="11">
        <v>10130000</v>
      </c>
      <c r="K3267">
        <v>104</v>
      </c>
      <c r="L3267" t="s">
        <v>22</v>
      </c>
      <c r="M3267">
        <v>5.7</v>
      </c>
      <c r="N3267">
        <v>134</v>
      </c>
      <c r="O3267" t="s">
        <v>9731</v>
      </c>
      <c r="P3267" t="s">
        <v>7336</v>
      </c>
      <c r="Q3267" s="10">
        <v>2130000</v>
      </c>
    </row>
    <row r="3268" spans="1:17" x14ac:dyDescent="0.3">
      <c r="A3268" s="11">
        <v>8000000</v>
      </c>
      <c r="B3268" t="s">
        <v>972</v>
      </c>
      <c r="C3268">
        <v>23570</v>
      </c>
      <c r="D3268" t="s">
        <v>9732</v>
      </c>
      <c r="E3268" t="s">
        <v>19</v>
      </c>
      <c r="F3268">
        <v>2.1494689999999999</v>
      </c>
      <c r="G3268" t="s">
        <v>905</v>
      </c>
      <c r="H3268" t="s">
        <v>21</v>
      </c>
      <c r="I3268" s="1">
        <v>35129</v>
      </c>
      <c r="J3268" s="11">
        <v>0</v>
      </c>
      <c r="K3268">
        <v>97</v>
      </c>
      <c r="L3268" t="s">
        <v>22</v>
      </c>
      <c r="M3268">
        <v>4.5999999999999996</v>
      </c>
      <c r="N3268">
        <v>30</v>
      </c>
      <c r="O3268" t="s">
        <v>9733</v>
      </c>
      <c r="P3268" t="s">
        <v>333</v>
      </c>
      <c r="Q3268" s="10">
        <v>-8000000</v>
      </c>
    </row>
    <row r="3269" spans="1:17" x14ac:dyDescent="0.3">
      <c r="A3269" s="11">
        <v>0</v>
      </c>
      <c r="B3269" t="s">
        <v>587</v>
      </c>
      <c r="C3269">
        <v>19489</v>
      </c>
      <c r="D3269" t="s">
        <v>9734</v>
      </c>
      <c r="E3269" t="s">
        <v>19</v>
      </c>
      <c r="F3269">
        <v>1.5694490000000001</v>
      </c>
      <c r="G3269" t="s">
        <v>92</v>
      </c>
      <c r="H3269" t="s">
        <v>21</v>
      </c>
      <c r="I3269" s="1">
        <v>36382</v>
      </c>
      <c r="J3269" s="11">
        <v>0</v>
      </c>
      <c r="K3269">
        <v>89</v>
      </c>
      <c r="L3269" t="s">
        <v>22</v>
      </c>
      <c r="M3269">
        <v>4.9000000000000004</v>
      </c>
      <c r="N3269">
        <v>11</v>
      </c>
      <c r="O3269" t="s">
        <v>9735</v>
      </c>
      <c r="P3269" t="s">
        <v>6517</v>
      </c>
      <c r="Q3269" s="10">
        <v>0</v>
      </c>
    </row>
    <row r="3270" spans="1:17" x14ac:dyDescent="0.3">
      <c r="A3270" s="11">
        <v>8000000</v>
      </c>
      <c r="B3270" t="s">
        <v>822</v>
      </c>
      <c r="C3270">
        <v>14629</v>
      </c>
      <c r="D3270" t="s">
        <v>9736</v>
      </c>
      <c r="E3270" t="s">
        <v>19</v>
      </c>
      <c r="F3270">
        <v>3.5357889999999998</v>
      </c>
      <c r="G3270" t="s">
        <v>4469</v>
      </c>
      <c r="H3270" t="s">
        <v>21</v>
      </c>
      <c r="I3270" s="1">
        <v>36791</v>
      </c>
      <c r="J3270" s="11">
        <v>0</v>
      </c>
      <c r="K3270">
        <v>92</v>
      </c>
      <c r="L3270" t="s">
        <v>22</v>
      </c>
      <c r="M3270">
        <v>5.5</v>
      </c>
      <c r="N3270">
        <v>46</v>
      </c>
      <c r="O3270" t="s">
        <v>9737</v>
      </c>
      <c r="P3270" t="s">
        <v>9738</v>
      </c>
      <c r="Q3270" s="10">
        <v>-8000000</v>
      </c>
    </row>
    <row r="3271" spans="1:17" x14ac:dyDescent="0.3">
      <c r="A3271" s="11">
        <v>0</v>
      </c>
      <c r="B3271" t="s">
        <v>212</v>
      </c>
      <c r="C3271">
        <v>8293</v>
      </c>
      <c r="D3271" t="s">
        <v>9739</v>
      </c>
      <c r="E3271" t="s">
        <v>19</v>
      </c>
      <c r="F3271">
        <v>5.8973909999999998</v>
      </c>
      <c r="G3271" t="s">
        <v>8088</v>
      </c>
      <c r="H3271" t="s">
        <v>33</v>
      </c>
      <c r="I3271" s="1">
        <v>33676</v>
      </c>
      <c r="J3271" s="11">
        <v>25966555</v>
      </c>
      <c r="K3271">
        <v>140</v>
      </c>
      <c r="L3271" t="s">
        <v>22</v>
      </c>
      <c r="M3271">
        <v>6.9</v>
      </c>
      <c r="N3271">
        <v>95</v>
      </c>
      <c r="O3271" t="s">
        <v>9740</v>
      </c>
      <c r="P3271" t="s">
        <v>7463</v>
      </c>
      <c r="Q3271" s="10">
        <v>25966555</v>
      </c>
    </row>
    <row r="3272" spans="1:17" x14ac:dyDescent="0.3">
      <c r="A3272" s="11">
        <v>8000000</v>
      </c>
      <c r="B3272" t="s">
        <v>9741</v>
      </c>
      <c r="C3272">
        <v>291270</v>
      </c>
      <c r="D3272" t="s">
        <v>9742</v>
      </c>
      <c r="E3272" t="s">
        <v>19</v>
      </c>
      <c r="F3272">
        <v>21.024346000000001</v>
      </c>
      <c r="G3272" t="s">
        <v>9743</v>
      </c>
      <c r="H3272" t="s">
        <v>21</v>
      </c>
      <c r="I3272" s="1">
        <v>42368</v>
      </c>
      <c r="J3272" s="11">
        <v>5659286</v>
      </c>
      <c r="K3272">
        <v>90</v>
      </c>
      <c r="L3272" t="s">
        <v>22</v>
      </c>
      <c r="M3272">
        <v>7</v>
      </c>
      <c r="N3272">
        <v>459</v>
      </c>
      <c r="O3272" t="s">
        <v>9744</v>
      </c>
      <c r="P3272" t="s">
        <v>6719</v>
      </c>
      <c r="Q3272" s="10">
        <v>-2340714</v>
      </c>
    </row>
    <row r="3273" spans="1:17" x14ac:dyDescent="0.3">
      <c r="A3273" s="11">
        <v>8000000</v>
      </c>
      <c r="B3273" t="s">
        <v>1485</v>
      </c>
      <c r="C3273">
        <v>44009</v>
      </c>
      <c r="D3273" t="s">
        <v>9745</v>
      </c>
      <c r="E3273" t="s">
        <v>19</v>
      </c>
      <c r="F3273">
        <v>7.2357940000000003</v>
      </c>
      <c r="G3273" t="s">
        <v>8096</v>
      </c>
      <c r="H3273" t="s">
        <v>33</v>
      </c>
      <c r="I3273" s="1">
        <v>40309</v>
      </c>
      <c r="J3273" s="11">
        <v>18124262</v>
      </c>
      <c r="K3273">
        <v>129</v>
      </c>
      <c r="L3273" t="s">
        <v>22</v>
      </c>
      <c r="M3273">
        <v>7</v>
      </c>
      <c r="N3273">
        <v>97</v>
      </c>
      <c r="O3273" t="s">
        <v>9746</v>
      </c>
      <c r="P3273" t="s">
        <v>6673</v>
      </c>
      <c r="Q3273" s="10">
        <v>10124262</v>
      </c>
    </row>
    <row r="3274" spans="1:17" x14ac:dyDescent="0.3">
      <c r="A3274" s="11">
        <v>8000000</v>
      </c>
      <c r="B3274" t="s">
        <v>9747</v>
      </c>
      <c r="C3274">
        <v>1958</v>
      </c>
      <c r="D3274" t="s">
        <v>9748</v>
      </c>
      <c r="E3274" t="s">
        <v>851</v>
      </c>
      <c r="F3274">
        <v>8.2048290000000001</v>
      </c>
      <c r="G3274" t="s">
        <v>3615</v>
      </c>
      <c r="H3274" t="s">
        <v>284</v>
      </c>
      <c r="I3274" s="1">
        <v>37469</v>
      </c>
      <c r="J3274" s="11">
        <v>0</v>
      </c>
      <c r="K3274">
        <v>111</v>
      </c>
      <c r="L3274" t="s">
        <v>22</v>
      </c>
      <c r="M3274">
        <v>6.9</v>
      </c>
      <c r="N3274">
        <v>196</v>
      </c>
      <c r="O3274" t="s">
        <v>9749</v>
      </c>
      <c r="P3274" t="s">
        <v>9750</v>
      </c>
      <c r="Q3274" s="10">
        <v>-8000000</v>
      </c>
    </row>
    <row r="3275" spans="1:17" x14ac:dyDescent="0.3">
      <c r="A3275" s="11">
        <v>8000000</v>
      </c>
      <c r="B3275" t="s">
        <v>767</v>
      </c>
      <c r="C3275">
        <v>13154</v>
      </c>
      <c r="D3275" t="s">
        <v>9751</v>
      </c>
      <c r="E3275" t="s">
        <v>19</v>
      </c>
      <c r="F3275">
        <v>8.4038590000000006</v>
      </c>
      <c r="G3275" t="s">
        <v>9752</v>
      </c>
      <c r="H3275" t="s">
        <v>21</v>
      </c>
      <c r="I3275" s="1">
        <v>33473</v>
      </c>
      <c r="J3275" s="11">
        <v>2275557</v>
      </c>
      <c r="K3275">
        <v>79</v>
      </c>
      <c r="L3275" t="s">
        <v>22</v>
      </c>
      <c r="M3275">
        <v>5.7</v>
      </c>
      <c r="N3275">
        <v>95</v>
      </c>
      <c r="O3275" t="s">
        <v>9753</v>
      </c>
      <c r="P3275" t="s">
        <v>7723</v>
      </c>
      <c r="Q3275" s="10">
        <v>-5724443</v>
      </c>
    </row>
    <row r="3276" spans="1:17" x14ac:dyDescent="0.3">
      <c r="A3276" s="11">
        <v>0</v>
      </c>
      <c r="B3276" t="s">
        <v>3182</v>
      </c>
      <c r="C3276">
        <v>26618</v>
      </c>
      <c r="D3276" t="s">
        <v>9754</v>
      </c>
      <c r="E3276" t="s">
        <v>19</v>
      </c>
      <c r="F3276">
        <v>4.2213130000000003</v>
      </c>
      <c r="G3276" t="s">
        <v>2046</v>
      </c>
      <c r="H3276" t="s">
        <v>192</v>
      </c>
      <c r="I3276" s="1">
        <v>36063</v>
      </c>
      <c r="J3276" s="11">
        <v>0</v>
      </c>
      <c r="K3276">
        <v>104</v>
      </c>
      <c r="L3276" t="s">
        <v>22</v>
      </c>
      <c r="M3276">
        <v>6.3</v>
      </c>
      <c r="N3276">
        <v>39</v>
      </c>
      <c r="O3276" t="s">
        <v>9755</v>
      </c>
      <c r="P3276" t="s">
        <v>2876</v>
      </c>
      <c r="Q3276" s="10">
        <v>0</v>
      </c>
    </row>
    <row r="3277" spans="1:17" x14ac:dyDescent="0.3">
      <c r="A3277" s="11">
        <v>8000000</v>
      </c>
      <c r="B3277" t="s">
        <v>1485</v>
      </c>
      <c r="C3277">
        <v>43923</v>
      </c>
      <c r="D3277" t="s">
        <v>9756</v>
      </c>
      <c r="E3277" t="s">
        <v>19</v>
      </c>
      <c r="F3277">
        <v>13.143045000000001</v>
      </c>
      <c r="G3277" t="s">
        <v>2374</v>
      </c>
      <c r="H3277" t="s">
        <v>21</v>
      </c>
      <c r="I3277" s="1">
        <v>40336</v>
      </c>
      <c r="J3277" s="11">
        <v>6491240</v>
      </c>
      <c r="K3277">
        <v>101</v>
      </c>
      <c r="L3277" t="s">
        <v>22</v>
      </c>
      <c r="M3277">
        <v>6.9</v>
      </c>
      <c r="N3277">
        <v>672</v>
      </c>
      <c r="O3277" t="s">
        <v>9757</v>
      </c>
      <c r="P3277" t="s">
        <v>9758</v>
      </c>
      <c r="Q3277" s="10">
        <v>-1508760</v>
      </c>
    </row>
    <row r="3278" spans="1:17" x14ac:dyDescent="0.3">
      <c r="A3278" s="11">
        <v>7200000</v>
      </c>
      <c r="B3278" t="s">
        <v>1772</v>
      </c>
      <c r="C3278">
        <v>46138</v>
      </c>
      <c r="D3278" t="s">
        <v>9759</v>
      </c>
      <c r="E3278" t="s">
        <v>19</v>
      </c>
      <c r="F3278">
        <v>6.1388020000000001</v>
      </c>
      <c r="G3278" t="s">
        <v>3144</v>
      </c>
      <c r="H3278" t="s">
        <v>33</v>
      </c>
      <c r="I3278" s="1">
        <v>40491</v>
      </c>
      <c r="J3278" s="11">
        <v>0</v>
      </c>
      <c r="K3278">
        <v>113</v>
      </c>
      <c r="L3278" t="s">
        <v>22</v>
      </c>
      <c r="M3278">
        <v>6.6</v>
      </c>
      <c r="N3278">
        <v>94</v>
      </c>
      <c r="O3278" t="s">
        <v>9760</v>
      </c>
      <c r="P3278" t="s">
        <v>5708</v>
      </c>
      <c r="Q3278" s="10">
        <v>-7200000</v>
      </c>
    </row>
    <row r="3279" spans="1:17" x14ac:dyDescent="0.3">
      <c r="A3279" s="11">
        <v>0</v>
      </c>
      <c r="B3279" t="s">
        <v>713</v>
      </c>
      <c r="C3279">
        <v>45791</v>
      </c>
      <c r="D3279" t="s">
        <v>9761</v>
      </c>
      <c r="E3279" t="s">
        <v>19</v>
      </c>
      <c r="F3279">
        <v>1.9390540000000001</v>
      </c>
      <c r="G3279" t="s">
        <v>9762</v>
      </c>
      <c r="H3279" t="s">
        <v>1377</v>
      </c>
      <c r="I3279" s="1">
        <v>39212</v>
      </c>
      <c r="J3279" s="11">
        <v>92</v>
      </c>
      <c r="K3279">
        <v>92</v>
      </c>
      <c r="L3279" t="s">
        <v>22</v>
      </c>
      <c r="M3279">
        <v>6.9</v>
      </c>
      <c r="N3279">
        <v>13</v>
      </c>
      <c r="O3279" t="s">
        <v>9763</v>
      </c>
      <c r="P3279" t="s">
        <v>6887</v>
      </c>
      <c r="Q3279" s="10">
        <v>92</v>
      </c>
    </row>
    <row r="3280" spans="1:17" x14ac:dyDescent="0.3">
      <c r="A3280" s="11">
        <v>8000000</v>
      </c>
      <c r="B3280" t="s">
        <v>212</v>
      </c>
      <c r="C3280">
        <v>26306</v>
      </c>
      <c r="D3280" t="s">
        <v>9764</v>
      </c>
      <c r="E3280" t="s">
        <v>19</v>
      </c>
      <c r="F3280">
        <v>8.7172350000000005</v>
      </c>
      <c r="G3280" t="s">
        <v>1744</v>
      </c>
      <c r="H3280" t="s">
        <v>21</v>
      </c>
      <c r="I3280" s="1">
        <v>35454</v>
      </c>
      <c r="J3280" s="11">
        <v>589304</v>
      </c>
      <c r="K3280">
        <v>106</v>
      </c>
      <c r="L3280" t="s">
        <v>22</v>
      </c>
      <c r="M3280">
        <v>6.7</v>
      </c>
      <c r="N3280">
        <v>21</v>
      </c>
      <c r="O3280" t="s">
        <v>9765</v>
      </c>
      <c r="P3280" t="s">
        <v>9766</v>
      </c>
      <c r="Q3280" s="10">
        <v>-7410696</v>
      </c>
    </row>
    <row r="3281" spans="1:17" x14ac:dyDescent="0.3">
      <c r="A3281" s="11">
        <v>0</v>
      </c>
      <c r="B3281" t="s">
        <v>702</v>
      </c>
      <c r="C3281">
        <v>110683</v>
      </c>
      <c r="D3281" t="s">
        <v>9767</v>
      </c>
      <c r="E3281" t="s">
        <v>19</v>
      </c>
      <c r="F3281">
        <v>0.289433</v>
      </c>
      <c r="G3281" t="s">
        <v>9768</v>
      </c>
      <c r="H3281" t="s">
        <v>33</v>
      </c>
      <c r="I3281" s="1">
        <v>30427</v>
      </c>
      <c r="J3281" s="11">
        <v>0</v>
      </c>
      <c r="K3281">
        <v>98</v>
      </c>
      <c r="L3281" t="s">
        <v>22</v>
      </c>
      <c r="M3281">
        <v>4.3</v>
      </c>
      <c r="N3281">
        <v>4</v>
      </c>
      <c r="O3281" t="s">
        <v>9769</v>
      </c>
      <c r="P3281" t="s">
        <v>9770</v>
      </c>
      <c r="Q3281" s="10">
        <v>0</v>
      </c>
    </row>
    <row r="3282" spans="1:17" x14ac:dyDescent="0.3">
      <c r="A3282" s="11">
        <v>0</v>
      </c>
      <c r="B3282" t="s">
        <v>5743</v>
      </c>
      <c r="C3282">
        <v>26963</v>
      </c>
      <c r="D3282" t="s">
        <v>9771</v>
      </c>
      <c r="E3282" t="s">
        <v>19</v>
      </c>
      <c r="F3282">
        <v>10.621352999999999</v>
      </c>
      <c r="G3282" t="s">
        <v>9772</v>
      </c>
      <c r="H3282" t="s">
        <v>853</v>
      </c>
      <c r="I3282" s="1">
        <v>40058</v>
      </c>
      <c r="J3282" s="11">
        <v>0</v>
      </c>
      <c r="K3282">
        <v>75</v>
      </c>
      <c r="L3282" t="s">
        <v>22</v>
      </c>
      <c r="M3282">
        <v>7.3</v>
      </c>
      <c r="N3282">
        <v>181</v>
      </c>
      <c r="O3282" t="s">
        <v>9773</v>
      </c>
      <c r="P3282" t="s">
        <v>9774</v>
      </c>
      <c r="Q3282" s="10">
        <v>0</v>
      </c>
    </row>
    <row r="3283" spans="1:17" x14ac:dyDescent="0.3">
      <c r="A3283" s="11">
        <v>8000000</v>
      </c>
      <c r="B3283" t="s">
        <v>9775</v>
      </c>
      <c r="C3283">
        <v>198277</v>
      </c>
      <c r="D3283" t="s">
        <v>9776</v>
      </c>
      <c r="E3283" t="s">
        <v>19</v>
      </c>
      <c r="F3283">
        <v>35.735689000000001</v>
      </c>
      <c r="G3283" t="s">
        <v>6717</v>
      </c>
      <c r="H3283" t="s">
        <v>21</v>
      </c>
      <c r="I3283" s="1">
        <v>41464</v>
      </c>
      <c r="J3283" s="11">
        <v>63464861</v>
      </c>
      <c r="K3283">
        <v>104</v>
      </c>
      <c r="L3283" t="s">
        <v>22</v>
      </c>
      <c r="M3283">
        <v>7.3</v>
      </c>
      <c r="N3283">
        <v>1254</v>
      </c>
      <c r="O3283" t="s">
        <v>9777</v>
      </c>
      <c r="P3283" t="s">
        <v>9778</v>
      </c>
      <c r="Q3283" s="10">
        <v>55464861</v>
      </c>
    </row>
    <row r="3284" spans="1:17" x14ac:dyDescent="0.3">
      <c r="A3284" s="11">
        <v>8000000</v>
      </c>
      <c r="B3284" t="s">
        <v>212</v>
      </c>
      <c r="C3284">
        <v>7870</v>
      </c>
      <c r="D3284" t="s">
        <v>9779</v>
      </c>
      <c r="E3284" t="s">
        <v>19</v>
      </c>
      <c r="F3284">
        <v>7.4335740000000001</v>
      </c>
      <c r="G3284" t="s">
        <v>9780</v>
      </c>
      <c r="H3284" t="s">
        <v>21</v>
      </c>
      <c r="I3284" s="1">
        <v>38485</v>
      </c>
      <c r="J3284" s="11">
        <v>852872</v>
      </c>
      <c r="K3284">
        <v>112</v>
      </c>
      <c r="L3284" t="s">
        <v>22</v>
      </c>
      <c r="M3284">
        <v>5.9</v>
      </c>
      <c r="N3284">
        <v>63</v>
      </c>
      <c r="O3284" t="s">
        <v>9781</v>
      </c>
      <c r="P3284" t="s">
        <v>9782</v>
      </c>
      <c r="Q3284" s="10">
        <v>-7147128</v>
      </c>
    </row>
    <row r="3285" spans="1:17" x14ac:dyDescent="0.3">
      <c r="A3285" s="11">
        <v>8000000</v>
      </c>
      <c r="B3285" t="s">
        <v>2353</v>
      </c>
      <c r="C3285">
        <v>13072</v>
      </c>
      <c r="D3285" t="s">
        <v>9783</v>
      </c>
      <c r="E3285" t="s">
        <v>19</v>
      </c>
      <c r="F3285">
        <v>4.090382</v>
      </c>
      <c r="G3285" t="s">
        <v>2820</v>
      </c>
      <c r="H3285" t="s">
        <v>21</v>
      </c>
      <c r="I3285" s="1">
        <v>39202</v>
      </c>
      <c r="J3285" s="11">
        <v>458232</v>
      </c>
      <c r="K3285">
        <v>99</v>
      </c>
      <c r="L3285" t="s">
        <v>22</v>
      </c>
      <c r="M3285">
        <v>5.8</v>
      </c>
      <c r="N3285">
        <v>18</v>
      </c>
      <c r="O3285" t="s">
        <v>9784</v>
      </c>
      <c r="P3285" t="s">
        <v>9785</v>
      </c>
      <c r="Q3285" s="10">
        <v>-7541768</v>
      </c>
    </row>
    <row r="3286" spans="1:17" x14ac:dyDescent="0.3">
      <c r="A3286" s="11">
        <v>0</v>
      </c>
      <c r="B3286" t="s">
        <v>9786</v>
      </c>
      <c r="C3286">
        <v>153397</v>
      </c>
      <c r="D3286" t="s">
        <v>9787</v>
      </c>
      <c r="E3286" t="s">
        <v>19</v>
      </c>
      <c r="F3286">
        <v>0.81277600000000005</v>
      </c>
      <c r="G3286" t="s">
        <v>9788</v>
      </c>
      <c r="H3286" t="s">
        <v>33</v>
      </c>
      <c r="I3286" s="1">
        <v>41102</v>
      </c>
      <c r="J3286" s="11">
        <v>0</v>
      </c>
      <c r="K3286">
        <v>180</v>
      </c>
      <c r="L3286" t="s">
        <v>22</v>
      </c>
      <c r="M3286">
        <v>4.9000000000000004</v>
      </c>
      <c r="N3286">
        <v>8</v>
      </c>
      <c r="O3286" t="s">
        <v>9789</v>
      </c>
      <c r="P3286" t="s">
        <v>9790</v>
      </c>
      <c r="Q3286" s="10">
        <v>0</v>
      </c>
    </row>
    <row r="3287" spans="1:17" x14ac:dyDescent="0.3">
      <c r="A3287" s="11">
        <v>0</v>
      </c>
      <c r="B3287" t="s">
        <v>9791</v>
      </c>
      <c r="C3287">
        <v>30141</v>
      </c>
      <c r="D3287" t="s">
        <v>9792</v>
      </c>
      <c r="E3287" t="s">
        <v>19</v>
      </c>
      <c r="F3287">
        <v>6.3358809999999997</v>
      </c>
      <c r="G3287" t="s">
        <v>2491</v>
      </c>
      <c r="H3287" t="s">
        <v>21</v>
      </c>
      <c r="I3287" s="1">
        <v>37918</v>
      </c>
      <c r="J3287" s="11">
        <v>0</v>
      </c>
      <c r="K3287">
        <v>109</v>
      </c>
      <c r="L3287" t="s">
        <v>22</v>
      </c>
      <c r="M3287">
        <v>5.9</v>
      </c>
      <c r="N3287">
        <v>41</v>
      </c>
      <c r="O3287" t="s">
        <v>9793</v>
      </c>
      <c r="P3287" t="s">
        <v>9794</v>
      </c>
      <c r="Q3287" s="10">
        <v>0</v>
      </c>
    </row>
    <row r="3288" spans="1:17" x14ac:dyDescent="0.3">
      <c r="A3288" s="11">
        <v>0</v>
      </c>
      <c r="B3288" t="s">
        <v>4265</v>
      </c>
      <c r="C3288">
        <v>17044</v>
      </c>
      <c r="D3288" t="s">
        <v>9795</v>
      </c>
      <c r="E3288" t="s">
        <v>19</v>
      </c>
      <c r="F3288">
        <v>1.278092</v>
      </c>
      <c r="G3288" t="s">
        <v>5671</v>
      </c>
      <c r="H3288" t="s">
        <v>33</v>
      </c>
      <c r="I3288" s="1">
        <v>36063</v>
      </c>
      <c r="J3288" s="11">
        <v>0</v>
      </c>
      <c r="K3288">
        <v>111</v>
      </c>
      <c r="L3288" t="s">
        <v>22</v>
      </c>
      <c r="M3288">
        <v>7</v>
      </c>
      <c r="N3288">
        <v>3</v>
      </c>
      <c r="O3288" t="s">
        <v>9796</v>
      </c>
      <c r="P3288" t="s">
        <v>4133</v>
      </c>
      <c r="Q3288" s="10">
        <v>0</v>
      </c>
    </row>
    <row r="3289" spans="1:17" x14ac:dyDescent="0.3">
      <c r="A3289" s="11">
        <v>8000000</v>
      </c>
      <c r="B3289" t="s">
        <v>9797</v>
      </c>
      <c r="C3289">
        <v>10288</v>
      </c>
      <c r="D3289" t="s">
        <v>9798</v>
      </c>
      <c r="E3289" t="s">
        <v>19</v>
      </c>
      <c r="F3289">
        <v>5.2445180000000002</v>
      </c>
      <c r="G3289" t="s">
        <v>780</v>
      </c>
      <c r="H3289" t="s">
        <v>158</v>
      </c>
      <c r="I3289" s="1">
        <v>38907</v>
      </c>
      <c r="J3289" s="11">
        <v>426224</v>
      </c>
      <c r="K3289">
        <v>91</v>
      </c>
      <c r="L3289" t="s">
        <v>22</v>
      </c>
      <c r="M3289">
        <v>6.6</v>
      </c>
      <c r="N3289">
        <v>135</v>
      </c>
      <c r="O3289" t="s">
        <v>9799</v>
      </c>
      <c r="P3289" t="s">
        <v>9800</v>
      </c>
      <c r="Q3289" s="10">
        <v>-7573776</v>
      </c>
    </row>
    <row r="3290" spans="1:17" x14ac:dyDescent="0.3">
      <c r="A3290" s="11">
        <v>0</v>
      </c>
      <c r="B3290" t="s">
        <v>822</v>
      </c>
      <c r="C3290">
        <v>12183</v>
      </c>
      <c r="D3290" t="s">
        <v>9801</v>
      </c>
      <c r="E3290" t="s">
        <v>19</v>
      </c>
      <c r="F3290">
        <v>1.2656829999999999</v>
      </c>
      <c r="G3290" t="s">
        <v>92</v>
      </c>
      <c r="H3290" t="s">
        <v>192</v>
      </c>
      <c r="I3290" s="1">
        <v>38419</v>
      </c>
      <c r="J3290" s="11">
        <v>0</v>
      </c>
      <c r="K3290">
        <v>99</v>
      </c>
      <c r="L3290" t="s">
        <v>22</v>
      </c>
      <c r="M3290">
        <v>5.2</v>
      </c>
      <c r="N3290">
        <v>16</v>
      </c>
      <c r="O3290" t="s">
        <v>9802</v>
      </c>
      <c r="P3290" t="s">
        <v>9803</v>
      </c>
      <c r="Q3290" s="10">
        <v>0</v>
      </c>
    </row>
    <row r="3291" spans="1:17" x14ac:dyDescent="0.3">
      <c r="A3291" s="11">
        <v>8000000</v>
      </c>
      <c r="B3291" t="s">
        <v>826</v>
      </c>
      <c r="C3291">
        <v>44147</v>
      </c>
      <c r="D3291" t="s">
        <v>9804</v>
      </c>
      <c r="E3291" t="s">
        <v>19</v>
      </c>
      <c r="F3291">
        <v>10.791954</v>
      </c>
      <c r="G3291" t="s">
        <v>6024</v>
      </c>
      <c r="H3291" t="s">
        <v>284</v>
      </c>
      <c r="I3291" s="1">
        <v>40346</v>
      </c>
      <c r="J3291" s="11">
        <v>3453043</v>
      </c>
      <c r="K3291">
        <v>98</v>
      </c>
      <c r="L3291" t="s">
        <v>22</v>
      </c>
      <c r="M3291">
        <v>6.4</v>
      </c>
      <c r="N3291">
        <v>215</v>
      </c>
      <c r="O3291" t="s">
        <v>9805</v>
      </c>
      <c r="P3291" t="s">
        <v>4061</v>
      </c>
      <c r="Q3291" s="10">
        <v>-4546957</v>
      </c>
    </row>
    <row r="3292" spans="1:17" x14ac:dyDescent="0.3">
      <c r="A3292" s="11">
        <v>8000000</v>
      </c>
      <c r="B3292" t="s">
        <v>9806</v>
      </c>
      <c r="C3292">
        <v>12192</v>
      </c>
      <c r="D3292" t="s">
        <v>9807</v>
      </c>
      <c r="E3292" t="s">
        <v>19</v>
      </c>
      <c r="F3292">
        <v>9.7824329999999993</v>
      </c>
      <c r="G3292" t="s">
        <v>2004</v>
      </c>
      <c r="H3292" t="s">
        <v>21</v>
      </c>
      <c r="I3292" s="1">
        <v>39756</v>
      </c>
      <c r="J3292" s="11">
        <v>0</v>
      </c>
      <c r="K3292">
        <v>95</v>
      </c>
      <c r="L3292" t="s">
        <v>22</v>
      </c>
      <c r="M3292">
        <v>5.6</v>
      </c>
      <c r="N3292">
        <v>144</v>
      </c>
      <c r="O3292" t="s">
        <v>9808</v>
      </c>
      <c r="P3292" t="s">
        <v>9809</v>
      </c>
      <c r="Q3292" s="10">
        <v>-8000000</v>
      </c>
    </row>
    <row r="3293" spans="1:17" x14ac:dyDescent="0.3">
      <c r="A3293" s="11">
        <v>0</v>
      </c>
      <c r="B3293" t="s">
        <v>713</v>
      </c>
      <c r="C3293">
        <v>36597</v>
      </c>
      <c r="D3293" t="s">
        <v>9810</v>
      </c>
      <c r="E3293" t="s">
        <v>19</v>
      </c>
      <c r="F3293">
        <v>4.4092630000000002</v>
      </c>
      <c r="G3293" t="s">
        <v>92</v>
      </c>
      <c r="H3293" t="s">
        <v>21</v>
      </c>
      <c r="I3293" s="1">
        <v>39831</v>
      </c>
      <c r="J3293" s="11">
        <v>0</v>
      </c>
      <c r="K3293">
        <v>142</v>
      </c>
      <c r="L3293" t="s">
        <v>22</v>
      </c>
      <c r="M3293">
        <v>6.9</v>
      </c>
      <c r="N3293">
        <v>37</v>
      </c>
      <c r="O3293" t="s">
        <v>9811</v>
      </c>
      <c r="P3293" t="s">
        <v>9812</v>
      </c>
      <c r="Q3293" s="10">
        <v>0</v>
      </c>
    </row>
    <row r="3294" spans="1:17" x14ac:dyDescent="0.3">
      <c r="A3294" s="11">
        <v>8000000</v>
      </c>
      <c r="B3294" t="s">
        <v>3139</v>
      </c>
      <c r="C3294">
        <v>13197</v>
      </c>
      <c r="D3294" t="s">
        <v>9813</v>
      </c>
      <c r="E3294" t="s">
        <v>19</v>
      </c>
      <c r="F3294">
        <v>3.9424640000000002</v>
      </c>
      <c r="G3294" t="s">
        <v>9814</v>
      </c>
      <c r="H3294" t="s">
        <v>21</v>
      </c>
      <c r="I3294" s="1">
        <v>38767</v>
      </c>
      <c r="J3294" s="11">
        <v>143451</v>
      </c>
      <c r="K3294">
        <v>107</v>
      </c>
      <c r="L3294" t="s">
        <v>22</v>
      </c>
      <c r="M3294">
        <v>6.3</v>
      </c>
      <c r="N3294">
        <v>24</v>
      </c>
      <c r="O3294" t="s">
        <v>9815</v>
      </c>
      <c r="P3294" t="s">
        <v>9816</v>
      </c>
      <c r="Q3294" s="10">
        <v>-7856549</v>
      </c>
    </row>
    <row r="3295" spans="1:17" x14ac:dyDescent="0.3">
      <c r="A3295" s="11">
        <v>0</v>
      </c>
      <c r="B3295" t="s">
        <v>9817</v>
      </c>
      <c r="C3295">
        <v>10913</v>
      </c>
      <c r="D3295" t="s">
        <v>9818</v>
      </c>
      <c r="E3295" t="s">
        <v>19</v>
      </c>
      <c r="F3295">
        <v>2.5976650000000001</v>
      </c>
      <c r="G3295" t="s">
        <v>7975</v>
      </c>
      <c r="H3295" t="s">
        <v>2024</v>
      </c>
      <c r="I3295" s="1">
        <v>38374</v>
      </c>
      <c r="J3295" s="11">
        <v>0</v>
      </c>
      <c r="K3295">
        <v>105</v>
      </c>
      <c r="L3295" t="s">
        <v>22</v>
      </c>
      <c r="M3295">
        <v>5.6</v>
      </c>
      <c r="N3295">
        <v>33</v>
      </c>
      <c r="O3295" t="s">
        <v>9819</v>
      </c>
      <c r="P3295" t="s">
        <v>9820</v>
      </c>
      <c r="Q3295" s="10">
        <v>0</v>
      </c>
    </row>
    <row r="3296" spans="1:17" x14ac:dyDescent="0.3">
      <c r="A3296" s="11">
        <v>8000000</v>
      </c>
      <c r="B3296" t="s">
        <v>713</v>
      </c>
      <c r="C3296">
        <v>251321</v>
      </c>
      <c r="D3296" t="s">
        <v>9821</v>
      </c>
      <c r="E3296" t="s">
        <v>19</v>
      </c>
      <c r="F3296">
        <v>6.5008350000000004</v>
      </c>
      <c r="G3296" t="s">
        <v>9822</v>
      </c>
      <c r="H3296" t="s">
        <v>284</v>
      </c>
      <c r="I3296" s="1">
        <v>41975</v>
      </c>
      <c r="J3296" s="11">
        <v>53086</v>
      </c>
      <c r="K3296">
        <v>112</v>
      </c>
      <c r="L3296" t="s">
        <v>22</v>
      </c>
      <c r="M3296">
        <v>5.0999999999999996</v>
      </c>
      <c r="N3296">
        <v>41</v>
      </c>
      <c r="O3296" t="s">
        <v>9823</v>
      </c>
      <c r="P3296" t="s">
        <v>9824</v>
      </c>
      <c r="Q3296" s="10">
        <v>-7946914</v>
      </c>
    </row>
    <row r="3297" spans="1:17" x14ac:dyDescent="0.3">
      <c r="A3297" s="11">
        <v>8000000</v>
      </c>
      <c r="B3297" t="s">
        <v>9825</v>
      </c>
      <c r="C3297">
        <v>149</v>
      </c>
      <c r="D3297" t="s">
        <v>9826</v>
      </c>
      <c r="E3297" t="s">
        <v>388</v>
      </c>
      <c r="F3297">
        <v>39.338096999999998</v>
      </c>
      <c r="G3297" t="s">
        <v>6754</v>
      </c>
      <c r="H3297" t="s">
        <v>197</v>
      </c>
      <c r="I3297" s="1">
        <v>32340</v>
      </c>
      <c r="J3297" s="11">
        <v>553171</v>
      </c>
      <c r="K3297">
        <v>124</v>
      </c>
      <c r="L3297" t="s">
        <v>22</v>
      </c>
      <c r="M3297">
        <v>7.8</v>
      </c>
      <c r="N3297">
        <v>773</v>
      </c>
      <c r="O3297" t="s">
        <v>9827</v>
      </c>
      <c r="P3297" t="s">
        <v>6756</v>
      </c>
      <c r="Q3297" s="10">
        <v>-7446829</v>
      </c>
    </row>
    <row r="3298" spans="1:17" x14ac:dyDescent="0.3">
      <c r="A3298" s="11">
        <v>22000000</v>
      </c>
      <c r="B3298" t="s">
        <v>1981</v>
      </c>
      <c r="C3298">
        <v>10425</v>
      </c>
      <c r="D3298" t="s">
        <v>9828</v>
      </c>
      <c r="E3298" t="s">
        <v>19</v>
      </c>
      <c r="F3298">
        <v>12.893219</v>
      </c>
      <c r="G3298" t="s">
        <v>9829</v>
      </c>
      <c r="H3298" t="s">
        <v>192</v>
      </c>
      <c r="I3298" s="1">
        <v>39286</v>
      </c>
      <c r="J3298" s="11">
        <v>413454</v>
      </c>
      <c r="K3298">
        <v>97</v>
      </c>
      <c r="L3298" t="s">
        <v>22</v>
      </c>
      <c r="M3298">
        <v>5.8</v>
      </c>
      <c r="N3298">
        <v>103</v>
      </c>
      <c r="O3298" t="s">
        <v>9830</v>
      </c>
      <c r="P3298" t="s">
        <v>3593</v>
      </c>
      <c r="Q3298" s="10">
        <v>-21586546</v>
      </c>
    </row>
    <row r="3299" spans="1:17" x14ac:dyDescent="0.3">
      <c r="A3299" s="11">
        <v>8000000</v>
      </c>
      <c r="B3299" t="s">
        <v>713</v>
      </c>
      <c r="C3299">
        <v>49081</v>
      </c>
      <c r="D3299" t="s">
        <v>9831</v>
      </c>
      <c r="E3299" t="s">
        <v>851</v>
      </c>
      <c r="F3299">
        <v>0.98348400000000002</v>
      </c>
      <c r="G3299" t="s">
        <v>92</v>
      </c>
      <c r="H3299" t="s">
        <v>158</v>
      </c>
      <c r="I3299" s="1">
        <v>38650</v>
      </c>
      <c r="J3299" s="11">
        <v>2019009</v>
      </c>
      <c r="K3299">
        <v>124</v>
      </c>
      <c r="L3299" t="s">
        <v>22</v>
      </c>
      <c r="M3299">
        <v>6.1</v>
      </c>
      <c r="N3299">
        <v>17</v>
      </c>
      <c r="O3299" t="s">
        <v>9832</v>
      </c>
      <c r="P3299" t="s">
        <v>9833</v>
      </c>
      <c r="Q3299" s="10">
        <v>-5980991</v>
      </c>
    </row>
    <row r="3300" spans="1:17" x14ac:dyDescent="0.3">
      <c r="A3300" s="11">
        <v>0</v>
      </c>
      <c r="B3300" t="s">
        <v>538</v>
      </c>
      <c r="C3300">
        <v>256687</v>
      </c>
      <c r="D3300" t="s">
        <v>9834</v>
      </c>
      <c r="E3300" t="s">
        <v>19</v>
      </c>
      <c r="F3300">
        <v>2.214925</v>
      </c>
      <c r="G3300" t="s">
        <v>9835</v>
      </c>
      <c r="H3300" t="s">
        <v>21</v>
      </c>
      <c r="I3300" s="1">
        <v>41749</v>
      </c>
      <c r="J3300" s="11">
        <v>0</v>
      </c>
      <c r="K3300">
        <v>96</v>
      </c>
      <c r="L3300" t="s">
        <v>22</v>
      </c>
      <c r="M3300">
        <v>4.5999999999999996</v>
      </c>
      <c r="N3300">
        <v>21</v>
      </c>
      <c r="O3300" t="s">
        <v>9836</v>
      </c>
      <c r="P3300" t="s">
        <v>9837</v>
      </c>
      <c r="Q3300" s="10">
        <v>0</v>
      </c>
    </row>
    <row r="3301" spans="1:17" x14ac:dyDescent="0.3">
      <c r="A3301" s="11">
        <v>0</v>
      </c>
      <c r="B3301" t="s">
        <v>972</v>
      </c>
      <c r="C3301">
        <v>220488</v>
      </c>
      <c r="D3301" t="s">
        <v>9838</v>
      </c>
      <c r="E3301" t="s">
        <v>1124</v>
      </c>
      <c r="F3301">
        <v>1.86453</v>
      </c>
      <c r="G3301" t="s">
        <v>9839</v>
      </c>
      <c r="H3301" t="s">
        <v>149</v>
      </c>
      <c r="I3301" s="1">
        <v>41534</v>
      </c>
      <c r="J3301" s="11">
        <v>0</v>
      </c>
      <c r="K3301">
        <v>114</v>
      </c>
      <c r="L3301" t="s">
        <v>22</v>
      </c>
      <c r="M3301">
        <v>4.3</v>
      </c>
      <c r="N3301">
        <v>8</v>
      </c>
      <c r="O3301" t="s">
        <v>9840</v>
      </c>
      <c r="P3301" t="s">
        <v>3935</v>
      </c>
      <c r="Q3301" s="10">
        <v>0</v>
      </c>
    </row>
    <row r="3302" spans="1:17" x14ac:dyDescent="0.3">
      <c r="A3302" s="11">
        <v>0</v>
      </c>
      <c r="B3302" t="s">
        <v>1497</v>
      </c>
      <c r="C3302">
        <v>1544</v>
      </c>
      <c r="D3302" t="s">
        <v>9841</v>
      </c>
      <c r="E3302" t="s">
        <v>19</v>
      </c>
      <c r="F3302">
        <v>9.1003520000000009</v>
      </c>
      <c r="G3302" t="s">
        <v>3144</v>
      </c>
      <c r="H3302" t="s">
        <v>192</v>
      </c>
      <c r="I3302" s="1">
        <v>38354</v>
      </c>
      <c r="J3302" s="11">
        <v>2455831</v>
      </c>
      <c r="K3302">
        <v>93</v>
      </c>
      <c r="L3302" t="s">
        <v>22</v>
      </c>
      <c r="M3302">
        <v>7</v>
      </c>
      <c r="N3302">
        <v>177</v>
      </c>
      <c r="O3302" t="s">
        <v>9842</v>
      </c>
      <c r="P3302" t="s">
        <v>9843</v>
      </c>
      <c r="Q3302" s="10">
        <v>2455831</v>
      </c>
    </row>
    <row r="3303" spans="1:17" x14ac:dyDescent="0.3">
      <c r="A3303" s="11">
        <v>8000000</v>
      </c>
      <c r="B3303" t="s">
        <v>713</v>
      </c>
      <c r="C3303">
        <v>374461</v>
      </c>
      <c r="D3303" t="s">
        <v>9844</v>
      </c>
      <c r="E3303" t="s">
        <v>19</v>
      </c>
      <c r="F3303">
        <v>7.8284589999999996</v>
      </c>
      <c r="G3303" t="s">
        <v>9845</v>
      </c>
      <c r="H3303" t="s">
        <v>21</v>
      </c>
      <c r="I3303" s="1">
        <v>42629</v>
      </c>
      <c r="J3303" s="11">
        <v>0</v>
      </c>
      <c r="K3303">
        <v>104</v>
      </c>
      <c r="L3303" t="s">
        <v>22</v>
      </c>
      <c r="M3303">
        <v>7</v>
      </c>
      <c r="N3303">
        <v>129</v>
      </c>
      <c r="O3303" t="s">
        <v>9846</v>
      </c>
      <c r="P3303" t="s">
        <v>3648</v>
      </c>
      <c r="Q3303" s="10">
        <v>-8000000</v>
      </c>
    </row>
    <row r="3304" spans="1:17" x14ac:dyDescent="0.3">
      <c r="A3304" s="11">
        <v>7800000</v>
      </c>
      <c r="B3304" t="s">
        <v>893</v>
      </c>
      <c r="C3304">
        <v>302</v>
      </c>
      <c r="D3304" t="s">
        <v>9847</v>
      </c>
      <c r="E3304" t="s">
        <v>19</v>
      </c>
      <c r="F3304">
        <v>11.000654000000001</v>
      </c>
      <c r="G3304" t="s">
        <v>3615</v>
      </c>
      <c r="H3304" t="s">
        <v>284</v>
      </c>
      <c r="I3304" s="1">
        <v>37759</v>
      </c>
      <c r="J3304" s="11">
        <v>22441323</v>
      </c>
      <c r="K3304">
        <v>102</v>
      </c>
      <c r="L3304" t="s">
        <v>22</v>
      </c>
      <c r="M3304">
        <v>6.4</v>
      </c>
      <c r="N3304">
        <v>153</v>
      </c>
      <c r="O3304" t="s">
        <v>9848</v>
      </c>
      <c r="P3304" t="s">
        <v>9750</v>
      </c>
      <c r="Q3304" s="10">
        <v>14641323</v>
      </c>
    </row>
    <row r="3305" spans="1:17" x14ac:dyDescent="0.3">
      <c r="A3305" s="11">
        <v>0</v>
      </c>
      <c r="B3305" t="s">
        <v>3035</v>
      </c>
      <c r="C3305">
        <v>182873</v>
      </c>
      <c r="D3305" t="s">
        <v>9849</v>
      </c>
      <c r="E3305" t="s">
        <v>19</v>
      </c>
      <c r="F3305">
        <v>5.0004999999999997</v>
      </c>
      <c r="G3305" t="s">
        <v>9850</v>
      </c>
      <c r="H3305" t="s">
        <v>21</v>
      </c>
      <c r="I3305" s="1">
        <v>41275</v>
      </c>
      <c r="J3305" s="11">
        <v>0</v>
      </c>
      <c r="K3305">
        <v>90</v>
      </c>
      <c r="L3305" t="s">
        <v>22</v>
      </c>
      <c r="M3305">
        <v>5.4</v>
      </c>
      <c r="N3305">
        <v>33</v>
      </c>
      <c r="O3305" t="s">
        <v>9851</v>
      </c>
      <c r="P3305" t="s">
        <v>9852</v>
      </c>
      <c r="Q3305" s="10">
        <v>0</v>
      </c>
    </row>
    <row r="3306" spans="1:17" x14ac:dyDescent="0.3">
      <c r="A3306" s="11">
        <v>0</v>
      </c>
      <c r="B3306" t="s">
        <v>41</v>
      </c>
      <c r="C3306">
        <v>21512</v>
      </c>
      <c r="D3306" t="s">
        <v>9853</v>
      </c>
      <c r="E3306" t="s">
        <v>19</v>
      </c>
      <c r="F3306">
        <v>6.4167800000000002</v>
      </c>
      <c r="G3306" t="s">
        <v>9854</v>
      </c>
      <c r="H3306" t="s">
        <v>21</v>
      </c>
      <c r="I3306" s="1">
        <v>32800</v>
      </c>
      <c r="J3306" s="11">
        <v>882290</v>
      </c>
      <c r="K3306">
        <v>100</v>
      </c>
      <c r="L3306" t="s">
        <v>22</v>
      </c>
      <c r="M3306">
        <v>5.9</v>
      </c>
      <c r="N3306">
        <v>31</v>
      </c>
      <c r="O3306" t="s">
        <v>9855</v>
      </c>
      <c r="P3306" t="s">
        <v>9856</v>
      </c>
      <c r="Q3306" s="10">
        <v>882290</v>
      </c>
    </row>
    <row r="3307" spans="1:17" x14ac:dyDescent="0.3">
      <c r="A3307" s="11">
        <v>8000000</v>
      </c>
      <c r="B3307" t="s">
        <v>394</v>
      </c>
      <c r="C3307">
        <v>389425</v>
      </c>
      <c r="D3307" t="s">
        <v>9857</v>
      </c>
      <c r="E3307" t="s">
        <v>19</v>
      </c>
      <c r="F3307">
        <v>2.101718</v>
      </c>
      <c r="G3307" t="s">
        <v>9858</v>
      </c>
      <c r="H3307" t="s">
        <v>21</v>
      </c>
      <c r="I3307" s="1">
        <v>42526</v>
      </c>
      <c r="J3307" s="11">
        <v>0</v>
      </c>
      <c r="K3307">
        <v>106</v>
      </c>
      <c r="L3307" t="s">
        <v>22</v>
      </c>
      <c r="M3307">
        <v>4.0999999999999996</v>
      </c>
      <c r="N3307">
        <v>16</v>
      </c>
      <c r="O3307" t="s">
        <v>9859</v>
      </c>
      <c r="P3307" t="s">
        <v>9860</v>
      </c>
      <c r="Q3307" s="10">
        <v>-8000000</v>
      </c>
    </row>
    <row r="3308" spans="1:17" x14ac:dyDescent="0.3">
      <c r="A3308" s="11">
        <v>7500000</v>
      </c>
      <c r="B3308" t="s">
        <v>1485</v>
      </c>
      <c r="C3308">
        <v>403</v>
      </c>
      <c r="D3308" t="s">
        <v>9861</v>
      </c>
      <c r="E3308" t="s">
        <v>19</v>
      </c>
      <c r="F3308">
        <v>19.585801</v>
      </c>
      <c r="G3308" t="s">
        <v>757</v>
      </c>
      <c r="H3308" t="s">
        <v>21</v>
      </c>
      <c r="I3308" s="1">
        <v>32855</v>
      </c>
      <c r="J3308" s="11">
        <v>145793296</v>
      </c>
      <c r="K3308">
        <v>99</v>
      </c>
      <c r="L3308" t="s">
        <v>22</v>
      </c>
      <c r="M3308">
        <v>7</v>
      </c>
      <c r="N3308">
        <v>350</v>
      </c>
      <c r="O3308" t="s">
        <v>9862</v>
      </c>
      <c r="P3308" t="s">
        <v>3648</v>
      </c>
      <c r="Q3308" s="10">
        <v>138293296</v>
      </c>
    </row>
    <row r="3309" spans="1:17" x14ac:dyDescent="0.3">
      <c r="A3309" s="11">
        <v>0</v>
      </c>
      <c r="B3309" t="s">
        <v>1485</v>
      </c>
      <c r="C3309">
        <v>29461</v>
      </c>
      <c r="D3309" t="s">
        <v>9863</v>
      </c>
      <c r="E3309" t="s">
        <v>19</v>
      </c>
      <c r="F3309">
        <v>4.1053629999999997</v>
      </c>
      <c r="G3309" t="s">
        <v>1490</v>
      </c>
      <c r="H3309" t="s">
        <v>21</v>
      </c>
      <c r="I3309" s="1">
        <v>35699</v>
      </c>
      <c r="J3309" s="11">
        <v>0</v>
      </c>
      <c r="K3309">
        <v>114</v>
      </c>
      <c r="L3309" t="s">
        <v>22</v>
      </c>
      <c r="M3309">
        <v>6.6</v>
      </c>
      <c r="N3309">
        <v>19</v>
      </c>
      <c r="O3309" t="s">
        <v>9864</v>
      </c>
      <c r="P3309" t="s">
        <v>4551</v>
      </c>
      <c r="Q3309" s="10">
        <v>0</v>
      </c>
    </row>
    <row r="3310" spans="1:17" x14ac:dyDescent="0.3">
      <c r="A3310" s="11">
        <v>7500000</v>
      </c>
      <c r="B3310" t="s">
        <v>9865</v>
      </c>
      <c r="C3310">
        <v>33542</v>
      </c>
      <c r="D3310" t="s">
        <v>9866</v>
      </c>
      <c r="E3310" t="s">
        <v>4225</v>
      </c>
      <c r="F3310">
        <v>17.318839000000001</v>
      </c>
      <c r="G3310" t="s">
        <v>119</v>
      </c>
      <c r="H3310" t="s">
        <v>1225</v>
      </c>
      <c r="I3310" s="1">
        <v>34729</v>
      </c>
      <c r="J3310" s="11">
        <v>32392047</v>
      </c>
      <c r="K3310">
        <v>91</v>
      </c>
      <c r="L3310" t="s">
        <v>22</v>
      </c>
      <c r="M3310">
        <v>6.5</v>
      </c>
      <c r="N3310">
        <v>240</v>
      </c>
      <c r="O3310" t="s">
        <v>9867</v>
      </c>
      <c r="P3310" t="s">
        <v>9868</v>
      </c>
      <c r="Q3310" s="10">
        <v>24892047</v>
      </c>
    </row>
    <row r="3311" spans="1:17" x14ac:dyDescent="0.3">
      <c r="A3311" s="11">
        <v>7700000</v>
      </c>
      <c r="B3311" t="s">
        <v>1891</v>
      </c>
      <c r="C3311">
        <v>283708</v>
      </c>
      <c r="D3311" t="s">
        <v>9869</v>
      </c>
      <c r="E3311" t="s">
        <v>851</v>
      </c>
      <c r="F3311">
        <v>3.3639730000000001</v>
      </c>
      <c r="G3311" t="s">
        <v>9870</v>
      </c>
      <c r="H3311" t="s">
        <v>284</v>
      </c>
      <c r="I3311" s="1">
        <v>41881</v>
      </c>
      <c r="J3311" s="11">
        <v>0</v>
      </c>
      <c r="K3311">
        <v>110</v>
      </c>
      <c r="L3311" t="s">
        <v>22</v>
      </c>
      <c r="M3311">
        <v>6.6</v>
      </c>
      <c r="N3311">
        <v>43</v>
      </c>
      <c r="O3311" t="s">
        <v>9871</v>
      </c>
      <c r="P3311" t="s">
        <v>9872</v>
      </c>
      <c r="Q3311" s="10">
        <v>-7700000</v>
      </c>
    </row>
    <row r="3312" spans="1:17" x14ac:dyDescent="0.3">
      <c r="A3312" s="11">
        <v>6500000</v>
      </c>
      <c r="B3312" t="s">
        <v>1485</v>
      </c>
      <c r="C3312">
        <v>9388</v>
      </c>
      <c r="D3312" t="s">
        <v>9873</v>
      </c>
      <c r="E3312" t="s">
        <v>19</v>
      </c>
      <c r="F3312">
        <v>29.01153</v>
      </c>
      <c r="G3312" t="s">
        <v>4469</v>
      </c>
      <c r="H3312" t="s">
        <v>21</v>
      </c>
      <c r="I3312" s="1">
        <v>38481</v>
      </c>
      <c r="J3312" s="11">
        <v>24793509</v>
      </c>
      <c r="K3312">
        <v>92</v>
      </c>
      <c r="L3312" t="s">
        <v>22</v>
      </c>
      <c r="M3312">
        <v>7.1</v>
      </c>
      <c r="N3312">
        <v>664</v>
      </c>
      <c r="O3312" t="s">
        <v>9874</v>
      </c>
      <c r="P3312" t="s">
        <v>4809</v>
      </c>
      <c r="Q3312" s="10">
        <v>18293509</v>
      </c>
    </row>
    <row r="3313" spans="1:17" x14ac:dyDescent="0.3">
      <c r="A3313" s="11">
        <v>10200000</v>
      </c>
      <c r="B3313" t="s">
        <v>3227</v>
      </c>
      <c r="C3313">
        <v>1691</v>
      </c>
      <c r="D3313" t="s">
        <v>9875</v>
      </c>
      <c r="E3313" t="s">
        <v>19</v>
      </c>
      <c r="F3313">
        <v>20.745052000000001</v>
      </c>
      <c r="G3313" t="s">
        <v>780</v>
      </c>
      <c r="H3313" t="s">
        <v>21</v>
      </c>
      <c r="I3313" s="1">
        <v>39300</v>
      </c>
      <c r="J3313" s="11">
        <v>35619521</v>
      </c>
      <c r="K3313">
        <v>93</v>
      </c>
      <c r="L3313" t="s">
        <v>22</v>
      </c>
      <c r="M3313">
        <v>5.6</v>
      </c>
      <c r="N3313">
        <v>453</v>
      </c>
      <c r="O3313" t="s">
        <v>9876</v>
      </c>
      <c r="P3313" t="s">
        <v>9877</v>
      </c>
      <c r="Q3313" s="10">
        <v>25419521</v>
      </c>
    </row>
    <row r="3314" spans="1:17" x14ac:dyDescent="0.3">
      <c r="A3314" s="11">
        <v>7500000</v>
      </c>
      <c r="B3314" t="s">
        <v>212</v>
      </c>
      <c r="C3314">
        <v>24684</v>
      </c>
      <c r="D3314" t="s">
        <v>9878</v>
      </c>
      <c r="E3314" t="s">
        <v>19</v>
      </c>
      <c r="F3314">
        <v>16.990307999999999</v>
      </c>
      <c r="G3314" t="s">
        <v>3144</v>
      </c>
      <c r="H3314" t="s">
        <v>33</v>
      </c>
      <c r="I3314" s="1">
        <v>40115</v>
      </c>
      <c r="J3314" s="11">
        <v>26096852</v>
      </c>
      <c r="K3314">
        <v>100</v>
      </c>
      <c r="L3314" t="s">
        <v>22</v>
      </c>
      <c r="M3314">
        <v>6.8</v>
      </c>
      <c r="N3314">
        <v>409</v>
      </c>
      <c r="O3314" t="s">
        <v>9879</v>
      </c>
      <c r="P3314" t="s">
        <v>7749</v>
      </c>
      <c r="Q3314" s="10">
        <v>18596852</v>
      </c>
    </row>
    <row r="3315" spans="1:17" x14ac:dyDescent="0.3">
      <c r="A3315" s="11">
        <v>10284523</v>
      </c>
      <c r="B3315" t="s">
        <v>822</v>
      </c>
      <c r="C3315">
        <v>2610</v>
      </c>
      <c r="D3315" t="s">
        <v>9880</v>
      </c>
      <c r="E3315" t="s">
        <v>19</v>
      </c>
      <c r="F3315">
        <v>4.8201660000000004</v>
      </c>
      <c r="G3315" t="s">
        <v>1675</v>
      </c>
      <c r="H3315" t="s">
        <v>21</v>
      </c>
      <c r="I3315" s="1">
        <v>38646</v>
      </c>
      <c r="J3315" s="11">
        <v>11588205</v>
      </c>
      <c r="K3315">
        <v>104</v>
      </c>
      <c r="L3315" t="s">
        <v>22</v>
      </c>
      <c r="M3315">
        <v>5.7</v>
      </c>
      <c r="N3315">
        <v>75</v>
      </c>
      <c r="O3315" t="s">
        <v>9881</v>
      </c>
      <c r="P3315" t="s">
        <v>6887</v>
      </c>
      <c r="Q3315" s="10">
        <v>1303682</v>
      </c>
    </row>
    <row r="3316" spans="1:17" x14ac:dyDescent="0.3">
      <c r="A3316" s="11">
        <v>7500000</v>
      </c>
      <c r="B3316" t="s">
        <v>1485</v>
      </c>
      <c r="C3316">
        <v>11308</v>
      </c>
      <c r="D3316" t="s">
        <v>9882</v>
      </c>
      <c r="E3316" t="s">
        <v>19</v>
      </c>
      <c r="F3316">
        <v>2.2264119999999998</v>
      </c>
      <c r="G3316" t="s">
        <v>3249</v>
      </c>
      <c r="H3316" t="s">
        <v>158</v>
      </c>
      <c r="I3316" s="1">
        <v>30928</v>
      </c>
      <c r="J3316" s="11">
        <v>0</v>
      </c>
      <c r="K3316">
        <v>109</v>
      </c>
      <c r="L3316" t="s">
        <v>22</v>
      </c>
      <c r="M3316">
        <v>5.8</v>
      </c>
      <c r="N3316">
        <v>26</v>
      </c>
      <c r="O3316" t="s">
        <v>9883</v>
      </c>
      <c r="P3316" t="s">
        <v>9884</v>
      </c>
      <c r="Q3316" s="10">
        <v>-7500000</v>
      </c>
    </row>
    <row r="3317" spans="1:17" x14ac:dyDescent="0.3">
      <c r="A3317" s="11">
        <v>6500000</v>
      </c>
      <c r="B3317" t="s">
        <v>36</v>
      </c>
      <c r="C3317">
        <v>11022</v>
      </c>
      <c r="D3317" t="s">
        <v>9885</v>
      </c>
      <c r="E3317" t="s">
        <v>19</v>
      </c>
      <c r="F3317">
        <v>8.5266350000000006</v>
      </c>
      <c r="G3317" t="s">
        <v>92</v>
      </c>
      <c r="H3317" t="s">
        <v>158</v>
      </c>
      <c r="I3317" s="1">
        <v>37270</v>
      </c>
      <c r="J3317" s="11">
        <v>12633747</v>
      </c>
      <c r="K3317">
        <v>105</v>
      </c>
      <c r="L3317" t="s">
        <v>22</v>
      </c>
      <c r="M3317">
        <v>6.8</v>
      </c>
      <c r="N3317">
        <v>142</v>
      </c>
      <c r="O3317" t="s">
        <v>9886</v>
      </c>
      <c r="P3317" t="s">
        <v>5594</v>
      </c>
      <c r="Q3317" s="10">
        <v>6133747</v>
      </c>
    </row>
    <row r="3318" spans="1:17" x14ac:dyDescent="0.3">
      <c r="A3318" s="11">
        <v>7500000</v>
      </c>
      <c r="B3318" t="s">
        <v>587</v>
      </c>
      <c r="C3318">
        <v>34341</v>
      </c>
      <c r="D3318" t="s">
        <v>9887</v>
      </c>
      <c r="E3318" t="s">
        <v>19</v>
      </c>
      <c r="F3318">
        <v>1.3695280000000001</v>
      </c>
      <c r="G3318" t="s">
        <v>92</v>
      </c>
      <c r="H3318" t="s">
        <v>158</v>
      </c>
      <c r="I3318" s="1">
        <v>37519</v>
      </c>
      <c r="J3318" s="11">
        <v>4245870</v>
      </c>
      <c r="K3318">
        <v>102</v>
      </c>
      <c r="L3318" t="s">
        <v>22</v>
      </c>
      <c r="M3318">
        <v>4.5</v>
      </c>
      <c r="N3318">
        <v>7</v>
      </c>
      <c r="O3318" t="s">
        <v>9888</v>
      </c>
      <c r="P3318" t="s">
        <v>6703</v>
      </c>
      <c r="Q3318" s="10">
        <v>-3254130</v>
      </c>
    </row>
    <row r="3319" spans="1:17" x14ac:dyDescent="0.3">
      <c r="A3319" s="11">
        <v>0</v>
      </c>
      <c r="B3319" t="s">
        <v>9026</v>
      </c>
      <c r="C3319">
        <v>15365</v>
      </c>
      <c r="D3319" t="s">
        <v>9889</v>
      </c>
      <c r="E3319" t="s">
        <v>19</v>
      </c>
      <c r="F3319">
        <v>1.8218399999999999</v>
      </c>
      <c r="G3319" t="s">
        <v>9890</v>
      </c>
      <c r="H3319" t="s">
        <v>21</v>
      </c>
      <c r="I3319" s="1">
        <v>39500</v>
      </c>
      <c r="J3319" s="11">
        <v>0</v>
      </c>
      <c r="K3319">
        <v>97</v>
      </c>
      <c r="L3319" t="s">
        <v>22</v>
      </c>
      <c r="M3319">
        <v>4</v>
      </c>
      <c r="N3319">
        <v>26</v>
      </c>
      <c r="O3319" t="s">
        <v>9891</v>
      </c>
      <c r="P3319" t="s">
        <v>9892</v>
      </c>
      <c r="Q3319" s="10">
        <v>0</v>
      </c>
    </row>
    <row r="3320" spans="1:17" x14ac:dyDescent="0.3">
      <c r="A3320" s="11">
        <v>7500000</v>
      </c>
      <c r="B3320" t="s">
        <v>212</v>
      </c>
      <c r="C3320">
        <v>36046</v>
      </c>
      <c r="D3320" t="s">
        <v>9893</v>
      </c>
      <c r="E3320" t="s">
        <v>19</v>
      </c>
      <c r="F3320">
        <v>0.57166300000000003</v>
      </c>
      <c r="G3320" t="s">
        <v>92</v>
      </c>
      <c r="H3320" t="s">
        <v>21</v>
      </c>
      <c r="I3320" s="1">
        <v>38315</v>
      </c>
      <c r="J3320" s="11">
        <v>3347647</v>
      </c>
      <c r="K3320">
        <v>110</v>
      </c>
      <c r="L3320" t="s">
        <v>22</v>
      </c>
      <c r="M3320">
        <v>6.1</v>
      </c>
      <c r="N3320">
        <v>7</v>
      </c>
      <c r="O3320" t="s">
        <v>9894</v>
      </c>
      <c r="P3320" t="s">
        <v>9895</v>
      </c>
      <c r="Q3320" s="10">
        <v>-4152353</v>
      </c>
    </row>
    <row r="3321" spans="1:17" x14ac:dyDescent="0.3">
      <c r="A3321" s="11">
        <v>8000000</v>
      </c>
      <c r="B3321" t="s">
        <v>587</v>
      </c>
      <c r="C3321">
        <v>12569</v>
      </c>
      <c r="D3321" t="s">
        <v>9896</v>
      </c>
      <c r="E3321" t="s">
        <v>19</v>
      </c>
      <c r="F3321">
        <v>14.652342000000001</v>
      </c>
      <c r="G3321" t="s">
        <v>905</v>
      </c>
      <c r="H3321" t="s">
        <v>21</v>
      </c>
      <c r="I3321" s="1">
        <v>39881</v>
      </c>
      <c r="J3321" s="11">
        <v>10848783</v>
      </c>
      <c r="K3321">
        <v>92</v>
      </c>
      <c r="L3321" t="s">
        <v>22</v>
      </c>
      <c r="M3321">
        <v>5.7</v>
      </c>
      <c r="N3321">
        <v>192</v>
      </c>
      <c r="O3321" t="s">
        <v>9897</v>
      </c>
      <c r="P3321" t="s">
        <v>8424</v>
      </c>
      <c r="Q3321" s="10">
        <v>2848783</v>
      </c>
    </row>
    <row r="3322" spans="1:17" x14ac:dyDescent="0.3">
      <c r="A3322" s="11">
        <v>0</v>
      </c>
      <c r="B3322" t="s">
        <v>1403</v>
      </c>
      <c r="C3322">
        <v>24356</v>
      </c>
      <c r="D3322" t="s">
        <v>9898</v>
      </c>
      <c r="E3322" t="s">
        <v>19</v>
      </c>
      <c r="F3322">
        <v>1.71729</v>
      </c>
      <c r="G3322" t="s">
        <v>3144</v>
      </c>
      <c r="H3322" t="s">
        <v>21</v>
      </c>
      <c r="I3322" s="1">
        <v>37841</v>
      </c>
      <c r="J3322" s="11">
        <v>0</v>
      </c>
      <c r="K3322">
        <v>112</v>
      </c>
      <c r="L3322" t="s">
        <v>22</v>
      </c>
      <c r="M3322">
        <v>5.2</v>
      </c>
      <c r="N3322">
        <v>13</v>
      </c>
      <c r="O3322" t="s">
        <v>9899</v>
      </c>
      <c r="P3322" t="s">
        <v>2159</v>
      </c>
      <c r="Q3322" s="10">
        <v>0</v>
      </c>
    </row>
    <row r="3323" spans="1:17" x14ac:dyDescent="0.3">
      <c r="A3323" s="11">
        <v>0</v>
      </c>
      <c r="B3323" t="s">
        <v>9900</v>
      </c>
      <c r="C3323">
        <v>55903</v>
      </c>
      <c r="D3323" t="s">
        <v>9901</v>
      </c>
      <c r="E3323" t="s">
        <v>851</v>
      </c>
      <c r="F3323">
        <v>2.4185999999999999E-2</v>
      </c>
      <c r="G3323" t="s">
        <v>92</v>
      </c>
      <c r="H3323" t="s">
        <v>21</v>
      </c>
      <c r="I3323" s="1">
        <v>36900</v>
      </c>
      <c r="J3323" s="11">
        <v>0</v>
      </c>
      <c r="K3323">
        <v>103</v>
      </c>
      <c r="L3323" t="s">
        <v>22</v>
      </c>
      <c r="M3323">
        <v>7</v>
      </c>
      <c r="N3323">
        <v>3</v>
      </c>
      <c r="O3323" t="s">
        <v>9902</v>
      </c>
      <c r="P3323" t="s">
        <v>9903</v>
      </c>
      <c r="Q3323" s="10">
        <v>0</v>
      </c>
    </row>
    <row r="3324" spans="1:17" x14ac:dyDescent="0.3">
      <c r="A3324" s="11">
        <v>7500000</v>
      </c>
      <c r="B3324" t="s">
        <v>9904</v>
      </c>
      <c r="C3324">
        <v>2577</v>
      </c>
      <c r="D3324" t="s">
        <v>9905</v>
      </c>
      <c r="E3324" t="s">
        <v>19</v>
      </c>
      <c r="F3324">
        <v>8.8596570000000003</v>
      </c>
      <c r="G3324" t="s">
        <v>3144</v>
      </c>
      <c r="H3324" t="s">
        <v>33</v>
      </c>
      <c r="I3324" s="1">
        <v>37661</v>
      </c>
      <c r="J3324" s="11">
        <v>0</v>
      </c>
      <c r="K3324">
        <v>92</v>
      </c>
      <c r="L3324" t="s">
        <v>22</v>
      </c>
      <c r="M3324">
        <v>6.2</v>
      </c>
      <c r="N3324">
        <v>116</v>
      </c>
      <c r="O3324" t="s">
        <v>9906</v>
      </c>
      <c r="P3324" t="s">
        <v>5542</v>
      </c>
      <c r="Q3324" s="10">
        <v>-7500000</v>
      </c>
    </row>
    <row r="3325" spans="1:17" x14ac:dyDescent="0.3">
      <c r="A3325" s="11">
        <v>7500000</v>
      </c>
      <c r="B3325" t="s">
        <v>587</v>
      </c>
      <c r="C3325">
        <v>103903</v>
      </c>
      <c r="D3325" t="s">
        <v>9907</v>
      </c>
      <c r="E3325" t="s">
        <v>19</v>
      </c>
      <c r="F3325">
        <v>8.6731000000000003E-2</v>
      </c>
      <c r="G3325" t="s">
        <v>92</v>
      </c>
      <c r="H3325" t="s">
        <v>33</v>
      </c>
      <c r="I3325" s="1">
        <v>41026</v>
      </c>
      <c r="J3325" s="11">
        <v>0</v>
      </c>
      <c r="K3325">
        <v>101</v>
      </c>
      <c r="L3325" t="s">
        <v>22</v>
      </c>
      <c r="M3325">
        <v>5.8</v>
      </c>
      <c r="N3325">
        <v>2</v>
      </c>
      <c r="O3325" t="s">
        <v>9908</v>
      </c>
      <c r="P3325" t="s">
        <v>9909</v>
      </c>
      <c r="Q3325" s="10">
        <v>-7500000</v>
      </c>
    </row>
    <row r="3326" spans="1:17" x14ac:dyDescent="0.3">
      <c r="A3326" s="11">
        <v>8000000</v>
      </c>
      <c r="B3326" t="s">
        <v>713</v>
      </c>
      <c r="C3326">
        <v>73873</v>
      </c>
      <c r="D3326" t="s">
        <v>9910</v>
      </c>
      <c r="E3326" t="s">
        <v>19</v>
      </c>
      <c r="F3326">
        <v>7.8022450000000001</v>
      </c>
      <c r="G3326" t="s">
        <v>9911</v>
      </c>
      <c r="H3326" t="s">
        <v>33</v>
      </c>
      <c r="I3326" s="1">
        <v>40898</v>
      </c>
      <c r="J3326" s="11">
        <v>5634828</v>
      </c>
      <c r="K3326">
        <v>113</v>
      </c>
      <c r="L3326" t="s">
        <v>22</v>
      </c>
      <c r="M3326">
        <v>6.2</v>
      </c>
      <c r="N3326">
        <v>132</v>
      </c>
      <c r="O3326" t="s">
        <v>9912</v>
      </c>
      <c r="P3326" t="s">
        <v>9913</v>
      </c>
      <c r="Q3326" s="10">
        <v>-2365172</v>
      </c>
    </row>
    <row r="3327" spans="1:17" x14ac:dyDescent="0.3">
      <c r="A3327" s="11">
        <v>12500000</v>
      </c>
      <c r="B3327" t="s">
        <v>9436</v>
      </c>
      <c r="C3327">
        <v>312113</v>
      </c>
      <c r="D3327" t="s">
        <v>9914</v>
      </c>
      <c r="E3327" t="s">
        <v>19</v>
      </c>
      <c r="F3327">
        <v>1.589693</v>
      </c>
      <c r="G3327" t="s">
        <v>9915</v>
      </c>
      <c r="H3327" t="s">
        <v>21</v>
      </c>
      <c r="I3327" s="1">
        <v>41102</v>
      </c>
      <c r="J3327" s="11">
        <v>0</v>
      </c>
      <c r="K3327">
        <v>95</v>
      </c>
      <c r="L3327" t="s">
        <v>22</v>
      </c>
      <c r="M3327">
        <v>6.4</v>
      </c>
      <c r="N3327">
        <v>4</v>
      </c>
      <c r="O3327" t="s">
        <v>9916</v>
      </c>
      <c r="P3327" t="s">
        <v>9917</v>
      </c>
      <c r="Q3327" s="10">
        <v>-12500000</v>
      </c>
    </row>
    <row r="3328" spans="1:17" x14ac:dyDescent="0.3">
      <c r="A3328" s="11">
        <v>0</v>
      </c>
      <c r="B3328" t="s">
        <v>9918</v>
      </c>
      <c r="C3328">
        <v>14165</v>
      </c>
      <c r="D3328" t="s">
        <v>9919</v>
      </c>
      <c r="E3328" t="s">
        <v>3264</v>
      </c>
      <c r="F3328">
        <v>0.55375200000000002</v>
      </c>
      <c r="G3328" t="s">
        <v>8829</v>
      </c>
      <c r="H3328" t="s">
        <v>655</v>
      </c>
      <c r="I3328" s="1">
        <v>39199</v>
      </c>
      <c r="J3328" s="11">
        <v>0</v>
      </c>
      <c r="K3328">
        <v>156</v>
      </c>
      <c r="L3328" t="s">
        <v>22</v>
      </c>
      <c r="M3328">
        <v>6</v>
      </c>
      <c r="N3328">
        <v>13</v>
      </c>
      <c r="O3328" t="s">
        <v>9920</v>
      </c>
      <c r="P3328" t="s">
        <v>9921</v>
      </c>
      <c r="Q3328" s="10">
        <v>0</v>
      </c>
    </row>
    <row r="3329" spans="1:17" x14ac:dyDescent="0.3">
      <c r="A3329" s="11">
        <v>7300000</v>
      </c>
      <c r="B3329" t="s">
        <v>251</v>
      </c>
      <c r="C3329">
        <v>2011</v>
      </c>
      <c r="D3329" t="s">
        <v>9922</v>
      </c>
      <c r="E3329" t="s">
        <v>851</v>
      </c>
      <c r="F3329">
        <v>24.281950999999999</v>
      </c>
      <c r="G3329" t="s">
        <v>5407</v>
      </c>
      <c r="H3329" t="s">
        <v>284</v>
      </c>
      <c r="I3329" s="1">
        <v>39225</v>
      </c>
      <c r="J3329" s="11">
        <v>0</v>
      </c>
      <c r="K3329">
        <v>95</v>
      </c>
      <c r="L3329" t="s">
        <v>22</v>
      </c>
      <c r="M3329">
        <v>7.7</v>
      </c>
      <c r="N3329">
        <v>450</v>
      </c>
      <c r="O3329" t="s">
        <v>9923</v>
      </c>
      <c r="P3329" t="s">
        <v>9924</v>
      </c>
      <c r="Q3329" s="10">
        <v>-7300000</v>
      </c>
    </row>
    <row r="3330" spans="1:17" x14ac:dyDescent="0.3">
      <c r="A3330" s="11">
        <v>0</v>
      </c>
      <c r="B3330" t="s">
        <v>9925</v>
      </c>
      <c r="C3330">
        <v>45650</v>
      </c>
      <c r="D3330" t="s">
        <v>9926</v>
      </c>
      <c r="E3330" t="s">
        <v>19</v>
      </c>
      <c r="F3330">
        <v>9.9830039999999993</v>
      </c>
      <c r="G3330" t="s">
        <v>5444</v>
      </c>
      <c r="H3330" t="s">
        <v>21</v>
      </c>
      <c r="I3330" s="1">
        <v>40065</v>
      </c>
      <c r="J3330" s="11">
        <v>0</v>
      </c>
      <c r="K3330">
        <v>92</v>
      </c>
      <c r="L3330" t="s">
        <v>22</v>
      </c>
      <c r="M3330">
        <v>5.6</v>
      </c>
      <c r="N3330">
        <v>244</v>
      </c>
      <c r="O3330" t="s">
        <v>9927</v>
      </c>
      <c r="P3330" t="s">
        <v>1645</v>
      </c>
      <c r="Q3330" s="10">
        <v>0</v>
      </c>
    </row>
    <row r="3331" spans="1:17" x14ac:dyDescent="0.3">
      <c r="A3331" s="11">
        <v>7500000</v>
      </c>
      <c r="B3331" t="s">
        <v>1629</v>
      </c>
      <c r="C3331">
        <v>7735</v>
      </c>
      <c r="D3331" t="s">
        <v>9928</v>
      </c>
      <c r="E3331" t="s">
        <v>3229</v>
      </c>
      <c r="F3331">
        <v>25.281196999999999</v>
      </c>
      <c r="G3331" t="s">
        <v>2547</v>
      </c>
      <c r="H3331" t="s">
        <v>192</v>
      </c>
      <c r="I3331" s="1">
        <v>39755</v>
      </c>
      <c r="J3331" s="11">
        <v>19000000</v>
      </c>
      <c r="K3331">
        <v>107</v>
      </c>
      <c r="L3331" t="s">
        <v>22</v>
      </c>
      <c r="M3331">
        <v>7.5</v>
      </c>
      <c r="N3331">
        <v>841</v>
      </c>
      <c r="O3331" t="s">
        <v>9929</v>
      </c>
      <c r="P3331" t="s">
        <v>9930</v>
      </c>
      <c r="Q3331" s="10">
        <v>11500000</v>
      </c>
    </row>
    <row r="3332" spans="1:17" x14ac:dyDescent="0.3">
      <c r="A3332" s="11">
        <v>7000000</v>
      </c>
      <c r="B3332" t="s">
        <v>5251</v>
      </c>
      <c r="C3332">
        <v>301365</v>
      </c>
      <c r="D3332" t="s">
        <v>9931</v>
      </c>
      <c r="E3332" t="s">
        <v>19</v>
      </c>
      <c r="F3332">
        <v>38.150787000000001</v>
      </c>
      <c r="G3332" t="s">
        <v>5444</v>
      </c>
      <c r="H3332" t="s">
        <v>2024</v>
      </c>
      <c r="I3332" s="1">
        <v>42588</v>
      </c>
      <c r="J3332" s="11">
        <v>1333124</v>
      </c>
      <c r="K3332">
        <v>117</v>
      </c>
      <c r="L3332" t="s">
        <v>22</v>
      </c>
      <c r="M3332">
        <v>6.4</v>
      </c>
      <c r="N3332">
        <v>887</v>
      </c>
      <c r="O3332" t="s">
        <v>9932</v>
      </c>
      <c r="P3332" t="s">
        <v>7643</v>
      </c>
      <c r="Q3332" s="10">
        <v>-5666876</v>
      </c>
    </row>
    <row r="3333" spans="1:17" x14ac:dyDescent="0.3">
      <c r="A3333" s="11">
        <v>7300000</v>
      </c>
      <c r="B3333" t="s">
        <v>9933</v>
      </c>
      <c r="C3333">
        <v>25941</v>
      </c>
      <c r="D3333" t="s">
        <v>9934</v>
      </c>
      <c r="E3333" t="s">
        <v>19</v>
      </c>
      <c r="F3333">
        <v>16.829837000000001</v>
      </c>
      <c r="G3333" t="s">
        <v>9935</v>
      </c>
      <c r="H3333" t="s">
        <v>33</v>
      </c>
      <c r="I3333" s="1">
        <v>40128</v>
      </c>
      <c r="J3333" s="11">
        <v>10329747</v>
      </c>
      <c r="K3333">
        <v>103</v>
      </c>
      <c r="L3333" t="s">
        <v>22</v>
      </c>
      <c r="M3333">
        <v>6.7</v>
      </c>
      <c r="N3333">
        <v>348</v>
      </c>
      <c r="O3333" t="s">
        <v>9936</v>
      </c>
      <c r="P3333" t="s">
        <v>9937</v>
      </c>
      <c r="Q3333" s="10">
        <v>3029747</v>
      </c>
    </row>
    <row r="3334" spans="1:17" x14ac:dyDescent="0.3">
      <c r="A3334" s="11">
        <v>0</v>
      </c>
      <c r="B3334" t="s">
        <v>2211</v>
      </c>
      <c r="C3334">
        <v>29064</v>
      </c>
      <c r="D3334" t="s">
        <v>9938</v>
      </c>
      <c r="E3334" t="s">
        <v>19</v>
      </c>
      <c r="F3334">
        <v>1.288173</v>
      </c>
      <c r="G3334" t="s">
        <v>9939</v>
      </c>
      <c r="H3334" t="s">
        <v>21</v>
      </c>
      <c r="I3334" s="1">
        <v>36448</v>
      </c>
      <c r="J3334" s="11">
        <v>2400000</v>
      </c>
      <c r="K3334">
        <v>100</v>
      </c>
      <c r="L3334" t="s">
        <v>22</v>
      </c>
      <c r="M3334">
        <v>4.4000000000000004</v>
      </c>
      <c r="N3334">
        <v>17</v>
      </c>
      <c r="O3334" t="s">
        <v>9940</v>
      </c>
      <c r="P3334" t="s">
        <v>9941</v>
      </c>
      <c r="Q3334" s="10">
        <v>2400000</v>
      </c>
    </row>
    <row r="3335" spans="1:17" x14ac:dyDescent="0.3">
      <c r="A3335" s="11">
        <v>7500000</v>
      </c>
      <c r="B3335" t="s">
        <v>822</v>
      </c>
      <c r="C3335">
        <v>7326</v>
      </c>
      <c r="D3335" t="s">
        <v>9942</v>
      </c>
      <c r="E3335" t="s">
        <v>19</v>
      </c>
      <c r="F3335">
        <v>19.782724999999999</v>
      </c>
      <c r="G3335" t="s">
        <v>4469</v>
      </c>
      <c r="H3335" t="s">
        <v>21</v>
      </c>
      <c r="I3335" s="1">
        <v>39214</v>
      </c>
      <c r="J3335" s="11">
        <v>231411584</v>
      </c>
      <c r="K3335">
        <v>96</v>
      </c>
      <c r="L3335" t="s">
        <v>22</v>
      </c>
      <c r="M3335">
        <v>7</v>
      </c>
      <c r="N3335">
        <v>2244</v>
      </c>
      <c r="O3335" t="s">
        <v>9943</v>
      </c>
      <c r="P3335" t="s">
        <v>4809</v>
      </c>
      <c r="Q3335" s="10">
        <v>223911584</v>
      </c>
    </row>
    <row r="3336" spans="1:17" x14ac:dyDescent="0.3">
      <c r="A3336" s="11">
        <v>7500000</v>
      </c>
      <c r="B3336" t="s">
        <v>195</v>
      </c>
      <c r="C3336">
        <v>326284</v>
      </c>
      <c r="D3336" t="s">
        <v>9944</v>
      </c>
      <c r="E3336" t="s">
        <v>19</v>
      </c>
      <c r="F3336">
        <v>4.9435880000000001</v>
      </c>
      <c r="G3336" t="s">
        <v>8716</v>
      </c>
      <c r="H3336" t="s">
        <v>158</v>
      </c>
      <c r="I3336" s="1">
        <v>42190</v>
      </c>
      <c r="J3336" s="11">
        <v>0</v>
      </c>
      <c r="K3336">
        <v>104</v>
      </c>
      <c r="L3336" t="s">
        <v>22</v>
      </c>
      <c r="M3336">
        <v>5.5</v>
      </c>
      <c r="N3336">
        <v>63</v>
      </c>
      <c r="O3336" t="s">
        <v>9945</v>
      </c>
      <c r="P3336" t="s">
        <v>9946</v>
      </c>
      <c r="Q3336" s="10">
        <v>-7500000</v>
      </c>
    </row>
    <row r="3337" spans="1:17" x14ac:dyDescent="0.3">
      <c r="A3337" s="11">
        <v>7200000</v>
      </c>
      <c r="B3337" t="s">
        <v>535</v>
      </c>
      <c r="C3337">
        <v>681</v>
      </c>
      <c r="D3337" t="s">
        <v>9947</v>
      </c>
      <c r="E3337" t="s">
        <v>19</v>
      </c>
      <c r="F3337">
        <v>34.634180999999998</v>
      </c>
      <c r="G3337" t="s">
        <v>1252</v>
      </c>
      <c r="H3337" t="s">
        <v>33</v>
      </c>
      <c r="I3337" s="1">
        <v>26280</v>
      </c>
      <c r="J3337" s="11">
        <v>116019547</v>
      </c>
      <c r="K3337">
        <v>120</v>
      </c>
      <c r="L3337" t="s">
        <v>22</v>
      </c>
      <c r="M3337">
        <v>6.3</v>
      </c>
      <c r="N3337">
        <v>553</v>
      </c>
      <c r="O3337" t="s">
        <v>9948</v>
      </c>
      <c r="P3337" t="s">
        <v>9949</v>
      </c>
      <c r="Q3337" s="10">
        <v>108819547</v>
      </c>
    </row>
    <row r="3338" spans="1:17" x14ac:dyDescent="0.3">
      <c r="A3338" s="11">
        <v>6000000</v>
      </c>
      <c r="B3338" t="s">
        <v>998</v>
      </c>
      <c r="C3338">
        <v>238</v>
      </c>
      <c r="D3338" t="s">
        <v>9950</v>
      </c>
      <c r="E3338" t="s">
        <v>19</v>
      </c>
      <c r="F3338">
        <v>143.65969799999999</v>
      </c>
      <c r="G3338" t="s">
        <v>92</v>
      </c>
      <c r="H3338" t="s">
        <v>21</v>
      </c>
      <c r="I3338" s="1">
        <v>26372</v>
      </c>
      <c r="J3338" s="11">
        <v>245066411</v>
      </c>
      <c r="K3338">
        <v>175</v>
      </c>
      <c r="L3338" t="s">
        <v>22</v>
      </c>
      <c r="M3338">
        <v>8.4</v>
      </c>
      <c r="N3338">
        <v>5893</v>
      </c>
      <c r="O3338" t="s">
        <v>9951</v>
      </c>
      <c r="P3338" t="s">
        <v>2811</v>
      </c>
      <c r="Q3338" s="10">
        <v>239066411</v>
      </c>
    </row>
    <row r="3339" spans="1:17" x14ac:dyDescent="0.3">
      <c r="A3339" s="11">
        <v>4000000</v>
      </c>
      <c r="B3339" t="s">
        <v>1646</v>
      </c>
      <c r="C3339">
        <v>535</v>
      </c>
      <c r="D3339" t="s">
        <v>9952</v>
      </c>
      <c r="E3339" t="s">
        <v>19</v>
      </c>
      <c r="F3339">
        <v>18.422322999999999</v>
      </c>
      <c r="G3339" t="s">
        <v>92</v>
      </c>
      <c r="H3339" t="s">
        <v>21</v>
      </c>
      <c r="I3339" s="1">
        <v>30420</v>
      </c>
      <c r="J3339" s="11">
        <v>92921203</v>
      </c>
      <c r="K3339">
        <v>95</v>
      </c>
      <c r="L3339" t="s">
        <v>22</v>
      </c>
      <c r="M3339">
        <v>6.1</v>
      </c>
      <c r="N3339">
        <v>302</v>
      </c>
      <c r="O3339" t="s">
        <v>9953</v>
      </c>
      <c r="P3339" t="s">
        <v>3015</v>
      </c>
      <c r="Q3339" s="10">
        <v>88921203</v>
      </c>
    </row>
    <row r="3340" spans="1:17" x14ac:dyDescent="0.3">
      <c r="A3340" s="11">
        <v>7500000</v>
      </c>
      <c r="B3340" t="s">
        <v>822</v>
      </c>
      <c r="C3340">
        <v>19913</v>
      </c>
      <c r="D3340" t="s">
        <v>9954</v>
      </c>
      <c r="E3340" t="s">
        <v>19</v>
      </c>
      <c r="F3340">
        <v>45.610993000000001</v>
      </c>
      <c r="G3340" t="s">
        <v>4469</v>
      </c>
      <c r="H3340" t="s">
        <v>21</v>
      </c>
      <c r="I3340" s="1">
        <v>40011</v>
      </c>
      <c r="J3340" s="11">
        <v>60722734</v>
      </c>
      <c r="K3340">
        <v>95</v>
      </c>
      <c r="L3340" t="s">
        <v>22</v>
      </c>
      <c r="M3340">
        <v>7.2</v>
      </c>
      <c r="N3340">
        <v>2904</v>
      </c>
      <c r="O3340" t="s">
        <v>9955</v>
      </c>
      <c r="P3340" t="s">
        <v>110</v>
      </c>
      <c r="Q3340" s="10">
        <v>53222734</v>
      </c>
    </row>
    <row r="3341" spans="1:17" x14ac:dyDescent="0.3">
      <c r="A3341" s="11">
        <v>7000000</v>
      </c>
      <c r="B3341" t="s">
        <v>212</v>
      </c>
      <c r="C3341">
        <v>713</v>
      </c>
      <c r="D3341" t="s">
        <v>9956</v>
      </c>
      <c r="E3341" t="s">
        <v>19</v>
      </c>
      <c r="F3341">
        <v>17.681706999999999</v>
      </c>
      <c r="G3341" t="s">
        <v>9555</v>
      </c>
      <c r="H3341" t="s">
        <v>105</v>
      </c>
      <c r="I3341" s="1">
        <v>34108</v>
      </c>
      <c r="J3341" s="11">
        <v>116700000</v>
      </c>
      <c r="K3341">
        <v>121</v>
      </c>
      <c r="L3341" t="s">
        <v>22</v>
      </c>
      <c r="M3341">
        <v>7.1</v>
      </c>
      <c r="N3341">
        <v>281</v>
      </c>
      <c r="O3341" t="s">
        <v>9957</v>
      </c>
      <c r="P3341" t="s">
        <v>8572</v>
      </c>
      <c r="Q3341" s="10">
        <v>109700000</v>
      </c>
    </row>
    <row r="3342" spans="1:17" x14ac:dyDescent="0.3">
      <c r="A3342" s="11">
        <v>7000000</v>
      </c>
      <c r="B3342" t="s">
        <v>2424</v>
      </c>
      <c r="C3342">
        <v>77930</v>
      </c>
      <c r="D3342" t="s">
        <v>9958</v>
      </c>
      <c r="E3342" t="s">
        <v>19</v>
      </c>
      <c r="F3342">
        <v>35.897151000000001</v>
      </c>
      <c r="G3342" t="s">
        <v>9959</v>
      </c>
      <c r="H3342" t="s">
        <v>21</v>
      </c>
      <c r="I3342" s="1">
        <v>41088</v>
      </c>
      <c r="J3342" s="11">
        <v>167221571</v>
      </c>
      <c r="K3342">
        <v>110</v>
      </c>
      <c r="L3342" t="s">
        <v>22</v>
      </c>
      <c r="M3342">
        <v>6.1</v>
      </c>
      <c r="N3342">
        <v>1040</v>
      </c>
      <c r="O3342" t="s">
        <v>9960</v>
      </c>
      <c r="P3342" t="s">
        <v>896</v>
      </c>
      <c r="Q3342" s="10">
        <v>160221571</v>
      </c>
    </row>
    <row r="3343" spans="1:17" x14ac:dyDescent="0.3">
      <c r="A3343" s="11">
        <v>0</v>
      </c>
      <c r="B3343" t="s">
        <v>5251</v>
      </c>
      <c r="C3343">
        <v>10727</v>
      </c>
      <c r="D3343" t="s">
        <v>9961</v>
      </c>
      <c r="E3343" t="s">
        <v>19</v>
      </c>
      <c r="F3343">
        <v>11.199543999999999</v>
      </c>
      <c r="G3343" t="s">
        <v>214</v>
      </c>
      <c r="H3343" t="s">
        <v>304</v>
      </c>
      <c r="I3343" s="1">
        <v>37645</v>
      </c>
      <c r="J3343" s="11">
        <v>0</v>
      </c>
      <c r="K3343">
        <v>86</v>
      </c>
      <c r="L3343" t="s">
        <v>22</v>
      </c>
      <c r="M3343">
        <v>4.9000000000000004</v>
      </c>
      <c r="N3343">
        <v>161</v>
      </c>
      <c r="O3343" t="s">
        <v>9962</v>
      </c>
      <c r="P3343" t="s">
        <v>512</v>
      </c>
      <c r="Q3343" s="10">
        <v>0</v>
      </c>
    </row>
    <row r="3344" spans="1:17" x14ac:dyDescent="0.3">
      <c r="A3344" s="11">
        <v>7000000</v>
      </c>
      <c r="B3344" t="s">
        <v>535</v>
      </c>
      <c r="C3344">
        <v>253</v>
      </c>
      <c r="D3344" t="s">
        <v>9963</v>
      </c>
      <c r="E3344" t="s">
        <v>19</v>
      </c>
      <c r="F3344">
        <v>30.465138</v>
      </c>
      <c r="G3344" t="s">
        <v>1252</v>
      </c>
      <c r="H3344" t="s">
        <v>33</v>
      </c>
      <c r="I3344" s="1">
        <v>26791</v>
      </c>
      <c r="J3344" s="11">
        <v>161777836</v>
      </c>
      <c r="K3344">
        <v>121</v>
      </c>
      <c r="L3344" t="s">
        <v>22</v>
      </c>
      <c r="M3344">
        <v>6.4</v>
      </c>
      <c r="N3344">
        <v>533</v>
      </c>
      <c r="O3344" t="s">
        <v>9964</v>
      </c>
      <c r="P3344" t="s">
        <v>9949</v>
      </c>
      <c r="Q3344" s="10">
        <v>154777836</v>
      </c>
    </row>
    <row r="3345" spans="1:17" x14ac:dyDescent="0.3">
      <c r="A3345" s="11">
        <v>7000000</v>
      </c>
      <c r="B3345" t="s">
        <v>2165</v>
      </c>
      <c r="C3345">
        <v>17908</v>
      </c>
      <c r="D3345" t="s">
        <v>9965</v>
      </c>
      <c r="E3345" t="s">
        <v>19</v>
      </c>
      <c r="F3345">
        <v>5.675535</v>
      </c>
      <c r="G3345" t="s">
        <v>1172</v>
      </c>
      <c r="H3345" t="s">
        <v>21</v>
      </c>
      <c r="I3345" s="1">
        <v>36539</v>
      </c>
      <c r="J3345" s="11">
        <v>0</v>
      </c>
      <c r="K3345">
        <v>95</v>
      </c>
      <c r="L3345" t="s">
        <v>22</v>
      </c>
      <c r="M3345">
        <v>6.5</v>
      </c>
      <c r="N3345">
        <v>69</v>
      </c>
      <c r="O3345" t="s">
        <v>9966</v>
      </c>
      <c r="P3345" t="s">
        <v>2356</v>
      </c>
      <c r="Q3345" s="10">
        <v>-7000000</v>
      </c>
    </row>
    <row r="3346" spans="1:17" x14ac:dyDescent="0.3">
      <c r="A3346" s="11">
        <v>0</v>
      </c>
      <c r="B3346" t="s">
        <v>972</v>
      </c>
      <c r="C3346">
        <v>8390</v>
      </c>
      <c r="D3346" t="s">
        <v>9967</v>
      </c>
      <c r="E3346" t="s">
        <v>19</v>
      </c>
      <c r="F3346">
        <v>29.173266000000002</v>
      </c>
      <c r="G3346" t="s">
        <v>135</v>
      </c>
      <c r="H3346" t="s">
        <v>284</v>
      </c>
      <c r="I3346" s="1">
        <v>39662</v>
      </c>
      <c r="J3346" s="11">
        <v>55447968</v>
      </c>
      <c r="K3346">
        <v>112</v>
      </c>
      <c r="L3346" t="s">
        <v>22</v>
      </c>
      <c r="M3346">
        <v>6.7</v>
      </c>
      <c r="N3346">
        <v>620</v>
      </c>
      <c r="O3346" t="s">
        <v>9968</v>
      </c>
      <c r="P3346" t="s">
        <v>9969</v>
      </c>
      <c r="Q3346" s="10">
        <v>55447968</v>
      </c>
    </row>
    <row r="3347" spans="1:17" x14ac:dyDescent="0.3">
      <c r="A3347" s="11">
        <v>6600000</v>
      </c>
      <c r="B3347" t="s">
        <v>587</v>
      </c>
      <c r="C3347">
        <v>57119</v>
      </c>
      <c r="D3347" t="s">
        <v>9970</v>
      </c>
      <c r="E3347" t="s">
        <v>19</v>
      </c>
      <c r="F3347">
        <v>4.4924549999999996</v>
      </c>
      <c r="G3347" t="s">
        <v>760</v>
      </c>
      <c r="H3347" t="s">
        <v>21</v>
      </c>
      <c r="I3347" s="1">
        <v>40699</v>
      </c>
      <c r="J3347" s="11">
        <v>37710610</v>
      </c>
      <c r="K3347">
        <v>112</v>
      </c>
      <c r="L3347" t="s">
        <v>22</v>
      </c>
      <c r="M3347">
        <v>6</v>
      </c>
      <c r="N3347">
        <v>56</v>
      </c>
      <c r="O3347" t="s">
        <v>9971</v>
      </c>
      <c r="P3347" t="s">
        <v>8980</v>
      </c>
      <c r="Q3347" s="10">
        <v>31110610</v>
      </c>
    </row>
    <row r="3348" spans="1:17" x14ac:dyDescent="0.3">
      <c r="A3348" s="11">
        <v>7000000</v>
      </c>
      <c r="B3348" t="s">
        <v>1321</v>
      </c>
      <c r="C3348">
        <v>3291</v>
      </c>
      <c r="D3348" t="s">
        <v>9972</v>
      </c>
      <c r="E3348" t="s">
        <v>19</v>
      </c>
      <c r="F3348">
        <v>17.717680999999999</v>
      </c>
      <c r="G3348" t="s">
        <v>5404</v>
      </c>
      <c r="H3348" t="s">
        <v>284</v>
      </c>
      <c r="I3348" s="1">
        <v>38611</v>
      </c>
      <c r="J3348" s="11">
        <v>54600000</v>
      </c>
      <c r="K3348">
        <v>93</v>
      </c>
      <c r="L3348" t="s">
        <v>22</v>
      </c>
      <c r="M3348">
        <v>6.8</v>
      </c>
      <c r="N3348">
        <v>273</v>
      </c>
      <c r="O3348" t="s">
        <v>9973</v>
      </c>
      <c r="P3348" t="s">
        <v>1972</v>
      </c>
      <c r="Q3348" s="10">
        <v>47600000</v>
      </c>
    </row>
    <row r="3349" spans="1:17" x14ac:dyDescent="0.3">
      <c r="A3349" s="11">
        <v>7000000</v>
      </c>
      <c r="B3349" t="s">
        <v>2834</v>
      </c>
      <c r="C3349">
        <v>398</v>
      </c>
      <c r="D3349" t="s">
        <v>9974</v>
      </c>
      <c r="E3349" t="s">
        <v>19</v>
      </c>
      <c r="F3349">
        <v>17.434861999999999</v>
      </c>
      <c r="G3349" t="s">
        <v>5407</v>
      </c>
      <c r="H3349" t="s">
        <v>158</v>
      </c>
      <c r="I3349" s="1">
        <v>38625</v>
      </c>
      <c r="J3349" s="11">
        <v>49084830</v>
      </c>
      <c r="K3349">
        <v>114</v>
      </c>
      <c r="L3349" t="s">
        <v>22</v>
      </c>
      <c r="M3349">
        <v>6.8</v>
      </c>
      <c r="N3349">
        <v>384</v>
      </c>
      <c r="O3349" t="s">
        <v>9975</v>
      </c>
      <c r="P3349" t="s">
        <v>2979</v>
      </c>
      <c r="Q3349" s="10">
        <v>42084830</v>
      </c>
    </row>
    <row r="3350" spans="1:17" x14ac:dyDescent="0.3">
      <c r="A3350" s="11">
        <v>7000000</v>
      </c>
      <c r="B3350" t="s">
        <v>2677</v>
      </c>
      <c r="C3350">
        <v>8068</v>
      </c>
      <c r="D3350" t="s">
        <v>9976</v>
      </c>
      <c r="E3350" t="s">
        <v>19</v>
      </c>
      <c r="F3350">
        <v>25.511216999999998</v>
      </c>
      <c r="G3350" t="s">
        <v>32</v>
      </c>
      <c r="H3350" t="s">
        <v>21</v>
      </c>
      <c r="I3350" s="1">
        <v>34936</v>
      </c>
      <c r="J3350" s="11">
        <v>25405445</v>
      </c>
      <c r="K3350">
        <v>104</v>
      </c>
      <c r="L3350" t="s">
        <v>22</v>
      </c>
      <c r="M3350">
        <v>6.8</v>
      </c>
      <c r="N3350">
        <v>881</v>
      </c>
      <c r="O3350" t="s">
        <v>9977</v>
      </c>
      <c r="P3350" t="s">
        <v>2224</v>
      </c>
      <c r="Q3350" s="10">
        <v>18405445</v>
      </c>
    </row>
    <row r="3351" spans="1:17" x14ac:dyDescent="0.3">
      <c r="A3351" s="11">
        <v>9000000</v>
      </c>
      <c r="B3351" t="s">
        <v>9978</v>
      </c>
      <c r="C3351">
        <v>10803</v>
      </c>
      <c r="D3351" t="s">
        <v>9979</v>
      </c>
      <c r="E3351" t="s">
        <v>19</v>
      </c>
      <c r="F3351">
        <v>12.268143</v>
      </c>
      <c r="G3351" t="s">
        <v>2644</v>
      </c>
      <c r="H3351" t="s">
        <v>21</v>
      </c>
      <c r="I3351" s="1">
        <v>27934</v>
      </c>
      <c r="J3351" s="11">
        <v>25000000</v>
      </c>
      <c r="K3351">
        <v>119</v>
      </c>
      <c r="L3351" t="s">
        <v>22</v>
      </c>
      <c r="M3351">
        <v>6.6</v>
      </c>
      <c r="N3351">
        <v>269</v>
      </c>
      <c r="O3351" t="s">
        <v>9980</v>
      </c>
      <c r="P3351" t="s">
        <v>9981</v>
      </c>
      <c r="Q3351" s="10">
        <v>16000000</v>
      </c>
    </row>
    <row r="3352" spans="1:17" x14ac:dyDescent="0.3">
      <c r="A3352" s="11">
        <v>7000000</v>
      </c>
      <c r="B3352" t="s">
        <v>535</v>
      </c>
      <c r="C3352">
        <v>682</v>
      </c>
      <c r="D3352" t="s">
        <v>9982</v>
      </c>
      <c r="E3352" t="s">
        <v>19</v>
      </c>
      <c r="F3352">
        <v>30.214715999999999</v>
      </c>
      <c r="G3352" t="s">
        <v>1252</v>
      </c>
      <c r="H3352" t="s">
        <v>33</v>
      </c>
      <c r="I3352" s="1">
        <v>27041</v>
      </c>
      <c r="J3352" s="11">
        <v>97572000</v>
      </c>
      <c r="K3352">
        <v>125</v>
      </c>
      <c r="L3352" t="s">
        <v>22</v>
      </c>
      <c r="M3352">
        <v>6.3</v>
      </c>
      <c r="N3352">
        <v>524</v>
      </c>
      <c r="O3352" t="s">
        <v>9983</v>
      </c>
      <c r="P3352" t="s">
        <v>9949</v>
      </c>
      <c r="Q3352" s="10">
        <v>90572000</v>
      </c>
    </row>
    <row r="3353" spans="1:17" x14ac:dyDescent="0.3">
      <c r="A3353" s="11">
        <v>7000000</v>
      </c>
      <c r="B3353" t="s">
        <v>9984</v>
      </c>
      <c r="C3353">
        <v>10117</v>
      </c>
      <c r="D3353" t="s">
        <v>9985</v>
      </c>
      <c r="E3353" t="s">
        <v>19</v>
      </c>
      <c r="F3353">
        <v>6.8727840000000002</v>
      </c>
      <c r="G3353" t="s">
        <v>619</v>
      </c>
      <c r="H3353" t="s">
        <v>21</v>
      </c>
      <c r="I3353" s="1">
        <v>32479</v>
      </c>
      <c r="J3353" s="11">
        <v>20256975</v>
      </c>
      <c r="K3353">
        <v>96</v>
      </c>
      <c r="L3353" t="s">
        <v>22</v>
      </c>
      <c r="M3353">
        <v>4.9000000000000004</v>
      </c>
      <c r="N3353">
        <v>50</v>
      </c>
      <c r="O3353" t="s">
        <v>9986</v>
      </c>
      <c r="P3353" t="s">
        <v>5827</v>
      </c>
      <c r="Q3353" s="10">
        <v>13256975</v>
      </c>
    </row>
    <row r="3354" spans="1:17" x14ac:dyDescent="0.3">
      <c r="A3354" s="11">
        <v>0</v>
      </c>
      <c r="B3354" t="s">
        <v>9987</v>
      </c>
      <c r="C3354">
        <v>9392</v>
      </c>
      <c r="D3354" t="s">
        <v>9988</v>
      </c>
      <c r="E3354" t="s">
        <v>19</v>
      </c>
      <c r="F3354">
        <v>23.413188000000002</v>
      </c>
      <c r="G3354" t="s">
        <v>9989</v>
      </c>
      <c r="H3354" t="s">
        <v>33</v>
      </c>
      <c r="I3354" s="1">
        <v>38571</v>
      </c>
      <c r="J3354" s="11">
        <v>0</v>
      </c>
      <c r="K3354">
        <v>99</v>
      </c>
      <c r="L3354" t="s">
        <v>22</v>
      </c>
      <c r="M3354">
        <v>6.8</v>
      </c>
      <c r="N3354">
        <v>1005</v>
      </c>
      <c r="O3354" t="s">
        <v>9990</v>
      </c>
      <c r="P3354" t="s">
        <v>4612</v>
      </c>
      <c r="Q3354" s="10">
        <v>0</v>
      </c>
    </row>
    <row r="3355" spans="1:17" x14ac:dyDescent="0.3">
      <c r="A3355" s="11">
        <v>0</v>
      </c>
      <c r="B3355" t="s">
        <v>5275</v>
      </c>
      <c r="C3355">
        <v>24977</v>
      </c>
      <c r="D3355" t="s">
        <v>9991</v>
      </c>
      <c r="E3355" t="s">
        <v>19</v>
      </c>
      <c r="F3355">
        <v>1.830306</v>
      </c>
      <c r="G3355" t="s">
        <v>9992</v>
      </c>
      <c r="H3355" t="s">
        <v>21</v>
      </c>
      <c r="I3355" s="1">
        <v>36651</v>
      </c>
      <c r="J3355" s="11">
        <v>21268532</v>
      </c>
      <c r="K3355">
        <v>46</v>
      </c>
      <c r="L3355" t="s">
        <v>22</v>
      </c>
      <c r="M3355">
        <v>7.5</v>
      </c>
      <c r="N3355">
        <v>10</v>
      </c>
      <c r="O3355" t="s">
        <v>9993</v>
      </c>
      <c r="P3355" t="s">
        <v>9994</v>
      </c>
      <c r="Q3355" s="10">
        <v>21268532</v>
      </c>
    </row>
    <row r="3356" spans="1:17" x14ac:dyDescent="0.3">
      <c r="A3356" s="11">
        <v>7000000</v>
      </c>
      <c r="B3356" t="s">
        <v>3227</v>
      </c>
      <c r="C3356">
        <v>79316</v>
      </c>
      <c r="D3356" t="s">
        <v>9995</v>
      </c>
      <c r="E3356" t="s">
        <v>19</v>
      </c>
      <c r="F3356">
        <v>14.741588999999999</v>
      </c>
      <c r="G3356" t="s">
        <v>204</v>
      </c>
      <c r="H3356" t="s">
        <v>21</v>
      </c>
      <c r="I3356" s="1">
        <v>41852</v>
      </c>
      <c r="J3356" s="11">
        <v>36433975</v>
      </c>
      <c r="K3356">
        <v>89</v>
      </c>
      <c r="L3356" t="s">
        <v>22</v>
      </c>
      <c r="M3356">
        <v>4.4000000000000004</v>
      </c>
      <c r="N3356">
        <v>216</v>
      </c>
      <c r="O3356" t="s">
        <v>9996</v>
      </c>
      <c r="P3356" t="s">
        <v>9997</v>
      </c>
      <c r="Q3356" s="10">
        <v>29433975</v>
      </c>
    </row>
    <row r="3357" spans="1:17" x14ac:dyDescent="0.3">
      <c r="A3357" s="11">
        <v>7000000</v>
      </c>
      <c r="B3357" t="s">
        <v>972</v>
      </c>
      <c r="C3357">
        <v>2074</v>
      </c>
      <c r="D3357" t="s">
        <v>9998</v>
      </c>
      <c r="E3357" t="s">
        <v>19</v>
      </c>
      <c r="F3357">
        <v>5.500324</v>
      </c>
      <c r="G3357" t="s">
        <v>905</v>
      </c>
      <c r="H3357" t="s">
        <v>21</v>
      </c>
      <c r="I3357" s="1">
        <v>35146</v>
      </c>
      <c r="J3357" s="11">
        <v>14702438</v>
      </c>
      <c r="K3357">
        <v>92</v>
      </c>
      <c r="L3357" t="s">
        <v>22</v>
      </c>
      <c r="M3357">
        <v>6.3</v>
      </c>
      <c r="N3357">
        <v>66</v>
      </c>
      <c r="O3357" t="s">
        <v>9999</v>
      </c>
      <c r="P3357" t="s">
        <v>2427</v>
      </c>
      <c r="Q3357" s="10">
        <v>7702438</v>
      </c>
    </row>
    <row r="3358" spans="1:17" x14ac:dyDescent="0.3">
      <c r="A3358" s="11">
        <v>0</v>
      </c>
      <c r="B3358" t="s">
        <v>10000</v>
      </c>
      <c r="C3358">
        <v>1696</v>
      </c>
      <c r="D3358" t="s">
        <v>10001</v>
      </c>
      <c r="E3358" t="s">
        <v>19</v>
      </c>
      <c r="F3358">
        <v>16.754452000000001</v>
      </c>
      <c r="G3358" t="s">
        <v>780</v>
      </c>
      <c r="H3358" t="s">
        <v>192</v>
      </c>
      <c r="I3358" s="1">
        <v>38555</v>
      </c>
      <c r="J3358" s="11">
        <v>0</v>
      </c>
      <c r="K3358">
        <v>107</v>
      </c>
      <c r="L3358" t="s">
        <v>22</v>
      </c>
      <c r="M3358">
        <v>6.6</v>
      </c>
      <c r="N3358">
        <v>322</v>
      </c>
      <c r="O3358" t="s">
        <v>10002</v>
      </c>
      <c r="P3358" t="s">
        <v>7621</v>
      </c>
      <c r="Q3358" s="10">
        <v>0</v>
      </c>
    </row>
    <row r="3359" spans="1:17" x14ac:dyDescent="0.3">
      <c r="A3359" s="11">
        <v>700000</v>
      </c>
      <c r="B3359" t="s">
        <v>1061</v>
      </c>
      <c r="C3359">
        <v>308639</v>
      </c>
      <c r="D3359" t="s">
        <v>10003</v>
      </c>
      <c r="E3359" t="s">
        <v>19</v>
      </c>
      <c r="F3359">
        <v>29.761163</v>
      </c>
      <c r="G3359" t="s">
        <v>10004</v>
      </c>
      <c r="H3359" t="s">
        <v>21</v>
      </c>
      <c r="I3359" s="1">
        <v>42174</v>
      </c>
      <c r="J3359" s="11">
        <v>17986781</v>
      </c>
      <c r="K3359">
        <v>103</v>
      </c>
      <c r="L3359" t="s">
        <v>22</v>
      </c>
      <c r="M3359">
        <v>7.2</v>
      </c>
      <c r="N3359">
        <v>691</v>
      </c>
      <c r="O3359" t="s">
        <v>10005</v>
      </c>
      <c r="P3359" t="s">
        <v>8042</v>
      </c>
      <c r="Q3359" s="10">
        <v>17286781</v>
      </c>
    </row>
    <row r="3360" spans="1:17" x14ac:dyDescent="0.3">
      <c r="A3360" s="11">
        <v>7000000</v>
      </c>
      <c r="B3360" t="s">
        <v>1981</v>
      </c>
      <c r="C3360">
        <v>22314</v>
      </c>
      <c r="D3360" t="s">
        <v>10006</v>
      </c>
      <c r="E3360" t="s">
        <v>19</v>
      </c>
      <c r="F3360">
        <v>2.7721779999999998</v>
      </c>
      <c r="G3360" t="s">
        <v>10007</v>
      </c>
      <c r="H3360" t="s">
        <v>21</v>
      </c>
      <c r="I3360" s="1">
        <v>36397</v>
      </c>
      <c r="J3360" s="11">
        <v>14011454</v>
      </c>
      <c r="K3360">
        <v>97</v>
      </c>
      <c r="L3360" t="s">
        <v>22</v>
      </c>
      <c r="M3360">
        <v>6.2</v>
      </c>
      <c r="N3360">
        <v>17</v>
      </c>
      <c r="O3360" t="s">
        <v>10008</v>
      </c>
      <c r="P3360" t="s">
        <v>4367</v>
      </c>
      <c r="Q3360" s="10">
        <v>7011454</v>
      </c>
    </row>
    <row r="3361" spans="1:17" x14ac:dyDescent="0.3">
      <c r="A3361" s="11">
        <v>7000000</v>
      </c>
      <c r="B3361" t="s">
        <v>3227</v>
      </c>
      <c r="C3361">
        <v>2662</v>
      </c>
      <c r="D3361" t="s">
        <v>10009</v>
      </c>
      <c r="E3361" t="s">
        <v>19</v>
      </c>
      <c r="F3361">
        <v>19.301431999999998</v>
      </c>
      <c r="G3361" t="s">
        <v>135</v>
      </c>
      <c r="H3361" t="s">
        <v>21</v>
      </c>
      <c r="I3361" s="1">
        <v>37929</v>
      </c>
      <c r="J3361" s="11">
        <v>16829545</v>
      </c>
      <c r="K3361">
        <v>89</v>
      </c>
      <c r="L3361" t="s">
        <v>22</v>
      </c>
      <c r="M3361">
        <v>6</v>
      </c>
      <c r="N3361">
        <v>306</v>
      </c>
      <c r="O3361" t="s">
        <v>10010</v>
      </c>
      <c r="P3361" t="s">
        <v>7621</v>
      </c>
      <c r="Q3361" s="10">
        <v>9829545</v>
      </c>
    </row>
    <row r="3362" spans="1:17" x14ac:dyDescent="0.3">
      <c r="A3362" s="11">
        <v>0</v>
      </c>
      <c r="B3362" t="s">
        <v>4580</v>
      </c>
      <c r="C3362">
        <v>77156</v>
      </c>
      <c r="D3362" t="s">
        <v>10011</v>
      </c>
      <c r="E3362" t="s">
        <v>19</v>
      </c>
      <c r="F3362">
        <v>3.7199999999999999E-4</v>
      </c>
      <c r="G3362" t="s">
        <v>92</v>
      </c>
      <c r="H3362" t="s">
        <v>21</v>
      </c>
      <c r="I3362" s="1">
        <v>28816</v>
      </c>
      <c r="J3362" s="11">
        <v>0</v>
      </c>
      <c r="K3362">
        <v>90</v>
      </c>
      <c r="L3362" t="s">
        <v>22</v>
      </c>
      <c r="M3362">
        <v>4</v>
      </c>
      <c r="N3362">
        <v>3</v>
      </c>
      <c r="O3362" t="s">
        <v>10012</v>
      </c>
      <c r="P3362" t="s">
        <v>10013</v>
      </c>
      <c r="Q3362" s="10">
        <v>0</v>
      </c>
    </row>
    <row r="3363" spans="1:17" x14ac:dyDescent="0.3">
      <c r="A3363" s="11">
        <v>7000000</v>
      </c>
      <c r="B3363" t="s">
        <v>1485</v>
      </c>
      <c r="C3363">
        <v>12573</v>
      </c>
      <c r="D3363" t="s">
        <v>10014</v>
      </c>
      <c r="E3363" t="s">
        <v>19</v>
      </c>
      <c r="F3363">
        <v>23.612409</v>
      </c>
      <c r="G3363" t="s">
        <v>4148</v>
      </c>
      <c r="H3363" t="s">
        <v>21</v>
      </c>
      <c r="I3363" s="1">
        <v>39854</v>
      </c>
      <c r="J3363" s="11">
        <v>31430334</v>
      </c>
      <c r="K3363">
        <v>105</v>
      </c>
      <c r="L3363" t="s">
        <v>22</v>
      </c>
      <c r="M3363">
        <v>6.6</v>
      </c>
      <c r="N3363">
        <v>483</v>
      </c>
      <c r="O3363" t="s">
        <v>10015</v>
      </c>
      <c r="P3363" t="s">
        <v>2485</v>
      </c>
      <c r="Q3363" s="10">
        <v>24430334</v>
      </c>
    </row>
    <row r="3364" spans="1:17" x14ac:dyDescent="0.3">
      <c r="A3364" s="11">
        <v>7500000</v>
      </c>
      <c r="B3364" t="s">
        <v>6139</v>
      </c>
      <c r="C3364">
        <v>44718</v>
      </c>
      <c r="D3364" t="s">
        <v>10016</v>
      </c>
      <c r="E3364" t="s">
        <v>19</v>
      </c>
      <c r="F3364">
        <v>6.5576429999999997</v>
      </c>
      <c r="G3364" t="s">
        <v>10017</v>
      </c>
      <c r="H3364" t="s">
        <v>21</v>
      </c>
      <c r="I3364" s="1">
        <v>40200</v>
      </c>
      <c r="J3364" s="11">
        <v>0</v>
      </c>
      <c r="K3364">
        <v>103</v>
      </c>
      <c r="L3364" t="s">
        <v>22</v>
      </c>
      <c r="M3364">
        <v>6.5</v>
      </c>
      <c r="N3364">
        <v>100</v>
      </c>
      <c r="O3364" t="s">
        <v>10018</v>
      </c>
      <c r="P3364" t="s">
        <v>10019</v>
      </c>
      <c r="Q3364" s="10">
        <v>-7500000</v>
      </c>
    </row>
    <row r="3365" spans="1:17" x14ac:dyDescent="0.3">
      <c r="A3365" s="11">
        <v>7000000</v>
      </c>
      <c r="B3365" t="s">
        <v>10020</v>
      </c>
      <c r="C3365">
        <v>11342</v>
      </c>
      <c r="D3365" t="s">
        <v>10021</v>
      </c>
      <c r="E3365" t="s">
        <v>19</v>
      </c>
      <c r="F3365">
        <v>9.8876620000000006</v>
      </c>
      <c r="G3365" t="s">
        <v>10022</v>
      </c>
      <c r="H3365" t="s">
        <v>21</v>
      </c>
      <c r="I3365" s="1">
        <v>32514</v>
      </c>
      <c r="J3365" s="11">
        <v>0</v>
      </c>
      <c r="K3365">
        <v>103</v>
      </c>
      <c r="L3365" t="s">
        <v>22</v>
      </c>
      <c r="M3365">
        <v>5.8</v>
      </c>
      <c r="N3365">
        <v>95</v>
      </c>
      <c r="O3365" t="s">
        <v>10023</v>
      </c>
      <c r="P3365" t="s">
        <v>4122</v>
      </c>
      <c r="Q3365" s="10">
        <v>-7000000</v>
      </c>
    </row>
    <row r="3366" spans="1:17" x14ac:dyDescent="0.3">
      <c r="A3366" s="11">
        <v>7000000</v>
      </c>
      <c r="B3366" t="s">
        <v>1582</v>
      </c>
      <c r="C3366">
        <v>241771</v>
      </c>
      <c r="D3366" t="s">
        <v>10024</v>
      </c>
      <c r="E3366" t="s">
        <v>19</v>
      </c>
      <c r="F3366">
        <v>8.0790459999999999</v>
      </c>
      <c r="G3366" t="s">
        <v>1409</v>
      </c>
      <c r="H3366" t="s">
        <v>21</v>
      </c>
      <c r="I3366" s="1">
        <v>41921</v>
      </c>
      <c r="J3366" s="11">
        <v>14618727</v>
      </c>
      <c r="K3366">
        <v>116</v>
      </c>
      <c r="L3366" t="s">
        <v>22</v>
      </c>
      <c r="M3366">
        <v>7</v>
      </c>
      <c r="N3366">
        <v>139</v>
      </c>
      <c r="O3366" t="s">
        <v>10025</v>
      </c>
      <c r="P3366" t="s">
        <v>7659</v>
      </c>
      <c r="Q3366" s="10">
        <v>7618727</v>
      </c>
    </row>
    <row r="3367" spans="1:17" x14ac:dyDescent="0.3">
      <c r="A3367" s="11">
        <v>7000000</v>
      </c>
      <c r="B3367" t="s">
        <v>212</v>
      </c>
      <c r="C3367">
        <v>34653</v>
      </c>
      <c r="D3367" t="s">
        <v>10026</v>
      </c>
      <c r="E3367" t="s">
        <v>19</v>
      </c>
      <c r="F3367">
        <v>21.626287999999999</v>
      </c>
      <c r="G3367" t="s">
        <v>5450</v>
      </c>
      <c r="H3367" t="s">
        <v>21</v>
      </c>
      <c r="I3367" s="1">
        <v>40105</v>
      </c>
      <c r="J3367" s="11">
        <v>0</v>
      </c>
      <c r="K3367">
        <v>101</v>
      </c>
      <c r="L3367" t="s">
        <v>22</v>
      </c>
      <c r="M3367">
        <v>7.3</v>
      </c>
      <c r="N3367">
        <v>463</v>
      </c>
      <c r="O3367" t="s">
        <v>10027</v>
      </c>
      <c r="P3367" t="s">
        <v>10028</v>
      </c>
      <c r="Q3367" s="10">
        <v>-7000000</v>
      </c>
    </row>
    <row r="3368" spans="1:17" x14ac:dyDescent="0.3">
      <c r="A3368" s="11">
        <v>7000000</v>
      </c>
      <c r="B3368" t="s">
        <v>713</v>
      </c>
      <c r="C3368">
        <v>11051</v>
      </c>
      <c r="D3368" t="s">
        <v>10029</v>
      </c>
      <c r="E3368" t="s">
        <v>19</v>
      </c>
      <c r="F3368">
        <v>14.672150999999999</v>
      </c>
      <c r="G3368" t="s">
        <v>135</v>
      </c>
      <c r="H3368" t="s">
        <v>21</v>
      </c>
      <c r="I3368" s="1">
        <v>32485</v>
      </c>
      <c r="J3368" s="11">
        <v>8373585</v>
      </c>
      <c r="K3368">
        <v>164</v>
      </c>
      <c r="L3368" t="s">
        <v>22</v>
      </c>
      <c r="M3368">
        <v>7</v>
      </c>
      <c r="N3368">
        <v>201</v>
      </c>
      <c r="O3368" t="s">
        <v>10030</v>
      </c>
      <c r="P3368" t="s">
        <v>286</v>
      </c>
      <c r="Q3368" s="10">
        <v>1373585</v>
      </c>
    </row>
    <row r="3369" spans="1:17" x14ac:dyDescent="0.3">
      <c r="A3369" s="11">
        <v>7000000</v>
      </c>
      <c r="B3369" t="s">
        <v>3552</v>
      </c>
      <c r="C3369">
        <v>14578</v>
      </c>
      <c r="D3369" t="s">
        <v>10031</v>
      </c>
      <c r="E3369" t="s">
        <v>19</v>
      </c>
      <c r="F3369">
        <v>2.6272319999999998</v>
      </c>
      <c r="G3369" t="s">
        <v>905</v>
      </c>
      <c r="H3369" t="s">
        <v>21</v>
      </c>
      <c r="I3369" s="1">
        <v>36388</v>
      </c>
      <c r="J3369" s="11">
        <v>7292175</v>
      </c>
      <c r="K3369">
        <v>96</v>
      </c>
      <c r="L3369" t="s">
        <v>22</v>
      </c>
      <c r="M3369">
        <v>5.6</v>
      </c>
      <c r="N3369">
        <v>30</v>
      </c>
      <c r="O3369" t="s">
        <v>10032</v>
      </c>
      <c r="P3369" t="s">
        <v>9785</v>
      </c>
      <c r="Q3369" s="10">
        <v>292175</v>
      </c>
    </row>
    <row r="3370" spans="1:17" x14ac:dyDescent="0.3">
      <c r="A3370" s="11">
        <v>7000000</v>
      </c>
      <c r="B3370" t="s">
        <v>10033</v>
      </c>
      <c r="C3370">
        <v>57825</v>
      </c>
      <c r="D3370" t="s">
        <v>10034</v>
      </c>
      <c r="E3370" t="s">
        <v>19</v>
      </c>
      <c r="F3370">
        <v>12.150871</v>
      </c>
      <c r="G3370" t="s">
        <v>92</v>
      </c>
      <c r="H3370" t="s">
        <v>33</v>
      </c>
      <c r="I3370" s="1">
        <v>38293</v>
      </c>
      <c r="J3370" s="11">
        <v>0</v>
      </c>
      <c r="K3370">
        <v>111</v>
      </c>
      <c r="L3370" t="s">
        <v>22</v>
      </c>
      <c r="M3370">
        <v>6.5</v>
      </c>
      <c r="N3370">
        <v>110</v>
      </c>
      <c r="O3370" t="s">
        <v>10035</v>
      </c>
      <c r="P3370" t="s">
        <v>9335</v>
      </c>
      <c r="Q3370" s="10">
        <v>-7000000</v>
      </c>
    </row>
    <row r="3371" spans="1:17" x14ac:dyDescent="0.3">
      <c r="A3371" s="11">
        <v>0</v>
      </c>
      <c r="B3371" t="s">
        <v>10036</v>
      </c>
      <c r="C3371">
        <v>9555</v>
      </c>
      <c r="D3371" t="s">
        <v>10037</v>
      </c>
      <c r="E3371" t="s">
        <v>19</v>
      </c>
      <c r="F3371">
        <v>2.1282109999999999</v>
      </c>
      <c r="G3371" t="s">
        <v>10038</v>
      </c>
      <c r="H3371" t="s">
        <v>304</v>
      </c>
      <c r="I3371" s="1">
        <v>37348</v>
      </c>
      <c r="J3371" s="11">
        <v>0</v>
      </c>
      <c r="K3371">
        <v>94</v>
      </c>
      <c r="L3371" t="s">
        <v>22</v>
      </c>
      <c r="M3371">
        <v>6.8</v>
      </c>
      <c r="N3371">
        <v>84</v>
      </c>
      <c r="O3371" t="s">
        <v>10039</v>
      </c>
      <c r="P3371" t="s">
        <v>701</v>
      </c>
      <c r="Q3371" s="10">
        <v>0</v>
      </c>
    </row>
    <row r="3372" spans="1:17" x14ac:dyDescent="0.3">
      <c r="A3372" s="11">
        <v>0</v>
      </c>
      <c r="B3372" t="s">
        <v>587</v>
      </c>
      <c r="C3372">
        <v>15581</v>
      </c>
      <c r="D3372" t="s">
        <v>10040</v>
      </c>
      <c r="E3372" t="s">
        <v>19</v>
      </c>
      <c r="F3372">
        <v>2.8812389999999999</v>
      </c>
      <c r="G3372" t="s">
        <v>1612</v>
      </c>
      <c r="H3372" t="s">
        <v>21</v>
      </c>
      <c r="I3372" s="1">
        <v>39290</v>
      </c>
      <c r="J3372" s="11">
        <v>0</v>
      </c>
      <c r="K3372">
        <v>93</v>
      </c>
      <c r="L3372" t="s">
        <v>22</v>
      </c>
      <c r="M3372">
        <v>3.8</v>
      </c>
      <c r="N3372">
        <v>18</v>
      </c>
      <c r="O3372" t="s">
        <v>10041</v>
      </c>
      <c r="P3372" t="s">
        <v>1150</v>
      </c>
      <c r="Q3372" s="10">
        <v>0</v>
      </c>
    </row>
    <row r="3373" spans="1:17" x14ac:dyDescent="0.3">
      <c r="A3373" s="11">
        <v>7</v>
      </c>
      <c r="B3373" t="s">
        <v>10042</v>
      </c>
      <c r="C3373">
        <v>13006</v>
      </c>
      <c r="D3373" t="s">
        <v>10043</v>
      </c>
      <c r="E3373" t="s">
        <v>19</v>
      </c>
      <c r="F3373">
        <v>4.8570279999999997</v>
      </c>
      <c r="G3373" t="s">
        <v>10044</v>
      </c>
      <c r="H3373" t="s">
        <v>33</v>
      </c>
      <c r="I3373" s="1">
        <v>33608</v>
      </c>
      <c r="J3373" s="11">
        <v>5</v>
      </c>
      <c r="K3373">
        <v>90</v>
      </c>
      <c r="L3373" t="s">
        <v>22</v>
      </c>
      <c r="M3373">
        <v>5.7</v>
      </c>
      <c r="N3373">
        <v>63</v>
      </c>
      <c r="O3373" t="s">
        <v>10045</v>
      </c>
      <c r="P3373" t="s">
        <v>10046</v>
      </c>
      <c r="Q3373" s="10">
        <v>-2</v>
      </c>
    </row>
    <row r="3374" spans="1:17" x14ac:dyDescent="0.3">
      <c r="A3374" s="11">
        <v>7000000</v>
      </c>
      <c r="B3374" t="s">
        <v>8008</v>
      </c>
      <c r="C3374">
        <v>16651</v>
      </c>
      <c r="D3374" t="s">
        <v>10047</v>
      </c>
      <c r="E3374" t="s">
        <v>19</v>
      </c>
      <c r="F3374">
        <v>2.2060970000000002</v>
      </c>
      <c r="G3374" t="s">
        <v>10048</v>
      </c>
      <c r="H3374" t="s">
        <v>21</v>
      </c>
      <c r="I3374" s="1">
        <v>37229</v>
      </c>
      <c r="J3374" s="11">
        <v>4720371</v>
      </c>
      <c r="K3374">
        <v>113</v>
      </c>
      <c r="L3374" t="s">
        <v>22</v>
      </c>
      <c r="M3374">
        <v>6.7</v>
      </c>
      <c r="N3374">
        <v>14</v>
      </c>
      <c r="O3374" t="s">
        <v>10049</v>
      </c>
      <c r="P3374" t="s">
        <v>10050</v>
      </c>
      <c r="Q3374" s="10">
        <v>-2279629</v>
      </c>
    </row>
    <row r="3375" spans="1:17" x14ac:dyDescent="0.3">
      <c r="A3375" s="11">
        <v>7000000</v>
      </c>
      <c r="B3375" t="s">
        <v>212</v>
      </c>
      <c r="C3375">
        <v>4251</v>
      </c>
      <c r="D3375" t="s">
        <v>10051</v>
      </c>
      <c r="E3375" t="s">
        <v>3264</v>
      </c>
      <c r="F3375">
        <v>3.7218580000000001</v>
      </c>
      <c r="G3375" t="s">
        <v>8829</v>
      </c>
      <c r="H3375" t="s">
        <v>655</v>
      </c>
      <c r="I3375" s="1">
        <v>38332</v>
      </c>
      <c r="J3375" s="11">
        <v>29385320</v>
      </c>
      <c r="K3375">
        <v>192</v>
      </c>
      <c r="L3375" t="s">
        <v>22</v>
      </c>
      <c r="M3375">
        <v>7.4</v>
      </c>
      <c r="N3375">
        <v>64</v>
      </c>
      <c r="O3375" t="s">
        <v>10052</v>
      </c>
      <c r="P3375" t="s">
        <v>9415</v>
      </c>
      <c r="Q3375" s="10">
        <v>22385320</v>
      </c>
    </row>
    <row r="3376" spans="1:17" x14ac:dyDescent="0.3">
      <c r="A3376" s="11">
        <v>7000000</v>
      </c>
      <c r="B3376" t="s">
        <v>713</v>
      </c>
      <c r="C3376">
        <v>12400</v>
      </c>
      <c r="D3376" t="s">
        <v>10053</v>
      </c>
      <c r="E3376" t="s">
        <v>19</v>
      </c>
      <c r="F3376">
        <v>5.091253</v>
      </c>
      <c r="G3376" t="s">
        <v>5407</v>
      </c>
      <c r="H3376" t="s">
        <v>21</v>
      </c>
      <c r="I3376" s="1">
        <v>39633</v>
      </c>
      <c r="J3376" s="11">
        <v>0</v>
      </c>
      <c r="K3376">
        <v>99</v>
      </c>
      <c r="L3376" t="s">
        <v>22</v>
      </c>
      <c r="M3376">
        <v>6.4</v>
      </c>
      <c r="N3376">
        <v>76</v>
      </c>
      <c r="O3376" t="s">
        <v>10054</v>
      </c>
      <c r="P3376" t="s">
        <v>1116</v>
      </c>
      <c r="Q3376" s="10">
        <v>-7000000</v>
      </c>
    </row>
    <row r="3377" spans="1:17" x14ac:dyDescent="0.3">
      <c r="A3377" s="11">
        <v>7000000</v>
      </c>
      <c r="B3377" t="s">
        <v>822</v>
      </c>
      <c r="C3377">
        <v>39053</v>
      </c>
      <c r="D3377" t="s">
        <v>10055</v>
      </c>
      <c r="E3377" t="s">
        <v>19</v>
      </c>
      <c r="F3377">
        <v>15.212569</v>
      </c>
      <c r="G3377" t="s">
        <v>597</v>
      </c>
      <c r="H3377" t="s">
        <v>21</v>
      </c>
      <c r="I3377" s="1">
        <v>40347</v>
      </c>
      <c r="J3377" s="11">
        <v>0</v>
      </c>
      <c r="K3377">
        <v>91</v>
      </c>
      <c r="L3377" t="s">
        <v>22</v>
      </c>
      <c r="M3377">
        <v>6.1</v>
      </c>
      <c r="N3377">
        <v>133</v>
      </c>
      <c r="O3377" t="s">
        <v>10056</v>
      </c>
      <c r="P3377" t="s">
        <v>9137</v>
      </c>
      <c r="Q3377" s="10">
        <v>-7000000</v>
      </c>
    </row>
    <row r="3378" spans="1:17" x14ac:dyDescent="0.3">
      <c r="A3378" s="11">
        <v>0</v>
      </c>
      <c r="B3378" t="s">
        <v>4166</v>
      </c>
      <c r="C3378">
        <v>104896</v>
      </c>
      <c r="D3378" t="s">
        <v>10057</v>
      </c>
      <c r="E3378" t="s">
        <v>19</v>
      </c>
      <c r="F3378">
        <v>0.83893799999999996</v>
      </c>
      <c r="G3378" t="s">
        <v>92</v>
      </c>
      <c r="H3378" t="s">
        <v>21</v>
      </c>
      <c r="I3378" s="1">
        <v>36399</v>
      </c>
      <c r="J3378" s="11">
        <v>0</v>
      </c>
      <c r="K3378">
        <v>96</v>
      </c>
      <c r="L3378" t="s">
        <v>22</v>
      </c>
      <c r="M3378">
        <v>6.4</v>
      </c>
      <c r="N3378">
        <v>6</v>
      </c>
      <c r="O3378" t="s">
        <v>10058</v>
      </c>
      <c r="P3378" t="s">
        <v>10059</v>
      </c>
      <c r="Q3378" s="10">
        <v>0</v>
      </c>
    </row>
    <row r="3379" spans="1:17" x14ac:dyDescent="0.3">
      <c r="A3379" s="11">
        <v>7000000</v>
      </c>
      <c r="B3379" t="s">
        <v>998</v>
      </c>
      <c r="C3379">
        <v>14112</v>
      </c>
      <c r="D3379" t="s">
        <v>10060</v>
      </c>
      <c r="E3379" t="s">
        <v>19</v>
      </c>
      <c r="F3379">
        <v>7.0515210000000002</v>
      </c>
      <c r="G3379" t="s">
        <v>5407</v>
      </c>
      <c r="H3379" t="s">
        <v>21</v>
      </c>
      <c r="I3379" s="1">
        <v>37547</v>
      </c>
      <c r="J3379" s="11">
        <v>2062066</v>
      </c>
      <c r="K3379">
        <v>104</v>
      </c>
      <c r="L3379" t="s">
        <v>22</v>
      </c>
      <c r="M3379">
        <v>6.1</v>
      </c>
      <c r="N3379">
        <v>56</v>
      </c>
      <c r="O3379" t="s">
        <v>10061</v>
      </c>
      <c r="P3379" t="s">
        <v>8345</v>
      </c>
      <c r="Q3379" s="10">
        <v>-4937934</v>
      </c>
    </row>
    <row r="3380" spans="1:17" x14ac:dyDescent="0.3">
      <c r="A3380" s="11">
        <v>7000000</v>
      </c>
      <c r="B3380" t="s">
        <v>713</v>
      </c>
      <c r="C3380">
        <v>12271</v>
      </c>
      <c r="D3380" t="s">
        <v>10062</v>
      </c>
      <c r="E3380" t="s">
        <v>19</v>
      </c>
      <c r="F3380">
        <v>11.400229</v>
      </c>
      <c r="G3380" t="s">
        <v>1612</v>
      </c>
      <c r="H3380" t="s">
        <v>21</v>
      </c>
      <c r="I3380" s="1">
        <v>39080</v>
      </c>
      <c r="J3380" s="11">
        <v>0</v>
      </c>
      <c r="K3380">
        <v>90</v>
      </c>
      <c r="L3380" t="s">
        <v>22</v>
      </c>
      <c r="M3380">
        <v>6.2</v>
      </c>
      <c r="N3380">
        <v>81</v>
      </c>
      <c r="O3380" t="s">
        <v>10063</v>
      </c>
      <c r="P3380" t="s">
        <v>8375</v>
      </c>
      <c r="Q3380" s="10">
        <v>-7000000</v>
      </c>
    </row>
    <row r="3381" spans="1:17" x14ac:dyDescent="0.3">
      <c r="A3381" s="11">
        <v>7000000</v>
      </c>
      <c r="B3381" t="s">
        <v>1629</v>
      </c>
      <c r="C3381">
        <v>71859</v>
      </c>
      <c r="D3381" t="s">
        <v>10064</v>
      </c>
      <c r="E3381" t="s">
        <v>19</v>
      </c>
      <c r="F3381">
        <v>21.276864</v>
      </c>
      <c r="G3381" t="s">
        <v>3144</v>
      </c>
      <c r="H3381" t="s">
        <v>33</v>
      </c>
      <c r="I3381" s="1">
        <v>40814</v>
      </c>
      <c r="J3381" s="11">
        <v>6038942</v>
      </c>
      <c r="K3381">
        <v>112</v>
      </c>
      <c r="L3381" t="s">
        <v>22</v>
      </c>
      <c r="M3381">
        <v>7.4</v>
      </c>
      <c r="N3381">
        <v>677</v>
      </c>
      <c r="O3381" t="s">
        <v>10065</v>
      </c>
      <c r="P3381" t="s">
        <v>10066</v>
      </c>
      <c r="Q3381" s="10">
        <v>-961058</v>
      </c>
    </row>
    <row r="3382" spans="1:17" x14ac:dyDescent="0.3">
      <c r="A3382" s="11">
        <v>0</v>
      </c>
      <c r="B3382" t="s">
        <v>4166</v>
      </c>
      <c r="C3382">
        <v>226354</v>
      </c>
      <c r="D3382" t="s">
        <v>10067</v>
      </c>
      <c r="E3382" t="s">
        <v>19</v>
      </c>
      <c r="F3382">
        <v>1.799504</v>
      </c>
      <c r="G3382" t="s">
        <v>10068</v>
      </c>
      <c r="H3382" t="s">
        <v>33</v>
      </c>
      <c r="I3382" s="1">
        <v>41600</v>
      </c>
      <c r="J3382" s="11">
        <v>0</v>
      </c>
      <c r="K3382">
        <v>100</v>
      </c>
      <c r="L3382" t="s">
        <v>22</v>
      </c>
      <c r="M3382">
        <v>5.8</v>
      </c>
      <c r="N3382">
        <v>8</v>
      </c>
      <c r="O3382" t="s">
        <v>10069</v>
      </c>
      <c r="P3382" t="s">
        <v>10070</v>
      </c>
      <c r="Q3382" s="10">
        <v>0</v>
      </c>
    </row>
    <row r="3383" spans="1:17" x14ac:dyDescent="0.3">
      <c r="A3383" s="11">
        <v>7000000</v>
      </c>
      <c r="B3383" t="s">
        <v>3035</v>
      </c>
      <c r="C3383">
        <v>48620</v>
      </c>
      <c r="D3383" t="s">
        <v>10071</v>
      </c>
      <c r="E3383" t="s">
        <v>19</v>
      </c>
      <c r="F3383">
        <v>2.9327839999999998</v>
      </c>
      <c r="G3383" t="s">
        <v>92</v>
      </c>
      <c r="H3383" t="s">
        <v>21</v>
      </c>
      <c r="I3383" s="1">
        <v>40107</v>
      </c>
      <c r="J3383" s="11">
        <v>0</v>
      </c>
      <c r="K3383">
        <v>102</v>
      </c>
      <c r="L3383" t="s">
        <v>22</v>
      </c>
      <c r="M3383">
        <v>5</v>
      </c>
      <c r="N3383">
        <v>15</v>
      </c>
      <c r="O3383" t="s">
        <v>10072</v>
      </c>
      <c r="P3383" t="s">
        <v>10073</v>
      </c>
      <c r="Q3383" s="10">
        <v>-7000000</v>
      </c>
    </row>
    <row r="3384" spans="1:17" x14ac:dyDescent="0.3">
      <c r="A3384" s="11">
        <v>7000000</v>
      </c>
      <c r="B3384" t="s">
        <v>587</v>
      </c>
      <c r="C3384">
        <v>33676</v>
      </c>
      <c r="D3384" t="s">
        <v>10074</v>
      </c>
      <c r="E3384" t="s">
        <v>19</v>
      </c>
      <c r="F3384">
        <v>2.5500449999999999</v>
      </c>
      <c r="G3384" t="s">
        <v>10075</v>
      </c>
      <c r="H3384" t="s">
        <v>158</v>
      </c>
      <c r="I3384" s="1">
        <v>30532</v>
      </c>
      <c r="J3384" s="11">
        <v>1246141</v>
      </c>
      <c r="K3384">
        <v>100</v>
      </c>
      <c r="L3384" t="s">
        <v>22</v>
      </c>
      <c r="M3384">
        <v>4.5</v>
      </c>
      <c r="N3384">
        <v>31</v>
      </c>
      <c r="O3384" t="s">
        <v>10076</v>
      </c>
      <c r="P3384" t="s">
        <v>2854</v>
      </c>
      <c r="Q3384" s="10">
        <v>-5753859</v>
      </c>
    </row>
    <row r="3385" spans="1:17" x14ac:dyDescent="0.3">
      <c r="A3385" s="11">
        <v>7000000</v>
      </c>
      <c r="B3385" t="s">
        <v>212</v>
      </c>
      <c r="C3385">
        <v>37080</v>
      </c>
      <c r="D3385" t="s">
        <v>10077</v>
      </c>
      <c r="E3385" t="s">
        <v>19</v>
      </c>
      <c r="F3385">
        <v>5.5175970000000003</v>
      </c>
      <c r="G3385" t="s">
        <v>10078</v>
      </c>
      <c r="H3385" t="s">
        <v>510</v>
      </c>
      <c r="I3385" s="1">
        <v>40005</v>
      </c>
      <c r="J3385" s="11">
        <v>0</v>
      </c>
      <c r="K3385">
        <v>125</v>
      </c>
      <c r="L3385" t="s">
        <v>22</v>
      </c>
      <c r="M3385">
        <v>6.7</v>
      </c>
      <c r="N3385">
        <v>46</v>
      </c>
      <c r="O3385" t="s">
        <v>10079</v>
      </c>
      <c r="P3385" t="s">
        <v>9913</v>
      </c>
      <c r="Q3385" s="10">
        <v>-7000000</v>
      </c>
    </row>
    <row r="3386" spans="1:17" x14ac:dyDescent="0.3">
      <c r="A3386" s="11">
        <v>0</v>
      </c>
      <c r="B3386" t="s">
        <v>8229</v>
      </c>
      <c r="C3386">
        <v>25388</v>
      </c>
      <c r="D3386" t="s">
        <v>10080</v>
      </c>
      <c r="E3386" t="s">
        <v>19</v>
      </c>
      <c r="F3386">
        <v>3.8299370000000001</v>
      </c>
      <c r="G3386" t="s">
        <v>10081</v>
      </c>
      <c r="H3386" t="s">
        <v>33</v>
      </c>
      <c r="I3386" s="1">
        <v>28346</v>
      </c>
      <c r="J3386" s="11">
        <v>0</v>
      </c>
      <c r="K3386">
        <v>107</v>
      </c>
      <c r="L3386" t="s">
        <v>22</v>
      </c>
      <c r="M3386">
        <v>6.2</v>
      </c>
      <c r="N3386">
        <v>16</v>
      </c>
      <c r="O3386" t="s">
        <v>10082</v>
      </c>
      <c r="P3386" t="s">
        <v>10083</v>
      </c>
      <c r="Q3386" s="10">
        <v>0</v>
      </c>
    </row>
    <row r="3387" spans="1:17" x14ac:dyDescent="0.3">
      <c r="A3387" s="11">
        <v>0</v>
      </c>
      <c r="B3387" t="s">
        <v>10084</v>
      </c>
      <c r="C3387">
        <v>11687</v>
      </c>
      <c r="D3387" t="s">
        <v>10085</v>
      </c>
      <c r="E3387" t="s">
        <v>851</v>
      </c>
      <c r="F3387">
        <v>8.8936759999999992</v>
      </c>
      <c r="G3387" t="s">
        <v>1666</v>
      </c>
      <c r="H3387" t="s">
        <v>284</v>
      </c>
      <c r="I3387" s="1">
        <v>33996</v>
      </c>
      <c r="J3387" s="11">
        <v>0</v>
      </c>
      <c r="K3387">
        <v>107</v>
      </c>
      <c r="L3387" t="s">
        <v>22</v>
      </c>
      <c r="M3387">
        <v>7.1</v>
      </c>
      <c r="N3387">
        <v>420</v>
      </c>
      <c r="O3387" t="s">
        <v>10086</v>
      </c>
      <c r="P3387" t="s">
        <v>3975</v>
      </c>
      <c r="Q3387" s="10">
        <v>0</v>
      </c>
    </row>
    <row r="3388" spans="1:17" x14ac:dyDescent="0.3">
      <c r="A3388" s="11">
        <v>8000000</v>
      </c>
      <c r="B3388" t="s">
        <v>1485</v>
      </c>
      <c r="C3388">
        <v>39210</v>
      </c>
      <c r="D3388" t="s">
        <v>10087</v>
      </c>
      <c r="E3388" t="s">
        <v>19</v>
      </c>
      <c r="F3388">
        <v>9.5903729999999996</v>
      </c>
      <c r="G3388" t="s">
        <v>3688</v>
      </c>
      <c r="H3388" t="s">
        <v>21</v>
      </c>
      <c r="I3388" s="1">
        <v>40246</v>
      </c>
      <c r="J3388" s="11">
        <v>0</v>
      </c>
      <c r="K3388">
        <v>98</v>
      </c>
      <c r="L3388" t="s">
        <v>22</v>
      </c>
      <c r="M3388">
        <v>6</v>
      </c>
      <c r="N3388">
        <v>208</v>
      </c>
      <c r="O3388" t="s">
        <v>10088</v>
      </c>
      <c r="P3388" t="s">
        <v>3912</v>
      </c>
      <c r="Q3388" s="10">
        <v>-8000000</v>
      </c>
    </row>
    <row r="3389" spans="1:17" x14ac:dyDescent="0.3">
      <c r="A3389" s="11">
        <v>7000000</v>
      </c>
      <c r="B3389" t="s">
        <v>1485</v>
      </c>
      <c r="C3389">
        <v>30128</v>
      </c>
      <c r="D3389" t="s">
        <v>10089</v>
      </c>
      <c r="E3389" t="s">
        <v>19</v>
      </c>
      <c r="F3389">
        <v>7.155519</v>
      </c>
      <c r="G3389" t="s">
        <v>92</v>
      </c>
      <c r="H3389" t="s">
        <v>21</v>
      </c>
      <c r="I3389" s="1">
        <v>40081</v>
      </c>
      <c r="J3389" s="11">
        <v>1429299</v>
      </c>
      <c r="K3389">
        <v>106</v>
      </c>
      <c r="L3389" t="s">
        <v>22</v>
      </c>
      <c r="M3389">
        <v>5.7</v>
      </c>
      <c r="N3389">
        <v>20</v>
      </c>
      <c r="O3389" t="s">
        <v>10090</v>
      </c>
      <c r="P3389" t="s">
        <v>10091</v>
      </c>
      <c r="Q3389" s="10">
        <v>-5570701</v>
      </c>
    </row>
    <row r="3390" spans="1:17" x14ac:dyDescent="0.3">
      <c r="A3390" s="11">
        <v>0</v>
      </c>
      <c r="B3390" t="s">
        <v>587</v>
      </c>
      <c r="C3390">
        <v>31535</v>
      </c>
      <c r="D3390" t="s">
        <v>10092</v>
      </c>
      <c r="E3390" t="s">
        <v>19</v>
      </c>
      <c r="F3390">
        <v>0.58727600000000002</v>
      </c>
      <c r="G3390" t="s">
        <v>10093</v>
      </c>
      <c r="H3390" t="s">
        <v>21</v>
      </c>
      <c r="I3390" s="1">
        <v>35867</v>
      </c>
      <c r="J3390" s="11">
        <v>0</v>
      </c>
      <c r="K3390">
        <v>95</v>
      </c>
      <c r="L3390" t="s">
        <v>22</v>
      </c>
      <c r="M3390">
        <v>2.7</v>
      </c>
      <c r="N3390">
        <v>13</v>
      </c>
      <c r="O3390" t="s">
        <v>10094</v>
      </c>
      <c r="P3390" t="s">
        <v>10095</v>
      </c>
      <c r="Q3390" s="10">
        <v>0</v>
      </c>
    </row>
    <row r="3391" spans="1:17" x14ac:dyDescent="0.3">
      <c r="A3391" s="11">
        <v>7000000</v>
      </c>
      <c r="B3391" t="s">
        <v>713</v>
      </c>
      <c r="C3391">
        <v>44835</v>
      </c>
      <c r="D3391" t="s">
        <v>10096</v>
      </c>
      <c r="E3391" t="s">
        <v>19</v>
      </c>
      <c r="F3391">
        <v>13.635828</v>
      </c>
      <c r="G3391" t="s">
        <v>10097</v>
      </c>
      <c r="H3391" t="s">
        <v>21</v>
      </c>
      <c r="I3391" s="1">
        <v>40200</v>
      </c>
      <c r="J3391" s="11">
        <v>382946</v>
      </c>
      <c r="K3391">
        <v>106</v>
      </c>
      <c r="L3391" t="s">
        <v>22</v>
      </c>
      <c r="M3391">
        <v>6.7</v>
      </c>
      <c r="N3391">
        <v>212</v>
      </c>
      <c r="O3391" t="s">
        <v>10098</v>
      </c>
      <c r="P3391" t="s">
        <v>10099</v>
      </c>
      <c r="Q3391" s="10">
        <v>-6617054</v>
      </c>
    </row>
    <row r="3392" spans="1:17" x14ac:dyDescent="0.3">
      <c r="A3392" s="11">
        <v>0</v>
      </c>
      <c r="B3392" t="s">
        <v>6630</v>
      </c>
      <c r="C3392">
        <v>192134</v>
      </c>
      <c r="D3392" t="s">
        <v>10100</v>
      </c>
      <c r="E3392" t="s">
        <v>19</v>
      </c>
      <c r="F3392">
        <v>10.416332000000001</v>
      </c>
      <c r="G3392" t="s">
        <v>3144</v>
      </c>
      <c r="H3392" t="s">
        <v>33</v>
      </c>
      <c r="I3392" s="1">
        <v>41593</v>
      </c>
      <c r="J3392" s="11">
        <v>523511</v>
      </c>
      <c r="K3392">
        <v>93</v>
      </c>
      <c r="L3392" t="s">
        <v>22</v>
      </c>
      <c r="M3392">
        <v>5.8</v>
      </c>
      <c r="N3392">
        <v>212</v>
      </c>
      <c r="O3392" t="s">
        <v>10101</v>
      </c>
      <c r="P3392" t="s">
        <v>4002</v>
      </c>
      <c r="Q3392" s="10">
        <v>523511</v>
      </c>
    </row>
    <row r="3393" spans="1:17" x14ac:dyDescent="0.3">
      <c r="A3393" s="11">
        <v>3500000</v>
      </c>
      <c r="B3393" t="s">
        <v>10102</v>
      </c>
      <c r="C3393">
        <v>1956</v>
      </c>
      <c r="D3393" t="s">
        <v>10103</v>
      </c>
      <c r="E3393" t="s">
        <v>19</v>
      </c>
      <c r="F3393">
        <v>5.0389530000000002</v>
      </c>
      <c r="G3393" t="s">
        <v>1675</v>
      </c>
      <c r="H3393" t="s">
        <v>21</v>
      </c>
      <c r="I3393" s="1">
        <v>37591</v>
      </c>
      <c r="J3393" s="11">
        <v>0</v>
      </c>
      <c r="K3393">
        <v>103</v>
      </c>
      <c r="L3393" t="s">
        <v>22</v>
      </c>
      <c r="M3393">
        <v>6.2</v>
      </c>
      <c r="N3393">
        <v>68</v>
      </c>
      <c r="O3393" t="s">
        <v>10104</v>
      </c>
      <c r="P3393" t="s">
        <v>3533</v>
      </c>
      <c r="Q3393" s="10">
        <v>-3500000</v>
      </c>
    </row>
    <row r="3394" spans="1:17" x14ac:dyDescent="0.3">
      <c r="A3394" s="11">
        <v>7000000</v>
      </c>
      <c r="B3394" t="s">
        <v>212</v>
      </c>
      <c r="C3394">
        <v>24985</v>
      </c>
      <c r="D3394" t="s">
        <v>10105</v>
      </c>
      <c r="E3394" t="s">
        <v>19</v>
      </c>
      <c r="F3394">
        <v>1.498245</v>
      </c>
      <c r="G3394" t="s">
        <v>9788</v>
      </c>
      <c r="H3394" t="s">
        <v>192</v>
      </c>
      <c r="I3394" s="1">
        <v>37257</v>
      </c>
      <c r="J3394" s="11">
        <v>0</v>
      </c>
      <c r="K3394">
        <v>96</v>
      </c>
      <c r="L3394" t="s">
        <v>22</v>
      </c>
      <c r="M3394">
        <v>7.7</v>
      </c>
      <c r="N3394">
        <v>5</v>
      </c>
      <c r="O3394" t="s">
        <v>10106</v>
      </c>
      <c r="P3394" t="s">
        <v>10107</v>
      </c>
      <c r="Q3394" s="10">
        <v>-7000000</v>
      </c>
    </row>
    <row r="3395" spans="1:17" x14ac:dyDescent="0.3">
      <c r="A3395" s="11">
        <v>7000000</v>
      </c>
      <c r="B3395" t="s">
        <v>1582</v>
      </c>
      <c r="C3395">
        <v>306745</v>
      </c>
      <c r="D3395" t="s">
        <v>10108</v>
      </c>
      <c r="E3395" t="s">
        <v>19</v>
      </c>
      <c r="F3395">
        <v>8.1845879999999998</v>
      </c>
      <c r="G3395" t="s">
        <v>1784</v>
      </c>
      <c r="H3395" t="s">
        <v>21</v>
      </c>
      <c r="I3395" s="1">
        <v>42045</v>
      </c>
      <c r="J3395" s="11">
        <v>573335</v>
      </c>
      <c r="K3395">
        <v>103</v>
      </c>
      <c r="L3395" t="s">
        <v>22</v>
      </c>
      <c r="M3395">
        <v>7.1</v>
      </c>
      <c r="N3395">
        <v>164</v>
      </c>
      <c r="O3395" t="s">
        <v>10109</v>
      </c>
      <c r="P3395" t="s">
        <v>8947</v>
      </c>
      <c r="Q3395" s="10">
        <v>-6426665</v>
      </c>
    </row>
    <row r="3396" spans="1:17" x14ac:dyDescent="0.3">
      <c r="A3396" s="11">
        <v>7000000</v>
      </c>
      <c r="B3396" t="s">
        <v>587</v>
      </c>
      <c r="C3396">
        <v>47088</v>
      </c>
      <c r="D3396" t="s">
        <v>10110</v>
      </c>
      <c r="E3396" t="s">
        <v>19</v>
      </c>
      <c r="F3396">
        <v>2.2677800000000001</v>
      </c>
      <c r="G3396" t="s">
        <v>4011</v>
      </c>
      <c r="H3396" t="s">
        <v>284</v>
      </c>
      <c r="I3396" s="1">
        <v>40186</v>
      </c>
      <c r="J3396" s="11">
        <v>453079</v>
      </c>
      <c r="K3396">
        <v>108</v>
      </c>
      <c r="L3396" t="s">
        <v>22</v>
      </c>
      <c r="M3396">
        <v>5.9</v>
      </c>
      <c r="N3396">
        <v>29</v>
      </c>
      <c r="O3396" t="s">
        <v>10111</v>
      </c>
      <c r="P3396" t="s">
        <v>10112</v>
      </c>
      <c r="Q3396" s="10">
        <v>-6546921</v>
      </c>
    </row>
    <row r="3397" spans="1:17" x14ac:dyDescent="0.3">
      <c r="A3397" s="11">
        <v>7000000</v>
      </c>
      <c r="B3397" t="s">
        <v>1068</v>
      </c>
      <c r="C3397">
        <v>110402</v>
      </c>
      <c r="D3397" t="s">
        <v>10113</v>
      </c>
      <c r="E3397" t="s">
        <v>3283</v>
      </c>
      <c r="F3397">
        <v>3.1200160000000001</v>
      </c>
      <c r="G3397" t="s">
        <v>10114</v>
      </c>
      <c r="H3397" t="s">
        <v>2422</v>
      </c>
      <c r="I3397" s="1">
        <v>41332</v>
      </c>
      <c r="J3397" s="11">
        <v>1310673</v>
      </c>
      <c r="K3397">
        <v>170</v>
      </c>
      <c r="L3397" t="s">
        <v>22</v>
      </c>
      <c r="M3397">
        <v>6.7</v>
      </c>
      <c r="N3397">
        <v>41</v>
      </c>
      <c r="O3397" t="s">
        <v>10115</v>
      </c>
      <c r="P3397" t="s">
        <v>10116</v>
      </c>
      <c r="Q3397" s="10">
        <v>-5689327</v>
      </c>
    </row>
    <row r="3398" spans="1:17" x14ac:dyDescent="0.3">
      <c r="A3398" s="11">
        <v>7000000</v>
      </c>
      <c r="B3398" t="s">
        <v>10117</v>
      </c>
      <c r="C3398">
        <v>27004</v>
      </c>
      <c r="D3398" t="s">
        <v>10118</v>
      </c>
      <c r="E3398" t="s">
        <v>19</v>
      </c>
      <c r="F3398">
        <v>8.2074250000000006</v>
      </c>
      <c r="G3398" t="s">
        <v>10119</v>
      </c>
      <c r="H3398" t="s">
        <v>21</v>
      </c>
      <c r="I3398" s="1">
        <v>40179</v>
      </c>
      <c r="J3398" s="11">
        <v>46488</v>
      </c>
      <c r="K3398">
        <v>108</v>
      </c>
      <c r="L3398" t="s">
        <v>22</v>
      </c>
      <c r="M3398">
        <v>6</v>
      </c>
      <c r="N3398">
        <v>73</v>
      </c>
      <c r="O3398" t="s">
        <v>10120</v>
      </c>
      <c r="P3398" t="s">
        <v>10121</v>
      </c>
      <c r="Q3398" s="10">
        <v>-6953512</v>
      </c>
    </row>
    <row r="3399" spans="1:17" x14ac:dyDescent="0.3">
      <c r="A3399" s="11">
        <v>0</v>
      </c>
      <c r="B3399" t="s">
        <v>713</v>
      </c>
      <c r="C3399">
        <v>15013</v>
      </c>
      <c r="D3399" t="s">
        <v>10122</v>
      </c>
      <c r="E3399" t="s">
        <v>19</v>
      </c>
      <c r="F3399">
        <v>2.3562439999999998</v>
      </c>
      <c r="G3399" t="s">
        <v>10123</v>
      </c>
      <c r="H3399" t="s">
        <v>33</v>
      </c>
      <c r="I3399" s="1">
        <v>38581</v>
      </c>
      <c r="J3399" s="11">
        <v>0</v>
      </c>
      <c r="K3399">
        <v>120</v>
      </c>
      <c r="L3399" t="s">
        <v>22</v>
      </c>
      <c r="M3399">
        <v>6.3</v>
      </c>
      <c r="N3399">
        <v>8</v>
      </c>
      <c r="O3399" t="s">
        <v>10124</v>
      </c>
      <c r="P3399" t="s">
        <v>10125</v>
      </c>
      <c r="Q3399" s="10">
        <v>0</v>
      </c>
    </row>
    <row r="3400" spans="1:17" x14ac:dyDescent="0.3">
      <c r="A3400" s="11">
        <v>6000000</v>
      </c>
      <c r="B3400" t="s">
        <v>749</v>
      </c>
      <c r="C3400">
        <v>8374</v>
      </c>
      <c r="D3400" t="s">
        <v>10126</v>
      </c>
      <c r="E3400" t="s">
        <v>19</v>
      </c>
      <c r="F3400">
        <v>34.917447000000003</v>
      </c>
      <c r="G3400" t="s">
        <v>1639</v>
      </c>
      <c r="H3400" t="s">
        <v>158</v>
      </c>
      <c r="I3400" s="1">
        <v>36182</v>
      </c>
      <c r="J3400" s="11">
        <v>30471</v>
      </c>
      <c r="K3400">
        <v>108</v>
      </c>
      <c r="L3400" t="s">
        <v>22</v>
      </c>
      <c r="M3400">
        <v>7.2</v>
      </c>
      <c r="N3400">
        <v>837</v>
      </c>
      <c r="O3400" t="s">
        <v>10127</v>
      </c>
      <c r="P3400" t="s">
        <v>9717</v>
      </c>
      <c r="Q3400" s="10">
        <v>-5969529</v>
      </c>
    </row>
    <row r="3401" spans="1:17" x14ac:dyDescent="0.3">
      <c r="A3401" s="11">
        <v>0</v>
      </c>
      <c r="B3401" t="s">
        <v>1271</v>
      </c>
      <c r="C3401">
        <v>277519</v>
      </c>
      <c r="D3401" t="s">
        <v>10128</v>
      </c>
      <c r="E3401" t="s">
        <v>4225</v>
      </c>
      <c r="F3401">
        <v>0.54281400000000002</v>
      </c>
      <c r="G3401" t="s">
        <v>10129</v>
      </c>
      <c r="H3401" t="s">
        <v>149</v>
      </c>
      <c r="I3401" s="1">
        <v>41809</v>
      </c>
      <c r="J3401" s="11">
        <v>0</v>
      </c>
      <c r="K3401">
        <v>92</v>
      </c>
      <c r="L3401" t="s">
        <v>22</v>
      </c>
      <c r="M3401">
        <v>5.8</v>
      </c>
      <c r="N3401">
        <v>5</v>
      </c>
      <c r="O3401" t="s">
        <v>10130</v>
      </c>
      <c r="P3401" t="s">
        <v>10131</v>
      </c>
      <c r="Q3401" s="10">
        <v>0</v>
      </c>
    </row>
    <row r="3402" spans="1:17" x14ac:dyDescent="0.3">
      <c r="A3402" s="11">
        <v>7000000</v>
      </c>
      <c r="B3402" t="s">
        <v>2211</v>
      </c>
      <c r="C3402">
        <v>78381</v>
      </c>
      <c r="D3402" t="s">
        <v>10132</v>
      </c>
      <c r="E3402" t="s">
        <v>19</v>
      </c>
      <c r="F3402">
        <v>5.0606559999999998</v>
      </c>
      <c r="G3402" t="s">
        <v>3688</v>
      </c>
      <c r="H3402" t="s">
        <v>21</v>
      </c>
      <c r="I3402" s="1">
        <v>40825</v>
      </c>
      <c r="J3402" s="11">
        <v>0</v>
      </c>
      <c r="K3402">
        <v>84</v>
      </c>
      <c r="L3402" t="s">
        <v>22</v>
      </c>
      <c r="M3402">
        <v>5</v>
      </c>
      <c r="N3402">
        <v>85</v>
      </c>
      <c r="O3402" t="s">
        <v>10133</v>
      </c>
      <c r="P3402" t="s">
        <v>2811</v>
      </c>
      <c r="Q3402" s="10">
        <v>-7000000</v>
      </c>
    </row>
    <row r="3403" spans="1:17" x14ac:dyDescent="0.3">
      <c r="A3403" s="11">
        <v>7000000</v>
      </c>
      <c r="B3403" t="s">
        <v>10134</v>
      </c>
      <c r="C3403">
        <v>164372</v>
      </c>
      <c r="D3403" t="s">
        <v>10135</v>
      </c>
      <c r="E3403" t="s">
        <v>3283</v>
      </c>
      <c r="F3403">
        <v>5.3386100000000001</v>
      </c>
      <c r="G3403" t="s">
        <v>10136</v>
      </c>
      <c r="H3403" t="s">
        <v>2422</v>
      </c>
      <c r="I3403" s="1">
        <v>41223</v>
      </c>
      <c r="J3403" s="11">
        <v>12400000</v>
      </c>
      <c r="K3403">
        <v>76</v>
      </c>
      <c r="L3403" t="s">
        <v>22</v>
      </c>
      <c r="M3403">
        <v>5.0999999999999996</v>
      </c>
      <c r="N3403">
        <v>47</v>
      </c>
      <c r="O3403" t="s">
        <v>10137</v>
      </c>
      <c r="P3403" t="s">
        <v>10138</v>
      </c>
      <c r="Q3403" s="10">
        <v>5400000</v>
      </c>
    </row>
    <row r="3404" spans="1:17" x14ac:dyDescent="0.3">
      <c r="A3404" s="11">
        <v>0</v>
      </c>
      <c r="B3404" t="s">
        <v>358</v>
      </c>
      <c r="C3404">
        <v>294512</v>
      </c>
      <c r="D3404" t="s">
        <v>10139</v>
      </c>
      <c r="E3404" t="s">
        <v>19</v>
      </c>
      <c r="F3404">
        <v>1.8747830000000001</v>
      </c>
      <c r="G3404" t="s">
        <v>10140</v>
      </c>
      <c r="H3404" t="s">
        <v>21</v>
      </c>
      <c r="I3404" s="1">
        <v>41841</v>
      </c>
      <c r="J3404" s="11">
        <v>0</v>
      </c>
      <c r="K3404">
        <v>53</v>
      </c>
      <c r="L3404" t="s">
        <v>22</v>
      </c>
      <c r="M3404">
        <v>6.5</v>
      </c>
      <c r="N3404">
        <v>4</v>
      </c>
      <c r="O3404" t="s">
        <v>10141</v>
      </c>
      <c r="P3404" t="s">
        <v>10142</v>
      </c>
      <c r="Q3404" s="10">
        <v>0</v>
      </c>
    </row>
    <row r="3405" spans="1:17" x14ac:dyDescent="0.3">
      <c r="A3405" s="11">
        <v>0</v>
      </c>
      <c r="B3405" t="s">
        <v>10143</v>
      </c>
      <c r="C3405">
        <v>8879</v>
      </c>
      <c r="D3405" t="s">
        <v>10144</v>
      </c>
      <c r="E3405" t="s">
        <v>19</v>
      </c>
      <c r="F3405">
        <v>14.574994999999999</v>
      </c>
      <c r="G3405" t="s">
        <v>59</v>
      </c>
      <c r="H3405" t="s">
        <v>21</v>
      </c>
      <c r="I3405" s="1">
        <v>31226</v>
      </c>
      <c r="J3405" s="11">
        <v>41410568</v>
      </c>
      <c r="K3405">
        <v>115</v>
      </c>
      <c r="L3405" t="s">
        <v>22</v>
      </c>
      <c r="M3405">
        <v>7</v>
      </c>
      <c r="N3405">
        <v>251</v>
      </c>
      <c r="O3405" t="s">
        <v>10145</v>
      </c>
      <c r="P3405" t="s">
        <v>2146</v>
      </c>
      <c r="Q3405" s="10">
        <v>41410568</v>
      </c>
    </row>
    <row r="3406" spans="1:17" x14ac:dyDescent="0.3">
      <c r="A3406" s="11">
        <v>7000000</v>
      </c>
      <c r="B3406" t="s">
        <v>926</v>
      </c>
      <c r="C3406">
        <v>13001</v>
      </c>
      <c r="D3406" t="s">
        <v>10146</v>
      </c>
      <c r="E3406" t="s">
        <v>19</v>
      </c>
      <c r="F3406">
        <v>8.5913869999999992</v>
      </c>
      <c r="G3406" t="s">
        <v>2644</v>
      </c>
      <c r="H3406" t="s">
        <v>158</v>
      </c>
      <c r="I3406" s="1">
        <v>39755</v>
      </c>
      <c r="J3406" s="11">
        <v>8900000</v>
      </c>
      <c r="K3406">
        <v>97</v>
      </c>
      <c r="L3406" t="s">
        <v>22</v>
      </c>
      <c r="M3406">
        <v>6.9</v>
      </c>
      <c r="N3406">
        <v>140</v>
      </c>
      <c r="O3406" t="s">
        <v>10147</v>
      </c>
      <c r="P3406" t="s">
        <v>10148</v>
      </c>
      <c r="Q3406" s="10">
        <v>1900000</v>
      </c>
    </row>
    <row r="3407" spans="1:17" x14ac:dyDescent="0.3">
      <c r="A3407" s="11">
        <v>6900000</v>
      </c>
      <c r="B3407" t="s">
        <v>1485</v>
      </c>
      <c r="C3407">
        <v>9571</v>
      </c>
      <c r="D3407" t="s">
        <v>10149</v>
      </c>
      <c r="E3407" t="s">
        <v>19</v>
      </c>
      <c r="F3407">
        <v>26.181753</v>
      </c>
      <c r="G3407" t="s">
        <v>5952</v>
      </c>
      <c r="H3407" t="s">
        <v>21</v>
      </c>
      <c r="I3407" s="1">
        <v>34236</v>
      </c>
      <c r="J3407" s="11">
        <v>7993039</v>
      </c>
      <c r="K3407">
        <v>102</v>
      </c>
      <c r="L3407" t="s">
        <v>22</v>
      </c>
      <c r="M3407">
        <v>7.4</v>
      </c>
      <c r="N3407">
        <v>583</v>
      </c>
      <c r="O3407" t="s">
        <v>10150</v>
      </c>
      <c r="P3407" t="s">
        <v>5379</v>
      </c>
      <c r="Q3407" s="10">
        <v>1093039</v>
      </c>
    </row>
    <row r="3408" spans="1:17" x14ac:dyDescent="0.3">
      <c r="A3408" s="11">
        <v>0</v>
      </c>
      <c r="B3408" t="s">
        <v>6691</v>
      </c>
      <c r="C3408">
        <v>13649</v>
      </c>
      <c r="D3408" t="s">
        <v>10151</v>
      </c>
      <c r="E3408" t="s">
        <v>19</v>
      </c>
      <c r="F3408">
        <v>21.01755</v>
      </c>
      <c r="G3408" t="s">
        <v>10152</v>
      </c>
      <c r="H3408" t="s">
        <v>21</v>
      </c>
      <c r="I3408" s="1">
        <v>39311</v>
      </c>
      <c r="J3408" s="11">
        <v>7000000</v>
      </c>
      <c r="K3408">
        <v>104</v>
      </c>
      <c r="L3408" t="s">
        <v>22</v>
      </c>
      <c r="M3408">
        <v>6.1</v>
      </c>
      <c r="N3408">
        <v>843</v>
      </c>
      <c r="O3408" t="s">
        <v>8704</v>
      </c>
      <c r="P3408" t="s">
        <v>2365</v>
      </c>
      <c r="Q3408" s="10">
        <v>7000000</v>
      </c>
    </row>
    <row r="3409" spans="1:17" x14ac:dyDescent="0.3">
      <c r="A3409" s="11">
        <v>0</v>
      </c>
      <c r="B3409" t="s">
        <v>212</v>
      </c>
      <c r="C3409">
        <v>325373</v>
      </c>
      <c r="D3409" t="s">
        <v>10153</v>
      </c>
      <c r="E3409" t="s">
        <v>19</v>
      </c>
      <c r="F3409">
        <v>3.139294</v>
      </c>
      <c r="G3409" t="s">
        <v>92</v>
      </c>
      <c r="H3409" t="s">
        <v>21</v>
      </c>
      <c r="I3409" s="1">
        <v>42410</v>
      </c>
      <c r="J3409" s="11">
        <v>0</v>
      </c>
      <c r="K3409">
        <v>96</v>
      </c>
      <c r="L3409" t="s">
        <v>22</v>
      </c>
      <c r="M3409">
        <v>6.8</v>
      </c>
      <c r="N3409">
        <v>27</v>
      </c>
      <c r="O3409" t="s">
        <v>10154</v>
      </c>
      <c r="P3409" t="s">
        <v>10155</v>
      </c>
      <c r="Q3409" s="10">
        <v>0</v>
      </c>
    </row>
    <row r="3410" spans="1:17" x14ac:dyDescent="0.3">
      <c r="A3410" s="11">
        <v>7000000</v>
      </c>
      <c r="B3410" t="s">
        <v>1517</v>
      </c>
      <c r="C3410">
        <v>334527</v>
      </c>
      <c r="D3410" t="s">
        <v>10156</v>
      </c>
      <c r="E3410" t="s">
        <v>19</v>
      </c>
      <c r="F3410">
        <v>6.6651639999999999</v>
      </c>
      <c r="G3410" t="s">
        <v>10157</v>
      </c>
      <c r="H3410" t="s">
        <v>21</v>
      </c>
      <c r="I3410" s="1">
        <v>42328</v>
      </c>
      <c r="J3410" s="11">
        <v>0</v>
      </c>
      <c r="K3410">
        <v>94</v>
      </c>
      <c r="L3410" t="s">
        <v>22</v>
      </c>
      <c r="M3410">
        <v>5.8</v>
      </c>
      <c r="N3410">
        <v>110</v>
      </c>
      <c r="O3410" t="s">
        <v>10158</v>
      </c>
      <c r="P3410" t="s">
        <v>10159</v>
      </c>
      <c r="Q3410" s="10">
        <v>-7000000</v>
      </c>
    </row>
    <row r="3411" spans="1:17" x14ac:dyDescent="0.3">
      <c r="A3411" s="11">
        <v>0</v>
      </c>
      <c r="B3411" t="s">
        <v>1385</v>
      </c>
      <c r="C3411">
        <v>2211</v>
      </c>
      <c r="D3411" t="s">
        <v>10160</v>
      </c>
      <c r="E3411" t="s">
        <v>3229</v>
      </c>
      <c r="F3411">
        <v>2.8326280000000001</v>
      </c>
      <c r="G3411" t="s">
        <v>92</v>
      </c>
      <c r="H3411" t="s">
        <v>192</v>
      </c>
      <c r="I3411" s="1">
        <v>36435</v>
      </c>
      <c r="J3411" s="11">
        <v>0</v>
      </c>
      <c r="K3411">
        <v>125</v>
      </c>
      <c r="L3411" t="s">
        <v>22</v>
      </c>
      <c r="M3411">
        <v>6.3</v>
      </c>
      <c r="N3411">
        <v>20</v>
      </c>
      <c r="O3411" t="s">
        <v>10161</v>
      </c>
      <c r="P3411" t="s">
        <v>10162</v>
      </c>
      <c r="Q3411" s="10">
        <v>0</v>
      </c>
    </row>
    <row r="3412" spans="1:17" x14ac:dyDescent="0.3">
      <c r="A3412" s="11">
        <v>0</v>
      </c>
      <c r="B3412" t="s">
        <v>1485</v>
      </c>
      <c r="C3412">
        <v>13919</v>
      </c>
      <c r="D3412" t="s">
        <v>10163</v>
      </c>
      <c r="E3412" t="s">
        <v>19</v>
      </c>
      <c r="F3412">
        <v>3.5286430000000002</v>
      </c>
      <c r="G3412" t="s">
        <v>2582</v>
      </c>
      <c r="H3412" t="s">
        <v>192</v>
      </c>
      <c r="I3412" s="1">
        <v>38570</v>
      </c>
      <c r="J3412" s="11">
        <v>0</v>
      </c>
      <c r="K3412">
        <v>108</v>
      </c>
      <c r="L3412" t="s">
        <v>22</v>
      </c>
      <c r="M3412">
        <v>6.7</v>
      </c>
      <c r="N3412">
        <v>62</v>
      </c>
      <c r="O3412" t="s">
        <v>10164</v>
      </c>
      <c r="P3412" t="s">
        <v>10165</v>
      </c>
      <c r="Q3412" s="10">
        <v>0</v>
      </c>
    </row>
    <row r="3413" spans="1:17" x14ac:dyDescent="0.3">
      <c r="A3413" s="11">
        <v>6800000</v>
      </c>
      <c r="B3413" t="s">
        <v>749</v>
      </c>
      <c r="C3413">
        <v>14576</v>
      </c>
      <c r="D3413" t="s">
        <v>10166</v>
      </c>
      <c r="E3413" t="s">
        <v>19</v>
      </c>
      <c r="F3413">
        <v>4.6653089999999997</v>
      </c>
      <c r="G3413" t="s">
        <v>10167</v>
      </c>
      <c r="H3413" t="s">
        <v>21</v>
      </c>
      <c r="I3413" s="1">
        <v>37759</v>
      </c>
      <c r="J3413" s="11">
        <v>0</v>
      </c>
      <c r="K3413">
        <v>101</v>
      </c>
      <c r="L3413" t="s">
        <v>22</v>
      </c>
      <c r="M3413">
        <v>6.1</v>
      </c>
      <c r="N3413">
        <v>73</v>
      </c>
      <c r="O3413" t="s">
        <v>10168</v>
      </c>
      <c r="P3413" t="s">
        <v>10169</v>
      </c>
      <c r="Q3413" s="10">
        <v>-6800000</v>
      </c>
    </row>
    <row r="3414" spans="1:17" x14ac:dyDescent="0.3">
      <c r="A3414" s="11">
        <v>6900000</v>
      </c>
      <c r="B3414" t="s">
        <v>2211</v>
      </c>
      <c r="C3414">
        <v>82505</v>
      </c>
      <c r="D3414" t="s">
        <v>10170</v>
      </c>
      <c r="E3414" t="s">
        <v>19</v>
      </c>
      <c r="F3414">
        <v>25.613197</v>
      </c>
      <c r="G3414" t="s">
        <v>10171</v>
      </c>
      <c r="H3414" t="s">
        <v>21</v>
      </c>
      <c r="I3414" s="1">
        <v>41173</v>
      </c>
      <c r="J3414" s="11">
        <v>44287131</v>
      </c>
      <c r="K3414">
        <v>101</v>
      </c>
      <c r="L3414" t="s">
        <v>22</v>
      </c>
      <c r="M3414">
        <v>5.6</v>
      </c>
      <c r="N3414">
        <v>555</v>
      </c>
      <c r="O3414" t="s">
        <v>10172</v>
      </c>
      <c r="P3414" t="s">
        <v>10173</v>
      </c>
      <c r="Q3414" s="10">
        <v>37387131</v>
      </c>
    </row>
    <row r="3415" spans="1:17" x14ac:dyDescent="0.3">
      <c r="A3415" s="11">
        <v>6800000</v>
      </c>
      <c r="B3415" t="s">
        <v>10174</v>
      </c>
      <c r="C3415">
        <v>46738</v>
      </c>
      <c r="D3415" t="s">
        <v>10175</v>
      </c>
      <c r="E3415" t="s">
        <v>851</v>
      </c>
      <c r="F3415">
        <v>21.285205999999999</v>
      </c>
      <c r="G3415" t="s">
        <v>10176</v>
      </c>
      <c r="H3415" t="s">
        <v>158</v>
      </c>
      <c r="I3415" s="1">
        <v>40277</v>
      </c>
      <c r="J3415" s="11">
        <v>7103838</v>
      </c>
      <c r="K3415">
        <v>130</v>
      </c>
      <c r="L3415" t="s">
        <v>22</v>
      </c>
      <c r="M3415">
        <v>7.9</v>
      </c>
      <c r="N3415">
        <v>479</v>
      </c>
      <c r="O3415" t="s">
        <v>10177</v>
      </c>
      <c r="P3415" t="s">
        <v>3351</v>
      </c>
      <c r="Q3415" s="10">
        <v>303838</v>
      </c>
    </row>
    <row r="3416" spans="1:17" x14ac:dyDescent="0.3">
      <c r="A3416" s="11">
        <v>0</v>
      </c>
      <c r="B3416" t="s">
        <v>1497</v>
      </c>
      <c r="C3416">
        <v>38970</v>
      </c>
      <c r="D3416" t="s">
        <v>10178</v>
      </c>
      <c r="E3416" t="s">
        <v>4799</v>
      </c>
      <c r="F3416">
        <v>4.2404950000000001</v>
      </c>
      <c r="G3416" t="s">
        <v>9433</v>
      </c>
      <c r="H3416" t="s">
        <v>496</v>
      </c>
      <c r="I3416" s="1">
        <v>37927</v>
      </c>
      <c r="J3416" s="11">
        <v>0</v>
      </c>
      <c r="K3416">
        <v>125</v>
      </c>
      <c r="L3416" t="s">
        <v>22</v>
      </c>
      <c r="M3416">
        <v>5.8</v>
      </c>
      <c r="N3416">
        <v>44</v>
      </c>
      <c r="O3416" t="s">
        <v>10179</v>
      </c>
      <c r="P3416" t="s">
        <v>2688</v>
      </c>
      <c r="Q3416" s="10">
        <v>0</v>
      </c>
    </row>
    <row r="3417" spans="1:17" x14ac:dyDescent="0.3">
      <c r="A3417" s="11">
        <v>0</v>
      </c>
      <c r="B3417" t="s">
        <v>2629</v>
      </c>
      <c r="C3417">
        <v>41009</v>
      </c>
      <c r="D3417" t="s">
        <v>10180</v>
      </c>
      <c r="E3417" t="s">
        <v>19</v>
      </c>
      <c r="F3417">
        <v>3.810943</v>
      </c>
      <c r="G3417" t="s">
        <v>10181</v>
      </c>
      <c r="H3417" t="s">
        <v>1377</v>
      </c>
      <c r="I3417" s="1">
        <v>40126</v>
      </c>
      <c r="J3417" s="11">
        <v>0</v>
      </c>
      <c r="K3417">
        <v>88</v>
      </c>
      <c r="L3417" t="s">
        <v>22</v>
      </c>
      <c r="M3417">
        <v>5.0999999999999996</v>
      </c>
      <c r="N3417">
        <v>24</v>
      </c>
      <c r="O3417" t="s">
        <v>10182</v>
      </c>
      <c r="P3417" t="s">
        <v>10183</v>
      </c>
      <c r="Q3417" s="10">
        <v>0</v>
      </c>
    </row>
    <row r="3418" spans="1:17" x14ac:dyDescent="0.3">
      <c r="A3418" s="11">
        <v>4000000</v>
      </c>
      <c r="B3418" t="s">
        <v>9436</v>
      </c>
      <c r="C3418">
        <v>7347</v>
      </c>
      <c r="D3418" t="s">
        <v>10184</v>
      </c>
      <c r="E3418" t="s">
        <v>8700</v>
      </c>
      <c r="F3418">
        <v>23.604935999999999</v>
      </c>
      <c r="G3418" t="s">
        <v>1612</v>
      </c>
      <c r="H3418" t="s">
        <v>3373</v>
      </c>
      <c r="I3418" s="1">
        <v>39426</v>
      </c>
      <c r="J3418" s="11">
        <v>0</v>
      </c>
      <c r="K3418">
        <v>115</v>
      </c>
      <c r="L3418" t="s">
        <v>22</v>
      </c>
      <c r="M3418">
        <v>7.8</v>
      </c>
      <c r="N3418">
        <v>504</v>
      </c>
      <c r="O3418" t="s">
        <v>10185</v>
      </c>
      <c r="P3418" t="s">
        <v>818</v>
      </c>
      <c r="Q3418" s="10">
        <v>-4000000</v>
      </c>
    </row>
    <row r="3419" spans="1:17" x14ac:dyDescent="0.3">
      <c r="A3419" s="11">
        <v>6500000</v>
      </c>
      <c r="B3419" t="s">
        <v>3227</v>
      </c>
      <c r="C3419">
        <v>250546</v>
      </c>
      <c r="D3419" t="s">
        <v>10186</v>
      </c>
      <c r="E3419" t="s">
        <v>19</v>
      </c>
      <c r="F3419">
        <v>60.225219000000003</v>
      </c>
      <c r="G3419" t="s">
        <v>119</v>
      </c>
      <c r="H3419" t="s">
        <v>21</v>
      </c>
      <c r="I3419" s="1">
        <v>41680</v>
      </c>
      <c r="J3419" s="11">
        <v>255273813</v>
      </c>
      <c r="K3419">
        <v>99</v>
      </c>
      <c r="L3419" t="s">
        <v>22</v>
      </c>
      <c r="M3419">
        <v>5.6</v>
      </c>
      <c r="N3419">
        <v>1517</v>
      </c>
      <c r="O3419" t="s">
        <v>10187</v>
      </c>
      <c r="P3419" t="s">
        <v>4932</v>
      </c>
      <c r="Q3419" s="10">
        <v>248773813</v>
      </c>
    </row>
    <row r="3420" spans="1:17" x14ac:dyDescent="0.3">
      <c r="A3420" s="11">
        <v>7</v>
      </c>
      <c r="B3420" t="s">
        <v>10188</v>
      </c>
      <c r="C3420">
        <v>38415</v>
      </c>
      <c r="D3420" t="s">
        <v>10189</v>
      </c>
      <c r="E3420" t="s">
        <v>19</v>
      </c>
      <c r="F3420">
        <v>5.0456000000000001E-2</v>
      </c>
      <c r="G3420" t="s">
        <v>92</v>
      </c>
      <c r="H3420" t="s">
        <v>21</v>
      </c>
      <c r="I3420" s="1">
        <v>40064</v>
      </c>
      <c r="J3420" s="11">
        <v>7</v>
      </c>
      <c r="K3420">
        <v>82</v>
      </c>
      <c r="L3420" t="s">
        <v>22</v>
      </c>
      <c r="M3420">
        <v>5.2</v>
      </c>
      <c r="N3420">
        <v>6</v>
      </c>
      <c r="O3420" t="s">
        <v>10190</v>
      </c>
      <c r="P3420" t="s">
        <v>10191</v>
      </c>
      <c r="Q3420" s="10">
        <v>0</v>
      </c>
    </row>
    <row r="3421" spans="1:17" x14ac:dyDescent="0.3">
      <c r="A3421" s="11">
        <v>6500000</v>
      </c>
      <c r="B3421" t="s">
        <v>2834</v>
      </c>
      <c r="C3421">
        <v>650</v>
      </c>
      <c r="D3421" t="s">
        <v>10192</v>
      </c>
      <c r="E3421" t="s">
        <v>19</v>
      </c>
      <c r="F3421">
        <v>17.705670999999999</v>
      </c>
      <c r="G3421" t="s">
        <v>692</v>
      </c>
      <c r="H3421" t="s">
        <v>21</v>
      </c>
      <c r="I3421" s="1">
        <v>33579</v>
      </c>
      <c r="J3421" s="11">
        <v>57504069</v>
      </c>
      <c r="K3421">
        <v>112</v>
      </c>
      <c r="L3421" t="s">
        <v>22</v>
      </c>
      <c r="M3421">
        <v>7.4</v>
      </c>
      <c r="N3421">
        <v>364</v>
      </c>
      <c r="O3421" t="s">
        <v>10193</v>
      </c>
      <c r="P3421" t="s">
        <v>1709</v>
      </c>
      <c r="Q3421" s="10">
        <v>51004069</v>
      </c>
    </row>
    <row r="3422" spans="1:17" x14ac:dyDescent="0.3">
      <c r="A3422" s="11">
        <v>6500000</v>
      </c>
      <c r="B3422" t="s">
        <v>1403</v>
      </c>
      <c r="C3422">
        <v>16620</v>
      </c>
      <c r="D3422" t="s">
        <v>10194</v>
      </c>
      <c r="E3422" t="s">
        <v>19</v>
      </c>
      <c r="F3422">
        <v>6.847099</v>
      </c>
      <c r="G3422" t="s">
        <v>692</v>
      </c>
      <c r="H3422" t="s">
        <v>21</v>
      </c>
      <c r="I3422" s="1">
        <v>31982</v>
      </c>
      <c r="J3422" s="11">
        <v>54215416</v>
      </c>
      <c r="K3422">
        <v>108</v>
      </c>
      <c r="L3422" t="s">
        <v>22</v>
      </c>
      <c r="M3422">
        <v>6.8</v>
      </c>
      <c r="N3422">
        <v>116</v>
      </c>
      <c r="O3422" t="s">
        <v>10195</v>
      </c>
      <c r="P3422" t="s">
        <v>10196</v>
      </c>
      <c r="Q3422" s="10">
        <v>47715416</v>
      </c>
    </row>
    <row r="3423" spans="1:17" x14ac:dyDescent="0.3">
      <c r="A3423" s="11">
        <v>0</v>
      </c>
      <c r="B3423" t="s">
        <v>822</v>
      </c>
      <c r="C3423">
        <v>25113</v>
      </c>
      <c r="D3423" t="s">
        <v>10197</v>
      </c>
      <c r="E3423" t="s">
        <v>19</v>
      </c>
      <c r="F3423">
        <v>8.0677020000000006</v>
      </c>
      <c r="G3423" t="s">
        <v>135</v>
      </c>
      <c r="H3423" t="s">
        <v>21</v>
      </c>
      <c r="I3423" s="1">
        <v>29728</v>
      </c>
      <c r="J3423" s="11">
        <v>0</v>
      </c>
      <c r="K3423">
        <v>107</v>
      </c>
      <c r="L3423" t="s">
        <v>22</v>
      </c>
      <c r="M3423">
        <v>6.3</v>
      </c>
      <c r="N3423">
        <v>16</v>
      </c>
      <c r="O3423" t="s">
        <v>10198</v>
      </c>
      <c r="P3423" t="s">
        <v>10199</v>
      </c>
      <c r="Q3423" s="10">
        <v>0</v>
      </c>
    </row>
    <row r="3424" spans="1:17" x14ac:dyDescent="0.3">
      <c r="A3424" s="11">
        <v>6500000</v>
      </c>
      <c r="B3424" t="s">
        <v>1754</v>
      </c>
      <c r="C3424">
        <v>11033</v>
      </c>
      <c r="D3424" t="s">
        <v>10200</v>
      </c>
      <c r="E3424" t="s">
        <v>19</v>
      </c>
      <c r="F3424">
        <v>11.208769</v>
      </c>
      <c r="G3424" t="s">
        <v>10201</v>
      </c>
      <c r="H3424" t="s">
        <v>21</v>
      </c>
      <c r="I3424" s="1">
        <v>29397</v>
      </c>
      <c r="J3424" s="11">
        <v>31899000</v>
      </c>
      <c r="K3424">
        <v>105</v>
      </c>
      <c r="L3424" t="s">
        <v>22</v>
      </c>
      <c r="M3424">
        <v>6.8</v>
      </c>
      <c r="N3424">
        <v>157</v>
      </c>
      <c r="O3424" t="s">
        <v>10202</v>
      </c>
      <c r="P3424" t="s">
        <v>1292</v>
      </c>
      <c r="Q3424" s="10">
        <v>25399000</v>
      </c>
    </row>
    <row r="3425" spans="1:17" x14ac:dyDescent="0.3">
      <c r="A3425" s="11">
        <v>6500000</v>
      </c>
      <c r="B3425" t="s">
        <v>8008</v>
      </c>
      <c r="C3425">
        <v>34723</v>
      </c>
      <c r="D3425" t="s">
        <v>10203</v>
      </c>
      <c r="E3425" t="s">
        <v>19</v>
      </c>
      <c r="F3425">
        <v>2.1636829999999998</v>
      </c>
      <c r="G3425" t="s">
        <v>27</v>
      </c>
      <c r="H3425" t="s">
        <v>21</v>
      </c>
      <c r="I3425" s="1">
        <v>34004</v>
      </c>
      <c r="J3425" s="11">
        <v>0</v>
      </c>
      <c r="K3425">
        <v>108</v>
      </c>
      <c r="L3425" t="s">
        <v>22</v>
      </c>
      <c r="M3425">
        <v>6.2</v>
      </c>
      <c r="N3425">
        <v>42</v>
      </c>
      <c r="O3425" t="s">
        <v>10204</v>
      </c>
      <c r="P3425" t="s">
        <v>312</v>
      </c>
      <c r="Q3425" s="10">
        <v>-6500000</v>
      </c>
    </row>
    <row r="3426" spans="1:17" x14ac:dyDescent="0.3">
      <c r="A3426" s="11">
        <v>6500000</v>
      </c>
      <c r="B3426" t="s">
        <v>10205</v>
      </c>
      <c r="C3426">
        <v>9430</v>
      </c>
      <c r="D3426" t="s">
        <v>10206</v>
      </c>
      <c r="E3426" t="s">
        <v>19</v>
      </c>
      <c r="F3426">
        <v>11.142389</v>
      </c>
      <c r="G3426" t="s">
        <v>32</v>
      </c>
      <c r="H3426" t="s">
        <v>21</v>
      </c>
      <c r="I3426" s="1">
        <v>36407</v>
      </c>
      <c r="J3426" s="11">
        <v>28451622</v>
      </c>
      <c r="K3426">
        <v>98</v>
      </c>
      <c r="L3426" t="s">
        <v>22</v>
      </c>
      <c r="M3426">
        <v>7</v>
      </c>
      <c r="N3426">
        <v>196</v>
      </c>
      <c r="O3426" t="s">
        <v>10207</v>
      </c>
      <c r="P3426" t="s">
        <v>306</v>
      </c>
      <c r="Q3426" s="10">
        <v>21951622</v>
      </c>
    </row>
    <row r="3427" spans="1:17" x14ac:dyDescent="0.3">
      <c r="A3427" s="11">
        <v>6500000</v>
      </c>
      <c r="B3427" t="s">
        <v>822</v>
      </c>
      <c r="C3427">
        <v>8998</v>
      </c>
      <c r="D3427" t="s">
        <v>10208</v>
      </c>
      <c r="E3427" t="s">
        <v>19</v>
      </c>
      <c r="F3427">
        <v>11.885221</v>
      </c>
      <c r="G3427" t="s">
        <v>3459</v>
      </c>
      <c r="H3427" t="s">
        <v>21</v>
      </c>
      <c r="I3427" s="1">
        <v>38907</v>
      </c>
      <c r="J3427" s="11">
        <v>13368437</v>
      </c>
      <c r="K3427">
        <v>88</v>
      </c>
      <c r="L3427" t="s">
        <v>22</v>
      </c>
      <c r="M3427">
        <v>5.0999999999999996</v>
      </c>
      <c r="N3427">
        <v>128</v>
      </c>
      <c r="O3427" t="s">
        <v>10209</v>
      </c>
      <c r="P3427" t="s">
        <v>9722</v>
      </c>
      <c r="Q3427" s="10">
        <v>6868437</v>
      </c>
    </row>
    <row r="3428" spans="1:17" x14ac:dyDescent="0.3">
      <c r="A3428" s="11">
        <v>6500000</v>
      </c>
      <c r="B3428" t="s">
        <v>1714</v>
      </c>
      <c r="C3428">
        <v>10514</v>
      </c>
      <c r="D3428" t="s">
        <v>10210</v>
      </c>
      <c r="E3428" t="s">
        <v>19</v>
      </c>
      <c r="F3428">
        <v>12.524953</v>
      </c>
      <c r="G3428" t="s">
        <v>135</v>
      </c>
      <c r="H3428" t="s">
        <v>21</v>
      </c>
      <c r="I3428" s="1">
        <v>26270</v>
      </c>
      <c r="J3428" s="11">
        <v>12376563</v>
      </c>
      <c r="K3428">
        <v>131</v>
      </c>
      <c r="L3428" t="s">
        <v>22</v>
      </c>
      <c r="M3428">
        <v>7</v>
      </c>
      <c r="N3428">
        <v>190</v>
      </c>
      <c r="O3428" t="s">
        <v>10211</v>
      </c>
      <c r="P3428" t="s">
        <v>4252</v>
      </c>
      <c r="Q3428" s="10">
        <v>5876563</v>
      </c>
    </row>
    <row r="3429" spans="1:17" x14ac:dyDescent="0.3">
      <c r="A3429" s="11">
        <v>0</v>
      </c>
      <c r="B3429" t="s">
        <v>2211</v>
      </c>
      <c r="C3429">
        <v>10496</v>
      </c>
      <c r="D3429" t="s">
        <v>10212</v>
      </c>
      <c r="E3429" t="s">
        <v>19</v>
      </c>
      <c r="F3429">
        <v>1.5378590000000001</v>
      </c>
      <c r="G3429" t="s">
        <v>6864</v>
      </c>
      <c r="H3429" t="s">
        <v>21</v>
      </c>
      <c r="I3429" s="1">
        <v>36455</v>
      </c>
      <c r="J3429" s="11">
        <v>10</v>
      </c>
      <c r="K3429">
        <v>91</v>
      </c>
      <c r="L3429" t="s">
        <v>22</v>
      </c>
      <c r="M3429">
        <v>4.0999999999999996</v>
      </c>
      <c r="N3429">
        <v>35</v>
      </c>
      <c r="O3429" t="s">
        <v>10213</v>
      </c>
      <c r="P3429" t="s">
        <v>10214</v>
      </c>
      <c r="Q3429" s="10">
        <v>10</v>
      </c>
    </row>
    <row r="3430" spans="1:17" x14ac:dyDescent="0.3">
      <c r="A3430" s="11">
        <v>0</v>
      </c>
      <c r="B3430" t="s">
        <v>713</v>
      </c>
      <c r="C3430">
        <v>1591</v>
      </c>
      <c r="D3430" t="s">
        <v>10215</v>
      </c>
      <c r="E3430" t="s">
        <v>3229</v>
      </c>
      <c r="F3430">
        <v>3.4815170000000002</v>
      </c>
      <c r="G3430" t="s">
        <v>10216</v>
      </c>
      <c r="H3430" t="s">
        <v>192</v>
      </c>
      <c r="I3430" s="1">
        <v>37207</v>
      </c>
      <c r="J3430" s="11">
        <v>0</v>
      </c>
      <c r="K3430">
        <v>140</v>
      </c>
      <c r="L3430" t="s">
        <v>22</v>
      </c>
      <c r="M3430">
        <v>7</v>
      </c>
      <c r="N3430">
        <v>32</v>
      </c>
      <c r="O3430" t="s">
        <v>10217</v>
      </c>
      <c r="P3430" t="s">
        <v>10218</v>
      </c>
      <c r="Q3430" s="10">
        <v>0</v>
      </c>
    </row>
    <row r="3431" spans="1:17" x14ac:dyDescent="0.3">
      <c r="A3431" s="11">
        <v>6500000</v>
      </c>
      <c r="B3431" t="s">
        <v>713</v>
      </c>
      <c r="C3431">
        <v>76025</v>
      </c>
      <c r="D3431" t="s">
        <v>10219</v>
      </c>
      <c r="E3431" t="s">
        <v>19</v>
      </c>
      <c r="F3431">
        <v>40.688426</v>
      </c>
      <c r="G3431" t="s">
        <v>9935</v>
      </c>
      <c r="H3431" t="s">
        <v>33</v>
      </c>
      <c r="I3431" s="1">
        <v>40584</v>
      </c>
      <c r="J3431" s="11">
        <v>17693675</v>
      </c>
      <c r="K3431">
        <v>100</v>
      </c>
      <c r="L3431" t="s">
        <v>22</v>
      </c>
      <c r="M3431">
        <v>7</v>
      </c>
      <c r="N3431">
        <v>875</v>
      </c>
      <c r="O3431" t="s">
        <v>10220</v>
      </c>
      <c r="P3431" t="s">
        <v>6320</v>
      </c>
      <c r="Q3431" s="10">
        <v>11193675</v>
      </c>
    </row>
    <row r="3432" spans="1:17" x14ac:dyDescent="0.3">
      <c r="A3432" s="11">
        <v>6500000</v>
      </c>
      <c r="B3432" t="s">
        <v>1222</v>
      </c>
      <c r="C3432">
        <v>4836</v>
      </c>
      <c r="D3432" t="s">
        <v>10221</v>
      </c>
      <c r="E3432" t="s">
        <v>19</v>
      </c>
      <c r="F3432">
        <v>24.003399999999999</v>
      </c>
      <c r="G3432" t="s">
        <v>5407</v>
      </c>
      <c r="H3432" t="s">
        <v>33</v>
      </c>
      <c r="I3432" s="1">
        <v>38260</v>
      </c>
      <c r="J3432" s="11">
        <v>11850214</v>
      </c>
      <c r="K3432">
        <v>105</v>
      </c>
      <c r="L3432" t="s">
        <v>22</v>
      </c>
      <c r="M3432">
        <v>7</v>
      </c>
      <c r="N3432">
        <v>559</v>
      </c>
      <c r="O3432" t="s">
        <v>10222</v>
      </c>
      <c r="P3432" t="s">
        <v>403</v>
      </c>
      <c r="Q3432" s="10">
        <v>5350214</v>
      </c>
    </row>
    <row r="3433" spans="1:17" x14ac:dyDescent="0.3">
      <c r="A3433" s="11">
        <v>6500000</v>
      </c>
      <c r="B3433" t="s">
        <v>713</v>
      </c>
      <c r="C3433">
        <v>14631</v>
      </c>
      <c r="D3433" t="s">
        <v>10223</v>
      </c>
      <c r="E3433" t="s">
        <v>19</v>
      </c>
      <c r="F3433">
        <v>2.639106</v>
      </c>
      <c r="G3433" t="s">
        <v>92</v>
      </c>
      <c r="H3433" t="s">
        <v>21</v>
      </c>
      <c r="I3433" s="1">
        <v>38646</v>
      </c>
      <c r="J3433" s="11">
        <v>2025032</v>
      </c>
      <c r="K3433">
        <v>100</v>
      </c>
      <c r="L3433" t="s">
        <v>22</v>
      </c>
      <c r="M3433">
        <v>8</v>
      </c>
      <c r="N3433">
        <v>6</v>
      </c>
      <c r="O3433" t="s">
        <v>10224</v>
      </c>
      <c r="P3433" t="s">
        <v>10225</v>
      </c>
      <c r="Q3433" s="10">
        <v>-4474968</v>
      </c>
    </row>
    <row r="3434" spans="1:17" x14ac:dyDescent="0.3">
      <c r="A3434" s="11">
        <v>6500000</v>
      </c>
      <c r="B3434" t="s">
        <v>1629</v>
      </c>
      <c r="C3434">
        <v>87499</v>
      </c>
      <c r="D3434" t="s">
        <v>10226</v>
      </c>
      <c r="E3434" t="s">
        <v>19</v>
      </c>
      <c r="F3434">
        <v>16.574756000000001</v>
      </c>
      <c r="G3434" t="s">
        <v>597</v>
      </c>
      <c r="H3434" t="s">
        <v>33</v>
      </c>
      <c r="I3434" s="1">
        <v>41425</v>
      </c>
      <c r="J3434" s="11">
        <v>2401510</v>
      </c>
      <c r="K3434">
        <v>116</v>
      </c>
      <c r="L3434" t="s">
        <v>22</v>
      </c>
      <c r="M3434">
        <v>6.5</v>
      </c>
      <c r="N3434">
        <v>305</v>
      </c>
      <c r="O3434" t="s">
        <v>10227</v>
      </c>
      <c r="P3434" t="s">
        <v>10228</v>
      </c>
      <c r="Q3434" s="10">
        <v>-4098490</v>
      </c>
    </row>
    <row r="3435" spans="1:17" x14ac:dyDescent="0.3">
      <c r="A3435" s="11">
        <v>6500000</v>
      </c>
      <c r="B3435" t="s">
        <v>1582</v>
      </c>
      <c r="C3435">
        <v>18923</v>
      </c>
      <c r="D3435" t="s">
        <v>10229</v>
      </c>
      <c r="E3435" t="s">
        <v>19</v>
      </c>
      <c r="F3435">
        <v>5.4835310000000002</v>
      </c>
      <c r="G3435" t="s">
        <v>8298</v>
      </c>
      <c r="H3435" t="s">
        <v>21</v>
      </c>
      <c r="I3435" s="1">
        <v>38191</v>
      </c>
      <c r="J3435" s="11">
        <v>1548955</v>
      </c>
      <c r="K3435">
        <v>96</v>
      </c>
      <c r="L3435" t="s">
        <v>22</v>
      </c>
      <c r="M3435">
        <v>6.8</v>
      </c>
      <c r="N3435">
        <v>45</v>
      </c>
      <c r="O3435" t="s">
        <v>10230</v>
      </c>
      <c r="P3435" t="s">
        <v>7687</v>
      </c>
      <c r="Q3435" s="10">
        <v>-4951045</v>
      </c>
    </row>
    <row r="3436" spans="1:17" x14ac:dyDescent="0.3">
      <c r="A3436" s="11">
        <v>0</v>
      </c>
      <c r="B3436" t="s">
        <v>10231</v>
      </c>
      <c r="C3436">
        <v>26665</v>
      </c>
      <c r="D3436" t="s">
        <v>10232</v>
      </c>
      <c r="E3436" t="s">
        <v>19</v>
      </c>
      <c r="F3436">
        <v>1.068819</v>
      </c>
      <c r="G3436" t="s">
        <v>10233</v>
      </c>
      <c r="H3436" t="s">
        <v>33</v>
      </c>
      <c r="I3436" s="1">
        <v>36653</v>
      </c>
      <c r="J3436" s="11">
        <v>0</v>
      </c>
      <c r="K3436">
        <v>113</v>
      </c>
      <c r="L3436" t="s">
        <v>22</v>
      </c>
      <c r="M3436">
        <v>7</v>
      </c>
      <c r="N3436">
        <v>6</v>
      </c>
      <c r="O3436" t="s">
        <v>10234</v>
      </c>
      <c r="P3436" t="s">
        <v>10235</v>
      </c>
      <c r="Q3436" s="10">
        <v>0</v>
      </c>
    </row>
    <row r="3437" spans="1:17" x14ac:dyDescent="0.3">
      <c r="A3437" s="11">
        <v>6500000</v>
      </c>
      <c r="B3437" t="s">
        <v>1321</v>
      </c>
      <c r="C3437">
        <v>28089</v>
      </c>
      <c r="D3437" t="s">
        <v>10236</v>
      </c>
      <c r="E3437" t="s">
        <v>19</v>
      </c>
      <c r="F3437">
        <v>8.4324010000000005</v>
      </c>
      <c r="G3437" t="s">
        <v>10237</v>
      </c>
      <c r="H3437" t="s">
        <v>21</v>
      </c>
      <c r="I3437" s="1">
        <v>40130</v>
      </c>
      <c r="J3437" s="11">
        <v>1521261</v>
      </c>
      <c r="K3437">
        <v>113</v>
      </c>
      <c r="L3437" t="s">
        <v>22</v>
      </c>
      <c r="M3437">
        <v>7.1</v>
      </c>
      <c r="N3437">
        <v>119</v>
      </c>
      <c r="O3437" t="s">
        <v>10238</v>
      </c>
      <c r="P3437" t="s">
        <v>10239</v>
      </c>
      <c r="Q3437" s="10">
        <v>-4978739</v>
      </c>
    </row>
    <row r="3438" spans="1:17" x14ac:dyDescent="0.3">
      <c r="A3438" s="11">
        <v>6500000</v>
      </c>
      <c r="B3438" t="s">
        <v>10240</v>
      </c>
      <c r="C3438">
        <v>62255</v>
      </c>
      <c r="D3438" t="s">
        <v>10241</v>
      </c>
      <c r="E3438" t="s">
        <v>19</v>
      </c>
      <c r="F3438">
        <v>2.0742950000000002</v>
      </c>
      <c r="G3438" t="s">
        <v>10242</v>
      </c>
      <c r="H3438" t="s">
        <v>105</v>
      </c>
      <c r="I3438" s="1">
        <v>40318</v>
      </c>
      <c r="J3438" s="11">
        <v>0</v>
      </c>
      <c r="K3438">
        <v>102</v>
      </c>
      <c r="L3438" t="s">
        <v>22</v>
      </c>
      <c r="M3438">
        <v>6</v>
      </c>
      <c r="N3438">
        <v>16</v>
      </c>
      <c r="O3438" t="s">
        <v>10243</v>
      </c>
      <c r="P3438" t="s">
        <v>10244</v>
      </c>
      <c r="Q3438" s="10">
        <v>-6500000</v>
      </c>
    </row>
    <row r="3439" spans="1:17" x14ac:dyDescent="0.3">
      <c r="A3439" s="11">
        <v>0</v>
      </c>
      <c r="B3439" t="s">
        <v>713</v>
      </c>
      <c r="C3439">
        <v>5708</v>
      </c>
      <c r="D3439" t="s">
        <v>10245</v>
      </c>
      <c r="E3439" t="s">
        <v>19</v>
      </c>
      <c r="F3439">
        <v>11.357474</v>
      </c>
      <c r="G3439" t="s">
        <v>10246</v>
      </c>
      <c r="H3439" t="s">
        <v>197</v>
      </c>
      <c r="I3439" s="1">
        <v>39351</v>
      </c>
      <c r="J3439" s="11">
        <v>8159508</v>
      </c>
      <c r="K3439">
        <v>121</v>
      </c>
      <c r="L3439" t="s">
        <v>22</v>
      </c>
      <c r="M3439">
        <v>7.5</v>
      </c>
      <c r="N3439">
        <v>200</v>
      </c>
      <c r="O3439" t="s">
        <v>10247</v>
      </c>
      <c r="P3439" t="s">
        <v>6390</v>
      </c>
      <c r="Q3439" s="10">
        <v>8159508</v>
      </c>
    </row>
    <row r="3440" spans="1:17" x14ac:dyDescent="0.3">
      <c r="A3440" s="11">
        <v>6400000</v>
      </c>
      <c r="B3440" t="s">
        <v>373</v>
      </c>
      <c r="C3440">
        <v>218</v>
      </c>
      <c r="D3440" t="s">
        <v>10248</v>
      </c>
      <c r="E3440" t="s">
        <v>19</v>
      </c>
      <c r="F3440">
        <v>74.234792999999996</v>
      </c>
      <c r="G3440" t="s">
        <v>3249</v>
      </c>
      <c r="H3440" t="s">
        <v>33</v>
      </c>
      <c r="I3440" s="1">
        <v>30981</v>
      </c>
      <c r="J3440" s="11">
        <v>78371200</v>
      </c>
      <c r="K3440">
        <v>108</v>
      </c>
      <c r="L3440" t="s">
        <v>22</v>
      </c>
      <c r="M3440">
        <v>7.3</v>
      </c>
      <c r="N3440">
        <v>4128</v>
      </c>
      <c r="O3440" t="s">
        <v>10249</v>
      </c>
      <c r="P3440" t="s">
        <v>24</v>
      </c>
      <c r="Q3440" s="10">
        <v>71971200</v>
      </c>
    </row>
    <row r="3441" spans="1:17" x14ac:dyDescent="0.3">
      <c r="A3441" s="11">
        <v>4800000</v>
      </c>
      <c r="B3441" t="s">
        <v>822</v>
      </c>
      <c r="C3441">
        <v>338</v>
      </c>
      <c r="D3441" t="s">
        <v>10250</v>
      </c>
      <c r="E3441" t="s">
        <v>3229</v>
      </c>
      <c r="F3441">
        <v>11.086001</v>
      </c>
      <c r="G3441" t="s">
        <v>10251</v>
      </c>
      <c r="H3441" t="s">
        <v>192</v>
      </c>
      <c r="I3441" s="1">
        <v>37866</v>
      </c>
      <c r="J3441" s="11">
        <v>79384880</v>
      </c>
      <c r="K3441">
        <v>121</v>
      </c>
      <c r="L3441" t="s">
        <v>22</v>
      </c>
      <c r="M3441">
        <v>7.4</v>
      </c>
      <c r="N3441">
        <v>586</v>
      </c>
      <c r="O3441" t="s">
        <v>10252</v>
      </c>
      <c r="P3441" t="s">
        <v>10253</v>
      </c>
      <c r="Q3441" s="10">
        <v>74584880</v>
      </c>
    </row>
    <row r="3442" spans="1:17" x14ac:dyDescent="0.3">
      <c r="A3442" s="11">
        <v>10000000</v>
      </c>
      <c r="B3442" t="s">
        <v>713</v>
      </c>
      <c r="C3442">
        <v>21641</v>
      </c>
      <c r="D3442" t="s">
        <v>10254</v>
      </c>
      <c r="E3442" t="s">
        <v>19</v>
      </c>
      <c r="F3442">
        <v>13.409125</v>
      </c>
      <c r="G3442" t="s">
        <v>3144</v>
      </c>
      <c r="H3442" t="s">
        <v>33</v>
      </c>
      <c r="I3442" s="1">
        <v>39899</v>
      </c>
      <c r="J3442" s="11">
        <v>0</v>
      </c>
      <c r="K3442">
        <v>97</v>
      </c>
      <c r="L3442" t="s">
        <v>22</v>
      </c>
      <c r="M3442">
        <v>7.2</v>
      </c>
      <c r="N3442">
        <v>152</v>
      </c>
      <c r="O3442" t="s">
        <v>10255</v>
      </c>
      <c r="P3442" t="s">
        <v>2131</v>
      </c>
      <c r="Q3442" s="10">
        <v>-10000000</v>
      </c>
    </row>
    <row r="3443" spans="1:17" x14ac:dyDescent="0.3">
      <c r="A3443" s="11">
        <v>4000000</v>
      </c>
      <c r="B3443" t="s">
        <v>4727</v>
      </c>
      <c r="C3443">
        <v>10925</v>
      </c>
      <c r="D3443" t="s">
        <v>10256</v>
      </c>
      <c r="E3443" t="s">
        <v>19</v>
      </c>
      <c r="F3443">
        <v>14.961629</v>
      </c>
      <c r="G3443" t="s">
        <v>10257</v>
      </c>
      <c r="H3443" t="s">
        <v>21</v>
      </c>
      <c r="I3443" s="1">
        <v>31182</v>
      </c>
      <c r="J3443" s="11">
        <v>14237000</v>
      </c>
      <c r="K3443">
        <v>91</v>
      </c>
      <c r="L3443" t="s">
        <v>22</v>
      </c>
      <c r="M3443">
        <v>7.3</v>
      </c>
      <c r="N3443">
        <v>267</v>
      </c>
      <c r="O3443" t="s">
        <v>10258</v>
      </c>
      <c r="P3443" t="s">
        <v>10259</v>
      </c>
      <c r="Q3443" s="10">
        <v>10237000</v>
      </c>
    </row>
    <row r="3444" spans="1:17" x14ac:dyDescent="0.3">
      <c r="A3444" s="11">
        <v>6000000</v>
      </c>
      <c r="B3444" t="s">
        <v>1520</v>
      </c>
      <c r="C3444">
        <v>2293</v>
      </c>
      <c r="D3444" t="s">
        <v>10260</v>
      </c>
      <c r="E3444" t="s">
        <v>19</v>
      </c>
      <c r="F3444">
        <v>16.139771</v>
      </c>
      <c r="G3444" t="s">
        <v>5952</v>
      </c>
      <c r="H3444" t="s">
        <v>21</v>
      </c>
      <c r="I3444" s="1">
        <v>34992</v>
      </c>
      <c r="J3444" s="11">
        <v>2122561</v>
      </c>
      <c r="K3444">
        <v>94</v>
      </c>
      <c r="L3444" t="s">
        <v>22</v>
      </c>
      <c r="M3444">
        <v>6.8</v>
      </c>
      <c r="N3444">
        <v>392</v>
      </c>
      <c r="O3444" t="s">
        <v>10261</v>
      </c>
      <c r="P3444" t="s">
        <v>4162</v>
      </c>
      <c r="Q3444" s="10">
        <v>-3877439</v>
      </c>
    </row>
    <row r="3445" spans="1:17" x14ac:dyDescent="0.3">
      <c r="A3445" s="11">
        <v>6000000</v>
      </c>
      <c r="B3445" t="s">
        <v>5239</v>
      </c>
      <c r="C3445">
        <v>621</v>
      </c>
      <c r="D3445" t="s">
        <v>10262</v>
      </c>
      <c r="E3445" t="s">
        <v>19</v>
      </c>
      <c r="F3445">
        <v>67.608041</v>
      </c>
      <c r="G3445" t="s">
        <v>92</v>
      </c>
      <c r="H3445" t="s">
        <v>21</v>
      </c>
      <c r="I3445" s="1">
        <v>28678</v>
      </c>
      <c r="J3445" s="11">
        <v>181813770</v>
      </c>
      <c r="K3445">
        <v>110</v>
      </c>
      <c r="L3445" t="s">
        <v>22</v>
      </c>
      <c r="M3445">
        <v>7.2</v>
      </c>
      <c r="N3445">
        <v>1581</v>
      </c>
      <c r="O3445" t="s">
        <v>10263</v>
      </c>
      <c r="P3445" t="s">
        <v>8011</v>
      </c>
      <c r="Q3445" s="10">
        <v>175813770</v>
      </c>
    </row>
    <row r="3446" spans="1:17" x14ac:dyDescent="0.3">
      <c r="A3446" s="11">
        <v>6000000</v>
      </c>
      <c r="B3446" t="s">
        <v>10264</v>
      </c>
      <c r="C3446">
        <v>792</v>
      </c>
      <c r="D3446" t="s">
        <v>10265</v>
      </c>
      <c r="E3446" t="s">
        <v>19</v>
      </c>
      <c r="F3446">
        <v>49.802914000000001</v>
      </c>
      <c r="G3446" t="s">
        <v>3249</v>
      </c>
      <c r="H3446" t="s">
        <v>33</v>
      </c>
      <c r="I3446" s="1">
        <v>31764</v>
      </c>
      <c r="J3446" s="11">
        <v>138530565</v>
      </c>
      <c r="K3446">
        <v>120</v>
      </c>
      <c r="L3446" t="s">
        <v>22</v>
      </c>
      <c r="M3446">
        <v>7.5</v>
      </c>
      <c r="N3446">
        <v>1205</v>
      </c>
      <c r="O3446" t="s">
        <v>10266</v>
      </c>
      <c r="P3446" t="s">
        <v>447</v>
      </c>
      <c r="Q3446" s="10">
        <v>132530565</v>
      </c>
    </row>
    <row r="3447" spans="1:17" x14ac:dyDescent="0.3">
      <c r="A3447" s="11">
        <v>6000000</v>
      </c>
      <c r="B3447" t="s">
        <v>5275</v>
      </c>
      <c r="C3447">
        <v>1777</v>
      </c>
      <c r="D3447" t="s">
        <v>10267</v>
      </c>
      <c r="E3447" t="s">
        <v>19</v>
      </c>
      <c r="F3447">
        <v>16.209849999999999</v>
      </c>
      <c r="G3447" t="s">
        <v>5369</v>
      </c>
      <c r="H3447" t="s">
        <v>21</v>
      </c>
      <c r="I3447" s="1">
        <v>38163</v>
      </c>
      <c r="J3447" s="11">
        <v>119114517</v>
      </c>
      <c r="K3447">
        <v>122</v>
      </c>
      <c r="L3447" t="s">
        <v>22</v>
      </c>
      <c r="M3447">
        <v>6.8</v>
      </c>
      <c r="N3447">
        <v>397</v>
      </c>
      <c r="O3447" t="s">
        <v>10268</v>
      </c>
      <c r="P3447" t="s">
        <v>6566</v>
      </c>
      <c r="Q3447" s="10">
        <v>113114517</v>
      </c>
    </row>
    <row r="3448" spans="1:17" x14ac:dyDescent="0.3">
      <c r="A3448" s="11">
        <v>6000000</v>
      </c>
      <c r="B3448" t="s">
        <v>10269</v>
      </c>
      <c r="C3448">
        <v>642</v>
      </c>
      <c r="D3448" t="s">
        <v>10270</v>
      </c>
      <c r="E3448" t="s">
        <v>19</v>
      </c>
      <c r="F3448">
        <v>24.499995999999999</v>
      </c>
      <c r="G3448" t="s">
        <v>204</v>
      </c>
      <c r="H3448" t="s">
        <v>21</v>
      </c>
      <c r="I3448" s="1">
        <v>25469</v>
      </c>
      <c r="J3448" s="11">
        <v>102308889</v>
      </c>
      <c r="K3448">
        <v>110</v>
      </c>
      <c r="L3448" t="s">
        <v>22</v>
      </c>
      <c r="M3448">
        <v>7.4</v>
      </c>
      <c r="N3448">
        <v>650</v>
      </c>
      <c r="O3448" t="s">
        <v>10271</v>
      </c>
      <c r="P3448" t="s">
        <v>10272</v>
      </c>
      <c r="Q3448" s="10">
        <v>96308889</v>
      </c>
    </row>
    <row r="3449" spans="1:17" x14ac:dyDescent="0.3">
      <c r="A3449" s="11">
        <v>6000000</v>
      </c>
      <c r="B3449" t="s">
        <v>1475</v>
      </c>
      <c r="C3449">
        <v>433</v>
      </c>
      <c r="D3449" t="s">
        <v>10273</v>
      </c>
      <c r="E3449" t="s">
        <v>19</v>
      </c>
      <c r="F3449">
        <v>59.961523</v>
      </c>
      <c r="G3449" t="s">
        <v>6384</v>
      </c>
      <c r="H3449" t="s">
        <v>21</v>
      </c>
      <c r="I3449" s="1">
        <v>23616</v>
      </c>
      <c r="J3449" s="11">
        <v>102272727</v>
      </c>
      <c r="K3449">
        <v>139</v>
      </c>
      <c r="L3449" t="s">
        <v>22</v>
      </c>
      <c r="M3449">
        <v>7.4</v>
      </c>
      <c r="N3449">
        <v>1183</v>
      </c>
      <c r="O3449" t="s">
        <v>10274</v>
      </c>
      <c r="P3449" t="s">
        <v>10275</v>
      </c>
      <c r="Q3449" s="10">
        <v>96272727</v>
      </c>
    </row>
    <row r="3450" spans="1:17" x14ac:dyDescent="0.3">
      <c r="A3450" s="11">
        <v>6000000</v>
      </c>
      <c r="B3450" t="s">
        <v>713</v>
      </c>
      <c r="C3450">
        <v>16619</v>
      </c>
      <c r="D3450" t="s">
        <v>10276</v>
      </c>
      <c r="E3450" t="s">
        <v>19</v>
      </c>
      <c r="F3450">
        <v>12.541983</v>
      </c>
      <c r="G3450" t="s">
        <v>92</v>
      </c>
      <c r="H3450" t="s">
        <v>21</v>
      </c>
      <c r="I3450" s="1">
        <v>29483</v>
      </c>
      <c r="J3450" s="11">
        <v>0</v>
      </c>
      <c r="K3450">
        <v>124</v>
      </c>
      <c r="L3450" t="s">
        <v>22</v>
      </c>
      <c r="M3450">
        <v>7.4</v>
      </c>
      <c r="N3450">
        <v>145</v>
      </c>
      <c r="O3450" t="s">
        <v>10277</v>
      </c>
      <c r="P3450" t="s">
        <v>2346</v>
      </c>
      <c r="Q3450" s="10">
        <v>-6000000</v>
      </c>
    </row>
    <row r="3451" spans="1:17" x14ac:dyDescent="0.3">
      <c r="A3451" s="11">
        <v>6000000</v>
      </c>
      <c r="B3451" t="s">
        <v>7742</v>
      </c>
      <c r="C3451">
        <v>1725</v>
      </c>
      <c r="D3451" t="s">
        <v>10278</v>
      </c>
      <c r="E3451" t="s">
        <v>19</v>
      </c>
      <c r="F3451">
        <v>23.431117</v>
      </c>
      <c r="G3451" t="s">
        <v>1252</v>
      </c>
      <c r="H3451" t="s">
        <v>21</v>
      </c>
      <c r="I3451" s="1">
        <v>22572</v>
      </c>
      <c r="J3451" s="11">
        <v>43656822</v>
      </c>
      <c r="K3451">
        <v>152</v>
      </c>
      <c r="L3451" t="s">
        <v>22</v>
      </c>
      <c r="M3451">
        <v>7</v>
      </c>
      <c r="N3451">
        <v>389</v>
      </c>
      <c r="O3451" t="s">
        <v>10279</v>
      </c>
      <c r="P3451" t="s">
        <v>4252</v>
      </c>
      <c r="Q3451" s="10">
        <v>37656822</v>
      </c>
    </row>
    <row r="3452" spans="1:17" x14ac:dyDescent="0.3">
      <c r="A3452" s="11">
        <v>6000000</v>
      </c>
      <c r="B3452" t="s">
        <v>587</v>
      </c>
      <c r="C3452">
        <v>11977</v>
      </c>
      <c r="D3452" t="s">
        <v>10280</v>
      </c>
      <c r="E3452" t="s">
        <v>19</v>
      </c>
      <c r="F3452">
        <v>15.929648</v>
      </c>
      <c r="G3452" t="s">
        <v>3249</v>
      </c>
      <c r="H3452" t="s">
        <v>21</v>
      </c>
      <c r="I3452" s="1">
        <v>29427</v>
      </c>
      <c r="J3452" s="11">
        <v>39846344</v>
      </c>
      <c r="K3452">
        <v>98</v>
      </c>
      <c r="L3452" t="s">
        <v>22</v>
      </c>
      <c r="M3452">
        <v>6.6</v>
      </c>
      <c r="N3452">
        <v>365</v>
      </c>
      <c r="O3452" t="s">
        <v>10281</v>
      </c>
      <c r="P3452" t="s">
        <v>2461</v>
      </c>
      <c r="Q3452" s="10">
        <v>33846344</v>
      </c>
    </row>
    <row r="3453" spans="1:17" x14ac:dyDescent="0.3">
      <c r="A3453" s="11">
        <v>0</v>
      </c>
      <c r="B3453" t="s">
        <v>822</v>
      </c>
      <c r="C3453">
        <v>20322</v>
      </c>
      <c r="D3453" t="s">
        <v>10282</v>
      </c>
      <c r="E3453" t="s">
        <v>19</v>
      </c>
      <c r="F3453">
        <v>3.029944</v>
      </c>
      <c r="G3453" t="s">
        <v>92</v>
      </c>
      <c r="H3453" t="s">
        <v>21</v>
      </c>
      <c r="I3453" s="1">
        <v>36973</v>
      </c>
      <c r="J3453" s="11">
        <v>0</v>
      </c>
      <c r="K3453">
        <v>106</v>
      </c>
      <c r="L3453" t="s">
        <v>22</v>
      </c>
      <c r="M3453">
        <v>6.5</v>
      </c>
      <c r="N3453">
        <v>10</v>
      </c>
      <c r="O3453" t="s">
        <v>10283</v>
      </c>
      <c r="P3453" t="s">
        <v>10284</v>
      </c>
      <c r="Q3453" s="10">
        <v>0</v>
      </c>
    </row>
    <row r="3454" spans="1:17" x14ac:dyDescent="0.3">
      <c r="A3454" s="11">
        <v>6000000</v>
      </c>
      <c r="B3454" t="s">
        <v>822</v>
      </c>
      <c r="C3454">
        <v>16158</v>
      </c>
      <c r="D3454" t="s">
        <v>10285</v>
      </c>
      <c r="E3454" t="s">
        <v>19</v>
      </c>
      <c r="F3454">
        <v>5.5376459999999996</v>
      </c>
      <c r="G3454" t="s">
        <v>6291</v>
      </c>
      <c r="H3454" t="s">
        <v>21</v>
      </c>
      <c r="I3454" s="1">
        <v>36357</v>
      </c>
      <c r="J3454" s="11">
        <v>25059640</v>
      </c>
      <c r="K3454">
        <v>106</v>
      </c>
      <c r="L3454" t="s">
        <v>22</v>
      </c>
      <c r="M3454">
        <v>7.1</v>
      </c>
      <c r="N3454">
        <v>34</v>
      </c>
      <c r="O3454" t="s">
        <v>10286</v>
      </c>
      <c r="P3454" t="s">
        <v>8042</v>
      </c>
      <c r="Q3454" s="10">
        <v>19059640</v>
      </c>
    </row>
    <row r="3455" spans="1:17" x14ac:dyDescent="0.3">
      <c r="A3455" s="11">
        <v>6000000</v>
      </c>
      <c r="B3455" t="s">
        <v>2347</v>
      </c>
      <c r="C3455">
        <v>629</v>
      </c>
      <c r="D3455" t="s">
        <v>10287</v>
      </c>
      <c r="E3455" t="s">
        <v>19</v>
      </c>
      <c r="F3455">
        <v>64.025030999999998</v>
      </c>
      <c r="G3455" t="s">
        <v>10288</v>
      </c>
      <c r="H3455" t="s">
        <v>21</v>
      </c>
      <c r="I3455" s="1">
        <v>34899</v>
      </c>
      <c r="J3455" s="11">
        <v>23341568</v>
      </c>
      <c r="K3455">
        <v>106</v>
      </c>
      <c r="L3455" t="s">
        <v>22</v>
      </c>
      <c r="M3455">
        <v>8.1</v>
      </c>
      <c r="N3455">
        <v>3254</v>
      </c>
      <c r="O3455" t="s">
        <v>10289</v>
      </c>
      <c r="P3455" t="s">
        <v>70</v>
      </c>
      <c r="Q3455" s="10">
        <v>17341568</v>
      </c>
    </row>
    <row r="3456" spans="1:17" x14ac:dyDescent="0.3">
      <c r="A3456" s="11">
        <v>8000000</v>
      </c>
      <c r="B3456" t="s">
        <v>2211</v>
      </c>
      <c r="C3456">
        <v>10160</v>
      </c>
      <c r="D3456" t="s">
        <v>10290</v>
      </c>
      <c r="E3456" t="s">
        <v>19</v>
      </c>
      <c r="F3456">
        <v>12.654051000000001</v>
      </c>
      <c r="G3456" t="s">
        <v>119</v>
      </c>
      <c r="H3456" t="s">
        <v>21</v>
      </c>
      <c r="I3456" s="1">
        <v>32820</v>
      </c>
      <c r="J3456" s="11">
        <v>22168359</v>
      </c>
      <c r="K3456">
        <v>89</v>
      </c>
      <c r="L3456" t="s">
        <v>22</v>
      </c>
      <c r="M3456">
        <v>5.5</v>
      </c>
      <c r="N3456">
        <v>245</v>
      </c>
      <c r="O3456" t="s">
        <v>10291</v>
      </c>
      <c r="P3456" t="s">
        <v>1578</v>
      </c>
      <c r="Q3456" s="10">
        <v>14168359</v>
      </c>
    </row>
    <row r="3457" spans="1:17" x14ac:dyDescent="0.3">
      <c r="A3457" s="11">
        <v>5000000</v>
      </c>
      <c r="B3457" t="s">
        <v>972</v>
      </c>
      <c r="C3457">
        <v>11452</v>
      </c>
      <c r="D3457" t="s">
        <v>10292</v>
      </c>
      <c r="E3457" t="s">
        <v>19</v>
      </c>
      <c r="F3457">
        <v>35.108497999999997</v>
      </c>
      <c r="G3457" t="s">
        <v>10293</v>
      </c>
      <c r="H3457" t="s">
        <v>21</v>
      </c>
      <c r="I3457" s="1">
        <v>37344</v>
      </c>
      <c r="J3457" s="11">
        <v>38275483</v>
      </c>
      <c r="K3457">
        <v>92</v>
      </c>
      <c r="L3457" t="s">
        <v>22</v>
      </c>
      <c r="M3457">
        <v>5.9</v>
      </c>
      <c r="N3457">
        <v>858</v>
      </c>
      <c r="O3457" t="s">
        <v>10294</v>
      </c>
      <c r="P3457" t="s">
        <v>1249</v>
      </c>
      <c r="Q3457" s="10">
        <v>33275483</v>
      </c>
    </row>
    <row r="3458" spans="1:17" x14ac:dyDescent="0.3">
      <c r="A3458" s="11">
        <v>6000000</v>
      </c>
      <c r="B3458" t="s">
        <v>212</v>
      </c>
      <c r="C3458">
        <v>12163</v>
      </c>
      <c r="D3458" t="s">
        <v>10295</v>
      </c>
      <c r="E3458" t="s">
        <v>19</v>
      </c>
      <c r="F3458">
        <v>40.196514000000001</v>
      </c>
      <c r="G3458" t="s">
        <v>3598</v>
      </c>
      <c r="H3458" t="s">
        <v>21</v>
      </c>
      <c r="I3458" s="1">
        <v>39638</v>
      </c>
      <c r="J3458" s="11">
        <v>44703995</v>
      </c>
      <c r="K3458">
        <v>109</v>
      </c>
      <c r="L3458" t="s">
        <v>22</v>
      </c>
      <c r="M3458">
        <v>7.3</v>
      </c>
      <c r="N3458">
        <v>1000</v>
      </c>
      <c r="O3458" t="s">
        <v>10296</v>
      </c>
      <c r="P3458" t="s">
        <v>705</v>
      </c>
      <c r="Q3458" s="10">
        <v>38703995</v>
      </c>
    </row>
    <row r="3459" spans="1:17" x14ac:dyDescent="0.3">
      <c r="A3459" s="11">
        <v>6000000</v>
      </c>
      <c r="B3459" t="s">
        <v>3251</v>
      </c>
      <c r="C3459">
        <v>32275</v>
      </c>
      <c r="D3459" t="s">
        <v>10297</v>
      </c>
      <c r="E3459" t="s">
        <v>19</v>
      </c>
      <c r="F3459">
        <v>7.6044499999999999</v>
      </c>
      <c r="G3459" t="s">
        <v>10298</v>
      </c>
      <c r="H3459" t="s">
        <v>21</v>
      </c>
      <c r="I3459" s="1">
        <v>17167</v>
      </c>
      <c r="J3459" s="11">
        <v>20400000</v>
      </c>
      <c r="K3459">
        <v>144</v>
      </c>
      <c r="L3459" t="s">
        <v>22</v>
      </c>
      <c r="M3459">
        <v>6.2</v>
      </c>
      <c r="N3459">
        <v>37</v>
      </c>
      <c r="O3459" t="s">
        <v>10299</v>
      </c>
      <c r="P3459" t="s">
        <v>10300</v>
      </c>
      <c r="Q3459" s="10">
        <v>14400000</v>
      </c>
    </row>
    <row r="3460" spans="1:17" x14ac:dyDescent="0.3">
      <c r="A3460" s="11">
        <v>0</v>
      </c>
      <c r="B3460" t="s">
        <v>587</v>
      </c>
      <c r="C3460">
        <v>13785</v>
      </c>
      <c r="D3460" t="s">
        <v>10301</v>
      </c>
      <c r="E3460" t="s">
        <v>19</v>
      </c>
      <c r="F3460">
        <v>10.982255</v>
      </c>
      <c r="G3460" t="s">
        <v>2195</v>
      </c>
      <c r="H3460" t="s">
        <v>21</v>
      </c>
      <c r="I3460" s="1">
        <v>36788</v>
      </c>
      <c r="J3460" s="11">
        <v>0</v>
      </c>
      <c r="K3460">
        <v>90</v>
      </c>
      <c r="L3460" t="s">
        <v>22</v>
      </c>
      <c r="M3460">
        <v>6.7</v>
      </c>
      <c r="N3460">
        <v>166</v>
      </c>
      <c r="O3460" t="s">
        <v>10302</v>
      </c>
      <c r="P3460" t="s">
        <v>8558</v>
      </c>
      <c r="Q3460" s="10">
        <v>0</v>
      </c>
    </row>
    <row r="3461" spans="1:17" x14ac:dyDescent="0.3">
      <c r="A3461" s="11">
        <v>6000000</v>
      </c>
      <c r="B3461" t="s">
        <v>10303</v>
      </c>
      <c r="C3461">
        <v>1103</v>
      </c>
      <c r="D3461" t="s">
        <v>10304</v>
      </c>
      <c r="E3461" t="s">
        <v>19</v>
      </c>
      <c r="F3461">
        <v>24.351305</v>
      </c>
      <c r="G3461" t="s">
        <v>6999</v>
      </c>
      <c r="H3461" t="s">
        <v>21</v>
      </c>
      <c r="I3461" s="1">
        <v>29728</v>
      </c>
      <c r="J3461" s="11">
        <v>50244700</v>
      </c>
      <c r="K3461">
        <v>99</v>
      </c>
      <c r="L3461" t="s">
        <v>22</v>
      </c>
      <c r="M3461">
        <v>6.9</v>
      </c>
      <c r="N3461">
        <v>703</v>
      </c>
      <c r="O3461" t="s">
        <v>10305</v>
      </c>
      <c r="P3461" t="s">
        <v>3124</v>
      </c>
      <c r="Q3461" s="10">
        <v>44244700</v>
      </c>
    </row>
    <row r="3462" spans="1:17" x14ac:dyDescent="0.3">
      <c r="A3462" s="11">
        <v>0</v>
      </c>
      <c r="B3462" t="s">
        <v>1485</v>
      </c>
      <c r="C3462">
        <v>36739</v>
      </c>
      <c r="D3462" t="s">
        <v>10306</v>
      </c>
      <c r="E3462" t="s">
        <v>19</v>
      </c>
      <c r="F3462">
        <v>3.1595740000000001</v>
      </c>
      <c r="G3462" t="s">
        <v>32</v>
      </c>
      <c r="H3462" t="s">
        <v>21</v>
      </c>
      <c r="I3462" s="1">
        <v>32479</v>
      </c>
      <c r="J3462" s="11">
        <v>0</v>
      </c>
      <c r="K3462">
        <v>121</v>
      </c>
      <c r="L3462" t="s">
        <v>22</v>
      </c>
      <c r="M3462">
        <v>6.2</v>
      </c>
      <c r="N3462">
        <v>26</v>
      </c>
      <c r="O3462" t="s">
        <v>10307</v>
      </c>
      <c r="P3462" t="s">
        <v>2951</v>
      </c>
      <c r="Q3462" s="10">
        <v>0</v>
      </c>
    </row>
    <row r="3463" spans="1:17" x14ac:dyDescent="0.3">
      <c r="A3463" s="11">
        <v>6000000</v>
      </c>
      <c r="B3463" t="s">
        <v>1354</v>
      </c>
      <c r="C3463">
        <v>14144</v>
      </c>
      <c r="D3463" t="s">
        <v>10308</v>
      </c>
      <c r="E3463" t="s">
        <v>19</v>
      </c>
      <c r="F3463">
        <v>12.601677</v>
      </c>
      <c r="G3463" t="s">
        <v>2251</v>
      </c>
      <c r="H3463" t="s">
        <v>21</v>
      </c>
      <c r="I3463" s="1">
        <v>39302</v>
      </c>
      <c r="J3463" s="11">
        <v>18197398</v>
      </c>
      <c r="K3463">
        <v>89</v>
      </c>
      <c r="L3463" t="s">
        <v>22</v>
      </c>
      <c r="M3463">
        <v>4.4000000000000004</v>
      </c>
      <c r="N3463">
        <v>91</v>
      </c>
      <c r="O3463" t="s">
        <v>10309</v>
      </c>
      <c r="P3463" t="s">
        <v>10310</v>
      </c>
      <c r="Q3463" s="10">
        <v>12197398</v>
      </c>
    </row>
    <row r="3464" spans="1:17" x14ac:dyDescent="0.3">
      <c r="A3464" s="11">
        <v>12716953</v>
      </c>
      <c r="B3464" t="s">
        <v>7386</v>
      </c>
      <c r="C3464">
        <v>10622</v>
      </c>
      <c r="D3464" t="s">
        <v>10311</v>
      </c>
      <c r="E3464" t="s">
        <v>4225</v>
      </c>
      <c r="F3464">
        <v>7.0775050000000004</v>
      </c>
      <c r="G3464" t="s">
        <v>7088</v>
      </c>
      <c r="H3464" t="s">
        <v>304</v>
      </c>
      <c r="I3464" s="1">
        <v>35461</v>
      </c>
      <c r="J3464" s="11">
        <v>18814720</v>
      </c>
      <c r="K3464">
        <v>113</v>
      </c>
      <c r="L3464" t="s">
        <v>22</v>
      </c>
      <c r="M3464">
        <v>6.3</v>
      </c>
      <c r="N3464">
        <v>128</v>
      </c>
      <c r="O3464" t="s">
        <v>10312</v>
      </c>
      <c r="P3464" t="s">
        <v>10313</v>
      </c>
      <c r="Q3464" s="10">
        <v>6097767</v>
      </c>
    </row>
    <row r="3465" spans="1:17" x14ac:dyDescent="0.3">
      <c r="A3465" s="11">
        <v>6000000</v>
      </c>
      <c r="B3465" t="s">
        <v>3457</v>
      </c>
      <c r="C3465">
        <v>13370</v>
      </c>
      <c r="D3465" t="s">
        <v>10314</v>
      </c>
      <c r="E3465" t="s">
        <v>19</v>
      </c>
      <c r="F3465">
        <v>4.0530169999999996</v>
      </c>
      <c r="G3465" t="s">
        <v>2195</v>
      </c>
      <c r="H3465" t="s">
        <v>21</v>
      </c>
      <c r="I3465" s="1">
        <v>37727</v>
      </c>
      <c r="J3465" s="11">
        <v>18750246</v>
      </c>
      <c r="K3465">
        <v>91</v>
      </c>
      <c r="L3465" t="s">
        <v>22</v>
      </c>
      <c r="M3465">
        <v>6.6</v>
      </c>
      <c r="N3465">
        <v>74</v>
      </c>
      <c r="O3465" t="s">
        <v>10315</v>
      </c>
      <c r="P3465" t="s">
        <v>8558</v>
      </c>
      <c r="Q3465" s="10">
        <v>12750246</v>
      </c>
    </row>
    <row r="3466" spans="1:17" x14ac:dyDescent="0.3">
      <c r="A3466" s="11">
        <v>0</v>
      </c>
      <c r="B3466" t="s">
        <v>822</v>
      </c>
      <c r="C3466">
        <v>11191</v>
      </c>
      <c r="D3466" t="s">
        <v>10316</v>
      </c>
      <c r="E3466" t="s">
        <v>19</v>
      </c>
      <c r="F3466">
        <v>6.3799330000000003</v>
      </c>
      <c r="G3466" t="s">
        <v>10317</v>
      </c>
      <c r="H3466" t="s">
        <v>21</v>
      </c>
      <c r="I3466" s="1">
        <v>32429</v>
      </c>
      <c r="J3466" s="11">
        <v>0</v>
      </c>
      <c r="K3466">
        <v>104</v>
      </c>
      <c r="L3466" t="s">
        <v>22</v>
      </c>
      <c r="M3466">
        <v>5.9</v>
      </c>
      <c r="N3466">
        <v>123</v>
      </c>
      <c r="O3466" t="s">
        <v>10318</v>
      </c>
      <c r="P3466" t="s">
        <v>2473</v>
      </c>
      <c r="Q3466" s="10">
        <v>0</v>
      </c>
    </row>
    <row r="3467" spans="1:17" x14ac:dyDescent="0.3">
      <c r="A3467" s="11">
        <v>6000000</v>
      </c>
      <c r="B3467" t="s">
        <v>1432</v>
      </c>
      <c r="C3467">
        <v>10215</v>
      </c>
      <c r="D3467" t="s">
        <v>10319</v>
      </c>
      <c r="E3467" t="s">
        <v>19</v>
      </c>
      <c r="F3467">
        <v>15.639016</v>
      </c>
      <c r="G3467" t="s">
        <v>92</v>
      </c>
      <c r="H3467" t="s">
        <v>33</v>
      </c>
      <c r="I3467" s="1">
        <v>35908</v>
      </c>
      <c r="J3467" s="11">
        <v>58000000</v>
      </c>
      <c r="K3467">
        <v>99</v>
      </c>
      <c r="L3467" t="s">
        <v>22</v>
      </c>
      <c r="M3467">
        <v>6.5</v>
      </c>
      <c r="N3467">
        <v>354</v>
      </c>
      <c r="O3467" t="s">
        <v>10320</v>
      </c>
      <c r="P3467" t="s">
        <v>3424</v>
      </c>
      <c r="Q3467" s="10">
        <v>52000000</v>
      </c>
    </row>
    <row r="3468" spans="1:17" x14ac:dyDescent="0.3">
      <c r="A3468" s="11">
        <v>6000000</v>
      </c>
      <c r="B3468" t="s">
        <v>9806</v>
      </c>
      <c r="C3468">
        <v>25066</v>
      </c>
      <c r="D3468" t="s">
        <v>10321</v>
      </c>
      <c r="E3468" t="s">
        <v>19</v>
      </c>
      <c r="F3468">
        <v>3.8920400000000002</v>
      </c>
      <c r="G3468" t="s">
        <v>5713</v>
      </c>
      <c r="H3468" t="s">
        <v>21</v>
      </c>
      <c r="I3468" s="1">
        <v>34843</v>
      </c>
      <c r="J3468" s="11">
        <v>12000000</v>
      </c>
      <c r="K3468">
        <v>98</v>
      </c>
      <c r="L3468" t="s">
        <v>22</v>
      </c>
      <c r="M3468">
        <v>5.4</v>
      </c>
      <c r="N3468">
        <v>32</v>
      </c>
      <c r="O3468" t="s">
        <v>10322</v>
      </c>
      <c r="P3468" t="s">
        <v>10323</v>
      </c>
      <c r="Q3468" s="10">
        <v>6000000</v>
      </c>
    </row>
    <row r="3469" spans="1:17" x14ac:dyDescent="0.3">
      <c r="A3469" s="11">
        <v>6000000</v>
      </c>
      <c r="B3469" t="s">
        <v>713</v>
      </c>
      <c r="C3469">
        <v>1523</v>
      </c>
      <c r="D3469" t="s">
        <v>10324</v>
      </c>
      <c r="E3469" t="s">
        <v>19</v>
      </c>
      <c r="F3469">
        <v>26.286954000000001</v>
      </c>
      <c r="G3469" t="s">
        <v>4469</v>
      </c>
      <c r="H3469" t="s">
        <v>33</v>
      </c>
      <c r="I3469" s="1">
        <v>38726</v>
      </c>
      <c r="J3469" s="11">
        <v>48027970</v>
      </c>
      <c r="K3469">
        <v>121</v>
      </c>
      <c r="L3469" t="s">
        <v>22</v>
      </c>
      <c r="M3469">
        <v>7.4</v>
      </c>
      <c r="N3469">
        <v>558</v>
      </c>
      <c r="O3469" t="s">
        <v>10325</v>
      </c>
      <c r="P3469" t="s">
        <v>2466</v>
      </c>
      <c r="Q3469" s="10">
        <v>42027970</v>
      </c>
    </row>
    <row r="3470" spans="1:17" x14ac:dyDescent="0.3">
      <c r="A3470" s="11">
        <v>5000000</v>
      </c>
      <c r="B3470" t="s">
        <v>2211</v>
      </c>
      <c r="C3470">
        <v>11361</v>
      </c>
      <c r="D3470" t="s">
        <v>10326</v>
      </c>
      <c r="E3470" t="s">
        <v>19</v>
      </c>
      <c r="F3470">
        <v>8.0088439999999999</v>
      </c>
      <c r="G3470" t="s">
        <v>10327</v>
      </c>
      <c r="H3470" t="s">
        <v>21</v>
      </c>
      <c r="I3470" s="1">
        <v>32852</v>
      </c>
      <c r="J3470" s="11">
        <v>11642254</v>
      </c>
      <c r="K3470">
        <v>96</v>
      </c>
      <c r="L3470" t="s">
        <v>22</v>
      </c>
      <c r="M3470">
        <v>5.2</v>
      </c>
      <c r="N3470">
        <v>183</v>
      </c>
      <c r="O3470" t="s">
        <v>10328</v>
      </c>
      <c r="P3470" t="s">
        <v>10329</v>
      </c>
      <c r="Q3470" s="10">
        <v>6642254</v>
      </c>
    </row>
    <row r="3471" spans="1:17" x14ac:dyDescent="0.3">
      <c r="A3471" s="11">
        <v>5000000</v>
      </c>
      <c r="B3471" t="s">
        <v>6630</v>
      </c>
      <c r="C3471">
        <v>92591</v>
      </c>
      <c r="D3471" t="s">
        <v>10330</v>
      </c>
      <c r="E3471" t="s">
        <v>19</v>
      </c>
      <c r="F3471">
        <v>12.685140000000001</v>
      </c>
      <c r="G3471" t="s">
        <v>2195</v>
      </c>
      <c r="H3471" t="s">
        <v>21</v>
      </c>
      <c r="I3471" s="1">
        <v>41026</v>
      </c>
      <c r="J3471" s="11">
        <v>9206470</v>
      </c>
      <c r="K3471">
        <v>100</v>
      </c>
      <c r="L3471" t="s">
        <v>22</v>
      </c>
      <c r="M3471">
        <v>6.5</v>
      </c>
      <c r="N3471">
        <v>320</v>
      </c>
      <c r="O3471" t="s">
        <v>10331</v>
      </c>
      <c r="P3471" t="s">
        <v>5379</v>
      </c>
      <c r="Q3471" s="10">
        <v>4206470</v>
      </c>
    </row>
    <row r="3472" spans="1:17" x14ac:dyDescent="0.3">
      <c r="A3472" s="11">
        <v>6000000</v>
      </c>
      <c r="B3472" t="s">
        <v>5275</v>
      </c>
      <c r="C3472">
        <v>57612</v>
      </c>
      <c r="D3472" t="s">
        <v>10332</v>
      </c>
      <c r="E3472" t="s">
        <v>19</v>
      </c>
      <c r="F3472">
        <v>4.1651000000000001E-2</v>
      </c>
      <c r="G3472" t="s">
        <v>10333</v>
      </c>
      <c r="H3472" t="s">
        <v>9426</v>
      </c>
      <c r="I3472" s="1">
        <v>39493</v>
      </c>
      <c r="J3472" s="11">
        <v>7518876</v>
      </c>
      <c r="K3472">
        <v>42</v>
      </c>
      <c r="L3472" t="s">
        <v>22</v>
      </c>
      <c r="M3472">
        <v>8</v>
      </c>
      <c r="N3472">
        <v>3</v>
      </c>
      <c r="O3472" t="s">
        <v>10334</v>
      </c>
      <c r="P3472" t="s">
        <v>10335</v>
      </c>
      <c r="Q3472" s="10">
        <v>1518876</v>
      </c>
    </row>
    <row r="3473" spans="1:17" x14ac:dyDescent="0.3">
      <c r="A3473" s="11">
        <v>0</v>
      </c>
      <c r="B3473" t="s">
        <v>212</v>
      </c>
      <c r="C3473">
        <v>12509</v>
      </c>
      <c r="D3473" t="s">
        <v>10336</v>
      </c>
      <c r="E3473" t="s">
        <v>19</v>
      </c>
      <c r="F3473">
        <v>8.4835309999999993</v>
      </c>
      <c r="G3473" t="s">
        <v>10337</v>
      </c>
      <c r="H3473" t="s">
        <v>21</v>
      </c>
      <c r="I3473" s="1">
        <v>36686</v>
      </c>
      <c r="J3473" s="11">
        <v>0</v>
      </c>
      <c r="K3473">
        <v>122</v>
      </c>
      <c r="L3473" t="s">
        <v>22</v>
      </c>
      <c r="M3473">
        <v>6.6</v>
      </c>
      <c r="N3473">
        <v>91</v>
      </c>
      <c r="O3473" t="s">
        <v>10338</v>
      </c>
      <c r="P3473" t="s">
        <v>6501</v>
      </c>
      <c r="Q3473" s="10">
        <v>0</v>
      </c>
    </row>
    <row r="3474" spans="1:17" x14ac:dyDescent="0.3">
      <c r="A3474" s="11">
        <v>6000000</v>
      </c>
      <c r="B3474" t="s">
        <v>822</v>
      </c>
      <c r="C3474">
        <v>15256</v>
      </c>
      <c r="D3474" t="s">
        <v>10339</v>
      </c>
      <c r="E3474" t="s">
        <v>19</v>
      </c>
      <c r="F3474">
        <v>3.5611980000000001</v>
      </c>
      <c r="G3474" t="s">
        <v>92</v>
      </c>
      <c r="H3474" t="s">
        <v>21</v>
      </c>
      <c r="I3474" s="1">
        <v>36217</v>
      </c>
      <c r="J3474" s="11">
        <v>6852450</v>
      </c>
      <c r="K3474">
        <v>101</v>
      </c>
      <c r="L3474" t="s">
        <v>22</v>
      </c>
      <c r="M3474">
        <v>6.1</v>
      </c>
      <c r="N3474">
        <v>44</v>
      </c>
      <c r="O3474" t="s">
        <v>10340</v>
      </c>
      <c r="P3474" t="s">
        <v>10341</v>
      </c>
      <c r="Q3474" s="10">
        <v>852450</v>
      </c>
    </row>
    <row r="3475" spans="1:17" x14ac:dyDescent="0.3">
      <c r="A3475" s="11">
        <v>6000000</v>
      </c>
      <c r="B3475" t="s">
        <v>1629</v>
      </c>
      <c r="C3475">
        <v>83686</v>
      </c>
      <c r="D3475" t="s">
        <v>10342</v>
      </c>
      <c r="E3475" t="s">
        <v>19</v>
      </c>
      <c r="F3475">
        <v>14.988746000000001</v>
      </c>
      <c r="G3475" t="s">
        <v>3548</v>
      </c>
      <c r="H3475" t="s">
        <v>21</v>
      </c>
      <c r="I3475" s="1">
        <v>41099</v>
      </c>
      <c r="J3475" s="11">
        <v>13231461</v>
      </c>
      <c r="K3475">
        <v>96</v>
      </c>
      <c r="L3475" t="s">
        <v>22</v>
      </c>
      <c r="M3475">
        <v>6.4</v>
      </c>
      <c r="N3475">
        <v>379</v>
      </c>
      <c r="O3475" t="s">
        <v>10343</v>
      </c>
      <c r="P3475" t="s">
        <v>10344</v>
      </c>
      <c r="Q3475" s="10">
        <v>7231461</v>
      </c>
    </row>
    <row r="3476" spans="1:17" x14ac:dyDescent="0.3">
      <c r="A3476" s="11">
        <v>0</v>
      </c>
      <c r="B3476" t="s">
        <v>2608</v>
      </c>
      <c r="C3476">
        <v>80304</v>
      </c>
      <c r="D3476" t="s">
        <v>10345</v>
      </c>
      <c r="E3476" t="s">
        <v>19</v>
      </c>
      <c r="F3476">
        <v>5.754416</v>
      </c>
      <c r="G3476" t="s">
        <v>10346</v>
      </c>
      <c r="H3476" t="s">
        <v>21</v>
      </c>
      <c r="I3476" s="1">
        <v>40983</v>
      </c>
      <c r="J3476" s="11">
        <v>0</v>
      </c>
      <c r="K3476">
        <v>84</v>
      </c>
      <c r="L3476" t="s">
        <v>22</v>
      </c>
      <c r="M3476">
        <v>5.5</v>
      </c>
      <c r="N3476">
        <v>103</v>
      </c>
      <c r="O3476" t="s">
        <v>10347</v>
      </c>
      <c r="P3476" t="s">
        <v>10348</v>
      </c>
      <c r="Q3476" s="10">
        <v>0</v>
      </c>
    </row>
    <row r="3477" spans="1:17" x14ac:dyDescent="0.3">
      <c r="A3477" s="11">
        <v>6000000</v>
      </c>
      <c r="B3477" t="s">
        <v>2424</v>
      </c>
      <c r="C3477">
        <v>28053</v>
      </c>
      <c r="D3477" t="s">
        <v>10349</v>
      </c>
      <c r="E3477" t="s">
        <v>19</v>
      </c>
      <c r="F3477">
        <v>6.4972849999999998</v>
      </c>
      <c r="G3477" t="s">
        <v>7482</v>
      </c>
      <c r="H3477" t="s">
        <v>21</v>
      </c>
      <c r="I3477" s="1">
        <v>39967</v>
      </c>
      <c r="J3477" s="11">
        <v>6670712</v>
      </c>
      <c r="K3477">
        <v>104</v>
      </c>
      <c r="L3477" t="s">
        <v>22</v>
      </c>
      <c r="M3477">
        <v>6.9</v>
      </c>
      <c r="N3477">
        <v>113</v>
      </c>
      <c r="O3477" t="s">
        <v>10350</v>
      </c>
      <c r="P3477" t="s">
        <v>10351</v>
      </c>
      <c r="Q3477" s="10">
        <v>670712</v>
      </c>
    </row>
    <row r="3478" spans="1:17" x14ac:dyDescent="0.3">
      <c r="A3478" s="11">
        <v>6000000</v>
      </c>
      <c r="B3478" t="s">
        <v>7756</v>
      </c>
      <c r="C3478">
        <v>67913</v>
      </c>
      <c r="D3478" t="s">
        <v>10352</v>
      </c>
      <c r="E3478" t="s">
        <v>19</v>
      </c>
      <c r="F3478">
        <v>19.411141000000001</v>
      </c>
      <c r="G3478" t="s">
        <v>5299</v>
      </c>
      <c r="H3478" t="s">
        <v>1377</v>
      </c>
      <c r="I3478" s="1">
        <v>40731</v>
      </c>
      <c r="J3478" s="11">
        <v>19560274</v>
      </c>
      <c r="K3478">
        <v>96</v>
      </c>
      <c r="L3478" t="s">
        <v>22</v>
      </c>
      <c r="M3478">
        <v>6.8</v>
      </c>
      <c r="N3478">
        <v>372</v>
      </c>
      <c r="O3478" t="s">
        <v>10353</v>
      </c>
      <c r="P3478" t="s">
        <v>10354</v>
      </c>
      <c r="Q3478" s="10">
        <v>13560274</v>
      </c>
    </row>
    <row r="3479" spans="1:17" x14ac:dyDescent="0.3">
      <c r="A3479" s="11">
        <v>7000000</v>
      </c>
      <c r="B3479" t="s">
        <v>587</v>
      </c>
      <c r="C3479">
        <v>13991</v>
      </c>
      <c r="D3479" t="s">
        <v>10355</v>
      </c>
      <c r="E3479" t="s">
        <v>19</v>
      </c>
      <c r="F3479">
        <v>7.034618</v>
      </c>
      <c r="G3479" t="s">
        <v>2644</v>
      </c>
      <c r="H3479" t="s">
        <v>21</v>
      </c>
      <c r="I3479" s="1">
        <v>39688</v>
      </c>
      <c r="J3479" s="11">
        <v>6230276</v>
      </c>
      <c r="K3479">
        <v>94</v>
      </c>
      <c r="L3479" t="s">
        <v>22</v>
      </c>
      <c r="M3479">
        <v>4.8</v>
      </c>
      <c r="N3479">
        <v>48</v>
      </c>
      <c r="O3479" t="s">
        <v>10356</v>
      </c>
      <c r="P3479" t="s">
        <v>10357</v>
      </c>
      <c r="Q3479" s="10">
        <v>-769724</v>
      </c>
    </row>
    <row r="3480" spans="1:17" x14ac:dyDescent="0.3">
      <c r="A3480" s="11">
        <v>6000000</v>
      </c>
      <c r="B3480" t="s">
        <v>212</v>
      </c>
      <c r="C3480">
        <v>1443</v>
      </c>
      <c r="D3480" t="s">
        <v>10358</v>
      </c>
      <c r="E3480" t="s">
        <v>19</v>
      </c>
      <c r="F3480">
        <v>26.218912</v>
      </c>
      <c r="G3480" t="s">
        <v>3688</v>
      </c>
      <c r="H3480" t="s">
        <v>21</v>
      </c>
      <c r="I3480" s="1">
        <v>36271</v>
      </c>
      <c r="J3480" s="11">
        <v>10409377</v>
      </c>
      <c r="K3480">
        <v>97</v>
      </c>
      <c r="L3480" t="s">
        <v>22</v>
      </c>
      <c r="M3480">
        <v>7.1</v>
      </c>
      <c r="N3480">
        <v>817</v>
      </c>
      <c r="O3480" t="s">
        <v>10359</v>
      </c>
      <c r="P3480" t="s">
        <v>3912</v>
      </c>
      <c r="Q3480" s="10">
        <v>4409377</v>
      </c>
    </row>
    <row r="3481" spans="1:17" x14ac:dyDescent="0.3">
      <c r="A3481" s="11">
        <v>0</v>
      </c>
      <c r="B3481" t="s">
        <v>1485</v>
      </c>
      <c r="C3481">
        <v>8545</v>
      </c>
      <c r="D3481" t="s">
        <v>10360</v>
      </c>
      <c r="E3481" t="s">
        <v>19</v>
      </c>
      <c r="F3481">
        <v>4.6475470000000003</v>
      </c>
      <c r="G3481" t="s">
        <v>905</v>
      </c>
      <c r="H3481" t="s">
        <v>33</v>
      </c>
      <c r="I3481" s="1">
        <v>35926</v>
      </c>
      <c r="J3481" s="11">
        <v>0</v>
      </c>
      <c r="K3481">
        <v>97</v>
      </c>
      <c r="L3481" t="s">
        <v>22</v>
      </c>
      <c r="M3481">
        <v>6.6</v>
      </c>
      <c r="N3481">
        <v>61</v>
      </c>
      <c r="O3481" t="s">
        <v>10361</v>
      </c>
      <c r="P3481" t="s">
        <v>8356</v>
      </c>
      <c r="Q3481" s="10">
        <v>0</v>
      </c>
    </row>
    <row r="3482" spans="1:17" x14ac:dyDescent="0.3">
      <c r="A3482" s="11">
        <v>0</v>
      </c>
      <c r="B3482" t="s">
        <v>972</v>
      </c>
      <c r="C3482">
        <v>19556</v>
      </c>
      <c r="D3482" t="s">
        <v>10362</v>
      </c>
      <c r="E3482" t="s">
        <v>19</v>
      </c>
      <c r="F3482">
        <v>9.3715340000000005</v>
      </c>
      <c r="G3482" t="s">
        <v>10363</v>
      </c>
      <c r="H3482" t="s">
        <v>21</v>
      </c>
      <c r="I3482" s="1">
        <v>39885</v>
      </c>
      <c r="J3482" s="11">
        <v>0</v>
      </c>
      <c r="K3482">
        <v>89</v>
      </c>
      <c r="L3482" t="s">
        <v>22</v>
      </c>
      <c r="M3482">
        <v>5.4</v>
      </c>
      <c r="N3482">
        <v>77</v>
      </c>
      <c r="O3482" t="s">
        <v>10364</v>
      </c>
      <c r="P3482" t="s">
        <v>10365</v>
      </c>
      <c r="Q3482" s="10">
        <v>0</v>
      </c>
    </row>
    <row r="3483" spans="1:17" x14ac:dyDescent="0.3">
      <c r="A3483" s="11">
        <v>5500000</v>
      </c>
      <c r="B3483" t="s">
        <v>2424</v>
      </c>
      <c r="C3483">
        <v>231576</v>
      </c>
      <c r="D3483" t="s">
        <v>10366</v>
      </c>
      <c r="E3483" t="s">
        <v>19</v>
      </c>
      <c r="F3483">
        <v>15.015271</v>
      </c>
      <c r="G3483" t="s">
        <v>1784</v>
      </c>
      <c r="H3483" t="s">
        <v>21</v>
      </c>
      <c r="I3483" s="1">
        <v>41657</v>
      </c>
      <c r="J3483" s="11">
        <v>5483299</v>
      </c>
      <c r="K3483">
        <v>120</v>
      </c>
      <c r="L3483" t="s">
        <v>22</v>
      </c>
      <c r="M3483">
        <v>6.4</v>
      </c>
      <c r="N3483">
        <v>300</v>
      </c>
      <c r="O3483" t="s">
        <v>10367</v>
      </c>
      <c r="P3483" t="s">
        <v>10368</v>
      </c>
      <c r="Q3483" s="10">
        <v>-16701</v>
      </c>
    </row>
    <row r="3484" spans="1:17" x14ac:dyDescent="0.3">
      <c r="A3484" s="11">
        <v>6000000</v>
      </c>
      <c r="B3484" t="s">
        <v>587</v>
      </c>
      <c r="C3484">
        <v>16172</v>
      </c>
      <c r="D3484" t="s">
        <v>10369</v>
      </c>
      <c r="E3484" t="s">
        <v>19</v>
      </c>
      <c r="F3484">
        <v>5.696491</v>
      </c>
      <c r="G3484" t="s">
        <v>10370</v>
      </c>
      <c r="H3484" t="s">
        <v>21</v>
      </c>
      <c r="I3484" s="1">
        <v>36282</v>
      </c>
      <c r="J3484" s="11">
        <v>4398989</v>
      </c>
      <c r="K3484">
        <v>95</v>
      </c>
      <c r="L3484" t="s">
        <v>22</v>
      </c>
      <c r="M3484">
        <v>5.5</v>
      </c>
      <c r="N3484">
        <v>52</v>
      </c>
      <c r="O3484" t="s">
        <v>10371</v>
      </c>
      <c r="P3484" t="s">
        <v>10372</v>
      </c>
      <c r="Q3484" s="10">
        <v>-1601011</v>
      </c>
    </row>
    <row r="3485" spans="1:17" x14ac:dyDescent="0.3">
      <c r="A3485" s="11">
        <v>0</v>
      </c>
      <c r="B3485" t="s">
        <v>3457</v>
      </c>
      <c r="C3485">
        <v>13403</v>
      </c>
      <c r="D3485" t="s">
        <v>10373</v>
      </c>
      <c r="E3485" t="s">
        <v>19</v>
      </c>
      <c r="F3485">
        <v>4.2542200000000001</v>
      </c>
      <c r="G3485" t="s">
        <v>119</v>
      </c>
      <c r="H3485" t="s">
        <v>21</v>
      </c>
      <c r="I3485" s="1">
        <v>37092</v>
      </c>
      <c r="J3485" s="11">
        <v>0</v>
      </c>
      <c r="K3485">
        <v>95</v>
      </c>
      <c r="L3485" t="s">
        <v>22</v>
      </c>
      <c r="M3485">
        <v>7.4</v>
      </c>
      <c r="N3485">
        <v>80</v>
      </c>
      <c r="O3485" t="s">
        <v>10374</v>
      </c>
      <c r="P3485" t="s">
        <v>10375</v>
      </c>
      <c r="Q3485" s="10">
        <v>0</v>
      </c>
    </row>
    <row r="3486" spans="1:17" x14ac:dyDescent="0.3">
      <c r="A3486" s="11">
        <v>6000000</v>
      </c>
      <c r="B3486" t="s">
        <v>195</v>
      </c>
      <c r="C3486">
        <v>15797</v>
      </c>
      <c r="D3486" t="s">
        <v>10376</v>
      </c>
      <c r="E3486" t="s">
        <v>19</v>
      </c>
      <c r="F3486">
        <v>5.4112429999999998</v>
      </c>
      <c r="G3486" t="s">
        <v>10377</v>
      </c>
      <c r="H3486" t="s">
        <v>21</v>
      </c>
      <c r="I3486" s="1">
        <v>34208</v>
      </c>
      <c r="J3486" s="11">
        <v>3283371</v>
      </c>
      <c r="K3486">
        <v>99</v>
      </c>
      <c r="L3486" t="s">
        <v>22</v>
      </c>
      <c r="M3486">
        <v>6.9</v>
      </c>
      <c r="N3486">
        <v>29</v>
      </c>
      <c r="O3486" t="s">
        <v>10378</v>
      </c>
      <c r="P3486" t="s">
        <v>7385</v>
      </c>
      <c r="Q3486" s="10">
        <v>-2716629</v>
      </c>
    </row>
    <row r="3487" spans="1:17" x14ac:dyDescent="0.3">
      <c r="A3487" s="11">
        <v>0</v>
      </c>
      <c r="B3487" t="s">
        <v>10379</v>
      </c>
      <c r="C3487">
        <v>347764</v>
      </c>
      <c r="D3487" t="s">
        <v>10380</v>
      </c>
      <c r="E3487" t="s">
        <v>19</v>
      </c>
      <c r="F3487">
        <v>1.273773</v>
      </c>
      <c r="G3487" t="s">
        <v>10381</v>
      </c>
      <c r="H3487" t="s">
        <v>158</v>
      </c>
      <c r="I3487" s="1">
        <v>42247</v>
      </c>
      <c r="J3487" s="11">
        <v>0</v>
      </c>
      <c r="K3487">
        <v>96</v>
      </c>
      <c r="L3487" t="s">
        <v>22</v>
      </c>
      <c r="M3487">
        <v>6.2</v>
      </c>
      <c r="N3487">
        <v>9</v>
      </c>
      <c r="O3487" t="s">
        <v>10382</v>
      </c>
      <c r="P3487" t="s">
        <v>10383</v>
      </c>
      <c r="Q3487" s="10">
        <v>0</v>
      </c>
    </row>
    <row r="3488" spans="1:17" x14ac:dyDescent="0.3">
      <c r="A3488" s="11">
        <v>6000000</v>
      </c>
      <c r="B3488" t="s">
        <v>1321</v>
      </c>
      <c r="C3488">
        <v>13537</v>
      </c>
      <c r="D3488" t="s">
        <v>10384</v>
      </c>
      <c r="E3488" t="s">
        <v>19</v>
      </c>
      <c r="F3488">
        <v>6.27257</v>
      </c>
      <c r="G3488" t="s">
        <v>780</v>
      </c>
      <c r="H3488" t="s">
        <v>158</v>
      </c>
      <c r="I3488" s="1">
        <v>37939</v>
      </c>
      <c r="J3488" s="11">
        <v>2944752</v>
      </c>
      <c r="K3488">
        <v>94</v>
      </c>
      <c r="L3488" t="s">
        <v>22</v>
      </c>
      <c r="M3488">
        <v>6.6</v>
      </c>
      <c r="N3488">
        <v>111</v>
      </c>
      <c r="O3488" t="s">
        <v>10385</v>
      </c>
      <c r="P3488" t="s">
        <v>6573</v>
      </c>
      <c r="Q3488" s="10">
        <v>-3055248</v>
      </c>
    </row>
    <row r="3489" spans="1:17" x14ac:dyDescent="0.3">
      <c r="A3489" s="11">
        <v>6000000</v>
      </c>
      <c r="B3489" t="s">
        <v>4326</v>
      </c>
      <c r="C3489">
        <v>20794</v>
      </c>
      <c r="D3489" t="s">
        <v>10386</v>
      </c>
      <c r="E3489" t="s">
        <v>19</v>
      </c>
      <c r="F3489">
        <v>4.1482530000000004</v>
      </c>
      <c r="G3489" t="s">
        <v>10387</v>
      </c>
      <c r="H3489" t="s">
        <v>21</v>
      </c>
      <c r="I3489" s="1">
        <v>37218</v>
      </c>
      <c r="J3489" s="11">
        <v>2025238</v>
      </c>
      <c r="K3489">
        <v>95</v>
      </c>
      <c r="L3489" t="s">
        <v>22</v>
      </c>
      <c r="M3489">
        <v>6</v>
      </c>
      <c r="N3489">
        <v>44</v>
      </c>
      <c r="O3489" t="s">
        <v>10388</v>
      </c>
      <c r="P3489" t="s">
        <v>10389</v>
      </c>
      <c r="Q3489" s="10">
        <v>-3974762</v>
      </c>
    </row>
    <row r="3490" spans="1:17" x14ac:dyDescent="0.3">
      <c r="A3490" s="11">
        <v>0</v>
      </c>
      <c r="B3490" t="s">
        <v>1629</v>
      </c>
      <c r="C3490">
        <v>31064</v>
      </c>
      <c r="D3490" t="s">
        <v>10390</v>
      </c>
      <c r="E3490" t="s">
        <v>19</v>
      </c>
      <c r="F3490">
        <v>1.3696489999999999</v>
      </c>
      <c r="G3490" t="s">
        <v>10391</v>
      </c>
      <c r="H3490" t="s">
        <v>21</v>
      </c>
      <c r="I3490" s="1">
        <v>36910</v>
      </c>
      <c r="J3490" s="11">
        <v>0</v>
      </c>
      <c r="K3490">
        <v>84</v>
      </c>
      <c r="L3490" t="s">
        <v>22</v>
      </c>
      <c r="M3490">
        <v>5.7</v>
      </c>
      <c r="N3490">
        <v>19</v>
      </c>
      <c r="O3490" t="s">
        <v>10392</v>
      </c>
      <c r="P3490" t="s">
        <v>10393</v>
      </c>
      <c r="Q3490" s="10">
        <v>0</v>
      </c>
    </row>
    <row r="3491" spans="1:17" x14ac:dyDescent="0.3">
      <c r="A3491" s="11">
        <v>6244087</v>
      </c>
      <c r="B3491" t="s">
        <v>10394</v>
      </c>
      <c r="C3491">
        <v>576</v>
      </c>
      <c r="D3491" t="s">
        <v>10395</v>
      </c>
      <c r="E3491" t="s">
        <v>19</v>
      </c>
      <c r="F3491">
        <v>14.970654</v>
      </c>
      <c r="G3491" t="s">
        <v>10396</v>
      </c>
      <c r="H3491" t="s">
        <v>21</v>
      </c>
      <c r="I3491" s="1">
        <v>25371</v>
      </c>
      <c r="J3491" s="11">
        <v>638641</v>
      </c>
      <c r="K3491">
        <v>145</v>
      </c>
      <c r="L3491" t="s">
        <v>22</v>
      </c>
      <c r="M3491">
        <v>7.6</v>
      </c>
      <c r="N3491">
        <v>259</v>
      </c>
      <c r="O3491" t="s">
        <v>10397</v>
      </c>
      <c r="P3491" t="s">
        <v>10398</v>
      </c>
      <c r="Q3491" s="10">
        <v>-5605446</v>
      </c>
    </row>
    <row r="3492" spans="1:17" x14ac:dyDescent="0.3">
      <c r="A3492" s="11">
        <v>6000000</v>
      </c>
      <c r="B3492" t="s">
        <v>713</v>
      </c>
      <c r="C3492">
        <v>13990</v>
      </c>
      <c r="D3492" t="s">
        <v>10399</v>
      </c>
      <c r="E3492" t="s">
        <v>19</v>
      </c>
      <c r="F3492">
        <v>7.1610509999999996</v>
      </c>
      <c r="G3492" t="s">
        <v>10400</v>
      </c>
      <c r="H3492" t="s">
        <v>21</v>
      </c>
      <c r="I3492" s="1">
        <v>39514</v>
      </c>
      <c r="J3492" s="11">
        <v>2899975</v>
      </c>
      <c r="K3492">
        <v>99</v>
      </c>
      <c r="L3492" t="s">
        <v>22</v>
      </c>
      <c r="M3492">
        <v>6.2</v>
      </c>
      <c r="N3492">
        <v>94</v>
      </c>
      <c r="O3492" t="s">
        <v>10401</v>
      </c>
      <c r="P3492" t="s">
        <v>4816</v>
      </c>
      <c r="Q3492" s="10">
        <v>-3100025</v>
      </c>
    </row>
    <row r="3493" spans="1:17" x14ac:dyDescent="0.3">
      <c r="A3493" s="11">
        <v>6000000</v>
      </c>
      <c r="B3493" t="s">
        <v>10402</v>
      </c>
      <c r="C3493">
        <v>11583</v>
      </c>
      <c r="D3493" t="s">
        <v>10403</v>
      </c>
      <c r="E3493" t="s">
        <v>19</v>
      </c>
      <c r="F3493">
        <v>12.434688</v>
      </c>
      <c r="G3493" t="s">
        <v>1252</v>
      </c>
      <c r="H3493" t="s">
        <v>33</v>
      </c>
      <c r="I3493" s="1">
        <v>28880</v>
      </c>
      <c r="J3493" s="11">
        <v>0</v>
      </c>
      <c r="K3493">
        <v>110</v>
      </c>
      <c r="L3493" t="s">
        <v>22</v>
      </c>
      <c r="M3493">
        <v>6.6</v>
      </c>
      <c r="N3493">
        <v>74</v>
      </c>
      <c r="O3493" t="s">
        <v>10404</v>
      </c>
      <c r="P3493" t="s">
        <v>10405</v>
      </c>
      <c r="Q3493" s="10">
        <v>-6000000</v>
      </c>
    </row>
    <row r="3494" spans="1:17" x14ac:dyDescent="0.3">
      <c r="A3494" s="11">
        <v>0</v>
      </c>
      <c r="B3494" t="s">
        <v>713</v>
      </c>
      <c r="C3494">
        <v>18602</v>
      </c>
      <c r="D3494" t="s">
        <v>10406</v>
      </c>
      <c r="E3494" t="s">
        <v>19</v>
      </c>
      <c r="F3494">
        <v>2.5079120000000001</v>
      </c>
      <c r="G3494" t="s">
        <v>10407</v>
      </c>
      <c r="H3494" t="s">
        <v>33</v>
      </c>
      <c r="I3494" s="1">
        <v>37257</v>
      </c>
      <c r="J3494" s="11">
        <v>0</v>
      </c>
      <c r="K3494">
        <v>97</v>
      </c>
      <c r="L3494" t="s">
        <v>22</v>
      </c>
      <c r="M3494">
        <v>7.2</v>
      </c>
      <c r="N3494">
        <v>34</v>
      </c>
      <c r="O3494" t="s">
        <v>10408</v>
      </c>
      <c r="P3494" t="s">
        <v>10066</v>
      </c>
      <c r="Q3494" s="10">
        <v>0</v>
      </c>
    </row>
    <row r="3495" spans="1:17" x14ac:dyDescent="0.3">
      <c r="A3495" s="11">
        <v>6000000</v>
      </c>
      <c r="B3495" t="s">
        <v>17</v>
      </c>
      <c r="C3495">
        <v>27549</v>
      </c>
      <c r="D3495" t="s">
        <v>10409</v>
      </c>
      <c r="E3495" t="s">
        <v>19</v>
      </c>
      <c r="F3495">
        <v>1.478505</v>
      </c>
      <c r="G3495" t="s">
        <v>10410</v>
      </c>
      <c r="H3495" t="s">
        <v>21</v>
      </c>
      <c r="I3495" s="1">
        <v>33456</v>
      </c>
      <c r="J3495" s="11">
        <v>869325</v>
      </c>
      <c r="K3495">
        <v>107</v>
      </c>
      <c r="L3495" t="s">
        <v>22</v>
      </c>
      <c r="M3495">
        <v>4.5999999999999996</v>
      </c>
      <c r="N3495">
        <v>17</v>
      </c>
      <c r="O3495" t="s">
        <v>10411</v>
      </c>
      <c r="P3495" t="s">
        <v>10412</v>
      </c>
      <c r="Q3495" s="10">
        <v>-5130675</v>
      </c>
    </row>
    <row r="3496" spans="1:17" x14ac:dyDescent="0.3">
      <c r="A3496" s="11">
        <v>6000000</v>
      </c>
      <c r="B3496" t="s">
        <v>713</v>
      </c>
      <c r="C3496">
        <v>59728</v>
      </c>
      <c r="D3496" t="s">
        <v>10413</v>
      </c>
      <c r="E3496" t="s">
        <v>19</v>
      </c>
      <c r="F3496">
        <v>0.21546399999999999</v>
      </c>
      <c r="G3496" t="s">
        <v>10414</v>
      </c>
      <c r="H3496" t="s">
        <v>21</v>
      </c>
      <c r="I3496" s="1">
        <v>40627</v>
      </c>
      <c r="J3496" s="11">
        <v>399611</v>
      </c>
      <c r="K3496">
        <v>97</v>
      </c>
      <c r="L3496" t="s">
        <v>22</v>
      </c>
      <c r="M3496">
        <v>4.7</v>
      </c>
      <c r="N3496">
        <v>12</v>
      </c>
      <c r="O3496" t="s">
        <v>10415</v>
      </c>
      <c r="P3496" t="s">
        <v>10416</v>
      </c>
      <c r="Q3496" s="10">
        <v>-5600389</v>
      </c>
    </row>
    <row r="3497" spans="1:17" x14ac:dyDescent="0.3">
      <c r="A3497" s="11">
        <v>0</v>
      </c>
      <c r="B3497" t="s">
        <v>713</v>
      </c>
      <c r="C3497">
        <v>10930</v>
      </c>
      <c r="D3497" t="s">
        <v>10417</v>
      </c>
      <c r="E3497" t="s">
        <v>851</v>
      </c>
      <c r="F3497">
        <v>1.2296670000000001</v>
      </c>
      <c r="G3497" t="s">
        <v>92</v>
      </c>
      <c r="H3497" t="s">
        <v>284</v>
      </c>
      <c r="I3497" s="1">
        <v>37866</v>
      </c>
      <c r="J3497" s="11">
        <v>0</v>
      </c>
      <c r="K3497">
        <v>104</v>
      </c>
      <c r="L3497" t="s">
        <v>22</v>
      </c>
      <c r="M3497">
        <v>5.7</v>
      </c>
      <c r="N3497">
        <v>10</v>
      </c>
      <c r="O3497" t="s">
        <v>10418</v>
      </c>
      <c r="P3497" t="s">
        <v>9229</v>
      </c>
      <c r="Q3497" s="10">
        <v>0</v>
      </c>
    </row>
    <row r="3498" spans="1:17" x14ac:dyDescent="0.3">
      <c r="A3498" s="11">
        <v>6000000</v>
      </c>
      <c r="B3498" t="s">
        <v>713</v>
      </c>
      <c r="C3498">
        <v>32395</v>
      </c>
      <c r="D3498" t="s">
        <v>10419</v>
      </c>
      <c r="E3498" t="s">
        <v>19</v>
      </c>
      <c r="F3498">
        <v>6.9031859999999998</v>
      </c>
      <c r="G3498" t="s">
        <v>3273</v>
      </c>
      <c r="H3498" t="s">
        <v>21</v>
      </c>
      <c r="I3498" s="1">
        <v>39830</v>
      </c>
      <c r="J3498" s="11">
        <v>0</v>
      </c>
      <c r="K3498">
        <v>99</v>
      </c>
      <c r="L3498" t="s">
        <v>22</v>
      </c>
      <c r="M3498">
        <v>6.2</v>
      </c>
      <c r="N3498">
        <v>34</v>
      </c>
      <c r="O3498" t="s">
        <v>10420</v>
      </c>
      <c r="P3498" t="s">
        <v>6512</v>
      </c>
      <c r="Q3498" s="10">
        <v>-6000000</v>
      </c>
    </row>
    <row r="3499" spans="1:17" x14ac:dyDescent="0.3">
      <c r="A3499" s="11">
        <v>134005</v>
      </c>
      <c r="B3499" t="s">
        <v>1321</v>
      </c>
      <c r="C3499">
        <v>58882</v>
      </c>
      <c r="D3499" t="s">
        <v>10421</v>
      </c>
      <c r="E3499" t="s">
        <v>19</v>
      </c>
      <c r="F3499">
        <v>2.2603149999999999</v>
      </c>
      <c r="G3499" t="s">
        <v>10422</v>
      </c>
      <c r="H3499" t="s">
        <v>149</v>
      </c>
      <c r="I3499" s="1">
        <v>40739</v>
      </c>
      <c r="J3499" s="11">
        <v>1332231</v>
      </c>
      <c r="K3499">
        <v>104</v>
      </c>
      <c r="L3499" t="s">
        <v>22</v>
      </c>
      <c r="M3499">
        <v>5.3</v>
      </c>
      <c r="N3499">
        <v>22</v>
      </c>
      <c r="O3499" t="s">
        <v>10423</v>
      </c>
      <c r="P3499" t="s">
        <v>2683</v>
      </c>
      <c r="Q3499" s="10">
        <v>1198226</v>
      </c>
    </row>
    <row r="3500" spans="1:17" x14ac:dyDescent="0.3">
      <c r="A3500" s="11">
        <v>6000000</v>
      </c>
      <c r="B3500" t="s">
        <v>212</v>
      </c>
      <c r="C3500">
        <v>7547</v>
      </c>
      <c r="D3500" t="s">
        <v>10424</v>
      </c>
      <c r="E3500" t="s">
        <v>19</v>
      </c>
      <c r="F3500">
        <v>3.4270610000000001</v>
      </c>
      <c r="G3500" t="s">
        <v>10425</v>
      </c>
      <c r="H3500" t="s">
        <v>21</v>
      </c>
      <c r="I3500" s="1">
        <v>38991</v>
      </c>
      <c r="J3500" s="11">
        <v>0</v>
      </c>
      <c r="K3500">
        <v>97</v>
      </c>
      <c r="L3500" t="s">
        <v>22</v>
      </c>
      <c r="M3500">
        <v>5.9</v>
      </c>
      <c r="N3500">
        <v>10</v>
      </c>
      <c r="O3500" t="s">
        <v>10426</v>
      </c>
      <c r="P3500" t="s">
        <v>10427</v>
      </c>
      <c r="Q3500" s="10">
        <v>-6000000</v>
      </c>
    </row>
    <row r="3501" spans="1:17" x14ac:dyDescent="0.3">
      <c r="A3501" s="11">
        <v>0</v>
      </c>
      <c r="B3501" t="s">
        <v>826</v>
      </c>
      <c r="C3501">
        <v>35944</v>
      </c>
      <c r="D3501" t="s">
        <v>10428</v>
      </c>
      <c r="E3501" t="s">
        <v>19</v>
      </c>
      <c r="F3501">
        <v>0.66916900000000001</v>
      </c>
      <c r="G3501" t="s">
        <v>92</v>
      </c>
      <c r="H3501" t="s">
        <v>33</v>
      </c>
      <c r="I3501" s="1">
        <v>37127</v>
      </c>
      <c r="J3501" s="11">
        <v>0</v>
      </c>
      <c r="K3501">
        <v>107</v>
      </c>
      <c r="L3501" t="s">
        <v>22</v>
      </c>
      <c r="M3501">
        <v>6.5</v>
      </c>
      <c r="N3501">
        <v>11</v>
      </c>
      <c r="O3501" t="s">
        <v>10429</v>
      </c>
      <c r="P3501" t="s">
        <v>7822</v>
      </c>
      <c r="Q3501" s="10">
        <v>0</v>
      </c>
    </row>
    <row r="3502" spans="1:17" x14ac:dyDescent="0.3">
      <c r="A3502" s="11">
        <v>0</v>
      </c>
      <c r="B3502" t="s">
        <v>713</v>
      </c>
      <c r="C3502">
        <v>42222</v>
      </c>
      <c r="D3502" t="s">
        <v>10430</v>
      </c>
      <c r="E3502" t="s">
        <v>19</v>
      </c>
      <c r="F3502">
        <v>6.0777349999999997</v>
      </c>
      <c r="G3502" t="s">
        <v>204</v>
      </c>
      <c r="H3502" t="s">
        <v>21</v>
      </c>
      <c r="I3502" s="1">
        <v>28166</v>
      </c>
      <c r="J3502" s="11">
        <v>0</v>
      </c>
      <c r="K3502">
        <v>117</v>
      </c>
      <c r="L3502" t="s">
        <v>22</v>
      </c>
      <c r="M3502">
        <v>6.3</v>
      </c>
      <c r="N3502">
        <v>30</v>
      </c>
      <c r="O3502" t="s">
        <v>10431</v>
      </c>
      <c r="P3502" t="s">
        <v>10432</v>
      </c>
      <c r="Q3502" s="10">
        <v>0</v>
      </c>
    </row>
    <row r="3503" spans="1:17" x14ac:dyDescent="0.3">
      <c r="A3503" s="11">
        <v>6000000</v>
      </c>
      <c r="B3503" t="s">
        <v>587</v>
      </c>
      <c r="C3503">
        <v>13827</v>
      </c>
      <c r="D3503" t="s">
        <v>10433</v>
      </c>
      <c r="E3503" t="s">
        <v>19</v>
      </c>
      <c r="F3503">
        <v>2.4046259999999999</v>
      </c>
      <c r="G3503" t="s">
        <v>92</v>
      </c>
      <c r="H3503" t="s">
        <v>21</v>
      </c>
      <c r="I3503" s="1">
        <v>39577</v>
      </c>
      <c r="J3503" s="11">
        <v>69497</v>
      </c>
      <c r="K3503">
        <v>85</v>
      </c>
      <c r="L3503" t="s">
        <v>22</v>
      </c>
      <c r="M3503">
        <v>4.7</v>
      </c>
      <c r="N3503">
        <v>25</v>
      </c>
      <c r="O3503" t="s">
        <v>10434</v>
      </c>
      <c r="P3503" t="s">
        <v>10435</v>
      </c>
      <c r="Q3503" s="10">
        <v>-5930503</v>
      </c>
    </row>
    <row r="3504" spans="1:17" x14ac:dyDescent="0.3">
      <c r="A3504" s="11">
        <v>0</v>
      </c>
      <c r="B3504" t="s">
        <v>5275</v>
      </c>
      <c r="C3504">
        <v>44260</v>
      </c>
      <c r="D3504" t="s">
        <v>10436</v>
      </c>
      <c r="E3504" t="s">
        <v>19</v>
      </c>
      <c r="F3504">
        <v>0.475748</v>
      </c>
      <c r="G3504" t="s">
        <v>92</v>
      </c>
      <c r="H3504" t="s">
        <v>21</v>
      </c>
      <c r="I3504" s="1">
        <v>38969</v>
      </c>
      <c r="J3504" s="11">
        <v>25</v>
      </c>
      <c r="K3504">
        <v>152</v>
      </c>
      <c r="L3504" t="s">
        <v>22</v>
      </c>
      <c r="M3504">
        <v>8</v>
      </c>
      <c r="N3504">
        <v>10</v>
      </c>
      <c r="O3504" t="s">
        <v>10437</v>
      </c>
      <c r="P3504" t="s">
        <v>4528</v>
      </c>
      <c r="Q3504" s="10">
        <v>25</v>
      </c>
    </row>
    <row r="3505" spans="1:17" x14ac:dyDescent="0.3">
      <c r="A3505" s="11">
        <v>6000000</v>
      </c>
      <c r="B3505" t="s">
        <v>2357</v>
      </c>
      <c r="C3505">
        <v>9282</v>
      </c>
      <c r="D3505" t="s">
        <v>10438</v>
      </c>
      <c r="E3505" t="s">
        <v>19</v>
      </c>
      <c r="F3505">
        <v>15.048067</v>
      </c>
      <c r="G3505" t="s">
        <v>10425</v>
      </c>
      <c r="H3505" t="s">
        <v>158</v>
      </c>
      <c r="I3505" s="1">
        <v>37757</v>
      </c>
      <c r="J3505" s="11">
        <v>0</v>
      </c>
      <c r="K3505">
        <v>86</v>
      </c>
      <c r="L3505" t="s">
        <v>22</v>
      </c>
      <c r="M3505">
        <v>6.8</v>
      </c>
      <c r="N3505">
        <v>206</v>
      </c>
      <c r="O3505" t="s">
        <v>10439</v>
      </c>
      <c r="P3505" t="s">
        <v>10440</v>
      </c>
      <c r="Q3505" s="10">
        <v>-6000000</v>
      </c>
    </row>
    <row r="3506" spans="1:17" x14ac:dyDescent="0.3">
      <c r="A3506" s="11">
        <v>0</v>
      </c>
      <c r="B3506" t="s">
        <v>767</v>
      </c>
      <c r="C3506">
        <v>38940</v>
      </c>
      <c r="D3506" t="s">
        <v>10441</v>
      </c>
      <c r="E3506" t="s">
        <v>19</v>
      </c>
      <c r="F3506">
        <v>1.734764</v>
      </c>
      <c r="G3506" t="s">
        <v>9241</v>
      </c>
      <c r="H3506" t="s">
        <v>21</v>
      </c>
      <c r="I3506" s="1">
        <v>34433</v>
      </c>
      <c r="J3506" s="11">
        <v>0</v>
      </c>
      <c r="K3506">
        <v>103</v>
      </c>
      <c r="L3506" t="s">
        <v>22</v>
      </c>
      <c r="M3506">
        <v>5.4</v>
      </c>
      <c r="N3506">
        <v>29</v>
      </c>
      <c r="O3506" t="s">
        <v>10442</v>
      </c>
      <c r="P3506" t="s">
        <v>10443</v>
      </c>
      <c r="Q3506" s="10">
        <v>0</v>
      </c>
    </row>
    <row r="3507" spans="1:17" x14ac:dyDescent="0.3">
      <c r="A3507" s="11">
        <v>0</v>
      </c>
      <c r="B3507" t="s">
        <v>2044</v>
      </c>
      <c r="C3507">
        <v>35689</v>
      </c>
      <c r="D3507" t="s">
        <v>10444</v>
      </c>
      <c r="E3507" t="s">
        <v>19</v>
      </c>
      <c r="F3507">
        <v>1.496454</v>
      </c>
      <c r="G3507" t="s">
        <v>10445</v>
      </c>
      <c r="H3507" t="s">
        <v>21</v>
      </c>
      <c r="I3507" s="1">
        <v>39927</v>
      </c>
      <c r="J3507" s="11">
        <v>0</v>
      </c>
      <c r="K3507">
        <v>87</v>
      </c>
      <c r="L3507" t="s">
        <v>22</v>
      </c>
      <c r="M3507">
        <v>5.4</v>
      </c>
      <c r="N3507">
        <v>21</v>
      </c>
      <c r="O3507" t="s">
        <v>10446</v>
      </c>
      <c r="P3507" t="s">
        <v>10447</v>
      </c>
      <c r="Q3507" s="10">
        <v>0</v>
      </c>
    </row>
    <row r="3508" spans="1:17" x14ac:dyDescent="0.3">
      <c r="A3508" s="11">
        <v>12000000</v>
      </c>
      <c r="B3508" t="s">
        <v>2357</v>
      </c>
      <c r="C3508">
        <v>97614</v>
      </c>
      <c r="D3508" t="s">
        <v>10448</v>
      </c>
      <c r="E3508" t="s">
        <v>19</v>
      </c>
      <c r="F3508">
        <v>10.19041</v>
      </c>
      <c r="G3508" t="s">
        <v>2984</v>
      </c>
      <c r="H3508" t="s">
        <v>284</v>
      </c>
      <c r="I3508" s="1">
        <v>41132</v>
      </c>
      <c r="J3508" s="11">
        <v>66351</v>
      </c>
      <c r="K3508">
        <v>95</v>
      </c>
      <c r="L3508" t="s">
        <v>22</v>
      </c>
      <c r="M3508">
        <v>5.6</v>
      </c>
      <c r="N3508">
        <v>224</v>
      </c>
      <c r="O3508" t="s">
        <v>10449</v>
      </c>
      <c r="P3508" t="s">
        <v>7926</v>
      </c>
      <c r="Q3508" s="10">
        <v>-11933649</v>
      </c>
    </row>
    <row r="3509" spans="1:17" x14ac:dyDescent="0.3">
      <c r="A3509" s="11">
        <v>6000000</v>
      </c>
      <c r="B3509" t="s">
        <v>4166</v>
      </c>
      <c r="C3509">
        <v>37206</v>
      </c>
      <c r="D3509" t="s">
        <v>10450</v>
      </c>
      <c r="E3509" t="s">
        <v>19</v>
      </c>
      <c r="F3509">
        <v>12.099486000000001</v>
      </c>
      <c r="G3509" t="s">
        <v>8614</v>
      </c>
      <c r="H3509" t="s">
        <v>158</v>
      </c>
      <c r="I3509" s="1">
        <v>39823</v>
      </c>
      <c r="J3509" s="11">
        <v>0</v>
      </c>
      <c r="K3509">
        <v>101</v>
      </c>
      <c r="L3509" t="s">
        <v>22</v>
      </c>
      <c r="M3509">
        <v>6.3</v>
      </c>
      <c r="N3509">
        <v>14</v>
      </c>
      <c r="O3509" t="s">
        <v>10451</v>
      </c>
      <c r="P3509" t="s">
        <v>9345</v>
      </c>
      <c r="Q3509" s="10">
        <v>-6000000</v>
      </c>
    </row>
    <row r="3510" spans="1:17" x14ac:dyDescent="0.3">
      <c r="A3510" s="11">
        <v>6000000</v>
      </c>
      <c r="B3510" t="s">
        <v>767</v>
      </c>
      <c r="C3510">
        <v>58626</v>
      </c>
      <c r="D3510" t="s">
        <v>10452</v>
      </c>
      <c r="E3510" t="s">
        <v>19</v>
      </c>
      <c r="F3510">
        <v>4.957014</v>
      </c>
      <c r="G3510" t="s">
        <v>10453</v>
      </c>
      <c r="H3510" t="s">
        <v>21</v>
      </c>
      <c r="I3510" s="1">
        <v>40578</v>
      </c>
      <c r="J3510" s="11">
        <v>0</v>
      </c>
      <c r="K3510">
        <v>90</v>
      </c>
      <c r="L3510" t="s">
        <v>22</v>
      </c>
      <c r="M3510">
        <v>5.2</v>
      </c>
      <c r="N3510">
        <v>73</v>
      </c>
      <c r="O3510" t="s">
        <v>10454</v>
      </c>
      <c r="P3510" t="s">
        <v>10455</v>
      </c>
      <c r="Q3510" s="10">
        <v>-6000000</v>
      </c>
    </row>
    <row r="3511" spans="1:17" x14ac:dyDescent="0.3">
      <c r="A3511" s="11">
        <v>0</v>
      </c>
      <c r="B3511" t="s">
        <v>3552</v>
      </c>
      <c r="C3511">
        <v>183894</v>
      </c>
      <c r="D3511" t="s">
        <v>10456</v>
      </c>
      <c r="E3511" t="s">
        <v>19</v>
      </c>
      <c r="F3511">
        <v>2.1356890000000002</v>
      </c>
      <c r="G3511" t="s">
        <v>92</v>
      </c>
      <c r="H3511" t="s">
        <v>21</v>
      </c>
      <c r="I3511" s="1">
        <v>40127</v>
      </c>
      <c r="J3511" s="11">
        <v>0</v>
      </c>
      <c r="K3511">
        <v>240</v>
      </c>
      <c r="L3511" t="s">
        <v>22</v>
      </c>
      <c r="M3511">
        <v>7.6</v>
      </c>
      <c r="N3511">
        <v>38</v>
      </c>
      <c r="O3511" t="s">
        <v>10457</v>
      </c>
      <c r="P3511" t="s">
        <v>10458</v>
      </c>
      <c r="Q3511" s="10">
        <v>0</v>
      </c>
    </row>
    <row r="3512" spans="1:17" x14ac:dyDescent="0.3">
      <c r="A3512" s="11">
        <v>5952000</v>
      </c>
      <c r="B3512" t="s">
        <v>4108</v>
      </c>
      <c r="C3512">
        <v>837</v>
      </c>
      <c r="D3512" t="s">
        <v>10459</v>
      </c>
      <c r="E3512" t="s">
        <v>19</v>
      </c>
      <c r="F3512">
        <v>18.119264999999999</v>
      </c>
      <c r="G3512" t="s">
        <v>135</v>
      </c>
      <c r="H3512" t="s">
        <v>158</v>
      </c>
      <c r="I3512" s="1">
        <v>30408</v>
      </c>
      <c r="J3512" s="11">
        <v>2120439</v>
      </c>
      <c r="K3512">
        <v>87</v>
      </c>
      <c r="L3512" t="s">
        <v>22</v>
      </c>
      <c r="M3512">
        <v>7.1</v>
      </c>
      <c r="N3512">
        <v>454</v>
      </c>
      <c r="O3512" t="s">
        <v>10460</v>
      </c>
      <c r="P3512" t="s">
        <v>3146</v>
      </c>
      <c r="Q3512" s="10">
        <v>-3831561</v>
      </c>
    </row>
    <row r="3513" spans="1:17" x14ac:dyDescent="0.3">
      <c r="A3513" s="11">
        <v>5300000</v>
      </c>
      <c r="B3513" t="s">
        <v>1497</v>
      </c>
      <c r="C3513">
        <v>1555</v>
      </c>
      <c r="D3513" t="s">
        <v>10461</v>
      </c>
      <c r="E3513" t="s">
        <v>851</v>
      </c>
      <c r="F3513">
        <v>13.034602</v>
      </c>
      <c r="G3513" t="s">
        <v>10462</v>
      </c>
      <c r="H3513" t="s">
        <v>284</v>
      </c>
      <c r="I3513" s="1">
        <v>37393</v>
      </c>
      <c r="J3513" s="11">
        <v>3897799</v>
      </c>
      <c r="K3513">
        <v>122</v>
      </c>
      <c r="L3513" t="s">
        <v>22</v>
      </c>
      <c r="M3513">
        <v>7</v>
      </c>
      <c r="N3513">
        <v>266</v>
      </c>
      <c r="O3513" t="s">
        <v>10463</v>
      </c>
      <c r="P3513" t="s">
        <v>10464</v>
      </c>
      <c r="Q3513" s="10">
        <v>-1402201</v>
      </c>
    </row>
    <row r="3514" spans="1:17" x14ac:dyDescent="0.3">
      <c r="A3514" s="11">
        <v>6000000</v>
      </c>
      <c r="B3514" t="s">
        <v>713</v>
      </c>
      <c r="C3514">
        <v>244783</v>
      </c>
      <c r="D3514" t="s">
        <v>10465</v>
      </c>
      <c r="E3514" t="s">
        <v>19</v>
      </c>
      <c r="F3514">
        <v>6.3492179999999996</v>
      </c>
      <c r="G3514" t="s">
        <v>6620</v>
      </c>
      <c r="H3514" t="s">
        <v>21</v>
      </c>
      <c r="I3514" s="1">
        <v>41659</v>
      </c>
      <c r="J3514" s="11">
        <v>32251</v>
      </c>
      <c r="K3514">
        <v>86</v>
      </c>
      <c r="L3514" t="s">
        <v>22</v>
      </c>
      <c r="M3514">
        <v>5.5</v>
      </c>
      <c r="N3514">
        <v>87</v>
      </c>
      <c r="O3514" t="s">
        <v>10466</v>
      </c>
      <c r="P3514" t="s">
        <v>10467</v>
      </c>
      <c r="Q3514" s="10">
        <v>-5967749</v>
      </c>
    </row>
    <row r="3515" spans="1:17" x14ac:dyDescent="0.3">
      <c r="A3515" s="11">
        <v>4000000</v>
      </c>
      <c r="B3515" t="s">
        <v>1122</v>
      </c>
      <c r="C3515">
        <v>16564</v>
      </c>
      <c r="D3515" t="s">
        <v>10468</v>
      </c>
      <c r="E3515" t="s">
        <v>6175</v>
      </c>
      <c r="F3515">
        <v>5.0135750000000003</v>
      </c>
      <c r="G3515" t="s">
        <v>10469</v>
      </c>
      <c r="H3515" t="s">
        <v>3672</v>
      </c>
      <c r="I3515" s="1">
        <v>39769</v>
      </c>
      <c r="J3515" s="11">
        <v>530048</v>
      </c>
      <c r="K3515">
        <v>103</v>
      </c>
      <c r="L3515" t="s">
        <v>22</v>
      </c>
      <c r="M3515">
        <v>6.8</v>
      </c>
      <c r="N3515">
        <v>66</v>
      </c>
      <c r="O3515" t="s">
        <v>10470</v>
      </c>
      <c r="P3515" t="s">
        <v>10471</v>
      </c>
      <c r="Q3515" s="10">
        <v>-3469952</v>
      </c>
    </row>
    <row r="3516" spans="1:17" x14ac:dyDescent="0.3">
      <c r="A3516" s="11">
        <v>0</v>
      </c>
      <c r="B3516" t="s">
        <v>587</v>
      </c>
      <c r="C3516">
        <v>168027</v>
      </c>
      <c r="D3516" t="s">
        <v>10472</v>
      </c>
      <c r="E3516" t="s">
        <v>19</v>
      </c>
      <c r="F3516">
        <v>4.448353</v>
      </c>
      <c r="G3516" t="s">
        <v>10473</v>
      </c>
      <c r="H3516" t="s">
        <v>21</v>
      </c>
      <c r="I3516" s="1">
        <v>41021</v>
      </c>
      <c r="J3516" s="11">
        <v>0</v>
      </c>
      <c r="K3516">
        <v>90</v>
      </c>
      <c r="L3516" t="s">
        <v>22</v>
      </c>
      <c r="M3516">
        <v>4.9000000000000004</v>
      </c>
      <c r="N3516">
        <v>18</v>
      </c>
      <c r="O3516" t="s">
        <v>10474</v>
      </c>
      <c r="P3516" t="s">
        <v>10475</v>
      </c>
      <c r="Q3516" s="10">
        <v>0</v>
      </c>
    </row>
    <row r="3517" spans="1:17" x14ac:dyDescent="0.3">
      <c r="A3517" s="11">
        <v>5800000</v>
      </c>
      <c r="B3517" t="s">
        <v>2254</v>
      </c>
      <c r="C3517">
        <v>3482</v>
      </c>
      <c r="D3517" t="s">
        <v>10476</v>
      </c>
      <c r="E3517" t="s">
        <v>19</v>
      </c>
      <c r="F3517">
        <v>4.4902899999999999</v>
      </c>
      <c r="G3517" t="s">
        <v>10477</v>
      </c>
      <c r="H3517" t="s">
        <v>284</v>
      </c>
      <c r="I3517" s="1">
        <v>23641</v>
      </c>
      <c r="J3517" s="11">
        <v>6800000</v>
      </c>
      <c r="K3517">
        <v>133</v>
      </c>
      <c r="L3517" t="s">
        <v>22</v>
      </c>
      <c r="M3517">
        <v>7.2</v>
      </c>
      <c r="N3517">
        <v>72</v>
      </c>
      <c r="O3517" t="s">
        <v>10478</v>
      </c>
      <c r="P3517" t="s">
        <v>2731</v>
      </c>
      <c r="Q3517" s="10">
        <v>1000000</v>
      </c>
    </row>
    <row r="3518" spans="1:17" x14ac:dyDescent="0.3">
      <c r="A3518" s="11">
        <v>0</v>
      </c>
      <c r="B3518" t="s">
        <v>1629</v>
      </c>
      <c r="C3518">
        <v>135595</v>
      </c>
      <c r="D3518" t="s">
        <v>10479</v>
      </c>
      <c r="E3518" t="s">
        <v>19</v>
      </c>
      <c r="F3518">
        <v>2.2041379999999999</v>
      </c>
      <c r="G3518" t="s">
        <v>92</v>
      </c>
      <c r="H3518" t="s">
        <v>21</v>
      </c>
      <c r="I3518" s="1">
        <v>41179</v>
      </c>
      <c r="J3518" s="11">
        <v>0</v>
      </c>
      <c r="K3518">
        <v>91</v>
      </c>
      <c r="L3518" t="s">
        <v>22</v>
      </c>
      <c r="M3518">
        <v>5.5</v>
      </c>
      <c r="N3518">
        <v>12</v>
      </c>
      <c r="O3518" t="s">
        <v>10480</v>
      </c>
      <c r="P3518" t="s">
        <v>10481</v>
      </c>
      <c r="Q3518" s="10">
        <v>0</v>
      </c>
    </row>
    <row r="3519" spans="1:17" x14ac:dyDescent="0.3">
      <c r="A3519" s="11">
        <v>6000000</v>
      </c>
      <c r="B3519" t="s">
        <v>36</v>
      </c>
      <c r="C3519">
        <v>8982</v>
      </c>
      <c r="D3519" t="s">
        <v>10482</v>
      </c>
      <c r="E3519" t="s">
        <v>7902</v>
      </c>
      <c r="F3519">
        <v>11.81832</v>
      </c>
      <c r="G3519" t="s">
        <v>1612</v>
      </c>
      <c r="H3519" t="s">
        <v>7904</v>
      </c>
      <c r="I3519" s="1">
        <v>38664</v>
      </c>
      <c r="J3519" s="11">
        <v>27165581</v>
      </c>
      <c r="K3519">
        <v>108</v>
      </c>
      <c r="L3519" t="s">
        <v>22</v>
      </c>
      <c r="M3519">
        <v>6.8</v>
      </c>
      <c r="N3519">
        <v>167</v>
      </c>
      <c r="O3519" t="s">
        <v>10483</v>
      </c>
      <c r="P3519" t="s">
        <v>10484</v>
      </c>
      <c r="Q3519" s="10">
        <v>21165581</v>
      </c>
    </row>
    <row r="3520" spans="1:17" x14ac:dyDescent="0.3">
      <c r="A3520" s="11">
        <v>0</v>
      </c>
      <c r="B3520" t="s">
        <v>587</v>
      </c>
      <c r="C3520">
        <v>89861</v>
      </c>
      <c r="D3520" t="s">
        <v>10485</v>
      </c>
      <c r="E3520" t="s">
        <v>19</v>
      </c>
      <c r="F3520">
        <v>0.35649500000000001</v>
      </c>
      <c r="G3520" t="s">
        <v>92</v>
      </c>
      <c r="H3520" t="s">
        <v>33</v>
      </c>
      <c r="I3520" s="1">
        <v>36135</v>
      </c>
      <c r="J3520" s="11">
        <v>0</v>
      </c>
      <c r="K3520">
        <v>99</v>
      </c>
      <c r="L3520" t="s">
        <v>22</v>
      </c>
      <c r="M3520">
        <v>10</v>
      </c>
      <c r="N3520">
        <v>1</v>
      </c>
      <c r="O3520" t="s">
        <v>10486</v>
      </c>
      <c r="P3520" t="s">
        <v>10487</v>
      </c>
      <c r="Q3520" s="10">
        <v>0</v>
      </c>
    </row>
    <row r="3521" spans="1:17" x14ac:dyDescent="0.3">
      <c r="A3521" s="11">
        <v>3500159</v>
      </c>
      <c r="B3521" t="s">
        <v>822</v>
      </c>
      <c r="C3521">
        <v>455</v>
      </c>
      <c r="D3521" t="s">
        <v>10488</v>
      </c>
      <c r="E3521" t="s">
        <v>19</v>
      </c>
      <c r="F3521">
        <v>22.054545999999998</v>
      </c>
      <c r="G3521" t="s">
        <v>4469</v>
      </c>
      <c r="H3521" t="s">
        <v>655</v>
      </c>
      <c r="I3521" s="1">
        <v>37564</v>
      </c>
      <c r="J3521" s="11">
        <v>76578641</v>
      </c>
      <c r="K3521">
        <v>112</v>
      </c>
      <c r="L3521" t="s">
        <v>22</v>
      </c>
      <c r="M3521">
        <v>6.2</v>
      </c>
      <c r="N3521">
        <v>578</v>
      </c>
      <c r="O3521" t="s">
        <v>10489</v>
      </c>
      <c r="P3521" t="s">
        <v>9335</v>
      </c>
      <c r="Q3521" s="10">
        <v>73078482</v>
      </c>
    </row>
    <row r="3522" spans="1:17" x14ac:dyDescent="0.3">
      <c r="A3522" s="11">
        <v>0</v>
      </c>
      <c r="B3522" t="s">
        <v>713</v>
      </c>
      <c r="C3522">
        <v>57022</v>
      </c>
      <c r="D3522" t="s">
        <v>10490</v>
      </c>
      <c r="E3522" t="s">
        <v>19</v>
      </c>
      <c r="F3522">
        <v>4.2451230000000004</v>
      </c>
      <c r="G3522" t="s">
        <v>92</v>
      </c>
      <c r="H3522" t="s">
        <v>21</v>
      </c>
      <c r="I3522" s="1">
        <v>37428</v>
      </c>
      <c r="J3522" s="11">
        <v>0</v>
      </c>
      <c r="K3522">
        <v>141</v>
      </c>
      <c r="L3522" t="s">
        <v>22</v>
      </c>
      <c r="M3522">
        <v>6</v>
      </c>
      <c r="N3522">
        <v>10</v>
      </c>
      <c r="O3522" t="s">
        <v>10491</v>
      </c>
      <c r="P3522" t="s">
        <v>9615</v>
      </c>
      <c r="Q3522" s="10">
        <v>0</v>
      </c>
    </row>
    <row r="3523" spans="1:17" x14ac:dyDescent="0.3">
      <c r="A3523" s="11">
        <v>5800000</v>
      </c>
      <c r="B3523" t="s">
        <v>860</v>
      </c>
      <c r="C3523">
        <v>14351</v>
      </c>
      <c r="D3523" t="s">
        <v>10492</v>
      </c>
      <c r="E3523" t="s">
        <v>19</v>
      </c>
      <c r="F3523">
        <v>3.201886</v>
      </c>
      <c r="G3523" t="s">
        <v>10493</v>
      </c>
      <c r="H3523" t="s">
        <v>21</v>
      </c>
      <c r="I3523" s="1">
        <v>38726</v>
      </c>
      <c r="J3523" s="11">
        <v>7000000</v>
      </c>
      <c r="K3523">
        <v>95</v>
      </c>
      <c r="L3523" t="s">
        <v>22</v>
      </c>
      <c r="M3523">
        <v>4.2</v>
      </c>
      <c r="N3523">
        <v>10</v>
      </c>
      <c r="O3523" t="s">
        <v>10494</v>
      </c>
      <c r="P3523" t="s">
        <v>8194</v>
      </c>
      <c r="Q3523" s="10">
        <v>1200000</v>
      </c>
    </row>
    <row r="3524" spans="1:17" x14ac:dyDescent="0.3">
      <c r="A3524" s="11">
        <v>0</v>
      </c>
      <c r="B3524" t="s">
        <v>826</v>
      </c>
      <c r="C3524">
        <v>147767</v>
      </c>
      <c r="D3524" t="s">
        <v>10495</v>
      </c>
      <c r="E3524" t="s">
        <v>19</v>
      </c>
      <c r="F3524">
        <v>0.114342</v>
      </c>
      <c r="G3524" t="s">
        <v>92</v>
      </c>
      <c r="H3524" t="s">
        <v>21</v>
      </c>
      <c r="I3524" s="1">
        <v>41102</v>
      </c>
      <c r="J3524" s="11">
        <v>126</v>
      </c>
      <c r="K3524">
        <v>139</v>
      </c>
      <c r="L3524" t="s">
        <v>22</v>
      </c>
      <c r="M3524">
        <v>4.7</v>
      </c>
      <c r="N3524">
        <v>11</v>
      </c>
      <c r="O3524" t="s">
        <v>10496</v>
      </c>
      <c r="P3524" t="s">
        <v>10497</v>
      </c>
      <c r="Q3524" s="10">
        <v>126</v>
      </c>
    </row>
    <row r="3525" spans="1:17" x14ac:dyDescent="0.3">
      <c r="A3525" s="11">
        <v>5600000</v>
      </c>
      <c r="B3525" t="s">
        <v>5251</v>
      </c>
      <c r="C3525">
        <v>10664</v>
      </c>
      <c r="D3525" t="s">
        <v>10498</v>
      </c>
      <c r="E3525" t="s">
        <v>1682</v>
      </c>
      <c r="F3525">
        <v>22.341462</v>
      </c>
      <c r="G3525" t="s">
        <v>7138</v>
      </c>
      <c r="H3525" t="s">
        <v>510</v>
      </c>
      <c r="I3525" s="1">
        <v>40071</v>
      </c>
      <c r="J3525" s="11">
        <v>18469680</v>
      </c>
      <c r="K3525">
        <v>85</v>
      </c>
      <c r="L3525" t="s">
        <v>22</v>
      </c>
      <c r="M3525">
        <v>6.4</v>
      </c>
      <c r="N3525">
        <v>489</v>
      </c>
      <c r="O3525" t="s">
        <v>10499</v>
      </c>
      <c r="P3525" t="s">
        <v>8842</v>
      </c>
      <c r="Q3525" s="10">
        <v>12869680</v>
      </c>
    </row>
    <row r="3526" spans="1:17" x14ac:dyDescent="0.3">
      <c r="A3526" s="11">
        <v>0</v>
      </c>
      <c r="B3526" t="s">
        <v>10500</v>
      </c>
      <c r="C3526">
        <v>55567</v>
      </c>
      <c r="D3526" t="s">
        <v>10501</v>
      </c>
      <c r="E3526" t="s">
        <v>19</v>
      </c>
      <c r="F3526">
        <v>0.30592200000000003</v>
      </c>
      <c r="G3526" t="s">
        <v>92</v>
      </c>
      <c r="H3526" t="s">
        <v>21</v>
      </c>
      <c r="I3526" s="1">
        <v>40375</v>
      </c>
      <c r="J3526" s="11">
        <v>531826</v>
      </c>
      <c r="K3526">
        <v>105</v>
      </c>
      <c r="L3526" t="s">
        <v>22</v>
      </c>
      <c r="M3526">
        <v>3.9</v>
      </c>
      <c r="N3526">
        <v>6</v>
      </c>
      <c r="O3526" t="s">
        <v>10502</v>
      </c>
      <c r="P3526" t="s">
        <v>9488</v>
      </c>
      <c r="Q3526" s="10">
        <v>531826</v>
      </c>
    </row>
    <row r="3527" spans="1:17" x14ac:dyDescent="0.3">
      <c r="A3527" s="11">
        <v>5500000</v>
      </c>
      <c r="B3527" t="s">
        <v>6630</v>
      </c>
      <c r="C3527">
        <v>9277</v>
      </c>
      <c r="D3527" t="s">
        <v>10503</v>
      </c>
      <c r="E3527" t="s">
        <v>19</v>
      </c>
      <c r="F3527">
        <v>28.500913000000001</v>
      </c>
      <c r="G3527" t="s">
        <v>135</v>
      </c>
      <c r="H3527" t="s">
        <v>21</v>
      </c>
      <c r="I3527" s="1">
        <v>27023</v>
      </c>
      <c r="J3527" s="11">
        <v>159616327</v>
      </c>
      <c r="K3527">
        <v>129</v>
      </c>
      <c r="L3527" t="s">
        <v>22</v>
      </c>
      <c r="M3527">
        <v>7.9</v>
      </c>
      <c r="N3527">
        <v>622</v>
      </c>
      <c r="O3527" t="s">
        <v>10504</v>
      </c>
      <c r="P3527" t="s">
        <v>10272</v>
      </c>
      <c r="Q3527" s="10">
        <v>154116327</v>
      </c>
    </row>
    <row r="3528" spans="1:17" x14ac:dyDescent="0.3">
      <c r="A3528" s="11">
        <v>5500000</v>
      </c>
      <c r="B3528" t="s">
        <v>1321</v>
      </c>
      <c r="C3528">
        <v>9443</v>
      </c>
      <c r="D3528" t="s">
        <v>10505</v>
      </c>
      <c r="E3528" t="s">
        <v>19</v>
      </c>
      <c r="F3528">
        <v>10.439971</v>
      </c>
      <c r="G3528" t="s">
        <v>204</v>
      </c>
      <c r="H3528" t="s">
        <v>33</v>
      </c>
      <c r="I3528" s="1">
        <v>29721</v>
      </c>
      <c r="J3528" s="11">
        <v>58972904</v>
      </c>
      <c r="K3528">
        <v>123</v>
      </c>
      <c r="L3528" t="s">
        <v>22</v>
      </c>
      <c r="M3528">
        <v>6.8</v>
      </c>
      <c r="N3528">
        <v>207</v>
      </c>
      <c r="O3528" t="s">
        <v>10506</v>
      </c>
      <c r="P3528" t="s">
        <v>4558</v>
      </c>
      <c r="Q3528" s="10">
        <v>53472904</v>
      </c>
    </row>
    <row r="3529" spans="1:17" x14ac:dyDescent="0.3">
      <c r="A3529" s="11">
        <v>0</v>
      </c>
      <c r="B3529" t="s">
        <v>822</v>
      </c>
      <c r="C3529">
        <v>16186</v>
      </c>
      <c r="D3529" t="s">
        <v>10507</v>
      </c>
      <c r="E3529" t="s">
        <v>19</v>
      </c>
      <c r="F3529">
        <v>3.784535</v>
      </c>
      <c r="G3529" t="s">
        <v>780</v>
      </c>
      <c r="H3529" t="s">
        <v>21</v>
      </c>
      <c r="I3529" s="1">
        <v>38408</v>
      </c>
      <c r="J3529" s="11">
        <v>0</v>
      </c>
      <c r="K3529">
        <v>116</v>
      </c>
      <c r="L3529" t="s">
        <v>22</v>
      </c>
      <c r="M3529">
        <v>6.4</v>
      </c>
      <c r="N3529">
        <v>71</v>
      </c>
      <c r="O3529" t="s">
        <v>10508</v>
      </c>
      <c r="P3529" t="s">
        <v>10509</v>
      </c>
      <c r="Q3529" s="10">
        <v>0</v>
      </c>
    </row>
    <row r="3530" spans="1:17" x14ac:dyDescent="0.3">
      <c r="A3530" s="11">
        <v>0</v>
      </c>
      <c r="B3530" t="s">
        <v>713</v>
      </c>
      <c r="C3530">
        <v>7863</v>
      </c>
      <c r="D3530" t="s">
        <v>10510</v>
      </c>
      <c r="E3530" t="s">
        <v>19</v>
      </c>
      <c r="F3530">
        <v>10.396305</v>
      </c>
      <c r="G3530" t="s">
        <v>6623</v>
      </c>
      <c r="H3530" t="s">
        <v>304</v>
      </c>
      <c r="I3530" s="1">
        <v>35085</v>
      </c>
      <c r="J3530" s="11">
        <v>0</v>
      </c>
      <c r="K3530">
        <v>105</v>
      </c>
      <c r="L3530" t="s">
        <v>22</v>
      </c>
      <c r="M3530">
        <v>7.3</v>
      </c>
      <c r="N3530">
        <v>131</v>
      </c>
      <c r="O3530" t="s">
        <v>10511</v>
      </c>
      <c r="P3530" t="s">
        <v>4206</v>
      </c>
      <c r="Q3530" s="10">
        <v>0</v>
      </c>
    </row>
    <row r="3531" spans="1:17" x14ac:dyDescent="0.3">
      <c r="A3531" s="11">
        <v>6000000</v>
      </c>
      <c r="B3531" t="s">
        <v>3552</v>
      </c>
      <c r="C3531">
        <v>138697</v>
      </c>
      <c r="D3531" t="s">
        <v>10512</v>
      </c>
      <c r="E3531" t="s">
        <v>19</v>
      </c>
      <c r="F3531">
        <v>33.296683999999999</v>
      </c>
      <c r="G3531" t="s">
        <v>10513</v>
      </c>
      <c r="H3531" t="s">
        <v>21</v>
      </c>
      <c r="I3531" s="1">
        <v>41481</v>
      </c>
      <c r="J3531" s="11">
        <v>0</v>
      </c>
      <c r="K3531">
        <v>90</v>
      </c>
      <c r="L3531" t="s">
        <v>22</v>
      </c>
      <c r="M3531">
        <v>5.9</v>
      </c>
      <c r="N3531">
        <v>1671</v>
      </c>
      <c r="O3531" t="s">
        <v>10514</v>
      </c>
      <c r="P3531" t="s">
        <v>10515</v>
      </c>
      <c r="Q3531" s="10">
        <v>-6000000</v>
      </c>
    </row>
    <row r="3532" spans="1:17" x14ac:dyDescent="0.3">
      <c r="A3532" s="11">
        <v>5500000</v>
      </c>
      <c r="B3532" t="s">
        <v>3251</v>
      </c>
      <c r="C3532">
        <v>11901</v>
      </c>
      <c r="D3532" t="s">
        <v>10516</v>
      </c>
      <c r="E3532" t="s">
        <v>19</v>
      </c>
      <c r="F3532">
        <v>19.127238999999999</v>
      </c>
      <c r="G3532" t="s">
        <v>135</v>
      </c>
      <c r="H3532" t="s">
        <v>21</v>
      </c>
      <c r="I3532" s="1">
        <v>26773</v>
      </c>
      <c r="J3532" s="11">
        <v>15700000</v>
      </c>
      <c r="K3532">
        <v>105</v>
      </c>
      <c r="L3532" t="s">
        <v>22</v>
      </c>
      <c r="M3532">
        <v>7.4</v>
      </c>
      <c r="N3532">
        <v>278</v>
      </c>
      <c r="O3532" t="s">
        <v>10517</v>
      </c>
      <c r="P3532" t="s">
        <v>2146</v>
      </c>
      <c r="Q3532" s="10">
        <v>10200000</v>
      </c>
    </row>
    <row r="3533" spans="1:17" x14ac:dyDescent="0.3">
      <c r="A3533" s="11">
        <v>7000000</v>
      </c>
      <c r="B3533" t="s">
        <v>1485</v>
      </c>
      <c r="C3533">
        <v>1548</v>
      </c>
      <c r="D3533" t="s">
        <v>10518</v>
      </c>
      <c r="E3533" t="s">
        <v>19</v>
      </c>
      <c r="F3533">
        <v>14.072941</v>
      </c>
      <c r="G3533" t="s">
        <v>1252</v>
      </c>
      <c r="H3533" t="s">
        <v>192</v>
      </c>
      <c r="I3533" s="1">
        <v>37092</v>
      </c>
      <c r="J3533" s="11">
        <v>0</v>
      </c>
      <c r="K3533">
        <v>111</v>
      </c>
      <c r="L3533" t="s">
        <v>22</v>
      </c>
      <c r="M3533">
        <v>7.1</v>
      </c>
      <c r="N3533">
        <v>426</v>
      </c>
      <c r="O3533" t="s">
        <v>10519</v>
      </c>
      <c r="P3533" t="s">
        <v>6958</v>
      </c>
      <c r="Q3533" s="10">
        <v>-7000000</v>
      </c>
    </row>
    <row r="3534" spans="1:17" x14ac:dyDescent="0.3">
      <c r="A3534" s="11">
        <v>0</v>
      </c>
      <c r="B3534" t="s">
        <v>212</v>
      </c>
      <c r="C3534">
        <v>11889</v>
      </c>
      <c r="D3534" t="s">
        <v>10520</v>
      </c>
      <c r="E3534" t="s">
        <v>19</v>
      </c>
      <c r="F3534">
        <v>2.7140430000000002</v>
      </c>
      <c r="G3534" t="s">
        <v>905</v>
      </c>
      <c r="H3534" t="s">
        <v>158</v>
      </c>
      <c r="I3534" s="1">
        <v>37239</v>
      </c>
      <c r="J3534" s="11">
        <v>0</v>
      </c>
      <c r="K3534">
        <v>91</v>
      </c>
      <c r="L3534" t="s">
        <v>22</v>
      </c>
      <c r="M3534">
        <v>6.2</v>
      </c>
      <c r="N3534">
        <v>47</v>
      </c>
      <c r="O3534" t="s">
        <v>10521</v>
      </c>
      <c r="P3534" t="s">
        <v>5327</v>
      </c>
      <c r="Q3534" s="10">
        <v>0</v>
      </c>
    </row>
    <row r="3535" spans="1:17" x14ac:dyDescent="0.3">
      <c r="A3535" s="11">
        <v>5500000</v>
      </c>
      <c r="B3535" t="s">
        <v>1295</v>
      </c>
      <c r="C3535">
        <v>33155</v>
      </c>
      <c r="D3535" t="s">
        <v>10522</v>
      </c>
      <c r="E3535" t="s">
        <v>19</v>
      </c>
      <c r="F3535">
        <v>2.141143</v>
      </c>
      <c r="G3535" t="s">
        <v>10523</v>
      </c>
      <c r="H3535" t="s">
        <v>21</v>
      </c>
      <c r="I3535" s="1">
        <v>29378</v>
      </c>
      <c r="J3535" s="11">
        <v>4865000</v>
      </c>
      <c r="K3535">
        <v>95</v>
      </c>
      <c r="L3535" t="s">
        <v>22</v>
      </c>
      <c r="M3535">
        <v>3.3</v>
      </c>
      <c r="N3535">
        <v>16</v>
      </c>
      <c r="O3535" t="s">
        <v>10524</v>
      </c>
      <c r="P3535" t="s">
        <v>10525</v>
      </c>
      <c r="Q3535" s="10">
        <v>-635000</v>
      </c>
    </row>
    <row r="3536" spans="1:17" x14ac:dyDescent="0.3">
      <c r="A3536" s="11">
        <v>0</v>
      </c>
      <c r="B3536" t="s">
        <v>713</v>
      </c>
      <c r="C3536">
        <v>5528</v>
      </c>
      <c r="D3536" t="s">
        <v>10526</v>
      </c>
      <c r="E3536" t="s">
        <v>851</v>
      </c>
      <c r="F3536">
        <v>20.982455000000002</v>
      </c>
      <c r="G3536" t="s">
        <v>3615</v>
      </c>
      <c r="H3536" t="s">
        <v>2538</v>
      </c>
      <c r="I3536" s="1">
        <v>38063</v>
      </c>
      <c r="J3536" s="11">
        <v>0</v>
      </c>
      <c r="K3536">
        <v>96</v>
      </c>
      <c r="L3536" t="s">
        <v>22</v>
      </c>
      <c r="M3536">
        <v>7.5</v>
      </c>
      <c r="N3536">
        <v>526</v>
      </c>
      <c r="O3536" t="s">
        <v>10527</v>
      </c>
      <c r="P3536" t="s">
        <v>10528</v>
      </c>
      <c r="Q3536" s="10">
        <v>0</v>
      </c>
    </row>
    <row r="3537" spans="1:17" x14ac:dyDescent="0.3">
      <c r="A3537" s="11">
        <v>4361898</v>
      </c>
      <c r="B3537" t="s">
        <v>972</v>
      </c>
      <c r="C3537">
        <v>321</v>
      </c>
      <c r="D3537" t="s">
        <v>10529</v>
      </c>
      <c r="E3537" t="s">
        <v>19</v>
      </c>
      <c r="F3537">
        <v>2.0807410000000002</v>
      </c>
      <c r="G3537" t="s">
        <v>10530</v>
      </c>
      <c r="H3537" t="s">
        <v>158</v>
      </c>
      <c r="I3537" s="1">
        <v>37778</v>
      </c>
      <c r="J3537" s="11">
        <v>3031801</v>
      </c>
      <c r="K3537">
        <v>92</v>
      </c>
      <c r="L3537" t="s">
        <v>22</v>
      </c>
      <c r="M3537">
        <v>5.6</v>
      </c>
      <c r="N3537">
        <v>28</v>
      </c>
      <c r="O3537" t="s">
        <v>10531</v>
      </c>
      <c r="P3537" t="s">
        <v>10532</v>
      </c>
      <c r="Q3537" s="10">
        <v>-1330097</v>
      </c>
    </row>
    <row r="3538" spans="1:17" x14ac:dyDescent="0.3">
      <c r="A3538" s="11">
        <v>5000000</v>
      </c>
      <c r="B3538" t="s">
        <v>1112</v>
      </c>
      <c r="C3538">
        <v>4997</v>
      </c>
      <c r="D3538" t="s">
        <v>10533</v>
      </c>
      <c r="E3538" t="s">
        <v>19</v>
      </c>
      <c r="F3538">
        <v>7.79068</v>
      </c>
      <c r="G3538" t="s">
        <v>780</v>
      </c>
      <c r="H3538" t="s">
        <v>158</v>
      </c>
      <c r="I3538" s="1">
        <v>37917</v>
      </c>
      <c r="J3538" s="11">
        <v>2466444</v>
      </c>
      <c r="K3538">
        <v>104</v>
      </c>
      <c r="L3538" t="s">
        <v>22</v>
      </c>
      <c r="M3538">
        <v>6.2</v>
      </c>
      <c r="N3538">
        <v>73</v>
      </c>
      <c r="O3538" t="s">
        <v>10534</v>
      </c>
      <c r="P3538" t="s">
        <v>10535</v>
      </c>
      <c r="Q3538" s="10">
        <v>-2533556</v>
      </c>
    </row>
    <row r="3539" spans="1:17" x14ac:dyDescent="0.3">
      <c r="A3539" s="11">
        <v>6500000</v>
      </c>
      <c r="B3539" t="s">
        <v>713</v>
      </c>
      <c r="C3539">
        <v>925</v>
      </c>
      <c r="D3539" t="s">
        <v>10536</v>
      </c>
      <c r="E3539" t="s">
        <v>19</v>
      </c>
      <c r="F3539">
        <v>15.580335</v>
      </c>
      <c r="G3539" t="s">
        <v>135</v>
      </c>
      <c r="H3539" t="s">
        <v>21</v>
      </c>
      <c r="I3539" s="1">
        <v>32689</v>
      </c>
      <c r="J3539" s="11">
        <v>37295445</v>
      </c>
      <c r="K3539">
        <v>120</v>
      </c>
      <c r="L3539" t="s">
        <v>22</v>
      </c>
      <c r="M3539">
        <v>7.6</v>
      </c>
      <c r="N3539">
        <v>292</v>
      </c>
      <c r="O3539" t="s">
        <v>10537</v>
      </c>
      <c r="P3539" t="s">
        <v>2951</v>
      </c>
      <c r="Q3539" s="10">
        <v>30795445</v>
      </c>
    </row>
    <row r="3540" spans="1:17" x14ac:dyDescent="0.3">
      <c r="A3540" s="11">
        <v>0</v>
      </c>
      <c r="B3540" t="s">
        <v>713</v>
      </c>
      <c r="C3540">
        <v>27451</v>
      </c>
      <c r="D3540" t="s">
        <v>10538</v>
      </c>
      <c r="E3540" t="s">
        <v>19</v>
      </c>
      <c r="F3540">
        <v>5.3362429999999996</v>
      </c>
      <c r="G3540" t="s">
        <v>780</v>
      </c>
      <c r="H3540" t="s">
        <v>21</v>
      </c>
      <c r="I3540" s="1">
        <v>36892</v>
      </c>
      <c r="J3540" s="11">
        <v>0</v>
      </c>
      <c r="K3540">
        <v>99</v>
      </c>
      <c r="L3540" t="s">
        <v>22</v>
      </c>
      <c r="M3540">
        <v>4.8</v>
      </c>
      <c r="N3540">
        <v>15</v>
      </c>
      <c r="O3540" t="s">
        <v>10539</v>
      </c>
      <c r="P3540" t="s">
        <v>10540</v>
      </c>
      <c r="Q3540" s="10">
        <v>0</v>
      </c>
    </row>
    <row r="3541" spans="1:17" x14ac:dyDescent="0.3">
      <c r="A3541" s="11">
        <v>3850000</v>
      </c>
      <c r="B3541" t="s">
        <v>2424</v>
      </c>
      <c r="C3541">
        <v>73532</v>
      </c>
      <c r="D3541" t="s">
        <v>10541</v>
      </c>
      <c r="E3541" t="s">
        <v>851</v>
      </c>
      <c r="F3541">
        <v>10.787322</v>
      </c>
      <c r="G3541" t="s">
        <v>92</v>
      </c>
      <c r="H3541" t="s">
        <v>1868</v>
      </c>
      <c r="I3541" s="1">
        <v>40680</v>
      </c>
      <c r="J3541" s="11">
        <v>0</v>
      </c>
      <c r="K3541">
        <v>93</v>
      </c>
      <c r="L3541" t="s">
        <v>22</v>
      </c>
      <c r="M3541">
        <v>6.8</v>
      </c>
      <c r="N3541">
        <v>97</v>
      </c>
      <c r="O3541" t="s">
        <v>10542</v>
      </c>
      <c r="P3541" t="s">
        <v>10543</v>
      </c>
      <c r="Q3541" s="10">
        <v>-3850000</v>
      </c>
    </row>
    <row r="3542" spans="1:17" x14ac:dyDescent="0.3">
      <c r="A3542" s="11">
        <v>0</v>
      </c>
      <c r="B3542" t="s">
        <v>3339</v>
      </c>
      <c r="C3542">
        <v>979</v>
      </c>
      <c r="D3542" t="s">
        <v>10544</v>
      </c>
      <c r="E3542" t="s">
        <v>851</v>
      </c>
      <c r="F3542">
        <v>32.476098</v>
      </c>
      <c r="G3542" t="s">
        <v>7488</v>
      </c>
      <c r="H3542" t="s">
        <v>284</v>
      </c>
      <c r="I3542" s="1">
        <v>37398</v>
      </c>
      <c r="J3542" s="11">
        <v>792</v>
      </c>
      <c r="K3542">
        <v>97</v>
      </c>
      <c r="L3542" t="s">
        <v>22</v>
      </c>
      <c r="M3542">
        <v>7.1</v>
      </c>
      <c r="N3542">
        <v>538</v>
      </c>
      <c r="O3542" t="s">
        <v>10545</v>
      </c>
      <c r="P3542" t="s">
        <v>7479</v>
      </c>
      <c r="Q3542" s="10">
        <v>792</v>
      </c>
    </row>
    <row r="3543" spans="1:17" x14ac:dyDescent="0.3">
      <c r="A3543" s="11">
        <v>5500000</v>
      </c>
      <c r="B3543" t="s">
        <v>1485</v>
      </c>
      <c r="C3543">
        <v>193722</v>
      </c>
      <c r="D3543" t="s">
        <v>10546</v>
      </c>
      <c r="E3543" t="s">
        <v>388</v>
      </c>
      <c r="F3543">
        <v>3.2139199999999999</v>
      </c>
      <c r="G3543" t="s">
        <v>59</v>
      </c>
      <c r="H3543" t="s">
        <v>197</v>
      </c>
      <c r="I3543" s="1">
        <v>41404</v>
      </c>
      <c r="J3543" s="11">
        <v>0</v>
      </c>
      <c r="K3543">
        <v>100</v>
      </c>
      <c r="L3543" t="s">
        <v>22</v>
      </c>
      <c r="M3543">
        <v>5.4</v>
      </c>
      <c r="N3543">
        <v>31</v>
      </c>
      <c r="O3543" t="s">
        <v>10547</v>
      </c>
      <c r="P3543" t="s">
        <v>10548</v>
      </c>
      <c r="Q3543" s="10">
        <v>-5500000</v>
      </c>
    </row>
    <row r="3544" spans="1:17" x14ac:dyDescent="0.3">
      <c r="A3544" s="11">
        <v>2200000</v>
      </c>
      <c r="B3544" t="s">
        <v>713</v>
      </c>
      <c r="C3544">
        <v>7913</v>
      </c>
      <c r="D3544" t="s">
        <v>10549</v>
      </c>
      <c r="E3544" t="s">
        <v>3264</v>
      </c>
      <c r="F3544">
        <v>5.2069669999999997</v>
      </c>
      <c r="G3544" t="s">
        <v>10550</v>
      </c>
      <c r="H3544" t="s">
        <v>655</v>
      </c>
      <c r="I3544" s="1">
        <v>38743</v>
      </c>
      <c r="J3544" s="11">
        <v>11502151</v>
      </c>
      <c r="K3544">
        <v>157</v>
      </c>
      <c r="L3544" t="s">
        <v>22</v>
      </c>
      <c r="M3544">
        <v>7.2</v>
      </c>
      <c r="N3544">
        <v>97</v>
      </c>
      <c r="O3544" t="s">
        <v>10551</v>
      </c>
      <c r="P3544" t="s">
        <v>10552</v>
      </c>
      <c r="Q3544" s="10">
        <v>9302151</v>
      </c>
    </row>
    <row r="3545" spans="1:17" x14ac:dyDescent="0.3">
      <c r="A3545" s="11">
        <v>0</v>
      </c>
      <c r="B3545" t="s">
        <v>713</v>
      </c>
      <c r="C3545">
        <v>253253</v>
      </c>
      <c r="D3545" t="s">
        <v>10553</v>
      </c>
      <c r="E3545" t="s">
        <v>19</v>
      </c>
      <c r="F3545">
        <v>1.5846</v>
      </c>
      <c r="G3545" t="s">
        <v>92</v>
      </c>
      <c r="H3545" t="s">
        <v>21</v>
      </c>
      <c r="I3545" s="1">
        <v>41774</v>
      </c>
      <c r="J3545" s="11">
        <v>0</v>
      </c>
      <c r="K3545">
        <v>90</v>
      </c>
      <c r="L3545" t="s">
        <v>22</v>
      </c>
      <c r="M3545">
        <v>6.2</v>
      </c>
      <c r="N3545">
        <v>9</v>
      </c>
      <c r="O3545" t="s">
        <v>10554</v>
      </c>
      <c r="P3545" t="s">
        <v>10555</v>
      </c>
      <c r="Q3545" s="10">
        <v>0</v>
      </c>
    </row>
    <row r="3546" spans="1:17" x14ac:dyDescent="0.3">
      <c r="A3546" s="11">
        <v>8000000</v>
      </c>
      <c r="B3546" t="s">
        <v>10556</v>
      </c>
      <c r="C3546">
        <v>51995</v>
      </c>
      <c r="D3546" t="s">
        <v>10557</v>
      </c>
      <c r="E3546" t="s">
        <v>19</v>
      </c>
      <c r="F3546">
        <v>3.653305</v>
      </c>
      <c r="G3546" t="s">
        <v>10558</v>
      </c>
      <c r="H3546" t="s">
        <v>21</v>
      </c>
      <c r="I3546" s="1">
        <v>40739</v>
      </c>
      <c r="J3546" s="11">
        <v>0</v>
      </c>
      <c r="K3546">
        <v>96</v>
      </c>
      <c r="L3546" t="s">
        <v>22</v>
      </c>
      <c r="M3546">
        <v>5.6</v>
      </c>
      <c r="N3546">
        <v>28</v>
      </c>
      <c r="O3546" t="s">
        <v>10559</v>
      </c>
      <c r="P3546" t="s">
        <v>10560</v>
      </c>
      <c r="Q3546" s="10">
        <v>-8000000</v>
      </c>
    </row>
    <row r="3547" spans="1:17" x14ac:dyDescent="0.3">
      <c r="A3547" s="11">
        <v>0</v>
      </c>
      <c r="B3547" t="s">
        <v>587</v>
      </c>
      <c r="C3547">
        <v>13173</v>
      </c>
      <c r="D3547" t="s">
        <v>10561</v>
      </c>
      <c r="E3547" t="s">
        <v>19</v>
      </c>
      <c r="F3547">
        <v>3.8651219999999999</v>
      </c>
      <c r="G3547" t="s">
        <v>10562</v>
      </c>
      <c r="H3547" t="s">
        <v>21</v>
      </c>
      <c r="I3547" s="1">
        <v>39149</v>
      </c>
      <c r="J3547" s="11">
        <v>0</v>
      </c>
      <c r="K3547">
        <v>96</v>
      </c>
      <c r="L3547" t="s">
        <v>22</v>
      </c>
      <c r="M3547">
        <v>4.9000000000000004</v>
      </c>
      <c r="N3547">
        <v>57</v>
      </c>
      <c r="O3547" t="s">
        <v>10563</v>
      </c>
      <c r="P3547" t="s">
        <v>4617</v>
      </c>
      <c r="Q3547" s="10">
        <v>0</v>
      </c>
    </row>
    <row r="3548" spans="1:17" x14ac:dyDescent="0.3">
      <c r="A3548" s="11">
        <v>0</v>
      </c>
      <c r="B3548" t="s">
        <v>10231</v>
      </c>
      <c r="C3548">
        <v>22908</v>
      </c>
      <c r="D3548" t="s">
        <v>10564</v>
      </c>
      <c r="E3548" t="s">
        <v>19</v>
      </c>
      <c r="F3548">
        <v>1.391958</v>
      </c>
      <c r="G3548" t="s">
        <v>92</v>
      </c>
      <c r="H3548" t="s">
        <v>158</v>
      </c>
      <c r="I3548" s="1">
        <v>36395</v>
      </c>
      <c r="J3548" s="11">
        <v>0</v>
      </c>
      <c r="K3548">
        <v>90</v>
      </c>
      <c r="L3548" t="s">
        <v>22</v>
      </c>
      <c r="M3548">
        <v>7.3</v>
      </c>
      <c r="N3548">
        <v>18</v>
      </c>
      <c r="O3548" t="s">
        <v>10565</v>
      </c>
      <c r="P3548" t="s">
        <v>10566</v>
      </c>
      <c r="Q3548" s="10">
        <v>0</v>
      </c>
    </row>
    <row r="3549" spans="1:17" x14ac:dyDescent="0.3">
      <c r="A3549" s="11">
        <v>0</v>
      </c>
      <c r="B3549" t="s">
        <v>893</v>
      </c>
      <c r="C3549">
        <v>70670</v>
      </c>
      <c r="D3549" t="s">
        <v>10567</v>
      </c>
      <c r="E3549" t="s">
        <v>19</v>
      </c>
      <c r="F3549">
        <v>20.821846000000001</v>
      </c>
      <c r="G3549" t="s">
        <v>10568</v>
      </c>
      <c r="H3549" t="s">
        <v>192</v>
      </c>
      <c r="I3549" s="1">
        <v>40641</v>
      </c>
      <c r="J3549" s="11">
        <v>15699707</v>
      </c>
      <c r="K3549">
        <v>100</v>
      </c>
      <c r="L3549" t="s">
        <v>22</v>
      </c>
      <c r="M3549">
        <v>7.1</v>
      </c>
      <c r="N3549">
        <v>399</v>
      </c>
      <c r="O3549" t="s">
        <v>10569</v>
      </c>
      <c r="P3549" t="s">
        <v>7548</v>
      </c>
      <c r="Q3549" s="10">
        <v>15699707</v>
      </c>
    </row>
    <row r="3550" spans="1:17" x14ac:dyDescent="0.3">
      <c r="A3550" s="11">
        <v>0</v>
      </c>
      <c r="B3550" t="s">
        <v>10570</v>
      </c>
      <c r="C3550">
        <v>84204</v>
      </c>
      <c r="D3550" t="s">
        <v>10571</v>
      </c>
      <c r="E3550" t="s">
        <v>19</v>
      </c>
      <c r="F3550">
        <v>9.4512280000000004</v>
      </c>
      <c r="G3550" t="s">
        <v>6033</v>
      </c>
      <c r="H3550" t="s">
        <v>1377</v>
      </c>
      <c r="I3550" s="1">
        <v>41190</v>
      </c>
      <c r="J3550" s="11">
        <v>0</v>
      </c>
      <c r="K3550">
        <v>94</v>
      </c>
      <c r="L3550" t="s">
        <v>22</v>
      </c>
      <c r="M3550">
        <v>6</v>
      </c>
      <c r="N3550">
        <v>140</v>
      </c>
      <c r="O3550" t="s">
        <v>10572</v>
      </c>
      <c r="P3550" t="s">
        <v>10573</v>
      </c>
      <c r="Q3550" s="10">
        <v>0</v>
      </c>
    </row>
    <row r="3551" spans="1:17" x14ac:dyDescent="0.3">
      <c r="A3551" s="11">
        <v>0</v>
      </c>
      <c r="B3551" t="s">
        <v>1485</v>
      </c>
      <c r="C3551">
        <v>25248</v>
      </c>
      <c r="D3551" t="s">
        <v>10574</v>
      </c>
      <c r="E3551" t="s">
        <v>19</v>
      </c>
      <c r="F3551">
        <v>1.6884950000000001</v>
      </c>
      <c r="G3551" t="s">
        <v>6265</v>
      </c>
      <c r="H3551" t="s">
        <v>158</v>
      </c>
      <c r="I3551" s="1">
        <v>38300</v>
      </c>
      <c r="J3551" s="11">
        <v>0</v>
      </c>
      <c r="K3551">
        <v>95</v>
      </c>
      <c r="L3551" t="s">
        <v>22</v>
      </c>
      <c r="M3551">
        <v>7.3</v>
      </c>
      <c r="N3551">
        <v>24</v>
      </c>
      <c r="O3551" t="s">
        <v>10575</v>
      </c>
      <c r="P3551" t="s">
        <v>10576</v>
      </c>
      <c r="Q3551" s="10">
        <v>0</v>
      </c>
    </row>
    <row r="3552" spans="1:17" x14ac:dyDescent="0.3">
      <c r="A3552" s="11">
        <v>5500000</v>
      </c>
      <c r="B3552" t="s">
        <v>713</v>
      </c>
      <c r="C3552">
        <v>230266</v>
      </c>
      <c r="D3552" t="s">
        <v>10577</v>
      </c>
      <c r="E3552" t="s">
        <v>19</v>
      </c>
      <c r="F3552">
        <v>5.0330649999999997</v>
      </c>
      <c r="G3552" t="s">
        <v>10578</v>
      </c>
      <c r="H3552" t="s">
        <v>33</v>
      </c>
      <c r="I3552" s="1">
        <v>41829</v>
      </c>
      <c r="J3552" s="11">
        <v>5000000</v>
      </c>
      <c r="K3552">
        <v>120</v>
      </c>
      <c r="L3552" t="s">
        <v>22</v>
      </c>
      <c r="M3552">
        <v>5.9</v>
      </c>
      <c r="N3552">
        <v>45</v>
      </c>
      <c r="O3552" t="s">
        <v>10579</v>
      </c>
      <c r="P3552" t="s">
        <v>10580</v>
      </c>
      <c r="Q3552" s="10">
        <v>-500000</v>
      </c>
    </row>
    <row r="3553" spans="1:17" x14ac:dyDescent="0.3">
      <c r="A3553" s="11">
        <v>5100000</v>
      </c>
      <c r="B3553" t="s">
        <v>10581</v>
      </c>
      <c r="C3553">
        <v>16633</v>
      </c>
      <c r="D3553" t="s">
        <v>10582</v>
      </c>
      <c r="E3553" t="s">
        <v>19</v>
      </c>
      <c r="F3553">
        <v>5.9340159999999997</v>
      </c>
      <c r="G3553" t="s">
        <v>10583</v>
      </c>
      <c r="H3553" t="s">
        <v>21</v>
      </c>
      <c r="I3553" s="1">
        <v>29261</v>
      </c>
      <c r="J3553" s="11">
        <v>0</v>
      </c>
      <c r="K3553">
        <v>103</v>
      </c>
      <c r="L3553" t="s">
        <v>22</v>
      </c>
      <c r="M3553">
        <v>7.2</v>
      </c>
      <c r="N3553">
        <v>102</v>
      </c>
      <c r="O3553" t="s">
        <v>10584</v>
      </c>
      <c r="P3553" t="s">
        <v>6296</v>
      </c>
      <c r="Q3553" s="10">
        <v>-5100000</v>
      </c>
    </row>
    <row r="3554" spans="1:17" x14ac:dyDescent="0.3">
      <c r="A3554" s="11">
        <v>0</v>
      </c>
      <c r="B3554" t="s">
        <v>10585</v>
      </c>
      <c r="C3554">
        <v>63006</v>
      </c>
      <c r="D3554" t="s">
        <v>10586</v>
      </c>
      <c r="E3554" t="s">
        <v>3264</v>
      </c>
      <c r="F3554">
        <v>7.5816999999999996E-2</v>
      </c>
      <c r="G3554" t="s">
        <v>92</v>
      </c>
      <c r="H3554" t="s">
        <v>21</v>
      </c>
      <c r="I3554" s="1">
        <v>40655</v>
      </c>
      <c r="J3554" s="11">
        <v>0</v>
      </c>
      <c r="K3554">
        <v>130</v>
      </c>
      <c r="L3554" t="s">
        <v>22</v>
      </c>
      <c r="M3554">
        <v>5.4</v>
      </c>
      <c r="N3554">
        <v>7</v>
      </c>
      <c r="O3554" t="s">
        <v>10587</v>
      </c>
      <c r="P3554" t="s">
        <v>10588</v>
      </c>
      <c r="Q3554" s="10">
        <v>0</v>
      </c>
    </row>
    <row r="3555" spans="1:17" x14ac:dyDescent="0.3">
      <c r="A3555" s="11">
        <v>5000000</v>
      </c>
      <c r="B3555" t="s">
        <v>2211</v>
      </c>
      <c r="C3555">
        <v>91586</v>
      </c>
      <c r="D3555" t="s">
        <v>10589</v>
      </c>
      <c r="E3555" t="s">
        <v>19</v>
      </c>
      <c r="F3555">
        <v>48.375847999999998</v>
      </c>
      <c r="G3555" t="s">
        <v>3459</v>
      </c>
      <c r="H3555" t="s">
        <v>21</v>
      </c>
      <c r="I3555" s="1">
        <v>41617</v>
      </c>
      <c r="J3555" s="11">
        <v>0</v>
      </c>
      <c r="K3555">
        <v>106</v>
      </c>
      <c r="L3555" t="s">
        <v>22</v>
      </c>
      <c r="M3555">
        <v>6.5</v>
      </c>
      <c r="N3555">
        <v>1211</v>
      </c>
      <c r="O3555" t="s">
        <v>10590</v>
      </c>
      <c r="P3555" t="s">
        <v>199</v>
      </c>
      <c r="Q3555" s="10">
        <v>-5000000</v>
      </c>
    </row>
    <row r="3556" spans="1:17" x14ac:dyDescent="0.3">
      <c r="A3556" s="11">
        <v>4000000</v>
      </c>
      <c r="B3556" t="s">
        <v>3227</v>
      </c>
      <c r="C3556">
        <v>215</v>
      </c>
      <c r="D3556" t="s">
        <v>10591</v>
      </c>
      <c r="E3556" t="s">
        <v>19</v>
      </c>
      <c r="F3556">
        <v>42.187986000000002</v>
      </c>
      <c r="G3556" t="s">
        <v>780</v>
      </c>
      <c r="H3556" t="s">
        <v>21</v>
      </c>
      <c r="I3556" s="1">
        <v>38653</v>
      </c>
      <c r="J3556" s="11">
        <v>152925093</v>
      </c>
      <c r="K3556">
        <v>92</v>
      </c>
      <c r="L3556" t="s">
        <v>22</v>
      </c>
      <c r="M3556">
        <v>6.3</v>
      </c>
      <c r="N3556">
        <v>1251</v>
      </c>
      <c r="O3556" t="s">
        <v>10592</v>
      </c>
      <c r="P3556" t="s">
        <v>8882</v>
      </c>
      <c r="Q3556" s="10">
        <v>148925093</v>
      </c>
    </row>
    <row r="3557" spans="1:17" x14ac:dyDescent="0.3">
      <c r="A3557" s="11">
        <v>15000000</v>
      </c>
      <c r="B3557" t="s">
        <v>8139</v>
      </c>
      <c r="C3557">
        <v>333371</v>
      </c>
      <c r="D3557" t="s">
        <v>10593</v>
      </c>
      <c r="E3557" t="s">
        <v>19</v>
      </c>
      <c r="F3557">
        <v>53.698683000000003</v>
      </c>
      <c r="G3557" t="s">
        <v>92</v>
      </c>
      <c r="H3557" t="s">
        <v>21</v>
      </c>
      <c r="I3557" s="1">
        <v>42646</v>
      </c>
      <c r="J3557" s="11">
        <v>108286421</v>
      </c>
      <c r="K3557">
        <v>103</v>
      </c>
      <c r="L3557" t="s">
        <v>22</v>
      </c>
      <c r="M3557">
        <v>6.8</v>
      </c>
      <c r="N3557">
        <v>2468</v>
      </c>
      <c r="O3557" t="s">
        <v>10594</v>
      </c>
      <c r="P3557" t="s">
        <v>10595</v>
      </c>
      <c r="Q3557" s="10">
        <v>93286421</v>
      </c>
    </row>
    <row r="3558" spans="1:17" x14ac:dyDescent="0.3">
      <c r="A3558" s="11">
        <v>5000000</v>
      </c>
      <c r="B3558" t="s">
        <v>10596</v>
      </c>
      <c r="C3558">
        <v>9012</v>
      </c>
      <c r="D3558" t="s">
        <v>10597</v>
      </c>
      <c r="E3558" t="s">
        <v>19</v>
      </c>
      <c r="F3558">
        <v>14.752587</v>
      </c>
      <c r="G3558" t="s">
        <v>92</v>
      </c>
      <c r="H3558" t="s">
        <v>21</v>
      </c>
      <c r="I3558" s="1">
        <v>37550</v>
      </c>
      <c r="J3558" s="11">
        <v>64282312</v>
      </c>
      <c r="K3558">
        <v>87</v>
      </c>
      <c r="L3558" t="s">
        <v>22</v>
      </c>
      <c r="M3558">
        <v>6.1</v>
      </c>
      <c r="N3558">
        <v>345</v>
      </c>
      <c r="O3558" t="s">
        <v>10598</v>
      </c>
      <c r="P3558" t="s">
        <v>6293</v>
      </c>
      <c r="Q3558" s="10">
        <v>59282312</v>
      </c>
    </row>
    <row r="3559" spans="1:17" x14ac:dyDescent="0.3">
      <c r="A3559" s="11">
        <v>4900000</v>
      </c>
      <c r="B3559" t="s">
        <v>2211</v>
      </c>
      <c r="C3559">
        <v>345911</v>
      </c>
      <c r="D3559" t="s">
        <v>10599</v>
      </c>
      <c r="E3559" t="s">
        <v>19</v>
      </c>
      <c r="F3559">
        <v>48.170507999999998</v>
      </c>
      <c r="G3559" t="s">
        <v>10600</v>
      </c>
      <c r="H3559" t="s">
        <v>21</v>
      </c>
      <c r="I3559" s="1">
        <v>42572</v>
      </c>
      <c r="J3559" s="11">
        <v>44107032</v>
      </c>
      <c r="K3559">
        <v>81</v>
      </c>
      <c r="L3559" t="s">
        <v>22</v>
      </c>
      <c r="M3559">
        <v>6.3</v>
      </c>
      <c r="N3559">
        <v>1129</v>
      </c>
      <c r="O3559" t="s">
        <v>10601</v>
      </c>
      <c r="P3559" t="s">
        <v>10602</v>
      </c>
      <c r="Q3559" s="10">
        <v>39207032</v>
      </c>
    </row>
    <row r="3560" spans="1:17" x14ac:dyDescent="0.3">
      <c r="A3560" s="11">
        <v>5000000</v>
      </c>
      <c r="B3560" t="s">
        <v>3227</v>
      </c>
      <c r="C3560">
        <v>72571</v>
      </c>
      <c r="D3560" t="s">
        <v>10603</v>
      </c>
      <c r="E3560" t="s">
        <v>19</v>
      </c>
      <c r="F3560">
        <v>29.15813</v>
      </c>
      <c r="G3560" t="s">
        <v>92</v>
      </c>
      <c r="H3560" t="s">
        <v>21</v>
      </c>
      <c r="I3560" s="1">
        <v>40835</v>
      </c>
      <c r="J3560" s="11">
        <v>205703818</v>
      </c>
      <c r="K3560">
        <v>83</v>
      </c>
      <c r="L3560" t="s">
        <v>22</v>
      </c>
      <c r="M3560">
        <v>5.9</v>
      </c>
      <c r="N3560">
        <v>669</v>
      </c>
      <c r="O3560" t="s">
        <v>10604</v>
      </c>
      <c r="P3560" t="s">
        <v>6497</v>
      </c>
      <c r="Q3560" s="10">
        <v>200703818</v>
      </c>
    </row>
    <row r="3561" spans="1:17" x14ac:dyDescent="0.3">
      <c r="A3561" s="11">
        <v>5000000</v>
      </c>
      <c r="B3561" t="s">
        <v>3227</v>
      </c>
      <c r="C3561">
        <v>242512</v>
      </c>
      <c r="D3561" t="s">
        <v>10605</v>
      </c>
      <c r="E3561" t="s">
        <v>19</v>
      </c>
      <c r="F3561">
        <v>56.304659999999998</v>
      </c>
      <c r="G3561" t="s">
        <v>135</v>
      </c>
      <c r="H3561" t="s">
        <v>197</v>
      </c>
      <c r="I3561" s="1">
        <v>41936</v>
      </c>
      <c r="J3561" s="11">
        <v>103590271</v>
      </c>
      <c r="K3561">
        <v>89</v>
      </c>
      <c r="L3561" t="s">
        <v>22</v>
      </c>
      <c r="M3561">
        <v>4.9000000000000004</v>
      </c>
      <c r="N3561">
        <v>983</v>
      </c>
      <c r="O3561" t="s">
        <v>10606</v>
      </c>
      <c r="P3561" t="s">
        <v>10607</v>
      </c>
      <c r="Q3561" s="10">
        <v>98590271</v>
      </c>
    </row>
    <row r="3562" spans="1:17" x14ac:dyDescent="0.3">
      <c r="A3562" s="11">
        <v>5000000</v>
      </c>
      <c r="B3562" t="s">
        <v>2211</v>
      </c>
      <c r="C3562">
        <v>10072</v>
      </c>
      <c r="D3562" t="s">
        <v>10608</v>
      </c>
      <c r="E3562" t="s">
        <v>19</v>
      </c>
      <c r="F3562">
        <v>17.304055000000002</v>
      </c>
      <c r="G3562" t="s">
        <v>119</v>
      </c>
      <c r="H3562" t="s">
        <v>21</v>
      </c>
      <c r="I3562" s="1">
        <v>31835</v>
      </c>
      <c r="J3562" s="11">
        <v>44793222</v>
      </c>
      <c r="K3562">
        <v>96</v>
      </c>
      <c r="L3562" t="s">
        <v>22</v>
      </c>
      <c r="M3562">
        <v>6.5</v>
      </c>
      <c r="N3562">
        <v>354</v>
      </c>
      <c r="O3562" t="s">
        <v>10609</v>
      </c>
      <c r="P3562" t="s">
        <v>1017</v>
      </c>
      <c r="Q3562" s="10">
        <v>39793222</v>
      </c>
    </row>
    <row r="3563" spans="1:17" x14ac:dyDescent="0.3">
      <c r="A3563" s="11">
        <v>5500000</v>
      </c>
      <c r="B3563" t="s">
        <v>1485</v>
      </c>
      <c r="C3563">
        <v>211954</v>
      </c>
      <c r="D3563" t="s">
        <v>10610</v>
      </c>
      <c r="E3563" t="s">
        <v>1682</v>
      </c>
      <c r="F3563">
        <v>9.5972899999999992</v>
      </c>
      <c r="G3563" t="s">
        <v>7138</v>
      </c>
      <c r="H3563" t="s">
        <v>1600</v>
      </c>
      <c r="I3563" s="1">
        <v>41475</v>
      </c>
      <c r="J3563" s="11">
        <v>99067206</v>
      </c>
      <c r="K3563">
        <v>115</v>
      </c>
      <c r="L3563" t="s">
        <v>22</v>
      </c>
      <c r="M3563">
        <v>7.5</v>
      </c>
      <c r="N3563">
        <v>205</v>
      </c>
      <c r="O3563" t="s">
        <v>10611</v>
      </c>
      <c r="P3563" t="s">
        <v>10612</v>
      </c>
      <c r="Q3563" s="10">
        <v>93567206</v>
      </c>
    </row>
    <row r="3564" spans="1:17" x14ac:dyDescent="0.3">
      <c r="A3564" s="11">
        <v>5000000</v>
      </c>
      <c r="B3564" t="s">
        <v>3227</v>
      </c>
      <c r="C3564">
        <v>82990</v>
      </c>
      <c r="D3564" t="s">
        <v>10613</v>
      </c>
      <c r="E3564" t="s">
        <v>19</v>
      </c>
      <c r="F3564">
        <v>20.326336999999999</v>
      </c>
      <c r="G3564" t="s">
        <v>92</v>
      </c>
      <c r="H3564" t="s">
        <v>21</v>
      </c>
      <c r="I3564" s="1">
        <v>41199</v>
      </c>
      <c r="J3564" s="11">
        <v>142817992</v>
      </c>
      <c r="K3564">
        <v>95</v>
      </c>
      <c r="L3564" t="s">
        <v>22</v>
      </c>
      <c r="M3564">
        <v>5.2</v>
      </c>
      <c r="N3564">
        <v>563</v>
      </c>
      <c r="O3564" t="s">
        <v>10614</v>
      </c>
      <c r="P3564" t="s">
        <v>6497</v>
      </c>
      <c r="Q3564" s="10">
        <v>137817992</v>
      </c>
    </row>
    <row r="3565" spans="1:17" x14ac:dyDescent="0.3">
      <c r="A3565" s="11">
        <v>4100000</v>
      </c>
      <c r="B3565" t="s">
        <v>713</v>
      </c>
      <c r="C3565">
        <v>29912</v>
      </c>
      <c r="D3565" t="s">
        <v>10615</v>
      </c>
      <c r="E3565" t="s">
        <v>19</v>
      </c>
      <c r="F3565">
        <v>4.0288750000000002</v>
      </c>
      <c r="G3565" t="s">
        <v>204</v>
      </c>
      <c r="H3565" t="s">
        <v>21</v>
      </c>
      <c r="I3565" s="1">
        <v>19618</v>
      </c>
      <c r="J3565" s="11">
        <v>36000000</v>
      </c>
      <c r="K3565">
        <v>135</v>
      </c>
      <c r="L3565" t="s">
        <v>22</v>
      </c>
      <c r="M3565">
        <v>6.4</v>
      </c>
      <c r="N3565">
        <v>42</v>
      </c>
      <c r="O3565" t="s">
        <v>10616</v>
      </c>
      <c r="P3565" t="s">
        <v>10617</v>
      </c>
      <c r="Q3565" s="10">
        <v>31900000</v>
      </c>
    </row>
    <row r="3566" spans="1:17" x14ac:dyDescent="0.3">
      <c r="A3566" s="11">
        <v>5000000</v>
      </c>
      <c r="B3566" t="s">
        <v>587</v>
      </c>
      <c r="C3566">
        <v>11843</v>
      </c>
      <c r="D3566" t="s">
        <v>10618</v>
      </c>
      <c r="E3566" t="s">
        <v>19</v>
      </c>
      <c r="F3566">
        <v>6.4707660000000002</v>
      </c>
      <c r="G3566" t="s">
        <v>1252</v>
      </c>
      <c r="H3566" t="s">
        <v>33</v>
      </c>
      <c r="I3566" s="1">
        <v>27535</v>
      </c>
      <c r="J3566" s="11">
        <v>41833347</v>
      </c>
      <c r="K3566">
        <v>113</v>
      </c>
      <c r="L3566" t="s">
        <v>22</v>
      </c>
      <c r="M3566">
        <v>6.7</v>
      </c>
      <c r="N3566">
        <v>137</v>
      </c>
      <c r="O3566" t="s">
        <v>10619</v>
      </c>
      <c r="P3566" t="s">
        <v>6164</v>
      </c>
      <c r="Q3566" s="10">
        <v>36833347</v>
      </c>
    </row>
    <row r="3567" spans="1:17" x14ac:dyDescent="0.3">
      <c r="A3567" s="11">
        <v>11000000</v>
      </c>
      <c r="B3567" t="s">
        <v>10620</v>
      </c>
      <c r="C3567">
        <v>11284</v>
      </c>
      <c r="D3567" t="s">
        <v>10621</v>
      </c>
      <c r="E3567" t="s">
        <v>19</v>
      </c>
      <c r="F3567">
        <v>16.856231000000001</v>
      </c>
      <c r="G3567" t="s">
        <v>119</v>
      </c>
      <c r="H3567" t="s">
        <v>21</v>
      </c>
      <c r="I3567" s="1">
        <v>33367</v>
      </c>
      <c r="J3567" s="11">
        <v>34872033</v>
      </c>
      <c r="K3567">
        <v>89</v>
      </c>
      <c r="L3567" t="s">
        <v>22</v>
      </c>
      <c r="M3567">
        <v>5.0999999999999996</v>
      </c>
      <c r="N3567">
        <v>272</v>
      </c>
      <c r="O3567" t="s">
        <v>10622</v>
      </c>
      <c r="P3567" t="s">
        <v>5847</v>
      </c>
      <c r="Q3567" s="10">
        <v>23872033</v>
      </c>
    </row>
    <row r="3568" spans="1:17" x14ac:dyDescent="0.3">
      <c r="A3568" s="11">
        <v>8000000</v>
      </c>
      <c r="B3568" t="s">
        <v>2834</v>
      </c>
      <c r="C3568">
        <v>504</v>
      </c>
      <c r="D3568" t="s">
        <v>10623</v>
      </c>
      <c r="E3568" t="s">
        <v>19</v>
      </c>
      <c r="F3568">
        <v>19.683187</v>
      </c>
      <c r="G3568" t="s">
        <v>10624</v>
      </c>
      <c r="H3568" t="s">
        <v>21</v>
      </c>
      <c r="I3568" s="1">
        <v>37941</v>
      </c>
      <c r="J3568" s="11">
        <v>60378584</v>
      </c>
      <c r="K3568">
        <v>110</v>
      </c>
      <c r="L3568" t="s">
        <v>22</v>
      </c>
      <c r="M3568">
        <v>7</v>
      </c>
      <c r="N3568">
        <v>485</v>
      </c>
      <c r="O3568" t="s">
        <v>10625</v>
      </c>
      <c r="P3568" t="s">
        <v>10626</v>
      </c>
      <c r="Q3568" s="10">
        <v>52378584</v>
      </c>
    </row>
    <row r="3569" spans="1:17" x14ac:dyDescent="0.3">
      <c r="A3569" s="11">
        <v>5000000</v>
      </c>
      <c r="B3569" t="s">
        <v>380</v>
      </c>
      <c r="C3569">
        <v>173</v>
      </c>
      <c r="D3569" t="s">
        <v>10627</v>
      </c>
      <c r="E3569" t="s">
        <v>19</v>
      </c>
      <c r="F3569">
        <v>9.3581970000000005</v>
      </c>
      <c r="G3569" t="s">
        <v>6384</v>
      </c>
      <c r="H3569" t="s">
        <v>21</v>
      </c>
      <c r="I3569" s="1">
        <v>20081</v>
      </c>
      <c r="J3569" s="11">
        <v>28200000</v>
      </c>
      <c r="K3569">
        <v>127</v>
      </c>
      <c r="L3569" t="s">
        <v>22</v>
      </c>
      <c r="M3569">
        <v>6.8</v>
      </c>
      <c r="N3569">
        <v>157</v>
      </c>
      <c r="O3569" t="s">
        <v>10628</v>
      </c>
      <c r="P3569" t="s">
        <v>5678</v>
      </c>
      <c r="Q3569" s="10">
        <v>23200000</v>
      </c>
    </row>
    <row r="3570" spans="1:17" x14ac:dyDescent="0.3">
      <c r="A3570" s="11">
        <v>5000000</v>
      </c>
      <c r="B3570" t="s">
        <v>2211</v>
      </c>
      <c r="C3570">
        <v>227348</v>
      </c>
      <c r="D3570" t="s">
        <v>10629</v>
      </c>
      <c r="E3570" t="s">
        <v>19</v>
      </c>
      <c r="F3570">
        <v>19.984476999999998</v>
      </c>
      <c r="G3570" t="s">
        <v>9048</v>
      </c>
      <c r="H3570" t="s">
        <v>21</v>
      </c>
      <c r="I3570" s="1">
        <v>41640</v>
      </c>
      <c r="J3570" s="11">
        <v>86362372</v>
      </c>
      <c r="K3570">
        <v>84</v>
      </c>
      <c r="L3570" t="s">
        <v>22</v>
      </c>
      <c r="M3570">
        <v>5.2</v>
      </c>
      <c r="N3570">
        <v>449</v>
      </c>
      <c r="O3570" t="s">
        <v>10630</v>
      </c>
      <c r="P3570" t="s">
        <v>10631</v>
      </c>
      <c r="Q3570" s="10">
        <v>81362372</v>
      </c>
    </row>
    <row r="3571" spans="1:17" x14ac:dyDescent="0.3">
      <c r="A3571" s="11">
        <v>5000000</v>
      </c>
      <c r="B3571" t="s">
        <v>1321</v>
      </c>
      <c r="C3571">
        <v>1955</v>
      </c>
      <c r="D3571" t="s">
        <v>10632</v>
      </c>
      <c r="E3571" t="s">
        <v>19</v>
      </c>
      <c r="F3571">
        <v>30.271066000000001</v>
      </c>
      <c r="G3571" t="s">
        <v>10633</v>
      </c>
      <c r="H3571" t="s">
        <v>33</v>
      </c>
      <c r="I3571" s="1">
        <v>29261</v>
      </c>
      <c r="J3571" s="11">
        <v>26010864</v>
      </c>
      <c r="K3571">
        <v>124</v>
      </c>
      <c r="L3571" t="s">
        <v>22</v>
      </c>
      <c r="M3571">
        <v>7.9</v>
      </c>
      <c r="N3571">
        <v>719</v>
      </c>
      <c r="O3571" t="s">
        <v>10634</v>
      </c>
      <c r="P3571" t="s">
        <v>3432</v>
      </c>
      <c r="Q3571" s="10">
        <v>21010864</v>
      </c>
    </row>
    <row r="3572" spans="1:17" x14ac:dyDescent="0.3">
      <c r="A3572" s="11">
        <v>5000000</v>
      </c>
      <c r="B3572" t="s">
        <v>1321</v>
      </c>
      <c r="C3572">
        <v>152532</v>
      </c>
      <c r="D3572" t="s">
        <v>10635</v>
      </c>
      <c r="E3572" t="s">
        <v>19</v>
      </c>
      <c r="F3572">
        <v>59.454473</v>
      </c>
      <c r="G3572" t="s">
        <v>140</v>
      </c>
      <c r="H3572" t="s">
        <v>21</v>
      </c>
      <c r="I3572" s="1">
        <v>41464</v>
      </c>
      <c r="J3572" s="11">
        <v>55198285</v>
      </c>
      <c r="K3572">
        <v>117</v>
      </c>
      <c r="L3572" t="s">
        <v>22</v>
      </c>
      <c r="M3572">
        <v>7.9</v>
      </c>
      <c r="N3572">
        <v>2886</v>
      </c>
      <c r="O3572" t="s">
        <v>10636</v>
      </c>
      <c r="P3572" t="s">
        <v>4464</v>
      </c>
      <c r="Q3572" s="10">
        <v>50198285</v>
      </c>
    </row>
    <row r="3573" spans="1:17" x14ac:dyDescent="0.3">
      <c r="A3573" s="11">
        <v>3300000</v>
      </c>
      <c r="B3573" t="s">
        <v>5251</v>
      </c>
      <c r="C3573">
        <v>243940</v>
      </c>
      <c r="D3573" t="s">
        <v>10637</v>
      </c>
      <c r="E3573" t="s">
        <v>19</v>
      </c>
      <c r="F3573">
        <v>20.304234999999998</v>
      </c>
      <c r="G3573" t="s">
        <v>682</v>
      </c>
      <c r="H3573" t="s">
        <v>21</v>
      </c>
      <c r="I3573" s="1">
        <v>42033</v>
      </c>
      <c r="J3573" s="11">
        <v>64110728</v>
      </c>
      <c r="K3573">
        <v>83</v>
      </c>
      <c r="L3573" t="s">
        <v>22</v>
      </c>
      <c r="M3573">
        <v>5.0999999999999996</v>
      </c>
      <c r="N3573">
        <v>505</v>
      </c>
      <c r="O3573" t="s">
        <v>10638</v>
      </c>
      <c r="P3573" t="s">
        <v>10639</v>
      </c>
      <c r="Q3573" s="10">
        <v>60810728</v>
      </c>
    </row>
    <row r="3574" spans="1:17" x14ac:dyDescent="0.3">
      <c r="A3574" s="11">
        <v>9000000</v>
      </c>
      <c r="B3574" t="s">
        <v>4591</v>
      </c>
      <c r="C3574">
        <v>77</v>
      </c>
      <c r="D3574" t="s">
        <v>10640</v>
      </c>
      <c r="E3574" t="s">
        <v>19</v>
      </c>
      <c r="F3574">
        <v>60.715150999999999</v>
      </c>
      <c r="G3574" t="s">
        <v>608</v>
      </c>
      <c r="H3574" t="s">
        <v>21</v>
      </c>
      <c r="I3574" s="1">
        <v>36840</v>
      </c>
      <c r="J3574" s="11">
        <v>39723096</v>
      </c>
      <c r="K3574">
        <v>113</v>
      </c>
      <c r="L3574" t="s">
        <v>22</v>
      </c>
      <c r="M3574">
        <v>8.1</v>
      </c>
      <c r="N3574">
        <v>4028</v>
      </c>
      <c r="O3574" t="s">
        <v>10641</v>
      </c>
      <c r="P3574" t="s">
        <v>40</v>
      </c>
      <c r="Q3574" s="10">
        <v>30723096</v>
      </c>
    </row>
    <row r="3575" spans="1:17" x14ac:dyDescent="0.3">
      <c r="A3575" s="11">
        <v>5000000</v>
      </c>
      <c r="B3575" t="s">
        <v>3227</v>
      </c>
      <c r="C3575">
        <v>157547</v>
      </c>
      <c r="D3575" t="s">
        <v>10642</v>
      </c>
      <c r="E3575" t="s">
        <v>19</v>
      </c>
      <c r="F3575">
        <v>35.871248000000001</v>
      </c>
      <c r="G3575" t="s">
        <v>10643</v>
      </c>
      <c r="H3575" t="s">
        <v>21</v>
      </c>
      <c r="I3575" s="1">
        <v>41495</v>
      </c>
      <c r="J3575" s="11">
        <v>44030246</v>
      </c>
      <c r="K3575">
        <v>104</v>
      </c>
      <c r="L3575" t="s">
        <v>22</v>
      </c>
      <c r="M3575">
        <v>6.3</v>
      </c>
      <c r="N3575">
        <v>1050</v>
      </c>
      <c r="O3575" t="s">
        <v>10644</v>
      </c>
      <c r="P3575" t="s">
        <v>10645</v>
      </c>
      <c r="Q3575" s="10">
        <v>39030246</v>
      </c>
    </row>
    <row r="3576" spans="1:17" x14ac:dyDescent="0.3">
      <c r="A3576" s="11">
        <v>5000000</v>
      </c>
      <c r="B3576" t="s">
        <v>587</v>
      </c>
      <c r="C3576">
        <v>2295</v>
      </c>
      <c r="D3576" t="s">
        <v>10646</v>
      </c>
      <c r="E3576" t="s">
        <v>19</v>
      </c>
      <c r="F3576">
        <v>18.077963</v>
      </c>
      <c r="G3576" t="s">
        <v>1612</v>
      </c>
      <c r="H3576" t="s">
        <v>21</v>
      </c>
      <c r="I3576" s="1">
        <v>38862</v>
      </c>
      <c r="J3576" s="11">
        <v>26888376</v>
      </c>
      <c r="K3576">
        <v>97</v>
      </c>
      <c r="L3576" t="s">
        <v>22</v>
      </c>
      <c r="M3576">
        <v>6.9</v>
      </c>
      <c r="N3576">
        <v>398</v>
      </c>
      <c r="O3576" t="s">
        <v>10647</v>
      </c>
      <c r="P3576" t="s">
        <v>4162</v>
      </c>
      <c r="Q3576" s="10">
        <v>21888376</v>
      </c>
    </row>
    <row r="3577" spans="1:17" x14ac:dyDescent="0.3">
      <c r="A3577" s="11">
        <v>5000000</v>
      </c>
      <c r="B3577" t="s">
        <v>8986</v>
      </c>
      <c r="C3577">
        <v>71</v>
      </c>
      <c r="D3577" t="s">
        <v>10648</v>
      </c>
      <c r="E3577" t="s">
        <v>19</v>
      </c>
      <c r="F3577">
        <v>20.428236999999999</v>
      </c>
      <c r="G3577" t="s">
        <v>3144</v>
      </c>
      <c r="H3577" t="s">
        <v>284</v>
      </c>
      <c r="I3577" s="1">
        <v>36664</v>
      </c>
      <c r="J3577" s="11">
        <v>110000000</v>
      </c>
      <c r="K3577">
        <v>110</v>
      </c>
      <c r="L3577" t="s">
        <v>22</v>
      </c>
      <c r="M3577">
        <v>7.4</v>
      </c>
      <c r="N3577">
        <v>750</v>
      </c>
      <c r="O3577" t="s">
        <v>10649</v>
      </c>
      <c r="P3577" t="s">
        <v>3852</v>
      </c>
      <c r="Q3577" s="10">
        <v>105000000</v>
      </c>
    </row>
    <row r="3578" spans="1:17" x14ac:dyDescent="0.3">
      <c r="A3578" s="11">
        <v>4600000</v>
      </c>
      <c r="B3578" t="s">
        <v>1485</v>
      </c>
      <c r="C3578">
        <v>147773</v>
      </c>
      <c r="D3578" t="s">
        <v>10650</v>
      </c>
      <c r="E3578" t="s">
        <v>19</v>
      </c>
      <c r="F3578">
        <v>32.144440000000003</v>
      </c>
      <c r="G3578" t="s">
        <v>4469</v>
      </c>
      <c r="H3578" t="s">
        <v>21</v>
      </c>
      <c r="I3578" s="1">
        <v>41431</v>
      </c>
      <c r="J3578" s="11">
        <v>23198652</v>
      </c>
      <c r="K3578">
        <v>103</v>
      </c>
      <c r="L3578" t="s">
        <v>22</v>
      </c>
      <c r="M3578">
        <v>7.1</v>
      </c>
      <c r="N3578">
        <v>688</v>
      </c>
      <c r="O3578" t="s">
        <v>10651</v>
      </c>
      <c r="P3578" t="s">
        <v>10652</v>
      </c>
      <c r="Q3578" s="10">
        <v>18598652</v>
      </c>
    </row>
    <row r="3579" spans="1:17" x14ac:dyDescent="0.3">
      <c r="A3579" s="11">
        <v>0</v>
      </c>
      <c r="B3579" t="s">
        <v>587</v>
      </c>
      <c r="C3579">
        <v>16096</v>
      </c>
      <c r="D3579" t="s">
        <v>10653</v>
      </c>
      <c r="E3579" t="s">
        <v>19</v>
      </c>
      <c r="F3579">
        <v>3.6735660000000001</v>
      </c>
      <c r="G3579" t="s">
        <v>92</v>
      </c>
      <c r="H3579" t="s">
        <v>21</v>
      </c>
      <c r="I3579" s="1">
        <v>33534</v>
      </c>
      <c r="J3579" s="11">
        <v>0</v>
      </c>
      <c r="K3579">
        <v>94</v>
      </c>
      <c r="L3579" t="s">
        <v>22</v>
      </c>
      <c r="M3579">
        <v>4.7</v>
      </c>
      <c r="N3579">
        <v>21</v>
      </c>
      <c r="O3579" t="s">
        <v>10654</v>
      </c>
      <c r="P3579" t="s">
        <v>10655</v>
      </c>
      <c r="Q3579" s="10">
        <v>0</v>
      </c>
    </row>
    <row r="3580" spans="1:17" x14ac:dyDescent="0.3">
      <c r="A3580" s="11">
        <v>3500000</v>
      </c>
      <c r="B3580" t="s">
        <v>10656</v>
      </c>
      <c r="C3580">
        <v>24266</v>
      </c>
      <c r="D3580" t="s">
        <v>10657</v>
      </c>
      <c r="E3580" t="s">
        <v>19</v>
      </c>
      <c r="F3580">
        <v>3.6564909999999999</v>
      </c>
      <c r="G3580" t="s">
        <v>10658</v>
      </c>
      <c r="H3580" t="s">
        <v>304</v>
      </c>
      <c r="I3580" s="1">
        <v>29985</v>
      </c>
      <c r="J3580" s="11">
        <v>20659423</v>
      </c>
      <c r="K3580">
        <v>104</v>
      </c>
      <c r="L3580" t="s">
        <v>22</v>
      </c>
      <c r="M3580">
        <v>6.8</v>
      </c>
      <c r="N3580">
        <v>37</v>
      </c>
      <c r="O3580" t="s">
        <v>10659</v>
      </c>
      <c r="P3580" t="s">
        <v>10660</v>
      </c>
      <c r="Q3580" s="10">
        <v>17159423</v>
      </c>
    </row>
    <row r="3581" spans="1:17" x14ac:dyDescent="0.3">
      <c r="A3581" s="11">
        <v>0</v>
      </c>
      <c r="B3581" t="s">
        <v>186</v>
      </c>
      <c r="C3581">
        <v>16508</v>
      </c>
      <c r="D3581" t="s">
        <v>10661</v>
      </c>
      <c r="E3581" t="s">
        <v>19</v>
      </c>
      <c r="F3581">
        <v>1.8848400000000001</v>
      </c>
      <c r="G3581" t="s">
        <v>27</v>
      </c>
      <c r="H3581" t="s">
        <v>21</v>
      </c>
      <c r="I3581" s="1">
        <v>36245</v>
      </c>
      <c r="J3581" s="11">
        <v>0</v>
      </c>
      <c r="K3581">
        <v>77</v>
      </c>
      <c r="L3581" t="s">
        <v>22</v>
      </c>
      <c r="M3581">
        <v>5.4</v>
      </c>
      <c r="N3581">
        <v>22</v>
      </c>
      <c r="O3581" t="s">
        <v>10662</v>
      </c>
      <c r="P3581" t="s">
        <v>10663</v>
      </c>
      <c r="Q3581" s="10">
        <v>0</v>
      </c>
    </row>
    <row r="3582" spans="1:17" x14ac:dyDescent="0.3">
      <c r="A3582" s="11">
        <v>5000000</v>
      </c>
      <c r="B3582" t="s">
        <v>713</v>
      </c>
      <c r="C3582">
        <v>2895</v>
      </c>
      <c r="D3582" t="s">
        <v>10664</v>
      </c>
      <c r="E3582" t="s">
        <v>19</v>
      </c>
      <c r="F3582">
        <v>4.2278070000000003</v>
      </c>
      <c r="G3582" t="s">
        <v>10665</v>
      </c>
      <c r="H3582" t="s">
        <v>21</v>
      </c>
      <c r="I3582" s="1">
        <v>35683</v>
      </c>
      <c r="J3582" s="11">
        <v>0</v>
      </c>
      <c r="K3582">
        <v>134</v>
      </c>
      <c r="L3582" t="s">
        <v>22</v>
      </c>
      <c r="M3582">
        <v>6.1</v>
      </c>
      <c r="N3582">
        <v>38</v>
      </c>
      <c r="O3582" t="s">
        <v>10666</v>
      </c>
      <c r="P3582" t="s">
        <v>10667</v>
      </c>
      <c r="Q3582" s="10">
        <v>-5000000</v>
      </c>
    </row>
    <row r="3583" spans="1:17" x14ac:dyDescent="0.3">
      <c r="A3583" s="11">
        <v>0</v>
      </c>
      <c r="B3583" t="s">
        <v>713</v>
      </c>
      <c r="C3583">
        <v>15660</v>
      </c>
      <c r="D3583" t="s">
        <v>10668</v>
      </c>
      <c r="E3583" t="s">
        <v>19</v>
      </c>
      <c r="F3583">
        <v>3.102862</v>
      </c>
      <c r="G3583" t="s">
        <v>92</v>
      </c>
      <c r="H3583" t="s">
        <v>21</v>
      </c>
      <c r="I3583" s="1">
        <v>29847</v>
      </c>
      <c r="J3583" s="11">
        <v>0</v>
      </c>
      <c r="K3583">
        <v>129</v>
      </c>
      <c r="L3583" t="s">
        <v>22</v>
      </c>
      <c r="M3583">
        <v>6.5</v>
      </c>
      <c r="N3583">
        <v>54</v>
      </c>
      <c r="O3583" t="s">
        <v>10669</v>
      </c>
      <c r="P3583" t="s">
        <v>10670</v>
      </c>
      <c r="Q3583" s="10">
        <v>0</v>
      </c>
    </row>
    <row r="3584" spans="1:17" x14ac:dyDescent="0.3">
      <c r="A3584" s="11">
        <v>10000000</v>
      </c>
      <c r="B3584" t="s">
        <v>1485</v>
      </c>
      <c r="C3584">
        <v>59968</v>
      </c>
      <c r="D3584" t="s">
        <v>10671</v>
      </c>
      <c r="E3584" t="s">
        <v>19</v>
      </c>
      <c r="F3584">
        <v>15.688439000000001</v>
      </c>
      <c r="G3584" t="s">
        <v>1612</v>
      </c>
      <c r="H3584" t="s">
        <v>21</v>
      </c>
      <c r="I3584" s="1">
        <v>40781</v>
      </c>
      <c r="J3584" s="11">
        <v>17273593</v>
      </c>
      <c r="K3584">
        <v>90</v>
      </c>
      <c r="L3584" t="s">
        <v>22</v>
      </c>
      <c r="M3584">
        <v>5.9</v>
      </c>
      <c r="N3584">
        <v>365</v>
      </c>
      <c r="O3584" t="s">
        <v>10672</v>
      </c>
      <c r="P3584" t="s">
        <v>10673</v>
      </c>
      <c r="Q3584" s="10">
        <v>7273593</v>
      </c>
    </row>
    <row r="3585" spans="1:17" x14ac:dyDescent="0.3">
      <c r="A3585" s="11">
        <v>5000000</v>
      </c>
      <c r="B3585" t="s">
        <v>3035</v>
      </c>
      <c r="C3585">
        <v>323677</v>
      </c>
      <c r="D3585" t="s">
        <v>10674</v>
      </c>
      <c r="E3585" t="s">
        <v>19</v>
      </c>
      <c r="F3585">
        <v>22.995100000000001</v>
      </c>
      <c r="G3585" t="s">
        <v>10675</v>
      </c>
      <c r="H3585" t="s">
        <v>158</v>
      </c>
      <c r="I3585" s="1">
        <v>42419</v>
      </c>
      <c r="J3585" s="11">
        <v>24804129</v>
      </c>
      <c r="K3585">
        <v>134</v>
      </c>
      <c r="L3585" t="s">
        <v>22</v>
      </c>
      <c r="M3585">
        <v>7.1</v>
      </c>
      <c r="N3585">
        <v>478</v>
      </c>
      <c r="O3585" t="s">
        <v>10676</v>
      </c>
      <c r="P3585" t="s">
        <v>1578</v>
      </c>
      <c r="Q3585" s="10">
        <v>19804129</v>
      </c>
    </row>
    <row r="3586" spans="1:17" x14ac:dyDescent="0.3">
      <c r="A3586" s="11">
        <v>0</v>
      </c>
      <c r="B3586" t="s">
        <v>713</v>
      </c>
      <c r="C3586">
        <v>19848</v>
      </c>
      <c r="D3586" t="s">
        <v>10677</v>
      </c>
      <c r="E3586" t="s">
        <v>19</v>
      </c>
      <c r="F3586">
        <v>5.7698219999999996</v>
      </c>
      <c r="G3586" t="s">
        <v>119</v>
      </c>
      <c r="H3586" t="s">
        <v>21</v>
      </c>
      <c r="I3586" s="1">
        <v>36011</v>
      </c>
      <c r="J3586" s="11">
        <v>0</v>
      </c>
      <c r="K3586">
        <v>104</v>
      </c>
      <c r="L3586" t="s">
        <v>22</v>
      </c>
      <c r="M3586">
        <v>6.4</v>
      </c>
      <c r="N3586">
        <v>14</v>
      </c>
      <c r="O3586" t="s">
        <v>10678</v>
      </c>
      <c r="P3586" t="s">
        <v>10679</v>
      </c>
      <c r="Q3586" s="10">
        <v>0</v>
      </c>
    </row>
    <row r="3587" spans="1:17" x14ac:dyDescent="0.3">
      <c r="A3587" s="11">
        <v>5000000</v>
      </c>
      <c r="B3587" t="s">
        <v>2211</v>
      </c>
      <c r="C3587">
        <v>256274</v>
      </c>
      <c r="D3587" t="s">
        <v>10680</v>
      </c>
      <c r="E3587" t="s">
        <v>19</v>
      </c>
      <c r="F3587">
        <v>26.510558</v>
      </c>
      <c r="G3587" t="s">
        <v>135</v>
      </c>
      <c r="H3587" t="s">
        <v>21</v>
      </c>
      <c r="I3587" s="1">
        <v>41865</v>
      </c>
      <c r="J3587" s="11">
        <v>40100000</v>
      </c>
      <c r="K3587">
        <v>93</v>
      </c>
      <c r="L3587" t="s">
        <v>22</v>
      </c>
      <c r="M3587">
        <v>6.1</v>
      </c>
      <c r="N3587">
        <v>766</v>
      </c>
      <c r="O3587" t="s">
        <v>10681</v>
      </c>
      <c r="P3587" t="s">
        <v>8451</v>
      </c>
      <c r="Q3587" s="10">
        <v>35100000</v>
      </c>
    </row>
    <row r="3588" spans="1:17" x14ac:dyDescent="0.3">
      <c r="A3588" s="11">
        <v>0</v>
      </c>
      <c r="B3588" t="s">
        <v>1629</v>
      </c>
      <c r="C3588">
        <v>235271</v>
      </c>
      <c r="D3588" t="s">
        <v>10682</v>
      </c>
      <c r="E3588" t="s">
        <v>19</v>
      </c>
      <c r="F3588">
        <v>7.5445149999999996</v>
      </c>
      <c r="G3588" t="s">
        <v>682</v>
      </c>
      <c r="H3588" t="s">
        <v>21</v>
      </c>
      <c r="I3588" s="1">
        <v>41922</v>
      </c>
      <c r="J3588" s="11">
        <v>0</v>
      </c>
      <c r="K3588">
        <v>105</v>
      </c>
      <c r="L3588" t="s">
        <v>22</v>
      </c>
      <c r="M3588">
        <v>5.4</v>
      </c>
      <c r="N3588">
        <v>63</v>
      </c>
      <c r="O3588" t="s">
        <v>10683</v>
      </c>
      <c r="P3588" t="s">
        <v>5637</v>
      </c>
      <c r="Q3588" s="10">
        <v>0</v>
      </c>
    </row>
    <row r="3589" spans="1:17" x14ac:dyDescent="0.3">
      <c r="A3589" s="11">
        <v>0</v>
      </c>
      <c r="B3589" t="s">
        <v>713</v>
      </c>
      <c r="C3589">
        <v>45153</v>
      </c>
      <c r="D3589" t="s">
        <v>10684</v>
      </c>
      <c r="E3589" t="s">
        <v>19</v>
      </c>
      <c r="F3589">
        <v>1.126941</v>
      </c>
      <c r="G3589" t="s">
        <v>92</v>
      </c>
      <c r="H3589" t="s">
        <v>21</v>
      </c>
      <c r="I3589" s="1">
        <v>35620</v>
      </c>
      <c r="J3589" s="11">
        <v>0</v>
      </c>
      <c r="K3589">
        <v>109</v>
      </c>
      <c r="L3589" t="s">
        <v>22</v>
      </c>
      <c r="M3589">
        <v>6.1</v>
      </c>
      <c r="N3589">
        <v>27</v>
      </c>
      <c r="O3589" t="s">
        <v>10685</v>
      </c>
      <c r="P3589" t="s">
        <v>7180</v>
      </c>
      <c r="Q3589" s="10">
        <v>0</v>
      </c>
    </row>
    <row r="3590" spans="1:17" x14ac:dyDescent="0.3">
      <c r="A3590" s="11">
        <v>5000000</v>
      </c>
      <c r="B3590" t="s">
        <v>713</v>
      </c>
      <c r="C3590">
        <v>284293</v>
      </c>
      <c r="D3590" t="s">
        <v>10686</v>
      </c>
      <c r="E3590" t="s">
        <v>19</v>
      </c>
      <c r="F3590">
        <v>35.307577000000002</v>
      </c>
      <c r="G3590" t="s">
        <v>8298</v>
      </c>
      <c r="H3590" t="s">
        <v>21</v>
      </c>
      <c r="I3590" s="1">
        <v>41771</v>
      </c>
      <c r="J3590" s="11">
        <v>43884652</v>
      </c>
      <c r="K3590">
        <v>99</v>
      </c>
      <c r="L3590" t="s">
        <v>22</v>
      </c>
      <c r="M3590">
        <v>7.5</v>
      </c>
      <c r="N3590">
        <v>1104</v>
      </c>
      <c r="O3590" t="s">
        <v>10687</v>
      </c>
      <c r="P3590" t="s">
        <v>10688</v>
      </c>
      <c r="Q3590" s="10">
        <v>38884652</v>
      </c>
    </row>
    <row r="3591" spans="1:17" x14ac:dyDescent="0.3">
      <c r="A3591" s="11">
        <v>5000000</v>
      </c>
      <c r="B3591" t="s">
        <v>2119</v>
      </c>
      <c r="C3591">
        <v>24973</v>
      </c>
      <c r="D3591" t="s">
        <v>10689</v>
      </c>
      <c r="E3591" t="s">
        <v>19</v>
      </c>
      <c r="F3591">
        <v>4.0791110000000002</v>
      </c>
      <c r="G3591" t="s">
        <v>204</v>
      </c>
      <c r="H3591" t="s">
        <v>21</v>
      </c>
      <c r="I3591" s="1">
        <v>19961</v>
      </c>
      <c r="J3591" s="11">
        <v>15000000</v>
      </c>
      <c r="K3591">
        <v>139</v>
      </c>
      <c r="L3591" t="s">
        <v>22</v>
      </c>
      <c r="M3591">
        <v>6</v>
      </c>
      <c r="N3591">
        <v>11</v>
      </c>
      <c r="O3591" t="s">
        <v>10690</v>
      </c>
      <c r="P3591" t="s">
        <v>10691</v>
      </c>
      <c r="Q3591" s="10">
        <v>10000000</v>
      </c>
    </row>
    <row r="3592" spans="1:17" x14ac:dyDescent="0.3">
      <c r="A3592" s="11">
        <v>5000000</v>
      </c>
      <c r="B3592" t="s">
        <v>394</v>
      </c>
      <c r="C3592">
        <v>21610</v>
      </c>
      <c r="D3592" t="s">
        <v>10692</v>
      </c>
      <c r="E3592" t="s">
        <v>19</v>
      </c>
      <c r="F3592">
        <v>7.0588680000000004</v>
      </c>
      <c r="G3592" t="s">
        <v>135</v>
      </c>
      <c r="H3592" t="s">
        <v>21</v>
      </c>
      <c r="I3592" s="1">
        <v>29662</v>
      </c>
      <c r="J3592" s="11">
        <v>19905359</v>
      </c>
      <c r="K3592">
        <v>99</v>
      </c>
      <c r="L3592" t="s">
        <v>22</v>
      </c>
      <c r="M3592">
        <v>6.4</v>
      </c>
      <c r="N3592">
        <v>86</v>
      </c>
      <c r="O3592" t="s">
        <v>10693</v>
      </c>
      <c r="P3592" t="s">
        <v>10694</v>
      </c>
      <c r="Q3592" s="10">
        <v>14905359</v>
      </c>
    </row>
    <row r="3593" spans="1:17" x14ac:dyDescent="0.3">
      <c r="A3593" s="11">
        <v>5000000</v>
      </c>
      <c r="B3593" t="s">
        <v>2211</v>
      </c>
      <c r="C3593">
        <v>10283</v>
      </c>
      <c r="D3593" t="s">
        <v>10695</v>
      </c>
      <c r="E3593" t="s">
        <v>19</v>
      </c>
      <c r="F3593">
        <v>12.904615</v>
      </c>
      <c r="G3593" t="s">
        <v>92</v>
      </c>
      <c r="H3593" t="s">
        <v>21</v>
      </c>
      <c r="I3593" s="1">
        <v>32717</v>
      </c>
      <c r="J3593" s="11">
        <v>14000000</v>
      </c>
      <c r="K3593">
        <v>100</v>
      </c>
      <c r="L3593" t="s">
        <v>22</v>
      </c>
      <c r="M3593">
        <v>4.8</v>
      </c>
      <c r="N3593">
        <v>191</v>
      </c>
      <c r="O3593" t="s">
        <v>10696</v>
      </c>
      <c r="P3593" t="s">
        <v>10697</v>
      </c>
      <c r="Q3593" s="10">
        <v>9000000</v>
      </c>
    </row>
    <row r="3594" spans="1:17" x14ac:dyDescent="0.3">
      <c r="A3594" s="11">
        <v>5000000</v>
      </c>
      <c r="B3594" t="s">
        <v>822</v>
      </c>
      <c r="C3594">
        <v>8346</v>
      </c>
      <c r="D3594" t="s">
        <v>10698</v>
      </c>
      <c r="E3594" t="s">
        <v>19</v>
      </c>
      <c r="F3594">
        <v>18.115566000000001</v>
      </c>
      <c r="G3594" t="s">
        <v>10699</v>
      </c>
      <c r="H3594" t="s">
        <v>158</v>
      </c>
      <c r="I3594" s="1">
        <v>37309</v>
      </c>
      <c r="J3594" s="11">
        <v>368744044</v>
      </c>
      <c r="K3594">
        <v>95</v>
      </c>
      <c r="L3594" t="s">
        <v>22</v>
      </c>
      <c r="M3594">
        <v>6.2</v>
      </c>
      <c r="N3594">
        <v>671</v>
      </c>
      <c r="O3594" t="s">
        <v>10700</v>
      </c>
      <c r="P3594" t="s">
        <v>3403</v>
      </c>
      <c r="Q3594" s="10">
        <v>363744044</v>
      </c>
    </row>
    <row r="3595" spans="1:17" x14ac:dyDescent="0.3">
      <c r="A3595" s="11">
        <v>5000000</v>
      </c>
      <c r="B3595" t="s">
        <v>998</v>
      </c>
      <c r="C3595">
        <v>122081</v>
      </c>
      <c r="D3595" t="s">
        <v>10701</v>
      </c>
      <c r="E3595" t="s">
        <v>19</v>
      </c>
      <c r="F3595">
        <v>62.554172999999999</v>
      </c>
      <c r="G3595" t="s">
        <v>10702</v>
      </c>
      <c r="H3595" t="s">
        <v>284</v>
      </c>
      <c r="I3595" s="1">
        <v>41298</v>
      </c>
      <c r="J3595" s="11">
        <v>31724284</v>
      </c>
      <c r="K3595">
        <v>94</v>
      </c>
      <c r="L3595" t="s">
        <v>22</v>
      </c>
      <c r="M3595">
        <v>5</v>
      </c>
      <c r="N3595">
        <v>1551</v>
      </c>
      <c r="O3595" t="s">
        <v>10703</v>
      </c>
      <c r="P3595" t="s">
        <v>10704</v>
      </c>
      <c r="Q3595" s="10">
        <v>26724284</v>
      </c>
    </row>
    <row r="3596" spans="1:17" x14ac:dyDescent="0.3">
      <c r="A3596" s="11">
        <v>5000000</v>
      </c>
      <c r="B3596" t="s">
        <v>2211</v>
      </c>
      <c r="C3596">
        <v>10987</v>
      </c>
      <c r="D3596" t="s">
        <v>10705</v>
      </c>
      <c r="E3596" t="s">
        <v>19</v>
      </c>
      <c r="F3596">
        <v>9.4837170000000004</v>
      </c>
      <c r="G3596" t="s">
        <v>905</v>
      </c>
      <c r="H3596" t="s">
        <v>21</v>
      </c>
      <c r="I3596" s="1">
        <v>34971</v>
      </c>
      <c r="J3596" s="11">
        <v>15116634</v>
      </c>
      <c r="K3596">
        <v>88</v>
      </c>
      <c r="L3596" t="s">
        <v>22</v>
      </c>
      <c r="M3596">
        <v>5</v>
      </c>
      <c r="N3596">
        <v>170</v>
      </c>
      <c r="O3596" t="s">
        <v>10706</v>
      </c>
      <c r="P3596" t="s">
        <v>10707</v>
      </c>
      <c r="Q3596" s="10">
        <v>10116634</v>
      </c>
    </row>
    <row r="3597" spans="1:17" x14ac:dyDescent="0.3">
      <c r="A3597" s="11">
        <v>5000000</v>
      </c>
      <c r="B3597" t="s">
        <v>212</v>
      </c>
      <c r="C3597">
        <v>1391</v>
      </c>
      <c r="D3597" t="s">
        <v>10708</v>
      </c>
      <c r="E3597" t="s">
        <v>1682</v>
      </c>
      <c r="F3597">
        <v>16.890284999999999</v>
      </c>
      <c r="G3597" t="s">
        <v>10709</v>
      </c>
      <c r="H3597" t="s">
        <v>1600</v>
      </c>
      <c r="I3597" s="1">
        <v>37109</v>
      </c>
      <c r="J3597" s="11">
        <v>33616692</v>
      </c>
      <c r="K3597">
        <v>106</v>
      </c>
      <c r="L3597" t="s">
        <v>22</v>
      </c>
      <c r="M3597">
        <v>7.3</v>
      </c>
      <c r="N3597">
        <v>315</v>
      </c>
      <c r="O3597" t="s">
        <v>10710</v>
      </c>
      <c r="P3597" t="s">
        <v>712</v>
      </c>
      <c r="Q3597" s="10">
        <v>28616692</v>
      </c>
    </row>
    <row r="3598" spans="1:17" x14ac:dyDescent="0.3">
      <c r="A3598" s="11">
        <v>4000000</v>
      </c>
      <c r="B3598" t="s">
        <v>4422</v>
      </c>
      <c r="C3598">
        <v>747</v>
      </c>
      <c r="D3598" t="s">
        <v>10711</v>
      </c>
      <c r="E3598" t="s">
        <v>19</v>
      </c>
      <c r="F3598">
        <v>49.124859999999998</v>
      </c>
      <c r="G3598" t="s">
        <v>135</v>
      </c>
      <c r="H3598" t="s">
        <v>33</v>
      </c>
      <c r="I3598" s="1">
        <v>38234</v>
      </c>
      <c r="J3598" s="11">
        <v>30039392</v>
      </c>
      <c r="K3598">
        <v>99</v>
      </c>
      <c r="L3598" t="s">
        <v>22</v>
      </c>
      <c r="M3598">
        <v>7.5</v>
      </c>
      <c r="N3598">
        <v>2420</v>
      </c>
      <c r="O3598" t="s">
        <v>10712</v>
      </c>
      <c r="P3598" t="s">
        <v>1414</v>
      </c>
      <c r="Q3598" s="10">
        <v>26039392</v>
      </c>
    </row>
    <row r="3599" spans="1:17" x14ac:dyDescent="0.3">
      <c r="A3599" s="11">
        <v>0</v>
      </c>
      <c r="B3599" t="s">
        <v>4936</v>
      </c>
      <c r="C3599">
        <v>14745</v>
      </c>
      <c r="D3599" t="s">
        <v>10713</v>
      </c>
      <c r="E3599" t="s">
        <v>19</v>
      </c>
      <c r="F3599">
        <v>8.3098939999999999</v>
      </c>
      <c r="G3599" t="s">
        <v>10714</v>
      </c>
      <c r="H3599" t="s">
        <v>21</v>
      </c>
      <c r="I3599" s="1">
        <v>39752</v>
      </c>
      <c r="J3599" s="11">
        <v>0</v>
      </c>
      <c r="K3599">
        <v>82</v>
      </c>
      <c r="L3599" t="s">
        <v>22</v>
      </c>
      <c r="M3599">
        <v>4.3</v>
      </c>
      <c r="N3599">
        <v>48</v>
      </c>
      <c r="O3599" t="s">
        <v>10715</v>
      </c>
      <c r="P3599" t="s">
        <v>10716</v>
      </c>
      <c r="Q3599" s="10">
        <v>0</v>
      </c>
    </row>
    <row r="3600" spans="1:17" x14ac:dyDescent="0.3">
      <c r="A3600" s="11">
        <v>5000000</v>
      </c>
      <c r="B3600" t="s">
        <v>7322</v>
      </c>
      <c r="C3600">
        <v>26748</v>
      </c>
      <c r="D3600" t="s">
        <v>10717</v>
      </c>
      <c r="E3600" t="s">
        <v>19</v>
      </c>
      <c r="F3600">
        <v>5.9601490000000004</v>
      </c>
      <c r="G3600" t="s">
        <v>2195</v>
      </c>
      <c r="H3600" t="s">
        <v>21</v>
      </c>
      <c r="I3600" s="1">
        <v>35237</v>
      </c>
      <c r="J3600" s="11">
        <v>13269963</v>
      </c>
      <c r="K3600">
        <v>135</v>
      </c>
      <c r="L3600" t="s">
        <v>22</v>
      </c>
      <c r="M3600">
        <v>6.9</v>
      </c>
      <c r="N3600">
        <v>77</v>
      </c>
      <c r="O3600" t="s">
        <v>10718</v>
      </c>
      <c r="P3600" t="s">
        <v>9615</v>
      </c>
      <c r="Q3600" s="10">
        <v>8269963</v>
      </c>
    </row>
    <row r="3601" spans="1:17" x14ac:dyDescent="0.3">
      <c r="A3601" s="11">
        <v>5000000</v>
      </c>
      <c r="B3601" t="s">
        <v>2211</v>
      </c>
      <c r="C3601">
        <v>11357</v>
      </c>
      <c r="D3601" t="s">
        <v>10719</v>
      </c>
      <c r="E3601" t="s">
        <v>19</v>
      </c>
      <c r="F3601">
        <v>9.3023489999999995</v>
      </c>
      <c r="G3601" t="s">
        <v>3325</v>
      </c>
      <c r="H3601" t="s">
        <v>21</v>
      </c>
      <c r="I3601" s="1">
        <v>32437</v>
      </c>
      <c r="J3601" s="11">
        <v>17768757</v>
      </c>
      <c r="K3601">
        <v>88</v>
      </c>
      <c r="L3601" t="s">
        <v>22</v>
      </c>
      <c r="M3601">
        <v>5.9</v>
      </c>
      <c r="N3601">
        <v>209</v>
      </c>
      <c r="O3601" t="s">
        <v>10720</v>
      </c>
      <c r="P3601" t="s">
        <v>5663</v>
      </c>
      <c r="Q3601" s="10">
        <v>12768757</v>
      </c>
    </row>
    <row r="3602" spans="1:17" x14ac:dyDescent="0.3">
      <c r="A3602" s="11">
        <v>5000000</v>
      </c>
      <c r="B3602" t="s">
        <v>3040</v>
      </c>
      <c r="C3602">
        <v>24913</v>
      </c>
      <c r="D3602" t="s">
        <v>10721</v>
      </c>
      <c r="E3602" t="s">
        <v>19</v>
      </c>
      <c r="F3602">
        <v>8.1908879999999993</v>
      </c>
      <c r="G3602" t="s">
        <v>92</v>
      </c>
      <c r="H3602" t="s">
        <v>158</v>
      </c>
      <c r="I3602" s="1">
        <v>31498</v>
      </c>
      <c r="J3602" s="11">
        <v>0</v>
      </c>
      <c r="K3602">
        <v>89</v>
      </c>
      <c r="L3602" t="s">
        <v>22</v>
      </c>
      <c r="M3602">
        <v>5.8</v>
      </c>
      <c r="N3602">
        <v>73</v>
      </c>
      <c r="O3602" t="s">
        <v>10722</v>
      </c>
      <c r="P3602" t="s">
        <v>10723</v>
      </c>
      <c r="Q3602" s="10">
        <v>-5000000</v>
      </c>
    </row>
    <row r="3603" spans="1:17" x14ac:dyDescent="0.3">
      <c r="A3603" s="11">
        <v>0</v>
      </c>
      <c r="B3603" t="s">
        <v>1485</v>
      </c>
      <c r="C3603">
        <v>13776</v>
      </c>
      <c r="D3603" t="s">
        <v>10724</v>
      </c>
      <c r="E3603" t="s">
        <v>19</v>
      </c>
      <c r="F3603">
        <v>5.8719299999999999</v>
      </c>
      <c r="G3603" t="s">
        <v>2644</v>
      </c>
      <c r="H3603" t="s">
        <v>21</v>
      </c>
      <c r="I3603" s="1">
        <v>29986</v>
      </c>
      <c r="J3603" s="11">
        <v>0</v>
      </c>
      <c r="K3603">
        <v>110</v>
      </c>
      <c r="L3603" t="s">
        <v>22</v>
      </c>
      <c r="M3603">
        <v>6.9</v>
      </c>
      <c r="N3603">
        <v>83</v>
      </c>
      <c r="O3603" t="s">
        <v>10725</v>
      </c>
      <c r="P3603" t="s">
        <v>1813</v>
      </c>
      <c r="Q3603" s="10">
        <v>0</v>
      </c>
    </row>
    <row r="3604" spans="1:17" x14ac:dyDescent="0.3">
      <c r="A3604" s="11">
        <v>5000000</v>
      </c>
      <c r="B3604" t="s">
        <v>10726</v>
      </c>
      <c r="C3604">
        <v>14854</v>
      </c>
      <c r="D3604" t="s">
        <v>10727</v>
      </c>
      <c r="E3604" t="s">
        <v>19</v>
      </c>
      <c r="F3604">
        <v>8.4526660000000007</v>
      </c>
      <c r="G3604" t="s">
        <v>10728</v>
      </c>
      <c r="H3604" t="s">
        <v>21</v>
      </c>
      <c r="I3604" s="1">
        <v>30420</v>
      </c>
      <c r="J3604" s="11">
        <v>12232628</v>
      </c>
      <c r="K3604">
        <v>107</v>
      </c>
      <c r="L3604" t="s">
        <v>22</v>
      </c>
      <c r="M3604">
        <v>5.5</v>
      </c>
      <c r="N3604">
        <v>67</v>
      </c>
      <c r="O3604" t="s">
        <v>10729</v>
      </c>
      <c r="P3604" t="s">
        <v>10730</v>
      </c>
      <c r="Q3604" s="10">
        <v>7232628</v>
      </c>
    </row>
    <row r="3605" spans="1:17" x14ac:dyDescent="0.3">
      <c r="A3605" s="11">
        <v>5000000</v>
      </c>
      <c r="B3605" t="s">
        <v>5022</v>
      </c>
      <c r="C3605">
        <v>50357</v>
      </c>
      <c r="D3605" t="s">
        <v>10731</v>
      </c>
      <c r="E3605" t="s">
        <v>19</v>
      </c>
      <c r="F3605">
        <v>17.028251999999998</v>
      </c>
      <c r="G3605" t="s">
        <v>10136</v>
      </c>
      <c r="H3605" t="s">
        <v>158</v>
      </c>
      <c r="I3605" s="1">
        <v>40744</v>
      </c>
      <c r="J3605" s="11">
        <v>25562924</v>
      </c>
      <c r="K3605">
        <v>86</v>
      </c>
      <c r="L3605" t="s">
        <v>22</v>
      </c>
      <c r="M3605">
        <v>5</v>
      </c>
      <c r="N3605">
        <v>356</v>
      </c>
      <c r="O3605" t="s">
        <v>10732</v>
      </c>
      <c r="P3605" t="s">
        <v>10733</v>
      </c>
      <c r="Q3605" s="10">
        <v>20562924</v>
      </c>
    </row>
    <row r="3606" spans="1:17" x14ac:dyDescent="0.3">
      <c r="A3606" s="11">
        <v>5000000</v>
      </c>
      <c r="B3606" t="s">
        <v>1485</v>
      </c>
      <c r="C3606">
        <v>13090</v>
      </c>
      <c r="D3606" t="s">
        <v>10734</v>
      </c>
      <c r="E3606" t="s">
        <v>19</v>
      </c>
      <c r="F3606">
        <v>19.336366999999999</v>
      </c>
      <c r="G3606" t="s">
        <v>10735</v>
      </c>
      <c r="H3606" t="s">
        <v>21</v>
      </c>
      <c r="I3606" s="1">
        <v>39465</v>
      </c>
      <c r="J3606" s="11">
        <v>16174377</v>
      </c>
      <c r="K3606">
        <v>102</v>
      </c>
      <c r="L3606" t="s">
        <v>22</v>
      </c>
      <c r="M3606">
        <v>6.5</v>
      </c>
      <c r="N3606">
        <v>255</v>
      </c>
      <c r="O3606" t="s">
        <v>10736</v>
      </c>
      <c r="P3606" t="s">
        <v>10737</v>
      </c>
      <c r="Q3606" s="10">
        <v>11174377</v>
      </c>
    </row>
    <row r="3607" spans="1:17" x14ac:dyDescent="0.3">
      <c r="A3607" s="11">
        <v>5000000</v>
      </c>
      <c r="B3607" t="s">
        <v>767</v>
      </c>
      <c r="C3607">
        <v>192141</v>
      </c>
      <c r="D3607" t="s">
        <v>10738</v>
      </c>
      <c r="E3607" t="s">
        <v>19</v>
      </c>
      <c r="F3607">
        <v>38.006982000000001</v>
      </c>
      <c r="G3607" t="s">
        <v>5444</v>
      </c>
      <c r="H3607" t="s">
        <v>21</v>
      </c>
      <c r="I3607" s="1">
        <v>42242</v>
      </c>
      <c r="J3607" s="11">
        <v>54418872</v>
      </c>
      <c r="K3607">
        <v>103</v>
      </c>
      <c r="L3607" t="s">
        <v>22</v>
      </c>
      <c r="M3607">
        <v>6.7</v>
      </c>
      <c r="N3607">
        <v>777</v>
      </c>
      <c r="O3607" t="s">
        <v>10739</v>
      </c>
      <c r="P3607" t="s">
        <v>8451</v>
      </c>
      <c r="Q3607" s="10">
        <v>49418872</v>
      </c>
    </row>
    <row r="3608" spans="1:17" x14ac:dyDescent="0.3">
      <c r="A3608" s="11">
        <v>0</v>
      </c>
      <c r="B3608" t="s">
        <v>1466</v>
      </c>
      <c r="C3608">
        <v>16441</v>
      </c>
      <c r="D3608" t="s">
        <v>10740</v>
      </c>
      <c r="E3608" t="s">
        <v>19</v>
      </c>
      <c r="F3608">
        <v>6.3775230000000001</v>
      </c>
      <c r="G3608" t="s">
        <v>10741</v>
      </c>
      <c r="H3608" t="s">
        <v>21</v>
      </c>
      <c r="I3608" s="1">
        <v>30183</v>
      </c>
      <c r="J3608" s="11">
        <v>14056528</v>
      </c>
      <c r="K3608">
        <v>118</v>
      </c>
      <c r="L3608" t="s">
        <v>22</v>
      </c>
      <c r="M3608">
        <v>6</v>
      </c>
      <c r="N3608">
        <v>97</v>
      </c>
      <c r="O3608" t="s">
        <v>10742</v>
      </c>
      <c r="P3608" t="s">
        <v>10743</v>
      </c>
      <c r="Q3608" s="10">
        <v>14056528</v>
      </c>
    </row>
    <row r="3609" spans="1:17" x14ac:dyDescent="0.3">
      <c r="A3609" s="11">
        <v>5000000</v>
      </c>
      <c r="B3609" t="s">
        <v>10744</v>
      </c>
      <c r="C3609">
        <v>29996</v>
      </c>
      <c r="D3609" t="s">
        <v>10745</v>
      </c>
      <c r="E3609" t="s">
        <v>19</v>
      </c>
      <c r="F3609">
        <v>0.83561700000000005</v>
      </c>
      <c r="G3609" t="s">
        <v>10746</v>
      </c>
      <c r="H3609" t="s">
        <v>21</v>
      </c>
      <c r="I3609" s="1">
        <v>21909</v>
      </c>
      <c r="J3609" s="11">
        <v>12200000</v>
      </c>
      <c r="K3609">
        <v>139</v>
      </c>
      <c r="L3609" t="s">
        <v>22</v>
      </c>
      <c r="M3609">
        <v>5.4</v>
      </c>
      <c r="N3609">
        <v>8</v>
      </c>
      <c r="O3609" t="s">
        <v>10747</v>
      </c>
      <c r="P3609" t="s">
        <v>10300</v>
      </c>
      <c r="Q3609" s="10">
        <v>7200000</v>
      </c>
    </row>
    <row r="3610" spans="1:17" x14ac:dyDescent="0.3">
      <c r="A3610" s="11">
        <v>20000000</v>
      </c>
      <c r="B3610" t="s">
        <v>1520</v>
      </c>
      <c r="C3610">
        <v>351819</v>
      </c>
      <c r="D3610" t="s">
        <v>10748</v>
      </c>
      <c r="E3610" t="s">
        <v>19</v>
      </c>
      <c r="F3610">
        <v>14.947588</v>
      </c>
      <c r="G3610" t="s">
        <v>10749</v>
      </c>
      <c r="H3610" t="s">
        <v>21</v>
      </c>
      <c r="I3610" s="1">
        <v>42397</v>
      </c>
      <c r="J3610" s="11">
        <v>21164799</v>
      </c>
      <c r="K3610">
        <v>92</v>
      </c>
      <c r="L3610" t="s">
        <v>22</v>
      </c>
      <c r="M3610">
        <v>4.3</v>
      </c>
      <c r="N3610">
        <v>331</v>
      </c>
      <c r="O3610" t="s">
        <v>10750</v>
      </c>
      <c r="P3610" t="s">
        <v>10751</v>
      </c>
      <c r="Q3610" s="10">
        <v>1164799</v>
      </c>
    </row>
    <row r="3611" spans="1:17" x14ac:dyDescent="0.3">
      <c r="A3611" s="11">
        <v>0</v>
      </c>
      <c r="B3611" t="s">
        <v>212</v>
      </c>
      <c r="C3611">
        <v>14834</v>
      </c>
      <c r="D3611" t="s">
        <v>10752</v>
      </c>
      <c r="E3611" t="s">
        <v>19</v>
      </c>
      <c r="F3611">
        <v>5.1299000000000001</v>
      </c>
      <c r="G3611" t="s">
        <v>92</v>
      </c>
      <c r="H3611" t="s">
        <v>21</v>
      </c>
      <c r="I3611" s="1">
        <v>40057</v>
      </c>
      <c r="J3611" s="11">
        <v>0</v>
      </c>
      <c r="K3611">
        <v>99</v>
      </c>
      <c r="L3611" t="s">
        <v>22</v>
      </c>
      <c r="M3611">
        <v>6.3</v>
      </c>
      <c r="N3611">
        <v>9</v>
      </c>
      <c r="O3611" t="s">
        <v>10753</v>
      </c>
      <c r="P3611" t="s">
        <v>10754</v>
      </c>
      <c r="Q3611" s="10">
        <v>0</v>
      </c>
    </row>
    <row r="3612" spans="1:17" x14ac:dyDescent="0.3">
      <c r="A3612" s="11">
        <v>4</v>
      </c>
      <c r="B3612" t="s">
        <v>4265</v>
      </c>
      <c r="C3612">
        <v>22649</v>
      </c>
      <c r="D3612" t="s">
        <v>10755</v>
      </c>
      <c r="E3612" t="s">
        <v>19</v>
      </c>
      <c r="F3612">
        <v>1.199451</v>
      </c>
      <c r="G3612" t="s">
        <v>92</v>
      </c>
      <c r="H3612" t="s">
        <v>21</v>
      </c>
      <c r="I3612" s="1">
        <v>11913</v>
      </c>
      <c r="J3612" s="11">
        <v>25</v>
      </c>
      <c r="K3612">
        <v>89</v>
      </c>
      <c r="L3612" t="s">
        <v>22</v>
      </c>
      <c r="M3612">
        <v>6.2</v>
      </c>
      <c r="N3612">
        <v>28</v>
      </c>
      <c r="O3612" t="s">
        <v>10756</v>
      </c>
      <c r="P3612" t="s">
        <v>10757</v>
      </c>
      <c r="Q3612" s="10">
        <v>21</v>
      </c>
    </row>
    <row r="3613" spans="1:17" x14ac:dyDescent="0.3">
      <c r="A3613" s="11">
        <v>0</v>
      </c>
      <c r="B3613" t="s">
        <v>972</v>
      </c>
      <c r="C3613">
        <v>378200</v>
      </c>
      <c r="D3613" t="s">
        <v>10758</v>
      </c>
      <c r="E3613" t="s">
        <v>19</v>
      </c>
      <c r="F3613">
        <v>3.8108270000000002</v>
      </c>
      <c r="G3613" t="s">
        <v>682</v>
      </c>
      <c r="H3613" t="s">
        <v>21</v>
      </c>
      <c r="I3613" s="1">
        <v>42677</v>
      </c>
      <c r="J3613" s="11">
        <v>0</v>
      </c>
      <c r="K3613">
        <v>96</v>
      </c>
      <c r="L3613" t="s">
        <v>22</v>
      </c>
      <c r="M3613">
        <v>5.2</v>
      </c>
      <c r="N3613">
        <v>42</v>
      </c>
      <c r="O3613" t="s">
        <v>10759</v>
      </c>
      <c r="P3613" t="s">
        <v>5637</v>
      </c>
      <c r="Q3613" s="10">
        <v>0</v>
      </c>
    </row>
    <row r="3614" spans="1:17" x14ac:dyDescent="0.3">
      <c r="A3614" s="11">
        <v>5500000</v>
      </c>
      <c r="B3614" t="s">
        <v>10760</v>
      </c>
      <c r="C3614">
        <v>20455</v>
      </c>
      <c r="D3614" t="s">
        <v>10761</v>
      </c>
      <c r="E3614" t="s">
        <v>19</v>
      </c>
      <c r="F3614">
        <v>3.7387000000000001</v>
      </c>
      <c r="G3614" t="s">
        <v>10762</v>
      </c>
      <c r="H3614" t="s">
        <v>197</v>
      </c>
      <c r="I3614" s="1">
        <v>36602</v>
      </c>
      <c r="J3614" s="11">
        <v>0</v>
      </c>
      <c r="K3614">
        <v>82</v>
      </c>
      <c r="L3614" t="s">
        <v>22</v>
      </c>
      <c r="M3614">
        <v>6.2</v>
      </c>
      <c r="N3614">
        <v>72</v>
      </c>
      <c r="O3614" t="s">
        <v>10763</v>
      </c>
      <c r="P3614" t="s">
        <v>10764</v>
      </c>
      <c r="Q3614" s="10">
        <v>-5500000</v>
      </c>
    </row>
    <row r="3615" spans="1:17" x14ac:dyDescent="0.3">
      <c r="A3615" s="11">
        <v>0</v>
      </c>
      <c r="B3615" t="s">
        <v>1485</v>
      </c>
      <c r="C3615">
        <v>13193</v>
      </c>
      <c r="D3615" t="s">
        <v>10765</v>
      </c>
      <c r="E3615" t="s">
        <v>19</v>
      </c>
      <c r="F3615">
        <v>9.8512299999999993</v>
      </c>
      <c r="G3615" t="s">
        <v>92</v>
      </c>
      <c r="H3615" t="s">
        <v>21</v>
      </c>
      <c r="I3615" s="1">
        <v>38007</v>
      </c>
      <c r="J3615" s="11">
        <v>0</v>
      </c>
      <c r="K3615">
        <v>92</v>
      </c>
      <c r="L3615" t="s">
        <v>22</v>
      </c>
      <c r="M3615">
        <v>6.3</v>
      </c>
      <c r="N3615">
        <v>147</v>
      </c>
      <c r="O3615" t="s">
        <v>10766</v>
      </c>
      <c r="P3615" t="s">
        <v>10767</v>
      </c>
      <c r="Q3615" s="10">
        <v>0</v>
      </c>
    </row>
    <row r="3616" spans="1:17" x14ac:dyDescent="0.3">
      <c r="A3616" s="11">
        <v>8000000</v>
      </c>
      <c r="B3616" t="s">
        <v>6630</v>
      </c>
      <c r="C3616">
        <v>11042</v>
      </c>
      <c r="D3616" t="s">
        <v>10768</v>
      </c>
      <c r="E3616" t="s">
        <v>851</v>
      </c>
      <c r="F3616">
        <v>3.03091</v>
      </c>
      <c r="G3616" t="s">
        <v>10769</v>
      </c>
      <c r="H3616" t="s">
        <v>158</v>
      </c>
      <c r="I3616" s="1">
        <v>37762</v>
      </c>
      <c r="J3616" s="11">
        <v>3432342</v>
      </c>
      <c r="K3616">
        <v>99</v>
      </c>
      <c r="L3616" t="s">
        <v>22</v>
      </c>
      <c r="M3616">
        <v>6.7</v>
      </c>
      <c r="N3616">
        <v>77</v>
      </c>
      <c r="O3616" t="s">
        <v>10770</v>
      </c>
      <c r="P3616" t="s">
        <v>10771</v>
      </c>
      <c r="Q3616" s="10">
        <v>-4567658</v>
      </c>
    </row>
    <row r="3617" spans="1:17" x14ac:dyDescent="0.3">
      <c r="A3617" s="11">
        <v>0</v>
      </c>
      <c r="B3617" t="s">
        <v>1814</v>
      </c>
      <c r="C3617">
        <v>10786</v>
      </c>
      <c r="D3617" t="s">
        <v>10772</v>
      </c>
      <c r="E3617" t="s">
        <v>19</v>
      </c>
      <c r="F3617">
        <v>3.1999040000000001</v>
      </c>
      <c r="G3617" t="s">
        <v>692</v>
      </c>
      <c r="H3617" t="s">
        <v>33</v>
      </c>
      <c r="I3617" s="1">
        <v>28067</v>
      </c>
      <c r="J3617" s="11">
        <v>0</v>
      </c>
      <c r="K3617">
        <v>106</v>
      </c>
      <c r="L3617" t="s">
        <v>22</v>
      </c>
      <c r="M3617">
        <v>6.6</v>
      </c>
      <c r="N3617">
        <v>50</v>
      </c>
      <c r="O3617" t="s">
        <v>10773</v>
      </c>
      <c r="P3617" t="s">
        <v>2818</v>
      </c>
      <c r="Q3617" s="10">
        <v>0</v>
      </c>
    </row>
    <row r="3618" spans="1:17" x14ac:dyDescent="0.3">
      <c r="A3618" s="11">
        <v>5000000</v>
      </c>
      <c r="B3618" t="s">
        <v>5032</v>
      </c>
      <c r="C3618">
        <v>12484</v>
      </c>
      <c r="D3618" t="s">
        <v>10774</v>
      </c>
      <c r="E3618" t="s">
        <v>19</v>
      </c>
      <c r="F3618">
        <v>2.7393070000000002</v>
      </c>
      <c r="G3618" t="s">
        <v>2516</v>
      </c>
      <c r="H3618" t="s">
        <v>21</v>
      </c>
      <c r="I3618" s="1">
        <v>37008</v>
      </c>
      <c r="J3618" s="11">
        <v>0</v>
      </c>
      <c r="K3618">
        <v>90</v>
      </c>
      <c r="L3618" t="s">
        <v>22</v>
      </c>
      <c r="M3618">
        <v>4.9000000000000004</v>
      </c>
      <c r="N3618">
        <v>47</v>
      </c>
      <c r="O3618" t="s">
        <v>10775</v>
      </c>
      <c r="P3618" t="s">
        <v>10776</v>
      </c>
      <c r="Q3618" s="10">
        <v>-5000000</v>
      </c>
    </row>
    <row r="3619" spans="1:17" x14ac:dyDescent="0.3">
      <c r="A3619" s="11">
        <v>5000000</v>
      </c>
      <c r="B3619" t="s">
        <v>10777</v>
      </c>
      <c r="C3619">
        <v>17339</v>
      </c>
      <c r="D3619" t="s">
        <v>10778</v>
      </c>
      <c r="E3619" t="s">
        <v>19</v>
      </c>
      <c r="F3619">
        <v>5.348446</v>
      </c>
      <c r="G3619" t="s">
        <v>692</v>
      </c>
      <c r="H3619" t="s">
        <v>33</v>
      </c>
      <c r="I3619" s="1">
        <v>28501</v>
      </c>
      <c r="J3619" s="11">
        <v>7230000</v>
      </c>
      <c r="K3619">
        <v>118</v>
      </c>
      <c r="L3619" t="s">
        <v>22</v>
      </c>
      <c r="M3619">
        <v>6.4</v>
      </c>
      <c r="N3619">
        <v>91</v>
      </c>
      <c r="O3619" t="s">
        <v>10779</v>
      </c>
      <c r="P3619" t="s">
        <v>9949</v>
      </c>
      <c r="Q3619" s="10">
        <v>2230000</v>
      </c>
    </row>
    <row r="3620" spans="1:17" x14ac:dyDescent="0.3">
      <c r="A3620" s="11">
        <v>5000000</v>
      </c>
      <c r="B3620" t="s">
        <v>587</v>
      </c>
      <c r="C3620">
        <v>11959</v>
      </c>
      <c r="D3620" t="s">
        <v>10780</v>
      </c>
      <c r="E3620" t="s">
        <v>19</v>
      </c>
      <c r="F3620">
        <v>4.0700440000000002</v>
      </c>
      <c r="G3620" t="s">
        <v>3249</v>
      </c>
      <c r="H3620" t="s">
        <v>21</v>
      </c>
      <c r="I3620" s="1">
        <v>32710</v>
      </c>
      <c r="J3620" s="11">
        <v>0</v>
      </c>
      <c r="K3620">
        <v>97</v>
      </c>
      <c r="L3620" t="s">
        <v>22</v>
      </c>
      <c r="M3620">
        <v>6.7</v>
      </c>
      <c r="N3620">
        <v>89</v>
      </c>
      <c r="O3620" t="s">
        <v>10781</v>
      </c>
      <c r="P3620" t="s">
        <v>10782</v>
      </c>
      <c r="Q3620" s="10">
        <v>-5000000</v>
      </c>
    </row>
    <row r="3621" spans="1:17" x14ac:dyDescent="0.3">
      <c r="A3621" s="11">
        <v>0</v>
      </c>
      <c r="B3621" t="s">
        <v>587</v>
      </c>
      <c r="C3621">
        <v>9900</v>
      </c>
      <c r="D3621" t="s">
        <v>10783</v>
      </c>
      <c r="E3621" t="s">
        <v>19</v>
      </c>
      <c r="F3621">
        <v>9.9746810000000004</v>
      </c>
      <c r="G3621" t="s">
        <v>204</v>
      </c>
      <c r="H3621" t="s">
        <v>21</v>
      </c>
      <c r="I3621" s="1">
        <v>38869</v>
      </c>
      <c r="J3621" s="11">
        <v>6538177</v>
      </c>
      <c r="K3621">
        <v>94</v>
      </c>
      <c r="L3621" t="s">
        <v>22</v>
      </c>
      <c r="M3621">
        <v>6.6</v>
      </c>
      <c r="N3621">
        <v>220</v>
      </c>
      <c r="O3621" t="s">
        <v>10784</v>
      </c>
      <c r="P3621" t="s">
        <v>10785</v>
      </c>
      <c r="Q3621" s="10">
        <v>6538177</v>
      </c>
    </row>
    <row r="3622" spans="1:17" x14ac:dyDescent="0.3">
      <c r="A3622" s="11">
        <v>5000000</v>
      </c>
      <c r="B3622" t="s">
        <v>1485</v>
      </c>
      <c r="C3622">
        <v>14662</v>
      </c>
      <c r="D3622" t="s">
        <v>10786</v>
      </c>
      <c r="E3622" t="s">
        <v>19</v>
      </c>
      <c r="F3622">
        <v>6.3082979999999997</v>
      </c>
      <c r="G3622" t="s">
        <v>4469</v>
      </c>
      <c r="H3622" t="s">
        <v>21</v>
      </c>
      <c r="I3622" s="1">
        <v>36021</v>
      </c>
      <c r="J3622" s="11">
        <v>0</v>
      </c>
      <c r="K3622">
        <v>91</v>
      </c>
      <c r="L3622" t="s">
        <v>22</v>
      </c>
      <c r="M3622">
        <v>6.5</v>
      </c>
      <c r="N3622">
        <v>44</v>
      </c>
      <c r="O3622" t="s">
        <v>10787</v>
      </c>
      <c r="P3622" t="s">
        <v>9469</v>
      </c>
      <c r="Q3622" s="10">
        <v>-5000000</v>
      </c>
    </row>
    <row r="3623" spans="1:17" x14ac:dyDescent="0.3">
      <c r="A3623" s="11">
        <v>5000000</v>
      </c>
      <c r="B3623" t="s">
        <v>3251</v>
      </c>
      <c r="C3623">
        <v>335</v>
      </c>
      <c r="D3623" t="s">
        <v>10788</v>
      </c>
      <c r="E3623" t="s">
        <v>4799</v>
      </c>
      <c r="F3623">
        <v>49.333137000000001</v>
      </c>
      <c r="G3623" t="s">
        <v>92</v>
      </c>
      <c r="H3623" t="s">
        <v>496</v>
      </c>
      <c r="I3623" s="1">
        <v>25193</v>
      </c>
      <c r="J3623" s="11">
        <v>5321508</v>
      </c>
      <c r="K3623">
        <v>175</v>
      </c>
      <c r="L3623" t="s">
        <v>22</v>
      </c>
      <c r="M3623">
        <v>8.1</v>
      </c>
      <c r="N3623">
        <v>1128</v>
      </c>
      <c r="O3623" t="s">
        <v>10789</v>
      </c>
      <c r="P3623" t="s">
        <v>5086</v>
      </c>
      <c r="Q3623" s="10">
        <v>321508</v>
      </c>
    </row>
    <row r="3624" spans="1:17" x14ac:dyDescent="0.3">
      <c r="A3624" s="11">
        <v>5000000</v>
      </c>
      <c r="B3624" t="s">
        <v>1494</v>
      </c>
      <c r="C3624">
        <v>15745</v>
      </c>
      <c r="D3624" t="s">
        <v>10790</v>
      </c>
      <c r="E3624" t="s">
        <v>19</v>
      </c>
      <c r="F3624">
        <v>4.1496279999999999</v>
      </c>
      <c r="G3624" t="s">
        <v>7667</v>
      </c>
      <c r="H3624" t="s">
        <v>21</v>
      </c>
      <c r="I3624" s="1">
        <v>37085</v>
      </c>
      <c r="J3624" s="11">
        <v>5476060</v>
      </c>
      <c r="K3624">
        <v>94</v>
      </c>
      <c r="L3624" t="s">
        <v>22</v>
      </c>
      <c r="M3624">
        <v>6.3</v>
      </c>
      <c r="N3624">
        <v>55</v>
      </c>
      <c r="O3624" t="s">
        <v>10791</v>
      </c>
      <c r="P3624" t="s">
        <v>281</v>
      </c>
      <c r="Q3624" s="10">
        <v>476060</v>
      </c>
    </row>
    <row r="3625" spans="1:17" x14ac:dyDescent="0.3">
      <c r="A3625" s="11">
        <v>5000000</v>
      </c>
      <c r="B3625" t="s">
        <v>6272</v>
      </c>
      <c r="C3625">
        <v>17431</v>
      </c>
      <c r="D3625" t="s">
        <v>10792</v>
      </c>
      <c r="E3625" t="s">
        <v>19</v>
      </c>
      <c r="F3625">
        <v>46.114184000000002</v>
      </c>
      <c r="G3625" t="s">
        <v>10793</v>
      </c>
      <c r="H3625" t="s">
        <v>33</v>
      </c>
      <c r="I3625" s="1">
        <v>40153</v>
      </c>
      <c r="J3625" s="11">
        <v>9760104</v>
      </c>
      <c r="K3625">
        <v>97</v>
      </c>
      <c r="L3625" t="s">
        <v>22</v>
      </c>
      <c r="M3625">
        <v>7.6</v>
      </c>
      <c r="N3625">
        <v>1794</v>
      </c>
      <c r="O3625" t="s">
        <v>10794</v>
      </c>
      <c r="P3625" t="s">
        <v>427</v>
      </c>
      <c r="Q3625" s="10">
        <v>4760104</v>
      </c>
    </row>
    <row r="3626" spans="1:17" x14ac:dyDescent="0.3">
      <c r="A3626" s="11">
        <v>0</v>
      </c>
      <c r="B3626" t="s">
        <v>587</v>
      </c>
      <c r="C3626">
        <v>21014</v>
      </c>
      <c r="D3626" t="s">
        <v>10795</v>
      </c>
      <c r="E3626" t="s">
        <v>19</v>
      </c>
      <c r="F3626">
        <v>3.5625629999999999</v>
      </c>
      <c r="G3626" t="s">
        <v>92</v>
      </c>
      <c r="H3626" t="s">
        <v>21</v>
      </c>
      <c r="I3626" s="1">
        <v>39056</v>
      </c>
      <c r="J3626" s="11">
        <v>0</v>
      </c>
      <c r="K3626">
        <v>90</v>
      </c>
      <c r="L3626" t="s">
        <v>22</v>
      </c>
      <c r="M3626">
        <v>5.2</v>
      </c>
      <c r="N3626">
        <v>18</v>
      </c>
      <c r="O3626" t="s">
        <v>10796</v>
      </c>
      <c r="P3626" t="s">
        <v>10797</v>
      </c>
      <c r="Q3626" s="10">
        <v>0</v>
      </c>
    </row>
    <row r="3627" spans="1:17" x14ac:dyDescent="0.3">
      <c r="A3627" s="11">
        <v>5000000</v>
      </c>
      <c r="B3627" t="s">
        <v>5275</v>
      </c>
      <c r="C3627">
        <v>78394</v>
      </c>
      <c r="D3627" t="s">
        <v>10798</v>
      </c>
      <c r="E3627" t="s">
        <v>19</v>
      </c>
      <c r="F3627">
        <v>4.4983680000000001</v>
      </c>
      <c r="G3627" t="s">
        <v>10799</v>
      </c>
      <c r="H3627" t="s">
        <v>284</v>
      </c>
      <c r="I3627" s="1">
        <v>40312</v>
      </c>
      <c r="J3627" s="11">
        <v>4074023</v>
      </c>
      <c r="K3627">
        <v>41</v>
      </c>
      <c r="L3627" t="s">
        <v>22</v>
      </c>
      <c r="M3627">
        <v>5.9</v>
      </c>
      <c r="N3627">
        <v>11</v>
      </c>
      <c r="O3627" t="s">
        <v>10800</v>
      </c>
      <c r="P3627" t="s">
        <v>10801</v>
      </c>
      <c r="Q3627" s="10">
        <v>-925977</v>
      </c>
    </row>
    <row r="3628" spans="1:17" x14ac:dyDescent="0.3">
      <c r="A3628" s="11">
        <v>5000000</v>
      </c>
      <c r="B3628" t="s">
        <v>713</v>
      </c>
      <c r="C3628">
        <v>10217</v>
      </c>
      <c r="D3628" t="s">
        <v>10802</v>
      </c>
      <c r="E3628" t="s">
        <v>19</v>
      </c>
      <c r="F3628">
        <v>7.6731239999999996</v>
      </c>
      <c r="G3628" t="s">
        <v>6623</v>
      </c>
      <c r="H3628" t="s">
        <v>158</v>
      </c>
      <c r="I3628" s="1">
        <v>35564</v>
      </c>
      <c r="J3628" s="11">
        <v>3263585</v>
      </c>
      <c r="K3628">
        <v>112</v>
      </c>
      <c r="L3628" t="s">
        <v>22</v>
      </c>
      <c r="M3628">
        <v>6.8</v>
      </c>
      <c r="N3628">
        <v>103</v>
      </c>
      <c r="O3628" t="s">
        <v>10803</v>
      </c>
      <c r="P3628" t="s">
        <v>5862</v>
      </c>
      <c r="Q3628" s="10">
        <v>-1736415</v>
      </c>
    </row>
    <row r="3629" spans="1:17" x14ac:dyDescent="0.3">
      <c r="A3629" s="11">
        <v>4000000</v>
      </c>
      <c r="B3629" t="s">
        <v>1321</v>
      </c>
      <c r="C3629">
        <v>46332</v>
      </c>
      <c r="D3629" t="s">
        <v>10804</v>
      </c>
      <c r="E3629" t="s">
        <v>851</v>
      </c>
      <c r="F3629">
        <v>4.9924749999999998</v>
      </c>
      <c r="G3629" t="s">
        <v>10805</v>
      </c>
      <c r="H3629" t="s">
        <v>284</v>
      </c>
      <c r="I3629" s="1">
        <v>40316</v>
      </c>
      <c r="J3629" s="11">
        <v>41424067</v>
      </c>
      <c r="K3629">
        <v>120</v>
      </c>
      <c r="L3629" t="s">
        <v>22</v>
      </c>
      <c r="M3629">
        <v>6.5</v>
      </c>
      <c r="N3629">
        <v>91</v>
      </c>
      <c r="O3629" t="s">
        <v>10806</v>
      </c>
      <c r="P3629" t="s">
        <v>10807</v>
      </c>
      <c r="Q3629" s="10">
        <v>37424067</v>
      </c>
    </row>
    <row r="3630" spans="1:17" x14ac:dyDescent="0.3">
      <c r="A3630" s="11">
        <v>5000000</v>
      </c>
      <c r="B3630" t="s">
        <v>1485</v>
      </c>
      <c r="C3630">
        <v>13996</v>
      </c>
      <c r="D3630" t="s">
        <v>10808</v>
      </c>
      <c r="E3630" t="s">
        <v>19</v>
      </c>
      <c r="F3630">
        <v>6.1744349999999999</v>
      </c>
      <c r="G3630" t="s">
        <v>10809</v>
      </c>
      <c r="H3630" t="s">
        <v>21</v>
      </c>
      <c r="I3630" s="1">
        <v>39607</v>
      </c>
      <c r="J3630" s="11">
        <v>4040588</v>
      </c>
      <c r="K3630">
        <v>110</v>
      </c>
      <c r="L3630" t="s">
        <v>22</v>
      </c>
      <c r="M3630">
        <v>6.6</v>
      </c>
      <c r="N3630">
        <v>60</v>
      </c>
      <c r="O3630" t="s">
        <v>10810</v>
      </c>
      <c r="P3630" t="s">
        <v>10811</v>
      </c>
      <c r="Q3630" s="10">
        <v>-959412</v>
      </c>
    </row>
    <row r="3631" spans="1:17" x14ac:dyDescent="0.3">
      <c r="A3631" s="11">
        <v>0</v>
      </c>
      <c r="B3631" t="s">
        <v>7511</v>
      </c>
      <c r="C3631">
        <v>3028</v>
      </c>
      <c r="D3631" t="s">
        <v>10812</v>
      </c>
      <c r="E3631" t="s">
        <v>19</v>
      </c>
      <c r="F3631">
        <v>0.80531200000000003</v>
      </c>
      <c r="G3631" t="s">
        <v>92</v>
      </c>
      <c r="H3631" t="s">
        <v>21</v>
      </c>
      <c r="I3631" s="1">
        <v>30235</v>
      </c>
      <c r="J3631" s="11">
        <v>0</v>
      </c>
      <c r="K3631">
        <v>87</v>
      </c>
      <c r="L3631" t="s">
        <v>22</v>
      </c>
      <c r="M3631">
        <v>4.5999999999999996</v>
      </c>
      <c r="N3631">
        <v>5</v>
      </c>
      <c r="O3631" t="s">
        <v>10813</v>
      </c>
      <c r="P3631" t="s">
        <v>10814</v>
      </c>
      <c r="Q3631" s="10">
        <v>0</v>
      </c>
    </row>
    <row r="3632" spans="1:17" x14ac:dyDescent="0.3">
      <c r="A3632" s="11">
        <v>5000000</v>
      </c>
      <c r="B3632" t="s">
        <v>3098</v>
      </c>
      <c r="C3632">
        <v>1024</v>
      </c>
      <c r="D3632" t="s">
        <v>10815</v>
      </c>
      <c r="E3632" t="s">
        <v>19</v>
      </c>
      <c r="F3632">
        <v>8.7534089999999996</v>
      </c>
      <c r="G3632" t="s">
        <v>104</v>
      </c>
      <c r="H3632" t="s">
        <v>105</v>
      </c>
      <c r="I3632" s="1">
        <v>34374</v>
      </c>
      <c r="J3632" s="11">
        <v>3049135</v>
      </c>
      <c r="K3632">
        <v>99</v>
      </c>
      <c r="L3632" t="s">
        <v>22</v>
      </c>
      <c r="M3632">
        <v>7</v>
      </c>
      <c r="N3632">
        <v>294</v>
      </c>
      <c r="O3632" t="s">
        <v>10816</v>
      </c>
      <c r="P3632" t="s">
        <v>107</v>
      </c>
      <c r="Q3632" s="10">
        <v>-1950865</v>
      </c>
    </row>
    <row r="3633" spans="1:17" x14ac:dyDescent="0.3">
      <c r="A3633" s="11">
        <v>5000000</v>
      </c>
      <c r="B3633" t="s">
        <v>713</v>
      </c>
      <c r="C3633">
        <v>343795</v>
      </c>
      <c r="D3633" t="s">
        <v>10817</v>
      </c>
      <c r="E3633" t="s">
        <v>19</v>
      </c>
      <c r="F3633">
        <v>3.9437060000000002</v>
      </c>
      <c r="G3633" t="s">
        <v>4387</v>
      </c>
      <c r="H3633" t="s">
        <v>21</v>
      </c>
      <c r="I3633" s="1">
        <v>42317</v>
      </c>
      <c r="J3633" s="11">
        <v>4842699</v>
      </c>
      <c r="K3633">
        <v>121</v>
      </c>
      <c r="L3633" t="s">
        <v>22</v>
      </c>
      <c r="M3633">
        <v>5.4</v>
      </c>
      <c r="N3633">
        <v>40</v>
      </c>
      <c r="O3633" t="s">
        <v>10818</v>
      </c>
      <c r="P3633" t="s">
        <v>8236</v>
      </c>
      <c r="Q3633" s="10">
        <v>-157301</v>
      </c>
    </row>
    <row r="3634" spans="1:17" x14ac:dyDescent="0.3">
      <c r="A3634" s="11">
        <v>5000000</v>
      </c>
      <c r="B3634" t="s">
        <v>822</v>
      </c>
      <c r="C3634">
        <v>45658</v>
      </c>
      <c r="D3634" t="s">
        <v>10819</v>
      </c>
      <c r="E3634" t="s">
        <v>19</v>
      </c>
      <c r="F3634">
        <v>9.1694110000000002</v>
      </c>
      <c r="G3634" t="s">
        <v>10820</v>
      </c>
      <c r="H3634" t="s">
        <v>21</v>
      </c>
      <c r="I3634" s="1">
        <v>40466</v>
      </c>
      <c r="J3634" s="11">
        <v>2614773</v>
      </c>
      <c r="K3634">
        <v>97</v>
      </c>
      <c r="L3634" t="s">
        <v>22</v>
      </c>
      <c r="M3634">
        <v>6</v>
      </c>
      <c r="N3634">
        <v>208</v>
      </c>
      <c r="O3634" t="s">
        <v>10821</v>
      </c>
      <c r="P3634" t="s">
        <v>10822</v>
      </c>
      <c r="Q3634" s="10">
        <v>-2385227</v>
      </c>
    </row>
    <row r="3635" spans="1:17" x14ac:dyDescent="0.3">
      <c r="A3635" s="11">
        <v>5000000</v>
      </c>
      <c r="B3635" t="s">
        <v>10823</v>
      </c>
      <c r="C3635">
        <v>16148</v>
      </c>
      <c r="D3635" t="s">
        <v>10824</v>
      </c>
      <c r="E3635" t="s">
        <v>19</v>
      </c>
      <c r="F3635">
        <v>2.7320310000000001</v>
      </c>
      <c r="G3635" t="s">
        <v>2195</v>
      </c>
      <c r="H3635" t="s">
        <v>21</v>
      </c>
      <c r="I3635" s="1">
        <v>35825</v>
      </c>
      <c r="J3635" s="11">
        <v>1980338</v>
      </c>
      <c r="K3635">
        <v>116</v>
      </c>
      <c r="L3635" t="s">
        <v>22</v>
      </c>
      <c r="M3635">
        <v>6</v>
      </c>
      <c r="N3635">
        <v>55</v>
      </c>
      <c r="O3635" t="s">
        <v>10825</v>
      </c>
      <c r="P3635" t="s">
        <v>3828</v>
      </c>
      <c r="Q3635" s="10">
        <v>-3019662</v>
      </c>
    </row>
    <row r="3636" spans="1:17" x14ac:dyDescent="0.3">
      <c r="A3636" s="11">
        <v>5000000</v>
      </c>
      <c r="B3636" t="s">
        <v>3012</v>
      </c>
      <c r="C3636">
        <v>4553</v>
      </c>
      <c r="D3636" t="s">
        <v>10826</v>
      </c>
      <c r="E3636" t="s">
        <v>19</v>
      </c>
      <c r="F3636">
        <v>35.252056000000003</v>
      </c>
      <c r="G3636" t="s">
        <v>10827</v>
      </c>
      <c r="H3636" t="s">
        <v>21</v>
      </c>
      <c r="I3636" s="1">
        <v>38232</v>
      </c>
      <c r="J3636" s="11">
        <v>8203235</v>
      </c>
      <c r="K3636">
        <v>101</v>
      </c>
      <c r="L3636" t="s">
        <v>22</v>
      </c>
      <c r="M3636">
        <v>7.3</v>
      </c>
      <c r="N3636">
        <v>1247</v>
      </c>
      <c r="O3636" t="s">
        <v>10828</v>
      </c>
      <c r="P3636" t="s">
        <v>7864</v>
      </c>
      <c r="Q3636" s="10">
        <v>3203235</v>
      </c>
    </row>
    <row r="3637" spans="1:17" x14ac:dyDescent="0.3">
      <c r="A3637" s="11">
        <v>5000000</v>
      </c>
      <c r="B3637" t="s">
        <v>998</v>
      </c>
      <c r="C3637">
        <v>36351</v>
      </c>
      <c r="D3637" t="s">
        <v>10829</v>
      </c>
      <c r="E3637" t="s">
        <v>19</v>
      </c>
      <c r="F3637">
        <v>6.0638680000000003</v>
      </c>
      <c r="G3637" t="s">
        <v>6623</v>
      </c>
      <c r="H3637" t="s">
        <v>21</v>
      </c>
      <c r="I3637" s="1">
        <v>33837</v>
      </c>
      <c r="J3637" s="11">
        <v>0</v>
      </c>
      <c r="K3637">
        <v>103</v>
      </c>
      <c r="L3637" t="s">
        <v>22</v>
      </c>
      <c r="M3637">
        <v>5.7</v>
      </c>
      <c r="N3637">
        <v>15</v>
      </c>
      <c r="O3637" t="s">
        <v>10830</v>
      </c>
      <c r="P3637" t="s">
        <v>8345</v>
      </c>
      <c r="Q3637" s="10">
        <v>-5000000</v>
      </c>
    </row>
    <row r="3638" spans="1:17" x14ac:dyDescent="0.3">
      <c r="A3638" s="11">
        <v>5000000</v>
      </c>
      <c r="B3638" t="s">
        <v>4783</v>
      </c>
      <c r="C3638">
        <v>245916</v>
      </c>
      <c r="D3638" t="s">
        <v>10831</v>
      </c>
      <c r="E3638" t="s">
        <v>19</v>
      </c>
      <c r="F3638">
        <v>21.343093</v>
      </c>
      <c r="G3638" t="s">
        <v>10832</v>
      </c>
      <c r="H3638" t="s">
        <v>21</v>
      </c>
      <c r="I3638" s="1">
        <v>41892</v>
      </c>
      <c r="J3638" s="11">
        <v>2450846</v>
      </c>
      <c r="K3638">
        <v>112</v>
      </c>
      <c r="L3638" t="s">
        <v>22</v>
      </c>
      <c r="M3638">
        <v>6.6</v>
      </c>
      <c r="N3638">
        <v>355</v>
      </c>
      <c r="O3638" t="s">
        <v>10833</v>
      </c>
      <c r="P3638" t="s">
        <v>10834</v>
      </c>
      <c r="Q3638" s="10">
        <v>-2549154</v>
      </c>
    </row>
    <row r="3639" spans="1:17" x14ac:dyDescent="0.3">
      <c r="A3639" s="11">
        <v>5000000</v>
      </c>
      <c r="B3639" t="s">
        <v>713</v>
      </c>
      <c r="C3639">
        <v>27585</v>
      </c>
      <c r="D3639" t="s">
        <v>10835</v>
      </c>
      <c r="E3639" t="s">
        <v>19</v>
      </c>
      <c r="F3639">
        <v>10.095184</v>
      </c>
      <c r="G3639" t="s">
        <v>10836</v>
      </c>
      <c r="H3639" t="s">
        <v>21</v>
      </c>
      <c r="I3639" s="1">
        <v>40528</v>
      </c>
      <c r="J3639" s="11">
        <v>5129058</v>
      </c>
      <c r="K3639">
        <v>91</v>
      </c>
      <c r="L3639" t="s">
        <v>22</v>
      </c>
      <c r="M3639">
        <v>6.9</v>
      </c>
      <c r="N3639">
        <v>165</v>
      </c>
      <c r="O3639" t="s">
        <v>10837</v>
      </c>
      <c r="P3639" t="s">
        <v>10375</v>
      </c>
      <c r="Q3639" s="10">
        <v>129058</v>
      </c>
    </row>
    <row r="3640" spans="1:17" x14ac:dyDescent="0.3">
      <c r="A3640" s="11">
        <v>5000000</v>
      </c>
      <c r="B3640" t="s">
        <v>7810</v>
      </c>
      <c r="C3640">
        <v>1415</v>
      </c>
      <c r="D3640" t="s">
        <v>10838</v>
      </c>
      <c r="E3640" t="s">
        <v>19</v>
      </c>
      <c r="F3640">
        <v>4.1291650000000004</v>
      </c>
      <c r="G3640" t="s">
        <v>10839</v>
      </c>
      <c r="H3640" t="s">
        <v>3672</v>
      </c>
      <c r="I3640" s="1">
        <v>37750</v>
      </c>
      <c r="J3640" s="11">
        <v>742898</v>
      </c>
      <c r="K3640">
        <v>98</v>
      </c>
      <c r="L3640" t="s">
        <v>22</v>
      </c>
      <c r="M3640">
        <v>5.9</v>
      </c>
      <c r="N3640">
        <v>58</v>
      </c>
      <c r="O3640" t="s">
        <v>10840</v>
      </c>
      <c r="P3640" t="s">
        <v>10841</v>
      </c>
      <c r="Q3640" s="10">
        <v>-4257102</v>
      </c>
    </row>
    <row r="3641" spans="1:17" x14ac:dyDescent="0.3">
      <c r="A3641" s="11">
        <v>5000000</v>
      </c>
      <c r="B3641" t="s">
        <v>10842</v>
      </c>
      <c r="C3641">
        <v>313922</v>
      </c>
      <c r="D3641" t="s">
        <v>10843</v>
      </c>
      <c r="E3641" t="s">
        <v>19</v>
      </c>
      <c r="F3641">
        <v>30.001024000000001</v>
      </c>
      <c r="G3641" t="s">
        <v>10844</v>
      </c>
      <c r="H3641" t="s">
        <v>21</v>
      </c>
      <c r="I3641" s="1">
        <v>42475</v>
      </c>
      <c r="J3641" s="11">
        <v>3220371</v>
      </c>
      <c r="K3641">
        <v>95</v>
      </c>
      <c r="L3641" t="s">
        <v>22</v>
      </c>
      <c r="M3641">
        <v>6.7</v>
      </c>
      <c r="N3641">
        <v>683</v>
      </c>
      <c r="O3641" t="s">
        <v>10845</v>
      </c>
      <c r="P3641" t="s">
        <v>10846</v>
      </c>
      <c r="Q3641" s="10">
        <v>-1779629</v>
      </c>
    </row>
    <row r="3642" spans="1:17" x14ac:dyDescent="0.3">
      <c r="A3642" s="11">
        <v>5000000</v>
      </c>
      <c r="B3642" t="s">
        <v>822</v>
      </c>
      <c r="C3642">
        <v>14474</v>
      </c>
      <c r="D3642" t="s">
        <v>10847</v>
      </c>
      <c r="E3642" t="s">
        <v>19</v>
      </c>
      <c r="F3642">
        <v>6.7592350000000003</v>
      </c>
      <c r="G3642" t="s">
        <v>10848</v>
      </c>
      <c r="H3642" t="s">
        <v>21</v>
      </c>
      <c r="I3642" s="1">
        <v>38806</v>
      </c>
      <c r="J3642" s="11">
        <v>0</v>
      </c>
      <c r="K3642">
        <v>88</v>
      </c>
      <c r="L3642" t="s">
        <v>22</v>
      </c>
      <c r="M3642">
        <v>5.8</v>
      </c>
      <c r="N3642">
        <v>27</v>
      </c>
      <c r="O3642" t="s">
        <v>10849</v>
      </c>
      <c r="P3642" t="s">
        <v>10850</v>
      </c>
      <c r="Q3642" s="10">
        <v>-5000000</v>
      </c>
    </row>
    <row r="3643" spans="1:17" x14ac:dyDescent="0.3">
      <c r="A3643" s="11">
        <v>5000000</v>
      </c>
      <c r="B3643" t="s">
        <v>1266</v>
      </c>
      <c r="C3643">
        <v>199933</v>
      </c>
      <c r="D3643" t="s">
        <v>10851</v>
      </c>
      <c r="E3643" t="s">
        <v>19</v>
      </c>
      <c r="F3643">
        <v>1.7310350000000001</v>
      </c>
      <c r="G3643" t="s">
        <v>10852</v>
      </c>
      <c r="H3643" t="s">
        <v>21</v>
      </c>
      <c r="I3643" s="1">
        <v>41982</v>
      </c>
      <c r="J3643" s="11">
        <v>846704</v>
      </c>
      <c r="K3643">
        <v>99</v>
      </c>
      <c r="L3643" t="s">
        <v>22</v>
      </c>
      <c r="M3643">
        <v>3.9</v>
      </c>
      <c r="N3643">
        <v>15</v>
      </c>
      <c r="O3643" t="s">
        <v>10853</v>
      </c>
      <c r="P3643" t="s">
        <v>10854</v>
      </c>
      <c r="Q3643" s="10">
        <v>-4153296</v>
      </c>
    </row>
    <row r="3644" spans="1:17" x14ac:dyDescent="0.3">
      <c r="A3644" s="11">
        <v>7000000</v>
      </c>
      <c r="B3644" t="s">
        <v>6630</v>
      </c>
      <c r="C3644">
        <v>13685</v>
      </c>
      <c r="D3644" t="s">
        <v>10855</v>
      </c>
      <c r="E3644" t="s">
        <v>19</v>
      </c>
      <c r="F3644">
        <v>11.700578</v>
      </c>
      <c r="G3644" t="s">
        <v>1804</v>
      </c>
      <c r="H3644" t="s">
        <v>21</v>
      </c>
      <c r="I3644" s="1">
        <v>35116</v>
      </c>
      <c r="J3644" s="11">
        <v>560069</v>
      </c>
      <c r="K3644">
        <v>91</v>
      </c>
      <c r="L3644" t="s">
        <v>22</v>
      </c>
      <c r="M3644">
        <v>6.8</v>
      </c>
      <c r="N3644">
        <v>281</v>
      </c>
      <c r="O3644" t="s">
        <v>10856</v>
      </c>
      <c r="P3644" t="s">
        <v>3131</v>
      </c>
      <c r="Q3644" s="10">
        <v>-6439931</v>
      </c>
    </row>
    <row r="3645" spans="1:17" x14ac:dyDescent="0.3">
      <c r="A3645" s="11">
        <v>6000000</v>
      </c>
      <c r="B3645" t="s">
        <v>2357</v>
      </c>
      <c r="C3645">
        <v>8744</v>
      </c>
      <c r="D3645" t="s">
        <v>10857</v>
      </c>
      <c r="E3645" t="s">
        <v>19</v>
      </c>
      <c r="F3645">
        <v>2.3886829999999999</v>
      </c>
      <c r="G3645" t="s">
        <v>905</v>
      </c>
      <c r="H3645" t="s">
        <v>21</v>
      </c>
      <c r="I3645" s="1">
        <v>35317</v>
      </c>
      <c r="J3645" s="11">
        <v>0</v>
      </c>
      <c r="K3645">
        <v>97</v>
      </c>
      <c r="L3645" t="s">
        <v>22</v>
      </c>
      <c r="M3645">
        <v>5.6</v>
      </c>
      <c r="N3645">
        <v>45</v>
      </c>
      <c r="O3645" t="s">
        <v>10858</v>
      </c>
      <c r="P3645" t="s">
        <v>5984</v>
      </c>
      <c r="Q3645" s="10">
        <v>-6000000</v>
      </c>
    </row>
    <row r="3646" spans="1:17" x14ac:dyDescent="0.3">
      <c r="A3646" s="11">
        <v>0</v>
      </c>
      <c r="B3646" t="s">
        <v>10859</v>
      </c>
      <c r="C3646">
        <v>38428</v>
      </c>
      <c r="D3646" t="s">
        <v>10860</v>
      </c>
      <c r="E3646" t="s">
        <v>3264</v>
      </c>
      <c r="F3646">
        <v>8.0703999999999998E-2</v>
      </c>
      <c r="G3646" t="s">
        <v>92</v>
      </c>
      <c r="H3646" t="s">
        <v>655</v>
      </c>
      <c r="I3646" s="1">
        <v>39149</v>
      </c>
      <c r="J3646" s="11">
        <v>0</v>
      </c>
      <c r="K3646">
        <v>136</v>
      </c>
      <c r="L3646" t="s">
        <v>22</v>
      </c>
      <c r="M3646">
        <v>6</v>
      </c>
      <c r="N3646">
        <v>2</v>
      </c>
      <c r="O3646" t="s">
        <v>10861</v>
      </c>
      <c r="P3646" t="s">
        <v>10862</v>
      </c>
      <c r="Q3646" s="10">
        <v>0</v>
      </c>
    </row>
    <row r="3647" spans="1:17" x14ac:dyDescent="0.3">
      <c r="A3647" s="11">
        <v>0</v>
      </c>
      <c r="B3647" t="s">
        <v>5275</v>
      </c>
      <c r="C3647">
        <v>8847</v>
      </c>
      <c r="D3647" t="s">
        <v>10863</v>
      </c>
      <c r="E3647" t="s">
        <v>19</v>
      </c>
      <c r="F3647">
        <v>0.88898600000000005</v>
      </c>
      <c r="G3647" t="s">
        <v>5407</v>
      </c>
      <c r="H3647" t="s">
        <v>21</v>
      </c>
      <c r="I3647" s="1">
        <v>39784</v>
      </c>
      <c r="J3647" s="11">
        <v>0</v>
      </c>
      <c r="K3647">
        <v>117</v>
      </c>
      <c r="L3647" t="s">
        <v>22</v>
      </c>
      <c r="M3647">
        <v>6.6</v>
      </c>
      <c r="N3647">
        <v>14</v>
      </c>
      <c r="O3647" t="s">
        <v>10864</v>
      </c>
      <c r="P3647" t="s">
        <v>10865</v>
      </c>
      <c r="Q3647" s="10">
        <v>0</v>
      </c>
    </row>
    <row r="3648" spans="1:17" x14ac:dyDescent="0.3">
      <c r="A3648" s="11">
        <v>0</v>
      </c>
      <c r="B3648" t="s">
        <v>713</v>
      </c>
      <c r="C3648">
        <v>39269</v>
      </c>
      <c r="D3648" t="s">
        <v>10866</v>
      </c>
      <c r="E3648" t="s">
        <v>19</v>
      </c>
      <c r="F3648">
        <v>0.67935100000000004</v>
      </c>
      <c r="G3648" t="s">
        <v>10867</v>
      </c>
      <c r="H3648" t="s">
        <v>158</v>
      </c>
      <c r="I3648" s="1">
        <v>29225</v>
      </c>
      <c r="J3648" s="11">
        <v>0</v>
      </c>
      <c r="K3648">
        <v>94</v>
      </c>
      <c r="L3648" t="s">
        <v>22</v>
      </c>
      <c r="M3648">
        <v>6.5</v>
      </c>
      <c r="N3648">
        <v>17</v>
      </c>
      <c r="O3648" t="s">
        <v>10868</v>
      </c>
      <c r="P3648" t="s">
        <v>10869</v>
      </c>
      <c r="Q3648" s="10">
        <v>0</v>
      </c>
    </row>
    <row r="3649" spans="1:17" x14ac:dyDescent="0.3">
      <c r="A3649" s="11">
        <v>5000000</v>
      </c>
      <c r="B3649" t="s">
        <v>4727</v>
      </c>
      <c r="C3649">
        <v>46838</v>
      </c>
      <c r="D3649" t="s">
        <v>10870</v>
      </c>
      <c r="E3649" t="s">
        <v>19</v>
      </c>
      <c r="F3649">
        <v>19.940245000000001</v>
      </c>
      <c r="G3649" t="s">
        <v>10871</v>
      </c>
      <c r="H3649" t="s">
        <v>158</v>
      </c>
      <c r="I3649" s="1">
        <v>40200</v>
      </c>
      <c r="J3649" s="11">
        <v>5476793</v>
      </c>
      <c r="K3649">
        <v>89</v>
      </c>
      <c r="L3649" t="s">
        <v>22</v>
      </c>
      <c r="M3649">
        <v>7.3</v>
      </c>
      <c r="N3649">
        <v>847</v>
      </c>
      <c r="O3649" t="s">
        <v>10872</v>
      </c>
      <c r="P3649" t="s">
        <v>10873</v>
      </c>
      <c r="Q3649" s="10">
        <v>476793</v>
      </c>
    </row>
    <row r="3650" spans="1:17" x14ac:dyDescent="0.3">
      <c r="A3650" s="11">
        <v>0</v>
      </c>
      <c r="B3650" t="s">
        <v>212</v>
      </c>
      <c r="C3650">
        <v>51384</v>
      </c>
      <c r="D3650" t="s">
        <v>10874</v>
      </c>
      <c r="E3650" t="s">
        <v>19</v>
      </c>
      <c r="F3650">
        <v>1.286991</v>
      </c>
      <c r="G3650" t="s">
        <v>92</v>
      </c>
      <c r="H3650" t="s">
        <v>21</v>
      </c>
      <c r="I3650" s="1">
        <v>39448</v>
      </c>
      <c r="J3650" s="11">
        <v>0</v>
      </c>
      <c r="K3650">
        <v>92</v>
      </c>
      <c r="L3650" t="s">
        <v>22</v>
      </c>
      <c r="M3650">
        <v>6.2</v>
      </c>
      <c r="N3650">
        <v>13</v>
      </c>
      <c r="O3650" t="s">
        <v>10875</v>
      </c>
      <c r="P3650" t="s">
        <v>10876</v>
      </c>
      <c r="Q3650" s="10">
        <v>0</v>
      </c>
    </row>
    <row r="3651" spans="1:17" x14ac:dyDescent="0.3">
      <c r="A3651" s="11">
        <v>0</v>
      </c>
      <c r="B3651" t="s">
        <v>1479</v>
      </c>
      <c r="C3651">
        <v>56930</v>
      </c>
      <c r="D3651" t="s">
        <v>10877</v>
      </c>
      <c r="E3651" t="s">
        <v>19</v>
      </c>
      <c r="F3651">
        <v>4.2442000000000001E-2</v>
      </c>
      <c r="G3651" t="s">
        <v>3518</v>
      </c>
      <c r="H3651" t="s">
        <v>21</v>
      </c>
      <c r="I3651" s="1">
        <v>17528</v>
      </c>
      <c r="J3651" s="11">
        <v>0</v>
      </c>
      <c r="K3651">
        <v>128</v>
      </c>
      <c r="L3651" t="s">
        <v>22</v>
      </c>
      <c r="M3651">
        <v>6.6</v>
      </c>
      <c r="N3651">
        <v>4</v>
      </c>
      <c r="O3651" t="s">
        <v>10878</v>
      </c>
      <c r="P3651" t="s">
        <v>10879</v>
      </c>
      <c r="Q3651" s="10">
        <v>0</v>
      </c>
    </row>
    <row r="3652" spans="1:17" x14ac:dyDescent="0.3">
      <c r="A3652" s="11">
        <v>0</v>
      </c>
      <c r="B3652" t="s">
        <v>1485</v>
      </c>
      <c r="C3652">
        <v>41730</v>
      </c>
      <c r="D3652" t="s">
        <v>10880</v>
      </c>
      <c r="E3652" t="s">
        <v>19</v>
      </c>
      <c r="F3652">
        <v>1.116206</v>
      </c>
      <c r="G3652" t="s">
        <v>10881</v>
      </c>
      <c r="H3652" t="s">
        <v>21</v>
      </c>
      <c r="I3652" s="1">
        <v>36317</v>
      </c>
      <c r="J3652" s="11">
        <v>0</v>
      </c>
      <c r="K3652">
        <v>90</v>
      </c>
      <c r="L3652" t="s">
        <v>22</v>
      </c>
      <c r="M3652">
        <v>5.5</v>
      </c>
      <c r="N3652">
        <v>9</v>
      </c>
      <c r="O3652" t="s">
        <v>10882</v>
      </c>
      <c r="P3652" t="s">
        <v>10883</v>
      </c>
      <c r="Q3652" s="10">
        <v>0</v>
      </c>
    </row>
    <row r="3653" spans="1:17" x14ac:dyDescent="0.3">
      <c r="A3653" s="11">
        <v>5000000</v>
      </c>
      <c r="B3653" t="s">
        <v>2536</v>
      </c>
      <c r="C3653">
        <v>18442</v>
      </c>
      <c r="D3653" t="s">
        <v>10884</v>
      </c>
      <c r="E3653" t="s">
        <v>19</v>
      </c>
      <c r="F3653">
        <v>3.0543399999999998</v>
      </c>
      <c r="G3653" t="s">
        <v>92</v>
      </c>
      <c r="H3653" t="s">
        <v>158</v>
      </c>
      <c r="I3653" s="1">
        <v>38044</v>
      </c>
      <c r="J3653" s="11">
        <v>0</v>
      </c>
      <c r="K3653">
        <v>95</v>
      </c>
      <c r="L3653" t="s">
        <v>22</v>
      </c>
      <c r="M3653">
        <v>4.7</v>
      </c>
      <c r="N3653">
        <v>33</v>
      </c>
      <c r="O3653" t="s">
        <v>10885</v>
      </c>
      <c r="P3653" t="s">
        <v>10886</v>
      </c>
      <c r="Q3653" s="10">
        <v>-5000000</v>
      </c>
    </row>
    <row r="3654" spans="1:17" x14ac:dyDescent="0.3">
      <c r="A3654" s="11">
        <v>5000000</v>
      </c>
      <c r="B3654" t="s">
        <v>2211</v>
      </c>
      <c r="C3654">
        <v>298312</v>
      </c>
      <c r="D3654" t="s">
        <v>10887</v>
      </c>
      <c r="E3654" t="s">
        <v>19</v>
      </c>
      <c r="F3654">
        <v>38.94708</v>
      </c>
      <c r="G3654" t="s">
        <v>9048</v>
      </c>
      <c r="H3654" t="s">
        <v>21</v>
      </c>
      <c r="I3654" s="1">
        <v>42286</v>
      </c>
      <c r="J3654" s="11">
        <v>98450062</v>
      </c>
      <c r="K3654">
        <v>94</v>
      </c>
      <c r="L3654" t="s">
        <v>22</v>
      </c>
      <c r="M3654">
        <v>6</v>
      </c>
      <c r="N3654">
        <v>1360</v>
      </c>
      <c r="O3654" t="s">
        <v>10888</v>
      </c>
      <c r="P3654" t="s">
        <v>534</v>
      </c>
      <c r="Q3654" s="10">
        <v>93450062</v>
      </c>
    </row>
    <row r="3655" spans="1:17" x14ac:dyDescent="0.3">
      <c r="A3655" s="11">
        <v>5000000</v>
      </c>
      <c r="B3655" t="s">
        <v>1891</v>
      </c>
      <c r="C3655">
        <v>11600</v>
      </c>
      <c r="D3655" t="s">
        <v>10889</v>
      </c>
      <c r="E3655" t="s">
        <v>19</v>
      </c>
      <c r="F3655">
        <v>3.7920150000000001</v>
      </c>
      <c r="G3655" t="s">
        <v>10890</v>
      </c>
      <c r="H3655" t="s">
        <v>21</v>
      </c>
      <c r="I3655" s="1">
        <v>39083</v>
      </c>
      <c r="J3655" s="11">
        <v>782102</v>
      </c>
      <c r="K3655">
        <v>90</v>
      </c>
      <c r="L3655" t="s">
        <v>22</v>
      </c>
      <c r="M3655">
        <v>6.2</v>
      </c>
      <c r="N3655">
        <v>37</v>
      </c>
      <c r="O3655" t="s">
        <v>10891</v>
      </c>
      <c r="P3655" t="s">
        <v>1292</v>
      </c>
      <c r="Q3655" s="10">
        <v>-4217898</v>
      </c>
    </row>
    <row r="3656" spans="1:17" x14ac:dyDescent="0.3">
      <c r="A3656" s="11">
        <v>0</v>
      </c>
      <c r="B3656" t="s">
        <v>10892</v>
      </c>
      <c r="C3656">
        <v>71547</v>
      </c>
      <c r="D3656" t="s">
        <v>10893</v>
      </c>
      <c r="E3656" t="s">
        <v>3229</v>
      </c>
      <c r="F3656">
        <v>0.21979899999999999</v>
      </c>
      <c r="G3656" t="s">
        <v>10894</v>
      </c>
      <c r="H3656" t="s">
        <v>33</v>
      </c>
      <c r="I3656" s="1">
        <v>38273</v>
      </c>
      <c r="J3656" s="11">
        <v>0</v>
      </c>
      <c r="K3656">
        <v>95</v>
      </c>
      <c r="L3656" t="s">
        <v>22</v>
      </c>
      <c r="M3656">
        <v>3.8</v>
      </c>
      <c r="N3656">
        <v>4</v>
      </c>
      <c r="O3656" t="s">
        <v>10895</v>
      </c>
      <c r="P3656" t="s">
        <v>10896</v>
      </c>
      <c r="Q3656" s="10">
        <v>0</v>
      </c>
    </row>
    <row r="3657" spans="1:17" x14ac:dyDescent="0.3">
      <c r="A3657" s="11">
        <v>5000000</v>
      </c>
      <c r="B3657" t="s">
        <v>5022</v>
      </c>
      <c r="C3657">
        <v>57876</v>
      </c>
      <c r="D3657" t="s">
        <v>10897</v>
      </c>
      <c r="E3657" t="s">
        <v>19</v>
      </c>
      <c r="F3657">
        <v>7.7939999999999996</v>
      </c>
      <c r="G3657" t="s">
        <v>8150</v>
      </c>
      <c r="H3657" t="s">
        <v>21</v>
      </c>
      <c r="I3657" s="1">
        <v>42139</v>
      </c>
      <c r="J3657" s="11">
        <v>0</v>
      </c>
      <c r="K3657">
        <v>91</v>
      </c>
      <c r="L3657" t="s">
        <v>22</v>
      </c>
      <c r="M3657">
        <v>4.2</v>
      </c>
      <c r="N3657">
        <v>151</v>
      </c>
      <c r="O3657" t="s">
        <v>10898</v>
      </c>
      <c r="P3657" t="s">
        <v>10899</v>
      </c>
      <c r="Q3657" s="10">
        <v>-5000000</v>
      </c>
    </row>
    <row r="3658" spans="1:17" x14ac:dyDescent="0.3">
      <c r="A3658" s="11">
        <v>5000000</v>
      </c>
      <c r="B3658" t="s">
        <v>2022</v>
      </c>
      <c r="C3658">
        <v>77495</v>
      </c>
      <c r="D3658" t="s">
        <v>10900</v>
      </c>
      <c r="E3658" t="s">
        <v>1682</v>
      </c>
      <c r="F3658">
        <v>9.136965</v>
      </c>
      <c r="G3658" t="s">
        <v>10827</v>
      </c>
      <c r="H3658" t="s">
        <v>510</v>
      </c>
      <c r="I3658" s="1">
        <v>40830</v>
      </c>
      <c r="J3658" s="11">
        <v>0</v>
      </c>
      <c r="K3658">
        <v>107</v>
      </c>
      <c r="L3658" t="s">
        <v>22</v>
      </c>
      <c r="M3658">
        <v>7</v>
      </c>
      <c r="N3658">
        <v>202</v>
      </c>
      <c r="O3658" t="s">
        <v>10901</v>
      </c>
      <c r="P3658" t="s">
        <v>8842</v>
      </c>
      <c r="Q3658" s="10">
        <v>-5000000</v>
      </c>
    </row>
    <row r="3659" spans="1:17" x14ac:dyDescent="0.3">
      <c r="A3659" s="11">
        <v>0</v>
      </c>
      <c r="B3659" t="s">
        <v>10902</v>
      </c>
      <c r="C3659">
        <v>13849</v>
      </c>
      <c r="D3659" t="s">
        <v>10903</v>
      </c>
      <c r="E3659" t="s">
        <v>19</v>
      </c>
      <c r="F3659">
        <v>8.3968500000000006</v>
      </c>
      <c r="G3659" t="s">
        <v>3990</v>
      </c>
      <c r="H3659" t="s">
        <v>33</v>
      </c>
      <c r="I3659" s="1">
        <v>39631</v>
      </c>
      <c r="J3659" s="11">
        <v>0</v>
      </c>
      <c r="K3659">
        <v>92</v>
      </c>
      <c r="L3659" t="s">
        <v>22</v>
      </c>
      <c r="M3659">
        <v>6.3</v>
      </c>
      <c r="N3659">
        <v>80</v>
      </c>
      <c r="O3659" t="s">
        <v>10904</v>
      </c>
      <c r="P3659" t="s">
        <v>10905</v>
      </c>
      <c r="Q3659" s="10">
        <v>0</v>
      </c>
    </row>
    <row r="3660" spans="1:17" x14ac:dyDescent="0.3">
      <c r="A3660" s="11">
        <v>0</v>
      </c>
      <c r="B3660" t="s">
        <v>2443</v>
      </c>
      <c r="C3660">
        <v>14849</v>
      </c>
      <c r="D3660" t="s">
        <v>10906</v>
      </c>
      <c r="E3660" t="s">
        <v>19</v>
      </c>
      <c r="F3660">
        <v>7.8649050000000003</v>
      </c>
      <c r="G3660" t="s">
        <v>2644</v>
      </c>
      <c r="H3660" t="s">
        <v>21</v>
      </c>
      <c r="I3660" s="1">
        <v>39861</v>
      </c>
      <c r="J3660" s="11">
        <v>0</v>
      </c>
      <c r="K3660">
        <v>87</v>
      </c>
      <c r="L3660" t="s">
        <v>22</v>
      </c>
      <c r="M3660">
        <v>5.8</v>
      </c>
      <c r="N3660">
        <v>65</v>
      </c>
      <c r="O3660" t="s">
        <v>10907</v>
      </c>
      <c r="P3660" t="s">
        <v>2590</v>
      </c>
      <c r="Q3660" s="10">
        <v>0</v>
      </c>
    </row>
    <row r="3661" spans="1:17" x14ac:dyDescent="0.3">
      <c r="A3661" s="11">
        <v>0</v>
      </c>
      <c r="B3661" t="s">
        <v>10908</v>
      </c>
      <c r="C3661">
        <v>12486</v>
      </c>
      <c r="D3661" t="s">
        <v>10909</v>
      </c>
      <c r="E3661" t="s">
        <v>19</v>
      </c>
      <c r="F3661">
        <v>1.963219</v>
      </c>
      <c r="G3661" t="s">
        <v>10910</v>
      </c>
      <c r="H3661" t="s">
        <v>21</v>
      </c>
      <c r="I3661" s="1">
        <v>38729</v>
      </c>
      <c r="J3661" s="11">
        <v>0</v>
      </c>
      <c r="K3661">
        <v>80</v>
      </c>
      <c r="L3661" t="s">
        <v>22</v>
      </c>
      <c r="M3661">
        <v>3.2</v>
      </c>
      <c r="N3661">
        <v>13</v>
      </c>
      <c r="O3661" t="s">
        <v>10911</v>
      </c>
      <c r="P3661" t="s">
        <v>8246</v>
      </c>
      <c r="Q3661" s="10">
        <v>0</v>
      </c>
    </row>
    <row r="3662" spans="1:17" x14ac:dyDescent="0.3">
      <c r="A3662" s="11">
        <v>0</v>
      </c>
      <c r="B3662" t="s">
        <v>713</v>
      </c>
      <c r="C3662">
        <v>19615</v>
      </c>
      <c r="D3662" t="s">
        <v>10912</v>
      </c>
      <c r="E3662" t="s">
        <v>19</v>
      </c>
      <c r="F3662">
        <v>1.5461689999999999</v>
      </c>
      <c r="G3662" t="s">
        <v>92</v>
      </c>
      <c r="H3662" t="s">
        <v>21</v>
      </c>
      <c r="I3662" s="1">
        <v>39814</v>
      </c>
      <c r="J3662" s="11">
        <v>0</v>
      </c>
      <c r="K3662">
        <v>95</v>
      </c>
      <c r="L3662" t="s">
        <v>22</v>
      </c>
      <c r="M3662">
        <v>7</v>
      </c>
      <c r="N3662">
        <v>2</v>
      </c>
      <c r="O3662" t="s">
        <v>10913</v>
      </c>
      <c r="P3662" t="s">
        <v>231</v>
      </c>
      <c r="Q3662" s="10">
        <v>0</v>
      </c>
    </row>
    <row r="3663" spans="1:17" x14ac:dyDescent="0.3">
      <c r="A3663" s="11">
        <v>5000000</v>
      </c>
      <c r="B3663" t="s">
        <v>4099</v>
      </c>
      <c r="C3663">
        <v>244403</v>
      </c>
      <c r="D3663" t="s">
        <v>10914</v>
      </c>
      <c r="E3663" t="s">
        <v>19</v>
      </c>
      <c r="F3663">
        <v>10.619574</v>
      </c>
      <c r="G3663" t="s">
        <v>10915</v>
      </c>
      <c r="H3663" t="s">
        <v>21</v>
      </c>
      <c r="I3663" s="1">
        <v>41929</v>
      </c>
      <c r="J3663" s="11">
        <v>0</v>
      </c>
      <c r="K3663">
        <v>105</v>
      </c>
      <c r="L3663" t="s">
        <v>22</v>
      </c>
      <c r="M3663">
        <v>7.4</v>
      </c>
      <c r="N3663">
        <v>105</v>
      </c>
      <c r="O3663" t="s">
        <v>10916</v>
      </c>
      <c r="P3663" t="s">
        <v>10917</v>
      </c>
      <c r="Q3663" s="10">
        <v>-5000000</v>
      </c>
    </row>
    <row r="3664" spans="1:17" x14ac:dyDescent="0.3">
      <c r="A3664" s="11">
        <v>5000000</v>
      </c>
      <c r="B3664" t="s">
        <v>470</v>
      </c>
      <c r="C3664">
        <v>292481</v>
      </c>
      <c r="D3664" t="s">
        <v>10918</v>
      </c>
      <c r="E3664" t="s">
        <v>19</v>
      </c>
      <c r="F3664">
        <v>0.99965499999999996</v>
      </c>
      <c r="G3664" t="s">
        <v>10919</v>
      </c>
      <c r="H3664" t="s">
        <v>21</v>
      </c>
      <c r="I3664" s="1">
        <v>41869</v>
      </c>
      <c r="J3664" s="11">
        <v>0</v>
      </c>
      <c r="K3664">
        <v>67</v>
      </c>
      <c r="L3664" t="s">
        <v>22</v>
      </c>
      <c r="M3664">
        <v>3</v>
      </c>
      <c r="N3664">
        <v>3</v>
      </c>
      <c r="O3664" t="s">
        <v>10920</v>
      </c>
      <c r="P3664" t="s">
        <v>10921</v>
      </c>
      <c r="Q3664" s="10">
        <v>-5000000</v>
      </c>
    </row>
    <row r="3665" spans="1:17" x14ac:dyDescent="0.3">
      <c r="A3665" s="11">
        <v>0</v>
      </c>
      <c r="B3665" t="s">
        <v>1520</v>
      </c>
      <c r="C3665">
        <v>340816</v>
      </c>
      <c r="D3665" t="s">
        <v>10922</v>
      </c>
      <c r="E3665" t="s">
        <v>19</v>
      </c>
      <c r="F3665">
        <v>1.9852430000000001</v>
      </c>
      <c r="G3665" t="s">
        <v>10923</v>
      </c>
      <c r="H3665" t="s">
        <v>21</v>
      </c>
      <c r="I3665" s="1">
        <v>42106</v>
      </c>
      <c r="J3665" s="11">
        <v>0</v>
      </c>
      <c r="K3665">
        <v>95</v>
      </c>
      <c r="L3665" t="s">
        <v>22</v>
      </c>
      <c r="M3665">
        <v>6.1</v>
      </c>
      <c r="N3665">
        <v>24</v>
      </c>
      <c r="O3665" t="s">
        <v>10924</v>
      </c>
      <c r="P3665" t="s">
        <v>10050</v>
      </c>
      <c r="Q3665" s="10">
        <v>0</v>
      </c>
    </row>
    <row r="3666" spans="1:17" x14ac:dyDescent="0.3">
      <c r="A3666" s="11">
        <v>0</v>
      </c>
      <c r="B3666" t="s">
        <v>10925</v>
      </c>
      <c r="C3666">
        <v>78814</v>
      </c>
      <c r="D3666" t="s">
        <v>10926</v>
      </c>
      <c r="E3666" t="s">
        <v>19</v>
      </c>
      <c r="F3666">
        <v>0.102003</v>
      </c>
      <c r="G3666" t="s">
        <v>10927</v>
      </c>
      <c r="H3666" t="s">
        <v>21</v>
      </c>
      <c r="I3666" s="1">
        <v>40888</v>
      </c>
      <c r="J3666" s="11">
        <v>0</v>
      </c>
      <c r="K3666">
        <v>89</v>
      </c>
      <c r="L3666" t="s">
        <v>22</v>
      </c>
      <c r="M3666">
        <v>5</v>
      </c>
      <c r="N3666">
        <v>3</v>
      </c>
      <c r="O3666" t="s">
        <v>10928</v>
      </c>
      <c r="P3666" t="s">
        <v>9127</v>
      </c>
      <c r="Q3666" s="10">
        <v>0</v>
      </c>
    </row>
    <row r="3667" spans="1:17" x14ac:dyDescent="0.3">
      <c r="A3667" s="11">
        <v>15000000</v>
      </c>
      <c r="B3667" t="s">
        <v>3012</v>
      </c>
      <c r="C3667">
        <v>297596</v>
      </c>
      <c r="D3667" t="s">
        <v>10929</v>
      </c>
      <c r="E3667" t="s">
        <v>19</v>
      </c>
      <c r="F3667">
        <v>10.480090000000001</v>
      </c>
      <c r="G3667" t="s">
        <v>10930</v>
      </c>
      <c r="H3667" t="s">
        <v>9426</v>
      </c>
      <c r="I3667" s="1">
        <v>41741</v>
      </c>
      <c r="J3667" s="11">
        <v>0</v>
      </c>
      <c r="K3667">
        <v>94</v>
      </c>
      <c r="L3667" t="s">
        <v>22</v>
      </c>
      <c r="M3667">
        <v>4.5</v>
      </c>
      <c r="N3667">
        <v>118</v>
      </c>
      <c r="O3667" t="s">
        <v>10931</v>
      </c>
      <c r="P3667" t="s">
        <v>8345</v>
      </c>
      <c r="Q3667" s="10">
        <v>-15000000</v>
      </c>
    </row>
    <row r="3668" spans="1:17" x14ac:dyDescent="0.3">
      <c r="A3668" s="11">
        <v>0</v>
      </c>
      <c r="B3668" t="s">
        <v>8415</v>
      </c>
      <c r="C3668">
        <v>299552</v>
      </c>
      <c r="D3668" t="s">
        <v>10932</v>
      </c>
      <c r="E3668" t="s">
        <v>19</v>
      </c>
      <c r="F3668">
        <v>1.136568</v>
      </c>
      <c r="G3668" t="s">
        <v>10933</v>
      </c>
      <c r="H3668" t="s">
        <v>10934</v>
      </c>
      <c r="I3668" s="1">
        <v>41406</v>
      </c>
      <c r="J3668" s="11">
        <v>0</v>
      </c>
      <c r="K3668">
        <v>109</v>
      </c>
      <c r="L3668" t="s">
        <v>22</v>
      </c>
      <c r="M3668">
        <v>4.0999999999999996</v>
      </c>
      <c r="N3668">
        <v>7</v>
      </c>
      <c r="O3668" t="s">
        <v>10935</v>
      </c>
      <c r="P3668" t="s">
        <v>10936</v>
      </c>
      <c r="Q3668" s="10">
        <v>0</v>
      </c>
    </row>
    <row r="3669" spans="1:17" x14ac:dyDescent="0.3">
      <c r="A3669" s="11">
        <v>5000000</v>
      </c>
      <c r="B3669" t="s">
        <v>1737</v>
      </c>
      <c r="C3669">
        <v>11935</v>
      </c>
      <c r="D3669" t="s">
        <v>10937</v>
      </c>
      <c r="E3669" t="s">
        <v>19</v>
      </c>
      <c r="F3669">
        <v>11.095219</v>
      </c>
      <c r="G3669" t="s">
        <v>10081</v>
      </c>
      <c r="H3669" t="s">
        <v>33</v>
      </c>
      <c r="I3669" s="1">
        <v>28410</v>
      </c>
      <c r="J3669" s="11">
        <v>0</v>
      </c>
      <c r="K3669">
        <v>123</v>
      </c>
      <c r="L3669" t="s">
        <v>22</v>
      </c>
      <c r="M3669">
        <v>6.4</v>
      </c>
      <c r="N3669">
        <v>131</v>
      </c>
      <c r="O3669" t="s">
        <v>10938</v>
      </c>
      <c r="P3669" t="s">
        <v>1056</v>
      </c>
      <c r="Q3669" s="10">
        <v>-5000000</v>
      </c>
    </row>
    <row r="3670" spans="1:17" x14ac:dyDescent="0.3">
      <c r="A3670" s="11">
        <v>0</v>
      </c>
      <c r="B3670" t="s">
        <v>1485</v>
      </c>
      <c r="C3670">
        <v>113406</v>
      </c>
      <c r="D3670" t="s">
        <v>10939</v>
      </c>
      <c r="E3670" t="s">
        <v>19</v>
      </c>
      <c r="F3670">
        <v>0.40703</v>
      </c>
      <c r="G3670" t="s">
        <v>10940</v>
      </c>
      <c r="H3670" t="s">
        <v>21</v>
      </c>
      <c r="I3670" s="1">
        <v>41027</v>
      </c>
      <c r="J3670" s="11">
        <v>0</v>
      </c>
      <c r="K3670">
        <v>107</v>
      </c>
      <c r="L3670" t="s">
        <v>22</v>
      </c>
      <c r="M3670">
        <v>0</v>
      </c>
      <c r="N3670">
        <v>0</v>
      </c>
      <c r="O3670" t="s">
        <v>10941</v>
      </c>
      <c r="P3670" t="s">
        <v>10942</v>
      </c>
      <c r="Q3670" s="10">
        <v>0</v>
      </c>
    </row>
    <row r="3671" spans="1:17" x14ac:dyDescent="0.3">
      <c r="A3671" s="11">
        <v>0</v>
      </c>
      <c r="B3671" t="s">
        <v>6654</v>
      </c>
      <c r="C3671">
        <v>447027</v>
      </c>
      <c r="D3671" t="s">
        <v>10943</v>
      </c>
      <c r="E3671" t="s">
        <v>19</v>
      </c>
      <c r="F3671">
        <v>2.8756E-2</v>
      </c>
      <c r="G3671" t="s">
        <v>10944</v>
      </c>
      <c r="H3671" t="s">
        <v>21</v>
      </c>
      <c r="I3671" s="1">
        <v>42304</v>
      </c>
      <c r="J3671" s="11">
        <v>0</v>
      </c>
      <c r="K3671">
        <v>88</v>
      </c>
      <c r="L3671" t="s">
        <v>22</v>
      </c>
      <c r="M3671">
        <v>0</v>
      </c>
      <c r="N3671">
        <v>0</v>
      </c>
      <c r="O3671" t="s">
        <v>4251</v>
      </c>
      <c r="P3671" t="s">
        <v>231</v>
      </c>
      <c r="Q3671" s="10">
        <v>0</v>
      </c>
    </row>
    <row r="3672" spans="1:17" x14ac:dyDescent="0.3">
      <c r="A3672" s="11">
        <v>5000000</v>
      </c>
      <c r="B3672" t="s">
        <v>10945</v>
      </c>
      <c r="C3672">
        <v>290825</v>
      </c>
      <c r="D3672" t="s">
        <v>10946</v>
      </c>
      <c r="E3672" t="s">
        <v>19</v>
      </c>
      <c r="F3672">
        <v>8.6187930000000001</v>
      </c>
      <c r="G3672" t="s">
        <v>10947</v>
      </c>
      <c r="H3672" t="s">
        <v>21</v>
      </c>
      <c r="I3672" s="1">
        <v>42589</v>
      </c>
      <c r="J3672" s="11">
        <v>0</v>
      </c>
      <c r="K3672">
        <v>88</v>
      </c>
      <c r="L3672" t="s">
        <v>22</v>
      </c>
      <c r="M3672">
        <v>4.7</v>
      </c>
      <c r="N3672">
        <v>102</v>
      </c>
      <c r="O3672" t="s">
        <v>10948</v>
      </c>
      <c r="P3672" t="s">
        <v>4162</v>
      </c>
      <c r="Q3672" s="10">
        <v>-5000000</v>
      </c>
    </row>
    <row r="3673" spans="1:17" x14ac:dyDescent="0.3">
      <c r="A3673" s="11">
        <v>0</v>
      </c>
      <c r="B3673" t="s">
        <v>3362</v>
      </c>
      <c r="C3673">
        <v>361159</v>
      </c>
      <c r="D3673" t="s">
        <v>10949</v>
      </c>
      <c r="E3673" t="s">
        <v>19</v>
      </c>
      <c r="F3673">
        <v>2.3946130000000001</v>
      </c>
      <c r="G3673" t="s">
        <v>10950</v>
      </c>
      <c r="H3673" t="s">
        <v>21</v>
      </c>
      <c r="I3673" s="1">
        <v>42226</v>
      </c>
      <c r="J3673" s="11">
        <v>0</v>
      </c>
      <c r="K3673">
        <v>97</v>
      </c>
      <c r="L3673" t="s">
        <v>22</v>
      </c>
      <c r="M3673">
        <v>3.5</v>
      </c>
      <c r="N3673">
        <v>36</v>
      </c>
      <c r="O3673" t="s">
        <v>10951</v>
      </c>
      <c r="P3673" t="s">
        <v>10952</v>
      </c>
      <c r="Q3673" s="10">
        <v>0</v>
      </c>
    </row>
    <row r="3674" spans="1:17" x14ac:dyDescent="0.3">
      <c r="A3674" s="11">
        <v>0</v>
      </c>
      <c r="B3674" t="s">
        <v>1485</v>
      </c>
      <c r="C3674">
        <v>12555</v>
      </c>
      <c r="D3674" t="s">
        <v>10953</v>
      </c>
      <c r="E3674" t="s">
        <v>8670</v>
      </c>
      <c r="F3674">
        <v>2.3874629999999999</v>
      </c>
      <c r="G3674" t="s">
        <v>92</v>
      </c>
      <c r="H3674" t="s">
        <v>87</v>
      </c>
      <c r="I3674" s="1">
        <v>39070</v>
      </c>
      <c r="J3674" s="11">
        <v>0</v>
      </c>
      <c r="K3674">
        <v>120</v>
      </c>
      <c r="L3674" t="s">
        <v>22</v>
      </c>
      <c r="M3674">
        <v>7</v>
      </c>
      <c r="N3674">
        <v>22</v>
      </c>
      <c r="O3674" t="s">
        <v>10954</v>
      </c>
      <c r="P3674" t="s">
        <v>10955</v>
      </c>
      <c r="Q3674" s="10">
        <v>0</v>
      </c>
    </row>
    <row r="3675" spans="1:17" x14ac:dyDescent="0.3">
      <c r="A3675" s="11">
        <v>5000000</v>
      </c>
      <c r="B3675" t="s">
        <v>2424</v>
      </c>
      <c r="C3675">
        <v>31175</v>
      </c>
      <c r="D3675" t="s">
        <v>10956</v>
      </c>
      <c r="E3675" t="s">
        <v>3229</v>
      </c>
      <c r="F3675">
        <v>5.461487</v>
      </c>
      <c r="G3675" t="s">
        <v>10957</v>
      </c>
      <c r="H3675" t="s">
        <v>192</v>
      </c>
      <c r="I3675" s="1">
        <v>40065</v>
      </c>
      <c r="J3675" s="11">
        <v>17872796</v>
      </c>
      <c r="K3675">
        <v>99</v>
      </c>
      <c r="L3675" t="s">
        <v>22</v>
      </c>
      <c r="M3675">
        <v>7.1</v>
      </c>
      <c r="N3675">
        <v>116</v>
      </c>
      <c r="O3675" t="s">
        <v>10958</v>
      </c>
      <c r="P3675" t="s">
        <v>10959</v>
      </c>
      <c r="Q3675" s="10">
        <v>12872796</v>
      </c>
    </row>
    <row r="3676" spans="1:17" x14ac:dyDescent="0.3">
      <c r="A3676" s="11">
        <v>1000000</v>
      </c>
      <c r="B3676" t="s">
        <v>713</v>
      </c>
      <c r="C3676">
        <v>12498</v>
      </c>
      <c r="D3676" t="s">
        <v>10960</v>
      </c>
      <c r="E3676" t="s">
        <v>19</v>
      </c>
      <c r="F3676">
        <v>14.805263999999999</v>
      </c>
      <c r="G3676" t="s">
        <v>905</v>
      </c>
      <c r="H3676" t="s">
        <v>21</v>
      </c>
      <c r="I3676" s="1">
        <v>35307</v>
      </c>
      <c r="J3676" s="11">
        <v>24475416</v>
      </c>
      <c r="K3676">
        <v>135</v>
      </c>
      <c r="L3676" t="s">
        <v>22</v>
      </c>
      <c r="M3676">
        <v>7.4</v>
      </c>
      <c r="N3676">
        <v>231</v>
      </c>
      <c r="O3676" t="s">
        <v>10961</v>
      </c>
      <c r="P3676" t="s">
        <v>3468</v>
      </c>
      <c r="Q3676" s="10">
        <v>23475416</v>
      </c>
    </row>
    <row r="3677" spans="1:17" x14ac:dyDescent="0.3">
      <c r="A3677" s="11">
        <v>4798235</v>
      </c>
      <c r="B3677" t="s">
        <v>2211</v>
      </c>
      <c r="C3677">
        <v>77949</v>
      </c>
      <c r="D3677" t="s">
        <v>10962</v>
      </c>
      <c r="E3677" t="s">
        <v>19</v>
      </c>
      <c r="F3677">
        <v>25.302160000000001</v>
      </c>
      <c r="G3677" t="s">
        <v>3144</v>
      </c>
      <c r="H3677" t="s">
        <v>33</v>
      </c>
      <c r="I3677" s="1">
        <v>40772</v>
      </c>
      <c r="J3677" s="11">
        <v>209696</v>
      </c>
      <c r="K3677">
        <v>107</v>
      </c>
      <c r="L3677" t="s">
        <v>22</v>
      </c>
      <c r="M3677">
        <v>6.3</v>
      </c>
      <c r="N3677">
        <v>458</v>
      </c>
      <c r="O3677" t="s">
        <v>10963</v>
      </c>
      <c r="P3677" t="s">
        <v>10964</v>
      </c>
      <c r="Q3677" s="10">
        <v>-4588539</v>
      </c>
    </row>
    <row r="3678" spans="1:17" x14ac:dyDescent="0.3">
      <c r="A3678" s="11">
        <v>4800000</v>
      </c>
      <c r="B3678" t="s">
        <v>3227</v>
      </c>
      <c r="C3678">
        <v>1690</v>
      </c>
      <c r="D3678" t="s">
        <v>10965</v>
      </c>
      <c r="E3678" t="s">
        <v>19</v>
      </c>
      <c r="F3678">
        <v>38.831919999999997</v>
      </c>
      <c r="G3678" t="s">
        <v>7280</v>
      </c>
      <c r="H3678" t="s">
        <v>21</v>
      </c>
      <c r="I3678" s="1">
        <v>38504</v>
      </c>
      <c r="J3678" s="11">
        <v>80578934</v>
      </c>
      <c r="K3678">
        <v>94</v>
      </c>
      <c r="L3678" t="s">
        <v>22</v>
      </c>
      <c r="M3678">
        <v>5.7</v>
      </c>
      <c r="N3678">
        <v>887</v>
      </c>
      <c r="O3678" t="s">
        <v>10966</v>
      </c>
      <c r="P3678" t="s">
        <v>9877</v>
      </c>
      <c r="Q3678" s="10">
        <v>75778934</v>
      </c>
    </row>
    <row r="3679" spans="1:17" x14ac:dyDescent="0.3">
      <c r="A3679" s="11">
        <v>0</v>
      </c>
      <c r="B3679" t="s">
        <v>1485</v>
      </c>
      <c r="C3679">
        <v>8435</v>
      </c>
      <c r="D3679" t="s">
        <v>10967</v>
      </c>
      <c r="E3679" t="s">
        <v>19</v>
      </c>
      <c r="F3679">
        <v>3.5007410000000001</v>
      </c>
      <c r="G3679" t="s">
        <v>4156</v>
      </c>
      <c r="H3679" t="s">
        <v>33</v>
      </c>
      <c r="I3679" s="1">
        <v>38550</v>
      </c>
      <c r="J3679" s="11">
        <v>0</v>
      </c>
      <c r="K3679">
        <v>94</v>
      </c>
      <c r="L3679" t="s">
        <v>22</v>
      </c>
      <c r="M3679">
        <v>6.2</v>
      </c>
      <c r="N3679">
        <v>43</v>
      </c>
      <c r="O3679" t="s">
        <v>10968</v>
      </c>
      <c r="P3679" t="s">
        <v>5542</v>
      </c>
      <c r="Q3679" s="10">
        <v>0</v>
      </c>
    </row>
    <row r="3680" spans="1:17" x14ac:dyDescent="0.3">
      <c r="A3680" s="11">
        <v>5000000</v>
      </c>
      <c r="B3680" t="s">
        <v>3012</v>
      </c>
      <c r="C3680">
        <v>64720</v>
      </c>
      <c r="D3680" t="s">
        <v>10969</v>
      </c>
      <c r="E3680" t="s">
        <v>19</v>
      </c>
      <c r="F3680">
        <v>19.807295</v>
      </c>
      <c r="G3680" t="s">
        <v>10970</v>
      </c>
      <c r="H3680" t="s">
        <v>21</v>
      </c>
      <c r="I3680" s="1">
        <v>40872</v>
      </c>
      <c r="J3680" s="11">
        <v>3099314</v>
      </c>
      <c r="K3680">
        <v>120</v>
      </c>
      <c r="L3680" t="s">
        <v>22</v>
      </c>
      <c r="M3680">
        <v>7.1</v>
      </c>
      <c r="N3680">
        <v>471</v>
      </c>
      <c r="O3680" t="s">
        <v>10971</v>
      </c>
      <c r="P3680" t="s">
        <v>7098</v>
      </c>
      <c r="Q3680" s="10">
        <v>-1900686</v>
      </c>
    </row>
    <row r="3681" spans="1:17" x14ac:dyDescent="0.3">
      <c r="A3681" s="11">
        <v>0</v>
      </c>
      <c r="B3681" t="s">
        <v>2211</v>
      </c>
      <c r="C3681">
        <v>49365</v>
      </c>
      <c r="D3681" t="s">
        <v>10972</v>
      </c>
      <c r="E3681" t="s">
        <v>19</v>
      </c>
      <c r="F3681">
        <v>1.4357420000000001</v>
      </c>
      <c r="G3681" t="s">
        <v>10973</v>
      </c>
      <c r="H3681" t="s">
        <v>21</v>
      </c>
      <c r="I3681" s="1">
        <v>32255</v>
      </c>
      <c r="J3681" s="11">
        <v>0</v>
      </c>
      <c r="K3681">
        <v>112</v>
      </c>
      <c r="L3681" t="s">
        <v>22</v>
      </c>
      <c r="M3681">
        <v>6.3</v>
      </c>
      <c r="N3681">
        <v>25</v>
      </c>
      <c r="O3681" t="s">
        <v>10974</v>
      </c>
      <c r="P3681" t="s">
        <v>10975</v>
      </c>
      <c r="Q3681" s="10">
        <v>0</v>
      </c>
    </row>
    <row r="3682" spans="1:17" x14ac:dyDescent="0.3">
      <c r="A3682" s="11">
        <v>0</v>
      </c>
      <c r="B3682" t="s">
        <v>2424</v>
      </c>
      <c r="C3682">
        <v>11404</v>
      </c>
      <c r="D3682" t="s">
        <v>10976</v>
      </c>
      <c r="E3682" t="s">
        <v>19</v>
      </c>
      <c r="F3682">
        <v>7.6678879999999996</v>
      </c>
      <c r="G3682" t="s">
        <v>92</v>
      </c>
      <c r="H3682" t="s">
        <v>33</v>
      </c>
      <c r="I3682" s="1">
        <v>38837</v>
      </c>
      <c r="J3682" s="11">
        <v>0</v>
      </c>
      <c r="K3682">
        <v>98</v>
      </c>
      <c r="L3682" t="s">
        <v>22</v>
      </c>
      <c r="M3682">
        <v>6.3</v>
      </c>
      <c r="N3682">
        <v>47</v>
      </c>
      <c r="O3682" t="s">
        <v>10977</v>
      </c>
      <c r="P3682" t="s">
        <v>10978</v>
      </c>
      <c r="Q3682" s="10">
        <v>0</v>
      </c>
    </row>
    <row r="3683" spans="1:17" x14ac:dyDescent="0.3">
      <c r="A3683" s="11">
        <v>5000000</v>
      </c>
      <c r="B3683" t="s">
        <v>587</v>
      </c>
      <c r="C3683">
        <v>300706</v>
      </c>
      <c r="D3683" t="s">
        <v>10979</v>
      </c>
      <c r="E3683" t="s">
        <v>19</v>
      </c>
      <c r="F3683">
        <v>8.4963639999999998</v>
      </c>
      <c r="G3683" t="s">
        <v>10980</v>
      </c>
      <c r="H3683" t="s">
        <v>21</v>
      </c>
      <c r="I3683" s="1">
        <v>41996</v>
      </c>
      <c r="J3683" s="11">
        <v>0</v>
      </c>
      <c r="K3683">
        <v>81</v>
      </c>
      <c r="L3683" t="s">
        <v>22</v>
      </c>
      <c r="M3683">
        <v>5.5</v>
      </c>
      <c r="N3683">
        <v>76</v>
      </c>
      <c r="O3683" t="s">
        <v>10981</v>
      </c>
      <c r="P3683" t="s">
        <v>10982</v>
      </c>
      <c r="Q3683" s="10">
        <v>-5000000</v>
      </c>
    </row>
    <row r="3684" spans="1:17" x14ac:dyDescent="0.3">
      <c r="A3684" s="11">
        <v>4700000</v>
      </c>
      <c r="B3684" t="s">
        <v>3227</v>
      </c>
      <c r="C3684">
        <v>16337</v>
      </c>
      <c r="D3684" t="s">
        <v>10983</v>
      </c>
      <c r="E3684" t="s">
        <v>19</v>
      </c>
      <c r="F3684">
        <v>9.6177770000000002</v>
      </c>
      <c r="G3684" t="s">
        <v>7273</v>
      </c>
      <c r="H3684" t="s">
        <v>21</v>
      </c>
      <c r="I3684" s="1">
        <v>31646</v>
      </c>
      <c r="J3684" s="11">
        <v>8025872</v>
      </c>
      <c r="K3684">
        <v>101</v>
      </c>
      <c r="L3684" t="s">
        <v>22</v>
      </c>
      <c r="M3684">
        <v>5.9</v>
      </c>
      <c r="N3684">
        <v>139</v>
      </c>
      <c r="O3684" t="s">
        <v>10984</v>
      </c>
      <c r="P3684" t="s">
        <v>4325</v>
      </c>
      <c r="Q3684" s="10">
        <v>3325872</v>
      </c>
    </row>
    <row r="3685" spans="1:17" x14ac:dyDescent="0.3">
      <c r="A3685" s="11">
        <v>4638783</v>
      </c>
      <c r="B3685" t="s">
        <v>3251</v>
      </c>
      <c r="C3685">
        <v>11577</v>
      </c>
      <c r="D3685" t="s">
        <v>10985</v>
      </c>
      <c r="E3685" t="s">
        <v>19</v>
      </c>
      <c r="F3685">
        <v>4.4952560000000004</v>
      </c>
      <c r="G3685" t="s">
        <v>2644</v>
      </c>
      <c r="H3685" t="s">
        <v>21</v>
      </c>
      <c r="I3685" s="1">
        <v>26807</v>
      </c>
      <c r="J3685" s="11">
        <v>11000000</v>
      </c>
      <c r="K3685">
        <v>106</v>
      </c>
      <c r="L3685" t="s">
        <v>22</v>
      </c>
      <c r="M3685">
        <v>7.2</v>
      </c>
      <c r="N3685">
        <v>65</v>
      </c>
      <c r="O3685" t="s">
        <v>10986</v>
      </c>
      <c r="P3685" t="s">
        <v>10398</v>
      </c>
      <c r="Q3685" s="10">
        <v>6361217</v>
      </c>
    </row>
    <row r="3686" spans="1:17" x14ac:dyDescent="0.3">
      <c r="A3686" s="11">
        <v>4800000</v>
      </c>
      <c r="B3686" t="s">
        <v>1222</v>
      </c>
      <c r="C3686">
        <v>77987</v>
      </c>
      <c r="D3686" t="s">
        <v>10987</v>
      </c>
      <c r="E3686" t="s">
        <v>19</v>
      </c>
      <c r="F3686">
        <v>35.754865000000002</v>
      </c>
      <c r="G3686" t="s">
        <v>3973</v>
      </c>
      <c r="H3686" t="s">
        <v>284</v>
      </c>
      <c r="I3686" s="1">
        <v>41424</v>
      </c>
      <c r="J3686" s="11">
        <v>10337387</v>
      </c>
      <c r="K3686">
        <v>90</v>
      </c>
      <c r="L3686" t="s">
        <v>22</v>
      </c>
      <c r="M3686">
        <v>5.6</v>
      </c>
      <c r="N3686">
        <v>862</v>
      </c>
      <c r="O3686" t="s">
        <v>10988</v>
      </c>
      <c r="P3686" t="s">
        <v>7643</v>
      </c>
      <c r="Q3686" s="10">
        <v>5537387</v>
      </c>
    </row>
    <row r="3687" spans="1:17" x14ac:dyDescent="0.3">
      <c r="A3687" s="11">
        <v>0</v>
      </c>
      <c r="B3687" t="s">
        <v>212</v>
      </c>
      <c r="C3687">
        <v>40185</v>
      </c>
      <c r="D3687" t="s">
        <v>10989</v>
      </c>
      <c r="E3687" t="s">
        <v>851</v>
      </c>
      <c r="F3687">
        <v>0.20322999999999999</v>
      </c>
      <c r="G3687" t="s">
        <v>92</v>
      </c>
      <c r="H3687" t="s">
        <v>284</v>
      </c>
      <c r="I3687" s="1">
        <v>38638</v>
      </c>
      <c r="J3687" s="11">
        <v>0</v>
      </c>
      <c r="K3687">
        <v>80</v>
      </c>
      <c r="L3687" t="s">
        <v>22</v>
      </c>
      <c r="M3687">
        <v>4.8</v>
      </c>
      <c r="N3687">
        <v>4</v>
      </c>
      <c r="O3687" t="s">
        <v>10990</v>
      </c>
      <c r="P3687" t="s">
        <v>10991</v>
      </c>
      <c r="Q3687" s="10">
        <v>0</v>
      </c>
    </row>
    <row r="3688" spans="1:17" x14ac:dyDescent="0.3">
      <c r="A3688" s="11">
        <v>4</v>
      </c>
      <c r="B3688" t="s">
        <v>972</v>
      </c>
      <c r="C3688">
        <v>68202</v>
      </c>
      <c r="D3688" t="s">
        <v>10992</v>
      </c>
      <c r="E3688" t="s">
        <v>19</v>
      </c>
      <c r="F3688">
        <v>0.28076000000000001</v>
      </c>
      <c r="G3688" t="s">
        <v>92</v>
      </c>
      <c r="H3688" t="s">
        <v>21</v>
      </c>
      <c r="I3688" s="1">
        <v>40723</v>
      </c>
      <c r="J3688" s="11">
        <v>0</v>
      </c>
      <c r="K3688">
        <v>83</v>
      </c>
      <c r="L3688" t="s">
        <v>22</v>
      </c>
      <c r="M3688">
        <v>4.5999999999999996</v>
      </c>
      <c r="N3688">
        <v>8</v>
      </c>
      <c r="O3688" t="s">
        <v>10993</v>
      </c>
      <c r="P3688" t="s">
        <v>10994</v>
      </c>
      <c r="Q3688" s="10">
        <v>-4</v>
      </c>
    </row>
    <row r="3689" spans="1:17" x14ac:dyDescent="0.3">
      <c r="A3689" s="11">
        <v>0</v>
      </c>
      <c r="B3689" t="s">
        <v>4166</v>
      </c>
      <c r="C3689">
        <v>8981</v>
      </c>
      <c r="D3689" t="s">
        <v>10995</v>
      </c>
      <c r="E3689" t="s">
        <v>19</v>
      </c>
      <c r="F3689">
        <v>3.1131899999999999</v>
      </c>
      <c r="G3689" t="s">
        <v>8141</v>
      </c>
      <c r="H3689" t="s">
        <v>33</v>
      </c>
      <c r="I3689" s="1">
        <v>38125</v>
      </c>
      <c r="J3689" s="11">
        <v>0</v>
      </c>
      <c r="K3689">
        <v>105</v>
      </c>
      <c r="L3689" t="s">
        <v>22</v>
      </c>
      <c r="M3689">
        <v>7</v>
      </c>
      <c r="N3689">
        <v>46</v>
      </c>
      <c r="O3689" t="s">
        <v>10996</v>
      </c>
      <c r="P3689" t="s">
        <v>10997</v>
      </c>
      <c r="Q3689" s="10">
        <v>0</v>
      </c>
    </row>
    <row r="3690" spans="1:17" x14ac:dyDescent="0.3">
      <c r="A3690" s="11">
        <v>0</v>
      </c>
      <c r="B3690" t="s">
        <v>10998</v>
      </c>
      <c r="C3690">
        <v>10914</v>
      </c>
      <c r="D3690" t="s">
        <v>10999</v>
      </c>
      <c r="E3690" t="s">
        <v>19</v>
      </c>
      <c r="F3690">
        <v>0.13753499999999999</v>
      </c>
      <c r="G3690" t="s">
        <v>11000</v>
      </c>
      <c r="H3690" t="s">
        <v>158</v>
      </c>
      <c r="I3690" s="1">
        <v>39395</v>
      </c>
      <c r="J3690" s="11">
        <v>0</v>
      </c>
      <c r="K3690">
        <v>89</v>
      </c>
      <c r="L3690" t="s">
        <v>22</v>
      </c>
      <c r="M3690">
        <v>1</v>
      </c>
      <c r="N3690">
        <v>1</v>
      </c>
      <c r="O3690" t="s">
        <v>11001</v>
      </c>
      <c r="P3690" t="s">
        <v>11002</v>
      </c>
      <c r="Q3690" s="10">
        <v>0</v>
      </c>
    </row>
    <row r="3691" spans="1:17" x14ac:dyDescent="0.3">
      <c r="A3691" s="11">
        <v>4600000</v>
      </c>
      <c r="B3691" t="s">
        <v>1497</v>
      </c>
      <c r="C3691">
        <v>50848</v>
      </c>
      <c r="D3691" t="s">
        <v>11003</v>
      </c>
      <c r="E3691" t="s">
        <v>851</v>
      </c>
      <c r="F3691">
        <v>6.3689330000000002</v>
      </c>
      <c r="G3691" t="s">
        <v>5309</v>
      </c>
      <c r="H3691" t="s">
        <v>284</v>
      </c>
      <c r="I3691" s="1">
        <v>40506</v>
      </c>
      <c r="J3691" s="11">
        <v>0</v>
      </c>
      <c r="K3691">
        <v>100</v>
      </c>
      <c r="L3691" t="s">
        <v>22</v>
      </c>
      <c r="M3691">
        <v>7.3</v>
      </c>
      <c r="N3691">
        <v>93</v>
      </c>
      <c r="O3691" t="s">
        <v>11004</v>
      </c>
      <c r="P3691" t="s">
        <v>11005</v>
      </c>
      <c r="Q3691" s="10">
        <v>-4600000</v>
      </c>
    </row>
    <row r="3692" spans="1:17" x14ac:dyDescent="0.3">
      <c r="A3692" s="11">
        <v>4700000</v>
      </c>
      <c r="B3692" t="s">
        <v>2424</v>
      </c>
      <c r="C3692">
        <v>166624</v>
      </c>
      <c r="D3692" t="s">
        <v>11006</v>
      </c>
      <c r="E3692" t="s">
        <v>19</v>
      </c>
      <c r="F3692">
        <v>0.21753800000000001</v>
      </c>
      <c r="G3692" t="s">
        <v>5852</v>
      </c>
      <c r="H3692" t="s">
        <v>158</v>
      </c>
      <c r="I3692" s="1">
        <v>41530</v>
      </c>
      <c r="J3692" s="11">
        <v>0</v>
      </c>
      <c r="K3692">
        <v>92</v>
      </c>
      <c r="L3692" t="s">
        <v>22</v>
      </c>
      <c r="M3692">
        <v>5.6</v>
      </c>
      <c r="N3692">
        <v>6</v>
      </c>
      <c r="O3692" t="s">
        <v>11007</v>
      </c>
      <c r="P3692" t="s">
        <v>11008</v>
      </c>
      <c r="Q3692" s="10">
        <v>-4700000</v>
      </c>
    </row>
    <row r="3693" spans="1:17" x14ac:dyDescent="0.3">
      <c r="A3693" s="11">
        <v>4600000</v>
      </c>
      <c r="B3693" t="s">
        <v>713</v>
      </c>
      <c r="C3693">
        <v>10822</v>
      </c>
      <c r="D3693" t="s">
        <v>11009</v>
      </c>
      <c r="E3693" t="s">
        <v>19</v>
      </c>
      <c r="F3693">
        <v>3.5318770000000002</v>
      </c>
      <c r="G3693" t="s">
        <v>7874</v>
      </c>
      <c r="H3693" t="s">
        <v>21</v>
      </c>
      <c r="I3693" s="1">
        <v>39220</v>
      </c>
      <c r="J3693" s="11">
        <v>0</v>
      </c>
      <c r="K3693">
        <v>97</v>
      </c>
      <c r="L3693" t="s">
        <v>22</v>
      </c>
      <c r="M3693">
        <v>5.7</v>
      </c>
      <c r="N3693">
        <v>60</v>
      </c>
      <c r="O3693" t="s">
        <v>11010</v>
      </c>
      <c r="P3693" t="s">
        <v>11011</v>
      </c>
      <c r="Q3693" s="10">
        <v>-4600000</v>
      </c>
    </row>
    <row r="3694" spans="1:17" x14ac:dyDescent="0.3">
      <c r="A3694" s="11">
        <v>0</v>
      </c>
      <c r="B3694" t="s">
        <v>713</v>
      </c>
      <c r="C3694">
        <v>10844</v>
      </c>
      <c r="D3694" t="s">
        <v>10866</v>
      </c>
      <c r="E3694" t="s">
        <v>19</v>
      </c>
      <c r="F3694">
        <v>0.70635499999999996</v>
      </c>
      <c r="G3694" t="s">
        <v>92</v>
      </c>
      <c r="H3694" t="s">
        <v>105</v>
      </c>
      <c r="I3694" s="1">
        <v>39061</v>
      </c>
      <c r="J3694" s="11">
        <v>0</v>
      </c>
      <c r="K3694">
        <v>103</v>
      </c>
      <c r="L3694" t="s">
        <v>22</v>
      </c>
      <c r="M3694">
        <v>5.9</v>
      </c>
      <c r="N3694">
        <v>18</v>
      </c>
      <c r="O3694" t="s">
        <v>11012</v>
      </c>
      <c r="P3694" t="s">
        <v>11013</v>
      </c>
      <c r="Q3694" s="10">
        <v>0</v>
      </c>
    </row>
    <row r="3695" spans="1:17" x14ac:dyDescent="0.3">
      <c r="A3695" s="11">
        <v>4500000</v>
      </c>
      <c r="B3695" t="s">
        <v>1782</v>
      </c>
      <c r="C3695">
        <v>9336</v>
      </c>
      <c r="D3695" t="s">
        <v>11014</v>
      </c>
      <c r="E3695" t="s">
        <v>19</v>
      </c>
      <c r="F3695">
        <v>15.002502</v>
      </c>
      <c r="G3695" t="s">
        <v>59</v>
      </c>
      <c r="H3695" t="s">
        <v>21</v>
      </c>
      <c r="I3695" s="1">
        <v>30763</v>
      </c>
      <c r="J3695" s="11">
        <v>146198896</v>
      </c>
      <c r="K3695">
        <v>96</v>
      </c>
      <c r="L3695" t="s">
        <v>22</v>
      </c>
      <c r="M3695">
        <v>6.5</v>
      </c>
      <c r="N3695">
        <v>602</v>
      </c>
      <c r="O3695" t="s">
        <v>11015</v>
      </c>
      <c r="P3695" t="s">
        <v>4374</v>
      </c>
      <c r="Q3695" s="10">
        <v>141698896</v>
      </c>
    </row>
    <row r="3696" spans="1:17" x14ac:dyDescent="0.3">
      <c r="A3696" s="11">
        <v>4500000</v>
      </c>
      <c r="B3696" t="s">
        <v>11016</v>
      </c>
      <c r="C3696">
        <v>5689</v>
      </c>
      <c r="D3696" t="s">
        <v>11017</v>
      </c>
      <c r="E3696" t="s">
        <v>19</v>
      </c>
      <c r="F3696">
        <v>22.585384000000001</v>
      </c>
      <c r="G3696" t="s">
        <v>692</v>
      </c>
      <c r="H3696" t="s">
        <v>21</v>
      </c>
      <c r="I3696" s="1">
        <v>29348</v>
      </c>
      <c r="J3696" s="11">
        <v>58853106</v>
      </c>
      <c r="K3696">
        <v>104</v>
      </c>
      <c r="L3696" t="s">
        <v>22</v>
      </c>
      <c r="M3696">
        <v>5.8</v>
      </c>
      <c r="N3696">
        <v>408</v>
      </c>
      <c r="O3696" t="s">
        <v>11018</v>
      </c>
      <c r="P3696" t="s">
        <v>8011</v>
      </c>
      <c r="Q3696" s="10">
        <v>54353106</v>
      </c>
    </row>
    <row r="3697" spans="1:17" x14ac:dyDescent="0.3">
      <c r="A3697" s="11">
        <v>6000000</v>
      </c>
      <c r="B3697" t="s">
        <v>822</v>
      </c>
      <c r="C3697">
        <v>712</v>
      </c>
      <c r="D3697" t="s">
        <v>11019</v>
      </c>
      <c r="E3697" t="s">
        <v>19</v>
      </c>
      <c r="F3697">
        <v>29.834064999999999</v>
      </c>
      <c r="G3697" t="s">
        <v>5671</v>
      </c>
      <c r="H3697" t="s">
        <v>33</v>
      </c>
      <c r="I3697" s="1">
        <v>34580</v>
      </c>
      <c r="J3697" s="11">
        <v>254700832</v>
      </c>
      <c r="K3697">
        <v>117</v>
      </c>
      <c r="L3697" t="s">
        <v>22</v>
      </c>
      <c r="M3697">
        <v>6.6</v>
      </c>
      <c r="N3697">
        <v>632</v>
      </c>
      <c r="O3697" t="s">
        <v>11020</v>
      </c>
      <c r="P3697" t="s">
        <v>220</v>
      </c>
      <c r="Q3697" s="10">
        <v>248700832</v>
      </c>
    </row>
    <row r="3698" spans="1:17" x14ac:dyDescent="0.3">
      <c r="A3698" s="11">
        <v>4500000</v>
      </c>
      <c r="B3698" t="s">
        <v>587</v>
      </c>
      <c r="C3698">
        <v>13342</v>
      </c>
      <c r="D3698" t="s">
        <v>11021</v>
      </c>
      <c r="E3698" t="s">
        <v>19</v>
      </c>
      <c r="F3698">
        <v>20.403344000000001</v>
      </c>
      <c r="G3698" t="s">
        <v>135</v>
      </c>
      <c r="H3698" t="s">
        <v>21</v>
      </c>
      <c r="I3698" s="1">
        <v>30176</v>
      </c>
      <c r="J3698" s="11">
        <v>27092880</v>
      </c>
      <c r="K3698">
        <v>90</v>
      </c>
      <c r="L3698" t="s">
        <v>22</v>
      </c>
      <c r="M3698">
        <v>7</v>
      </c>
      <c r="N3698">
        <v>322</v>
      </c>
      <c r="O3698" t="s">
        <v>11022</v>
      </c>
      <c r="P3698" t="s">
        <v>6563</v>
      </c>
      <c r="Q3698" s="10">
        <v>22592880</v>
      </c>
    </row>
    <row r="3699" spans="1:17" x14ac:dyDescent="0.3">
      <c r="A3699" s="11">
        <v>4500000</v>
      </c>
      <c r="B3699" t="s">
        <v>1327</v>
      </c>
      <c r="C3699">
        <v>10339</v>
      </c>
      <c r="D3699" t="s">
        <v>11023</v>
      </c>
      <c r="E3699" t="s">
        <v>19</v>
      </c>
      <c r="F3699">
        <v>5.2245929999999996</v>
      </c>
      <c r="G3699" t="s">
        <v>59</v>
      </c>
      <c r="H3699" t="s">
        <v>21</v>
      </c>
      <c r="I3699" s="1">
        <v>20633</v>
      </c>
      <c r="J3699" s="11">
        <v>10400000</v>
      </c>
      <c r="K3699">
        <v>116</v>
      </c>
      <c r="L3699" t="s">
        <v>22</v>
      </c>
      <c r="M3699">
        <v>6.9</v>
      </c>
      <c r="N3699">
        <v>89</v>
      </c>
      <c r="O3699" t="s">
        <v>11024</v>
      </c>
      <c r="P3699" t="s">
        <v>11025</v>
      </c>
      <c r="Q3699" s="10">
        <v>5900000</v>
      </c>
    </row>
    <row r="3700" spans="1:17" x14ac:dyDescent="0.3">
      <c r="A3700" s="11">
        <v>15000000</v>
      </c>
      <c r="B3700" t="s">
        <v>2834</v>
      </c>
      <c r="C3700">
        <v>1429</v>
      </c>
      <c r="D3700" t="s">
        <v>11026</v>
      </c>
      <c r="E3700" t="s">
        <v>19</v>
      </c>
      <c r="F3700">
        <v>30.196038999999999</v>
      </c>
      <c r="G3700" t="s">
        <v>5713</v>
      </c>
      <c r="H3700" t="s">
        <v>21</v>
      </c>
      <c r="I3700" s="1">
        <v>37606</v>
      </c>
      <c r="J3700" s="11">
        <v>13060843</v>
      </c>
      <c r="K3700">
        <v>135</v>
      </c>
      <c r="L3700" t="s">
        <v>22</v>
      </c>
      <c r="M3700">
        <v>7.2</v>
      </c>
      <c r="N3700">
        <v>629</v>
      </c>
      <c r="O3700" t="s">
        <v>11027</v>
      </c>
      <c r="P3700" t="s">
        <v>2951</v>
      </c>
      <c r="Q3700" s="10">
        <v>-1939157</v>
      </c>
    </row>
    <row r="3701" spans="1:17" x14ac:dyDescent="0.3">
      <c r="A3701" s="11">
        <v>4500000</v>
      </c>
      <c r="B3701" t="s">
        <v>8412</v>
      </c>
      <c r="C3701">
        <v>9303</v>
      </c>
      <c r="D3701" t="s">
        <v>11028</v>
      </c>
      <c r="E3701" t="s">
        <v>19</v>
      </c>
      <c r="F3701">
        <v>15.359952</v>
      </c>
      <c r="G3701" t="s">
        <v>3430</v>
      </c>
      <c r="H3701" t="s">
        <v>21</v>
      </c>
      <c r="I3701" s="1">
        <v>35321</v>
      </c>
      <c r="J3701" s="11">
        <v>7011317</v>
      </c>
      <c r="K3701">
        <v>108</v>
      </c>
      <c r="L3701" t="s">
        <v>22</v>
      </c>
      <c r="M3701">
        <v>6.9</v>
      </c>
      <c r="N3701">
        <v>198</v>
      </c>
      <c r="O3701" t="s">
        <v>11029</v>
      </c>
      <c r="P3701" t="s">
        <v>258</v>
      </c>
      <c r="Q3701" s="10">
        <v>2511317</v>
      </c>
    </row>
    <row r="3702" spans="1:17" x14ac:dyDescent="0.3">
      <c r="A3702" s="11">
        <v>4500000</v>
      </c>
      <c r="B3702" t="s">
        <v>2834</v>
      </c>
      <c r="C3702">
        <v>641</v>
      </c>
      <c r="D3702" t="s">
        <v>11030</v>
      </c>
      <c r="E3702" t="s">
        <v>19</v>
      </c>
      <c r="F3702">
        <v>11.573034</v>
      </c>
      <c r="G3702" t="s">
        <v>7667</v>
      </c>
      <c r="H3702" t="s">
        <v>21</v>
      </c>
      <c r="I3702" s="1">
        <v>36826</v>
      </c>
      <c r="J3702" s="11">
        <v>7390108</v>
      </c>
      <c r="K3702">
        <v>102</v>
      </c>
      <c r="L3702" t="s">
        <v>22</v>
      </c>
      <c r="M3702">
        <v>7.9</v>
      </c>
      <c r="N3702">
        <v>2443</v>
      </c>
      <c r="O3702" t="s">
        <v>11031</v>
      </c>
      <c r="P3702" t="s">
        <v>705</v>
      </c>
      <c r="Q3702" s="10">
        <v>2890108</v>
      </c>
    </row>
    <row r="3703" spans="1:17" x14ac:dyDescent="0.3">
      <c r="A3703" s="11">
        <v>0</v>
      </c>
      <c r="B3703" t="s">
        <v>11032</v>
      </c>
      <c r="C3703">
        <v>27686</v>
      </c>
      <c r="D3703" t="s">
        <v>11033</v>
      </c>
      <c r="E3703" t="s">
        <v>19</v>
      </c>
      <c r="F3703">
        <v>1.8478220000000001</v>
      </c>
      <c r="G3703" t="s">
        <v>204</v>
      </c>
      <c r="H3703" t="s">
        <v>21</v>
      </c>
      <c r="I3703" s="1">
        <v>16678</v>
      </c>
      <c r="J3703" s="11">
        <v>0</v>
      </c>
      <c r="K3703">
        <v>96</v>
      </c>
      <c r="L3703" t="s">
        <v>22</v>
      </c>
      <c r="M3703">
        <v>6.2</v>
      </c>
      <c r="N3703">
        <v>19</v>
      </c>
      <c r="O3703" t="s">
        <v>11034</v>
      </c>
      <c r="P3703" t="s">
        <v>11035</v>
      </c>
      <c r="Q3703" s="10">
        <v>0</v>
      </c>
    </row>
    <row r="3704" spans="1:17" x14ac:dyDescent="0.3">
      <c r="A3704" s="11">
        <v>0</v>
      </c>
      <c r="B3704" t="s">
        <v>9341</v>
      </c>
      <c r="C3704">
        <v>65749</v>
      </c>
      <c r="D3704" t="s">
        <v>11036</v>
      </c>
      <c r="E3704" t="s">
        <v>1682</v>
      </c>
      <c r="F3704">
        <v>0.42555100000000001</v>
      </c>
      <c r="G3704" t="s">
        <v>11037</v>
      </c>
      <c r="H3704" t="s">
        <v>6211</v>
      </c>
      <c r="I3704" s="1">
        <v>36131</v>
      </c>
      <c r="J3704" s="11">
        <v>0</v>
      </c>
      <c r="K3704">
        <v>115</v>
      </c>
      <c r="L3704" t="s">
        <v>22</v>
      </c>
      <c r="M3704">
        <v>6.8</v>
      </c>
      <c r="N3704">
        <v>6</v>
      </c>
      <c r="O3704" t="s">
        <v>11038</v>
      </c>
      <c r="P3704" t="s">
        <v>11039</v>
      </c>
      <c r="Q3704" s="10">
        <v>0</v>
      </c>
    </row>
    <row r="3705" spans="1:17" x14ac:dyDescent="0.3">
      <c r="A3705" s="11">
        <v>4500000</v>
      </c>
      <c r="B3705" t="s">
        <v>713</v>
      </c>
      <c r="C3705">
        <v>6106</v>
      </c>
      <c r="D3705" t="s">
        <v>11040</v>
      </c>
      <c r="E3705" t="s">
        <v>19</v>
      </c>
      <c r="F3705">
        <v>3.8197960000000002</v>
      </c>
      <c r="G3705" t="s">
        <v>11041</v>
      </c>
      <c r="H3705" t="s">
        <v>33</v>
      </c>
      <c r="I3705" s="1">
        <v>31525</v>
      </c>
      <c r="J3705" s="11">
        <v>0</v>
      </c>
      <c r="K3705">
        <v>123</v>
      </c>
      <c r="L3705" t="s">
        <v>22</v>
      </c>
      <c r="M3705">
        <v>7</v>
      </c>
      <c r="N3705">
        <v>71</v>
      </c>
      <c r="O3705" t="s">
        <v>11042</v>
      </c>
      <c r="P3705" t="s">
        <v>447</v>
      </c>
      <c r="Q3705" s="10">
        <v>-4500000</v>
      </c>
    </row>
    <row r="3706" spans="1:17" x14ac:dyDescent="0.3">
      <c r="A3706" s="11">
        <v>5000000</v>
      </c>
      <c r="B3706" t="s">
        <v>587</v>
      </c>
      <c r="C3706">
        <v>252680</v>
      </c>
      <c r="D3706" t="s">
        <v>11043</v>
      </c>
      <c r="E3706" t="s">
        <v>19</v>
      </c>
      <c r="F3706">
        <v>10.274542</v>
      </c>
      <c r="G3706" t="s">
        <v>760</v>
      </c>
      <c r="H3706" t="s">
        <v>21</v>
      </c>
      <c r="I3706" s="1">
        <v>41723</v>
      </c>
      <c r="J3706" s="11">
        <v>10429707</v>
      </c>
      <c r="K3706">
        <v>98</v>
      </c>
      <c r="L3706" t="s">
        <v>22</v>
      </c>
      <c r="M3706">
        <v>5.5</v>
      </c>
      <c r="N3706">
        <v>121</v>
      </c>
      <c r="O3706" t="s">
        <v>11044</v>
      </c>
      <c r="P3706" t="s">
        <v>11045</v>
      </c>
      <c r="Q3706" s="10">
        <v>5429707</v>
      </c>
    </row>
    <row r="3707" spans="1:17" x14ac:dyDescent="0.3">
      <c r="A3707" s="11">
        <v>6000000</v>
      </c>
      <c r="B3707" t="s">
        <v>1394</v>
      </c>
      <c r="C3707">
        <v>141</v>
      </c>
      <c r="D3707" t="s">
        <v>11046</v>
      </c>
      <c r="E3707" t="s">
        <v>19</v>
      </c>
      <c r="F3707">
        <v>61.210016000000003</v>
      </c>
      <c r="G3707" t="s">
        <v>11047</v>
      </c>
      <c r="H3707" t="s">
        <v>21</v>
      </c>
      <c r="I3707" s="1">
        <v>36909</v>
      </c>
      <c r="J3707" s="11">
        <v>1270522</v>
      </c>
      <c r="K3707">
        <v>113</v>
      </c>
      <c r="L3707" t="s">
        <v>22</v>
      </c>
      <c r="M3707">
        <v>7.7</v>
      </c>
      <c r="N3707">
        <v>3452</v>
      </c>
      <c r="O3707" t="s">
        <v>11048</v>
      </c>
      <c r="P3707" t="s">
        <v>5752</v>
      </c>
      <c r="Q3707" s="10">
        <v>-4729478</v>
      </c>
    </row>
    <row r="3708" spans="1:17" x14ac:dyDescent="0.3">
      <c r="A3708" s="11">
        <v>0</v>
      </c>
      <c r="B3708" t="s">
        <v>11049</v>
      </c>
      <c r="C3708">
        <v>66607</v>
      </c>
      <c r="D3708" t="s">
        <v>11050</v>
      </c>
      <c r="E3708" t="s">
        <v>19</v>
      </c>
      <c r="F3708">
        <v>0.17735600000000001</v>
      </c>
      <c r="G3708" t="s">
        <v>92</v>
      </c>
      <c r="H3708" t="s">
        <v>21</v>
      </c>
      <c r="I3708" s="1">
        <v>40620</v>
      </c>
      <c r="J3708" s="11">
        <v>0</v>
      </c>
      <c r="K3708">
        <v>105</v>
      </c>
      <c r="L3708" t="s">
        <v>22</v>
      </c>
      <c r="M3708">
        <v>6.1</v>
      </c>
      <c r="N3708">
        <v>18</v>
      </c>
      <c r="O3708" t="s">
        <v>11051</v>
      </c>
      <c r="P3708" t="s">
        <v>11052</v>
      </c>
      <c r="Q3708" s="10">
        <v>0</v>
      </c>
    </row>
    <row r="3709" spans="1:17" x14ac:dyDescent="0.3">
      <c r="A3709" s="11">
        <v>4500000</v>
      </c>
      <c r="B3709" t="s">
        <v>10859</v>
      </c>
      <c r="C3709">
        <v>17139</v>
      </c>
      <c r="D3709" t="s">
        <v>11053</v>
      </c>
      <c r="E3709" t="s">
        <v>6175</v>
      </c>
      <c r="F3709">
        <v>1.1697000000000001E-2</v>
      </c>
      <c r="G3709" t="s">
        <v>11054</v>
      </c>
      <c r="H3709" t="s">
        <v>3672</v>
      </c>
      <c r="I3709" s="1">
        <v>35537</v>
      </c>
      <c r="J3709" s="11">
        <v>0</v>
      </c>
      <c r="K3709">
        <v>122</v>
      </c>
      <c r="L3709" t="s">
        <v>22</v>
      </c>
      <c r="M3709">
        <v>7.7</v>
      </c>
      <c r="N3709">
        <v>25</v>
      </c>
      <c r="O3709" t="s">
        <v>11055</v>
      </c>
      <c r="P3709" t="s">
        <v>11056</v>
      </c>
      <c r="Q3709" s="10">
        <v>-4500000</v>
      </c>
    </row>
    <row r="3710" spans="1:17" x14ac:dyDescent="0.3">
      <c r="A3710" s="11">
        <v>2000000</v>
      </c>
      <c r="B3710" t="s">
        <v>6630</v>
      </c>
      <c r="C3710">
        <v>12079</v>
      </c>
      <c r="D3710" t="s">
        <v>11057</v>
      </c>
      <c r="E3710" t="s">
        <v>19</v>
      </c>
      <c r="F3710">
        <v>6.2492619999999999</v>
      </c>
      <c r="G3710" t="s">
        <v>11058</v>
      </c>
      <c r="H3710" t="s">
        <v>21</v>
      </c>
      <c r="I3710" s="1">
        <v>37262</v>
      </c>
      <c r="J3710" s="11">
        <v>0</v>
      </c>
      <c r="K3710">
        <v>101</v>
      </c>
      <c r="L3710" t="s">
        <v>22</v>
      </c>
      <c r="M3710">
        <v>6.6</v>
      </c>
      <c r="N3710">
        <v>132</v>
      </c>
      <c r="O3710" t="s">
        <v>11059</v>
      </c>
      <c r="P3710" t="s">
        <v>11060</v>
      </c>
      <c r="Q3710" s="10">
        <v>-2000000</v>
      </c>
    </row>
    <row r="3711" spans="1:17" x14ac:dyDescent="0.3">
      <c r="A3711" s="11">
        <v>4500000</v>
      </c>
      <c r="B3711" t="s">
        <v>1485</v>
      </c>
      <c r="C3711">
        <v>39800</v>
      </c>
      <c r="D3711" t="s">
        <v>11061</v>
      </c>
      <c r="E3711" t="s">
        <v>19</v>
      </c>
      <c r="F3711">
        <v>3.1088809999999998</v>
      </c>
      <c r="G3711" t="s">
        <v>11062</v>
      </c>
      <c r="H3711" t="s">
        <v>21</v>
      </c>
      <c r="I3711" s="1">
        <v>40096</v>
      </c>
      <c r="J3711" s="11">
        <v>744816</v>
      </c>
      <c r="K3711">
        <v>97</v>
      </c>
      <c r="L3711" t="s">
        <v>22</v>
      </c>
      <c r="M3711">
        <v>6.3</v>
      </c>
      <c r="N3711">
        <v>30</v>
      </c>
      <c r="O3711" t="s">
        <v>11063</v>
      </c>
      <c r="P3711" t="s">
        <v>11064</v>
      </c>
      <c r="Q3711" s="10">
        <v>-3755184</v>
      </c>
    </row>
    <row r="3712" spans="1:17" x14ac:dyDescent="0.3">
      <c r="A3712" s="11">
        <v>0</v>
      </c>
      <c r="B3712" t="s">
        <v>1629</v>
      </c>
      <c r="C3712">
        <v>4550</v>
      </c>
      <c r="D3712" t="s">
        <v>11065</v>
      </c>
      <c r="E3712" t="s">
        <v>4015</v>
      </c>
      <c r="F3712">
        <v>17.074843000000001</v>
      </c>
      <c r="G3712" t="s">
        <v>11066</v>
      </c>
      <c r="H3712" t="s">
        <v>3317</v>
      </c>
      <c r="I3712" s="1">
        <v>38562</v>
      </c>
      <c r="J3712" s="11">
        <v>23803308</v>
      </c>
      <c r="K3712">
        <v>115</v>
      </c>
      <c r="L3712" t="s">
        <v>22</v>
      </c>
      <c r="M3712">
        <v>7.4</v>
      </c>
      <c r="N3712">
        <v>356</v>
      </c>
      <c r="O3712" t="s">
        <v>11067</v>
      </c>
      <c r="P3712" t="s">
        <v>8601</v>
      </c>
      <c r="Q3712" s="10">
        <v>23803308</v>
      </c>
    </row>
    <row r="3713" spans="1:17" x14ac:dyDescent="0.3">
      <c r="A3713" s="11">
        <v>0</v>
      </c>
      <c r="B3713" t="s">
        <v>713</v>
      </c>
      <c r="C3713">
        <v>62116</v>
      </c>
      <c r="D3713" t="s">
        <v>11068</v>
      </c>
      <c r="E3713" t="s">
        <v>851</v>
      </c>
      <c r="F3713">
        <v>0.77444199999999996</v>
      </c>
      <c r="G3713" t="s">
        <v>11069</v>
      </c>
      <c r="H3713" t="s">
        <v>284</v>
      </c>
      <c r="I3713" s="1">
        <v>40427</v>
      </c>
      <c r="J3713" s="11">
        <v>0</v>
      </c>
      <c r="K3713">
        <v>120</v>
      </c>
      <c r="L3713" t="s">
        <v>22</v>
      </c>
      <c r="M3713">
        <v>6.2</v>
      </c>
      <c r="N3713">
        <v>13</v>
      </c>
      <c r="O3713" t="s">
        <v>11070</v>
      </c>
      <c r="P3713" t="s">
        <v>11071</v>
      </c>
      <c r="Q3713" s="10">
        <v>0</v>
      </c>
    </row>
    <row r="3714" spans="1:17" x14ac:dyDescent="0.3">
      <c r="A3714" s="11">
        <v>0</v>
      </c>
      <c r="B3714" t="s">
        <v>1485</v>
      </c>
      <c r="C3714">
        <v>9991</v>
      </c>
      <c r="D3714" t="s">
        <v>11072</v>
      </c>
      <c r="E3714" t="s">
        <v>19</v>
      </c>
      <c r="F3714">
        <v>8.8169950000000004</v>
      </c>
      <c r="G3714" t="s">
        <v>11073</v>
      </c>
      <c r="H3714" t="s">
        <v>33</v>
      </c>
      <c r="I3714" s="1">
        <v>37251</v>
      </c>
      <c r="J3714" s="11">
        <v>0</v>
      </c>
      <c r="K3714">
        <v>99</v>
      </c>
      <c r="L3714" t="s">
        <v>22</v>
      </c>
      <c r="M3714">
        <v>6</v>
      </c>
      <c r="N3714">
        <v>157</v>
      </c>
      <c r="O3714" t="s">
        <v>11074</v>
      </c>
      <c r="P3714" t="s">
        <v>11075</v>
      </c>
      <c r="Q3714" s="10">
        <v>0</v>
      </c>
    </row>
    <row r="3715" spans="1:17" x14ac:dyDescent="0.3">
      <c r="A3715" s="11">
        <v>4500000</v>
      </c>
      <c r="B3715" t="s">
        <v>394</v>
      </c>
      <c r="C3715">
        <v>13807</v>
      </c>
      <c r="D3715" t="s">
        <v>11076</v>
      </c>
      <c r="E3715" t="s">
        <v>4225</v>
      </c>
      <c r="F3715">
        <v>8.4863900000000001</v>
      </c>
      <c r="G3715" t="s">
        <v>7890</v>
      </c>
      <c r="H3715" t="s">
        <v>1225</v>
      </c>
      <c r="I3715" s="1">
        <v>38877</v>
      </c>
      <c r="J3715" s="11">
        <v>0</v>
      </c>
      <c r="K3715">
        <v>110</v>
      </c>
      <c r="L3715" t="s">
        <v>22</v>
      </c>
      <c r="M3715">
        <v>7</v>
      </c>
      <c r="N3715">
        <v>46</v>
      </c>
      <c r="O3715" t="s">
        <v>11077</v>
      </c>
      <c r="P3715" t="s">
        <v>11078</v>
      </c>
      <c r="Q3715" s="10">
        <v>-4500000</v>
      </c>
    </row>
    <row r="3716" spans="1:17" x14ac:dyDescent="0.3">
      <c r="A3716" s="11">
        <v>0</v>
      </c>
      <c r="B3716" t="s">
        <v>11079</v>
      </c>
      <c r="C3716">
        <v>68818</v>
      </c>
      <c r="D3716" t="s">
        <v>11080</v>
      </c>
      <c r="E3716" t="s">
        <v>19</v>
      </c>
      <c r="F3716">
        <v>5.223096</v>
      </c>
      <c r="G3716" t="s">
        <v>11081</v>
      </c>
      <c r="H3716" t="s">
        <v>11082</v>
      </c>
      <c r="I3716" s="1">
        <v>40786</v>
      </c>
      <c r="J3716" s="11">
        <v>623528</v>
      </c>
      <c r="K3716">
        <v>98</v>
      </c>
      <c r="L3716" t="s">
        <v>22</v>
      </c>
      <c r="M3716">
        <v>6.6</v>
      </c>
      <c r="N3716">
        <v>73</v>
      </c>
      <c r="O3716" t="s">
        <v>11083</v>
      </c>
      <c r="P3716" t="s">
        <v>11084</v>
      </c>
      <c r="Q3716" s="10">
        <v>623528</v>
      </c>
    </row>
    <row r="3717" spans="1:17" x14ac:dyDescent="0.3">
      <c r="A3717" s="11">
        <v>0</v>
      </c>
      <c r="B3717" t="s">
        <v>2834</v>
      </c>
      <c r="C3717">
        <v>12093</v>
      </c>
      <c r="D3717" t="s">
        <v>11085</v>
      </c>
      <c r="E3717" t="s">
        <v>7395</v>
      </c>
      <c r="F3717">
        <v>7.7592150000000002</v>
      </c>
      <c r="G3717" t="s">
        <v>9527</v>
      </c>
      <c r="H3717" t="s">
        <v>2024</v>
      </c>
      <c r="I3717" s="1">
        <v>37491</v>
      </c>
      <c r="J3717" s="11">
        <v>0</v>
      </c>
      <c r="K3717">
        <v>109</v>
      </c>
      <c r="L3717" t="s">
        <v>22</v>
      </c>
      <c r="M3717">
        <v>7.7</v>
      </c>
      <c r="N3717">
        <v>139</v>
      </c>
      <c r="O3717" t="s">
        <v>11086</v>
      </c>
      <c r="P3717" t="s">
        <v>11087</v>
      </c>
      <c r="Q3717" s="10">
        <v>0</v>
      </c>
    </row>
    <row r="3718" spans="1:17" x14ac:dyDescent="0.3">
      <c r="A3718" s="11">
        <v>4500000</v>
      </c>
      <c r="B3718" t="s">
        <v>1208</v>
      </c>
      <c r="C3718">
        <v>36419</v>
      </c>
      <c r="D3718" t="s">
        <v>11088</v>
      </c>
      <c r="E3718" t="s">
        <v>19</v>
      </c>
      <c r="F3718">
        <v>14.570359</v>
      </c>
      <c r="G3718" t="s">
        <v>11089</v>
      </c>
      <c r="H3718" t="s">
        <v>21</v>
      </c>
      <c r="I3718" s="1">
        <v>40425</v>
      </c>
      <c r="J3718" s="11">
        <v>3606395</v>
      </c>
      <c r="K3718">
        <v>104</v>
      </c>
      <c r="L3718" t="s">
        <v>22</v>
      </c>
      <c r="M3718">
        <v>5.4</v>
      </c>
      <c r="N3718">
        <v>251</v>
      </c>
      <c r="O3718" t="s">
        <v>11090</v>
      </c>
      <c r="P3718" t="s">
        <v>11091</v>
      </c>
      <c r="Q3718" s="10">
        <v>-893605</v>
      </c>
    </row>
    <row r="3719" spans="1:17" x14ac:dyDescent="0.3">
      <c r="A3719" s="11">
        <v>0</v>
      </c>
      <c r="B3719" t="s">
        <v>3260</v>
      </c>
      <c r="C3719">
        <v>281730</v>
      </c>
      <c r="D3719" t="s">
        <v>11092</v>
      </c>
      <c r="E3719" t="s">
        <v>19</v>
      </c>
      <c r="F3719">
        <v>0.37133699999999997</v>
      </c>
      <c r="G3719" t="s">
        <v>92</v>
      </c>
      <c r="H3719" t="s">
        <v>655</v>
      </c>
      <c r="I3719" s="1">
        <v>41803</v>
      </c>
      <c r="J3719" s="11">
        <v>0</v>
      </c>
      <c r="K3719">
        <v>134</v>
      </c>
      <c r="L3719" t="s">
        <v>22</v>
      </c>
      <c r="M3719">
        <v>5.3</v>
      </c>
      <c r="N3719">
        <v>2</v>
      </c>
      <c r="O3719" t="s">
        <v>11093</v>
      </c>
      <c r="P3719" t="s">
        <v>11094</v>
      </c>
      <c r="Q3719" s="10">
        <v>0</v>
      </c>
    </row>
    <row r="3720" spans="1:17" x14ac:dyDescent="0.3">
      <c r="A3720" s="11">
        <v>3000000</v>
      </c>
      <c r="B3720" t="s">
        <v>713</v>
      </c>
      <c r="C3720">
        <v>510</v>
      </c>
      <c r="D3720" t="s">
        <v>11095</v>
      </c>
      <c r="E3720" t="s">
        <v>19</v>
      </c>
      <c r="F3720">
        <v>127.525581</v>
      </c>
      <c r="G3720" t="s">
        <v>1252</v>
      </c>
      <c r="H3720" t="s">
        <v>21</v>
      </c>
      <c r="I3720" s="1">
        <v>27716</v>
      </c>
      <c r="J3720" s="11">
        <v>108981275</v>
      </c>
      <c r="K3720">
        <v>133</v>
      </c>
      <c r="L3720" t="s">
        <v>22</v>
      </c>
      <c r="M3720">
        <v>8.1999999999999993</v>
      </c>
      <c r="N3720">
        <v>2919</v>
      </c>
      <c r="O3720" t="s">
        <v>11096</v>
      </c>
      <c r="P3720" t="s">
        <v>2880</v>
      </c>
      <c r="Q3720" s="10">
        <v>105981275</v>
      </c>
    </row>
    <row r="3721" spans="1:17" x14ac:dyDescent="0.3">
      <c r="A3721" s="11">
        <v>4400000</v>
      </c>
      <c r="B3721" t="s">
        <v>4727</v>
      </c>
      <c r="C3721">
        <v>362105</v>
      </c>
      <c r="D3721" t="s">
        <v>11097</v>
      </c>
      <c r="E3721" t="s">
        <v>19</v>
      </c>
      <c r="F3721">
        <v>3.8987370000000001</v>
      </c>
      <c r="G3721" t="s">
        <v>11098</v>
      </c>
      <c r="H3721" t="s">
        <v>21</v>
      </c>
      <c r="I3721" s="1">
        <v>42276</v>
      </c>
      <c r="J3721" s="11">
        <v>0</v>
      </c>
      <c r="K3721">
        <v>85</v>
      </c>
      <c r="L3721" t="s">
        <v>22</v>
      </c>
      <c r="M3721">
        <v>6.9</v>
      </c>
      <c r="N3721">
        <v>35</v>
      </c>
      <c r="O3721" t="s">
        <v>11099</v>
      </c>
      <c r="P3721" t="s">
        <v>11100</v>
      </c>
      <c r="Q3721" s="10">
        <v>-4400000</v>
      </c>
    </row>
    <row r="3722" spans="1:17" x14ac:dyDescent="0.3">
      <c r="A3722" s="11">
        <v>0</v>
      </c>
      <c r="B3722" t="s">
        <v>587</v>
      </c>
      <c r="C3722">
        <v>10970</v>
      </c>
      <c r="D3722" t="s">
        <v>11101</v>
      </c>
      <c r="E3722" t="s">
        <v>19</v>
      </c>
      <c r="F3722">
        <v>7.3159349999999996</v>
      </c>
      <c r="G3722" t="s">
        <v>11102</v>
      </c>
      <c r="H3722" t="s">
        <v>21</v>
      </c>
      <c r="I3722" s="1">
        <v>27928</v>
      </c>
      <c r="J3722" s="11">
        <v>0</v>
      </c>
      <c r="K3722">
        <v>86</v>
      </c>
      <c r="L3722" t="s">
        <v>22</v>
      </c>
      <c r="M3722">
        <v>6.7</v>
      </c>
      <c r="N3722">
        <v>78</v>
      </c>
      <c r="O3722" t="s">
        <v>11103</v>
      </c>
      <c r="P3722" t="s">
        <v>6076</v>
      </c>
      <c r="Q3722" s="10">
        <v>0</v>
      </c>
    </row>
    <row r="3723" spans="1:17" x14ac:dyDescent="0.3">
      <c r="A3723" s="11">
        <v>4500000</v>
      </c>
      <c r="B3723" t="s">
        <v>11104</v>
      </c>
      <c r="C3723">
        <v>375290</v>
      </c>
      <c r="D3723" t="s">
        <v>11105</v>
      </c>
      <c r="E3723" t="s">
        <v>3264</v>
      </c>
      <c r="F3723">
        <v>2.5515590000000001</v>
      </c>
      <c r="G3723" t="s">
        <v>11106</v>
      </c>
      <c r="H3723" t="s">
        <v>655</v>
      </c>
      <c r="I3723" s="1">
        <v>42391</v>
      </c>
      <c r="J3723" s="11">
        <v>32000000</v>
      </c>
      <c r="K3723">
        <v>126</v>
      </c>
      <c r="L3723" t="s">
        <v>22</v>
      </c>
      <c r="M3723">
        <v>7.3</v>
      </c>
      <c r="N3723">
        <v>57</v>
      </c>
      <c r="O3723" t="s">
        <v>11107</v>
      </c>
      <c r="P3723" t="s">
        <v>11108</v>
      </c>
      <c r="Q3723" s="10">
        <v>27500000</v>
      </c>
    </row>
    <row r="3724" spans="1:17" x14ac:dyDescent="0.3">
      <c r="A3724" s="11">
        <v>0</v>
      </c>
      <c r="B3724" t="s">
        <v>4166</v>
      </c>
      <c r="C3724">
        <v>17663</v>
      </c>
      <c r="D3724" t="s">
        <v>11109</v>
      </c>
      <c r="E3724" t="s">
        <v>19</v>
      </c>
      <c r="F3724">
        <v>8.7725740000000005</v>
      </c>
      <c r="G3724" t="s">
        <v>11110</v>
      </c>
      <c r="H3724" t="s">
        <v>21</v>
      </c>
      <c r="I3724" s="1">
        <v>31059</v>
      </c>
      <c r="J3724" s="11">
        <v>0</v>
      </c>
      <c r="K3724">
        <v>199</v>
      </c>
      <c r="L3724" t="s">
        <v>22</v>
      </c>
      <c r="M3724">
        <v>8.1999999999999993</v>
      </c>
      <c r="N3724">
        <v>68</v>
      </c>
      <c r="O3724" t="s">
        <v>11111</v>
      </c>
      <c r="P3724" t="s">
        <v>11112</v>
      </c>
      <c r="Q3724" s="10">
        <v>0</v>
      </c>
    </row>
    <row r="3725" spans="1:17" x14ac:dyDescent="0.3">
      <c r="A3725" s="11">
        <v>0</v>
      </c>
      <c r="B3725" t="s">
        <v>227</v>
      </c>
      <c r="C3725">
        <v>270938</v>
      </c>
      <c r="D3725" t="s">
        <v>11113</v>
      </c>
      <c r="E3725" t="s">
        <v>19</v>
      </c>
      <c r="F3725">
        <v>6.9883569999999997</v>
      </c>
      <c r="G3725" t="s">
        <v>11114</v>
      </c>
      <c r="H3725" t="s">
        <v>21</v>
      </c>
      <c r="I3725" s="1">
        <v>41768</v>
      </c>
      <c r="J3725" s="11">
        <v>0</v>
      </c>
      <c r="K3725">
        <v>103</v>
      </c>
      <c r="L3725" t="s">
        <v>22</v>
      </c>
      <c r="M3725">
        <v>5.5</v>
      </c>
      <c r="N3725">
        <v>71</v>
      </c>
      <c r="O3725" t="s">
        <v>11115</v>
      </c>
      <c r="P3725" t="s">
        <v>9946</v>
      </c>
      <c r="Q3725" s="10">
        <v>0</v>
      </c>
    </row>
    <row r="3726" spans="1:17" x14ac:dyDescent="0.3">
      <c r="A3726" s="11">
        <v>3730500</v>
      </c>
      <c r="B3726" t="s">
        <v>3985</v>
      </c>
      <c r="C3726">
        <v>116613</v>
      </c>
      <c r="D3726" t="s">
        <v>11116</v>
      </c>
      <c r="E3726" t="s">
        <v>19</v>
      </c>
      <c r="F3726">
        <v>6.9388540000000001</v>
      </c>
      <c r="G3726" t="s">
        <v>11117</v>
      </c>
      <c r="H3726" t="s">
        <v>33</v>
      </c>
      <c r="I3726" s="1">
        <v>41222</v>
      </c>
      <c r="J3726" s="11">
        <v>6294161</v>
      </c>
      <c r="K3726">
        <v>112</v>
      </c>
      <c r="L3726" t="s">
        <v>22</v>
      </c>
      <c r="M3726">
        <v>5.7</v>
      </c>
      <c r="N3726">
        <v>109</v>
      </c>
      <c r="O3726" t="s">
        <v>11118</v>
      </c>
      <c r="P3726" t="s">
        <v>11119</v>
      </c>
      <c r="Q3726" s="10">
        <v>2563661</v>
      </c>
    </row>
    <row r="3727" spans="1:17" x14ac:dyDescent="0.3">
      <c r="A3727" s="11">
        <v>5000000</v>
      </c>
      <c r="B3727" t="s">
        <v>2357</v>
      </c>
      <c r="C3727">
        <v>11826</v>
      </c>
      <c r="D3727" t="s">
        <v>11120</v>
      </c>
      <c r="E3727" t="s">
        <v>19</v>
      </c>
      <c r="F3727">
        <v>11.212730000000001</v>
      </c>
      <c r="G3727" t="s">
        <v>4469</v>
      </c>
      <c r="H3727" t="s">
        <v>510</v>
      </c>
      <c r="I3727" s="1">
        <v>36782</v>
      </c>
      <c r="J3727" s="11">
        <v>0</v>
      </c>
      <c r="K3727">
        <v>89</v>
      </c>
      <c r="L3727" t="s">
        <v>22</v>
      </c>
      <c r="M3727">
        <v>7</v>
      </c>
      <c r="N3727">
        <v>217</v>
      </c>
      <c r="O3727" t="s">
        <v>11121</v>
      </c>
      <c r="P3727" t="s">
        <v>6696</v>
      </c>
      <c r="Q3727" s="10">
        <v>-5000000</v>
      </c>
    </row>
    <row r="3728" spans="1:17" x14ac:dyDescent="0.3">
      <c r="A3728" s="11">
        <v>0</v>
      </c>
      <c r="B3728" t="s">
        <v>1222</v>
      </c>
      <c r="C3728">
        <v>29920</v>
      </c>
      <c r="D3728" t="s">
        <v>11122</v>
      </c>
      <c r="E3728" t="s">
        <v>7395</v>
      </c>
      <c r="F3728">
        <v>7.2173280000000002</v>
      </c>
      <c r="G3728" t="s">
        <v>11123</v>
      </c>
      <c r="H3728" t="s">
        <v>2024</v>
      </c>
      <c r="I3728" s="1">
        <v>40193</v>
      </c>
      <c r="J3728" s="11">
        <v>0</v>
      </c>
      <c r="K3728">
        <v>124</v>
      </c>
      <c r="L3728" t="s">
        <v>22</v>
      </c>
      <c r="M3728">
        <v>6.5</v>
      </c>
      <c r="N3728">
        <v>63</v>
      </c>
      <c r="O3728" t="s">
        <v>11124</v>
      </c>
      <c r="P3728" t="s">
        <v>1353</v>
      </c>
      <c r="Q3728" s="10">
        <v>0</v>
      </c>
    </row>
    <row r="3729" spans="1:17" x14ac:dyDescent="0.3">
      <c r="A3729" s="11">
        <v>8000000</v>
      </c>
      <c r="B3729" t="s">
        <v>4166</v>
      </c>
      <c r="C3729">
        <v>1088</v>
      </c>
      <c r="D3729" t="s">
        <v>11125</v>
      </c>
      <c r="E3729" t="s">
        <v>19</v>
      </c>
      <c r="F3729">
        <v>12.439495000000001</v>
      </c>
      <c r="G3729" t="s">
        <v>11126</v>
      </c>
      <c r="H3729" t="s">
        <v>105</v>
      </c>
      <c r="I3729" s="1">
        <v>37651</v>
      </c>
      <c r="J3729" s="11">
        <v>41400000</v>
      </c>
      <c r="K3729">
        <v>101</v>
      </c>
      <c r="L3729" t="s">
        <v>22</v>
      </c>
      <c r="M3729">
        <v>7.1</v>
      </c>
      <c r="N3729">
        <v>111</v>
      </c>
      <c r="O3729" t="s">
        <v>11127</v>
      </c>
      <c r="P3729" t="s">
        <v>5019</v>
      </c>
      <c r="Q3729" s="10">
        <v>33400000</v>
      </c>
    </row>
    <row r="3730" spans="1:17" x14ac:dyDescent="0.3">
      <c r="A3730" s="11">
        <v>3250000</v>
      </c>
      <c r="B3730" t="s">
        <v>9521</v>
      </c>
      <c r="C3730">
        <v>26379</v>
      </c>
      <c r="D3730" t="s">
        <v>11128</v>
      </c>
      <c r="E3730" t="s">
        <v>19</v>
      </c>
      <c r="F3730">
        <v>2.1261389999999998</v>
      </c>
      <c r="G3730" t="s">
        <v>11129</v>
      </c>
      <c r="H3730" t="s">
        <v>655</v>
      </c>
      <c r="I3730" s="1">
        <v>39915</v>
      </c>
      <c r="J3730" s="11">
        <v>0</v>
      </c>
      <c r="K3730">
        <v>133</v>
      </c>
      <c r="L3730" t="s">
        <v>22</v>
      </c>
      <c r="M3730">
        <v>6.6</v>
      </c>
      <c r="N3730">
        <v>19</v>
      </c>
      <c r="O3730" t="s">
        <v>11130</v>
      </c>
      <c r="P3730" t="s">
        <v>231</v>
      </c>
      <c r="Q3730" s="10">
        <v>-3250000</v>
      </c>
    </row>
    <row r="3731" spans="1:17" x14ac:dyDescent="0.3">
      <c r="A3731" s="11">
        <v>0</v>
      </c>
      <c r="B3731" t="s">
        <v>9550</v>
      </c>
      <c r="C3731">
        <v>34069</v>
      </c>
      <c r="D3731" t="s">
        <v>11131</v>
      </c>
      <c r="E3731" t="s">
        <v>3229</v>
      </c>
      <c r="F3731">
        <v>10.142218</v>
      </c>
      <c r="G3731" t="s">
        <v>11132</v>
      </c>
      <c r="H3731" t="s">
        <v>2538</v>
      </c>
      <c r="I3731" s="1">
        <v>40080</v>
      </c>
      <c r="J3731" s="11">
        <v>0</v>
      </c>
      <c r="K3731">
        <v>120</v>
      </c>
      <c r="L3731" t="s">
        <v>22</v>
      </c>
      <c r="M3731">
        <v>5.9</v>
      </c>
      <c r="N3731">
        <v>140</v>
      </c>
      <c r="O3731" t="s">
        <v>11133</v>
      </c>
      <c r="P3731" t="s">
        <v>11134</v>
      </c>
      <c r="Q3731" s="10">
        <v>0</v>
      </c>
    </row>
    <row r="3732" spans="1:17" x14ac:dyDescent="0.3">
      <c r="A3732" s="11">
        <v>4200000</v>
      </c>
      <c r="B3732" t="s">
        <v>11135</v>
      </c>
      <c r="C3732">
        <v>10947</v>
      </c>
      <c r="D3732" t="s">
        <v>11136</v>
      </c>
      <c r="E3732" t="s">
        <v>19</v>
      </c>
      <c r="F3732">
        <v>16.536373999999999</v>
      </c>
      <c r="G3732" t="s">
        <v>10152</v>
      </c>
      <c r="H3732" t="s">
        <v>21</v>
      </c>
      <c r="I3732" s="1">
        <v>38737</v>
      </c>
      <c r="J3732" s="11">
        <v>0</v>
      </c>
      <c r="K3732">
        <v>98</v>
      </c>
      <c r="L3732" t="s">
        <v>22</v>
      </c>
      <c r="M3732">
        <v>6.1</v>
      </c>
      <c r="N3732">
        <v>1000</v>
      </c>
      <c r="O3732" t="s">
        <v>8704</v>
      </c>
      <c r="P3732" t="s">
        <v>2365</v>
      </c>
      <c r="Q3732" s="10">
        <v>-4200000</v>
      </c>
    </row>
    <row r="3733" spans="1:17" x14ac:dyDescent="0.3">
      <c r="A3733" s="11">
        <v>0</v>
      </c>
      <c r="B3733" t="s">
        <v>11137</v>
      </c>
      <c r="C3733">
        <v>47452</v>
      </c>
      <c r="D3733" t="s">
        <v>11138</v>
      </c>
      <c r="E3733" t="s">
        <v>19</v>
      </c>
      <c r="F3733">
        <v>0.93389100000000003</v>
      </c>
      <c r="G3733" t="s">
        <v>7953</v>
      </c>
      <c r="H3733" t="s">
        <v>158</v>
      </c>
      <c r="I3733" s="1">
        <v>35431</v>
      </c>
      <c r="J3733" s="11">
        <v>0</v>
      </c>
      <c r="K3733">
        <v>93</v>
      </c>
      <c r="L3733" t="s">
        <v>22</v>
      </c>
      <c r="M3733">
        <v>6.9</v>
      </c>
      <c r="N3733">
        <v>11</v>
      </c>
      <c r="O3733" t="s">
        <v>11139</v>
      </c>
      <c r="P3733" t="s">
        <v>9205</v>
      </c>
      <c r="Q3733" s="10">
        <v>0</v>
      </c>
    </row>
    <row r="3734" spans="1:17" x14ac:dyDescent="0.3">
      <c r="A3734" s="11">
        <v>4200000</v>
      </c>
      <c r="B3734" t="s">
        <v>4026</v>
      </c>
      <c r="C3734">
        <v>3040</v>
      </c>
      <c r="D3734" t="s">
        <v>11140</v>
      </c>
      <c r="E3734" t="s">
        <v>3283</v>
      </c>
      <c r="F3734">
        <v>12.540623999999999</v>
      </c>
      <c r="G3734" t="s">
        <v>10136</v>
      </c>
      <c r="H3734" t="s">
        <v>2422</v>
      </c>
      <c r="I3734" s="1">
        <v>38165</v>
      </c>
      <c r="J3734" s="11">
        <v>32000000</v>
      </c>
      <c r="K3734">
        <v>114</v>
      </c>
      <c r="L3734" t="s">
        <v>22</v>
      </c>
      <c r="M3734">
        <v>6.3</v>
      </c>
      <c r="N3734">
        <v>210</v>
      </c>
      <c r="O3734" t="s">
        <v>11141</v>
      </c>
      <c r="P3734" t="s">
        <v>1244</v>
      </c>
      <c r="Q3734" s="10">
        <v>27800000</v>
      </c>
    </row>
    <row r="3735" spans="1:17" x14ac:dyDescent="0.3">
      <c r="A3735" s="11">
        <v>3705538</v>
      </c>
      <c r="B3735" t="s">
        <v>11142</v>
      </c>
      <c r="C3735">
        <v>11386</v>
      </c>
      <c r="D3735" t="s">
        <v>11143</v>
      </c>
      <c r="E3735" t="s">
        <v>19</v>
      </c>
      <c r="F3735">
        <v>8.8396509999999999</v>
      </c>
      <c r="G3735" t="s">
        <v>905</v>
      </c>
      <c r="H3735" t="s">
        <v>197</v>
      </c>
      <c r="I3735" s="1">
        <v>33643</v>
      </c>
      <c r="J3735" s="11">
        <v>62548947</v>
      </c>
      <c r="K3735">
        <v>112</v>
      </c>
      <c r="L3735" t="s">
        <v>22</v>
      </c>
      <c r="M3735">
        <v>6.9</v>
      </c>
      <c r="N3735">
        <v>176</v>
      </c>
      <c r="O3735" t="s">
        <v>11144</v>
      </c>
      <c r="P3735" t="s">
        <v>2936</v>
      </c>
      <c r="Q3735" s="10">
        <v>58843409</v>
      </c>
    </row>
    <row r="3736" spans="1:17" x14ac:dyDescent="0.3">
      <c r="A3736" s="11">
        <v>4000000</v>
      </c>
      <c r="B3736" t="s">
        <v>587</v>
      </c>
      <c r="C3736">
        <v>10246</v>
      </c>
      <c r="D3736" t="s">
        <v>11145</v>
      </c>
      <c r="E3736" t="s">
        <v>19</v>
      </c>
      <c r="F3736">
        <v>12.891276</v>
      </c>
      <c r="G3736" t="s">
        <v>11146</v>
      </c>
      <c r="H3736" t="s">
        <v>21</v>
      </c>
      <c r="I3736" s="1">
        <v>29903</v>
      </c>
      <c r="J3736" s="11">
        <v>125728258</v>
      </c>
      <c r="K3736">
        <v>94</v>
      </c>
      <c r="L3736" t="s">
        <v>22</v>
      </c>
      <c r="M3736">
        <v>6.1</v>
      </c>
      <c r="N3736">
        <v>183</v>
      </c>
      <c r="O3736" t="s">
        <v>11147</v>
      </c>
      <c r="P3736" t="s">
        <v>6642</v>
      </c>
      <c r="Q3736" s="10">
        <v>121728258</v>
      </c>
    </row>
    <row r="3737" spans="1:17" x14ac:dyDescent="0.3">
      <c r="A3737" s="11">
        <v>4000000</v>
      </c>
      <c r="B3737" t="s">
        <v>7141</v>
      </c>
      <c r="C3737">
        <v>29426</v>
      </c>
      <c r="D3737" t="s">
        <v>11148</v>
      </c>
      <c r="E3737" t="s">
        <v>19</v>
      </c>
      <c r="F3737">
        <v>10.789911999999999</v>
      </c>
      <c r="G3737" t="s">
        <v>11149</v>
      </c>
      <c r="H3737" t="s">
        <v>158</v>
      </c>
      <c r="I3737" s="1">
        <v>40334</v>
      </c>
      <c r="J3737" s="11">
        <v>0</v>
      </c>
      <c r="K3737">
        <v>90</v>
      </c>
      <c r="L3737" t="s">
        <v>22</v>
      </c>
      <c r="M3737">
        <v>4.5999999999999996</v>
      </c>
      <c r="N3737">
        <v>116</v>
      </c>
      <c r="O3737" t="s">
        <v>11150</v>
      </c>
      <c r="P3737" t="s">
        <v>1438</v>
      </c>
      <c r="Q3737" s="10">
        <v>-4000000</v>
      </c>
    </row>
    <row r="3738" spans="1:17" x14ac:dyDescent="0.3">
      <c r="A3738" s="11">
        <v>114000</v>
      </c>
      <c r="B3738" t="s">
        <v>3227</v>
      </c>
      <c r="C3738">
        <v>10331</v>
      </c>
      <c r="D3738" t="s">
        <v>11151</v>
      </c>
      <c r="E3738" t="s">
        <v>19</v>
      </c>
      <c r="F3738">
        <v>25.666029000000002</v>
      </c>
      <c r="G3738" t="s">
        <v>11152</v>
      </c>
      <c r="H3738" t="s">
        <v>21</v>
      </c>
      <c r="I3738" s="1">
        <v>24847</v>
      </c>
      <c r="J3738" s="11">
        <v>30000000</v>
      </c>
      <c r="K3738">
        <v>96</v>
      </c>
      <c r="L3738" t="s">
        <v>22</v>
      </c>
      <c r="M3738">
        <v>7.5</v>
      </c>
      <c r="N3738">
        <v>580</v>
      </c>
      <c r="O3738" t="s">
        <v>11153</v>
      </c>
      <c r="P3738" t="s">
        <v>1438</v>
      </c>
      <c r="Q3738" s="10">
        <v>29886000</v>
      </c>
    </row>
    <row r="3739" spans="1:17" x14ac:dyDescent="0.3">
      <c r="A3739" s="11">
        <v>4000000</v>
      </c>
      <c r="B3739" t="s">
        <v>713</v>
      </c>
      <c r="C3739">
        <v>153</v>
      </c>
      <c r="D3739" t="s">
        <v>11154</v>
      </c>
      <c r="E3739" t="s">
        <v>19</v>
      </c>
      <c r="F3739">
        <v>45.666620000000002</v>
      </c>
      <c r="G3739" t="s">
        <v>3688</v>
      </c>
      <c r="H3739" t="s">
        <v>197</v>
      </c>
      <c r="I3739" s="1">
        <v>37864</v>
      </c>
      <c r="J3739" s="11">
        <v>119723856</v>
      </c>
      <c r="K3739">
        <v>102</v>
      </c>
      <c r="L3739" t="s">
        <v>22</v>
      </c>
      <c r="M3739">
        <v>7.3</v>
      </c>
      <c r="N3739">
        <v>1895</v>
      </c>
      <c r="O3739" t="s">
        <v>11155</v>
      </c>
      <c r="P3739" t="s">
        <v>3912</v>
      </c>
      <c r="Q3739" s="10">
        <v>115723856</v>
      </c>
    </row>
    <row r="3740" spans="1:17" x14ac:dyDescent="0.3">
      <c r="A3740" s="11">
        <v>4000000</v>
      </c>
      <c r="B3740" t="s">
        <v>822</v>
      </c>
      <c r="C3740">
        <v>703</v>
      </c>
      <c r="D3740" t="s">
        <v>11156</v>
      </c>
      <c r="E3740" t="s">
        <v>19</v>
      </c>
      <c r="F3740">
        <v>35.892034000000002</v>
      </c>
      <c r="G3740" t="s">
        <v>1252</v>
      </c>
      <c r="H3740" t="s">
        <v>21</v>
      </c>
      <c r="I3740" s="1">
        <v>28234</v>
      </c>
      <c r="J3740" s="11">
        <v>38251425</v>
      </c>
      <c r="K3740">
        <v>93</v>
      </c>
      <c r="L3740" t="s">
        <v>22</v>
      </c>
      <c r="M3740">
        <v>7.8</v>
      </c>
      <c r="N3740">
        <v>1010</v>
      </c>
      <c r="O3740" t="s">
        <v>11157</v>
      </c>
      <c r="P3740" t="s">
        <v>4848</v>
      </c>
      <c r="Q3740" s="10">
        <v>34251425</v>
      </c>
    </row>
    <row r="3741" spans="1:17" x14ac:dyDescent="0.3">
      <c r="A3741" s="11">
        <v>4000000</v>
      </c>
      <c r="B3741" t="s">
        <v>1479</v>
      </c>
      <c r="C3741">
        <v>27191</v>
      </c>
      <c r="D3741" t="s">
        <v>11158</v>
      </c>
      <c r="E3741" t="s">
        <v>19</v>
      </c>
      <c r="F3741">
        <v>8.9884550000000001</v>
      </c>
      <c r="G3741" t="s">
        <v>92</v>
      </c>
      <c r="H3741" t="s">
        <v>21</v>
      </c>
      <c r="I3741" s="1">
        <v>19268</v>
      </c>
      <c r="J3741" s="11">
        <v>36000000</v>
      </c>
      <c r="K3741">
        <v>152</v>
      </c>
      <c r="L3741" t="s">
        <v>22</v>
      </c>
      <c r="M3741">
        <v>6.6</v>
      </c>
      <c r="N3741">
        <v>50</v>
      </c>
      <c r="O3741" t="s">
        <v>11159</v>
      </c>
      <c r="P3741" t="s">
        <v>11160</v>
      </c>
      <c r="Q3741" s="10">
        <v>32000000</v>
      </c>
    </row>
    <row r="3742" spans="1:17" x14ac:dyDescent="0.3">
      <c r="A3742" s="11">
        <v>4000000</v>
      </c>
      <c r="B3742" t="s">
        <v>212</v>
      </c>
      <c r="C3742">
        <v>1365</v>
      </c>
      <c r="D3742" t="s">
        <v>11161</v>
      </c>
      <c r="E3742" t="s">
        <v>19</v>
      </c>
      <c r="F3742">
        <v>14.042040999999999</v>
      </c>
      <c r="G3742" t="s">
        <v>780</v>
      </c>
      <c r="H3742" t="s">
        <v>21</v>
      </c>
      <c r="I3742" s="1">
        <v>37206</v>
      </c>
      <c r="J3742" s="11">
        <v>44909486</v>
      </c>
      <c r="K3742">
        <v>111</v>
      </c>
      <c r="L3742" t="s">
        <v>22</v>
      </c>
      <c r="M3742">
        <v>6.5</v>
      </c>
      <c r="N3742">
        <v>250</v>
      </c>
      <c r="O3742" t="s">
        <v>11162</v>
      </c>
      <c r="P3742" t="s">
        <v>75</v>
      </c>
      <c r="Q3742" s="10">
        <v>40909486</v>
      </c>
    </row>
    <row r="3743" spans="1:17" x14ac:dyDescent="0.3">
      <c r="A3743" s="11">
        <v>4000000</v>
      </c>
      <c r="B3743" t="s">
        <v>3227</v>
      </c>
      <c r="C3743">
        <v>287424</v>
      </c>
      <c r="D3743" t="s">
        <v>11163</v>
      </c>
      <c r="E3743" t="s">
        <v>19</v>
      </c>
      <c r="F3743">
        <v>40.016306</v>
      </c>
      <c r="G3743" t="s">
        <v>682</v>
      </c>
      <c r="H3743" t="s">
        <v>2538</v>
      </c>
      <c r="I3743" s="1">
        <v>42221</v>
      </c>
      <c r="J3743" s="11">
        <v>187112</v>
      </c>
      <c r="K3743">
        <v>95</v>
      </c>
      <c r="L3743" t="s">
        <v>22</v>
      </c>
      <c r="M3743">
        <v>5.2</v>
      </c>
      <c r="N3743">
        <v>593</v>
      </c>
      <c r="O3743" t="s">
        <v>11164</v>
      </c>
      <c r="P3743" t="s">
        <v>11165</v>
      </c>
      <c r="Q3743" s="10">
        <v>-3812888</v>
      </c>
    </row>
    <row r="3744" spans="1:17" x14ac:dyDescent="0.3">
      <c r="A3744" s="11">
        <v>3600000</v>
      </c>
      <c r="B3744" t="s">
        <v>212</v>
      </c>
      <c r="C3744">
        <v>451</v>
      </c>
      <c r="D3744" t="s">
        <v>11166</v>
      </c>
      <c r="E3744" t="s">
        <v>19</v>
      </c>
      <c r="F3744">
        <v>22.030517</v>
      </c>
      <c r="G3744" t="s">
        <v>1252</v>
      </c>
      <c r="H3744" t="s">
        <v>21</v>
      </c>
      <c r="I3744" s="1">
        <v>34999</v>
      </c>
      <c r="J3744" s="11">
        <v>49800000</v>
      </c>
      <c r="K3744">
        <v>112</v>
      </c>
      <c r="L3744" t="s">
        <v>22</v>
      </c>
      <c r="M3744">
        <v>7.1</v>
      </c>
      <c r="N3744">
        <v>360</v>
      </c>
      <c r="O3744" t="s">
        <v>11167</v>
      </c>
      <c r="P3744" t="s">
        <v>11168</v>
      </c>
      <c r="Q3744" s="10">
        <v>46200000</v>
      </c>
    </row>
    <row r="3745" spans="1:17" x14ac:dyDescent="0.3">
      <c r="A3745" s="11">
        <v>4500000</v>
      </c>
      <c r="B3745" t="s">
        <v>4422</v>
      </c>
      <c r="C3745">
        <v>165864</v>
      </c>
      <c r="D3745" t="s">
        <v>11169</v>
      </c>
      <c r="E3745" t="s">
        <v>19</v>
      </c>
      <c r="F3745">
        <v>2.5036119999999999</v>
      </c>
      <c r="G3745" t="s">
        <v>11170</v>
      </c>
      <c r="H3745" t="s">
        <v>21</v>
      </c>
      <c r="I3745" s="1">
        <v>41324</v>
      </c>
      <c r="J3745" s="11">
        <v>0</v>
      </c>
      <c r="K3745">
        <v>86</v>
      </c>
      <c r="L3745" t="s">
        <v>22</v>
      </c>
      <c r="M3745">
        <v>4.8</v>
      </c>
      <c r="N3745">
        <v>67</v>
      </c>
      <c r="O3745" t="s">
        <v>11171</v>
      </c>
      <c r="P3745" t="s">
        <v>11172</v>
      </c>
      <c r="Q3745" s="10">
        <v>-4500000</v>
      </c>
    </row>
    <row r="3746" spans="1:17" x14ac:dyDescent="0.3">
      <c r="A3746" s="11">
        <v>4000000</v>
      </c>
      <c r="B3746" t="s">
        <v>5715</v>
      </c>
      <c r="C3746">
        <v>987</v>
      </c>
      <c r="D3746" t="s">
        <v>11173</v>
      </c>
      <c r="E3746" t="s">
        <v>19</v>
      </c>
      <c r="F3746">
        <v>4.1179680000000003</v>
      </c>
      <c r="G3746" t="s">
        <v>140</v>
      </c>
      <c r="H3746" t="s">
        <v>21</v>
      </c>
      <c r="I3746" s="1">
        <v>27041</v>
      </c>
      <c r="J3746" s="11">
        <v>0</v>
      </c>
      <c r="K3746">
        <v>105</v>
      </c>
      <c r="L3746" t="s">
        <v>22</v>
      </c>
      <c r="M3746">
        <v>6.9</v>
      </c>
      <c r="N3746">
        <v>68</v>
      </c>
      <c r="O3746" t="s">
        <v>11174</v>
      </c>
      <c r="P3746" t="s">
        <v>11175</v>
      </c>
      <c r="Q3746" s="10">
        <v>-4000000</v>
      </c>
    </row>
    <row r="3747" spans="1:17" x14ac:dyDescent="0.3">
      <c r="A3747" s="11">
        <v>4000000</v>
      </c>
      <c r="B3747" t="s">
        <v>2022</v>
      </c>
      <c r="C3747">
        <v>241251</v>
      </c>
      <c r="D3747" t="s">
        <v>11176</v>
      </c>
      <c r="E3747" t="s">
        <v>19</v>
      </c>
      <c r="F3747">
        <v>24.161735</v>
      </c>
      <c r="G3747" t="s">
        <v>135</v>
      </c>
      <c r="H3747" t="s">
        <v>21</v>
      </c>
      <c r="I3747" s="1">
        <v>42027</v>
      </c>
      <c r="J3747" s="11">
        <v>52425855</v>
      </c>
      <c r="K3747">
        <v>91</v>
      </c>
      <c r="L3747" t="s">
        <v>22</v>
      </c>
      <c r="M3747">
        <v>4.0999999999999996</v>
      </c>
      <c r="N3747">
        <v>1022</v>
      </c>
      <c r="O3747" t="s">
        <v>11177</v>
      </c>
      <c r="P3747" t="s">
        <v>293</v>
      </c>
      <c r="Q3747" s="10">
        <v>48425855</v>
      </c>
    </row>
    <row r="3748" spans="1:17" x14ac:dyDescent="0.3">
      <c r="A3748" s="11">
        <v>4000000</v>
      </c>
      <c r="B3748" t="s">
        <v>713</v>
      </c>
      <c r="C3748">
        <v>40494</v>
      </c>
      <c r="D3748" t="s">
        <v>11178</v>
      </c>
      <c r="E3748" t="s">
        <v>19</v>
      </c>
      <c r="F3748">
        <v>1.379354</v>
      </c>
      <c r="G3748" t="s">
        <v>11179</v>
      </c>
      <c r="H3748" t="s">
        <v>21</v>
      </c>
      <c r="I3748" s="1">
        <v>20605</v>
      </c>
      <c r="J3748" s="11">
        <v>14400000</v>
      </c>
      <c r="K3748">
        <v>105</v>
      </c>
      <c r="L3748" t="s">
        <v>22</v>
      </c>
      <c r="M3748">
        <v>6.4</v>
      </c>
      <c r="N3748">
        <v>22</v>
      </c>
      <c r="O3748" t="s">
        <v>11180</v>
      </c>
      <c r="P3748" t="s">
        <v>8918</v>
      </c>
      <c r="Q3748" s="10">
        <v>10400000</v>
      </c>
    </row>
    <row r="3749" spans="1:17" x14ac:dyDescent="0.3">
      <c r="A3749" s="11">
        <v>3500000</v>
      </c>
      <c r="B3749" t="s">
        <v>1485</v>
      </c>
      <c r="C3749">
        <v>39781</v>
      </c>
      <c r="D3749" t="s">
        <v>11181</v>
      </c>
      <c r="E3749" t="s">
        <v>19</v>
      </c>
      <c r="F3749">
        <v>15.338210999999999</v>
      </c>
      <c r="G3749" t="s">
        <v>10558</v>
      </c>
      <c r="H3749" t="s">
        <v>21</v>
      </c>
      <c r="I3749" s="1">
        <v>40428</v>
      </c>
      <c r="J3749" s="11">
        <v>34705850</v>
      </c>
      <c r="K3749">
        <v>106</v>
      </c>
      <c r="L3749" t="s">
        <v>22</v>
      </c>
      <c r="M3749">
        <v>6.5</v>
      </c>
      <c r="N3749">
        <v>506</v>
      </c>
      <c r="O3749" t="s">
        <v>11182</v>
      </c>
      <c r="P3749" t="s">
        <v>11183</v>
      </c>
      <c r="Q3749" s="10">
        <v>31205850</v>
      </c>
    </row>
    <row r="3750" spans="1:17" x14ac:dyDescent="0.3">
      <c r="A3750" s="11">
        <v>4000000</v>
      </c>
      <c r="B3750" t="s">
        <v>11184</v>
      </c>
      <c r="C3750">
        <v>8337</v>
      </c>
      <c r="D3750" t="s">
        <v>11185</v>
      </c>
      <c r="E3750" t="s">
        <v>19</v>
      </c>
      <c r="F3750">
        <v>29.852608</v>
      </c>
      <c r="G3750" t="s">
        <v>135</v>
      </c>
      <c r="H3750" t="s">
        <v>21</v>
      </c>
      <c r="I3750" s="1">
        <v>32470</v>
      </c>
      <c r="J3750" s="11">
        <v>13008928</v>
      </c>
      <c r="K3750">
        <v>94</v>
      </c>
      <c r="L3750" t="s">
        <v>22</v>
      </c>
      <c r="M3750">
        <v>7.1</v>
      </c>
      <c r="N3750">
        <v>550</v>
      </c>
      <c r="O3750" t="s">
        <v>11186</v>
      </c>
      <c r="P3750" t="s">
        <v>3124</v>
      </c>
      <c r="Q3750" s="10">
        <v>9008928</v>
      </c>
    </row>
    <row r="3751" spans="1:17" x14ac:dyDescent="0.3">
      <c r="A3751" s="11">
        <v>4000000</v>
      </c>
      <c r="B3751" t="s">
        <v>11187</v>
      </c>
      <c r="C3751">
        <v>5925</v>
      </c>
      <c r="D3751" t="s">
        <v>11188</v>
      </c>
      <c r="E3751" t="s">
        <v>19</v>
      </c>
      <c r="F3751">
        <v>35.061467</v>
      </c>
      <c r="G3751" t="s">
        <v>1252</v>
      </c>
      <c r="H3751" t="s">
        <v>21</v>
      </c>
      <c r="I3751" s="1">
        <v>23182</v>
      </c>
      <c r="J3751" s="11">
        <v>11744471</v>
      </c>
      <c r="K3751">
        <v>172</v>
      </c>
      <c r="L3751" t="s">
        <v>22</v>
      </c>
      <c r="M3751">
        <v>7.8</v>
      </c>
      <c r="N3751">
        <v>717</v>
      </c>
      <c r="O3751" t="s">
        <v>11189</v>
      </c>
      <c r="P3751" t="s">
        <v>11190</v>
      </c>
      <c r="Q3751" s="10">
        <v>7744471</v>
      </c>
    </row>
    <row r="3752" spans="1:17" x14ac:dyDescent="0.3">
      <c r="A3752" s="11">
        <v>0</v>
      </c>
      <c r="B3752" t="s">
        <v>5275</v>
      </c>
      <c r="C3752">
        <v>8357</v>
      </c>
      <c r="D3752" t="s">
        <v>11191</v>
      </c>
      <c r="E3752" t="s">
        <v>19</v>
      </c>
      <c r="F3752">
        <v>7.2883519999999997</v>
      </c>
      <c r="G3752" t="s">
        <v>11192</v>
      </c>
      <c r="H3752" t="s">
        <v>21</v>
      </c>
      <c r="I3752" s="1">
        <v>38100</v>
      </c>
      <c r="J3752" s="11">
        <v>10000000</v>
      </c>
      <c r="K3752">
        <v>109</v>
      </c>
      <c r="L3752" t="s">
        <v>22</v>
      </c>
      <c r="M3752">
        <v>5.8</v>
      </c>
      <c r="N3752">
        <v>34</v>
      </c>
      <c r="O3752" t="s">
        <v>11193</v>
      </c>
      <c r="P3752" t="s">
        <v>11194</v>
      </c>
      <c r="Q3752" s="10">
        <v>10000000</v>
      </c>
    </row>
    <row r="3753" spans="1:17" x14ac:dyDescent="0.3">
      <c r="A3753" s="11">
        <v>5000000</v>
      </c>
      <c r="B3753" t="s">
        <v>2211</v>
      </c>
      <c r="C3753">
        <v>146203</v>
      </c>
      <c r="D3753" t="s">
        <v>11195</v>
      </c>
      <c r="E3753" t="s">
        <v>19</v>
      </c>
      <c r="F3753">
        <v>10.605752000000001</v>
      </c>
      <c r="G3753" t="s">
        <v>2984</v>
      </c>
      <c r="H3753" t="s">
        <v>21</v>
      </c>
      <c r="I3753" s="1">
        <v>41333</v>
      </c>
      <c r="J3753" s="11">
        <v>15179302</v>
      </c>
      <c r="K3753">
        <v>88</v>
      </c>
      <c r="L3753" t="s">
        <v>22</v>
      </c>
      <c r="M3753">
        <v>4.4000000000000004</v>
      </c>
      <c r="N3753">
        <v>203</v>
      </c>
      <c r="O3753" t="s">
        <v>11196</v>
      </c>
      <c r="P3753" t="s">
        <v>11197</v>
      </c>
      <c r="Q3753" s="10">
        <v>10179302</v>
      </c>
    </row>
    <row r="3754" spans="1:17" x14ac:dyDescent="0.3">
      <c r="A3754" s="11">
        <v>4000000</v>
      </c>
      <c r="B3754" t="s">
        <v>713</v>
      </c>
      <c r="C3754">
        <v>85350</v>
      </c>
      <c r="D3754" t="s">
        <v>11198</v>
      </c>
      <c r="E3754" t="s">
        <v>19</v>
      </c>
      <c r="F3754">
        <v>43.40352</v>
      </c>
      <c r="G3754" t="s">
        <v>11199</v>
      </c>
      <c r="H3754" t="s">
        <v>21</v>
      </c>
      <c r="I3754" s="1">
        <v>41765</v>
      </c>
      <c r="J3754" s="11">
        <v>44349000</v>
      </c>
      <c r="K3754">
        <v>164</v>
      </c>
      <c r="L3754" t="s">
        <v>22</v>
      </c>
      <c r="M3754">
        <v>7.5</v>
      </c>
      <c r="N3754">
        <v>1971</v>
      </c>
      <c r="O3754" t="s">
        <v>11200</v>
      </c>
      <c r="P3754" t="s">
        <v>5379</v>
      </c>
      <c r="Q3754" s="10">
        <v>40349000</v>
      </c>
    </row>
    <row r="3755" spans="1:17" x14ac:dyDescent="0.3">
      <c r="A3755" s="11">
        <v>4000000</v>
      </c>
      <c r="B3755" t="s">
        <v>8406</v>
      </c>
      <c r="C3755">
        <v>512</v>
      </c>
      <c r="D3755" t="s">
        <v>11201</v>
      </c>
      <c r="E3755" t="s">
        <v>19</v>
      </c>
      <c r="F3755">
        <v>17.229537000000001</v>
      </c>
      <c r="G3755" t="s">
        <v>3144</v>
      </c>
      <c r="H3755" t="s">
        <v>33</v>
      </c>
      <c r="I3755" s="1">
        <v>38925</v>
      </c>
      <c r="J3755" s="11">
        <v>31584901</v>
      </c>
      <c r="K3755">
        <v>96</v>
      </c>
      <c r="L3755" t="s">
        <v>22</v>
      </c>
      <c r="M3755">
        <v>6.4</v>
      </c>
      <c r="N3755">
        <v>420</v>
      </c>
      <c r="O3755" t="s">
        <v>11202</v>
      </c>
      <c r="P3755" t="s">
        <v>4848</v>
      </c>
      <c r="Q3755" s="10">
        <v>27584901</v>
      </c>
    </row>
    <row r="3756" spans="1:17" x14ac:dyDescent="0.3">
      <c r="A3756" s="11">
        <v>7000000</v>
      </c>
      <c r="B3756" t="s">
        <v>826</v>
      </c>
      <c r="C3756">
        <v>13408</v>
      </c>
      <c r="D3756" t="s">
        <v>11203</v>
      </c>
      <c r="E3756" t="s">
        <v>19</v>
      </c>
      <c r="F3756">
        <v>2.4534590000000001</v>
      </c>
      <c r="G3756" t="s">
        <v>682</v>
      </c>
      <c r="H3756" t="s">
        <v>21</v>
      </c>
      <c r="I3756" s="1">
        <v>37211</v>
      </c>
      <c r="J3756" s="11">
        <v>10229331</v>
      </c>
      <c r="K3756">
        <v>93</v>
      </c>
      <c r="L3756" t="s">
        <v>22</v>
      </c>
      <c r="M3756">
        <v>5.3</v>
      </c>
      <c r="N3756">
        <v>26</v>
      </c>
      <c r="O3756" t="s">
        <v>11204</v>
      </c>
      <c r="P3756" t="s">
        <v>11205</v>
      </c>
      <c r="Q3756" s="10">
        <v>3229331</v>
      </c>
    </row>
    <row r="3757" spans="1:17" x14ac:dyDescent="0.3">
      <c r="A3757" s="11">
        <v>6000000</v>
      </c>
      <c r="B3757" t="s">
        <v>2174</v>
      </c>
      <c r="C3757">
        <v>47816</v>
      </c>
      <c r="D3757" t="s">
        <v>11206</v>
      </c>
      <c r="E3757" t="s">
        <v>19</v>
      </c>
      <c r="F3757">
        <v>1.433692</v>
      </c>
      <c r="G3757" t="s">
        <v>92</v>
      </c>
      <c r="H3757" t="s">
        <v>21</v>
      </c>
      <c r="I3757" s="1">
        <v>36528</v>
      </c>
      <c r="J3757" s="11">
        <v>9000000</v>
      </c>
      <c r="K3757">
        <v>82</v>
      </c>
      <c r="L3757" t="s">
        <v>22</v>
      </c>
      <c r="M3757">
        <v>5.9</v>
      </c>
      <c r="N3757">
        <v>15</v>
      </c>
      <c r="O3757" t="s">
        <v>11207</v>
      </c>
      <c r="P3757" t="s">
        <v>11205</v>
      </c>
      <c r="Q3757" s="10">
        <v>3000000</v>
      </c>
    </row>
    <row r="3758" spans="1:17" x14ac:dyDescent="0.3">
      <c r="A3758" s="11">
        <v>32000000</v>
      </c>
      <c r="B3758" t="s">
        <v>212</v>
      </c>
      <c r="C3758">
        <v>10744</v>
      </c>
      <c r="D3758" t="s">
        <v>11208</v>
      </c>
      <c r="E3758" t="s">
        <v>19</v>
      </c>
      <c r="F3758">
        <v>9.9764280000000003</v>
      </c>
      <c r="G3758" t="s">
        <v>10839</v>
      </c>
      <c r="H3758" t="s">
        <v>21</v>
      </c>
      <c r="I3758" s="1">
        <v>37638</v>
      </c>
      <c r="J3758" s="11">
        <v>0</v>
      </c>
      <c r="K3758">
        <v>101</v>
      </c>
      <c r="L3758" t="s">
        <v>22</v>
      </c>
      <c r="M3758">
        <v>6.7</v>
      </c>
      <c r="N3758">
        <v>89</v>
      </c>
      <c r="O3758" t="s">
        <v>11209</v>
      </c>
      <c r="P3758" t="s">
        <v>7282</v>
      </c>
      <c r="Q3758" s="10">
        <v>-32000000</v>
      </c>
    </row>
    <row r="3759" spans="1:17" x14ac:dyDescent="0.3">
      <c r="A3759" s="11">
        <v>4000000</v>
      </c>
      <c r="B3759" t="s">
        <v>9402</v>
      </c>
      <c r="C3759">
        <v>11536</v>
      </c>
      <c r="D3759" t="s">
        <v>11210</v>
      </c>
      <c r="E3759" t="s">
        <v>19</v>
      </c>
      <c r="F3759">
        <v>2.9300579999999998</v>
      </c>
      <c r="G3759" t="s">
        <v>1252</v>
      </c>
      <c r="H3759" t="s">
        <v>21</v>
      </c>
      <c r="I3759" s="1">
        <v>22282</v>
      </c>
      <c r="J3759" s="11">
        <v>8200000</v>
      </c>
      <c r="K3759">
        <v>124</v>
      </c>
      <c r="L3759" t="s">
        <v>22</v>
      </c>
      <c r="M3759">
        <v>6.8</v>
      </c>
      <c r="N3759">
        <v>72</v>
      </c>
      <c r="O3759" t="s">
        <v>11211</v>
      </c>
      <c r="P3759" t="s">
        <v>11025</v>
      </c>
      <c r="Q3759" s="10">
        <v>4200000</v>
      </c>
    </row>
    <row r="3760" spans="1:17" x14ac:dyDescent="0.3">
      <c r="A3760" s="11">
        <v>0</v>
      </c>
      <c r="B3760" t="s">
        <v>1629</v>
      </c>
      <c r="C3760">
        <v>9782</v>
      </c>
      <c r="D3760" t="s">
        <v>11212</v>
      </c>
      <c r="E3760" t="s">
        <v>19</v>
      </c>
      <c r="F3760">
        <v>7.1730590000000003</v>
      </c>
      <c r="G3760" t="s">
        <v>905</v>
      </c>
      <c r="H3760" t="s">
        <v>21</v>
      </c>
      <c r="I3760" s="1">
        <v>39053</v>
      </c>
      <c r="J3760" s="11">
        <v>0</v>
      </c>
      <c r="K3760">
        <v>91</v>
      </c>
      <c r="L3760" t="s">
        <v>22</v>
      </c>
      <c r="M3760">
        <v>5.5</v>
      </c>
      <c r="N3760">
        <v>57</v>
      </c>
      <c r="O3760" t="s">
        <v>11213</v>
      </c>
      <c r="P3760" t="s">
        <v>10393</v>
      </c>
      <c r="Q3760" s="10">
        <v>0</v>
      </c>
    </row>
    <row r="3761" spans="1:17" x14ac:dyDescent="0.3">
      <c r="A3761" s="11">
        <v>0</v>
      </c>
      <c r="B3761" t="s">
        <v>1782</v>
      </c>
      <c r="C3761">
        <v>18713</v>
      </c>
      <c r="D3761" t="s">
        <v>11214</v>
      </c>
      <c r="E3761" t="s">
        <v>19</v>
      </c>
      <c r="F3761">
        <v>1.7354620000000001</v>
      </c>
      <c r="G3761" t="s">
        <v>1561</v>
      </c>
      <c r="H3761" t="s">
        <v>21</v>
      </c>
      <c r="I3761" s="1">
        <v>34760</v>
      </c>
      <c r="J3761" s="11">
        <v>0</v>
      </c>
      <c r="K3761">
        <v>82</v>
      </c>
      <c r="L3761" t="s">
        <v>22</v>
      </c>
      <c r="M3761">
        <v>4.8</v>
      </c>
      <c r="N3761">
        <v>10</v>
      </c>
      <c r="O3761" t="s">
        <v>11215</v>
      </c>
      <c r="P3761" t="s">
        <v>11216</v>
      </c>
      <c r="Q3761" s="10">
        <v>0</v>
      </c>
    </row>
    <row r="3762" spans="1:17" x14ac:dyDescent="0.3">
      <c r="A3762" s="11">
        <v>0</v>
      </c>
      <c r="B3762" t="s">
        <v>8184</v>
      </c>
      <c r="C3762">
        <v>6537</v>
      </c>
      <c r="D3762" t="s">
        <v>11217</v>
      </c>
      <c r="E3762" t="s">
        <v>1682</v>
      </c>
      <c r="F3762">
        <v>29.071954999999999</v>
      </c>
      <c r="G3762" t="s">
        <v>4011</v>
      </c>
      <c r="H3762" t="s">
        <v>510</v>
      </c>
      <c r="I3762" s="1">
        <v>39321</v>
      </c>
      <c r="J3762" s="11">
        <v>44000000</v>
      </c>
      <c r="K3762">
        <v>105</v>
      </c>
      <c r="L3762" t="s">
        <v>22</v>
      </c>
      <c r="M3762">
        <v>7.1</v>
      </c>
      <c r="N3762">
        <v>633</v>
      </c>
      <c r="O3762" t="s">
        <v>11218</v>
      </c>
      <c r="P3762" t="s">
        <v>3920</v>
      </c>
      <c r="Q3762" s="10">
        <v>44000000</v>
      </c>
    </row>
    <row r="3763" spans="1:17" x14ac:dyDescent="0.3">
      <c r="A3763" s="11">
        <v>0</v>
      </c>
      <c r="B3763" t="s">
        <v>4727</v>
      </c>
      <c r="C3763">
        <v>184345</v>
      </c>
      <c r="D3763" t="s">
        <v>11219</v>
      </c>
      <c r="E3763" t="s">
        <v>19</v>
      </c>
      <c r="F3763">
        <v>18.428909000000001</v>
      </c>
      <c r="G3763" t="s">
        <v>11220</v>
      </c>
      <c r="H3763" t="s">
        <v>21</v>
      </c>
      <c r="I3763" s="1">
        <v>41746</v>
      </c>
      <c r="J3763" s="11">
        <v>0</v>
      </c>
      <c r="K3763">
        <v>87</v>
      </c>
      <c r="L3763" t="s">
        <v>22</v>
      </c>
      <c r="M3763">
        <v>5.4</v>
      </c>
      <c r="N3763">
        <v>346</v>
      </c>
      <c r="O3763" t="s">
        <v>11221</v>
      </c>
      <c r="P3763" t="s">
        <v>10751</v>
      </c>
      <c r="Q3763" s="10">
        <v>0</v>
      </c>
    </row>
    <row r="3764" spans="1:17" x14ac:dyDescent="0.3">
      <c r="A3764" s="11">
        <v>4000000</v>
      </c>
      <c r="B3764" t="s">
        <v>822</v>
      </c>
      <c r="C3764">
        <v>1809</v>
      </c>
      <c r="D3764" t="s">
        <v>11222</v>
      </c>
      <c r="E3764" t="s">
        <v>19</v>
      </c>
      <c r="F3764">
        <v>11.387335</v>
      </c>
      <c r="G3764" t="s">
        <v>7458</v>
      </c>
      <c r="H3764" t="s">
        <v>192</v>
      </c>
      <c r="I3764" s="1">
        <v>37570</v>
      </c>
      <c r="J3764" s="11">
        <v>0</v>
      </c>
      <c r="K3764">
        <v>110</v>
      </c>
      <c r="L3764" t="s">
        <v>22</v>
      </c>
      <c r="M3764">
        <v>6.3</v>
      </c>
      <c r="N3764">
        <v>168</v>
      </c>
      <c r="O3764" t="s">
        <v>11223</v>
      </c>
      <c r="P3764" t="s">
        <v>11224</v>
      </c>
      <c r="Q3764" s="10">
        <v>-4000000</v>
      </c>
    </row>
    <row r="3765" spans="1:17" x14ac:dyDescent="0.3">
      <c r="A3765" s="11">
        <v>4000000</v>
      </c>
      <c r="B3765" t="s">
        <v>670</v>
      </c>
      <c r="C3765">
        <v>2370</v>
      </c>
      <c r="D3765" t="s">
        <v>11225</v>
      </c>
      <c r="E3765" t="s">
        <v>19</v>
      </c>
      <c r="F3765">
        <v>5.9756039999999997</v>
      </c>
      <c r="G3765" t="s">
        <v>135</v>
      </c>
      <c r="H3765" t="s">
        <v>21</v>
      </c>
      <c r="I3765" s="1">
        <v>25555</v>
      </c>
      <c r="J3765" s="11">
        <v>6000000</v>
      </c>
      <c r="K3765">
        <v>143</v>
      </c>
      <c r="L3765" t="s">
        <v>22</v>
      </c>
      <c r="M3765">
        <v>6.1</v>
      </c>
      <c r="N3765">
        <v>77</v>
      </c>
      <c r="O3765" t="s">
        <v>11226</v>
      </c>
      <c r="P3765" t="s">
        <v>6507</v>
      </c>
      <c r="Q3765" s="10">
        <v>2000000</v>
      </c>
    </row>
    <row r="3766" spans="1:17" x14ac:dyDescent="0.3">
      <c r="A3766" s="11">
        <v>4000000</v>
      </c>
      <c r="B3766" t="s">
        <v>1782</v>
      </c>
      <c r="C3766">
        <v>9809</v>
      </c>
      <c r="D3766" t="s">
        <v>11227</v>
      </c>
      <c r="E3766" t="s">
        <v>19</v>
      </c>
      <c r="F3766">
        <v>4.5984100000000003</v>
      </c>
      <c r="G3766" t="s">
        <v>135</v>
      </c>
      <c r="H3766" t="s">
        <v>21</v>
      </c>
      <c r="I3766" s="1">
        <v>39038</v>
      </c>
      <c r="J3766" s="11">
        <v>4630045</v>
      </c>
      <c r="K3766">
        <v>84</v>
      </c>
      <c r="L3766" t="s">
        <v>22</v>
      </c>
      <c r="M3766">
        <v>5.5</v>
      </c>
      <c r="N3766">
        <v>69</v>
      </c>
      <c r="O3766" t="s">
        <v>11228</v>
      </c>
      <c r="P3766" t="s">
        <v>9208</v>
      </c>
      <c r="Q3766" s="10">
        <v>630045</v>
      </c>
    </row>
    <row r="3767" spans="1:17" x14ac:dyDescent="0.3">
      <c r="A3767" s="11">
        <v>4000000</v>
      </c>
      <c r="B3767" t="s">
        <v>4573</v>
      </c>
      <c r="C3767">
        <v>5</v>
      </c>
      <c r="D3767" t="s">
        <v>11229</v>
      </c>
      <c r="E3767" t="s">
        <v>19</v>
      </c>
      <c r="F3767">
        <v>22.87623</v>
      </c>
      <c r="G3767" t="s">
        <v>905</v>
      </c>
      <c r="H3767" t="s">
        <v>21</v>
      </c>
      <c r="I3767" s="1">
        <v>34954</v>
      </c>
      <c r="J3767" s="11">
        <v>4300000</v>
      </c>
      <c r="K3767">
        <v>98</v>
      </c>
      <c r="L3767" t="s">
        <v>22</v>
      </c>
      <c r="M3767">
        <v>6.5</v>
      </c>
      <c r="N3767">
        <v>530</v>
      </c>
      <c r="O3767" t="s">
        <v>11230</v>
      </c>
      <c r="P3767" t="s">
        <v>11231</v>
      </c>
      <c r="Q3767" s="10">
        <v>300000</v>
      </c>
    </row>
    <row r="3768" spans="1:17" x14ac:dyDescent="0.3">
      <c r="A3768" s="11">
        <v>4000000</v>
      </c>
      <c r="B3768" t="s">
        <v>822</v>
      </c>
      <c r="C3768">
        <v>11013</v>
      </c>
      <c r="D3768" t="s">
        <v>11232</v>
      </c>
      <c r="E3768" t="s">
        <v>19</v>
      </c>
      <c r="F3768">
        <v>19.107285000000001</v>
      </c>
      <c r="G3768" t="s">
        <v>11233</v>
      </c>
      <c r="H3768" t="s">
        <v>21</v>
      </c>
      <c r="I3768" s="1">
        <v>37561</v>
      </c>
      <c r="J3768" s="11">
        <v>9304609</v>
      </c>
      <c r="K3768">
        <v>104</v>
      </c>
      <c r="L3768" t="s">
        <v>22</v>
      </c>
      <c r="M3768">
        <v>6.7</v>
      </c>
      <c r="N3768">
        <v>376</v>
      </c>
      <c r="O3768" t="s">
        <v>11234</v>
      </c>
      <c r="P3768" t="s">
        <v>7325</v>
      </c>
      <c r="Q3768" s="10">
        <v>5304609</v>
      </c>
    </row>
    <row r="3769" spans="1:17" x14ac:dyDescent="0.3">
      <c r="A3769" s="11">
        <v>0</v>
      </c>
      <c r="B3769" t="s">
        <v>5275</v>
      </c>
      <c r="C3769">
        <v>19153</v>
      </c>
      <c r="D3769" t="s">
        <v>11235</v>
      </c>
      <c r="E3769" t="s">
        <v>19</v>
      </c>
      <c r="F3769">
        <v>0.45648499999999997</v>
      </c>
      <c r="G3769" t="s">
        <v>92</v>
      </c>
      <c r="H3769" t="s">
        <v>21</v>
      </c>
      <c r="I3769" s="1">
        <v>37734</v>
      </c>
      <c r="J3769" s="11">
        <v>0</v>
      </c>
      <c r="K3769">
        <v>96</v>
      </c>
      <c r="L3769" t="s">
        <v>22</v>
      </c>
      <c r="M3769">
        <v>3.3</v>
      </c>
      <c r="N3769">
        <v>8</v>
      </c>
      <c r="O3769" t="s">
        <v>11236</v>
      </c>
      <c r="P3769" t="s">
        <v>11237</v>
      </c>
      <c r="Q3769" s="10">
        <v>0</v>
      </c>
    </row>
    <row r="3770" spans="1:17" x14ac:dyDescent="0.3">
      <c r="A3770" s="11">
        <v>4000000</v>
      </c>
      <c r="B3770" t="s">
        <v>713</v>
      </c>
      <c r="C3770">
        <v>10132</v>
      </c>
      <c r="D3770" t="s">
        <v>11238</v>
      </c>
      <c r="E3770" t="s">
        <v>19</v>
      </c>
      <c r="F3770">
        <v>4.5419080000000003</v>
      </c>
      <c r="G3770" t="s">
        <v>11239</v>
      </c>
      <c r="H3770" t="s">
        <v>158</v>
      </c>
      <c r="I3770" s="1">
        <v>32498</v>
      </c>
      <c r="J3770" s="11">
        <v>3468572</v>
      </c>
      <c r="K3770">
        <v>110</v>
      </c>
      <c r="L3770" t="s">
        <v>22</v>
      </c>
      <c r="M3770">
        <v>6.7</v>
      </c>
      <c r="N3770">
        <v>46</v>
      </c>
      <c r="O3770" t="s">
        <v>11240</v>
      </c>
      <c r="P3770" t="s">
        <v>447</v>
      </c>
      <c r="Q3770" s="10">
        <v>-531428</v>
      </c>
    </row>
    <row r="3771" spans="1:17" x14ac:dyDescent="0.3">
      <c r="A3771" s="11">
        <v>0</v>
      </c>
      <c r="B3771" t="s">
        <v>6285</v>
      </c>
      <c r="C3771">
        <v>16448</v>
      </c>
      <c r="D3771" t="s">
        <v>11241</v>
      </c>
      <c r="E3771" t="s">
        <v>19</v>
      </c>
      <c r="F3771">
        <v>4.3484160000000003</v>
      </c>
      <c r="G3771" t="s">
        <v>5407</v>
      </c>
      <c r="H3771" t="s">
        <v>21</v>
      </c>
      <c r="I3771" s="1">
        <v>35095</v>
      </c>
      <c r="J3771" s="11">
        <v>0</v>
      </c>
      <c r="K3771">
        <v>84</v>
      </c>
      <c r="L3771" t="s">
        <v>22</v>
      </c>
      <c r="M3771">
        <v>7.3</v>
      </c>
      <c r="N3771">
        <v>63</v>
      </c>
      <c r="O3771" t="s">
        <v>11242</v>
      </c>
      <c r="P3771" t="s">
        <v>8558</v>
      </c>
      <c r="Q3771" s="10">
        <v>0</v>
      </c>
    </row>
    <row r="3772" spans="1:17" x14ac:dyDescent="0.3">
      <c r="A3772" s="11">
        <v>0</v>
      </c>
      <c r="B3772" t="s">
        <v>972</v>
      </c>
      <c r="C3772">
        <v>15122</v>
      </c>
      <c r="D3772" t="s">
        <v>11243</v>
      </c>
      <c r="E3772" t="s">
        <v>19</v>
      </c>
      <c r="F3772">
        <v>3.3478850000000002</v>
      </c>
      <c r="G3772" t="s">
        <v>92</v>
      </c>
      <c r="H3772" t="s">
        <v>21</v>
      </c>
      <c r="I3772" s="1">
        <v>36442</v>
      </c>
      <c r="J3772" s="11">
        <v>0</v>
      </c>
      <c r="K3772">
        <v>94</v>
      </c>
      <c r="L3772" t="s">
        <v>22</v>
      </c>
      <c r="M3772">
        <v>5.4</v>
      </c>
      <c r="N3772">
        <v>11</v>
      </c>
      <c r="O3772" t="s">
        <v>11244</v>
      </c>
      <c r="P3772" t="s">
        <v>11245</v>
      </c>
      <c r="Q3772" s="10">
        <v>0</v>
      </c>
    </row>
    <row r="3773" spans="1:17" x14ac:dyDescent="0.3">
      <c r="A3773" s="11">
        <v>4000000</v>
      </c>
      <c r="B3773" t="s">
        <v>11246</v>
      </c>
      <c r="C3773">
        <v>8141</v>
      </c>
      <c r="D3773" t="s">
        <v>11247</v>
      </c>
      <c r="E3773" t="s">
        <v>19</v>
      </c>
      <c r="F3773">
        <v>6.0919509999999999</v>
      </c>
      <c r="G3773" t="s">
        <v>9200</v>
      </c>
      <c r="H3773" t="s">
        <v>21</v>
      </c>
      <c r="I3773" s="1">
        <v>39327</v>
      </c>
      <c r="J3773" s="11">
        <v>2426851</v>
      </c>
      <c r="K3773">
        <v>90</v>
      </c>
      <c r="L3773" t="s">
        <v>22</v>
      </c>
      <c r="M3773">
        <v>6.2</v>
      </c>
      <c r="N3773">
        <v>80</v>
      </c>
      <c r="O3773" t="s">
        <v>11248</v>
      </c>
      <c r="P3773" t="s">
        <v>2584</v>
      </c>
      <c r="Q3773" s="10">
        <v>-1573149</v>
      </c>
    </row>
    <row r="3774" spans="1:17" x14ac:dyDescent="0.3">
      <c r="A3774" s="11">
        <v>0</v>
      </c>
      <c r="B3774" t="s">
        <v>1485</v>
      </c>
      <c r="C3774">
        <v>1546</v>
      </c>
      <c r="D3774" t="s">
        <v>11249</v>
      </c>
      <c r="E3774" t="s">
        <v>19</v>
      </c>
      <c r="F3774">
        <v>4.757625</v>
      </c>
      <c r="G3774" t="s">
        <v>5407</v>
      </c>
      <c r="H3774" t="s">
        <v>21</v>
      </c>
      <c r="I3774" s="1">
        <v>38375</v>
      </c>
      <c r="J3774" s="11">
        <v>1919197</v>
      </c>
      <c r="K3774">
        <v>96</v>
      </c>
      <c r="L3774" t="s">
        <v>22</v>
      </c>
      <c r="M3774">
        <v>6.1</v>
      </c>
      <c r="N3774">
        <v>67</v>
      </c>
      <c r="O3774" t="s">
        <v>11250</v>
      </c>
      <c r="P3774" t="s">
        <v>11251</v>
      </c>
      <c r="Q3774" s="10">
        <v>1919197</v>
      </c>
    </row>
    <row r="3775" spans="1:17" x14ac:dyDescent="0.3">
      <c r="A3775" s="11">
        <v>4000000</v>
      </c>
      <c r="B3775" t="s">
        <v>11252</v>
      </c>
      <c r="C3775">
        <v>48572</v>
      </c>
      <c r="D3775" t="s">
        <v>11253</v>
      </c>
      <c r="E3775" t="s">
        <v>19</v>
      </c>
      <c r="F3775">
        <v>12.062371000000001</v>
      </c>
      <c r="G3775" t="s">
        <v>11254</v>
      </c>
      <c r="H3775" t="s">
        <v>21</v>
      </c>
      <c r="I3775" s="1">
        <v>40774</v>
      </c>
      <c r="J3775" s="11">
        <v>1104682</v>
      </c>
      <c r="K3775">
        <v>88</v>
      </c>
      <c r="L3775" t="s">
        <v>22</v>
      </c>
      <c r="M3775">
        <v>5.9</v>
      </c>
      <c r="N3775">
        <v>316</v>
      </c>
      <c r="O3775" t="s">
        <v>11255</v>
      </c>
      <c r="P3775" t="s">
        <v>4162</v>
      </c>
      <c r="Q3775" s="10">
        <v>-2895318</v>
      </c>
    </row>
    <row r="3776" spans="1:17" x14ac:dyDescent="0.3">
      <c r="A3776" s="11">
        <v>4000000</v>
      </c>
      <c r="B3776" t="s">
        <v>416</v>
      </c>
      <c r="C3776">
        <v>14517</v>
      </c>
      <c r="D3776" t="s">
        <v>11256</v>
      </c>
      <c r="E3776" t="s">
        <v>19</v>
      </c>
      <c r="F3776">
        <v>7.7581879999999996</v>
      </c>
      <c r="G3776" t="s">
        <v>6864</v>
      </c>
      <c r="H3776" t="s">
        <v>33</v>
      </c>
      <c r="I3776" s="1">
        <v>38377</v>
      </c>
      <c r="J3776" s="11">
        <v>866999</v>
      </c>
      <c r="K3776">
        <v>101</v>
      </c>
      <c r="L3776" t="s">
        <v>22</v>
      </c>
      <c r="M3776">
        <v>6.6</v>
      </c>
      <c r="N3776">
        <v>102</v>
      </c>
      <c r="O3776" t="s">
        <v>11257</v>
      </c>
      <c r="P3776" t="s">
        <v>11258</v>
      </c>
      <c r="Q3776" s="10">
        <v>-3133001</v>
      </c>
    </row>
    <row r="3777" spans="1:17" x14ac:dyDescent="0.3">
      <c r="A3777" s="11">
        <v>4000000</v>
      </c>
      <c r="B3777" t="s">
        <v>11259</v>
      </c>
      <c r="C3777">
        <v>89708</v>
      </c>
      <c r="D3777" t="s">
        <v>11260</v>
      </c>
      <c r="E3777" t="s">
        <v>19</v>
      </c>
      <c r="F3777">
        <v>12.781973000000001</v>
      </c>
      <c r="G3777" t="s">
        <v>11261</v>
      </c>
      <c r="H3777" t="s">
        <v>21</v>
      </c>
      <c r="I3777" s="1">
        <v>40802</v>
      </c>
      <c r="J3777" s="11">
        <v>0</v>
      </c>
      <c r="K3777">
        <v>102</v>
      </c>
      <c r="L3777" t="s">
        <v>22</v>
      </c>
      <c r="M3777">
        <v>8</v>
      </c>
      <c r="N3777">
        <v>167</v>
      </c>
      <c r="O3777" t="s">
        <v>11262</v>
      </c>
      <c r="P3777" t="s">
        <v>11263</v>
      </c>
      <c r="Q3777" s="10">
        <v>-4000000</v>
      </c>
    </row>
    <row r="3778" spans="1:17" x14ac:dyDescent="0.3">
      <c r="A3778" s="11">
        <v>0</v>
      </c>
      <c r="B3778" t="s">
        <v>11264</v>
      </c>
      <c r="C3778">
        <v>27551</v>
      </c>
      <c r="D3778" t="s">
        <v>11265</v>
      </c>
      <c r="E3778" t="s">
        <v>19</v>
      </c>
      <c r="F3778">
        <v>1.631993</v>
      </c>
      <c r="G3778" t="s">
        <v>7273</v>
      </c>
      <c r="H3778" t="s">
        <v>496</v>
      </c>
      <c r="I3778" s="1">
        <v>31780</v>
      </c>
      <c r="J3778" s="11">
        <v>0</v>
      </c>
      <c r="K3778">
        <v>87</v>
      </c>
      <c r="L3778" t="s">
        <v>22</v>
      </c>
      <c r="M3778">
        <v>5.0999999999999996</v>
      </c>
      <c r="N3778">
        <v>8</v>
      </c>
      <c r="O3778" t="s">
        <v>11266</v>
      </c>
      <c r="P3778" t="s">
        <v>11267</v>
      </c>
      <c r="Q3778" s="10">
        <v>0</v>
      </c>
    </row>
    <row r="3779" spans="1:17" x14ac:dyDescent="0.3">
      <c r="A3779" s="11">
        <v>0</v>
      </c>
      <c r="B3779" t="s">
        <v>212</v>
      </c>
      <c r="C3779">
        <v>64678</v>
      </c>
      <c r="D3779" t="s">
        <v>11268</v>
      </c>
      <c r="E3779" t="s">
        <v>19</v>
      </c>
      <c r="F3779">
        <v>12.690224000000001</v>
      </c>
      <c r="G3779" t="s">
        <v>11269</v>
      </c>
      <c r="H3779" t="s">
        <v>21</v>
      </c>
      <c r="I3779" s="1">
        <v>40711</v>
      </c>
      <c r="J3779" s="11">
        <v>1406224</v>
      </c>
      <c r="K3779">
        <v>83</v>
      </c>
      <c r="L3779" t="s">
        <v>22</v>
      </c>
      <c r="M3779">
        <v>6.5</v>
      </c>
      <c r="N3779">
        <v>415</v>
      </c>
      <c r="O3779" t="s">
        <v>11270</v>
      </c>
      <c r="P3779" t="s">
        <v>11271</v>
      </c>
      <c r="Q3779" s="10">
        <v>1406224</v>
      </c>
    </row>
    <row r="3780" spans="1:17" x14ac:dyDescent="0.3">
      <c r="A3780" s="11">
        <v>0</v>
      </c>
      <c r="B3780" t="s">
        <v>3012</v>
      </c>
      <c r="C3780">
        <v>309503</v>
      </c>
      <c r="D3780" t="s">
        <v>11272</v>
      </c>
      <c r="E3780" t="s">
        <v>19</v>
      </c>
      <c r="F3780">
        <v>8.5162289999999992</v>
      </c>
      <c r="G3780" t="s">
        <v>11273</v>
      </c>
      <c r="H3780" t="s">
        <v>21</v>
      </c>
      <c r="I3780" s="1">
        <v>42244</v>
      </c>
      <c r="J3780" s="11">
        <v>0</v>
      </c>
      <c r="K3780">
        <v>103</v>
      </c>
      <c r="L3780" t="s">
        <v>22</v>
      </c>
      <c r="M3780">
        <v>5.5</v>
      </c>
      <c r="N3780">
        <v>58</v>
      </c>
      <c r="O3780" t="s">
        <v>11274</v>
      </c>
      <c r="P3780" t="s">
        <v>11275</v>
      </c>
      <c r="Q3780" s="10">
        <v>0</v>
      </c>
    </row>
    <row r="3781" spans="1:17" x14ac:dyDescent="0.3">
      <c r="A3781" s="11">
        <v>0</v>
      </c>
      <c r="B3781" t="s">
        <v>3260</v>
      </c>
      <c r="C3781">
        <v>14293</v>
      </c>
      <c r="D3781" t="s">
        <v>11276</v>
      </c>
      <c r="E3781" t="s">
        <v>19</v>
      </c>
      <c r="F3781">
        <v>5.90259</v>
      </c>
      <c r="G3781" t="s">
        <v>9600</v>
      </c>
      <c r="H3781" t="s">
        <v>21</v>
      </c>
      <c r="I3781" s="1">
        <v>37443</v>
      </c>
      <c r="J3781" s="11">
        <v>0</v>
      </c>
      <c r="K3781">
        <v>99</v>
      </c>
      <c r="L3781" t="s">
        <v>22</v>
      </c>
      <c r="M3781">
        <v>6.5</v>
      </c>
      <c r="N3781">
        <v>25</v>
      </c>
      <c r="O3781" t="s">
        <v>11277</v>
      </c>
      <c r="P3781" t="s">
        <v>11278</v>
      </c>
      <c r="Q3781" s="10">
        <v>0</v>
      </c>
    </row>
    <row r="3782" spans="1:17" x14ac:dyDescent="0.3">
      <c r="A3782" s="11">
        <v>4000000</v>
      </c>
      <c r="B3782" t="s">
        <v>713</v>
      </c>
      <c r="C3782">
        <v>15059</v>
      </c>
      <c r="D3782" t="s">
        <v>11279</v>
      </c>
      <c r="E3782" t="s">
        <v>19</v>
      </c>
      <c r="F3782">
        <v>2.8669340000000001</v>
      </c>
      <c r="G3782" t="s">
        <v>608</v>
      </c>
      <c r="H3782" t="s">
        <v>33</v>
      </c>
      <c r="I3782" s="1">
        <v>36279</v>
      </c>
      <c r="J3782" s="11">
        <v>0</v>
      </c>
      <c r="K3782">
        <v>106</v>
      </c>
      <c r="L3782" t="s">
        <v>22</v>
      </c>
      <c r="M3782">
        <v>5.2</v>
      </c>
      <c r="N3782">
        <v>9</v>
      </c>
      <c r="O3782" t="s">
        <v>11280</v>
      </c>
      <c r="P3782" t="s">
        <v>11168</v>
      </c>
      <c r="Q3782" s="10">
        <v>-4000000</v>
      </c>
    </row>
    <row r="3783" spans="1:17" x14ac:dyDescent="0.3">
      <c r="A3783" s="11">
        <v>0</v>
      </c>
      <c r="B3783" t="s">
        <v>3098</v>
      </c>
      <c r="C3783">
        <v>103328</v>
      </c>
      <c r="D3783" t="s">
        <v>11281</v>
      </c>
      <c r="E3783" t="s">
        <v>19</v>
      </c>
      <c r="F3783">
        <v>9.140936</v>
      </c>
      <c r="G3783" t="s">
        <v>7405</v>
      </c>
      <c r="H3783" t="s">
        <v>284</v>
      </c>
      <c r="I3783" s="1">
        <v>40946</v>
      </c>
      <c r="J3783" s="11">
        <v>641100</v>
      </c>
      <c r="K3783">
        <v>115</v>
      </c>
      <c r="L3783" t="s">
        <v>22</v>
      </c>
      <c r="M3783">
        <v>6.9</v>
      </c>
      <c r="N3783">
        <v>228</v>
      </c>
      <c r="O3783" t="s">
        <v>11282</v>
      </c>
      <c r="P3783" t="s">
        <v>11283</v>
      </c>
      <c r="Q3783" s="10">
        <v>641100</v>
      </c>
    </row>
    <row r="3784" spans="1:17" x14ac:dyDescent="0.3">
      <c r="A3784" s="11">
        <v>4000000</v>
      </c>
      <c r="B3784" t="s">
        <v>713</v>
      </c>
      <c r="C3784">
        <v>157847</v>
      </c>
      <c r="D3784" t="s">
        <v>11284</v>
      </c>
      <c r="E3784" t="s">
        <v>19</v>
      </c>
      <c r="F3784">
        <v>22.987897</v>
      </c>
      <c r="G3784" t="s">
        <v>6620</v>
      </c>
      <c r="H3784" t="s">
        <v>21</v>
      </c>
      <c r="I3784" s="1">
        <v>41947</v>
      </c>
      <c r="J3784" s="11">
        <v>2365467</v>
      </c>
      <c r="K3784">
        <v>118</v>
      </c>
      <c r="L3784" t="s">
        <v>22</v>
      </c>
      <c r="M3784">
        <v>6.5</v>
      </c>
      <c r="N3784">
        <v>338</v>
      </c>
      <c r="O3784" t="s">
        <v>11285</v>
      </c>
      <c r="P3784" t="s">
        <v>3155</v>
      </c>
      <c r="Q3784" s="10">
        <v>-1634533</v>
      </c>
    </row>
    <row r="3785" spans="1:17" x14ac:dyDescent="0.3">
      <c r="A3785" s="11">
        <v>3000000</v>
      </c>
      <c r="B3785" t="s">
        <v>2482</v>
      </c>
      <c r="C3785">
        <v>25719</v>
      </c>
      <c r="D3785" t="s">
        <v>11286</v>
      </c>
      <c r="E3785" t="s">
        <v>19</v>
      </c>
      <c r="F3785">
        <v>1.204941</v>
      </c>
      <c r="G3785" t="s">
        <v>7953</v>
      </c>
      <c r="H3785" t="s">
        <v>33</v>
      </c>
      <c r="I3785" s="1">
        <v>35664</v>
      </c>
      <c r="J3785" s="11">
        <v>302204</v>
      </c>
      <c r="K3785">
        <v>109</v>
      </c>
      <c r="L3785" t="s">
        <v>22</v>
      </c>
      <c r="M3785">
        <v>7</v>
      </c>
      <c r="N3785">
        <v>23</v>
      </c>
      <c r="O3785" t="s">
        <v>11287</v>
      </c>
      <c r="P3785" t="s">
        <v>11288</v>
      </c>
      <c r="Q3785" s="10">
        <v>-2697796</v>
      </c>
    </row>
    <row r="3786" spans="1:17" x14ac:dyDescent="0.3">
      <c r="A3786" s="11">
        <v>1300000</v>
      </c>
      <c r="B3786" t="s">
        <v>6943</v>
      </c>
      <c r="C3786">
        <v>48309</v>
      </c>
      <c r="D3786" t="s">
        <v>11289</v>
      </c>
      <c r="E3786" t="s">
        <v>19</v>
      </c>
      <c r="F3786">
        <v>7.6052910000000002</v>
      </c>
      <c r="G3786" t="s">
        <v>11290</v>
      </c>
      <c r="H3786" t="s">
        <v>21</v>
      </c>
      <c r="I3786" s="1">
        <v>32236</v>
      </c>
      <c r="J3786" s="11">
        <v>354704</v>
      </c>
      <c r="K3786">
        <v>102</v>
      </c>
      <c r="L3786" t="s">
        <v>22</v>
      </c>
      <c r="M3786">
        <v>6.7</v>
      </c>
      <c r="N3786">
        <v>27</v>
      </c>
      <c r="O3786" t="s">
        <v>11291</v>
      </c>
      <c r="P3786" t="s">
        <v>1197</v>
      </c>
      <c r="Q3786" s="10">
        <v>-945296</v>
      </c>
    </row>
    <row r="3787" spans="1:17" x14ac:dyDescent="0.3">
      <c r="A3787" s="11">
        <v>1500000</v>
      </c>
      <c r="B3787" t="s">
        <v>587</v>
      </c>
      <c r="C3787">
        <v>27723</v>
      </c>
      <c r="D3787" t="s">
        <v>11292</v>
      </c>
      <c r="E3787" t="s">
        <v>19</v>
      </c>
      <c r="F3787">
        <v>2.855963</v>
      </c>
      <c r="G3787" t="s">
        <v>11293</v>
      </c>
      <c r="H3787" t="s">
        <v>304</v>
      </c>
      <c r="I3787" s="1">
        <v>36685</v>
      </c>
      <c r="J3787" s="11">
        <v>0</v>
      </c>
      <c r="K3787">
        <v>95</v>
      </c>
      <c r="L3787" t="s">
        <v>22</v>
      </c>
      <c r="M3787">
        <v>6</v>
      </c>
      <c r="N3787">
        <v>26</v>
      </c>
      <c r="O3787" t="s">
        <v>11294</v>
      </c>
      <c r="P3787" t="s">
        <v>11295</v>
      </c>
      <c r="Q3787" s="10">
        <v>-1500000</v>
      </c>
    </row>
    <row r="3788" spans="1:17" x14ac:dyDescent="0.3">
      <c r="A3788" s="11">
        <v>0</v>
      </c>
      <c r="B3788" t="s">
        <v>11296</v>
      </c>
      <c r="C3788">
        <v>20468</v>
      </c>
      <c r="D3788" t="s">
        <v>11297</v>
      </c>
      <c r="E3788" t="s">
        <v>19</v>
      </c>
      <c r="F3788">
        <v>0.50239599999999995</v>
      </c>
      <c r="G3788" t="s">
        <v>92</v>
      </c>
      <c r="H3788" t="s">
        <v>21</v>
      </c>
      <c r="I3788" s="1">
        <v>36161</v>
      </c>
      <c r="J3788" s="11">
        <v>0</v>
      </c>
      <c r="K3788">
        <v>87</v>
      </c>
      <c r="L3788" t="s">
        <v>22</v>
      </c>
      <c r="M3788">
        <v>5.8</v>
      </c>
      <c r="N3788">
        <v>6</v>
      </c>
      <c r="O3788" t="s">
        <v>11298</v>
      </c>
      <c r="P3788" t="s">
        <v>5464</v>
      </c>
      <c r="Q3788" s="10">
        <v>0</v>
      </c>
    </row>
    <row r="3789" spans="1:17" x14ac:dyDescent="0.3">
      <c r="A3789" s="11">
        <v>4000000</v>
      </c>
      <c r="B3789" t="s">
        <v>713</v>
      </c>
      <c r="C3789">
        <v>242575</v>
      </c>
      <c r="D3789" t="s">
        <v>11299</v>
      </c>
      <c r="E3789" t="s">
        <v>19</v>
      </c>
      <c r="F3789">
        <v>1.771584</v>
      </c>
      <c r="G3789" t="s">
        <v>11300</v>
      </c>
      <c r="H3789" t="s">
        <v>1600</v>
      </c>
      <c r="I3789" s="1">
        <v>41565</v>
      </c>
      <c r="J3789" s="11">
        <v>0</v>
      </c>
      <c r="K3789">
        <v>119</v>
      </c>
      <c r="L3789" t="s">
        <v>22</v>
      </c>
      <c r="M3789">
        <v>8.1</v>
      </c>
      <c r="N3789">
        <v>18</v>
      </c>
      <c r="O3789" t="s">
        <v>11301</v>
      </c>
      <c r="P3789" t="s">
        <v>11302</v>
      </c>
      <c r="Q3789" s="10">
        <v>-4000000</v>
      </c>
    </row>
    <row r="3790" spans="1:17" x14ac:dyDescent="0.3">
      <c r="A3790" s="11">
        <v>9500000</v>
      </c>
      <c r="B3790" t="s">
        <v>2357</v>
      </c>
      <c r="C3790">
        <v>44945</v>
      </c>
      <c r="D3790" t="s">
        <v>11303</v>
      </c>
      <c r="E3790" t="s">
        <v>19</v>
      </c>
      <c r="F3790">
        <v>21.230737000000001</v>
      </c>
      <c r="G3790" t="s">
        <v>1030</v>
      </c>
      <c r="H3790" t="s">
        <v>21</v>
      </c>
      <c r="I3790" s="1">
        <v>40460</v>
      </c>
      <c r="J3790" s="11">
        <v>120000</v>
      </c>
      <c r="K3790">
        <v>104</v>
      </c>
      <c r="L3790" t="s">
        <v>22</v>
      </c>
      <c r="M3790">
        <v>6.6</v>
      </c>
      <c r="N3790">
        <v>307</v>
      </c>
      <c r="O3790" t="s">
        <v>11304</v>
      </c>
      <c r="P3790" t="s">
        <v>9118</v>
      </c>
      <c r="Q3790" s="10">
        <v>-9380000</v>
      </c>
    </row>
    <row r="3791" spans="1:17" x14ac:dyDescent="0.3">
      <c r="A3791" s="11">
        <v>0</v>
      </c>
      <c r="B3791" t="s">
        <v>1782</v>
      </c>
      <c r="C3791">
        <v>29122</v>
      </c>
      <c r="D3791" t="s">
        <v>11305</v>
      </c>
      <c r="E3791" t="s">
        <v>19</v>
      </c>
      <c r="F3791">
        <v>6.8246000000000001E-2</v>
      </c>
      <c r="G3791" t="s">
        <v>32</v>
      </c>
      <c r="H3791" t="s">
        <v>21</v>
      </c>
      <c r="I3791" s="1">
        <v>36882</v>
      </c>
      <c r="J3791" s="11">
        <v>0</v>
      </c>
      <c r="K3791">
        <v>103</v>
      </c>
      <c r="L3791" t="s">
        <v>22</v>
      </c>
      <c r="M3791">
        <v>6</v>
      </c>
      <c r="N3791">
        <v>1</v>
      </c>
      <c r="O3791" t="s">
        <v>11306</v>
      </c>
      <c r="P3791" t="s">
        <v>1813</v>
      </c>
      <c r="Q3791" s="10">
        <v>0</v>
      </c>
    </row>
    <row r="3792" spans="1:17" x14ac:dyDescent="0.3">
      <c r="A3792" s="11">
        <v>0</v>
      </c>
      <c r="B3792" t="s">
        <v>972</v>
      </c>
      <c r="C3792">
        <v>125123</v>
      </c>
      <c r="D3792" t="s">
        <v>11307</v>
      </c>
      <c r="E3792" t="s">
        <v>19</v>
      </c>
      <c r="F3792">
        <v>0.54165200000000002</v>
      </c>
      <c r="G3792" t="s">
        <v>7953</v>
      </c>
      <c r="H3792" t="s">
        <v>33</v>
      </c>
      <c r="I3792" s="1">
        <v>35970</v>
      </c>
      <c r="J3792" s="11">
        <v>0</v>
      </c>
      <c r="K3792">
        <v>93</v>
      </c>
      <c r="L3792" t="s">
        <v>22</v>
      </c>
      <c r="M3792">
        <v>4.5</v>
      </c>
      <c r="N3792">
        <v>2</v>
      </c>
      <c r="O3792" t="s">
        <v>11308</v>
      </c>
      <c r="P3792" t="s">
        <v>8209</v>
      </c>
      <c r="Q3792" s="10">
        <v>0</v>
      </c>
    </row>
    <row r="3793" spans="1:17" x14ac:dyDescent="0.3">
      <c r="A3793" s="11">
        <v>16000000</v>
      </c>
      <c r="B3793" t="s">
        <v>713</v>
      </c>
      <c r="C3793">
        <v>111190</v>
      </c>
      <c r="D3793" t="s">
        <v>11309</v>
      </c>
      <c r="E3793" t="s">
        <v>19</v>
      </c>
      <c r="F3793">
        <v>18.790220999999999</v>
      </c>
      <c r="G3793" t="s">
        <v>3973</v>
      </c>
      <c r="H3793" t="s">
        <v>284</v>
      </c>
      <c r="I3793" s="1">
        <v>41337</v>
      </c>
      <c r="J3793" s="11">
        <v>318982</v>
      </c>
      <c r="K3793">
        <v>100</v>
      </c>
      <c r="L3793" t="s">
        <v>22</v>
      </c>
      <c r="M3793">
        <v>6.1</v>
      </c>
      <c r="N3793">
        <v>291</v>
      </c>
      <c r="O3793" t="s">
        <v>11310</v>
      </c>
      <c r="P3793" t="s">
        <v>6055</v>
      </c>
      <c r="Q3793" s="10">
        <v>-15681018</v>
      </c>
    </row>
    <row r="3794" spans="1:17" x14ac:dyDescent="0.3">
      <c r="A3794" s="11">
        <v>4000000</v>
      </c>
      <c r="B3794" t="s">
        <v>212</v>
      </c>
      <c r="C3794">
        <v>133575</v>
      </c>
      <c r="D3794" t="s">
        <v>11311</v>
      </c>
      <c r="E3794" t="s">
        <v>19</v>
      </c>
      <c r="F3794">
        <v>0.40908899999999998</v>
      </c>
      <c r="G3794" t="s">
        <v>11312</v>
      </c>
      <c r="H3794" t="s">
        <v>21</v>
      </c>
      <c r="I3794" s="1">
        <v>36357</v>
      </c>
      <c r="J3794" s="11">
        <v>0</v>
      </c>
      <c r="K3794">
        <v>100</v>
      </c>
      <c r="L3794" t="s">
        <v>22</v>
      </c>
      <c r="M3794">
        <v>4.2</v>
      </c>
      <c r="N3794">
        <v>5</v>
      </c>
      <c r="O3794" t="s">
        <v>11313</v>
      </c>
      <c r="P3794" t="s">
        <v>11314</v>
      </c>
      <c r="Q3794" s="10">
        <v>-4000000</v>
      </c>
    </row>
    <row r="3795" spans="1:17" x14ac:dyDescent="0.3">
      <c r="A3795" s="11">
        <v>4000000</v>
      </c>
      <c r="B3795" t="s">
        <v>713</v>
      </c>
      <c r="C3795">
        <v>54580</v>
      </c>
      <c r="D3795" t="s">
        <v>11315</v>
      </c>
      <c r="E3795" t="s">
        <v>1682</v>
      </c>
      <c r="F3795">
        <v>3.6631079999999998</v>
      </c>
      <c r="G3795" t="s">
        <v>8840</v>
      </c>
      <c r="H3795" t="s">
        <v>510</v>
      </c>
      <c r="I3795" s="1">
        <v>37526</v>
      </c>
      <c r="J3795" s="11">
        <v>146402</v>
      </c>
      <c r="K3795">
        <v>113</v>
      </c>
      <c r="L3795" t="s">
        <v>22</v>
      </c>
      <c r="M3795">
        <v>7.1</v>
      </c>
      <c r="N3795">
        <v>36</v>
      </c>
      <c r="O3795" t="s">
        <v>11316</v>
      </c>
      <c r="P3795" t="s">
        <v>11317</v>
      </c>
      <c r="Q3795" s="10">
        <v>-3853598</v>
      </c>
    </row>
    <row r="3796" spans="1:17" x14ac:dyDescent="0.3">
      <c r="A3796" s="11">
        <v>650000</v>
      </c>
      <c r="B3796" t="s">
        <v>457</v>
      </c>
      <c r="C3796">
        <v>52015</v>
      </c>
      <c r="D3796" t="s">
        <v>11318</v>
      </c>
      <c r="E3796" t="s">
        <v>19</v>
      </c>
      <c r="F3796">
        <v>12.496261000000001</v>
      </c>
      <c r="G3796" t="s">
        <v>11319</v>
      </c>
      <c r="H3796" t="s">
        <v>21</v>
      </c>
      <c r="I3796" s="1">
        <v>40451</v>
      </c>
      <c r="J3796" s="11">
        <v>33245</v>
      </c>
      <c r="K3796">
        <v>98</v>
      </c>
      <c r="L3796" t="s">
        <v>22</v>
      </c>
      <c r="M3796">
        <v>6.2</v>
      </c>
      <c r="N3796">
        <v>285</v>
      </c>
      <c r="O3796" t="s">
        <v>11320</v>
      </c>
      <c r="P3796" t="s">
        <v>11321</v>
      </c>
      <c r="Q3796" s="10">
        <v>-616755</v>
      </c>
    </row>
    <row r="3797" spans="1:17" x14ac:dyDescent="0.3">
      <c r="A3797" s="11">
        <v>0</v>
      </c>
      <c r="B3797" t="s">
        <v>713</v>
      </c>
      <c r="C3797">
        <v>34941</v>
      </c>
      <c r="D3797" t="s">
        <v>11322</v>
      </c>
      <c r="E3797" t="s">
        <v>19</v>
      </c>
      <c r="F3797">
        <v>0.596889</v>
      </c>
      <c r="G3797" t="s">
        <v>10293</v>
      </c>
      <c r="H3797" t="s">
        <v>21</v>
      </c>
      <c r="I3797" s="1">
        <v>35601</v>
      </c>
      <c r="J3797" s="11">
        <v>0</v>
      </c>
      <c r="K3797">
        <v>92</v>
      </c>
      <c r="L3797" t="s">
        <v>22</v>
      </c>
      <c r="M3797">
        <v>6.7</v>
      </c>
      <c r="N3797">
        <v>7</v>
      </c>
      <c r="O3797" t="s">
        <v>11323</v>
      </c>
      <c r="P3797" t="s">
        <v>3917</v>
      </c>
      <c r="Q3797" s="10">
        <v>0</v>
      </c>
    </row>
    <row r="3798" spans="1:17" x14ac:dyDescent="0.3">
      <c r="A3798" s="11">
        <v>0</v>
      </c>
      <c r="B3798" t="s">
        <v>713</v>
      </c>
      <c r="C3798">
        <v>227975</v>
      </c>
      <c r="D3798" t="s">
        <v>11324</v>
      </c>
      <c r="E3798" t="s">
        <v>8700</v>
      </c>
      <c r="F3798">
        <v>2.611364</v>
      </c>
      <c r="G3798" t="s">
        <v>11325</v>
      </c>
      <c r="H3798" t="s">
        <v>3373</v>
      </c>
      <c r="I3798" s="1">
        <v>41644</v>
      </c>
      <c r="J3798" s="11">
        <v>0</v>
      </c>
      <c r="K3798">
        <v>106</v>
      </c>
      <c r="L3798" t="s">
        <v>22</v>
      </c>
      <c r="M3798">
        <v>6.4</v>
      </c>
      <c r="N3798">
        <v>31</v>
      </c>
      <c r="O3798" t="s">
        <v>11326</v>
      </c>
      <c r="P3798" t="s">
        <v>11327</v>
      </c>
      <c r="Q3798" s="10">
        <v>0</v>
      </c>
    </row>
    <row r="3799" spans="1:17" x14ac:dyDescent="0.3">
      <c r="A3799" s="11">
        <v>4000000</v>
      </c>
      <c r="B3799" t="s">
        <v>1485</v>
      </c>
      <c r="C3799">
        <v>60422</v>
      </c>
      <c r="D3799" t="s">
        <v>11328</v>
      </c>
      <c r="E3799" t="s">
        <v>19</v>
      </c>
      <c r="F3799">
        <v>3.2384659999999998</v>
      </c>
      <c r="G3799" t="s">
        <v>11329</v>
      </c>
      <c r="H3799" t="s">
        <v>21</v>
      </c>
      <c r="I3799" s="1">
        <v>40865</v>
      </c>
      <c r="J3799" s="11">
        <v>355688</v>
      </c>
      <c r="K3799">
        <v>119</v>
      </c>
      <c r="L3799" t="s">
        <v>22</v>
      </c>
      <c r="M3799">
        <v>6.2</v>
      </c>
      <c r="N3799">
        <v>37</v>
      </c>
      <c r="O3799" t="s">
        <v>11330</v>
      </c>
      <c r="P3799" t="s">
        <v>11331</v>
      </c>
      <c r="Q3799" s="10">
        <v>-3644312</v>
      </c>
    </row>
    <row r="3800" spans="1:17" x14ac:dyDescent="0.3">
      <c r="A3800" s="11">
        <v>4000000</v>
      </c>
      <c r="B3800" t="s">
        <v>71</v>
      </c>
      <c r="C3800">
        <v>81390</v>
      </c>
      <c r="D3800" t="s">
        <v>11332</v>
      </c>
      <c r="E3800" t="s">
        <v>19</v>
      </c>
      <c r="F3800">
        <v>8.3072300000000006</v>
      </c>
      <c r="G3800" t="s">
        <v>11333</v>
      </c>
      <c r="H3800" t="s">
        <v>33</v>
      </c>
      <c r="I3800" s="1">
        <v>40790</v>
      </c>
      <c r="J3800" s="11">
        <v>25345000</v>
      </c>
      <c r="K3800">
        <v>99</v>
      </c>
      <c r="L3800" t="s">
        <v>22</v>
      </c>
      <c r="M3800">
        <v>6.2</v>
      </c>
      <c r="N3800">
        <v>157</v>
      </c>
      <c r="O3800" t="s">
        <v>11334</v>
      </c>
      <c r="P3800" t="s">
        <v>9374</v>
      </c>
      <c r="Q3800" s="10">
        <v>21345000</v>
      </c>
    </row>
    <row r="3801" spans="1:17" x14ac:dyDescent="0.3">
      <c r="A3801" s="11">
        <v>0</v>
      </c>
      <c r="B3801" t="s">
        <v>1615</v>
      </c>
      <c r="C3801">
        <v>10981</v>
      </c>
      <c r="D3801" t="s">
        <v>11335</v>
      </c>
      <c r="E3801" t="s">
        <v>19</v>
      </c>
      <c r="F3801">
        <v>3.4089550000000002</v>
      </c>
      <c r="G3801" t="s">
        <v>92</v>
      </c>
      <c r="H3801" t="s">
        <v>158</v>
      </c>
      <c r="I3801" s="1">
        <v>37873</v>
      </c>
      <c r="J3801" s="11">
        <v>0</v>
      </c>
      <c r="K3801">
        <v>90</v>
      </c>
      <c r="L3801" t="s">
        <v>22</v>
      </c>
      <c r="M3801">
        <v>5.8</v>
      </c>
      <c r="N3801">
        <v>38</v>
      </c>
      <c r="O3801" t="s">
        <v>11336</v>
      </c>
      <c r="P3801" t="s">
        <v>5025</v>
      </c>
      <c r="Q3801" s="10">
        <v>0</v>
      </c>
    </row>
    <row r="3802" spans="1:17" x14ac:dyDescent="0.3">
      <c r="A3802" s="11">
        <v>0</v>
      </c>
      <c r="B3802" t="s">
        <v>713</v>
      </c>
      <c r="C3802">
        <v>225235</v>
      </c>
      <c r="D3802" t="s">
        <v>11337</v>
      </c>
      <c r="E3802" t="s">
        <v>3283</v>
      </c>
      <c r="F3802">
        <v>1.8766210000000001</v>
      </c>
      <c r="G3802" t="s">
        <v>11338</v>
      </c>
      <c r="H3802" t="s">
        <v>2422</v>
      </c>
      <c r="I3802" s="1">
        <v>41481</v>
      </c>
      <c r="J3802" s="11">
        <v>4037782</v>
      </c>
      <c r="K3802">
        <v>120</v>
      </c>
      <c r="L3802" t="s">
        <v>22</v>
      </c>
      <c r="M3802">
        <v>7.3</v>
      </c>
      <c r="N3802">
        <v>23</v>
      </c>
      <c r="O3802" t="s">
        <v>11339</v>
      </c>
      <c r="P3802" t="s">
        <v>11340</v>
      </c>
      <c r="Q3802" s="10">
        <v>4037782</v>
      </c>
    </row>
    <row r="3803" spans="1:17" x14ac:dyDescent="0.3">
      <c r="A3803" s="11">
        <v>0</v>
      </c>
      <c r="B3803" t="s">
        <v>11341</v>
      </c>
      <c r="C3803">
        <v>14902</v>
      </c>
      <c r="D3803" t="s">
        <v>11342</v>
      </c>
      <c r="E3803" t="s">
        <v>19</v>
      </c>
      <c r="F3803">
        <v>1.807571</v>
      </c>
      <c r="G3803" t="s">
        <v>692</v>
      </c>
      <c r="H3803" t="s">
        <v>21</v>
      </c>
      <c r="I3803" s="1">
        <v>26553</v>
      </c>
      <c r="J3803" s="11">
        <v>0</v>
      </c>
      <c r="K3803">
        <v>142</v>
      </c>
      <c r="L3803" t="s">
        <v>22</v>
      </c>
      <c r="M3803">
        <v>7.1</v>
      </c>
      <c r="N3803">
        <v>20</v>
      </c>
      <c r="O3803" t="s">
        <v>11343</v>
      </c>
      <c r="P3803" t="s">
        <v>11344</v>
      </c>
      <c r="Q3803" s="10">
        <v>0</v>
      </c>
    </row>
    <row r="3804" spans="1:17" x14ac:dyDescent="0.3">
      <c r="A3804" s="11">
        <v>0</v>
      </c>
      <c r="B3804" t="s">
        <v>7301</v>
      </c>
      <c r="C3804">
        <v>121676</v>
      </c>
      <c r="D3804" t="s">
        <v>11345</v>
      </c>
      <c r="E3804" t="s">
        <v>19</v>
      </c>
      <c r="F3804">
        <v>6.7830529999999998</v>
      </c>
      <c r="G3804" t="s">
        <v>11199</v>
      </c>
      <c r="H3804" t="s">
        <v>158</v>
      </c>
      <c r="I3804" s="1">
        <v>41166</v>
      </c>
      <c r="J3804" s="11">
        <v>0</v>
      </c>
      <c r="K3804">
        <v>93</v>
      </c>
      <c r="L3804" t="s">
        <v>22</v>
      </c>
      <c r="M3804">
        <v>5.2</v>
      </c>
      <c r="N3804">
        <v>13</v>
      </c>
      <c r="O3804" t="s">
        <v>11346</v>
      </c>
      <c r="P3804" t="s">
        <v>11347</v>
      </c>
      <c r="Q3804" s="10">
        <v>0</v>
      </c>
    </row>
    <row r="3805" spans="1:17" x14ac:dyDescent="0.3">
      <c r="A3805" s="11">
        <v>3950000</v>
      </c>
      <c r="B3805" t="s">
        <v>4005</v>
      </c>
      <c r="C3805">
        <v>22301</v>
      </c>
      <c r="D3805" t="s">
        <v>11348</v>
      </c>
      <c r="E3805" t="s">
        <v>19</v>
      </c>
      <c r="F3805">
        <v>8.4841230000000003</v>
      </c>
      <c r="G3805" t="s">
        <v>11349</v>
      </c>
      <c r="H3805" t="s">
        <v>21</v>
      </c>
      <c r="I3805" s="1">
        <v>11277</v>
      </c>
      <c r="J3805" s="11">
        <v>8000000</v>
      </c>
      <c r="K3805">
        <v>127</v>
      </c>
      <c r="L3805" t="s">
        <v>22</v>
      </c>
      <c r="M3805">
        <v>6.1</v>
      </c>
      <c r="N3805">
        <v>19</v>
      </c>
      <c r="O3805" t="s">
        <v>11350</v>
      </c>
      <c r="P3805" t="s">
        <v>11351</v>
      </c>
      <c r="Q3805" s="10">
        <v>4050000</v>
      </c>
    </row>
    <row r="3806" spans="1:17" x14ac:dyDescent="0.3">
      <c r="A3806" s="11">
        <v>4000000</v>
      </c>
      <c r="B3806" t="s">
        <v>822</v>
      </c>
      <c r="C3806">
        <v>20065</v>
      </c>
      <c r="D3806" t="s">
        <v>11352</v>
      </c>
      <c r="E3806" t="s">
        <v>19</v>
      </c>
      <c r="F3806">
        <v>0.93623199999999995</v>
      </c>
      <c r="G3806" t="s">
        <v>92</v>
      </c>
      <c r="H3806" t="s">
        <v>21</v>
      </c>
      <c r="I3806" s="1">
        <v>39202</v>
      </c>
      <c r="J3806" s="11">
        <v>0</v>
      </c>
      <c r="K3806">
        <v>103</v>
      </c>
      <c r="L3806" t="s">
        <v>22</v>
      </c>
      <c r="M3806">
        <v>5.7</v>
      </c>
      <c r="N3806">
        <v>9</v>
      </c>
      <c r="O3806" t="s">
        <v>11353</v>
      </c>
      <c r="P3806" t="s">
        <v>11354</v>
      </c>
      <c r="Q3806" s="10">
        <v>-4000000</v>
      </c>
    </row>
    <row r="3807" spans="1:17" x14ac:dyDescent="0.3">
      <c r="A3807" s="11">
        <v>4000000</v>
      </c>
      <c r="B3807" t="s">
        <v>3227</v>
      </c>
      <c r="C3807">
        <v>257087</v>
      </c>
      <c r="D3807" t="s">
        <v>11355</v>
      </c>
      <c r="E3807" t="s">
        <v>19</v>
      </c>
      <c r="F3807">
        <v>12.822533999999999</v>
      </c>
      <c r="G3807" t="s">
        <v>9048</v>
      </c>
      <c r="H3807" t="s">
        <v>21</v>
      </c>
      <c r="I3807" s="1">
        <v>42481</v>
      </c>
      <c r="J3807" s="11">
        <v>0</v>
      </c>
      <c r="K3807">
        <v>93</v>
      </c>
      <c r="L3807" t="s">
        <v>22</v>
      </c>
      <c r="M3807">
        <v>4.5</v>
      </c>
      <c r="N3807">
        <v>118</v>
      </c>
      <c r="O3807" t="s">
        <v>11356</v>
      </c>
      <c r="P3807" t="s">
        <v>4947</v>
      </c>
      <c r="Q3807" s="10">
        <v>-4000000</v>
      </c>
    </row>
    <row r="3808" spans="1:17" x14ac:dyDescent="0.3">
      <c r="A3808" s="11">
        <v>0</v>
      </c>
      <c r="B3808" t="s">
        <v>3227</v>
      </c>
      <c r="C3808">
        <v>46420</v>
      </c>
      <c r="D3808" t="s">
        <v>11357</v>
      </c>
      <c r="E3808" t="s">
        <v>19</v>
      </c>
      <c r="F3808">
        <v>4.9899849999999999</v>
      </c>
      <c r="G3808" t="s">
        <v>11358</v>
      </c>
      <c r="H3808" t="s">
        <v>304</v>
      </c>
      <c r="I3808" s="1">
        <v>40069</v>
      </c>
      <c r="J3808" s="11">
        <v>0</v>
      </c>
      <c r="K3808">
        <v>84</v>
      </c>
      <c r="L3808" t="s">
        <v>22</v>
      </c>
      <c r="M3808">
        <v>6.6</v>
      </c>
      <c r="N3808">
        <v>207</v>
      </c>
      <c r="O3808" t="s">
        <v>11359</v>
      </c>
      <c r="P3808" t="s">
        <v>11360</v>
      </c>
      <c r="Q3808" s="10">
        <v>0</v>
      </c>
    </row>
    <row r="3809" spans="1:17" x14ac:dyDescent="0.3">
      <c r="A3809" s="11">
        <v>4000000</v>
      </c>
      <c r="B3809" t="s">
        <v>3227</v>
      </c>
      <c r="C3809">
        <v>114635</v>
      </c>
      <c r="D3809" t="s">
        <v>11361</v>
      </c>
      <c r="E3809" t="s">
        <v>19</v>
      </c>
      <c r="F3809">
        <v>1.3906590000000001</v>
      </c>
      <c r="G3809" t="s">
        <v>11362</v>
      </c>
      <c r="H3809" t="s">
        <v>21</v>
      </c>
      <c r="I3809" s="1">
        <v>41209</v>
      </c>
      <c r="J3809" s="11">
        <v>0</v>
      </c>
      <c r="K3809">
        <v>78</v>
      </c>
      <c r="L3809" t="s">
        <v>22</v>
      </c>
      <c r="M3809">
        <v>4.0999999999999996</v>
      </c>
      <c r="N3809">
        <v>8</v>
      </c>
      <c r="O3809" t="s">
        <v>11363</v>
      </c>
      <c r="P3809" t="s">
        <v>9662</v>
      </c>
      <c r="Q3809" s="10">
        <v>-4000000</v>
      </c>
    </row>
    <row r="3810" spans="1:17" x14ac:dyDescent="0.3">
      <c r="A3810" s="11">
        <v>4000000</v>
      </c>
      <c r="B3810" t="s">
        <v>11364</v>
      </c>
      <c r="C3810">
        <v>158150</v>
      </c>
      <c r="D3810" t="s">
        <v>11365</v>
      </c>
      <c r="E3810" t="s">
        <v>19</v>
      </c>
      <c r="F3810">
        <v>1.9235139999999999</v>
      </c>
      <c r="G3810" t="s">
        <v>11366</v>
      </c>
      <c r="H3810" t="s">
        <v>21</v>
      </c>
      <c r="I3810" s="1">
        <v>41111</v>
      </c>
      <c r="J3810" s="11">
        <v>0</v>
      </c>
      <c r="K3810">
        <v>107</v>
      </c>
      <c r="L3810" t="s">
        <v>22</v>
      </c>
      <c r="M3810">
        <v>5.2</v>
      </c>
      <c r="N3810">
        <v>20</v>
      </c>
      <c r="O3810" t="s">
        <v>11367</v>
      </c>
      <c r="P3810" t="s">
        <v>11368</v>
      </c>
      <c r="Q3810" s="10">
        <v>-4000000</v>
      </c>
    </row>
    <row r="3811" spans="1:17" x14ac:dyDescent="0.3">
      <c r="A3811" s="11">
        <v>0</v>
      </c>
      <c r="B3811" t="s">
        <v>11016</v>
      </c>
      <c r="C3811">
        <v>251979</v>
      </c>
      <c r="D3811" t="s">
        <v>11369</v>
      </c>
      <c r="E3811" t="s">
        <v>19</v>
      </c>
      <c r="F3811">
        <v>4.1186119999999997</v>
      </c>
      <c r="G3811" t="s">
        <v>11370</v>
      </c>
      <c r="H3811" t="s">
        <v>1429</v>
      </c>
      <c r="I3811" s="1">
        <v>41698</v>
      </c>
      <c r="J3811" s="11">
        <v>0</v>
      </c>
      <c r="K3811">
        <v>113</v>
      </c>
      <c r="L3811" t="s">
        <v>22</v>
      </c>
      <c r="M3811">
        <v>4.4000000000000004</v>
      </c>
      <c r="N3811">
        <v>21</v>
      </c>
      <c r="O3811" t="s">
        <v>11371</v>
      </c>
      <c r="P3811" t="s">
        <v>11372</v>
      </c>
      <c r="Q3811" s="10">
        <v>0</v>
      </c>
    </row>
    <row r="3812" spans="1:17" x14ac:dyDescent="0.3">
      <c r="A3812" s="11">
        <v>3900000</v>
      </c>
      <c r="B3812" t="s">
        <v>1321</v>
      </c>
      <c r="C3812">
        <v>874</v>
      </c>
      <c r="D3812" t="s">
        <v>11373</v>
      </c>
      <c r="E3812" t="s">
        <v>19</v>
      </c>
      <c r="F3812">
        <v>9.5416880000000006</v>
      </c>
      <c r="G3812" t="s">
        <v>692</v>
      </c>
      <c r="H3812" t="s">
        <v>33</v>
      </c>
      <c r="I3812" s="1">
        <v>24453</v>
      </c>
      <c r="J3812" s="11">
        <v>28350000</v>
      </c>
      <c r="K3812">
        <v>120</v>
      </c>
      <c r="L3812" t="s">
        <v>22</v>
      </c>
      <c r="M3812">
        <v>7.5</v>
      </c>
      <c r="N3812">
        <v>89</v>
      </c>
      <c r="O3812" t="s">
        <v>11374</v>
      </c>
      <c r="P3812" t="s">
        <v>10432</v>
      </c>
      <c r="Q3812" s="10">
        <v>24450000</v>
      </c>
    </row>
    <row r="3813" spans="1:17" x14ac:dyDescent="0.3">
      <c r="A3813" s="11">
        <v>3800000</v>
      </c>
      <c r="B3813" t="s">
        <v>713</v>
      </c>
      <c r="C3813">
        <v>10774</v>
      </c>
      <c r="D3813" t="s">
        <v>11375</v>
      </c>
      <c r="E3813" t="s">
        <v>19</v>
      </c>
      <c r="F3813">
        <v>17.234745</v>
      </c>
      <c r="G3813" t="s">
        <v>1252</v>
      </c>
      <c r="H3813" t="s">
        <v>21</v>
      </c>
      <c r="I3813" s="1">
        <v>27770</v>
      </c>
      <c r="J3813" s="11">
        <v>23689877</v>
      </c>
      <c r="K3813">
        <v>121</v>
      </c>
      <c r="L3813" t="s">
        <v>22</v>
      </c>
      <c r="M3813">
        <v>7.7</v>
      </c>
      <c r="N3813">
        <v>381</v>
      </c>
      <c r="O3813" t="s">
        <v>11376</v>
      </c>
      <c r="P3813" t="s">
        <v>5972</v>
      </c>
      <c r="Q3813" s="10">
        <v>19889877</v>
      </c>
    </row>
    <row r="3814" spans="1:17" x14ac:dyDescent="0.3">
      <c r="A3814" s="11">
        <v>4000000</v>
      </c>
      <c r="B3814" t="s">
        <v>4265</v>
      </c>
      <c r="C3814">
        <v>770</v>
      </c>
      <c r="D3814" t="s">
        <v>11377</v>
      </c>
      <c r="E3814" t="s">
        <v>19</v>
      </c>
      <c r="F3814">
        <v>48.982550000000003</v>
      </c>
      <c r="G3814" t="s">
        <v>11378</v>
      </c>
      <c r="H3814" t="s">
        <v>21</v>
      </c>
      <c r="I3814" s="1">
        <v>14594</v>
      </c>
      <c r="J3814" s="11">
        <v>400176459</v>
      </c>
      <c r="K3814">
        <v>238</v>
      </c>
      <c r="L3814" t="s">
        <v>22</v>
      </c>
      <c r="M3814">
        <v>7.7</v>
      </c>
      <c r="N3814">
        <v>970</v>
      </c>
      <c r="O3814" t="s">
        <v>11379</v>
      </c>
      <c r="P3814" t="s">
        <v>11380</v>
      </c>
      <c r="Q3814" s="10">
        <v>396176459</v>
      </c>
    </row>
    <row r="3815" spans="1:17" x14ac:dyDescent="0.3">
      <c r="A3815" s="11">
        <v>0</v>
      </c>
      <c r="B3815" t="s">
        <v>713</v>
      </c>
      <c r="C3815">
        <v>266102</v>
      </c>
      <c r="D3815" t="s">
        <v>11381</v>
      </c>
      <c r="E3815" t="s">
        <v>19</v>
      </c>
      <c r="F3815">
        <v>1.9726680000000001</v>
      </c>
      <c r="G3815" t="s">
        <v>11382</v>
      </c>
      <c r="H3815" t="s">
        <v>11383</v>
      </c>
      <c r="I3815" s="1">
        <v>41705</v>
      </c>
      <c r="J3815" s="11">
        <v>0</v>
      </c>
      <c r="K3815">
        <v>98</v>
      </c>
      <c r="L3815" t="s">
        <v>22</v>
      </c>
      <c r="M3815">
        <v>6.5</v>
      </c>
      <c r="N3815">
        <v>18</v>
      </c>
      <c r="O3815" t="s">
        <v>11384</v>
      </c>
      <c r="P3815" t="s">
        <v>11385</v>
      </c>
      <c r="Q3815" s="10">
        <v>0</v>
      </c>
    </row>
    <row r="3816" spans="1:17" x14ac:dyDescent="0.3">
      <c r="A3816" s="11">
        <v>3800000</v>
      </c>
      <c r="B3816" t="s">
        <v>11386</v>
      </c>
      <c r="C3816">
        <v>29715</v>
      </c>
      <c r="D3816" t="s">
        <v>11387</v>
      </c>
      <c r="E3816" t="s">
        <v>19</v>
      </c>
      <c r="F3816">
        <v>3.4902150000000001</v>
      </c>
      <c r="G3816" t="s">
        <v>692</v>
      </c>
      <c r="H3816" t="s">
        <v>21</v>
      </c>
      <c r="I3816" s="1">
        <v>23927</v>
      </c>
      <c r="J3816" s="11">
        <v>14873</v>
      </c>
      <c r="K3816">
        <v>123</v>
      </c>
      <c r="L3816" t="s">
        <v>22</v>
      </c>
      <c r="M3816">
        <v>6.2</v>
      </c>
      <c r="N3816">
        <v>38</v>
      </c>
      <c r="O3816" t="s">
        <v>11388</v>
      </c>
      <c r="P3816" t="s">
        <v>10398</v>
      </c>
      <c r="Q3816" s="10">
        <v>-3785127</v>
      </c>
    </row>
    <row r="3817" spans="1:17" x14ac:dyDescent="0.3">
      <c r="A3817" s="11">
        <v>3768785</v>
      </c>
      <c r="B3817" t="s">
        <v>11389</v>
      </c>
      <c r="C3817">
        <v>25209</v>
      </c>
      <c r="D3817" t="s">
        <v>11390</v>
      </c>
      <c r="E3817" t="s">
        <v>19</v>
      </c>
      <c r="F3817">
        <v>1.726175</v>
      </c>
      <c r="G3817" t="s">
        <v>2644</v>
      </c>
      <c r="H3817" t="s">
        <v>21</v>
      </c>
      <c r="I3817" s="1">
        <v>18400</v>
      </c>
      <c r="J3817" s="11">
        <v>8000000</v>
      </c>
      <c r="K3817">
        <v>107</v>
      </c>
      <c r="L3817" t="s">
        <v>22</v>
      </c>
      <c r="M3817">
        <v>7.3</v>
      </c>
      <c r="N3817">
        <v>22</v>
      </c>
      <c r="O3817" t="s">
        <v>11391</v>
      </c>
      <c r="P3817" t="s">
        <v>11392</v>
      </c>
      <c r="Q3817" s="10">
        <v>4231215</v>
      </c>
    </row>
    <row r="3818" spans="1:17" x14ac:dyDescent="0.3">
      <c r="A3818" s="11">
        <v>967686</v>
      </c>
      <c r="B3818" t="s">
        <v>6630</v>
      </c>
      <c r="C3818">
        <v>37495</v>
      </c>
      <c r="D3818" t="s">
        <v>11393</v>
      </c>
      <c r="E3818" t="s">
        <v>19</v>
      </c>
      <c r="F3818">
        <v>20.544999000000001</v>
      </c>
      <c r="G3818" t="s">
        <v>8096</v>
      </c>
      <c r="H3818" t="s">
        <v>33</v>
      </c>
      <c r="I3818" s="1">
        <v>40364</v>
      </c>
      <c r="J3818" s="11">
        <v>4270000</v>
      </c>
      <c r="K3818">
        <v>101</v>
      </c>
      <c r="L3818" t="s">
        <v>22</v>
      </c>
      <c r="M3818">
        <v>7</v>
      </c>
      <c r="N3818">
        <v>423</v>
      </c>
      <c r="O3818" t="s">
        <v>11394</v>
      </c>
      <c r="P3818" t="s">
        <v>11395</v>
      </c>
      <c r="Q3818" s="10">
        <v>3302314</v>
      </c>
    </row>
    <row r="3819" spans="1:17" x14ac:dyDescent="0.3">
      <c r="A3819" s="11">
        <v>0</v>
      </c>
      <c r="B3819" t="s">
        <v>713</v>
      </c>
      <c r="C3819">
        <v>29262</v>
      </c>
      <c r="D3819" t="s">
        <v>11396</v>
      </c>
      <c r="E3819" t="s">
        <v>8700</v>
      </c>
      <c r="F3819">
        <v>0.38947100000000001</v>
      </c>
      <c r="G3819" t="s">
        <v>92</v>
      </c>
      <c r="H3819" t="s">
        <v>3373</v>
      </c>
      <c r="I3819" s="1">
        <v>38485</v>
      </c>
      <c r="J3819" s="11">
        <v>0</v>
      </c>
      <c r="K3819">
        <v>115</v>
      </c>
      <c r="L3819" t="s">
        <v>22</v>
      </c>
      <c r="M3819">
        <v>6.7</v>
      </c>
      <c r="N3819">
        <v>9</v>
      </c>
      <c r="O3819" t="s">
        <v>11397</v>
      </c>
      <c r="P3819" t="s">
        <v>11398</v>
      </c>
      <c r="Q3819" s="10">
        <v>0</v>
      </c>
    </row>
    <row r="3820" spans="1:17" x14ac:dyDescent="0.3">
      <c r="A3820" s="11">
        <v>3500000</v>
      </c>
      <c r="B3820" t="s">
        <v>8287</v>
      </c>
      <c r="C3820">
        <v>34769</v>
      </c>
      <c r="D3820" t="s">
        <v>11399</v>
      </c>
      <c r="E3820" t="s">
        <v>19</v>
      </c>
      <c r="F3820">
        <v>8.4534199999999995</v>
      </c>
      <c r="G3820" t="s">
        <v>6064</v>
      </c>
      <c r="H3820" t="s">
        <v>158</v>
      </c>
      <c r="I3820" s="1">
        <v>40156</v>
      </c>
      <c r="J3820" s="11">
        <v>44462</v>
      </c>
      <c r="K3820">
        <v>101</v>
      </c>
      <c r="L3820" t="s">
        <v>22</v>
      </c>
      <c r="M3820">
        <v>6.5</v>
      </c>
      <c r="N3820">
        <v>195</v>
      </c>
      <c r="O3820" t="s">
        <v>11400</v>
      </c>
      <c r="P3820" t="s">
        <v>11401</v>
      </c>
      <c r="Q3820" s="10">
        <v>-3455538</v>
      </c>
    </row>
    <row r="3821" spans="1:17" x14ac:dyDescent="0.3">
      <c r="A3821" s="11">
        <v>3700000</v>
      </c>
      <c r="B3821" t="s">
        <v>11032</v>
      </c>
      <c r="C3821">
        <v>35032</v>
      </c>
      <c r="D3821" t="s">
        <v>11402</v>
      </c>
      <c r="E3821" t="s">
        <v>19</v>
      </c>
      <c r="F3821">
        <v>0.90522000000000002</v>
      </c>
      <c r="G3821" t="s">
        <v>2644</v>
      </c>
      <c r="H3821" t="s">
        <v>21</v>
      </c>
      <c r="I3821" s="1">
        <v>17843</v>
      </c>
      <c r="J3821" s="11">
        <v>2956000</v>
      </c>
      <c r="K3821">
        <v>102</v>
      </c>
      <c r="L3821" t="s">
        <v>22</v>
      </c>
      <c r="M3821">
        <v>6.6</v>
      </c>
      <c r="N3821">
        <v>17</v>
      </c>
      <c r="O3821" t="s">
        <v>11403</v>
      </c>
      <c r="P3821" t="s">
        <v>11404</v>
      </c>
      <c r="Q3821" s="10">
        <v>-744000</v>
      </c>
    </row>
    <row r="3822" spans="1:17" x14ac:dyDescent="0.3">
      <c r="A3822" s="11">
        <v>3800000</v>
      </c>
      <c r="B3822" t="s">
        <v>1497</v>
      </c>
      <c r="C3822">
        <v>5178</v>
      </c>
      <c r="D3822" t="s">
        <v>11405</v>
      </c>
      <c r="E3822" t="s">
        <v>19</v>
      </c>
      <c r="F3822">
        <v>2.2016779999999998</v>
      </c>
      <c r="G3822" t="s">
        <v>11406</v>
      </c>
      <c r="H3822" t="s">
        <v>2024</v>
      </c>
      <c r="I3822" s="1">
        <v>40126</v>
      </c>
      <c r="J3822" s="11">
        <v>0</v>
      </c>
      <c r="K3822">
        <v>95</v>
      </c>
      <c r="L3822" t="s">
        <v>22</v>
      </c>
      <c r="M3822">
        <v>6</v>
      </c>
      <c r="N3822">
        <v>21</v>
      </c>
      <c r="O3822" t="s">
        <v>11407</v>
      </c>
      <c r="P3822" t="s">
        <v>11408</v>
      </c>
      <c r="Q3822" s="10">
        <v>-3800000</v>
      </c>
    </row>
    <row r="3823" spans="1:17" x14ac:dyDescent="0.3">
      <c r="A3823" s="11">
        <v>4000000</v>
      </c>
      <c r="B3823" t="s">
        <v>1485</v>
      </c>
      <c r="C3823">
        <v>8618</v>
      </c>
      <c r="D3823" t="s">
        <v>11409</v>
      </c>
      <c r="E3823" t="s">
        <v>19</v>
      </c>
      <c r="F3823">
        <v>3.771652</v>
      </c>
      <c r="G3823" t="s">
        <v>1428</v>
      </c>
      <c r="H3823" t="s">
        <v>33</v>
      </c>
      <c r="I3823" s="1">
        <v>38758</v>
      </c>
      <c r="J3823" s="11">
        <v>13401952</v>
      </c>
      <c r="K3823">
        <v>109</v>
      </c>
      <c r="L3823" t="s">
        <v>22</v>
      </c>
      <c r="M3823">
        <v>6.6</v>
      </c>
      <c r="N3823">
        <v>66</v>
      </c>
      <c r="O3823" t="s">
        <v>11410</v>
      </c>
      <c r="P3823" t="s">
        <v>7031</v>
      </c>
      <c r="Q3823" s="10">
        <v>9401952</v>
      </c>
    </row>
    <row r="3824" spans="1:17" x14ac:dyDescent="0.3">
      <c r="A3824" s="11">
        <v>3600000</v>
      </c>
      <c r="B3824" t="s">
        <v>713</v>
      </c>
      <c r="C3824">
        <v>3116</v>
      </c>
      <c r="D3824" t="s">
        <v>11411</v>
      </c>
      <c r="E3824" t="s">
        <v>19</v>
      </c>
      <c r="F3824">
        <v>21.119209000000001</v>
      </c>
      <c r="G3824" t="s">
        <v>1252</v>
      </c>
      <c r="H3824" t="s">
        <v>21</v>
      </c>
      <c r="I3824" s="1">
        <v>25348</v>
      </c>
      <c r="J3824" s="11">
        <v>44785053</v>
      </c>
      <c r="K3824">
        <v>113</v>
      </c>
      <c r="L3824" t="s">
        <v>22</v>
      </c>
      <c r="M3824">
        <v>7.4</v>
      </c>
      <c r="N3824">
        <v>299</v>
      </c>
      <c r="O3824" t="s">
        <v>11412</v>
      </c>
      <c r="P3824" t="s">
        <v>5758</v>
      </c>
      <c r="Q3824" s="10">
        <v>41185053</v>
      </c>
    </row>
    <row r="3825" spans="1:17" x14ac:dyDescent="0.3">
      <c r="A3825" s="11">
        <v>3500000</v>
      </c>
      <c r="B3825" t="s">
        <v>587</v>
      </c>
      <c r="C3825">
        <v>9427</v>
      </c>
      <c r="D3825" t="s">
        <v>11413</v>
      </c>
      <c r="E3825" t="s">
        <v>19</v>
      </c>
      <c r="F3825">
        <v>17.002623</v>
      </c>
      <c r="G3825" t="s">
        <v>5671</v>
      </c>
      <c r="H3825" t="s">
        <v>33</v>
      </c>
      <c r="I3825" s="1">
        <v>35655</v>
      </c>
      <c r="J3825" s="11">
        <v>257850122</v>
      </c>
      <c r="K3825">
        <v>91</v>
      </c>
      <c r="L3825" t="s">
        <v>22</v>
      </c>
      <c r="M3825">
        <v>6.8</v>
      </c>
      <c r="N3825">
        <v>363</v>
      </c>
      <c r="O3825" t="s">
        <v>11414</v>
      </c>
      <c r="P3825" t="s">
        <v>7822</v>
      </c>
      <c r="Q3825" s="10">
        <v>254350122</v>
      </c>
    </row>
    <row r="3826" spans="1:17" x14ac:dyDescent="0.3">
      <c r="A3826" s="11">
        <v>3500000</v>
      </c>
      <c r="B3826" t="s">
        <v>587</v>
      </c>
      <c r="C3826">
        <v>813</v>
      </c>
      <c r="D3826" t="s">
        <v>11415</v>
      </c>
      <c r="E3826" t="s">
        <v>19</v>
      </c>
      <c r="F3826">
        <v>46.116885000000003</v>
      </c>
      <c r="G3826" t="s">
        <v>92</v>
      </c>
      <c r="H3826" t="s">
        <v>21</v>
      </c>
      <c r="I3826" s="1">
        <v>29258</v>
      </c>
      <c r="J3826" s="11">
        <v>83453539</v>
      </c>
      <c r="K3826">
        <v>88</v>
      </c>
      <c r="L3826" t="s">
        <v>22</v>
      </c>
      <c r="M3826">
        <v>7.1</v>
      </c>
      <c r="N3826">
        <v>1074</v>
      </c>
      <c r="O3826" t="s">
        <v>11416</v>
      </c>
      <c r="P3826" t="s">
        <v>1817</v>
      </c>
      <c r="Q3826" s="10">
        <v>79953539</v>
      </c>
    </row>
    <row r="3827" spans="1:17" x14ac:dyDescent="0.3">
      <c r="A3827" s="11">
        <v>5000000</v>
      </c>
      <c r="B3827" t="s">
        <v>1454</v>
      </c>
      <c r="C3827">
        <v>352978</v>
      </c>
      <c r="D3827" t="s">
        <v>11417</v>
      </c>
      <c r="E3827" t="s">
        <v>19</v>
      </c>
      <c r="F3827">
        <v>1.398981</v>
      </c>
      <c r="G3827" t="s">
        <v>10950</v>
      </c>
      <c r="H3827" t="s">
        <v>21</v>
      </c>
      <c r="I3827" s="1">
        <v>42246</v>
      </c>
      <c r="J3827" s="11">
        <v>0</v>
      </c>
      <c r="K3827">
        <v>88</v>
      </c>
      <c r="L3827" t="s">
        <v>22</v>
      </c>
      <c r="M3827">
        <v>5.3</v>
      </c>
      <c r="N3827">
        <v>11</v>
      </c>
      <c r="O3827" t="s">
        <v>11418</v>
      </c>
      <c r="P3827" t="s">
        <v>11419</v>
      </c>
      <c r="Q3827" s="10">
        <v>-5000000</v>
      </c>
    </row>
    <row r="3828" spans="1:17" x14ac:dyDescent="0.3">
      <c r="A3828" s="11">
        <v>3500000</v>
      </c>
      <c r="B3828" t="s">
        <v>587</v>
      </c>
      <c r="C3828">
        <v>10634</v>
      </c>
      <c r="D3828" t="s">
        <v>11420</v>
      </c>
      <c r="E3828" t="s">
        <v>19</v>
      </c>
      <c r="F3828">
        <v>25.5748</v>
      </c>
      <c r="G3828" t="s">
        <v>119</v>
      </c>
      <c r="H3828" t="s">
        <v>21</v>
      </c>
      <c r="I3828" s="1">
        <v>34815</v>
      </c>
      <c r="J3828" s="11">
        <v>28215918</v>
      </c>
      <c r="K3828">
        <v>91</v>
      </c>
      <c r="L3828" t="s">
        <v>22</v>
      </c>
      <c r="M3828">
        <v>7</v>
      </c>
      <c r="N3828">
        <v>503</v>
      </c>
      <c r="O3828" t="s">
        <v>11421</v>
      </c>
      <c r="P3828" t="s">
        <v>1786</v>
      </c>
      <c r="Q3828" s="10">
        <v>24715918</v>
      </c>
    </row>
    <row r="3829" spans="1:17" x14ac:dyDescent="0.3">
      <c r="A3829" s="11">
        <v>3500000</v>
      </c>
      <c r="B3829" t="s">
        <v>9436</v>
      </c>
      <c r="C3829">
        <v>9516</v>
      </c>
      <c r="D3829" t="s">
        <v>11422</v>
      </c>
      <c r="E3829" t="s">
        <v>19</v>
      </c>
      <c r="F3829">
        <v>3.4188710000000002</v>
      </c>
      <c r="G3829" t="s">
        <v>119</v>
      </c>
      <c r="H3829" t="s">
        <v>21</v>
      </c>
      <c r="I3829" s="1">
        <v>34115</v>
      </c>
      <c r="J3829" s="11">
        <v>27900000</v>
      </c>
      <c r="K3829">
        <v>97</v>
      </c>
      <c r="L3829" t="s">
        <v>22</v>
      </c>
      <c r="M3829">
        <v>7.2</v>
      </c>
      <c r="N3829">
        <v>173</v>
      </c>
      <c r="O3829" t="s">
        <v>11423</v>
      </c>
      <c r="P3829" t="s">
        <v>1534</v>
      </c>
      <c r="Q3829" s="10">
        <v>24400000</v>
      </c>
    </row>
    <row r="3830" spans="1:17" x14ac:dyDescent="0.3">
      <c r="A3830" s="11">
        <v>3500000</v>
      </c>
      <c r="B3830" t="s">
        <v>3227</v>
      </c>
      <c r="C3830">
        <v>16288</v>
      </c>
      <c r="D3830" t="s">
        <v>11424</v>
      </c>
      <c r="E3830" t="s">
        <v>19</v>
      </c>
      <c r="F3830">
        <v>10.729884</v>
      </c>
      <c r="G3830" t="s">
        <v>10022</v>
      </c>
      <c r="H3830" t="s">
        <v>21</v>
      </c>
      <c r="I3830" s="1">
        <v>31782</v>
      </c>
      <c r="J3830" s="11">
        <v>14000000</v>
      </c>
      <c r="K3830">
        <v>92</v>
      </c>
      <c r="L3830" t="s">
        <v>22</v>
      </c>
      <c r="M3830">
        <v>5.9</v>
      </c>
      <c r="N3830">
        <v>129</v>
      </c>
      <c r="O3830" t="s">
        <v>11425</v>
      </c>
      <c r="P3830" t="s">
        <v>11426</v>
      </c>
      <c r="Q3830" s="10">
        <v>10500000</v>
      </c>
    </row>
    <row r="3831" spans="1:17" x14ac:dyDescent="0.3">
      <c r="A3831" s="11">
        <v>3716946</v>
      </c>
      <c r="B3831" t="s">
        <v>11427</v>
      </c>
      <c r="C3831">
        <v>23330</v>
      </c>
      <c r="D3831" t="s">
        <v>11428</v>
      </c>
      <c r="E3831" t="s">
        <v>19</v>
      </c>
      <c r="F3831">
        <v>2.6765349999999999</v>
      </c>
      <c r="G3831" t="s">
        <v>59</v>
      </c>
      <c r="H3831" t="s">
        <v>21</v>
      </c>
      <c r="I3831" s="1">
        <v>25701</v>
      </c>
      <c r="J3831" s="11">
        <v>5000000</v>
      </c>
      <c r="K3831">
        <v>121</v>
      </c>
      <c r="L3831" t="s">
        <v>22</v>
      </c>
      <c r="M3831">
        <v>6.9</v>
      </c>
      <c r="N3831">
        <v>47</v>
      </c>
      <c r="O3831" t="s">
        <v>11429</v>
      </c>
      <c r="P3831" t="s">
        <v>10398</v>
      </c>
      <c r="Q3831" s="10">
        <v>1283054</v>
      </c>
    </row>
    <row r="3832" spans="1:17" x14ac:dyDescent="0.3">
      <c r="A3832" s="11">
        <v>3500000</v>
      </c>
      <c r="B3832" t="s">
        <v>2834</v>
      </c>
      <c r="C3832">
        <v>18900</v>
      </c>
      <c r="D3832" t="s">
        <v>11430</v>
      </c>
      <c r="E3832" t="s">
        <v>19</v>
      </c>
      <c r="F3832">
        <v>7.8214379999999997</v>
      </c>
      <c r="G3832" t="s">
        <v>692</v>
      </c>
      <c r="H3832" t="s">
        <v>21</v>
      </c>
      <c r="I3832" s="1">
        <v>24820</v>
      </c>
      <c r="J3832" s="11">
        <v>13007551</v>
      </c>
      <c r="K3832">
        <v>134</v>
      </c>
      <c r="L3832" t="s">
        <v>22</v>
      </c>
      <c r="M3832">
        <v>7.4</v>
      </c>
      <c r="N3832">
        <v>82</v>
      </c>
      <c r="O3832" t="s">
        <v>11431</v>
      </c>
      <c r="P3832" t="s">
        <v>11432</v>
      </c>
      <c r="Q3832" s="10">
        <v>9507551</v>
      </c>
    </row>
    <row r="3833" spans="1:17" x14ac:dyDescent="0.3">
      <c r="A3833" s="11">
        <v>3500000</v>
      </c>
      <c r="B3833" t="s">
        <v>713</v>
      </c>
      <c r="C3833">
        <v>27029</v>
      </c>
      <c r="D3833" t="s">
        <v>11433</v>
      </c>
      <c r="E3833" t="s">
        <v>19</v>
      </c>
      <c r="F3833">
        <v>3.2815089999999998</v>
      </c>
      <c r="G3833" t="s">
        <v>59</v>
      </c>
      <c r="H3833" t="s">
        <v>21</v>
      </c>
      <c r="I3833" s="1">
        <v>21719</v>
      </c>
      <c r="J3833" s="11">
        <v>12800000</v>
      </c>
      <c r="K3833">
        <v>149</v>
      </c>
      <c r="L3833" t="s">
        <v>22</v>
      </c>
      <c r="M3833">
        <v>7.4</v>
      </c>
      <c r="N3833">
        <v>46</v>
      </c>
      <c r="O3833" t="s">
        <v>11434</v>
      </c>
      <c r="P3833" t="s">
        <v>10432</v>
      </c>
      <c r="Q3833" s="10">
        <v>9300000</v>
      </c>
    </row>
    <row r="3834" spans="1:17" x14ac:dyDescent="0.3">
      <c r="A3834" s="11">
        <v>3500000</v>
      </c>
      <c r="B3834" t="s">
        <v>11435</v>
      </c>
      <c r="C3834">
        <v>26268</v>
      </c>
      <c r="D3834" t="s">
        <v>11436</v>
      </c>
      <c r="E3834" t="s">
        <v>19</v>
      </c>
      <c r="F3834">
        <v>2.9389729999999998</v>
      </c>
      <c r="G3834" t="s">
        <v>59</v>
      </c>
      <c r="H3834" t="s">
        <v>21</v>
      </c>
      <c r="I3834" s="1">
        <v>24161</v>
      </c>
      <c r="J3834" s="11">
        <v>12000000</v>
      </c>
      <c r="K3834">
        <v>121</v>
      </c>
      <c r="L3834" t="s">
        <v>22</v>
      </c>
      <c r="M3834">
        <v>6.2</v>
      </c>
      <c r="N3834">
        <v>35</v>
      </c>
      <c r="O3834" t="s">
        <v>11437</v>
      </c>
      <c r="P3834" t="s">
        <v>7315</v>
      </c>
      <c r="Q3834" s="10">
        <v>8500000</v>
      </c>
    </row>
    <row r="3835" spans="1:17" x14ac:dyDescent="0.3">
      <c r="A3835" s="11">
        <v>3500000</v>
      </c>
      <c r="B3835" t="s">
        <v>1112</v>
      </c>
      <c r="C3835">
        <v>573</v>
      </c>
      <c r="D3835" t="s">
        <v>11438</v>
      </c>
      <c r="E3835" t="s">
        <v>19</v>
      </c>
      <c r="F3835">
        <v>10.219942</v>
      </c>
      <c r="G3835" t="s">
        <v>135</v>
      </c>
      <c r="H3835" t="s">
        <v>33</v>
      </c>
      <c r="I3835" s="1">
        <v>26444</v>
      </c>
      <c r="J3835" s="11">
        <v>12600000</v>
      </c>
      <c r="K3835">
        <v>116</v>
      </c>
      <c r="L3835" t="s">
        <v>22</v>
      </c>
      <c r="M3835">
        <v>7.1</v>
      </c>
      <c r="N3835">
        <v>158</v>
      </c>
      <c r="O3835" t="s">
        <v>11439</v>
      </c>
      <c r="P3835" t="s">
        <v>6507</v>
      </c>
      <c r="Q3835" s="10">
        <v>9100000</v>
      </c>
    </row>
    <row r="3836" spans="1:17" x14ac:dyDescent="0.3">
      <c r="A3836" s="11">
        <v>3500000</v>
      </c>
      <c r="B3836" t="s">
        <v>7996</v>
      </c>
      <c r="C3836">
        <v>310131</v>
      </c>
      <c r="D3836" t="s">
        <v>11440</v>
      </c>
      <c r="E3836" t="s">
        <v>19</v>
      </c>
      <c r="F3836">
        <v>50.319662000000001</v>
      </c>
      <c r="G3836" t="s">
        <v>11441</v>
      </c>
      <c r="H3836" t="s">
        <v>158</v>
      </c>
      <c r="I3836" s="1">
        <v>42419</v>
      </c>
      <c r="J3836" s="11">
        <v>40423945</v>
      </c>
      <c r="K3836">
        <v>92</v>
      </c>
      <c r="L3836" t="s">
        <v>22</v>
      </c>
      <c r="M3836">
        <v>6.3</v>
      </c>
      <c r="N3836">
        <v>1434</v>
      </c>
      <c r="O3836" t="s">
        <v>11442</v>
      </c>
      <c r="P3836" t="s">
        <v>11443</v>
      </c>
      <c r="Q3836" s="10">
        <v>36923945</v>
      </c>
    </row>
    <row r="3837" spans="1:17" x14ac:dyDescent="0.3">
      <c r="A3837" s="11">
        <v>0</v>
      </c>
      <c r="B3837" t="s">
        <v>826</v>
      </c>
      <c r="C3837">
        <v>40505</v>
      </c>
      <c r="D3837" t="s">
        <v>11444</v>
      </c>
      <c r="E3837" t="s">
        <v>19</v>
      </c>
      <c r="F3837">
        <v>0.59306800000000004</v>
      </c>
      <c r="G3837" t="s">
        <v>3325</v>
      </c>
      <c r="H3837" t="s">
        <v>21</v>
      </c>
      <c r="I3837" s="1">
        <v>35942</v>
      </c>
      <c r="J3837" s="11">
        <v>0</v>
      </c>
      <c r="K3837">
        <v>93</v>
      </c>
      <c r="L3837" t="s">
        <v>22</v>
      </c>
      <c r="M3837">
        <v>5.4</v>
      </c>
      <c r="N3837">
        <v>8</v>
      </c>
      <c r="O3837" t="s">
        <v>11445</v>
      </c>
      <c r="P3837" t="s">
        <v>11446</v>
      </c>
      <c r="Q3837" s="10">
        <v>0</v>
      </c>
    </row>
    <row r="3838" spans="1:17" x14ac:dyDescent="0.3">
      <c r="A3838" s="11">
        <v>3500000</v>
      </c>
      <c r="B3838" t="s">
        <v>972</v>
      </c>
      <c r="C3838">
        <v>11363</v>
      </c>
      <c r="D3838" t="s">
        <v>11447</v>
      </c>
      <c r="E3838" t="s">
        <v>19</v>
      </c>
      <c r="F3838">
        <v>8.4060249999999996</v>
      </c>
      <c r="G3838" t="s">
        <v>4469</v>
      </c>
      <c r="H3838" t="s">
        <v>21</v>
      </c>
      <c r="I3838" s="1">
        <v>35303</v>
      </c>
      <c r="J3838" s="11">
        <v>9482579</v>
      </c>
      <c r="K3838">
        <v>96</v>
      </c>
      <c r="L3838" t="s">
        <v>22</v>
      </c>
      <c r="M3838">
        <v>5.7</v>
      </c>
      <c r="N3838">
        <v>70</v>
      </c>
      <c r="O3838" t="s">
        <v>11448</v>
      </c>
      <c r="P3838" t="s">
        <v>11354</v>
      </c>
      <c r="Q3838" s="10">
        <v>5982579</v>
      </c>
    </row>
    <row r="3839" spans="1:17" x14ac:dyDescent="0.3">
      <c r="A3839" s="11">
        <v>10000000</v>
      </c>
      <c r="B3839" t="s">
        <v>713</v>
      </c>
      <c r="C3839">
        <v>3033</v>
      </c>
      <c r="D3839" t="s">
        <v>11449</v>
      </c>
      <c r="E3839" t="s">
        <v>19</v>
      </c>
      <c r="F3839">
        <v>5.5886519999999997</v>
      </c>
      <c r="G3839" t="s">
        <v>780</v>
      </c>
      <c r="H3839" t="s">
        <v>33</v>
      </c>
      <c r="I3839" s="1">
        <v>35816</v>
      </c>
      <c r="J3839" s="11">
        <v>6451628</v>
      </c>
      <c r="K3839">
        <v>105</v>
      </c>
      <c r="L3839" t="s">
        <v>22</v>
      </c>
      <c r="M3839">
        <v>6.8</v>
      </c>
      <c r="N3839">
        <v>81</v>
      </c>
      <c r="O3839" t="s">
        <v>11450</v>
      </c>
      <c r="P3839" t="s">
        <v>647</v>
      </c>
      <c r="Q3839" s="10">
        <v>-3548372</v>
      </c>
    </row>
    <row r="3840" spans="1:17" x14ac:dyDescent="0.3">
      <c r="A3840" s="11">
        <v>2000000</v>
      </c>
      <c r="B3840" t="s">
        <v>11451</v>
      </c>
      <c r="C3840">
        <v>25376</v>
      </c>
      <c r="D3840" t="s">
        <v>11452</v>
      </c>
      <c r="E3840" t="s">
        <v>1682</v>
      </c>
      <c r="F3840">
        <v>25.894065000000001</v>
      </c>
      <c r="G3840" t="s">
        <v>6210</v>
      </c>
      <c r="H3840" t="s">
        <v>6211</v>
      </c>
      <c r="I3840" s="1">
        <v>40038</v>
      </c>
      <c r="J3840" s="11">
        <v>33965843</v>
      </c>
      <c r="K3840">
        <v>129</v>
      </c>
      <c r="L3840" t="s">
        <v>22</v>
      </c>
      <c r="M3840">
        <v>7.8</v>
      </c>
      <c r="N3840">
        <v>626</v>
      </c>
      <c r="O3840" t="s">
        <v>11453</v>
      </c>
      <c r="P3840" t="s">
        <v>6213</v>
      </c>
      <c r="Q3840" s="10">
        <v>31965843</v>
      </c>
    </row>
    <row r="3841" spans="1:17" x14ac:dyDescent="0.3">
      <c r="A3841" s="11">
        <v>0</v>
      </c>
      <c r="B3841" t="s">
        <v>2211</v>
      </c>
      <c r="C3841">
        <v>22007</v>
      </c>
      <c r="D3841" t="s">
        <v>11454</v>
      </c>
      <c r="E3841" t="s">
        <v>19</v>
      </c>
      <c r="F3841">
        <v>3.280081</v>
      </c>
      <c r="G3841" t="s">
        <v>1030</v>
      </c>
      <c r="H3841" t="s">
        <v>21</v>
      </c>
      <c r="I3841" s="1">
        <v>39737</v>
      </c>
      <c r="J3841" s="11">
        <v>0</v>
      </c>
      <c r="K3841">
        <v>94</v>
      </c>
      <c r="L3841" t="s">
        <v>22</v>
      </c>
      <c r="M3841">
        <v>4.8</v>
      </c>
      <c r="N3841">
        <v>36</v>
      </c>
      <c r="O3841" t="s">
        <v>11455</v>
      </c>
      <c r="P3841" t="s">
        <v>11456</v>
      </c>
      <c r="Q3841" s="10">
        <v>0</v>
      </c>
    </row>
    <row r="3842" spans="1:17" x14ac:dyDescent="0.3">
      <c r="A3842" s="11">
        <v>3600000</v>
      </c>
      <c r="B3842" t="s">
        <v>1435</v>
      </c>
      <c r="C3842">
        <v>765</v>
      </c>
      <c r="D3842" t="s">
        <v>11457</v>
      </c>
      <c r="E3842" t="s">
        <v>19</v>
      </c>
      <c r="F3842">
        <v>35.674773999999999</v>
      </c>
      <c r="G3842" t="s">
        <v>9523</v>
      </c>
      <c r="H3842" t="s">
        <v>21</v>
      </c>
      <c r="I3842" s="1">
        <v>31849</v>
      </c>
      <c r="J3842" s="11">
        <v>5923044</v>
      </c>
      <c r="K3842">
        <v>84</v>
      </c>
      <c r="L3842" t="s">
        <v>22</v>
      </c>
      <c r="M3842">
        <v>7.6</v>
      </c>
      <c r="N3842">
        <v>742</v>
      </c>
      <c r="O3842" t="s">
        <v>11458</v>
      </c>
      <c r="P3842" t="s">
        <v>48</v>
      </c>
      <c r="Q3842" s="10">
        <v>2323044</v>
      </c>
    </row>
    <row r="3843" spans="1:17" x14ac:dyDescent="0.3">
      <c r="A3843" s="11">
        <v>0</v>
      </c>
      <c r="B3843" t="s">
        <v>826</v>
      </c>
      <c r="C3843">
        <v>10615</v>
      </c>
      <c r="D3843" t="s">
        <v>11459</v>
      </c>
      <c r="E3843" t="s">
        <v>19</v>
      </c>
      <c r="F3843">
        <v>3.1157539999999999</v>
      </c>
      <c r="G3843" t="s">
        <v>92</v>
      </c>
      <c r="H3843" t="s">
        <v>21</v>
      </c>
      <c r="I3843" s="1">
        <v>37071</v>
      </c>
      <c r="J3843" s="11">
        <v>0</v>
      </c>
      <c r="K3843">
        <v>81</v>
      </c>
      <c r="L3843" t="s">
        <v>22</v>
      </c>
      <c r="M3843">
        <v>5.4</v>
      </c>
      <c r="N3843">
        <v>43</v>
      </c>
      <c r="O3843" t="s">
        <v>11460</v>
      </c>
      <c r="P3843" t="s">
        <v>11461</v>
      </c>
      <c r="Q3843" s="10">
        <v>0</v>
      </c>
    </row>
    <row r="3844" spans="1:17" x14ac:dyDescent="0.3">
      <c r="A3844" s="11">
        <v>1000000</v>
      </c>
      <c r="B3844" t="s">
        <v>11462</v>
      </c>
      <c r="C3844">
        <v>205321</v>
      </c>
      <c r="D3844" t="s">
        <v>11463</v>
      </c>
      <c r="E3844" t="s">
        <v>19</v>
      </c>
      <c r="F3844">
        <v>20.466432999999999</v>
      </c>
      <c r="G3844" t="s">
        <v>11464</v>
      </c>
      <c r="H3844" t="s">
        <v>21</v>
      </c>
      <c r="I3844" s="1">
        <v>41585</v>
      </c>
      <c r="J3844" s="11">
        <v>0</v>
      </c>
      <c r="K3844">
        <v>86</v>
      </c>
      <c r="L3844" t="s">
        <v>22</v>
      </c>
      <c r="M3844">
        <v>3.8</v>
      </c>
      <c r="N3844">
        <v>476</v>
      </c>
      <c r="O3844" t="s">
        <v>11465</v>
      </c>
      <c r="P3844" t="s">
        <v>11466</v>
      </c>
      <c r="Q3844" s="10">
        <v>-1000000</v>
      </c>
    </row>
    <row r="3845" spans="1:17" x14ac:dyDescent="0.3">
      <c r="A3845" s="11">
        <v>0</v>
      </c>
      <c r="B3845" t="s">
        <v>7951</v>
      </c>
      <c r="C3845">
        <v>89540</v>
      </c>
      <c r="D3845" t="s">
        <v>11467</v>
      </c>
      <c r="E3845" t="s">
        <v>1682</v>
      </c>
      <c r="F3845">
        <v>1.5597E-2</v>
      </c>
      <c r="G3845" t="s">
        <v>92</v>
      </c>
      <c r="H3845" t="s">
        <v>1600</v>
      </c>
      <c r="I3845" s="1">
        <v>36164</v>
      </c>
      <c r="J3845" s="11">
        <v>0</v>
      </c>
      <c r="K3845">
        <v>105</v>
      </c>
      <c r="L3845" t="s">
        <v>22</v>
      </c>
      <c r="M3845">
        <v>5.4</v>
      </c>
      <c r="N3845">
        <v>4</v>
      </c>
      <c r="O3845" t="s">
        <v>11468</v>
      </c>
      <c r="P3845" t="s">
        <v>11469</v>
      </c>
      <c r="Q3845" s="10">
        <v>0</v>
      </c>
    </row>
    <row r="3846" spans="1:17" x14ac:dyDescent="0.3">
      <c r="A3846" s="11">
        <v>3500000</v>
      </c>
      <c r="B3846" t="s">
        <v>5484</v>
      </c>
      <c r="C3846">
        <v>46146</v>
      </c>
      <c r="D3846" t="s">
        <v>11470</v>
      </c>
      <c r="E3846" t="s">
        <v>11471</v>
      </c>
      <c r="F3846">
        <v>12.982319</v>
      </c>
      <c r="G3846" t="s">
        <v>11472</v>
      </c>
      <c r="H3846" t="s">
        <v>1235</v>
      </c>
      <c r="I3846" s="1">
        <v>40480</v>
      </c>
      <c r="J3846" s="11">
        <v>4159678</v>
      </c>
      <c r="K3846">
        <v>103</v>
      </c>
      <c r="L3846" t="s">
        <v>22</v>
      </c>
      <c r="M3846">
        <v>6.7</v>
      </c>
      <c r="N3846">
        <v>583</v>
      </c>
      <c r="O3846" t="s">
        <v>11473</v>
      </c>
      <c r="P3846" t="s">
        <v>11474</v>
      </c>
      <c r="Q3846" s="10">
        <v>659678</v>
      </c>
    </row>
    <row r="3847" spans="1:17" x14ac:dyDescent="0.3">
      <c r="A3847" s="11">
        <v>0</v>
      </c>
      <c r="B3847" t="s">
        <v>972</v>
      </c>
      <c r="C3847">
        <v>38007</v>
      </c>
      <c r="D3847" t="s">
        <v>11475</v>
      </c>
      <c r="E3847" t="s">
        <v>19</v>
      </c>
      <c r="F3847">
        <v>0.595136</v>
      </c>
      <c r="G3847" t="s">
        <v>92</v>
      </c>
      <c r="H3847" t="s">
        <v>21</v>
      </c>
      <c r="I3847" s="1">
        <v>38718</v>
      </c>
      <c r="J3847" s="11">
        <v>0</v>
      </c>
      <c r="K3847">
        <v>104</v>
      </c>
      <c r="L3847" t="s">
        <v>22</v>
      </c>
      <c r="M3847">
        <v>5.8</v>
      </c>
      <c r="N3847">
        <v>9</v>
      </c>
      <c r="O3847" t="s">
        <v>11476</v>
      </c>
      <c r="P3847" t="s">
        <v>11477</v>
      </c>
      <c r="Q3847" s="10">
        <v>0</v>
      </c>
    </row>
    <row r="3848" spans="1:17" x14ac:dyDescent="0.3">
      <c r="A3848" s="11">
        <v>3500000</v>
      </c>
      <c r="B3848" t="s">
        <v>1485</v>
      </c>
      <c r="C3848">
        <v>14256</v>
      </c>
      <c r="D3848" t="s">
        <v>11478</v>
      </c>
      <c r="E3848" t="s">
        <v>19</v>
      </c>
      <c r="F3848">
        <v>3.643608</v>
      </c>
      <c r="G3848" t="s">
        <v>8289</v>
      </c>
      <c r="H3848" t="s">
        <v>21</v>
      </c>
      <c r="I3848" s="1">
        <v>38900</v>
      </c>
      <c r="J3848" s="11">
        <v>113783</v>
      </c>
      <c r="K3848">
        <v>98</v>
      </c>
      <c r="L3848" t="s">
        <v>22</v>
      </c>
      <c r="M3848">
        <v>6.7</v>
      </c>
      <c r="N3848">
        <v>28</v>
      </c>
      <c r="O3848" t="s">
        <v>11479</v>
      </c>
      <c r="P3848" t="s">
        <v>11480</v>
      </c>
      <c r="Q3848" s="10">
        <v>-3386217</v>
      </c>
    </row>
    <row r="3849" spans="1:17" x14ac:dyDescent="0.3">
      <c r="A3849" s="11">
        <v>3500000</v>
      </c>
      <c r="B3849" t="s">
        <v>195</v>
      </c>
      <c r="C3849">
        <v>540</v>
      </c>
      <c r="D3849" t="s">
        <v>11481</v>
      </c>
      <c r="E3849" t="s">
        <v>19</v>
      </c>
      <c r="F3849">
        <v>6.3969360000000002</v>
      </c>
      <c r="G3849" t="s">
        <v>6864</v>
      </c>
      <c r="H3849" t="s">
        <v>21</v>
      </c>
      <c r="I3849" s="1">
        <v>38007</v>
      </c>
      <c r="J3849" s="11">
        <v>0</v>
      </c>
      <c r="K3849">
        <v>91</v>
      </c>
      <c r="L3849" t="s">
        <v>22</v>
      </c>
      <c r="M3849">
        <v>5.6</v>
      </c>
      <c r="N3849">
        <v>90</v>
      </c>
      <c r="O3849" t="s">
        <v>11482</v>
      </c>
      <c r="P3849" t="s">
        <v>3004</v>
      </c>
      <c r="Q3849" s="10">
        <v>-3500000</v>
      </c>
    </row>
    <row r="3850" spans="1:17" x14ac:dyDescent="0.3">
      <c r="A3850" s="11">
        <v>0</v>
      </c>
      <c r="B3850" t="s">
        <v>11483</v>
      </c>
      <c r="C3850">
        <v>370464</v>
      </c>
      <c r="D3850" t="s">
        <v>11484</v>
      </c>
      <c r="E3850" t="s">
        <v>19</v>
      </c>
      <c r="F3850">
        <v>0.90906699999999996</v>
      </c>
      <c r="G3850" t="s">
        <v>10714</v>
      </c>
      <c r="H3850" t="s">
        <v>21</v>
      </c>
      <c r="I3850" s="1">
        <v>42583</v>
      </c>
      <c r="J3850" s="11">
        <v>0</v>
      </c>
      <c r="K3850">
        <v>111</v>
      </c>
      <c r="L3850" t="s">
        <v>22</v>
      </c>
      <c r="M3850">
        <v>2.9</v>
      </c>
      <c r="N3850">
        <v>7</v>
      </c>
      <c r="O3850" t="s">
        <v>11485</v>
      </c>
      <c r="P3850" t="s">
        <v>11486</v>
      </c>
      <c r="Q3850" s="10">
        <v>0</v>
      </c>
    </row>
    <row r="3851" spans="1:17" x14ac:dyDescent="0.3">
      <c r="A3851" s="11">
        <v>3500000</v>
      </c>
      <c r="B3851" t="s">
        <v>1112</v>
      </c>
      <c r="C3851">
        <v>20055</v>
      </c>
      <c r="D3851" t="s">
        <v>11487</v>
      </c>
      <c r="E3851" t="s">
        <v>19</v>
      </c>
      <c r="F3851">
        <v>1.348114</v>
      </c>
      <c r="G3851" t="s">
        <v>2644</v>
      </c>
      <c r="H3851" t="s">
        <v>21</v>
      </c>
      <c r="I3851" s="1">
        <v>39718</v>
      </c>
      <c r="J3851" s="11">
        <v>0</v>
      </c>
      <c r="K3851">
        <v>98</v>
      </c>
      <c r="L3851" t="s">
        <v>22</v>
      </c>
      <c r="M3851">
        <v>5.2</v>
      </c>
      <c r="N3851">
        <v>10</v>
      </c>
      <c r="O3851" t="s">
        <v>11488</v>
      </c>
      <c r="P3851" t="s">
        <v>11489</v>
      </c>
      <c r="Q3851" s="10">
        <v>-3500000</v>
      </c>
    </row>
    <row r="3852" spans="1:17" x14ac:dyDescent="0.3">
      <c r="A3852" s="11">
        <v>0</v>
      </c>
      <c r="B3852" t="s">
        <v>11490</v>
      </c>
      <c r="C3852">
        <v>224569</v>
      </c>
      <c r="D3852" t="s">
        <v>11491</v>
      </c>
      <c r="E3852" t="s">
        <v>19</v>
      </c>
      <c r="F3852">
        <v>0.96480200000000005</v>
      </c>
      <c r="G3852" t="s">
        <v>11492</v>
      </c>
      <c r="H3852" t="s">
        <v>21</v>
      </c>
      <c r="I3852" s="1">
        <v>36419</v>
      </c>
      <c r="J3852" s="11">
        <v>0</v>
      </c>
      <c r="K3852">
        <v>104</v>
      </c>
      <c r="L3852" t="s">
        <v>22</v>
      </c>
      <c r="M3852">
        <v>2</v>
      </c>
      <c r="N3852">
        <v>1</v>
      </c>
      <c r="O3852" t="s">
        <v>11493</v>
      </c>
      <c r="P3852" t="s">
        <v>11494</v>
      </c>
      <c r="Q3852" s="10">
        <v>0</v>
      </c>
    </row>
    <row r="3853" spans="1:17" x14ac:dyDescent="0.3">
      <c r="A3853" s="11">
        <v>0</v>
      </c>
      <c r="B3853" t="s">
        <v>713</v>
      </c>
      <c r="C3853">
        <v>395766</v>
      </c>
      <c r="D3853" t="s">
        <v>11495</v>
      </c>
      <c r="E3853" t="s">
        <v>19</v>
      </c>
      <c r="F3853">
        <v>4.2346000000000002E-2</v>
      </c>
      <c r="G3853" t="s">
        <v>92</v>
      </c>
      <c r="H3853" t="s">
        <v>21</v>
      </c>
      <c r="I3853" s="1">
        <v>42489</v>
      </c>
      <c r="J3853" s="11">
        <v>0</v>
      </c>
      <c r="K3853">
        <v>200</v>
      </c>
      <c r="L3853" t="s">
        <v>22</v>
      </c>
      <c r="M3853">
        <v>0</v>
      </c>
      <c r="N3853">
        <v>0</v>
      </c>
      <c r="O3853" t="s">
        <v>11496</v>
      </c>
      <c r="P3853" t="s">
        <v>10964</v>
      </c>
      <c r="Q3853" s="10">
        <v>0</v>
      </c>
    </row>
    <row r="3854" spans="1:17" x14ac:dyDescent="0.3">
      <c r="A3854" s="11">
        <v>3500000</v>
      </c>
      <c r="B3854" t="s">
        <v>6360</v>
      </c>
      <c r="C3854">
        <v>39303</v>
      </c>
      <c r="D3854" t="s">
        <v>11497</v>
      </c>
      <c r="E3854" t="s">
        <v>19</v>
      </c>
      <c r="F3854">
        <v>1.2716209999999999</v>
      </c>
      <c r="G3854" t="s">
        <v>11498</v>
      </c>
      <c r="H3854" t="s">
        <v>21</v>
      </c>
      <c r="I3854" s="1">
        <v>39928</v>
      </c>
      <c r="J3854" s="11">
        <v>0</v>
      </c>
      <c r="K3854">
        <v>96</v>
      </c>
      <c r="L3854" t="s">
        <v>22</v>
      </c>
      <c r="M3854">
        <v>4.5999999999999996</v>
      </c>
      <c r="N3854">
        <v>10</v>
      </c>
      <c r="O3854" t="s">
        <v>11499</v>
      </c>
      <c r="P3854" t="s">
        <v>11500</v>
      </c>
      <c r="Q3854" s="10">
        <v>-3500000</v>
      </c>
    </row>
    <row r="3855" spans="1:17" x14ac:dyDescent="0.3">
      <c r="A3855" s="11">
        <v>3500000</v>
      </c>
      <c r="B3855" t="s">
        <v>11501</v>
      </c>
      <c r="C3855">
        <v>142061</v>
      </c>
      <c r="D3855" t="s">
        <v>11502</v>
      </c>
      <c r="E3855" t="s">
        <v>19</v>
      </c>
      <c r="F3855">
        <v>25.891466000000001</v>
      </c>
      <c r="G3855" t="s">
        <v>64</v>
      </c>
      <c r="H3855" t="s">
        <v>21</v>
      </c>
      <c r="I3855" s="1">
        <v>41292</v>
      </c>
      <c r="J3855" s="11">
        <v>0</v>
      </c>
      <c r="K3855">
        <v>78</v>
      </c>
      <c r="L3855" t="s">
        <v>22</v>
      </c>
      <c r="M3855">
        <v>7.9</v>
      </c>
      <c r="N3855">
        <v>419</v>
      </c>
      <c r="O3855" t="s">
        <v>11503</v>
      </c>
      <c r="P3855" t="s">
        <v>11504</v>
      </c>
      <c r="Q3855" s="10">
        <v>-3500000</v>
      </c>
    </row>
    <row r="3856" spans="1:17" x14ac:dyDescent="0.3">
      <c r="A3856" s="11">
        <v>3500000</v>
      </c>
      <c r="B3856" t="s">
        <v>5275</v>
      </c>
      <c r="C3856">
        <v>370662</v>
      </c>
      <c r="D3856" t="s">
        <v>11505</v>
      </c>
      <c r="E3856" t="s">
        <v>19</v>
      </c>
      <c r="F3856">
        <v>1.6181380000000001</v>
      </c>
      <c r="G3856" t="s">
        <v>11506</v>
      </c>
      <c r="H3856" t="s">
        <v>21</v>
      </c>
      <c r="I3856" s="1">
        <v>42103</v>
      </c>
      <c r="J3856" s="11">
        <v>0</v>
      </c>
      <c r="K3856">
        <v>100</v>
      </c>
      <c r="L3856" t="s">
        <v>22</v>
      </c>
      <c r="M3856">
        <v>0</v>
      </c>
      <c r="N3856">
        <v>0</v>
      </c>
      <c r="O3856" t="s">
        <v>11507</v>
      </c>
      <c r="P3856" t="s">
        <v>11508</v>
      </c>
      <c r="Q3856" s="10">
        <v>-3500000</v>
      </c>
    </row>
    <row r="3857" spans="1:17" x14ac:dyDescent="0.3">
      <c r="A3857" s="11">
        <v>3500000</v>
      </c>
      <c r="B3857" t="s">
        <v>11509</v>
      </c>
      <c r="C3857">
        <v>252360</v>
      </c>
      <c r="D3857" t="s">
        <v>11510</v>
      </c>
      <c r="E3857" t="s">
        <v>19</v>
      </c>
      <c r="F3857">
        <v>4.304341</v>
      </c>
      <c r="G3857" t="s">
        <v>92</v>
      </c>
      <c r="H3857" t="s">
        <v>2429</v>
      </c>
      <c r="I3857" s="1">
        <v>41635</v>
      </c>
      <c r="J3857" s="11">
        <v>0</v>
      </c>
      <c r="K3857">
        <v>85</v>
      </c>
      <c r="L3857" t="s">
        <v>22</v>
      </c>
      <c r="M3857">
        <v>3.3</v>
      </c>
      <c r="N3857">
        <v>19</v>
      </c>
      <c r="O3857" t="s">
        <v>11511</v>
      </c>
      <c r="P3857" t="s">
        <v>2572</v>
      </c>
      <c r="Q3857" s="10">
        <v>-3500000</v>
      </c>
    </row>
    <row r="3858" spans="1:17" x14ac:dyDescent="0.3">
      <c r="A3858" s="11">
        <v>3500000</v>
      </c>
      <c r="B3858" t="s">
        <v>538</v>
      </c>
      <c r="C3858">
        <v>256740</v>
      </c>
      <c r="D3858" t="s">
        <v>11512</v>
      </c>
      <c r="E3858" t="s">
        <v>19</v>
      </c>
      <c r="F3858">
        <v>3.1580560000000002</v>
      </c>
      <c r="G3858" t="s">
        <v>11513</v>
      </c>
      <c r="H3858" t="s">
        <v>21</v>
      </c>
      <c r="I3858" s="1">
        <v>41732</v>
      </c>
      <c r="J3858" s="11">
        <v>0</v>
      </c>
      <c r="K3858">
        <v>92</v>
      </c>
      <c r="L3858" t="s">
        <v>22</v>
      </c>
      <c r="M3858">
        <v>5.3</v>
      </c>
      <c r="N3858">
        <v>37</v>
      </c>
      <c r="O3858" t="s">
        <v>11514</v>
      </c>
      <c r="P3858" t="s">
        <v>11515</v>
      </c>
      <c r="Q3858" s="10">
        <v>-3500000</v>
      </c>
    </row>
    <row r="3859" spans="1:17" x14ac:dyDescent="0.3">
      <c r="A3859" s="11">
        <v>0</v>
      </c>
      <c r="B3859" t="s">
        <v>713</v>
      </c>
      <c r="C3859">
        <v>299145</v>
      </c>
      <c r="D3859" t="s">
        <v>11516</v>
      </c>
      <c r="E3859" t="s">
        <v>19</v>
      </c>
      <c r="F3859">
        <v>3.2307790000000001</v>
      </c>
      <c r="G3859" t="s">
        <v>11517</v>
      </c>
      <c r="H3859" t="s">
        <v>21</v>
      </c>
      <c r="I3859" s="1">
        <v>42130</v>
      </c>
      <c r="J3859" s="11">
        <v>0</v>
      </c>
      <c r="K3859">
        <v>86</v>
      </c>
      <c r="L3859" t="s">
        <v>22</v>
      </c>
      <c r="M3859">
        <v>5</v>
      </c>
      <c r="N3859">
        <v>11</v>
      </c>
      <c r="O3859" t="s">
        <v>11518</v>
      </c>
      <c r="P3859" t="s">
        <v>11519</v>
      </c>
      <c r="Q3859" s="10">
        <v>0</v>
      </c>
    </row>
    <row r="3860" spans="1:17" x14ac:dyDescent="0.3">
      <c r="A3860" s="11">
        <v>3440000</v>
      </c>
      <c r="B3860" t="s">
        <v>2044</v>
      </c>
      <c r="C3860">
        <v>241766</v>
      </c>
      <c r="D3860" t="s">
        <v>11520</v>
      </c>
      <c r="E3860" t="s">
        <v>19</v>
      </c>
      <c r="F3860">
        <v>1.9133020000000001</v>
      </c>
      <c r="G3860" t="s">
        <v>92</v>
      </c>
      <c r="H3860" t="s">
        <v>33</v>
      </c>
      <c r="I3860" s="1">
        <v>41791</v>
      </c>
      <c r="J3860" s="11">
        <v>0</v>
      </c>
      <c r="K3860">
        <v>90</v>
      </c>
      <c r="L3860" t="s">
        <v>22</v>
      </c>
      <c r="M3860">
        <v>3.6</v>
      </c>
      <c r="N3860">
        <v>6</v>
      </c>
      <c r="O3860" t="s">
        <v>11521</v>
      </c>
      <c r="P3860" t="s">
        <v>11522</v>
      </c>
      <c r="Q3860" s="10">
        <v>-3440000</v>
      </c>
    </row>
    <row r="3861" spans="1:17" x14ac:dyDescent="0.3">
      <c r="A3861" s="11">
        <v>3400000</v>
      </c>
      <c r="B3861" t="s">
        <v>3457</v>
      </c>
      <c r="C3861">
        <v>12535</v>
      </c>
      <c r="D3861" t="s">
        <v>11523</v>
      </c>
      <c r="E3861" t="s">
        <v>19</v>
      </c>
      <c r="F3861">
        <v>5.6906189999999999</v>
      </c>
      <c r="G3861" t="s">
        <v>204</v>
      </c>
      <c r="H3861" t="s">
        <v>21</v>
      </c>
      <c r="I3861" s="1">
        <v>28484</v>
      </c>
      <c r="J3861" s="11">
        <v>31063038</v>
      </c>
      <c r="K3861">
        <v>94</v>
      </c>
      <c r="L3861" t="s">
        <v>22</v>
      </c>
      <c r="M3861">
        <v>6.5</v>
      </c>
      <c r="N3861">
        <v>84</v>
      </c>
      <c r="O3861" t="s">
        <v>11524</v>
      </c>
      <c r="P3861" t="s">
        <v>6076</v>
      </c>
      <c r="Q3861" s="10">
        <v>27663038</v>
      </c>
    </row>
    <row r="3862" spans="1:17" x14ac:dyDescent="0.3">
      <c r="A3862" s="11">
        <v>8000000</v>
      </c>
      <c r="B3862" t="s">
        <v>1668</v>
      </c>
      <c r="C3862">
        <v>1667</v>
      </c>
      <c r="D3862" t="s">
        <v>11525</v>
      </c>
      <c r="E3862" t="s">
        <v>851</v>
      </c>
      <c r="F3862">
        <v>17.537154000000001</v>
      </c>
      <c r="G3862" t="s">
        <v>4011</v>
      </c>
      <c r="H3862" t="s">
        <v>284</v>
      </c>
      <c r="I3862" s="1">
        <v>38378</v>
      </c>
      <c r="J3862" s="11">
        <v>127392239</v>
      </c>
      <c r="K3862">
        <v>80</v>
      </c>
      <c r="L3862" t="s">
        <v>22</v>
      </c>
      <c r="M3862">
        <v>6.9</v>
      </c>
      <c r="N3862">
        <v>358</v>
      </c>
      <c r="O3862" t="s">
        <v>11526</v>
      </c>
      <c r="P3862" t="s">
        <v>11527</v>
      </c>
      <c r="Q3862" s="10">
        <v>119392239</v>
      </c>
    </row>
    <row r="3863" spans="1:17" x14ac:dyDescent="0.3">
      <c r="A3863" s="11">
        <v>3500000</v>
      </c>
      <c r="B3863" t="s">
        <v>3012</v>
      </c>
      <c r="C3863">
        <v>50839</v>
      </c>
      <c r="D3863" t="s">
        <v>11528</v>
      </c>
      <c r="E3863" t="s">
        <v>19</v>
      </c>
      <c r="F3863">
        <v>26.259388999999999</v>
      </c>
      <c r="G3863" t="s">
        <v>11529</v>
      </c>
      <c r="H3863" t="s">
        <v>21</v>
      </c>
      <c r="I3863" s="1">
        <v>40814</v>
      </c>
      <c r="J3863" s="11">
        <v>19504039</v>
      </c>
      <c r="K3863">
        <v>107</v>
      </c>
      <c r="L3863" t="s">
        <v>22</v>
      </c>
      <c r="M3863">
        <v>6.7</v>
      </c>
      <c r="N3863">
        <v>524</v>
      </c>
      <c r="O3863" t="s">
        <v>11530</v>
      </c>
      <c r="P3863" t="s">
        <v>6699</v>
      </c>
      <c r="Q3863" s="10">
        <v>16004039</v>
      </c>
    </row>
    <row r="3864" spans="1:17" x14ac:dyDescent="0.3">
      <c r="A3864" s="11">
        <v>0</v>
      </c>
      <c r="B3864" t="s">
        <v>713</v>
      </c>
      <c r="C3864">
        <v>86549</v>
      </c>
      <c r="D3864" t="s">
        <v>11531</v>
      </c>
      <c r="E3864" t="s">
        <v>19</v>
      </c>
      <c r="F3864">
        <v>1.4194310000000001</v>
      </c>
      <c r="G3864" t="s">
        <v>92</v>
      </c>
      <c r="H3864" t="s">
        <v>21</v>
      </c>
      <c r="I3864" s="1">
        <v>40792</v>
      </c>
      <c r="J3864" s="11">
        <v>0</v>
      </c>
      <c r="K3864">
        <v>100</v>
      </c>
      <c r="L3864" t="s">
        <v>22</v>
      </c>
      <c r="M3864">
        <v>6.2</v>
      </c>
      <c r="N3864">
        <v>15</v>
      </c>
      <c r="O3864" t="s">
        <v>11532</v>
      </c>
      <c r="P3864" t="s">
        <v>11533</v>
      </c>
      <c r="Q3864" s="10">
        <v>0</v>
      </c>
    </row>
    <row r="3865" spans="1:17" x14ac:dyDescent="0.3">
      <c r="A3865" s="11">
        <v>3000000</v>
      </c>
      <c r="B3865" t="s">
        <v>1485</v>
      </c>
      <c r="C3865">
        <v>13973</v>
      </c>
      <c r="D3865" t="s">
        <v>11534</v>
      </c>
      <c r="E3865" t="s">
        <v>19</v>
      </c>
      <c r="F3865">
        <v>11.637458000000001</v>
      </c>
      <c r="G3865" t="s">
        <v>4469</v>
      </c>
      <c r="H3865" t="s">
        <v>21</v>
      </c>
      <c r="I3865" s="1">
        <v>39717</v>
      </c>
      <c r="J3865" s="11">
        <v>3830137</v>
      </c>
      <c r="K3865">
        <v>92</v>
      </c>
      <c r="L3865" t="s">
        <v>22</v>
      </c>
      <c r="M3865">
        <v>6</v>
      </c>
      <c r="N3865">
        <v>127</v>
      </c>
      <c r="O3865" t="s">
        <v>11535</v>
      </c>
      <c r="P3865" t="s">
        <v>11536</v>
      </c>
      <c r="Q3865" s="10">
        <v>830137</v>
      </c>
    </row>
    <row r="3866" spans="1:17" x14ac:dyDescent="0.3">
      <c r="A3866" s="11">
        <v>3300000</v>
      </c>
      <c r="B3866" t="s">
        <v>713</v>
      </c>
      <c r="C3866">
        <v>244786</v>
      </c>
      <c r="D3866" t="s">
        <v>11537</v>
      </c>
      <c r="E3866" t="s">
        <v>19</v>
      </c>
      <c r="F3866">
        <v>192.528841</v>
      </c>
      <c r="G3866" t="s">
        <v>5444</v>
      </c>
      <c r="H3866" t="s">
        <v>21</v>
      </c>
      <c r="I3866" s="1">
        <v>41922</v>
      </c>
      <c r="J3866" s="11">
        <v>13092000</v>
      </c>
      <c r="K3866">
        <v>105</v>
      </c>
      <c r="L3866" t="s">
        <v>22</v>
      </c>
      <c r="M3866">
        <v>8.3000000000000007</v>
      </c>
      <c r="N3866">
        <v>4254</v>
      </c>
      <c r="O3866" t="s">
        <v>11538</v>
      </c>
      <c r="P3866" t="s">
        <v>11539</v>
      </c>
      <c r="Q3866" s="10">
        <v>9792000</v>
      </c>
    </row>
    <row r="3867" spans="1:17" x14ac:dyDescent="0.3">
      <c r="A3867" s="11">
        <v>3300000</v>
      </c>
      <c r="B3867" t="s">
        <v>998</v>
      </c>
      <c r="C3867">
        <v>598</v>
      </c>
      <c r="D3867" t="s">
        <v>11540</v>
      </c>
      <c r="E3867" t="s">
        <v>8700</v>
      </c>
      <c r="F3867">
        <v>44.356710999999997</v>
      </c>
      <c r="G3867" t="s">
        <v>8701</v>
      </c>
      <c r="H3867" t="s">
        <v>3373</v>
      </c>
      <c r="I3867" s="1">
        <v>37378</v>
      </c>
      <c r="J3867" s="11">
        <v>30641770</v>
      </c>
      <c r="K3867">
        <v>130</v>
      </c>
      <c r="L3867" t="s">
        <v>22</v>
      </c>
      <c r="M3867">
        <v>8.1</v>
      </c>
      <c r="N3867">
        <v>1814</v>
      </c>
      <c r="O3867" t="s">
        <v>11541</v>
      </c>
      <c r="P3867" t="s">
        <v>5504</v>
      </c>
      <c r="Q3867" s="10">
        <v>27341770</v>
      </c>
    </row>
    <row r="3868" spans="1:17" x14ac:dyDescent="0.3">
      <c r="A3868" s="11">
        <v>600000</v>
      </c>
      <c r="B3868" t="s">
        <v>1485</v>
      </c>
      <c r="C3868">
        <v>11129</v>
      </c>
      <c r="D3868" t="s">
        <v>11542</v>
      </c>
      <c r="E3868" t="s">
        <v>19</v>
      </c>
      <c r="F3868">
        <v>4.8598730000000003</v>
      </c>
      <c r="G3868" t="s">
        <v>11543</v>
      </c>
      <c r="H3868" t="s">
        <v>33</v>
      </c>
      <c r="I3868" s="1">
        <v>36256</v>
      </c>
      <c r="J3868" s="11">
        <v>4000000</v>
      </c>
      <c r="K3868">
        <v>99</v>
      </c>
      <c r="L3868" t="s">
        <v>22</v>
      </c>
      <c r="M3868">
        <v>6.8</v>
      </c>
      <c r="N3868">
        <v>97</v>
      </c>
      <c r="O3868" t="s">
        <v>11544</v>
      </c>
      <c r="P3868" t="s">
        <v>11545</v>
      </c>
      <c r="Q3868" s="10">
        <v>3400000</v>
      </c>
    </row>
    <row r="3869" spans="1:17" x14ac:dyDescent="0.3">
      <c r="A3869" s="11">
        <v>3400000</v>
      </c>
      <c r="B3869" t="s">
        <v>1403</v>
      </c>
      <c r="C3869">
        <v>75861</v>
      </c>
      <c r="D3869" t="s">
        <v>11546</v>
      </c>
      <c r="E3869" t="s">
        <v>19</v>
      </c>
      <c r="F3869">
        <v>6.7230569999999998</v>
      </c>
      <c r="G3869" t="s">
        <v>11547</v>
      </c>
      <c r="H3869" t="s">
        <v>21</v>
      </c>
      <c r="I3869" s="1">
        <v>42076</v>
      </c>
      <c r="J3869" s="11">
        <v>0</v>
      </c>
      <c r="K3869">
        <v>118</v>
      </c>
      <c r="L3869" t="s">
        <v>22</v>
      </c>
      <c r="M3869">
        <v>6.8</v>
      </c>
      <c r="N3869">
        <v>47</v>
      </c>
      <c r="O3869" t="s">
        <v>11548</v>
      </c>
      <c r="P3869" t="s">
        <v>11549</v>
      </c>
      <c r="Q3869" s="10">
        <v>-3400000</v>
      </c>
    </row>
    <row r="3870" spans="1:17" x14ac:dyDescent="0.3">
      <c r="A3870" s="11">
        <v>0</v>
      </c>
      <c r="B3870" t="s">
        <v>11550</v>
      </c>
      <c r="C3870">
        <v>13551</v>
      </c>
      <c r="D3870" t="s">
        <v>11551</v>
      </c>
      <c r="E3870" t="s">
        <v>19</v>
      </c>
      <c r="F3870">
        <v>3.0696050000000001</v>
      </c>
      <c r="G3870" t="s">
        <v>2004</v>
      </c>
      <c r="H3870" t="s">
        <v>21</v>
      </c>
      <c r="I3870" s="1">
        <v>38909</v>
      </c>
      <c r="J3870" s="11">
        <v>0</v>
      </c>
      <c r="K3870">
        <v>85</v>
      </c>
      <c r="L3870" t="s">
        <v>22</v>
      </c>
      <c r="M3870">
        <v>6.4</v>
      </c>
      <c r="N3870">
        <v>66</v>
      </c>
      <c r="O3870" t="s">
        <v>11552</v>
      </c>
      <c r="P3870" t="s">
        <v>11553</v>
      </c>
      <c r="Q3870" s="10">
        <v>0</v>
      </c>
    </row>
    <row r="3871" spans="1:17" x14ac:dyDescent="0.3">
      <c r="A3871" s="11">
        <v>3800000</v>
      </c>
      <c r="B3871" t="s">
        <v>713</v>
      </c>
      <c r="C3871">
        <v>103663</v>
      </c>
      <c r="D3871" t="s">
        <v>11554</v>
      </c>
      <c r="E3871" t="s">
        <v>7974</v>
      </c>
      <c r="F3871">
        <v>21.826888</v>
      </c>
      <c r="G3871" t="s">
        <v>7975</v>
      </c>
      <c r="H3871" t="s">
        <v>2024</v>
      </c>
      <c r="I3871" s="1">
        <v>41149</v>
      </c>
      <c r="J3871" s="11">
        <v>16800000</v>
      </c>
      <c r="K3871">
        <v>115</v>
      </c>
      <c r="L3871" t="s">
        <v>22</v>
      </c>
      <c r="M3871">
        <v>7.9</v>
      </c>
      <c r="N3871">
        <v>927</v>
      </c>
      <c r="O3871" t="s">
        <v>11555</v>
      </c>
      <c r="P3871" t="s">
        <v>9820</v>
      </c>
      <c r="Q3871" s="10">
        <v>13000000</v>
      </c>
    </row>
    <row r="3872" spans="1:17" x14ac:dyDescent="0.3">
      <c r="A3872" s="11">
        <v>0</v>
      </c>
      <c r="B3872" t="s">
        <v>1354</v>
      </c>
      <c r="C3872">
        <v>850</v>
      </c>
      <c r="D3872" t="s">
        <v>11556</v>
      </c>
      <c r="E3872" t="s">
        <v>19</v>
      </c>
      <c r="F3872">
        <v>15.128316</v>
      </c>
      <c r="G3872" t="s">
        <v>2644</v>
      </c>
      <c r="H3872" t="s">
        <v>21</v>
      </c>
      <c r="I3872" s="1">
        <v>30638</v>
      </c>
      <c r="J3872" s="11">
        <v>19294144</v>
      </c>
      <c r="K3872">
        <v>94</v>
      </c>
      <c r="L3872" t="s">
        <v>22</v>
      </c>
      <c r="M3872">
        <v>7.4</v>
      </c>
      <c r="N3872">
        <v>344</v>
      </c>
      <c r="O3872" t="s">
        <v>11557</v>
      </c>
      <c r="P3872" t="s">
        <v>6642</v>
      </c>
      <c r="Q3872" s="10">
        <v>19294144</v>
      </c>
    </row>
    <row r="3873" spans="1:17" x14ac:dyDescent="0.3">
      <c r="A3873" s="11">
        <v>0</v>
      </c>
      <c r="B3873" t="s">
        <v>212</v>
      </c>
      <c r="C3873">
        <v>12586</v>
      </c>
      <c r="D3873" t="s">
        <v>11558</v>
      </c>
      <c r="E3873" t="s">
        <v>19</v>
      </c>
      <c r="F3873">
        <v>1.814802</v>
      </c>
      <c r="G3873" t="s">
        <v>5126</v>
      </c>
      <c r="H3873" t="s">
        <v>1600</v>
      </c>
      <c r="I3873" s="1">
        <v>38969</v>
      </c>
      <c r="J3873" s="11">
        <v>0</v>
      </c>
      <c r="K3873">
        <v>91</v>
      </c>
      <c r="L3873" t="s">
        <v>22</v>
      </c>
      <c r="M3873">
        <v>6.7</v>
      </c>
      <c r="N3873">
        <v>37</v>
      </c>
      <c r="O3873" t="s">
        <v>11559</v>
      </c>
      <c r="P3873" t="s">
        <v>6678</v>
      </c>
      <c r="Q3873" s="10">
        <v>0</v>
      </c>
    </row>
    <row r="3874" spans="1:17" x14ac:dyDescent="0.3">
      <c r="A3874" s="11">
        <v>4300000</v>
      </c>
      <c r="B3874" t="s">
        <v>11560</v>
      </c>
      <c r="C3874">
        <v>11564</v>
      </c>
      <c r="D3874" t="s">
        <v>11561</v>
      </c>
      <c r="E3874" t="s">
        <v>19</v>
      </c>
      <c r="F3874">
        <v>5.6430230000000003</v>
      </c>
      <c r="G3874" t="s">
        <v>11562</v>
      </c>
      <c r="H3874" t="s">
        <v>158</v>
      </c>
      <c r="I3874" s="1">
        <v>30183</v>
      </c>
      <c r="J3874" s="11">
        <v>0</v>
      </c>
      <c r="K3874">
        <v>98</v>
      </c>
      <c r="L3874" t="s">
        <v>22</v>
      </c>
      <c r="M3874">
        <v>6.2</v>
      </c>
      <c r="N3874">
        <v>66</v>
      </c>
      <c r="O3874" t="s">
        <v>11563</v>
      </c>
      <c r="P3874" t="s">
        <v>7723</v>
      </c>
      <c r="Q3874" s="10">
        <v>-4300000</v>
      </c>
    </row>
    <row r="3875" spans="1:17" x14ac:dyDescent="0.3">
      <c r="A3875" s="11">
        <v>3300000</v>
      </c>
      <c r="B3875" t="s">
        <v>587</v>
      </c>
      <c r="C3875">
        <v>301748</v>
      </c>
      <c r="D3875" t="s">
        <v>11564</v>
      </c>
      <c r="E3875" t="s">
        <v>19</v>
      </c>
      <c r="F3875">
        <v>2.964785</v>
      </c>
      <c r="G3875" t="s">
        <v>11565</v>
      </c>
      <c r="H3875" t="s">
        <v>21</v>
      </c>
      <c r="I3875" s="1">
        <v>41862</v>
      </c>
      <c r="J3875" s="11">
        <v>45000</v>
      </c>
      <c r="K3875">
        <v>96</v>
      </c>
      <c r="L3875" t="s">
        <v>22</v>
      </c>
      <c r="M3875">
        <v>4.0999999999999996</v>
      </c>
      <c r="N3875">
        <v>9</v>
      </c>
      <c r="O3875" t="s">
        <v>11566</v>
      </c>
      <c r="P3875" t="s">
        <v>11567</v>
      </c>
      <c r="Q3875" s="10">
        <v>-3255000</v>
      </c>
    </row>
    <row r="3876" spans="1:17" x14ac:dyDescent="0.3">
      <c r="A3876" s="11">
        <v>2000000</v>
      </c>
      <c r="B3876" t="s">
        <v>1582</v>
      </c>
      <c r="C3876">
        <v>108346</v>
      </c>
      <c r="D3876" t="s">
        <v>11568</v>
      </c>
      <c r="E3876" t="s">
        <v>19</v>
      </c>
      <c r="F3876">
        <v>0.11615</v>
      </c>
      <c r="G3876" t="s">
        <v>11569</v>
      </c>
      <c r="H3876" t="s">
        <v>33</v>
      </c>
      <c r="I3876" s="1">
        <v>36462</v>
      </c>
      <c r="J3876" s="11">
        <v>7</v>
      </c>
      <c r="K3876">
        <v>92</v>
      </c>
      <c r="L3876" t="s">
        <v>22</v>
      </c>
      <c r="M3876">
        <v>8</v>
      </c>
      <c r="N3876">
        <v>1</v>
      </c>
      <c r="O3876" t="s">
        <v>11570</v>
      </c>
      <c r="P3876" t="s">
        <v>11571</v>
      </c>
      <c r="Q3876" s="10">
        <v>-1999993</v>
      </c>
    </row>
    <row r="3877" spans="1:17" x14ac:dyDescent="0.3">
      <c r="A3877" s="11">
        <v>0</v>
      </c>
      <c r="B3877" t="s">
        <v>713</v>
      </c>
      <c r="C3877">
        <v>8841</v>
      </c>
      <c r="D3877" t="s">
        <v>11572</v>
      </c>
      <c r="E3877" t="s">
        <v>851</v>
      </c>
      <c r="F3877">
        <v>13.437037999999999</v>
      </c>
      <c r="G3877" t="s">
        <v>11573</v>
      </c>
      <c r="H3877" t="s">
        <v>284</v>
      </c>
      <c r="I3877" s="1">
        <v>39715</v>
      </c>
      <c r="J3877" s="11">
        <v>28814580</v>
      </c>
      <c r="K3877">
        <v>128</v>
      </c>
      <c r="L3877" t="s">
        <v>22</v>
      </c>
      <c r="M3877">
        <v>6.8</v>
      </c>
      <c r="N3877">
        <v>174</v>
      </c>
      <c r="O3877" t="s">
        <v>11574</v>
      </c>
      <c r="P3877" t="s">
        <v>11575</v>
      </c>
      <c r="Q3877" s="10">
        <v>28814580</v>
      </c>
    </row>
    <row r="3878" spans="1:17" x14ac:dyDescent="0.3">
      <c r="A3878" s="11">
        <v>3200000</v>
      </c>
      <c r="B3878" t="s">
        <v>11576</v>
      </c>
      <c r="C3878">
        <v>805</v>
      </c>
      <c r="D3878" t="s">
        <v>11577</v>
      </c>
      <c r="E3878" t="s">
        <v>19</v>
      </c>
      <c r="F3878">
        <v>26.180367</v>
      </c>
      <c r="G3878" t="s">
        <v>92</v>
      </c>
      <c r="H3878" t="s">
        <v>21</v>
      </c>
      <c r="I3878" s="1">
        <v>25178</v>
      </c>
      <c r="J3878" s="11">
        <v>33395426</v>
      </c>
      <c r="K3878">
        <v>136</v>
      </c>
      <c r="L3878" t="s">
        <v>22</v>
      </c>
      <c r="M3878">
        <v>7.5</v>
      </c>
      <c r="N3878">
        <v>863</v>
      </c>
      <c r="O3878" t="s">
        <v>11578</v>
      </c>
      <c r="P3878" t="s">
        <v>2219</v>
      </c>
      <c r="Q3878" s="10">
        <v>30195426</v>
      </c>
    </row>
    <row r="3879" spans="1:17" x14ac:dyDescent="0.3">
      <c r="A3879" s="11">
        <v>3200000</v>
      </c>
      <c r="B3879" t="s">
        <v>3251</v>
      </c>
      <c r="C3879">
        <v>11697</v>
      </c>
      <c r="D3879" t="s">
        <v>11579</v>
      </c>
      <c r="E3879" t="s">
        <v>19</v>
      </c>
      <c r="F3879">
        <v>11.735287</v>
      </c>
      <c r="G3879" t="s">
        <v>92</v>
      </c>
      <c r="H3879" t="s">
        <v>21</v>
      </c>
      <c r="I3879" s="1">
        <v>22758</v>
      </c>
      <c r="J3879" s="11">
        <v>8000000</v>
      </c>
      <c r="K3879">
        <v>123</v>
      </c>
      <c r="L3879" t="s">
        <v>22</v>
      </c>
      <c r="M3879">
        <v>7.4</v>
      </c>
      <c r="N3879">
        <v>265</v>
      </c>
      <c r="O3879" t="s">
        <v>11580</v>
      </c>
      <c r="P3879" t="s">
        <v>11581</v>
      </c>
      <c r="Q3879" s="10">
        <v>4800000</v>
      </c>
    </row>
    <row r="3880" spans="1:17" x14ac:dyDescent="0.3">
      <c r="A3880" s="11">
        <v>0</v>
      </c>
      <c r="B3880" t="s">
        <v>212</v>
      </c>
      <c r="C3880">
        <v>22051</v>
      </c>
      <c r="D3880" t="s">
        <v>11582</v>
      </c>
      <c r="E3880" t="s">
        <v>19</v>
      </c>
      <c r="F3880">
        <v>8.3084419999999994</v>
      </c>
      <c r="G3880" t="s">
        <v>11583</v>
      </c>
      <c r="H3880" t="s">
        <v>21</v>
      </c>
      <c r="I3880" s="1">
        <v>40023</v>
      </c>
      <c r="J3880" s="11">
        <v>2277396</v>
      </c>
      <c r="K3880">
        <v>99</v>
      </c>
      <c r="L3880" t="s">
        <v>22</v>
      </c>
      <c r="M3880">
        <v>6.9</v>
      </c>
      <c r="N3880">
        <v>150</v>
      </c>
      <c r="O3880" t="s">
        <v>11584</v>
      </c>
      <c r="P3880" t="s">
        <v>11585</v>
      </c>
      <c r="Q3880" s="10">
        <v>2277396</v>
      </c>
    </row>
    <row r="3881" spans="1:17" x14ac:dyDescent="0.3">
      <c r="A3881" s="11">
        <v>0</v>
      </c>
      <c r="B3881" t="s">
        <v>1222</v>
      </c>
      <c r="C3881">
        <v>436</v>
      </c>
      <c r="D3881" t="s">
        <v>11586</v>
      </c>
      <c r="E3881" t="s">
        <v>1682</v>
      </c>
      <c r="F3881">
        <v>3.027892</v>
      </c>
      <c r="G3881" t="s">
        <v>6623</v>
      </c>
      <c r="H3881" t="s">
        <v>11587</v>
      </c>
      <c r="I3881" s="1">
        <v>38004</v>
      </c>
      <c r="J3881" s="11">
        <v>0</v>
      </c>
      <c r="K3881">
        <v>101</v>
      </c>
      <c r="L3881" t="s">
        <v>22</v>
      </c>
      <c r="M3881">
        <v>6.9</v>
      </c>
      <c r="N3881">
        <v>101</v>
      </c>
      <c r="O3881" t="s">
        <v>11588</v>
      </c>
      <c r="P3881" t="s">
        <v>11589</v>
      </c>
      <c r="Q3881" s="10">
        <v>0</v>
      </c>
    </row>
    <row r="3882" spans="1:17" x14ac:dyDescent="0.3">
      <c r="A3882" s="11">
        <v>3200000</v>
      </c>
      <c r="B3882" t="s">
        <v>3740</v>
      </c>
      <c r="C3882">
        <v>55347</v>
      </c>
      <c r="D3882" t="s">
        <v>11590</v>
      </c>
      <c r="E3882" t="s">
        <v>19</v>
      </c>
      <c r="F3882">
        <v>11.933449</v>
      </c>
      <c r="G3882" t="s">
        <v>11441</v>
      </c>
      <c r="H3882" t="s">
        <v>21</v>
      </c>
      <c r="I3882" s="1">
        <v>40491</v>
      </c>
      <c r="J3882" s="11">
        <v>5332926</v>
      </c>
      <c r="K3882">
        <v>105</v>
      </c>
      <c r="L3882" t="s">
        <v>22</v>
      </c>
      <c r="M3882">
        <v>6.8</v>
      </c>
      <c r="N3882">
        <v>347</v>
      </c>
      <c r="O3882" t="s">
        <v>11591</v>
      </c>
      <c r="P3882" t="s">
        <v>11251</v>
      </c>
      <c r="Q3882" s="10">
        <v>2132926</v>
      </c>
    </row>
    <row r="3883" spans="1:17" x14ac:dyDescent="0.3">
      <c r="A3883" s="11">
        <v>0</v>
      </c>
      <c r="B3883" t="s">
        <v>11592</v>
      </c>
      <c r="C3883">
        <v>10070</v>
      </c>
      <c r="D3883" t="s">
        <v>11593</v>
      </c>
      <c r="E3883" t="s">
        <v>19</v>
      </c>
      <c r="F3883">
        <v>8.825113</v>
      </c>
      <c r="G3883" t="s">
        <v>5253</v>
      </c>
      <c r="H3883" t="s">
        <v>21</v>
      </c>
      <c r="I3883" s="1">
        <v>38639</v>
      </c>
      <c r="J3883" s="11">
        <v>658573</v>
      </c>
      <c r="K3883">
        <v>95</v>
      </c>
      <c r="L3883" t="s">
        <v>22</v>
      </c>
      <c r="M3883">
        <v>6.1</v>
      </c>
      <c r="N3883">
        <v>160</v>
      </c>
      <c r="O3883" t="s">
        <v>11594</v>
      </c>
      <c r="P3883" t="s">
        <v>11595</v>
      </c>
      <c r="Q3883" s="10">
        <v>658573</v>
      </c>
    </row>
    <row r="3884" spans="1:17" x14ac:dyDescent="0.3">
      <c r="A3884" s="11">
        <v>2700000</v>
      </c>
      <c r="B3884" t="s">
        <v>587</v>
      </c>
      <c r="C3884">
        <v>8469</v>
      </c>
      <c r="D3884" t="s">
        <v>11596</v>
      </c>
      <c r="E3884" t="s">
        <v>19</v>
      </c>
      <c r="F3884">
        <v>17.332585000000002</v>
      </c>
      <c r="G3884" t="s">
        <v>135</v>
      </c>
      <c r="H3884" t="s">
        <v>21</v>
      </c>
      <c r="I3884" s="1">
        <v>28698</v>
      </c>
      <c r="J3884" s="11">
        <v>141000000</v>
      </c>
      <c r="K3884">
        <v>109</v>
      </c>
      <c r="L3884" t="s">
        <v>22</v>
      </c>
      <c r="M3884">
        <v>7</v>
      </c>
      <c r="N3884">
        <v>418</v>
      </c>
      <c r="O3884" t="s">
        <v>11597</v>
      </c>
      <c r="P3884" t="s">
        <v>3058</v>
      </c>
      <c r="Q3884" s="10">
        <v>138300000</v>
      </c>
    </row>
    <row r="3885" spans="1:17" x14ac:dyDescent="0.3">
      <c r="A3885" s="11">
        <v>2500000</v>
      </c>
      <c r="B3885" t="s">
        <v>535</v>
      </c>
      <c r="C3885">
        <v>658</v>
      </c>
      <c r="D3885" t="s">
        <v>11598</v>
      </c>
      <c r="E3885" t="s">
        <v>19</v>
      </c>
      <c r="F3885">
        <v>47.812466000000001</v>
      </c>
      <c r="G3885" t="s">
        <v>1252</v>
      </c>
      <c r="H3885" t="s">
        <v>33</v>
      </c>
      <c r="I3885" s="1">
        <v>23637</v>
      </c>
      <c r="J3885" s="11">
        <v>124881062</v>
      </c>
      <c r="K3885">
        <v>110</v>
      </c>
      <c r="L3885" t="s">
        <v>22</v>
      </c>
      <c r="M3885">
        <v>7.2</v>
      </c>
      <c r="N3885">
        <v>987</v>
      </c>
      <c r="O3885" t="s">
        <v>11599</v>
      </c>
      <c r="P3885" t="s">
        <v>9949</v>
      </c>
      <c r="Q3885" s="10">
        <v>122381062</v>
      </c>
    </row>
    <row r="3886" spans="1:17" x14ac:dyDescent="0.3">
      <c r="A3886" s="11">
        <v>2400000</v>
      </c>
      <c r="B3886" t="s">
        <v>11600</v>
      </c>
      <c r="C3886">
        <v>125490</v>
      </c>
      <c r="D3886" t="s">
        <v>11601</v>
      </c>
      <c r="E3886" t="s">
        <v>19</v>
      </c>
      <c r="F3886">
        <v>11.753553</v>
      </c>
      <c r="G3886" t="s">
        <v>6064</v>
      </c>
      <c r="H3886" t="s">
        <v>158</v>
      </c>
      <c r="I3886" s="1">
        <v>41171</v>
      </c>
      <c r="J3886" s="11">
        <v>0</v>
      </c>
      <c r="K3886">
        <v>110</v>
      </c>
      <c r="L3886" t="s">
        <v>22</v>
      </c>
      <c r="M3886">
        <v>5.7</v>
      </c>
      <c r="N3886">
        <v>112</v>
      </c>
      <c r="O3886" t="s">
        <v>11602</v>
      </c>
      <c r="P3886" t="s">
        <v>11603</v>
      </c>
      <c r="Q3886" s="10">
        <v>-2400000</v>
      </c>
    </row>
    <row r="3887" spans="1:17" x14ac:dyDescent="0.3">
      <c r="A3887" s="11">
        <v>3180000</v>
      </c>
      <c r="B3887" t="s">
        <v>11604</v>
      </c>
      <c r="C3887">
        <v>1585</v>
      </c>
      <c r="D3887" t="s">
        <v>11605</v>
      </c>
      <c r="E3887" t="s">
        <v>19</v>
      </c>
      <c r="F3887">
        <v>42.868495000000003</v>
      </c>
      <c r="G3887" t="s">
        <v>3518</v>
      </c>
      <c r="H3887" t="s">
        <v>21</v>
      </c>
      <c r="I3887" s="1">
        <v>17156</v>
      </c>
      <c r="J3887" s="11">
        <v>9644124</v>
      </c>
      <c r="K3887">
        <v>130</v>
      </c>
      <c r="L3887" t="s">
        <v>22</v>
      </c>
      <c r="M3887">
        <v>8</v>
      </c>
      <c r="N3887">
        <v>1076</v>
      </c>
      <c r="O3887" t="s">
        <v>11606</v>
      </c>
      <c r="P3887" t="s">
        <v>11607</v>
      </c>
      <c r="Q3887" s="10">
        <v>6464124</v>
      </c>
    </row>
    <row r="3888" spans="1:17" x14ac:dyDescent="0.3">
      <c r="A3888" s="11">
        <v>4000000</v>
      </c>
      <c r="B3888" t="s">
        <v>998</v>
      </c>
      <c r="C3888">
        <v>627</v>
      </c>
      <c r="D3888" t="s">
        <v>11608</v>
      </c>
      <c r="E3888" t="s">
        <v>19</v>
      </c>
      <c r="F3888">
        <v>63.513323999999997</v>
      </c>
      <c r="G3888" t="s">
        <v>905</v>
      </c>
      <c r="H3888" t="s">
        <v>33</v>
      </c>
      <c r="I3888" s="1">
        <v>35118</v>
      </c>
      <c r="J3888" s="11">
        <v>16491080</v>
      </c>
      <c r="K3888">
        <v>93</v>
      </c>
      <c r="L3888" t="s">
        <v>22</v>
      </c>
      <c r="M3888">
        <v>7.8</v>
      </c>
      <c r="N3888">
        <v>2655</v>
      </c>
      <c r="O3888" t="s">
        <v>11609</v>
      </c>
      <c r="P3888" t="s">
        <v>3086</v>
      </c>
      <c r="Q3888" s="10">
        <v>12491080</v>
      </c>
    </row>
    <row r="3889" spans="1:17" x14ac:dyDescent="0.3">
      <c r="A3889" s="11">
        <v>0</v>
      </c>
      <c r="B3889" t="s">
        <v>587</v>
      </c>
      <c r="C3889">
        <v>23618</v>
      </c>
      <c r="D3889" t="s">
        <v>11610</v>
      </c>
      <c r="E3889" t="s">
        <v>19</v>
      </c>
      <c r="F3889">
        <v>1.9189590000000001</v>
      </c>
      <c r="G3889" t="s">
        <v>5713</v>
      </c>
      <c r="H3889" t="s">
        <v>21</v>
      </c>
      <c r="I3889" s="1">
        <v>36756</v>
      </c>
      <c r="J3889" s="11">
        <v>0</v>
      </c>
      <c r="K3889">
        <v>115</v>
      </c>
      <c r="L3889" t="s">
        <v>22</v>
      </c>
      <c r="M3889">
        <v>6.3</v>
      </c>
      <c r="N3889">
        <v>15</v>
      </c>
      <c r="O3889" t="s">
        <v>11611</v>
      </c>
      <c r="P3889" t="s">
        <v>2951</v>
      </c>
      <c r="Q3889" s="10">
        <v>0</v>
      </c>
    </row>
    <row r="3890" spans="1:17" x14ac:dyDescent="0.3">
      <c r="A3890" s="11">
        <v>3000000</v>
      </c>
      <c r="B3890" t="s">
        <v>2211</v>
      </c>
      <c r="C3890">
        <v>41436</v>
      </c>
      <c r="D3890" t="s">
        <v>11612</v>
      </c>
      <c r="E3890" t="s">
        <v>19</v>
      </c>
      <c r="F3890">
        <v>22.789649000000001</v>
      </c>
      <c r="G3890" t="s">
        <v>92</v>
      </c>
      <c r="H3890" t="s">
        <v>21</v>
      </c>
      <c r="I3890" s="1">
        <v>40471</v>
      </c>
      <c r="J3890" s="11">
        <v>177512032</v>
      </c>
      <c r="K3890">
        <v>91</v>
      </c>
      <c r="L3890" t="s">
        <v>22</v>
      </c>
      <c r="M3890">
        <v>5.7</v>
      </c>
      <c r="N3890">
        <v>722</v>
      </c>
      <c r="O3890" t="s">
        <v>11613</v>
      </c>
      <c r="P3890" t="s">
        <v>11614</v>
      </c>
      <c r="Q3890" s="10">
        <v>174512032</v>
      </c>
    </row>
    <row r="3891" spans="1:17" x14ac:dyDescent="0.3">
      <c r="A3891" s="11">
        <v>0</v>
      </c>
      <c r="B3891" t="s">
        <v>972</v>
      </c>
      <c r="C3891">
        <v>10162</v>
      </c>
      <c r="D3891" t="s">
        <v>11615</v>
      </c>
      <c r="E3891" t="s">
        <v>19</v>
      </c>
      <c r="F3891">
        <v>5.7359119999999999</v>
      </c>
      <c r="G3891" t="s">
        <v>4469</v>
      </c>
      <c r="H3891" t="s">
        <v>284</v>
      </c>
      <c r="I3891" s="1">
        <v>36053</v>
      </c>
      <c r="J3891" s="11">
        <v>0</v>
      </c>
      <c r="K3891">
        <v>91</v>
      </c>
      <c r="L3891" t="s">
        <v>22</v>
      </c>
      <c r="M3891">
        <v>7.4</v>
      </c>
      <c r="N3891">
        <v>54</v>
      </c>
      <c r="O3891" t="s">
        <v>11616</v>
      </c>
      <c r="P3891" t="s">
        <v>4146</v>
      </c>
      <c r="Q3891" s="10">
        <v>0</v>
      </c>
    </row>
    <row r="3892" spans="1:17" x14ac:dyDescent="0.3">
      <c r="A3892" s="11">
        <v>4000000</v>
      </c>
      <c r="B3892" t="s">
        <v>5275</v>
      </c>
      <c r="C3892">
        <v>1430</v>
      </c>
      <c r="D3892" t="s">
        <v>11617</v>
      </c>
      <c r="E3892" t="s">
        <v>19</v>
      </c>
      <c r="F3892">
        <v>11.414842999999999</v>
      </c>
      <c r="G3892" t="s">
        <v>6265</v>
      </c>
      <c r="H3892" t="s">
        <v>21</v>
      </c>
      <c r="I3892" s="1">
        <v>37509</v>
      </c>
      <c r="J3892" s="11">
        <v>35564473</v>
      </c>
      <c r="K3892">
        <v>120</v>
      </c>
      <c r="L3892" t="s">
        <v>22</v>
      </c>
      <c r="M3892">
        <v>7.3</v>
      </c>
      <c r="N3892">
        <v>453</v>
      </c>
      <c r="O3892" t="s">
        <v>11618</v>
      </c>
      <c r="P3892" t="s">
        <v>6566</v>
      </c>
      <c r="Q3892" s="10">
        <v>31564473</v>
      </c>
    </row>
    <row r="3893" spans="1:17" x14ac:dyDescent="0.3">
      <c r="A3893" s="11">
        <v>0</v>
      </c>
      <c r="B3893" t="s">
        <v>713</v>
      </c>
      <c r="C3893">
        <v>259943</v>
      </c>
      <c r="D3893" t="s">
        <v>11619</v>
      </c>
      <c r="E3893" t="s">
        <v>1124</v>
      </c>
      <c r="F3893">
        <v>6.0172730000000003</v>
      </c>
      <c r="G3893" t="s">
        <v>11620</v>
      </c>
      <c r="H3893" t="s">
        <v>149</v>
      </c>
      <c r="I3893" s="1">
        <v>41775</v>
      </c>
      <c r="J3893" s="11">
        <v>0</v>
      </c>
      <c r="K3893">
        <v>111</v>
      </c>
      <c r="L3893" t="s">
        <v>22</v>
      </c>
      <c r="M3893">
        <v>6.9</v>
      </c>
      <c r="N3893">
        <v>49</v>
      </c>
      <c r="O3893" t="s">
        <v>11621</v>
      </c>
      <c r="P3893" t="s">
        <v>1127</v>
      </c>
      <c r="Q3893" s="10">
        <v>0</v>
      </c>
    </row>
    <row r="3894" spans="1:17" x14ac:dyDescent="0.3">
      <c r="A3894" s="11">
        <v>3000000</v>
      </c>
      <c r="B3894" t="s">
        <v>3227</v>
      </c>
      <c r="C3894">
        <v>10014</v>
      </c>
      <c r="D3894" t="s">
        <v>11622</v>
      </c>
      <c r="E3894" t="s">
        <v>19</v>
      </c>
      <c r="F3894">
        <v>21.607227999999999</v>
      </c>
      <c r="G3894" t="s">
        <v>119</v>
      </c>
      <c r="H3894" t="s">
        <v>21</v>
      </c>
      <c r="I3894" s="1">
        <v>31351</v>
      </c>
      <c r="J3894" s="11">
        <v>29999213</v>
      </c>
      <c r="K3894">
        <v>87</v>
      </c>
      <c r="L3894" t="s">
        <v>22</v>
      </c>
      <c r="M3894">
        <v>5.7</v>
      </c>
      <c r="N3894">
        <v>361</v>
      </c>
      <c r="O3894" t="s">
        <v>11623</v>
      </c>
      <c r="P3894" t="s">
        <v>11624</v>
      </c>
      <c r="Q3894" s="10">
        <v>26999213</v>
      </c>
    </row>
    <row r="3895" spans="1:17" x14ac:dyDescent="0.3">
      <c r="A3895" s="11">
        <v>3000000</v>
      </c>
      <c r="B3895" t="s">
        <v>212</v>
      </c>
      <c r="C3895">
        <v>11257</v>
      </c>
      <c r="D3895" t="s">
        <v>11625</v>
      </c>
      <c r="E3895" t="s">
        <v>19</v>
      </c>
      <c r="F3895">
        <v>7.9615590000000003</v>
      </c>
      <c r="G3895" t="s">
        <v>11269</v>
      </c>
      <c r="H3895" t="s">
        <v>33</v>
      </c>
      <c r="I3895" s="1">
        <v>31394</v>
      </c>
      <c r="J3895" s="11">
        <v>20966644</v>
      </c>
      <c r="K3895">
        <v>117</v>
      </c>
      <c r="L3895" t="s">
        <v>22</v>
      </c>
      <c r="M3895">
        <v>6.9</v>
      </c>
      <c r="N3895">
        <v>156</v>
      </c>
      <c r="O3895" t="s">
        <v>11626</v>
      </c>
      <c r="P3895" t="s">
        <v>7463</v>
      </c>
      <c r="Q3895" s="10">
        <v>17966644</v>
      </c>
    </row>
    <row r="3896" spans="1:17" x14ac:dyDescent="0.3">
      <c r="A3896" s="11">
        <v>3000000</v>
      </c>
      <c r="B3896" t="s">
        <v>8210</v>
      </c>
      <c r="C3896">
        <v>158015</v>
      </c>
      <c r="D3896" t="s">
        <v>11627</v>
      </c>
      <c r="E3896" t="s">
        <v>19</v>
      </c>
      <c r="F3896">
        <v>54.403033000000001</v>
      </c>
      <c r="G3896" t="s">
        <v>135</v>
      </c>
      <c r="H3896" t="s">
        <v>284</v>
      </c>
      <c r="I3896" s="1">
        <v>41425</v>
      </c>
      <c r="J3896" s="11">
        <v>89328627</v>
      </c>
      <c r="K3896">
        <v>86</v>
      </c>
      <c r="L3896" t="s">
        <v>22</v>
      </c>
      <c r="M3896">
        <v>6</v>
      </c>
      <c r="N3896">
        <v>2428</v>
      </c>
      <c r="O3896" t="s">
        <v>11628</v>
      </c>
      <c r="P3896" t="s">
        <v>8890</v>
      </c>
      <c r="Q3896" s="10">
        <v>86328627</v>
      </c>
    </row>
    <row r="3897" spans="1:17" x14ac:dyDescent="0.3">
      <c r="A3897" s="11">
        <v>3000000</v>
      </c>
      <c r="B3897" t="s">
        <v>6360</v>
      </c>
      <c r="C3897">
        <v>82507</v>
      </c>
      <c r="D3897" t="s">
        <v>11629</v>
      </c>
      <c r="E3897" t="s">
        <v>19</v>
      </c>
      <c r="F3897">
        <v>41.045084000000003</v>
      </c>
      <c r="G3897" t="s">
        <v>6064</v>
      </c>
      <c r="H3897" t="s">
        <v>21</v>
      </c>
      <c r="I3897" s="1">
        <v>40997</v>
      </c>
      <c r="J3897" s="11">
        <v>77712439</v>
      </c>
      <c r="K3897">
        <v>110</v>
      </c>
      <c r="L3897" t="s">
        <v>22</v>
      </c>
      <c r="M3897">
        <v>6.7</v>
      </c>
      <c r="N3897">
        <v>1573</v>
      </c>
      <c r="O3897" t="s">
        <v>11630</v>
      </c>
      <c r="P3897" t="s">
        <v>1553</v>
      </c>
      <c r="Q3897" s="10">
        <v>74712439</v>
      </c>
    </row>
    <row r="3898" spans="1:17" x14ac:dyDescent="0.3">
      <c r="A3898" s="11">
        <v>3000000</v>
      </c>
      <c r="B3898" t="s">
        <v>587</v>
      </c>
      <c r="C3898">
        <v>20337</v>
      </c>
      <c r="D3898" t="s">
        <v>11631</v>
      </c>
      <c r="E3898" t="s">
        <v>19</v>
      </c>
      <c r="F3898">
        <v>0.29522599999999999</v>
      </c>
      <c r="G3898" t="s">
        <v>92</v>
      </c>
      <c r="H3898" t="s">
        <v>21</v>
      </c>
      <c r="I3898" s="1">
        <v>37264</v>
      </c>
      <c r="J3898" s="11">
        <v>19184015</v>
      </c>
      <c r="K3898">
        <v>113</v>
      </c>
      <c r="L3898" t="s">
        <v>22</v>
      </c>
      <c r="M3898">
        <v>5</v>
      </c>
      <c r="N3898">
        <v>1</v>
      </c>
      <c r="O3898" t="s">
        <v>9671</v>
      </c>
      <c r="P3898" t="s">
        <v>9671</v>
      </c>
      <c r="Q3898" s="10">
        <v>16184015</v>
      </c>
    </row>
    <row r="3899" spans="1:17" x14ac:dyDescent="0.3">
      <c r="A3899" s="11">
        <v>3000000</v>
      </c>
      <c r="B3899" t="s">
        <v>212</v>
      </c>
      <c r="C3899">
        <v>261</v>
      </c>
      <c r="D3899" t="s">
        <v>11632</v>
      </c>
      <c r="E3899" t="s">
        <v>19</v>
      </c>
      <c r="F3899">
        <v>16.553594</v>
      </c>
      <c r="G3899" t="s">
        <v>11633</v>
      </c>
      <c r="H3899" t="s">
        <v>21</v>
      </c>
      <c r="I3899" s="1">
        <v>21233</v>
      </c>
      <c r="J3899" s="11">
        <v>17570324</v>
      </c>
      <c r="K3899">
        <v>108</v>
      </c>
      <c r="L3899" t="s">
        <v>22</v>
      </c>
      <c r="M3899">
        <v>7.6</v>
      </c>
      <c r="N3899">
        <v>165</v>
      </c>
      <c r="O3899" t="s">
        <v>11634</v>
      </c>
      <c r="P3899" t="s">
        <v>11432</v>
      </c>
      <c r="Q3899" s="10">
        <v>14570324</v>
      </c>
    </row>
    <row r="3900" spans="1:17" x14ac:dyDescent="0.3">
      <c r="A3900" s="11">
        <v>3000000</v>
      </c>
      <c r="B3900" t="s">
        <v>11635</v>
      </c>
      <c r="C3900">
        <v>1685</v>
      </c>
      <c r="D3900" t="s">
        <v>11636</v>
      </c>
      <c r="E3900" t="s">
        <v>19</v>
      </c>
      <c r="F3900">
        <v>24.393295999999999</v>
      </c>
      <c r="G3900" t="s">
        <v>204</v>
      </c>
      <c r="H3900" t="s">
        <v>21</v>
      </c>
      <c r="I3900" s="1">
        <v>25573</v>
      </c>
      <c r="J3900" s="11">
        <v>18999718</v>
      </c>
      <c r="K3900">
        <v>95</v>
      </c>
      <c r="L3900" t="s">
        <v>22</v>
      </c>
      <c r="M3900">
        <v>6.2</v>
      </c>
      <c r="N3900">
        <v>361</v>
      </c>
      <c r="O3900" t="s">
        <v>11637</v>
      </c>
      <c r="P3900" t="s">
        <v>11638</v>
      </c>
      <c r="Q3900" s="10">
        <v>15999718</v>
      </c>
    </row>
    <row r="3901" spans="1:17" x14ac:dyDescent="0.3">
      <c r="A3901" s="11">
        <v>3000000</v>
      </c>
      <c r="B3901" t="s">
        <v>11639</v>
      </c>
      <c r="C3901">
        <v>20737</v>
      </c>
      <c r="D3901" t="s">
        <v>11640</v>
      </c>
      <c r="E3901" t="s">
        <v>19</v>
      </c>
      <c r="F3901">
        <v>11.241802</v>
      </c>
      <c r="G3901" t="s">
        <v>27</v>
      </c>
      <c r="H3901" t="s">
        <v>158</v>
      </c>
      <c r="I3901" s="1">
        <v>35438</v>
      </c>
      <c r="J3901" s="11">
        <v>23144499</v>
      </c>
      <c r="K3901">
        <v>98</v>
      </c>
      <c r="L3901" t="s">
        <v>22</v>
      </c>
      <c r="M3901">
        <v>5.3</v>
      </c>
      <c r="N3901">
        <v>106</v>
      </c>
      <c r="O3901" t="s">
        <v>11641</v>
      </c>
      <c r="P3901" t="s">
        <v>4169</v>
      </c>
      <c r="Q3901" s="10">
        <v>20144499</v>
      </c>
    </row>
    <row r="3902" spans="1:17" x14ac:dyDescent="0.3">
      <c r="A3902" s="11">
        <v>16000000</v>
      </c>
      <c r="B3902" t="s">
        <v>11642</v>
      </c>
      <c r="C3902">
        <v>10991</v>
      </c>
      <c r="D3902" t="s">
        <v>11643</v>
      </c>
      <c r="E3902" t="s">
        <v>388</v>
      </c>
      <c r="F3902">
        <v>9.1888500000000004</v>
      </c>
      <c r="G3902" t="s">
        <v>11644</v>
      </c>
      <c r="H3902" t="s">
        <v>197</v>
      </c>
      <c r="I3902" s="1">
        <v>36745</v>
      </c>
      <c r="J3902" s="11">
        <v>68411275</v>
      </c>
      <c r="K3902">
        <v>93</v>
      </c>
      <c r="L3902" t="s">
        <v>22</v>
      </c>
      <c r="M3902">
        <v>5.9</v>
      </c>
      <c r="N3902">
        <v>137</v>
      </c>
      <c r="O3902" t="s">
        <v>11645</v>
      </c>
      <c r="P3902" t="s">
        <v>11646</v>
      </c>
      <c r="Q3902" s="10">
        <v>52411275</v>
      </c>
    </row>
    <row r="3903" spans="1:17" x14ac:dyDescent="0.3">
      <c r="A3903" s="11">
        <v>3000000</v>
      </c>
      <c r="B3903" t="s">
        <v>1754</v>
      </c>
      <c r="C3903">
        <v>10225</v>
      </c>
      <c r="D3903" t="s">
        <v>11647</v>
      </c>
      <c r="E3903" t="s">
        <v>19</v>
      </c>
      <c r="F3903">
        <v>11.158167000000001</v>
      </c>
      <c r="G3903" t="s">
        <v>92</v>
      </c>
      <c r="H3903" t="s">
        <v>21</v>
      </c>
      <c r="I3903" s="1">
        <v>31420</v>
      </c>
      <c r="J3903" s="11">
        <v>19472057</v>
      </c>
      <c r="K3903">
        <v>86</v>
      </c>
      <c r="L3903" t="s">
        <v>22</v>
      </c>
      <c r="M3903">
        <v>5.7</v>
      </c>
      <c r="N3903">
        <v>216</v>
      </c>
      <c r="O3903" t="s">
        <v>11648</v>
      </c>
      <c r="P3903" t="s">
        <v>11649</v>
      </c>
      <c r="Q3903" s="10">
        <v>16472057</v>
      </c>
    </row>
    <row r="3904" spans="1:17" x14ac:dyDescent="0.3">
      <c r="A3904" s="11">
        <v>3000000</v>
      </c>
      <c r="B3904" t="s">
        <v>1122</v>
      </c>
      <c r="C3904">
        <v>826</v>
      </c>
      <c r="D3904" t="s">
        <v>11650</v>
      </c>
      <c r="E3904" t="s">
        <v>19</v>
      </c>
      <c r="F3904">
        <v>23.109959</v>
      </c>
      <c r="G3904" t="s">
        <v>692</v>
      </c>
      <c r="H3904" t="s">
        <v>33</v>
      </c>
      <c r="I3904" s="1">
        <v>20861</v>
      </c>
      <c r="J3904" s="11">
        <v>33300000</v>
      </c>
      <c r="K3904">
        <v>161</v>
      </c>
      <c r="L3904" t="s">
        <v>22</v>
      </c>
      <c r="M3904">
        <v>7.7</v>
      </c>
      <c r="N3904">
        <v>542</v>
      </c>
      <c r="O3904" t="s">
        <v>11651</v>
      </c>
      <c r="P3904" t="s">
        <v>5324</v>
      </c>
      <c r="Q3904" s="10">
        <v>30300000</v>
      </c>
    </row>
    <row r="3905" spans="1:17" x14ac:dyDescent="0.3">
      <c r="A3905" s="11">
        <v>3000000</v>
      </c>
      <c r="B3905" t="s">
        <v>1535</v>
      </c>
      <c r="C3905">
        <v>34086</v>
      </c>
      <c r="D3905" t="s">
        <v>11652</v>
      </c>
      <c r="E3905" t="s">
        <v>19</v>
      </c>
      <c r="F3905">
        <v>1.586598</v>
      </c>
      <c r="G3905" t="s">
        <v>764</v>
      </c>
      <c r="H3905" t="s">
        <v>21</v>
      </c>
      <c r="I3905" s="1">
        <v>32990</v>
      </c>
      <c r="J3905" s="11">
        <v>15369573</v>
      </c>
      <c r="K3905">
        <v>100</v>
      </c>
      <c r="L3905" t="s">
        <v>22</v>
      </c>
      <c r="M3905">
        <v>4.7</v>
      </c>
      <c r="N3905">
        <v>25</v>
      </c>
      <c r="O3905" t="s">
        <v>11653</v>
      </c>
      <c r="P3905" t="s">
        <v>3165</v>
      </c>
      <c r="Q3905" s="10">
        <v>12369573</v>
      </c>
    </row>
    <row r="3906" spans="1:17" x14ac:dyDescent="0.3">
      <c r="A3906" s="11">
        <v>2000000</v>
      </c>
      <c r="B3906" t="s">
        <v>4326</v>
      </c>
      <c r="C3906">
        <v>5854</v>
      </c>
      <c r="D3906" t="s">
        <v>11654</v>
      </c>
      <c r="E3906" t="s">
        <v>19</v>
      </c>
      <c r="F3906">
        <v>3.8328579999999999</v>
      </c>
      <c r="G3906" t="s">
        <v>135</v>
      </c>
      <c r="H3906" t="s">
        <v>21</v>
      </c>
      <c r="I3906" s="1">
        <v>28007</v>
      </c>
      <c r="J3906" s="11">
        <v>7900000</v>
      </c>
      <c r="K3906">
        <v>121</v>
      </c>
      <c r="L3906" t="s">
        <v>22</v>
      </c>
      <c r="M3906">
        <v>6.7</v>
      </c>
      <c r="N3906">
        <v>86</v>
      </c>
      <c r="O3906" t="s">
        <v>11655</v>
      </c>
      <c r="P3906" t="s">
        <v>6507</v>
      </c>
      <c r="Q3906" s="10">
        <v>5900000</v>
      </c>
    </row>
    <row r="3907" spans="1:17" x14ac:dyDescent="0.3">
      <c r="A3907" s="11">
        <v>3000000</v>
      </c>
      <c r="B3907" t="s">
        <v>822</v>
      </c>
      <c r="C3907">
        <v>284</v>
      </c>
      <c r="D3907" t="s">
        <v>11656</v>
      </c>
      <c r="E3907" t="s">
        <v>19</v>
      </c>
      <c r="F3907">
        <v>22.889294</v>
      </c>
      <c r="G3907" t="s">
        <v>1252</v>
      </c>
      <c r="H3907" t="s">
        <v>21</v>
      </c>
      <c r="I3907" s="1">
        <v>22082</v>
      </c>
      <c r="J3907" s="11">
        <v>25000000</v>
      </c>
      <c r="K3907">
        <v>125</v>
      </c>
      <c r="L3907" t="s">
        <v>22</v>
      </c>
      <c r="M3907">
        <v>8.1</v>
      </c>
      <c r="N3907">
        <v>483</v>
      </c>
      <c r="O3907" t="s">
        <v>11657</v>
      </c>
      <c r="P3907" t="s">
        <v>11175</v>
      </c>
      <c r="Q3907" s="10">
        <v>22000000</v>
      </c>
    </row>
    <row r="3908" spans="1:17" x14ac:dyDescent="0.3">
      <c r="A3908" s="11">
        <v>3000000</v>
      </c>
      <c r="B3908" t="s">
        <v>5725</v>
      </c>
      <c r="C3908">
        <v>10285</v>
      </c>
      <c r="D3908" t="s">
        <v>11658</v>
      </c>
      <c r="E3908" t="s">
        <v>19</v>
      </c>
      <c r="F3908">
        <v>10.341982</v>
      </c>
      <c r="G3908" t="s">
        <v>119</v>
      </c>
      <c r="H3908" t="s">
        <v>21</v>
      </c>
      <c r="I3908" s="1">
        <v>34194</v>
      </c>
      <c r="J3908" s="11">
        <v>15938065</v>
      </c>
      <c r="K3908">
        <v>87</v>
      </c>
      <c r="L3908" t="s">
        <v>22</v>
      </c>
      <c r="M3908">
        <v>4.2</v>
      </c>
      <c r="N3908">
        <v>193</v>
      </c>
      <c r="O3908" t="s">
        <v>11659</v>
      </c>
      <c r="P3908" t="s">
        <v>11660</v>
      </c>
      <c r="Q3908" s="10">
        <v>12938065</v>
      </c>
    </row>
    <row r="3909" spans="1:17" x14ac:dyDescent="0.3">
      <c r="A3909" s="11">
        <v>3000000</v>
      </c>
      <c r="B3909" t="s">
        <v>4591</v>
      </c>
      <c r="C3909">
        <v>5780</v>
      </c>
      <c r="D3909" t="s">
        <v>11661</v>
      </c>
      <c r="E3909" t="s">
        <v>19</v>
      </c>
      <c r="F3909">
        <v>7.924982</v>
      </c>
      <c r="G3909" t="s">
        <v>135</v>
      </c>
      <c r="H3909" t="s">
        <v>21</v>
      </c>
      <c r="I3909" s="1">
        <v>24301</v>
      </c>
      <c r="J3909" s="11">
        <v>13000000</v>
      </c>
      <c r="K3909">
        <v>128</v>
      </c>
      <c r="L3909" t="s">
        <v>22</v>
      </c>
      <c r="M3909">
        <v>6.4</v>
      </c>
      <c r="N3909">
        <v>120</v>
      </c>
      <c r="O3909" t="s">
        <v>11662</v>
      </c>
      <c r="P3909" t="s">
        <v>6507</v>
      </c>
      <c r="Q3909" s="10">
        <v>10000000</v>
      </c>
    </row>
    <row r="3910" spans="1:17" x14ac:dyDescent="0.3">
      <c r="A3910" s="11">
        <v>3000000</v>
      </c>
      <c r="B3910" t="s">
        <v>11663</v>
      </c>
      <c r="C3910">
        <v>292</v>
      </c>
      <c r="D3910" t="s">
        <v>11664</v>
      </c>
      <c r="E3910" t="s">
        <v>19</v>
      </c>
      <c r="F3910">
        <v>1.697846</v>
      </c>
      <c r="G3910" t="s">
        <v>8289</v>
      </c>
      <c r="H3910" t="s">
        <v>21</v>
      </c>
      <c r="I3910" s="1">
        <v>38695</v>
      </c>
      <c r="J3910" s="11">
        <v>11718595</v>
      </c>
      <c r="K3910">
        <v>100</v>
      </c>
      <c r="L3910" t="s">
        <v>22</v>
      </c>
      <c r="M3910">
        <v>6.4</v>
      </c>
      <c r="N3910">
        <v>28</v>
      </c>
      <c r="O3910" t="s">
        <v>11665</v>
      </c>
      <c r="P3910" t="s">
        <v>914</v>
      </c>
      <c r="Q3910" s="10">
        <v>8718595</v>
      </c>
    </row>
    <row r="3911" spans="1:17" x14ac:dyDescent="0.3">
      <c r="A3911" s="11">
        <v>0</v>
      </c>
      <c r="B3911" t="s">
        <v>11666</v>
      </c>
      <c r="C3911">
        <v>223485</v>
      </c>
      <c r="D3911" t="s">
        <v>11667</v>
      </c>
      <c r="E3911" t="s">
        <v>19</v>
      </c>
      <c r="F3911">
        <v>14.936661000000001</v>
      </c>
      <c r="G3911" t="s">
        <v>11668</v>
      </c>
      <c r="H3911" t="s">
        <v>105</v>
      </c>
      <c r="I3911" s="1">
        <v>42110</v>
      </c>
      <c r="J3911" s="11">
        <v>229094</v>
      </c>
      <c r="K3911">
        <v>84</v>
      </c>
      <c r="L3911" t="s">
        <v>22</v>
      </c>
      <c r="M3911">
        <v>6.6</v>
      </c>
      <c r="N3911">
        <v>367</v>
      </c>
      <c r="O3911" t="s">
        <v>11669</v>
      </c>
      <c r="P3911" t="s">
        <v>11670</v>
      </c>
      <c r="Q3911" s="10">
        <v>229094</v>
      </c>
    </row>
    <row r="3912" spans="1:17" x14ac:dyDescent="0.3">
      <c r="A3912" s="11">
        <v>3000000</v>
      </c>
      <c r="B3912" t="s">
        <v>1646</v>
      </c>
      <c r="C3912">
        <v>29463</v>
      </c>
      <c r="D3912" t="s">
        <v>11671</v>
      </c>
      <c r="E3912" t="s">
        <v>19</v>
      </c>
      <c r="F3912">
        <v>0.72009100000000004</v>
      </c>
      <c r="G3912" t="s">
        <v>59</v>
      </c>
      <c r="H3912" t="s">
        <v>21</v>
      </c>
      <c r="I3912" s="1">
        <v>31345</v>
      </c>
      <c r="J3912" s="11">
        <v>0</v>
      </c>
      <c r="K3912">
        <v>97</v>
      </c>
      <c r="L3912" t="s">
        <v>22</v>
      </c>
      <c r="M3912">
        <v>7</v>
      </c>
      <c r="N3912">
        <v>11</v>
      </c>
      <c r="O3912" t="s">
        <v>11672</v>
      </c>
      <c r="P3912" t="s">
        <v>8942</v>
      </c>
      <c r="Q3912" s="10">
        <v>-3000000</v>
      </c>
    </row>
    <row r="3913" spans="1:17" x14ac:dyDescent="0.3">
      <c r="A3913" s="11">
        <v>0</v>
      </c>
      <c r="B3913" t="s">
        <v>1010</v>
      </c>
      <c r="C3913">
        <v>18065</v>
      </c>
      <c r="D3913" t="s">
        <v>11673</v>
      </c>
      <c r="E3913" t="s">
        <v>19</v>
      </c>
      <c r="F3913">
        <v>2.7474020000000001</v>
      </c>
      <c r="G3913" t="s">
        <v>11674</v>
      </c>
      <c r="H3913" t="s">
        <v>21</v>
      </c>
      <c r="I3913" s="1">
        <v>39966</v>
      </c>
      <c r="J3913" s="11">
        <v>0</v>
      </c>
      <c r="K3913">
        <v>84</v>
      </c>
      <c r="L3913" t="s">
        <v>22</v>
      </c>
      <c r="M3913">
        <v>5.3</v>
      </c>
      <c r="N3913">
        <v>36</v>
      </c>
      <c r="O3913" t="s">
        <v>11675</v>
      </c>
      <c r="P3913" t="s">
        <v>11676</v>
      </c>
      <c r="Q3913" s="10">
        <v>0</v>
      </c>
    </row>
    <row r="3914" spans="1:17" x14ac:dyDescent="0.3">
      <c r="A3914" s="11">
        <v>3000000</v>
      </c>
      <c r="B3914" t="s">
        <v>713</v>
      </c>
      <c r="C3914">
        <v>22013</v>
      </c>
      <c r="D3914" t="s">
        <v>11677</v>
      </c>
      <c r="E3914" t="s">
        <v>19</v>
      </c>
      <c r="F3914">
        <v>6.7349649999999999</v>
      </c>
      <c r="G3914" t="s">
        <v>1252</v>
      </c>
      <c r="H3914" t="s">
        <v>21</v>
      </c>
      <c r="I3914" s="1">
        <v>22086</v>
      </c>
      <c r="J3914" s="11">
        <v>10400000</v>
      </c>
      <c r="K3914">
        <v>146</v>
      </c>
      <c r="L3914" t="s">
        <v>22</v>
      </c>
      <c r="M3914">
        <v>7.3</v>
      </c>
      <c r="N3914">
        <v>41</v>
      </c>
      <c r="O3914" t="s">
        <v>11678</v>
      </c>
      <c r="P3914" t="s">
        <v>11432</v>
      </c>
      <c r="Q3914" s="10">
        <v>7400000</v>
      </c>
    </row>
    <row r="3915" spans="1:17" x14ac:dyDescent="0.3">
      <c r="A3915" s="11">
        <v>3000000</v>
      </c>
      <c r="B3915" t="s">
        <v>1321</v>
      </c>
      <c r="C3915">
        <v>821</v>
      </c>
      <c r="D3915" t="s">
        <v>11679</v>
      </c>
      <c r="E3915" t="s">
        <v>19</v>
      </c>
      <c r="F3915">
        <v>13.338539000000001</v>
      </c>
      <c r="G3915" t="s">
        <v>1252</v>
      </c>
      <c r="H3915" t="s">
        <v>192</v>
      </c>
      <c r="I3915" s="1">
        <v>22293</v>
      </c>
      <c r="J3915" s="11">
        <v>10000000</v>
      </c>
      <c r="K3915">
        <v>186</v>
      </c>
      <c r="L3915" t="s">
        <v>22</v>
      </c>
      <c r="M3915">
        <v>7.6</v>
      </c>
      <c r="N3915">
        <v>155</v>
      </c>
      <c r="O3915" t="s">
        <v>11680</v>
      </c>
      <c r="P3915" t="s">
        <v>9385</v>
      </c>
      <c r="Q3915" s="10">
        <v>7000000</v>
      </c>
    </row>
    <row r="3916" spans="1:17" x14ac:dyDescent="0.3">
      <c r="A3916" s="11">
        <v>0</v>
      </c>
      <c r="B3916" t="s">
        <v>972</v>
      </c>
      <c r="C3916">
        <v>53862</v>
      </c>
      <c r="D3916" t="s">
        <v>11681</v>
      </c>
      <c r="E3916" t="s">
        <v>19</v>
      </c>
      <c r="F3916">
        <v>0.18537300000000001</v>
      </c>
      <c r="G3916" t="s">
        <v>1054</v>
      </c>
      <c r="H3916" t="s">
        <v>21</v>
      </c>
      <c r="I3916" s="1">
        <v>36499</v>
      </c>
      <c r="J3916" s="11">
        <v>9016377</v>
      </c>
      <c r="K3916">
        <v>94</v>
      </c>
      <c r="L3916" t="s">
        <v>22</v>
      </c>
      <c r="M3916">
        <v>4.5</v>
      </c>
      <c r="N3916">
        <v>4</v>
      </c>
      <c r="O3916" t="s">
        <v>11682</v>
      </c>
      <c r="P3916" t="s">
        <v>7796</v>
      </c>
      <c r="Q3916" s="10">
        <v>9016377</v>
      </c>
    </row>
    <row r="3917" spans="1:17" x14ac:dyDescent="0.3">
      <c r="A3917" s="11">
        <v>3000000</v>
      </c>
      <c r="B3917" t="s">
        <v>3251</v>
      </c>
      <c r="C3917">
        <v>3089</v>
      </c>
      <c r="D3917" t="s">
        <v>11683</v>
      </c>
      <c r="E3917" t="s">
        <v>19</v>
      </c>
      <c r="F3917">
        <v>5.3448149999999996</v>
      </c>
      <c r="G3917" t="s">
        <v>1252</v>
      </c>
      <c r="H3917" t="s">
        <v>21</v>
      </c>
      <c r="I3917" s="1">
        <v>17771</v>
      </c>
      <c r="J3917" s="11">
        <v>9012000</v>
      </c>
      <c r="K3917">
        <v>133</v>
      </c>
      <c r="L3917" t="s">
        <v>22</v>
      </c>
      <c r="M3917">
        <v>7.3</v>
      </c>
      <c r="N3917">
        <v>82</v>
      </c>
      <c r="O3917" t="s">
        <v>11684</v>
      </c>
      <c r="P3917" t="s">
        <v>11685</v>
      </c>
      <c r="Q3917" s="10">
        <v>6012000</v>
      </c>
    </row>
    <row r="3918" spans="1:17" x14ac:dyDescent="0.3">
      <c r="A3918" s="11">
        <v>0</v>
      </c>
      <c r="B3918" t="s">
        <v>972</v>
      </c>
      <c r="C3918">
        <v>30139</v>
      </c>
      <c r="D3918" t="s">
        <v>11686</v>
      </c>
      <c r="E3918" t="s">
        <v>19</v>
      </c>
      <c r="F3918">
        <v>0.98262400000000005</v>
      </c>
      <c r="G3918" t="s">
        <v>92</v>
      </c>
      <c r="H3918" t="s">
        <v>21</v>
      </c>
      <c r="I3918" s="1">
        <v>38718</v>
      </c>
      <c r="J3918" s="11">
        <v>0</v>
      </c>
      <c r="K3918">
        <v>99</v>
      </c>
      <c r="L3918" t="s">
        <v>22</v>
      </c>
      <c r="M3918">
        <v>3.7</v>
      </c>
      <c r="N3918">
        <v>10</v>
      </c>
      <c r="O3918" t="s">
        <v>11687</v>
      </c>
      <c r="P3918" t="s">
        <v>11688</v>
      </c>
      <c r="Q3918" s="10">
        <v>0</v>
      </c>
    </row>
    <row r="3919" spans="1:17" x14ac:dyDescent="0.3">
      <c r="A3919" s="11">
        <v>3000000</v>
      </c>
      <c r="B3919" t="s">
        <v>1582</v>
      </c>
      <c r="C3919">
        <v>132344</v>
      </c>
      <c r="D3919" t="s">
        <v>11689</v>
      </c>
      <c r="E3919" t="s">
        <v>19</v>
      </c>
      <c r="F3919">
        <v>23.299907000000001</v>
      </c>
      <c r="G3919" t="s">
        <v>2195</v>
      </c>
      <c r="H3919" t="s">
        <v>7268</v>
      </c>
      <c r="I3919" s="1">
        <v>41398</v>
      </c>
      <c r="J3919" s="11">
        <v>11176469</v>
      </c>
      <c r="K3919">
        <v>108</v>
      </c>
      <c r="L3919" t="s">
        <v>22</v>
      </c>
      <c r="M3919">
        <v>7.4</v>
      </c>
      <c r="N3919">
        <v>568</v>
      </c>
      <c r="O3919" t="s">
        <v>11690</v>
      </c>
      <c r="P3919" t="s">
        <v>5379</v>
      </c>
      <c r="Q3919" s="10">
        <v>8176469</v>
      </c>
    </row>
    <row r="3920" spans="1:17" x14ac:dyDescent="0.3">
      <c r="A3920" s="11">
        <v>0</v>
      </c>
      <c r="B3920" t="s">
        <v>951</v>
      </c>
      <c r="C3920">
        <v>15582</v>
      </c>
      <c r="D3920" t="s">
        <v>11691</v>
      </c>
      <c r="E3920" t="s">
        <v>19</v>
      </c>
      <c r="F3920">
        <v>4.103764</v>
      </c>
      <c r="G3920" t="s">
        <v>11692</v>
      </c>
      <c r="H3920" t="s">
        <v>21</v>
      </c>
      <c r="I3920" s="1">
        <v>32101</v>
      </c>
      <c r="J3920" s="11">
        <v>0</v>
      </c>
      <c r="K3920">
        <v>95</v>
      </c>
      <c r="L3920" t="s">
        <v>22</v>
      </c>
      <c r="M3920">
        <v>3.8</v>
      </c>
      <c r="N3920">
        <v>46</v>
      </c>
      <c r="O3920" t="s">
        <v>11693</v>
      </c>
      <c r="P3920" t="s">
        <v>11694</v>
      </c>
      <c r="Q3920" s="10">
        <v>0</v>
      </c>
    </row>
    <row r="3921" spans="1:17" x14ac:dyDescent="0.3">
      <c r="A3921" s="11">
        <v>3000000</v>
      </c>
      <c r="B3921" t="s">
        <v>11184</v>
      </c>
      <c r="C3921">
        <v>15158</v>
      </c>
      <c r="D3921" t="s">
        <v>11695</v>
      </c>
      <c r="E3921" t="s">
        <v>19</v>
      </c>
      <c r="F3921">
        <v>5.0036149999999999</v>
      </c>
      <c r="G3921" t="s">
        <v>135</v>
      </c>
      <c r="H3921" t="s">
        <v>21</v>
      </c>
      <c r="I3921" s="1">
        <v>32362</v>
      </c>
      <c r="J3921" s="11">
        <v>7282851</v>
      </c>
      <c r="K3921">
        <v>97</v>
      </c>
      <c r="L3921" t="s">
        <v>22</v>
      </c>
      <c r="M3921">
        <v>6.3</v>
      </c>
      <c r="N3921">
        <v>94</v>
      </c>
      <c r="O3921" t="s">
        <v>11696</v>
      </c>
      <c r="P3921" t="s">
        <v>10743</v>
      </c>
      <c r="Q3921" s="10">
        <v>4282851</v>
      </c>
    </row>
    <row r="3922" spans="1:17" x14ac:dyDescent="0.3">
      <c r="A3922" s="11">
        <v>3000000</v>
      </c>
      <c r="B3922" t="s">
        <v>713</v>
      </c>
      <c r="C3922">
        <v>44634</v>
      </c>
      <c r="D3922" t="s">
        <v>11697</v>
      </c>
      <c r="E3922" t="s">
        <v>19</v>
      </c>
      <c r="F3922">
        <v>1.9983999999999998E-2</v>
      </c>
      <c r="G3922" t="s">
        <v>92</v>
      </c>
      <c r="H3922" t="s">
        <v>21</v>
      </c>
      <c r="I3922" s="1">
        <v>38260</v>
      </c>
      <c r="J3922" s="11">
        <v>6804016</v>
      </c>
      <c r="K3922">
        <v>94</v>
      </c>
      <c r="L3922" t="s">
        <v>22</v>
      </c>
      <c r="M3922">
        <v>5</v>
      </c>
      <c r="N3922">
        <v>3</v>
      </c>
      <c r="O3922" t="s">
        <v>11698</v>
      </c>
      <c r="P3922" t="s">
        <v>8942</v>
      </c>
      <c r="Q3922" s="10">
        <v>3804016</v>
      </c>
    </row>
    <row r="3923" spans="1:17" x14ac:dyDescent="0.3">
      <c r="A3923" s="11">
        <v>0</v>
      </c>
      <c r="B3923" t="s">
        <v>1485</v>
      </c>
      <c r="C3923">
        <v>30309</v>
      </c>
      <c r="D3923" t="s">
        <v>11699</v>
      </c>
      <c r="E3923" t="s">
        <v>19</v>
      </c>
      <c r="F3923">
        <v>1.026243</v>
      </c>
      <c r="G3923" t="s">
        <v>92</v>
      </c>
      <c r="H3923" t="s">
        <v>21</v>
      </c>
      <c r="I3923" s="1">
        <v>37257</v>
      </c>
      <c r="J3923" s="11">
        <v>0</v>
      </c>
      <c r="K3923">
        <v>86</v>
      </c>
      <c r="L3923" t="s">
        <v>22</v>
      </c>
      <c r="M3923">
        <v>5.8</v>
      </c>
      <c r="N3923">
        <v>19</v>
      </c>
      <c r="O3923" t="s">
        <v>11700</v>
      </c>
      <c r="P3923" t="s">
        <v>11701</v>
      </c>
      <c r="Q3923" s="10">
        <v>0</v>
      </c>
    </row>
    <row r="3924" spans="1:17" x14ac:dyDescent="0.3">
      <c r="A3924" s="11">
        <v>0</v>
      </c>
      <c r="B3924" t="s">
        <v>9341</v>
      </c>
      <c r="C3924">
        <v>7509</v>
      </c>
      <c r="D3924" t="s">
        <v>11702</v>
      </c>
      <c r="E3924" t="s">
        <v>19</v>
      </c>
      <c r="F3924">
        <v>2.7873749999999999</v>
      </c>
      <c r="G3924" t="s">
        <v>11703</v>
      </c>
      <c r="H3924" t="s">
        <v>158</v>
      </c>
      <c r="I3924" s="1">
        <v>38573</v>
      </c>
      <c r="J3924" s="11">
        <v>10422387</v>
      </c>
      <c r="K3924">
        <v>115</v>
      </c>
      <c r="L3924" t="s">
        <v>22</v>
      </c>
      <c r="M3924">
        <v>6.8</v>
      </c>
      <c r="N3924">
        <v>34</v>
      </c>
      <c r="O3924" t="s">
        <v>11704</v>
      </c>
      <c r="P3924" t="s">
        <v>3267</v>
      </c>
      <c r="Q3924" s="10">
        <v>10422387</v>
      </c>
    </row>
    <row r="3925" spans="1:17" x14ac:dyDescent="0.3">
      <c r="A3925" s="11">
        <v>3800000</v>
      </c>
      <c r="B3925" t="s">
        <v>587</v>
      </c>
      <c r="C3925">
        <v>10557</v>
      </c>
      <c r="D3925" t="s">
        <v>11705</v>
      </c>
      <c r="E3925" t="s">
        <v>19</v>
      </c>
      <c r="F3925">
        <v>3.6673719999999999</v>
      </c>
      <c r="G3925" t="s">
        <v>11706</v>
      </c>
      <c r="H3925" t="s">
        <v>33</v>
      </c>
      <c r="I3925" s="1">
        <v>36294</v>
      </c>
      <c r="J3925" s="11">
        <v>28200000</v>
      </c>
      <c r="K3925">
        <v>97</v>
      </c>
      <c r="L3925" t="s">
        <v>22</v>
      </c>
      <c r="M3925">
        <v>6.5</v>
      </c>
      <c r="N3925">
        <v>59</v>
      </c>
      <c r="O3925" t="s">
        <v>11707</v>
      </c>
      <c r="P3925" t="s">
        <v>11708</v>
      </c>
      <c r="Q3925" s="10">
        <v>24400000</v>
      </c>
    </row>
    <row r="3926" spans="1:17" x14ac:dyDescent="0.3">
      <c r="A3926" s="11">
        <v>3000000</v>
      </c>
      <c r="B3926" t="s">
        <v>972</v>
      </c>
      <c r="C3926">
        <v>23531</v>
      </c>
      <c r="D3926" t="s">
        <v>11709</v>
      </c>
      <c r="E3926" t="s">
        <v>19</v>
      </c>
      <c r="F3926">
        <v>2.1443539999999999</v>
      </c>
      <c r="G3926" t="s">
        <v>11710</v>
      </c>
      <c r="H3926" t="s">
        <v>21</v>
      </c>
      <c r="I3926" s="1">
        <v>36534</v>
      </c>
      <c r="J3926" s="11">
        <v>0</v>
      </c>
      <c r="K3926">
        <v>82</v>
      </c>
      <c r="L3926" t="s">
        <v>22</v>
      </c>
      <c r="M3926">
        <v>3.1</v>
      </c>
      <c r="N3926">
        <v>11</v>
      </c>
      <c r="O3926" t="s">
        <v>11711</v>
      </c>
      <c r="P3926" t="s">
        <v>11712</v>
      </c>
      <c r="Q3926" s="10">
        <v>-3000000</v>
      </c>
    </row>
    <row r="3927" spans="1:17" x14ac:dyDescent="0.3">
      <c r="A3927" s="11">
        <v>3000000</v>
      </c>
      <c r="B3927" t="s">
        <v>1385</v>
      </c>
      <c r="C3927">
        <v>28005</v>
      </c>
      <c r="D3927" t="s">
        <v>11713</v>
      </c>
      <c r="E3927" t="s">
        <v>19</v>
      </c>
      <c r="F3927">
        <v>3.9379390000000001</v>
      </c>
      <c r="G3927" t="s">
        <v>11714</v>
      </c>
      <c r="H3927" t="s">
        <v>33</v>
      </c>
      <c r="I3927" s="1">
        <v>35378</v>
      </c>
      <c r="J3927" s="11">
        <v>4109095</v>
      </c>
      <c r="K3927">
        <v>117</v>
      </c>
      <c r="L3927" t="s">
        <v>22</v>
      </c>
      <c r="M3927">
        <v>5.7</v>
      </c>
      <c r="N3927">
        <v>35</v>
      </c>
      <c r="O3927" t="s">
        <v>11715</v>
      </c>
      <c r="P3927" t="s">
        <v>6066</v>
      </c>
      <c r="Q3927" s="10">
        <v>1109095</v>
      </c>
    </row>
    <row r="3928" spans="1:17" x14ac:dyDescent="0.3">
      <c r="A3928" s="11">
        <v>3000000</v>
      </c>
      <c r="B3928" t="s">
        <v>1485</v>
      </c>
      <c r="C3928">
        <v>40247</v>
      </c>
      <c r="D3928" t="s">
        <v>11716</v>
      </c>
      <c r="E3928" t="s">
        <v>19</v>
      </c>
      <c r="F3928">
        <v>5.3251559999999998</v>
      </c>
      <c r="G3928" t="s">
        <v>5407</v>
      </c>
      <c r="H3928" t="s">
        <v>21</v>
      </c>
      <c r="I3928" s="1">
        <v>40200</v>
      </c>
      <c r="J3928" s="11">
        <v>0</v>
      </c>
      <c r="K3928">
        <v>90</v>
      </c>
      <c r="L3928" t="s">
        <v>22</v>
      </c>
      <c r="M3928">
        <v>6</v>
      </c>
      <c r="N3928">
        <v>57</v>
      </c>
      <c r="O3928" t="s">
        <v>11717</v>
      </c>
      <c r="P3928" t="s">
        <v>9722</v>
      </c>
      <c r="Q3928" s="10">
        <v>-3000000</v>
      </c>
    </row>
    <row r="3929" spans="1:17" x14ac:dyDescent="0.3">
      <c r="A3929" s="11">
        <v>3000000</v>
      </c>
      <c r="B3929" t="s">
        <v>1040</v>
      </c>
      <c r="C3929">
        <v>252</v>
      </c>
      <c r="D3929" t="s">
        <v>11718</v>
      </c>
      <c r="E3929" t="s">
        <v>19</v>
      </c>
      <c r="F3929">
        <v>23.981601000000001</v>
      </c>
      <c r="G3929" t="s">
        <v>92</v>
      </c>
      <c r="H3929" t="s">
        <v>21</v>
      </c>
      <c r="I3929" s="1">
        <v>26113</v>
      </c>
      <c r="J3929" s="11">
        <v>4000000</v>
      </c>
      <c r="K3929">
        <v>100</v>
      </c>
      <c r="L3929" t="s">
        <v>22</v>
      </c>
      <c r="M3929">
        <v>7.4</v>
      </c>
      <c r="N3929">
        <v>798</v>
      </c>
      <c r="O3929" t="s">
        <v>11719</v>
      </c>
      <c r="P3929" t="s">
        <v>11720</v>
      </c>
      <c r="Q3929" s="10">
        <v>1000000</v>
      </c>
    </row>
    <row r="3930" spans="1:17" x14ac:dyDescent="0.3">
      <c r="A3930" s="11">
        <v>0</v>
      </c>
      <c r="B3930" t="s">
        <v>3870</v>
      </c>
      <c r="C3930">
        <v>24126</v>
      </c>
      <c r="D3930" t="s">
        <v>11721</v>
      </c>
      <c r="E3930" t="s">
        <v>19</v>
      </c>
      <c r="F3930">
        <v>3.1071490000000002</v>
      </c>
      <c r="G3930" t="s">
        <v>10293</v>
      </c>
      <c r="H3930" t="s">
        <v>21</v>
      </c>
      <c r="I3930" s="1">
        <v>33974</v>
      </c>
      <c r="J3930" s="11">
        <v>0</v>
      </c>
      <c r="K3930">
        <v>98</v>
      </c>
      <c r="L3930" t="s">
        <v>22</v>
      </c>
      <c r="M3930">
        <v>5.2</v>
      </c>
      <c r="N3930">
        <v>38</v>
      </c>
      <c r="O3930" t="s">
        <v>11722</v>
      </c>
      <c r="P3930" t="s">
        <v>11723</v>
      </c>
      <c r="Q3930" s="10">
        <v>0</v>
      </c>
    </row>
    <row r="3931" spans="1:17" x14ac:dyDescent="0.3">
      <c r="A3931" s="11">
        <v>0</v>
      </c>
      <c r="B3931" t="s">
        <v>1782</v>
      </c>
      <c r="C3931">
        <v>13982</v>
      </c>
      <c r="D3931" t="s">
        <v>11724</v>
      </c>
      <c r="E3931" t="s">
        <v>19</v>
      </c>
      <c r="F3931">
        <v>5.0166069999999996</v>
      </c>
      <c r="G3931" t="s">
        <v>3249</v>
      </c>
      <c r="H3931" t="s">
        <v>33</v>
      </c>
      <c r="I3931" s="1">
        <v>35538</v>
      </c>
      <c r="J3931" s="11">
        <v>0</v>
      </c>
      <c r="K3931">
        <v>95</v>
      </c>
      <c r="L3931" t="s">
        <v>22</v>
      </c>
      <c r="M3931">
        <v>5.4</v>
      </c>
      <c r="N3931">
        <v>39</v>
      </c>
      <c r="O3931" t="s">
        <v>11725</v>
      </c>
      <c r="P3931" t="s">
        <v>11726</v>
      </c>
      <c r="Q3931" s="10">
        <v>0</v>
      </c>
    </row>
    <row r="3932" spans="1:17" x14ac:dyDescent="0.3">
      <c r="A3932" s="11">
        <v>0</v>
      </c>
      <c r="B3932" t="s">
        <v>212</v>
      </c>
      <c r="C3932">
        <v>16642</v>
      </c>
      <c r="D3932" t="s">
        <v>11727</v>
      </c>
      <c r="E3932" t="s">
        <v>19</v>
      </c>
      <c r="F3932">
        <v>13.857194</v>
      </c>
      <c r="G3932" t="s">
        <v>92</v>
      </c>
      <c r="H3932" t="s">
        <v>21</v>
      </c>
      <c r="I3932" s="1">
        <v>28746</v>
      </c>
      <c r="J3932" s="11">
        <v>0</v>
      </c>
      <c r="K3932">
        <v>94</v>
      </c>
      <c r="L3932" t="s">
        <v>22</v>
      </c>
      <c r="M3932">
        <v>7.6</v>
      </c>
      <c r="N3932">
        <v>234</v>
      </c>
      <c r="O3932" t="s">
        <v>11728</v>
      </c>
      <c r="P3932" t="s">
        <v>2873</v>
      </c>
      <c r="Q3932" s="10">
        <v>0</v>
      </c>
    </row>
    <row r="3933" spans="1:17" x14ac:dyDescent="0.3">
      <c r="A3933" s="11">
        <v>0</v>
      </c>
      <c r="B3933" t="s">
        <v>713</v>
      </c>
      <c r="C3933">
        <v>17734</v>
      </c>
      <c r="D3933" t="s">
        <v>11729</v>
      </c>
      <c r="E3933" t="s">
        <v>19</v>
      </c>
      <c r="F3933">
        <v>6.9974949999999998</v>
      </c>
      <c r="G3933" t="s">
        <v>92</v>
      </c>
      <c r="H3933" t="s">
        <v>21</v>
      </c>
      <c r="I3933" s="1">
        <v>36931</v>
      </c>
      <c r="J3933" s="11">
        <v>0</v>
      </c>
      <c r="K3933">
        <v>104</v>
      </c>
      <c r="L3933" t="s">
        <v>22</v>
      </c>
      <c r="M3933">
        <v>6.4</v>
      </c>
      <c r="N3933">
        <v>25</v>
      </c>
      <c r="O3933" t="s">
        <v>11730</v>
      </c>
      <c r="P3933" t="s">
        <v>11731</v>
      </c>
      <c r="Q3933" s="10">
        <v>0</v>
      </c>
    </row>
    <row r="3934" spans="1:17" x14ac:dyDescent="0.3">
      <c r="A3934" s="11">
        <v>3000000</v>
      </c>
      <c r="B3934" t="s">
        <v>587</v>
      </c>
      <c r="C3934">
        <v>18892</v>
      </c>
      <c r="D3934" t="s">
        <v>11732</v>
      </c>
      <c r="E3934" t="s">
        <v>19</v>
      </c>
      <c r="F3934">
        <v>4.3376849999999996</v>
      </c>
      <c r="G3934" t="s">
        <v>760</v>
      </c>
      <c r="H3934" t="s">
        <v>21</v>
      </c>
      <c r="I3934" s="1">
        <v>36190</v>
      </c>
      <c r="J3934" s="11">
        <v>3076820</v>
      </c>
      <c r="K3934">
        <v>87</v>
      </c>
      <c r="L3934" t="s">
        <v>22</v>
      </c>
      <c r="M3934">
        <v>5.9</v>
      </c>
      <c r="N3934">
        <v>90</v>
      </c>
      <c r="O3934" t="s">
        <v>11733</v>
      </c>
      <c r="P3934" t="s">
        <v>11734</v>
      </c>
      <c r="Q3934" s="10">
        <v>76820</v>
      </c>
    </row>
    <row r="3935" spans="1:17" x14ac:dyDescent="0.3">
      <c r="A3935" s="11">
        <v>2962051</v>
      </c>
      <c r="B3935" t="s">
        <v>1321</v>
      </c>
      <c r="C3935">
        <v>549</v>
      </c>
      <c r="D3935" t="s">
        <v>11735</v>
      </c>
      <c r="E3935" t="s">
        <v>19</v>
      </c>
      <c r="F3935">
        <v>3.6366339999999999</v>
      </c>
      <c r="G3935" t="s">
        <v>9056</v>
      </c>
      <c r="H3935" t="s">
        <v>21</v>
      </c>
      <c r="I3935" s="1">
        <v>35316</v>
      </c>
      <c r="J3935" s="11">
        <v>3011195</v>
      </c>
      <c r="K3935">
        <v>108</v>
      </c>
      <c r="L3935" t="s">
        <v>22</v>
      </c>
      <c r="M3935">
        <v>6.6</v>
      </c>
      <c r="N3935">
        <v>94</v>
      </c>
      <c r="O3935" t="s">
        <v>11736</v>
      </c>
      <c r="P3935" t="s">
        <v>8072</v>
      </c>
      <c r="Q3935" s="10">
        <v>49144</v>
      </c>
    </row>
    <row r="3936" spans="1:17" x14ac:dyDescent="0.3">
      <c r="A3936" s="11">
        <v>0</v>
      </c>
      <c r="B3936" t="s">
        <v>1485</v>
      </c>
      <c r="C3936">
        <v>121986</v>
      </c>
      <c r="D3936" t="s">
        <v>11737</v>
      </c>
      <c r="E3936" t="s">
        <v>19</v>
      </c>
      <c r="F3936">
        <v>15.492257</v>
      </c>
      <c r="G3936" t="s">
        <v>1907</v>
      </c>
      <c r="H3936" t="s">
        <v>3373</v>
      </c>
      <c r="I3936" s="1">
        <v>41411</v>
      </c>
      <c r="J3936" s="11">
        <v>4069826</v>
      </c>
      <c r="K3936">
        <v>86</v>
      </c>
      <c r="L3936" t="s">
        <v>22</v>
      </c>
      <c r="M3936">
        <v>7.2</v>
      </c>
      <c r="N3936">
        <v>345</v>
      </c>
      <c r="O3936" t="s">
        <v>11738</v>
      </c>
      <c r="P3936" t="s">
        <v>9176</v>
      </c>
      <c r="Q3936" s="10">
        <v>4069826</v>
      </c>
    </row>
    <row r="3937" spans="1:17" x14ac:dyDescent="0.3">
      <c r="A3937" s="11">
        <v>3000000</v>
      </c>
      <c r="B3937" t="s">
        <v>2834</v>
      </c>
      <c r="C3937">
        <v>868</v>
      </c>
      <c r="D3937" t="s">
        <v>11739</v>
      </c>
      <c r="E3937" t="s">
        <v>11740</v>
      </c>
      <c r="F3937">
        <v>2.5041690000000001</v>
      </c>
      <c r="G3937" t="s">
        <v>11741</v>
      </c>
      <c r="H3937" t="s">
        <v>1429</v>
      </c>
      <c r="I3937" s="1">
        <v>38582</v>
      </c>
      <c r="J3937" s="11">
        <v>9879971</v>
      </c>
      <c r="K3937">
        <v>94</v>
      </c>
      <c r="L3937" t="s">
        <v>22</v>
      </c>
      <c r="M3937">
        <v>6.9</v>
      </c>
      <c r="N3937">
        <v>94</v>
      </c>
      <c r="O3937" t="s">
        <v>11742</v>
      </c>
      <c r="P3937" t="s">
        <v>480</v>
      </c>
      <c r="Q3937" s="10">
        <v>6879971</v>
      </c>
    </row>
    <row r="3938" spans="1:17" x14ac:dyDescent="0.3">
      <c r="A3938" s="11">
        <v>3000000</v>
      </c>
      <c r="B3938" t="s">
        <v>1485</v>
      </c>
      <c r="C3938">
        <v>10683</v>
      </c>
      <c r="D3938" t="s">
        <v>11743</v>
      </c>
      <c r="E3938" t="s">
        <v>19</v>
      </c>
      <c r="F3938">
        <v>10.757539</v>
      </c>
      <c r="G3938" t="s">
        <v>8298</v>
      </c>
      <c r="H3938" t="s">
        <v>21</v>
      </c>
      <c r="I3938" s="1">
        <v>36084</v>
      </c>
      <c r="J3938" s="11">
        <v>2807390</v>
      </c>
      <c r="K3938">
        <v>139</v>
      </c>
      <c r="L3938" t="s">
        <v>22</v>
      </c>
      <c r="M3938">
        <v>7.4</v>
      </c>
      <c r="N3938">
        <v>194</v>
      </c>
      <c r="O3938" t="s">
        <v>11744</v>
      </c>
      <c r="P3938" t="s">
        <v>11064</v>
      </c>
      <c r="Q3938" s="10">
        <v>-192610</v>
      </c>
    </row>
    <row r="3939" spans="1:17" x14ac:dyDescent="0.3">
      <c r="A3939" s="11">
        <v>0</v>
      </c>
      <c r="B3939" t="s">
        <v>10908</v>
      </c>
      <c r="C3939">
        <v>17995</v>
      </c>
      <c r="D3939" t="s">
        <v>11745</v>
      </c>
      <c r="E3939" t="s">
        <v>19</v>
      </c>
      <c r="F3939">
        <v>1.5800270000000001</v>
      </c>
      <c r="G3939" t="s">
        <v>11746</v>
      </c>
      <c r="H3939" t="s">
        <v>21</v>
      </c>
      <c r="I3939" s="1">
        <v>37715</v>
      </c>
      <c r="J3939" s="11">
        <v>0</v>
      </c>
      <c r="K3939">
        <v>89</v>
      </c>
      <c r="L3939" t="s">
        <v>22</v>
      </c>
      <c r="M3939">
        <v>6.1</v>
      </c>
      <c r="N3939">
        <v>4</v>
      </c>
      <c r="O3939" t="s">
        <v>11747</v>
      </c>
      <c r="P3939" t="s">
        <v>5961</v>
      </c>
      <c r="Q3939" s="10">
        <v>0</v>
      </c>
    </row>
    <row r="3940" spans="1:17" x14ac:dyDescent="0.3">
      <c r="A3940" s="11">
        <v>2800000</v>
      </c>
      <c r="B3940" t="s">
        <v>4727</v>
      </c>
      <c r="C3940">
        <v>246403</v>
      </c>
      <c r="D3940" t="s">
        <v>11748</v>
      </c>
      <c r="E3940" t="s">
        <v>19</v>
      </c>
      <c r="F3940">
        <v>15.754614</v>
      </c>
      <c r="G3940" t="s">
        <v>11749</v>
      </c>
      <c r="H3940" t="s">
        <v>21</v>
      </c>
      <c r="I3940" s="1">
        <v>41901</v>
      </c>
      <c r="J3940" s="11">
        <v>1826705</v>
      </c>
      <c r="K3940">
        <v>102</v>
      </c>
      <c r="L3940" t="s">
        <v>22</v>
      </c>
      <c r="M3940">
        <v>5.0999999999999996</v>
      </c>
      <c r="N3940">
        <v>366</v>
      </c>
      <c r="O3940" t="s">
        <v>11750</v>
      </c>
      <c r="P3940" t="s">
        <v>4162</v>
      </c>
      <c r="Q3940" s="10">
        <v>-973295</v>
      </c>
    </row>
    <row r="3941" spans="1:17" x14ac:dyDescent="0.3">
      <c r="A3941" s="11">
        <v>3000000</v>
      </c>
      <c r="B3941" t="s">
        <v>11751</v>
      </c>
      <c r="C3941">
        <v>670</v>
      </c>
      <c r="D3941" t="s">
        <v>11752</v>
      </c>
      <c r="E3941" t="s">
        <v>4015</v>
      </c>
      <c r="F3941">
        <v>56.763489999999997</v>
      </c>
      <c r="G3941" t="s">
        <v>11753</v>
      </c>
      <c r="H3941" t="s">
        <v>3317</v>
      </c>
      <c r="I3941" s="1">
        <v>37622</v>
      </c>
      <c r="J3941" s="11">
        <v>14980005</v>
      </c>
      <c r="K3941">
        <v>120</v>
      </c>
      <c r="L3941" t="s">
        <v>22</v>
      </c>
      <c r="M3941">
        <v>8</v>
      </c>
      <c r="N3941">
        <v>1945</v>
      </c>
      <c r="O3941" t="s">
        <v>11754</v>
      </c>
      <c r="P3941" t="s">
        <v>8601</v>
      </c>
      <c r="Q3941" s="10">
        <v>11980005</v>
      </c>
    </row>
    <row r="3942" spans="1:17" x14ac:dyDescent="0.3">
      <c r="A3942" s="11">
        <v>0</v>
      </c>
      <c r="B3942" t="s">
        <v>11755</v>
      </c>
      <c r="C3942">
        <v>35691</v>
      </c>
      <c r="D3942" t="s">
        <v>11756</v>
      </c>
      <c r="E3942" t="s">
        <v>19</v>
      </c>
      <c r="F3942">
        <v>3.6448719999999999</v>
      </c>
      <c r="G3942" t="s">
        <v>11757</v>
      </c>
      <c r="H3942" t="s">
        <v>21</v>
      </c>
      <c r="I3942" s="1">
        <v>40425</v>
      </c>
      <c r="J3942" s="11">
        <v>0</v>
      </c>
      <c r="K3942">
        <v>110</v>
      </c>
      <c r="L3942" t="s">
        <v>22</v>
      </c>
      <c r="M3942">
        <v>6.5</v>
      </c>
      <c r="N3942">
        <v>37</v>
      </c>
      <c r="O3942" t="s">
        <v>11758</v>
      </c>
      <c r="P3942" t="s">
        <v>11759</v>
      </c>
      <c r="Q3942" s="10">
        <v>0</v>
      </c>
    </row>
    <row r="3943" spans="1:17" x14ac:dyDescent="0.3">
      <c r="A3943" s="11">
        <v>3000000</v>
      </c>
      <c r="B3943" t="s">
        <v>1494</v>
      </c>
      <c r="C3943">
        <v>49010</v>
      </c>
      <c r="D3943" t="s">
        <v>11760</v>
      </c>
      <c r="E3943" t="s">
        <v>19</v>
      </c>
      <c r="F3943">
        <v>16.900433</v>
      </c>
      <c r="G3943" t="s">
        <v>5852</v>
      </c>
      <c r="H3943" t="s">
        <v>21</v>
      </c>
      <c r="I3943" s="1">
        <v>40699</v>
      </c>
      <c r="J3943" s="11">
        <v>748453</v>
      </c>
      <c r="K3943">
        <v>86</v>
      </c>
      <c r="L3943" t="s">
        <v>22</v>
      </c>
      <c r="M3943">
        <v>5.7</v>
      </c>
      <c r="N3943">
        <v>211</v>
      </c>
      <c r="O3943" t="s">
        <v>11761</v>
      </c>
      <c r="P3943" t="s">
        <v>11762</v>
      </c>
      <c r="Q3943" s="10">
        <v>-2251547</v>
      </c>
    </row>
    <row r="3944" spans="1:17" x14ac:dyDescent="0.3">
      <c r="A3944" s="11">
        <v>3000000</v>
      </c>
      <c r="B3944" t="s">
        <v>826</v>
      </c>
      <c r="C3944">
        <v>317930</v>
      </c>
      <c r="D3944" t="s">
        <v>11763</v>
      </c>
      <c r="E3944" t="s">
        <v>1682</v>
      </c>
      <c r="F3944">
        <v>1.5692459999999999</v>
      </c>
      <c r="G3944" t="s">
        <v>92</v>
      </c>
      <c r="H3944" t="s">
        <v>21</v>
      </c>
      <c r="I3944" s="1">
        <v>42460</v>
      </c>
      <c r="J3944" s="11">
        <v>0</v>
      </c>
      <c r="K3944">
        <v>101</v>
      </c>
      <c r="L3944" t="s">
        <v>22</v>
      </c>
      <c r="M3944">
        <v>5.2</v>
      </c>
      <c r="N3944">
        <v>17</v>
      </c>
      <c r="O3944" t="s">
        <v>11764</v>
      </c>
      <c r="P3944" t="s">
        <v>11765</v>
      </c>
      <c r="Q3944" s="10">
        <v>-3000000</v>
      </c>
    </row>
    <row r="3945" spans="1:17" x14ac:dyDescent="0.3">
      <c r="A3945" s="11">
        <v>3000000</v>
      </c>
      <c r="B3945" t="s">
        <v>3260</v>
      </c>
      <c r="C3945">
        <v>11229</v>
      </c>
      <c r="D3945" t="s">
        <v>11766</v>
      </c>
      <c r="E3945" t="s">
        <v>19</v>
      </c>
      <c r="F3945">
        <v>4.6828810000000001</v>
      </c>
      <c r="G3945" t="s">
        <v>11767</v>
      </c>
      <c r="H3945" t="s">
        <v>21</v>
      </c>
      <c r="I3945" s="1">
        <v>35300</v>
      </c>
      <c r="J3945" s="11">
        <v>0</v>
      </c>
      <c r="K3945">
        <v>110</v>
      </c>
      <c r="L3945" t="s">
        <v>22</v>
      </c>
      <c r="M3945">
        <v>6.5</v>
      </c>
      <c r="N3945">
        <v>95</v>
      </c>
      <c r="O3945" t="s">
        <v>11768</v>
      </c>
      <c r="P3945" t="s">
        <v>11769</v>
      </c>
      <c r="Q3945" s="10">
        <v>-3000000</v>
      </c>
    </row>
    <row r="3946" spans="1:17" x14ac:dyDescent="0.3">
      <c r="A3946" s="11">
        <v>0</v>
      </c>
      <c r="B3946" t="s">
        <v>11770</v>
      </c>
      <c r="C3946">
        <v>22488</v>
      </c>
      <c r="D3946" t="s">
        <v>11771</v>
      </c>
      <c r="E3946" t="s">
        <v>19</v>
      </c>
      <c r="F3946">
        <v>1.1285590000000001</v>
      </c>
      <c r="G3946" t="s">
        <v>92</v>
      </c>
      <c r="H3946" t="s">
        <v>21</v>
      </c>
      <c r="I3946" s="1">
        <v>38878</v>
      </c>
      <c r="J3946" s="11">
        <v>0</v>
      </c>
      <c r="K3946">
        <v>87</v>
      </c>
      <c r="L3946" t="s">
        <v>22</v>
      </c>
      <c r="M3946">
        <v>5.8</v>
      </c>
      <c r="N3946">
        <v>12</v>
      </c>
      <c r="O3946" t="s">
        <v>11772</v>
      </c>
      <c r="P3946" t="s">
        <v>11773</v>
      </c>
      <c r="Q3946" s="10">
        <v>0</v>
      </c>
    </row>
    <row r="3947" spans="1:17" x14ac:dyDescent="0.3">
      <c r="A3947" s="11">
        <v>3000000</v>
      </c>
      <c r="B3947" t="s">
        <v>713</v>
      </c>
      <c r="C3947">
        <v>24469</v>
      </c>
      <c r="D3947" t="s">
        <v>11774</v>
      </c>
      <c r="E3947" t="s">
        <v>19</v>
      </c>
      <c r="F3947">
        <v>12.686719999999999</v>
      </c>
      <c r="G3947" t="s">
        <v>3144</v>
      </c>
      <c r="H3947" t="s">
        <v>33</v>
      </c>
      <c r="I3947" s="1">
        <v>39947</v>
      </c>
      <c r="J3947" s="11">
        <v>2357852</v>
      </c>
      <c r="K3947">
        <v>123</v>
      </c>
      <c r="L3947" t="s">
        <v>22</v>
      </c>
      <c r="M3947">
        <v>6.9</v>
      </c>
      <c r="N3947">
        <v>250</v>
      </c>
      <c r="O3947" t="s">
        <v>11775</v>
      </c>
      <c r="P3947" t="s">
        <v>11776</v>
      </c>
      <c r="Q3947" s="10">
        <v>-642148</v>
      </c>
    </row>
    <row r="3948" spans="1:17" x14ac:dyDescent="0.3">
      <c r="A3948" s="11">
        <v>0</v>
      </c>
      <c r="B3948" t="s">
        <v>972</v>
      </c>
      <c r="C3948">
        <v>82533</v>
      </c>
      <c r="D3948" t="s">
        <v>11777</v>
      </c>
      <c r="E3948" t="s">
        <v>19</v>
      </c>
      <c r="F3948">
        <v>3.7503380000000002</v>
      </c>
      <c r="G3948" t="s">
        <v>11778</v>
      </c>
      <c r="H3948" t="s">
        <v>21</v>
      </c>
      <c r="I3948" s="1">
        <v>41064</v>
      </c>
      <c r="J3948" s="11">
        <v>0</v>
      </c>
      <c r="K3948">
        <v>99</v>
      </c>
      <c r="L3948" t="s">
        <v>22</v>
      </c>
      <c r="M3948">
        <v>5.6</v>
      </c>
      <c r="N3948">
        <v>67</v>
      </c>
      <c r="O3948" t="s">
        <v>11779</v>
      </c>
      <c r="P3948" t="s">
        <v>11780</v>
      </c>
      <c r="Q3948" s="10">
        <v>0</v>
      </c>
    </row>
    <row r="3949" spans="1:17" x14ac:dyDescent="0.3">
      <c r="A3949" s="11">
        <v>0</v>
      </c>
      <c r="B3949" t="s">
        <v>2536</v>
      </c>
      <c r="C3949">
        <v>50942</v>
      </c>
      <c r="D3949" t="s">
        <v>11781</v>
      </c>
      <c r="E3949" t="s">
        <v>19</v>
      </c>
      <c r="F3949">
        <v>2.8578480000000002</v>
      </c>
      <c r="G3949" t="s">
        <v>11782</v>
      </c>
      <c r="H3949" t="s">
        <v>21</v>
      </c>
      <c r="I3949" s="1">
        <v>35932</v>
      </c>
      <c r="J3949" s="11">
        <v>0</v>
      </c>
      <c r="K3949">
        <v>176</v>
      </c>
      <c r="L3949" t="s">
        <v>22</v>
      </c>
      <c r="M3949">
        <v>4</v>
      </c>
      <c r="N3949">
        <v>21</v>
      </c>
      <c r="O3949" t="s">
        <v>11783</v>
      </c>
      <c r="P3949" t="s">
        <v>6227</v>
      </c>
      <c r="Q3949" s="10">
        <v>0</v>
      </c>
    </row>
    <row r="3950" spans="1:17" x14ac:dyDescent="0.3">
      <c r="A3950" s="11">
        <v>3000000</v>
      </c>
      <c r="B3950" t="s">
        <v>972</v>
      </c>
      <c r="C3950">
        <v>84174</v>
      </c>
      <c r="D3950" t="s">
        <v>11784</v>
      </c>
      <c r="E3950" t="s">
        <v>19</v>
      </c>
      <c r="F3950">
        <v>20.952819999999999</v>
      </c>
      <c r="G3950" t="s">
        <v>3683</v>
      </c>
      <c r="H3950" t="s">
        <v>21</v>
      </c>
      <c r="I3950" s="1">
        <v>41068</v>
      </c>
      <c r="J3950" s="11">
        <v>11947954</v>
      </c>
      <c r="K3950">
        <v>87</v>
      </c>
      <c r="L3950" t="s">
        <v>22</v>
      </c>
      <c r="M3950">
        <v>5.3</v>
      </c>
      <c r="N3950">
        <v>444</v>
      </c>
      <c r="O3950" t="s">
        <v>11785</v>
      </c>
      <c r="P3950" t="s">
        <v>11786</v>
      </c>
      <c r="Q3950" s="10">
        <v>8947954</v>
      </c>
    </row>
    <row r="3951" spans="1:17" x14ac:dyDescent="0.3">
      <c r="A3951" s="11">
        <v>0</v>
      </c>
      <c r="B3951" t="s">
        <v>11787</v>
      </c>
      <c r="C3951">
        <v>34099</v>
      </c>
      <c r="D3951" t="s">
        <v>11788</v>
      </c>
      <c r="E3951" t="s">
        <v>19</v>
      </c>
      <c r="F3951">
        <v>0.18093999999999999</v>
      </c>
      <c r="G3951" t="s">
        <v>11789</v>
      </c>
      <c r="H3951" t="s">
        <v>21</v>
      </c>
      <c r="I3951" s="1">
        <v>38102</v>
      </c>
      <c r="J3951" s="11">
        <v>0</v>
      </c>
      <c r="K3951">
        <v>120</v>
      </c>
      <c r="L3951" t="s">
        <v>22</v>
      </c>
      <c r="M3951">
        <v>3.7</v>
      </c>
      <c r="N3951">
        <v>3</v>
      </c>
      <c r="O3951" t="s">
        <v>11790</v>
      </c>
      <c r="P3951" t="s">
        <v>11791</v>
      </c>
      <c r="Q3951" s="10">
        <v>0</v>
      </c>
    </row>
    <row r="3952" spans="1:17" x14ac:dyDescent="0.3">
      <c r="A3952" s="11">
        <v>0</v>
      </c>
      <c r="B3952" t="s">
        <v>587</v>
      </c>
      <c r="C3952">
        <v>79940</v>
      </c>
      <c r="D3952" t="s">
        <v>11792</v>
      </c>
      <c r="E3952" t="s">
        <v>19</v>
      </c>
      <c r="F3952">
        <v>1.7531099999999999</v>
      </c>
      <c r="G3952" t="s">
        <v>5404</v>
      </c>
      <c r="H3952" t="s">
        <v>21</v>
      </c>
      <c r="I3952" s="1">
        <v>40942</v>
      </c>
      <c r="J3952" s="11">
        <v>0</v>
      </c>
      <c r="K3952">
        <v>94</v>
      </c>
      <c r="L3952" t="s">
        <v>22</v>
      </c>
      <c r="M3952">
        <v>5.2</v>
      </c>
      <c r="N3952">
        <v>34</v>
      </c>
      <c r="O3952" t="s">
        <v>11793</v>
      </c>
      <c r="P3952" t="s">
        <v>11794</v>
      </c>
      <c r="Q3952" s="10">
        <v>0</v>
      </c>
    </row>
    <row r="3953" spans="1:17" x14ac:dyDescent="0.3">
      <c r="A3953" s="11">
        <v>2700000</v>
      </c>
      <c r="B3953" t="s">
        <v>1485</v>
      </c>
      <c r="C3953">
        <v>342</v>
      </c>
      <c r="D3953" t="s">
        <v>11795</v>
      </c>
      <c r="E3953" t="s">
        <v>3229</v>
      </c>
      <c r="F3953">
        <v>3.1207470000000002</v>
      </c>
      <c r="G3953" t="s">
        <v>11796</v>
      </c>
      <c r="H3953" t="s">
        <v>192</v>
      </c>
      <c r="I3953" s="1">
        <v>38026</v>
      </c>
      <c r="J3953" s="11">
        <v>0</v>
      </c>
      <c r="K3953">
        <v>98</v>
      </c>
      <c r="L3953" t="s">
        <v>22</v>
      </c>
      <c r="M3953">
        <v>6.7</v>
      </c>
      <c r="N3953">
        <v>59</v>
      </c>
      <c r="O3953" t="s">
        <v>11797</v>
      </c>
      <c r="P3953" t="s">
        <v>8632</v>
      </c>
      <c r="Q3953" s="10">
        <v>-2700000</v>
      </c>
    </row>
    <row r="3954" spans="1:17" x14ac:dyDescent="0.3">
      <c r="A3954" s="11">
        <v>0</v>
      </c>
      <c r="B3954" t="s">
        <v>2839</v>
      </c>
      <c r="C3954">
        <v>281230</v>
      </c>
      <c r="D3954" t="s">
        <v>11798</v>
      </c>
      <c r="E3954" t="s">
        <v>19</v>
      </c>
      <c r="F3954">
        <v>0.384496</v>
      </c>
      <c r="G3954" t="s">
        <v>92</v>
      </c>
      <c r="H3954" t="s">
        <v>21</v>
      </c>
      <c r="I3954" s="1">
        <v>41640</v>
      </c>
      <c r="J3954" s="11">
        <v>0</v>
      </c>
      <c r="K3954">
        <v>107</v>
      </c>
      <c r="L3954" t="s">
        <v>22</v>
      </c>
      <c r="M3954">
        <v>6.3</v>
      </c>
      <c r="N3954">
        <v>2</v>
      </c>
      <c r="O3954" t="s">
        <v>11799</v>
      </c>
      <c r="P3954" t="s">
        <v>11800</v>
      </c>
      <c r="Q3954" s="10">
        <v>0</v>
      </c>
    </row>
    <row r="3955" spans="1:17" x14ac:dyDescent="0.3">
      <c r="A3955" s="11">
        <v>0</v>
      </c>
      <c r="B3955" t="s">
        <v>2211</v>
      </c>
      <c r="C3955">
        <v>38033</v>
      </c>
      <c r="D3955" t="s">
        <v>11801</v>
      </c>
      <c r="E3955" t="s">
        <v>19</v>
      </c>
      <c r="F3955">
        <v>2.504156</v>
      </c>
      <c r="G3955" t="s">
        <v>11802</v>
      </c>
      <c r="H3955" t="s">
        <v>21</v>
      </c>
      <c r="I3955" s="1">
        <v>40188</v>
      </c>
      <c r="J3955" s="11">
        <v>0</v>
      </c>
      <c r="K3955">
        <v>96</v>
      </c>
      <c r="L3955" t="s">
        <v>22</v>
      </c>
      <c r="M3955">
        <v>3.9</v>
      </c>
      <c r="N3955">
        <v>37</v>
      </c>
      <c r="O3955" t="s">
        <v>11803</v>
      </c>
      <c r="P3955" t="s">
        <v>11804</v>
      </c>
      <c r="Q3955" s="10">
        <v>0</v>
      </c>
    </row>
    <row r="3956" spans="1:17" x14ac:dyDescent="0.3">
      <c r="A3956" s="11">
        <v>3000000</v>
      </c>
      <c r="B3956" t="s">
        <v>2424</v>
      </c>
      <c r="C3956">
        <v>100975</v>
      </c>
      <c r="D3956" t="s">
        <v>11805</v>
      </c>
      <c r="E3956" t="s">
        <v>19</v>
      </c>
      <c r="F3956">
        <v>0.43133199999999999</v>
      </c>
      <c r="G3956" t="s">
        <v>8560</v>
      </c>
      <c r="H3956" t="s">
        <v>21</v>
      </c>
      <c r="I3956" s="1">
        <v>36454</v>
      </c>
      <c r="J3956" s="11">
        <v>0</v>
      </c>
      <c r="K3956">
        <v>97</v>
      </c>
      <c r="L3956" t="s">
        <v>22</v>
      </c>
      <c r="M3956">
        <v>5.8</v>
      </c>
      <c r="N3956">
        <v>5</v>
      </c>
      <c r="O3956" t="s">
        <v>11806</v>
      </c>
      <c r="P3956" t="s">
        <v>11807</v>
      </c>
      <c r="Q3956" s="10">
        <v>-3000000</v>
      </c>
    </row>
    <row r="3957" spans="1:17" x14ac:dyDescent="0.3">
      <c r="A3957" s="11">
        <v>3000000</v>
      </c>
      <c r="B3957" t="s">
        <v>263</v>
      </c>
      <c r="C3957">
        <v>38541</v>
      </c>
      <c r="D3957" t="s">
        <v>11808</v>
      </c>
      <c r="E3957" t="s">
        <v>19</v>
      </c>
      <c r="F3957">
        <v>11.882562999999999</v>
      </c>
      <c r="G3957" t="s">
        <v>11809</v>
      </c>
      <c r="H3957" t="s">
        <v>158</v>
      </c>
      <c r="I3957" s="1">
        <v>40615</v>
      </c>
      <c r="J3957" s="11">
        <v>22000</v>
      </c>
      <c r="K3957">
        <v>112</v>
      </c>
      <c r="L3957" t="s">
        <v>22</v>
      </c>
      <c r="M3957">
        <v>5.7</v>
      </c>
      <c r="N3957">
        <v>197</v>
      </c>
      <c r="O3957" t="s">
        <v>11810</v>
      </c>
      <c r="P3957" t="s">
        <v>7177</v>
      </c>
      <c r="Q3957" s="10">
        <v>-2978000</v>
      </c>
    </row>
    <row r="3958" spans="1:17" x14ac:dyDescent="0.3">
      <c r="A3958" s="11">
        <v>0</v>
      </c>
      <c r="B3958" t="s">
        <v>11811</v>
      </c>
      <c r="C3958">
        <v>39563</v>
      </c>
      <c r="D3958" t="s">
        <v>11812</v>
      </c>
      <c r="E3958" t="s">
        <v>19</v>
      </c>
      <c r="F3958">
        <v>9.3424650000000007</v>
      </c>
      <c r="G3958" t="s">
        <v>92</v>
      </c>
      <c r="H3958" t="s">
        <v>21</v>
      </c>
      <c r="I3958" s="1">
        <v>39927</v>
      </c>
      <c r="J3958" s="11">
        <v>0</v>
      </c>
      <c r="K3958">
        <v>88</v>
      </c>
      <c r="L3958" t="s">
        <v>22</v>
      </c>
      <c r="M3958">
        <v>6.1</v>
      </c>
      <c r="N3958">
        <v>15</v>
      </c>
      <c r="O3958" t="s">
        <v>11813</v>
      </c>
      <c r="P3958" t="s">
        <v>11814</v>
      </c>
      <c r="Q3958" s="10">
        <v>0</v>
      </c>
    </row>
    <row r="3959" spans="1:17" x14ac:dyDescent="0.3">
      <c r="A3959" s="11">
        <v>3000000</v>
      </c>
      <c r="B3959" t="s">
        <v>5251</v>
      </c>
      <c r="C3959">
        <v>234212</v>
      </c>
      <c r="D3959" t="s">
        <v>11815</v>
      </c>
      <c r="E3959" t="s">
        <v>19</v>
      </c>
      <c r="F3959">
        <v>12.564553999999999</v>
      </c>
      <c r="G3959" t="s">
        <v>1888</v>
      </c>
      <c r="H3959" t="s">
        <v>33</v>
      </c>
      <c r="I3959" s="1">
        <v>42340</v>
      </c>
      <c r="J3959" s="11">
        <v>3387000</v>
      </c>
      <c r="K3959">
        <v>83</v>
      </c>
      <c r="L3959" t="s">
        <v>22</v>
      </c>
      <c r="M3959">
        <v>4.9000000000000004</v>
      </c>
      <c r="N3959">
        <v>148</v>
      </c>
      <c r="O3959" t="s">
        <v>11816</v>
      </c>
      <c r="P3959" t="s">
        <v>11817</v>
      </c>
      <c r="Q3959" s="10">
        <v>387000</v>
      </c>
    </row>
    <row r="3960" spans="1:17" x14ac:dyDescent="0.3">
      <c r="A3960" s="11">
        <v>0</v>
      </c>
      <c r="B3960" t="s">
        <v>587</v>
      </c>
      <c r="C3960">
        <v>27404</v>
      </c>
      <c r="D3960" t="s">
        <v>11818</v>
      </c>
      <c r="E3960" t="s">
        <v>19</v>
      </c>
      <c r="F3960">
        <v>0.68822000000000005</v>
      </c>
      <c r="G3960" t="s">
        <v>11819</v>
      </c>
      <c r="H3960" t="s">
        <v>21</v>
      </c>
      <c r="I3960" s="1">
        <v>38445</v>
      </c>
      <c r="J3960" s="11">
        <v>0</v>
      </c>
      <c r="K3960">
        <v>80</v>
      </c>
      <c r="L3960" t="s">
        <v>22</v>
      </c>
      <c r="M3960">
        <v>3</v>
      </c>
      <c r="N3960">
        <v>5</v>
      </c>
      <c r="O3960" t="s">
        <v>11820</v>
      </c>
      <c r="P3960" t="s">
        <v>11821</v>
      </c>
      <c r="Q3960" s="10">
        <v>0</v>
      </c>
    </row>
    <row r="3961" spans="1:17" x14ac:dyDescent="0.3">
      <c r="A3961" s="11">
        <v>0</v>
      </c>
      <c r="B3961" t="s">
        <v>1354</v>
      </c>
      <c r="C3961">
        <v>170480</v>
      </c>
      <c r="D3961" t="s">
        <v>11822</v>
      </c>
      <c r="E3961" t="s">
        <v>19</v>
      </c>
      <c r="F3961">
        <v>0.19484799999999999</v>
      </c>
      <c r="G3961" t="s">
        <v>92</v>
      </c>
      <c r="H3961" t="s">
        <v>21</v>
      </c>
      <c r="I3961" s="1">
        <v>40344</v>
      </c>
      <c r="J3961" s="11">
        <v>0</v>
      </c>
      <c r="K3961">
        <v>90</v>
      </c>
      <c r="L3961" t="s">
        <v>22</v>
      </c>
      <c r="M3961">
        <v>0</v>
      </c>
      <c r="N3961">
        <v>0</v>
      </c>
      <c r="O3961" t="s">
        <v>11823</v>
      </c>
      <c r="P3961" t="s">
        <v>11824</v>
      </c>
      <c r="Q3961" s="10">
        <v>0</v>
      </c>
    </row>
    <row r="3962" spans="1:17" x14ac:dyDescent="0.3">
      <c r="A3962" s="11">
        <v>0</v>
      </c>
      <c r="B3962" t="s">
        <v>713</v>
      </c>
      <c r="C3962">
        <v>71866</v>
      </c>
      <c r="D3962" t="s">
        <v>11825</v>
      </c>
      <c r="E3962" t="s">
        <v>19</v>
      </c>
      <c r="F3962">
        <v>2.0155249999999998</v>
      </c>
      <c r="G3962" t="s">
        <v>11826</v>
      </c>
      <c r="H3962" t="s">
        <v>21</v>
      </c>
      <c r="I3962" s="1">
        <v>40070</v>
      </c>
      <c r="J3962" s="11">
        <v>0</v>
      </c>
      <c r="K3962">
        <v>96</v>
      </c>
      <c r="L3962" t="s">
        <v>22</v>
      </c>
      <c r="M3962">
        <v>5.4</v>
      </c>
      <c r="N3962">
        <v>32</v>
      </c>
      <c r="O3962" t="s">
        <v>11827</v>
      </c>
      <c r="P3962" t="s">
        <v>11828</v>
      </c>
      <c r="Q3962" s="10">
        <v>0</v>
      </c>
    </row>
    <row r="3963" spans="1:17" x14ac:dyDescent="0.3">
      <c r="A3963" s="11">
        <v>3000000</v>
      </c>
      <c r="B3963" t="s">
        <v>538</v>
      </c>
      <c r="C3963">
        <v>192210</v>
      </c>
      <c r="D3963" t="s">
        <v>11829</v>
      </c>
      <c r="E3963" t="s">
        <v>19</v>
      </c>
      <c r="F3963">
        <v>2.6806290000000002</v>
      </c>
      <c r="G3963" t="s">
        <v>11830</v>
      </c>
      <c r="H3963" t="s">
        <v>3373</v>
      </c>
      <c r="I3963" s="1">
        <v>41612</v>
      </c>
      <c r="J3963" s="11">
        <v>0</v>
      </c>
      <c r="K3963">
        <v>85</v>
      </c>
      <c r="L3963" t="s">
        <v>22</v>
      </c>
      <c r="M3963">
        <v>5.2</v>
      </c>
      <c r="N3963">
        <v>18</v>
      </c>
      <c r="O3963" t="s">
        <v>11831</v>
      </c>
      <c r="P3963" t="s">
        <v>11832</v>
      </c>
      <c r="Q3963" s="10">
        <v>-3000000</v>
      </c>
    </row>
    <row r="3964" spans="1:17" x14ac:dyDescent="0.3">
      <c r="A3964" s="11">
        <v>0</v>
      </c>
      <c r="B3964" t="s">
        <v>587</v>
      </c>
      <c r="C3964">
        <v>180296</v>
      </c>
      <c r="D3964" t="s">
        <v>11833</v>
      </c>
      <c r="E3964" t="s">
        <v>19</v>
      </c>
      <c r="F3964">
        <v>12.036887999999999</v>
      </c>
      <c r="G3964" t="s">
        <v>682</v>
      </c>
      <c r="H3964" t="s">
        <v>21</v>
      </c>
      <c r="I3964" s="1">
        <v>41817</v>
      </c>
      <c r="J3964" s="11">
        <v>0</v>
      </c>
      <c r="K3964">
        <v>84</v>
      </c>
      <c r="L3964" t="s">
        <v>22</v>
      </c>
      <c r="M3964">
        <v>5.3</v>
      </c>
      <c r="N3964">
        <v>171</v>
      </c>
      <c r="O3964" t="s">
        <v>11834</v>
      </c>
      <c r="P3964" t="s">
        <v>4617</v>
      </c>
      <c r="Q3964" s="10">
        <v>0</v>
      </c>
    </row>
    <row r="3965" spans="1:17" x14ac:dyDescent="0.3">
      <c r="A3965" s="11">
        <v>0</v>
      </c>
      <c r="B3965" t="s">
        <v>587</v>
      </c>
      <c r="C3965">
        <v>157058</v>
      </c>
      <c r="D3965" t="s">
        <v>11835</v>
      </c>
      <c r="E3965" t="s">
        <v>19</v>
      </c>
      <c r="F3965">
        <v>1.7370319999999999</v>
      </c>
      <c r="G3965" t="s">
        <v>11836</v>
      </c>
      <c r="H3965" t="s">
        <v>21</v>
      </c>
      <c r="I3965" s="1">
        <v>41288</v>
      </c>
      <c r="J3965" s="11">
        <v>0</v>
      </c>
      <c r="K3965">
        <v>80</v>
      </c>
      <c r="L3965" t="s">
        <v>22</v>
      </c>
      <c r="M3965">
        <v>2.9</v>
      </c>
      <c r="N3965">
        <v>28</v>
      </c>
      <c r="O3965" t="s">
        <v>11837</v>
      </c>
      <c r="P3965" t="s">
        <v>11838</v>
      </c>
      <c r="Q3965" s="10">
        <v>0</v>
      </c>
    </row>
    <row r="3966" spans="1:17" x14ac:dyDescent="0.3">
      <c r="A3966" s="11">
        <v>3000000</v>
      </c>
      <c r="B3966" t="s">
        <v>4154</v>
      </c>
      <c r="C3966">
        <v>70006</v>
      </c>
      <c r="D3966" t="s">
        <v>11839</v>
      </c>
      <c r="E3966" t="s">
        <v>19</v>
      </c>
      <c r="F3966">
        <v>9.2492289999999997</v>
      </c>
      <c r="G3966" t="s">
        <v>92</v>
      </c>
      <c r="H3966" t="s">
        <v>21</v>
      </c>
      <c r="I3966" s="1">
        <v>40799</v>
      </c>
      <c r="J3966" s="11">
        <v>0</v>
      </c>
      <c r="K3966">
        <v>90</v>
      </c>
      <c r="L3966" t="s">
        <v>22</v>
      </c>
      <c r="M3966">
        <v>5.8</v>
      </c>
      <c r="N3966">
        <v>136</v>
      </c>
      <c r="O3966" t="s">
        <v>11840</v>
      </c>
      <c r="P3966" t="s">
        <v>11841</v>
      </c>
      <c r="Q3966" s="10">
        <v>-3000000</v>
      </c>
    </row>
    <row r="3967" spans="1:17" x14ac:dyDescent="0.3">
      <c r="A3967" s="11">
        <v>2500000</v>
      </c>
      <c r="B3967" t="s">
        <v>36</v>
      </c>
      <c r="C3967">
        <v>26039</v>
      </c>
      <c r="D3967" t="s">
        <v>11842</v>
      </c>
      <c r="E3967" t="s">
        <v>19</v>
      </c>
      <c r="F3967">
        <v>5.1644230000000002</v>
      </c>
      <c r="G3967" t="s">
        <v>2644</v>
      </c>
      <c r="H3967" t="s">
        <v>21</v>
      </c>
      <c r="I3967" s="1">
        <v>24714</v>
      </c>
      <c r="J3967" s="11">
        <v>3200000</v>
      </c>
      <c r="K3967">
        <v>92</v>
      </c>
      <c r="L3967" t="s">
        <v>22</v>
      </c>
      <c r="M3967">
        <v>7.1</v>
      </c>
      <c r="N3967">
        <v>95</v>
      </c>
      <c r="O3967" t="s">
        <v>11843</v>
      </c>
      <c r="P3967" t="s">
        <v>7052</v>
      </c>
      <c r="Q3967" s="10">
        <v>700000</v>
      </c>
    </row>
    <row r="3968" spans="1:17" x14ac:dyDescent="0.3">
      <c r="A3968" s="11">
        <v>3</v>
      </c>
      <c r="B3968" t="s">
        <v>2424</v>
      </c>
      <c r="C3968">
        <v>79587</v>
      </c>
      <c r="D3968" t="s">
        <v>11844</v>
      </c>
      <c r="E3968" t="s">
        <v>19</v>
      </c>
      <c r="F3968">
        <v>8.2629999999999995E-3</v>
      </c>
      <c r="G3968" t="s">
        <v>11845</v>
      </c>
      <c r="H3968" t="s">
        <v>21</v>
      </c>
      <c r="I3968" s="1">
        <v>39828</v>
      </c>
      <c r="J3968" s="11">
        <v>0</v>
      </c>
      <c r="K3968">
        <v>100</v>
      </c>
      <c r="L3968" t="s">
        <v>22</v>
      </c>
      <c r="M3968">
        <v>0</v>
      </c>
      <c r="N3968">
        <v>0</v>
      </c>
      <c r="O3968" t="s">
        <v>11846</v>
      </c>
      <c r="P3968" t="s">
        <v>11847</v>
      </c>
      <c r="Q3968" s="10">
        <v>-3</v>
      </c>
    </row>
    <row r="3969" spans="1:17" x14ac:dyDescent="0.3">
      <c r="A3969" s="11">
        <v>0</v>
      </c>
      <c r="B3969" t="s">
        <v>2022</v>
      </c>
      <c r="C3969">
        <v>176077</v>
      </c>
      <c r="D3969" t="s">
        <v>11848</v>
      </c>
      <c r="E3969" t="s">
        <v>19</v>
      </c>
      <c r="F3969">
        <v>1.998826</v>
      </c>
      <c r="G3969" t="s">
        <v>11849</v>
      </c>
      <c r="H3969" t="s">
        <v>21</v>
      </c>
      <c r="I3969" s="1">
        <v>41581</v>
      </c>
      <c r="J3969" s="11">
        <v>0</v>
      </c>
      <c r="K3969">
        <v>88</v>
      </c>
      <c r="L3969" t="s">
        <v>22</v>
      </c>
      <c r="M3969">
        <v>4.8</v>
      </c>
      <c r="N3969">
        <v>14</v>
      </c>
      <c r="O3969" t="s">
        <v>11850</v>
      </c>
      <c r="P3969" t="s">
        <v>11851</v>
      </c>
      <c r="Q3969" s="10">
        <v>0</v>
      </c>
    </row>
    <row r="3970" spans="1:17" x14ac:dyDescent="0.3">
      <c r="A3970" s="11">
        <v>3000000</v>
      </c>
      <c r="B3970" t="s">
        <v>4591</v>
      </c>
      <c r="C3970">
        <v>260947</v>
      </c>
      <c r="D3970" t="s">
        <v>11852</v>
      </c>
      <c r="E3970" t="s">
        <v>19</v>
      </c>
      <c r="F3970">
        <v>1.9686790000000001</v>
      </c>
      <c r="G3970" t="s">
        <v>11853</v>
      </c>
      <c r="H3970" t="s">
        <v>21</v>
      </c>
      <c r="I3970" s="1">
        <v>41733</v>
      </c>
      <c r="J3970" s="11">
        <v>0</v>
      </c>
      <c r="K3970">
        <v>95</v>
      </c>
      <c r="L3970" t="s">
        <v>22</v>
      </c>
      <c r="M3970">
        <v>4.5999999999999996</v>
      </c>
      <c r="N3970">
        <v>16</v>
      </c>
      <c r="O3970" t="s">
        <v>11854</v>
      </c>
      <c r="P3970" t="s">
        <v>11855</v>
      </c>
      <c r="Q3970" s="10">
        <v>-3000000</v>
      </c>
    </row>
    <row r="3971" spans="1:17" x14ac:dyDescent="0.3">
      <c r="A3971" s="11">
        <v>3000000</v>
      </c>
      <c r="B3971" t="s">
        <v>2022</v>
      </c>
      <c r="C3971">
        <v>342502</v>
      </c>
      <c r="D3971" t="s">
        <v>11856</v>
      </c>
      <c r="E3971" t="s">
        <v>19</v>
      </c>
      <c r="F3971">
        <v>1.1414629999999999</v>
      </c>
      <c r="G3971" t="s">
        <v>11857</v>
      </c>
      <c r="H3971" t="s">
        <v>21</v>
      </c>
      <c r="I3971" s="1">
        <v>42193</v>
      </c>
      <c r="J3971" s="11">
        <v>0</v>
      </c>
      <c r="K3971">
        <v>79</v>
      </c>
      <c r="L3971" t="s">
        <v>22</v>
      </c>
      <c r="M3971">
        <v>2.8</v>
      </c>
      <c r="N3971">
        <v>10</v>
      </c>
      <c r="O3971" t="s">
        <v>11858</v>
      </c>
      <c r="P3971" t="s">
        <v>11859</v>
      </c>
      <c r="Q3971" s="10">
        <v>-3000000</v>
      </c>
    </row>
    <row r="3972" spans="1:17" x14ac:dyDescent="0.3">
      <c r="A3972" s="11">
        <v>0</v>
      </c>
      <c r="B3972" t="s">
        <v>713</v>
      </c>
      <c r="C3972">
        <v>191229</v>
      </c>
      <c r="D3972" t="s">
        <v>11860</v>
      </c>
      <c r="E3972" t="s">
        <v>19</v>
      </c>
      <c r="F3972">
        <v>0.21470400000000001</v>
      </c>
      <c r="G3972" t="s">
        <v>92</v>
      </c>
      <c r="H3972" t="s">
        <v>21</v>
      </c>
      <c r="I3972" s="1">
        <v>32146</v>
      </c>
      <c r="J3972" s="11">
        <v>0</v>
      </c>
      <c r="K3972">
        <v>88</v>
      </c>
      <c r="L3972" t="s">
        <v>22</v>
      </c>
      <c r="M3972">
        <v>6</v>
      </c>
      <c r="N3972">
        <v>1</v>
      </c>
      <c r="O3972" t="s">
        <v>11861</v>
      </c>
      <c r="P3972" t="s">
        <v>11862</v>
      </c>
      <c r="Q3972" s="10">
        <v>0</v>
      </c>
    </row>
    <row r="3973" spans="1:17" x14ac:dyDescent="0.3">
      <c r="A3973" s="11">
        <v>3200000</v>
      </c>
      <c r="B3973" t="s">
        <v>394</v>
      </c>
      <c r="C3973">
        <v>43213</v>
      </c>
      <c r="D3973" t="s">
        <v>11863</v>
      </c>
      <c r="E3973" t="s">
        <v>19</v>
      </c>
      <c r="F3973">
        <v>1.0348440000000001</v>
      </c>
      <c r="G3973" t="s">
        <v>11864</v>
      </c>
      <c r="H3973" t="s">
        <v>21</v>
      </c>
      <c r="I3973" s="1">
        <v>40096</v>
      </c>
      <c r="J3973" s="11">
        <v>0</v>
      </c>
      <c r="K3973">
        <v>95</v>
      </c>
      <c r="L3973" t="s">
        <v>22</v>
      </c>
      <c r="M3973">
        <v>6.1</v>
      </c>
      <c r="N3973">
        <v>5</v>
      </c>
      <c r="O3973" t="s">
        <v>11865</v>
      </c>
      <c r="P3973" t="s">
        <v>11866</v>
      </c>
      <c r="Q3973" s="10">
        <v>-3200000</v>
      </c>
    </row>
    <row r="3974" spans="1:17" x14ac:dyDescent="0.3">
      <c r="A3974" s="11">
        <v>0</v>
      </c>
      <c r="B3974" t="s">
        <v>822</v>
      </c>
      <c r="C3974">
        <v>44594</v>
      </c>
      <c r="D3974" t="s">
        <v>11867</v>
      </c>
      <c r="E3974" t="s">
        <v>19</v>
      </c>
      <c r="F3974">
        <v>1.9759409999999999</v>
      </c>
      <c r="G3974" t="s">
        <v>11868</v>
      </c>
      <c r="H3974" t="s">
        <v>21</v>
      </c>
      <c r="I3974" s="1">
        <v>40250</v>
      </c>
      <c r="J3974" s="11">
        <v>0</v>
      </c>
      <c r="K3974">
        <v>95</v>
      </c>
      <c r="L3974" t="s">
        <v>22</v>
      </c>
      <c r="M3974">
        <v>6.3</v>
      </c>
      <c r="N3974">
        <v>22</v>
      </c>
      <c r="O3974" t="s">
        <v>11869</v>
      </c>
      <c r="P3974" t="s">
        <v>11870</v>
      </c>
      <c r="Q3974" s="10">
        <v>0</v>
      </c>
    </row>
    <row r="3975" spans="1:17" x14ac:dyDescent="0.3">
      <c r="A3975" s="11">
        <v>2900000</v>
      </c>
      <c r="B3975" t="s">
        <v>713</v>
      </c>
      <c r="C3975">
        <v>666</v>
      </c>
      <c r="D3975" t="s">
        <v>11871</v>
      </c>
      <c r="E3975" t="s">
        <v>8700</v>
      </c>
      <c r="F3975">
        <v>5.9289370000000003</v>
      </c>
      <c r="G3975" t="s">
        <v>8681</v>
      </c>
      <c r="H3975" t="s">
        <v>3373</v>
      </c>
      <c r="I3975" s="1">
        <v>35811</v>
      </c>
      <c r="J3975" s="11">
        <v>5596708</v>
      </c>
      <c r="K3975">
        <v>113</v>
      </c>
      <c r="L3975" t="s">
        <v>22</v>
      </c>
      <c r="M3975">
        <v>7.6</v>
      </c>
      <c r="N3975">
        <v>126</v>
      </c>
      <c r="O3975" t="s">
        <v>11872</v>
      </c>
      <c r="P3975" t="s">
        <v>2555</v>
      </c>
      <c r="Q3975" s="10">
        <v>2696708</v>
      </c>
    </row>
    <row r="3976" spans="1:17" x14ac:dyDescent="0.3">
      <c r="A3976" s="11">
        <v>2900000</v>
      </c>
      <c r="B3976" t="s">
        <v>1485</v>
      </c>
      <c r="C3976">
        <v>248</v>
      </c>
      <c r="D3976" t="s">
        <v>11873</v>
      </c>
      <c r="E3976" t="s">
        <v>19</v>
      </c>
      <c r="F3976">
        <v>3.370225</v>
      </c>
      <c r="G3976" t="s">
        <v>11874</v>
      </c>
      <c r="H3976" t="s">
        <v>21</v>
      </c>
      <c r="I3976" s="1">
        <v>22633</v>
      </c>
      <c r="J3976" s="11">
        <v>5000000</v>
      </c>
      <c r="K3976">
        <v>136</v>
      </c>
      <c r="L3976" t="s">
        <v>22</v>
      </c>
      <c r="M3976">
        <v>7.3</v>
      </c>
      <c r="N3976">
        <v>25</v>
      </c>
      <c r="O3976" t="s">
        <v>11875</v>
      </c>
      <c r="P3976" t="s">
        <v>11607</v>
      </c>
      <c r="Q3976" s="10">
        <v>2100000</v>
      </c>
    </row>
    <row r="3977" spans="1:17" x14ac:dyDescent="0.3">
      <c r="A3977" s="11">
        <v>0</v>
      </c>
      <c r="B3977" t="s">
        <v>11483</v>
      </c>
      <c r="C3977">
        <v>325173</v>
      </c>
      <c r="D3977" t="s">
        <v>11876</v>
      </c>
      <c r="E3977" t="s">
        <v>19</v>
      </c>
      <c r="F3977">
        <v>5.4852169999999996</v>
      </c>
      <c r="G3977" t="s">
        <v>9188</v>
      </c>
      <c r="H3977" t="s">
        <v>21</v>
      </c>
      <c r="I3977" s="1">
        <v>42320</v>
      </c>
      <c r="J3977" s="11">
        <v>0</v>
      </c>
      <c r="K3977">
        <v>80</v>
      </c>
      <c r="L3977" t="s">
        <v>22</v>
      </c>
      <c r="M3977">
        <v>4.9000000000000004</v>
      </c>
      <c r="N3977">
        <v>54</v>
      </c>
      <c r="O3977" t="s">
        <v>11877</v>
      </c>
      <c r="P3977" t="s">
        <v>11878</v>
      </c>
      <c r="Q3977" s="10">
        <v>0</v>
      </c>
    </row>
    <row r="3978" spans="1:17" x14ac:dyDescent="0.3">
      <c r="A3978" s="11">
        <v>0</v>
      </c>
      <c r="B3978" t="s">
        <v>822</v>
      </c>
      <c r="C3978">
        <v>55831</v>
      </c>
      <c r="D3978" t="s">
        <v>11879</v>
      </c>
      <c r="E3978" t="s">
        <v>19</v>
      </c>
      <c r="F3978">
        <v>0.18887000000000001</v>
      </c>
      <c r="G3978" t="s">
        <v>92</v>
      </c>
      <c r="H3978" t="s">
        <v>21</v>
      </c>
      <c r="I3978" s="1">
        <v>38480</v>
      </c>
      <c r="J3978" s="11">
        <v>0</v>
      </c>
      <c r="K3978">
        <v>105</v>
      </c>
      <c r="L3978" t="s">
        <v>22</v>
      </c>
      <c r="M3978">
        <v>6.8</v>
      </c>
      <c r="N3978">
        <v>3</v>
      </c>
      <c r="O3978" t="s">
        <v>11880</v>
      </c>
      <c r="P3978" t="s">
        <v>231</v>
      </c>
      <c r="Q3978" s="10">
        <v>0</v>
      </c>
    </row>
    <row r="3979" spans="1:17" x14ac:dyDescent="0.3">
      <c r="A3979" s="11">
        <v>3000000</v>
      </c>
      <c r="B3979" t="s">
        <v>11881</v>
      </c>
      <c r="C3979">
        <v>351043</v>
      </c>
      <c r="D3979" t="s">
        <v>11882</v>
      </c>
      <c r="E3979" t="s">
        <v>19</v>
      </c>
      <c r="F3979">
        <v>3.0778850000000002</v>
      </c>
      <c r="G3979" t="s">
        <v>11883</v>
      </c>
      <c r="H3979" t="s">
        <v>21</v>
      </c>
      <c r="I3979" s="1">
        <v>42230</v>
      </c>
      <c r="J3979" s="11">
        <v>0</v>
      </c>
      <c r="K3979">
        <v>90</v>
      </c>
      <c r="L3979" t="s">
        <v>22</v>
      </c>
      <c r="M3979">
        <v>4.0999999999999996</v>
      </c>
      <c r="N3979">
        <v>52</v>
      </c>
      <c r="O3979" t="s">
        <v>11884</v>
      </c>
      <c r="P3979" t="s">
        <v>8236</v>
      </c>
      <c r="Q3979" s="10">
        <v>-3000000</v>
      </c>
    </row>
    <row r="3980" spans="1:17" x14ac:dyDescent="0.3">
      <c r="A3980" s="11">
        <v>3000000</v>
      </c>
      <c r="B3980" t="s">
        <v>5275</v>
      </c>
      <c r="C3980">
        <v>43942</v>
      </c>
      <c r="D3980" t="s">
        <v>11885</v>
      </c>
      <c r="E3980" t="s">
        <v>19</v>
      </c>
      <c r="F3980">
        <v>1.7814620000000001</v>
      </c>
      <c r="G3980" t="s">
        <v>11886</v>
      </c>
      <c r="H3980" t="s">
        <v>21</v>
      </c>
      <c r="I3980" s="1">
        <v>40188</v>
      </c>
      <c r="J3980" s="11">
        <v>103735</v>
      </c>
      <c r="K3980">
        <v>93</v>
      </c>
      <c r="L3980" t="s">
        <v>22</v>
      </c>
      <c r="M3980">
        <v>6.6</v>
      </c>
      <c r="N3980">
        <v>36</v>
      </c>
      <c r="O3980" t="s">
        <v>11887</v>
      </c>
      <c r="P3980" t="s">
        <v>11888</v>
      </c>
      <c r="Q3980" s="10">
        <v>-2896265</v>
      </c>
    </row>
    <row r="3981" spans="1:17" x14ac:dyDescent="0.3">
      <c r="A3981" s="11">
        <v>0</v>
      </c>
      <c r="B3981" t="s">
        <v>6360</v>
      </c>
      <c r="C3981">
        <v>10226</v>
      </c>
      <c r="D3981" t="s">
        <v>11889</v>
      </c>
      <c r="E3981" t="s">
        <v>851</v>
      </c>
      <c r="F3981">
        <v>4.9529829999999997</v>
      </c>
      <c r="G3981" t="s">
        <v>11890</v>
      </c>
      <c r="H3981" t="s">
        <v>284</v>
      </c>
      <c r="I3981" s="1">
        <v>37790</v>
      </c>
      <c r="J3981" s="11">
        <v>0</v>
      </c>
      <c r="K3981">
        <v>91</v>
      </c>
      <c r="L3981" t="s">
        <v>22</v>
      </c>
      <c r="M3981">
        <v>6.6</v>
      </c>
      <c r="N3981">
        <v>271</v>
      </c>
      <c r="O3981" t="s">
        <v>11891</v>
      </c>
      <c r="P3981" t="s">
        <v>4363</v>
      </c>
      <c r="Q3981" s="10">
        <v>0</v>
      </c>
    </row>
    <row r="3982" spans="1:17" x14ac:dyDescent="0.3">
      <c r="A3982" s="11">
        <v>2902660</v>
      </c>
      <c r="B3982" t="s">
        <v>3552</v>
      </c>
      <c r="C3982">
        <v>66942</v>
      </c>
      <c r="D3982" t="s">
        <v>11892</v>
      </c>
      <c r="E3982" t="s">
        <v>19</v>
      </c>
      <c r="F3982">
        <v>1.3508800000000001</v>
      </c>
      <c r="G3982" t="s">
        <v>9410</v>
      </c>
      <c r="H3982" t="s">
        <v>304</v>
      </c>
      <c r="I3982" s="1">
        <v>40774</v>
      </c>
      <c r="J3982" s="11">
        <v>0</v>
      </c>
      <c r="K3982">
        <v>93</v>
      </c>
      <c r="L3982" t="s">
        <v>22</v>
      </c>
      <c r="M3982">
        <v>6.1</v>
      </c>
      <c r="N3982">
        <v>34</v>
      </c>
      <c r="O3982" t="s">
        <v>11893</v>
      </c>
      <c r="P3982" t="s">
        <v>11894</v>
      </c>
      <c r="Q3982" s="10">
        <v>-2902660</v>
      </c>
    </row>
    <row r="3983" spans="1:17" x14ac:dyDescent="0.3">
      <c r="A3983" s="11">
        <v>0</v>
      </c>
      <c r="B3983" t="s">
        <v>2845</v>
      </c>
      <c r="C3983">
        <v>356483</v>
      </c>
      <c r="D3983" t="s">
        <v>11895</v>
      </c>
      <c r="E3983" t="s">
        <v>19</v>
      </c>
      <c r="F3983">
        <v>0.68765600000000004</v>
      </c>
      <c r="G3983" t="s">
        <v>11896</v>
      </c>
      <c r="H3983" t="s">
        <v>21</v>
      </c>
      <c r="I3983" s="1">
        <v>42293</v>
      </c>
      <c r="J3983" s="11">
        <v>0</v>
      </c>
      <c r="K3983">
        <v>89</v>
      </c>
      <c r="L3983" t="s">
        <v>22</v>
      </c>
      <c r="M3983">
        <v>4.3</v>
      </c>
      <c r="N3983">
        <v>12</v>
      </c>
      <c r="O3983" t="s">
        <v>11897</v>
      </c>
      <c r="P3983" t="s">
        <v>11898</v>
      </c>
      <c r="Q3983" s="10">
        <v>0</v>
      </c>
    </row>
    <row r="3984" spans="1:17" x14ac:dyDescent="0.3">
      <c r="A3984" s="11">
        <v>8000000</v>
      </c>
      <c r="B3984" t="s">
        <v>713</v>
      </c>
      <c r="C3984">
        <v>10476</v>
      </c>
      <c r="D3984" t="s">
        <v>11899</v>
      </c>
      <c r="E3984" t="s">
        <v>19</v>
      </c>
      <c r="F3984">
        <v>6.3950300000000002</v>
      </c>
      <c r="G3984" t="s">
        <v>6291</v>
      </c>
      <c r="H3984" t="s">
        <v>21</v>
      </c>
      <c r="I3984" s="1">
        <v>38555</v>
      </c>
      <c r="J3984" s="11">
        <v>23563727</v>
      </c>
      <c r="K3984">
        <v>116</v>
      </c>
      <c r="L3984" t="s">
        <v>22</v>
      </c>
      <c r="M3984">
        <v>6.9</v>
      </c>
      <c r="N3984">
        <v>99</v>
      </c>
      <c r="O3984" t="s">
        <v>11900</v>
      </c>
      <c r="P3984" t="s">
        <v>7789</v>
      </c>
      <c r="Q3984" s="10">
        <v>15563727</v>
      </c>
    </row>
    <row r="3985" spans="1:17" x14ac:dyDescent="0.3">
      <c r="A3985" s="11">
        <v>2883848</v>
      </c>
      <c r="B3985" t="s">
        <v>972</v>
      </c>
      <c r="C3985">
        <v>239</v>
      </c>
      <c r="D3985" t="s">
        <v>11901</v>
      </c>
      <c r="E3985" t="s">
        <v>19</v>
      </c>
      <c r="F3985">
        <v>39.309820000000002</v>
      </c>
      <c r="G3985" t="s">
        <v>11902</v>
      </c>
      <c r="H3985" t="s">
        <v>21</v>
      </c>
      <c r="I3985" s="1">
        <v>21627</v>
      </c>
      <c r="J3985" s="11">
        <v>25000000</v>
      </c>
      <c r="K3985">
        <v>122</v>
      </c>
      <c r="L3985" t="s">
        <v>22</v>
      </c>
      <c r="M3985">
        <v>8</v>
      </c>
      <c r="N3985">
        <v>808</v>
      </c>
      <c r="O3985" t="s">
        <v>11903</v>
      </c>
      <c r="P3985" t="s">
        <v>11175</v>
      </c>
      <c r="Q3985" s="10">
        <v>22116152</v>
      </c>
    </row>
    <row r="3986" spans="1:17" x14ac:dyDescent="0.3">
      <c r="A3986" s="11">
        <v>2800000</v>
      </c>
      <c r="B3986" t="s">
        <v>2211</v>
      </c>
      <c r="C3986">
        <v>10281</v>
      </c>
      <c r="D3986" t="s">
        <v>11904</v>
      </c>
      <c r="E3986" t="s">
        <v>19</v>
      </c>
      <c r="F3986">
        <v>9.0708420000000007</v>
      </c>
      <c r="G3986" t="s">
        <v>92</v>
      </c>
      <c r="H3986" t="s">
        <v>21</v>
      </c>
      <c r="I3986" s="1">
        <v>32276</v>
      </c>
      <c r="J3986" s="11">
        <v>19170001</v>
      </c>
      <c r="K3986">
        <v>88</v>
      </c>
      <c r="L3986" t="s">
        <v>22</v>
      </c>
      <c r="M3986">
        <v>5.3</v>
      </c>
      <c r="N3986">
        <v>192</v>
      </c>
      <c r="O3986" t="s">
        <v>11905</v>
      </c>
      <c r="P3986" t="s">
        <v>11906</v>
      </c>
      <c r="Q3986" s="10">
        <v>16370001</v>
      </c>
    </row>
    <row r="3987" spans="1:17" x14ac:dyDescent="0.3">
      <c r="A3987" s="11">
        <v>2777000</v>
      </c>
      <c r="B3987" t="s">
        <v>84</v>
      </c>
      <c r="C3987">
        <v>630</v>
      </c>
      <c r="D3987" t="s">
        <v>11907</v>
      </c>
      <c r="E3987" t="s">
        <v>19</v>
      </c>
      <c r="F3987">
        <v>67.417541999999997</v>
      </c>
      <c r="G3987" t="s">
        <v>11908</v>
      </c>
      <c r="H3987" t="s">
        <v>21</v>
      </c>
      <c r="I3987" s="1">
        <v>14472</v>
      </c>
      <c r="J3987" s="11">
        <v>33754967</v>
      </c>
      <c r="K3987">
        <v>102</v>
      </c>
      <c r="L3987" t="s">
        <v>22</v>
      </c>
      <c r="M3987">
        <v>7.4</v>
      </c>
      <c r="N3987">
        <v>1642</v>
      </c>
      <c r="O3987" t="s">
        <v>11909</v>
      </c>
      <c r="P3987" t="s">
        <v>11380</v>
      </c>
      <c r="Q3987" s="10">
        <v>30977967</v>
      </c>
    </row>
    <row r="3988" spans="1:17" x14ac:dyDescent="0.3">
      <c r="A3988" s="11">
        <v>2800000</v>
      </c>
      <c r="B3988" t="s">
        <v>1295</v>
      </c>
      <c r="C3988">
        <v>3034</v>
      </c>
      <c r="D3988" t="s">
        <v>11910</v>
      </c>
      <c r="E3988" t="s">
        <v>19</v>
      </c>
      <c r="F3988">
        <v>36.444893999999998</v>
      </c>
      <c r="G3988" t="s">
        <v>204</v>
      </c>
      <c r="H3988" t="s">
        <v>21</v>
      </c>
      <c r="I3988" s="1">
        <v>27378</v>
      </c>
      <c r="J3988" s="11">
        <v>86273333</v>
      </c>
      <c r="K3988">
        <v>106</v>
      </c>
      <c r="L3988" t="s">
        <v>22</v>
      </c>
      <c r="M3988">
        <v>7.7</v>
      </c>
      <c r="N3988">
        <v>854</v>
      </c>
      <c r="O3988" t="s">
        <v>11911</v>
      </c>
      <c r="P3988" t="s">
        <v>6076</v>
      </c>
      <c r="Q3988" s="10">
        <v>83473333</v>
      </c>
    </row>
    <row r="3989" spans="1:17" x14ac:dyDescent="0.3">
      <c r="A3989" s="11">
        <v>2000000</v>
      </c>
      <c r="B3989" t="s">
        <v>3066</v>
      </c>
      <c r="C3989">
        <v>13025</v>
      </c>
      <c r="D3989" t="s">
        <v>11912</v>
      </c>
      <c r="E3989" t="s">
        <v>19</v>
      </c>
      <c r="F3989">
        <v>15.351412</v>
      </c>
      <c r="G3989" t="s">
        <v>11913</v>
      </c>
      <c r="H3989" t="s">
        <v>21</v>
      </c>
      <c r="I3989" s="1">
        <v>39303</v>
      </c>
      <c r="J3989" s="11">
        <v>5364858</v>
      </c>
      <c r="K3989">
        <v>95</v>
      </c>
      <c r="L3989" t="s">
        <v>22</v>
      </c>
      <c r="M3989">
        <v>5.4</v>
      </c>
      <c r="N3989">
        <v>190</v>
      </c>
      <c r="O3989" t="s">
        <v>11914</v>
      </c>
      <c r="P3989" t="s">
        <v>1438</v>
      </c>
      <c r="Q3989" s="10">
        <v>3364858</v>
      </c>
    </row>
    <row r="3990" spans="1:17" x14ac:dyDescent="0.3">
      <c r="A3990" s="11">
        <v>0</v>
      </c>
      <c r="B3990" t="s">
        <v>822</v>
      </c>
      <c r="C3990">
        <v>21461</v>
      </c>
      <c r="D3990" t="s">
        <v>11915</v>
      </c>
      <c r="E3990" t="s">
        <v>19</v>
      </c>
      <c r="F3990">
        <v>2.4360189999999999</v>
      </c>
      <c r="G3990" t="s">
        <v>92</v>
      </c>
      <c r="H3990" t="s">
        <v>655</v>
      </c>
      <c r="I3990" s="1">
        <v>38718</v>
      </c>
      <c r="J3990" s="11">
        <v>0</v>
      </c>
      <c r="K3990">
        <v>144</v>
      </c>
      <c r="L3990" t="s">
        <v>22</v>
      </c>
      <c r="M3990">
        <v>7.6</v>
      </c>
      <c r="N3990">
        <v>44</v>
      </c>
      <c r="O3990" t="s">
        <v>11916</v>
      </c>
      <c r="P3990" t="s">
        <v>11917</v>
      </c>
      <c r="Q3990" s="10">
        <v>0</v>
      </c>
    </row>
    <row r="3991" spans="1:17" x14ac:dyDescent="0.3">
      <c r="A3991" s="11">
        <v>0</v>
      </c>
      <c r="B3991" t="s">
        <v>713</v>
      </c>
      <c r="C3991">
        <v>55306</v>
      </c>
      <c r="D3991" t="s">
        <v>11918</v>
      </c>
      <c r="E3991" t="s">
        <v>19</v>
      </c>
      <c r="F3991">
        <v>0.93391999999999997</v>
      </c>
      <c r="G3991" t="s">
        <v>8520</v>
      </c>
      <c r="H3991" t="s">
        <v>21</v>
      </c>
      <c r="I3991" s="1">
        <v>35594</v>
      </c>
      <c r="J3991" s="11">
        <v>0</v>
      </c>
      <c r="K3991">
        <v>112</v>
      </c>
      <c r="L3991" t="s">
        <v>22</v>
      </c>
      <c r="M3991">
        <v>6.5</v>
      </c>
      <c r="N3991">
        <v>19</v>
      </c>
      <c r="O3991" t="s">
        <v>11919</v>
      </c>
      <c r="P3991" t="s">
        <v>11920</v>
      </c>
      <c r="Q3991" s="10">
        <v>0</v>
      </c>
    </row>
    <row r="3992" spans="1:17" x14ac:dyDescent="0.3">
      <c r="A3992" s="11">
        <v>2700000</v>
      </c>
      <c r="B3992" t="s">
        <v>5495</v>
      </c>
      <c r="C3992">
        <v>17264</v>
      </c>
      <c r="D3992" t="s">
        <v>11921</v>
      </c>
      <c r="E3992" t="s">
        <v>19</v>
      </c>
      <c r="F3992">
        <v>11.359719999999999</v>
      </c>
      <c r="G3992" t="s">
        <v>1252</v>
      </c>
      <c r="H3992" t="s">
        <v>21</v>
      </c>
      <c r="I3992" s="1">
        <v>29145</v>
      </c>
      <c r="J3992" s="11">
        <v>37799643</v>
      </c>
      <c r="K3992">
        <v>118</v>
      </c>
      <c r="L3992" t="s">
        <v>22</v>
      </c>
      <c r="M3992">
        <v>7</v>
      </c>
      <c r="N3992">
        <v>59</v>
      </c>
      <c r="O3992" t="s">
        <v>11922</v>
      </c>
      <c r="P3992" t="s">
        <v>8612</v>
      </c>
      <c r="Q3992" s="10">
        <v>35099643</v>
      </c>
    </row>
    <row r="3993" spans="1:17" x14ac:dyDescent="0.3">
      <c r="A3993" s="11">
        <v>0</v>
      </c>
      <c r="B3993" t="s">
        <v>713</v>
      </c>
      <c r="C3993">
        <v>346081</v>
      </c>
      <c r="D3993" t="s">
        <v>11923</v>
      </c>
      <c r="E3993" t="s">
        <v>19</v>
      </c>
      <c r="F3993">
        <v>0.29698099999999999</v>
      </c>
      <c r="G3993" t="s">
        <v>92</v>
      </c>
      <c r="H3993" t="s">
        <v>655</v>
      </c>
      <c r="I3993" s="1">
        <v>42181</v>
      </c>
      <c r="J3993" s="11">
        <v>0</v>
      </c>
      <c r="K3993">
        <v>107</v>
      </c>
      <c r="L3993" t="s">
        <v>22</v>
      </c>
      <c r="M3993">
        <v>9.5</v>
      </c>
      <c r="N3993">
        <v>2</v>
      </c>
      <c r="O3993" t="s">
        <v>4251</v>
      </c>
      <c r="P3993" t="s">
        <v>11924</v>
      </c>
      <c r="Q3993" s="10">
        <v>0</v>
      </c>
    </row>
    <row r="3994" spans="1:17" x14ac:dyDescent="0.3">
      <c r="A3994" s="11">
        <v>0</v>
      </c>
      <c r="B3994" t="s">
        <v>11925</v>
      </c>
      <c r="C3994">
        <v>16016</v>
      </c>
      <c r="D3994" t="s">
        <v>11926</v>
      </c>
      <c r="E3994" t="s">
        <v>19</v>
      </c>
      <c r="F3994">
        <v>1.776624</v>
      </c>
      <c r="G3994" t="s">
        <v>10568</v>
      </c>
      <c r="H3994" t="s">
        <v>2024</v>
      </c>
      <c r="I3994" s="1">
        <v>39717</v>
      </c>
      <c r="J3994" s="11">
        <v>0</v>
      </c>
      <c r="K3994">
        <v>90</v>
      </c>
      <c r="L3994" t="s">
        <v>22</v>
      </c>
      <c r="M3994">
        <v>4.9000000000000004</v>
      </c>
      <c r="N3994">
        <v>10</v>
      </c>
      <c r="O3994" t="s">
        <v>11927</v>
      </c>
      <c r="P3994" t="s">
        <v>11928</v>
      </c>
      <c r="Q3994" s="10">
        <v>0</v>
      </c>
    </row>
    <row r="3995" spans="1:17" x14ac:dyDescent="0.3">
      <c r="A3995" s="11">
        <v>2686000</v>
      </c>
      <c r="B3995" t="s">
        <v>6467</v>
      </c>
      <c r="C3995">
        <v>15875</v>
      </c>
      <c r="D3995" t="s">
        <v>11929</v>
      </c>
      <c r="E3995" t="s">
        <v>19</v>
      </c>
      <c r="F3995">
        <v>1.8972629999999999</v>
      </c>
      <c r="G3995" t="s">
        <v>92</v>
      </c>
      <c r="H3995" t="s">
        <v>21</v>
      </c>
      <c r="I3995" s="1">
        <v>23351</v>
      </c>
      <c r="J3995" s="11">
        <v>6600000</v>
      </c>
      <c r="K3995">
        <v>109</v>
      </c>
      <c r="L3995" t="s">
        <v>22</v>
      </c>
      <c r="M3995">
        <v>6</v>
      </c>
      <c r="N3995">
        <v>30</v>
      </c>
      <c r="O3995" t="s">
        <v>11930</v>
      </c>
      <c r="P3995" t="s">
        <v>11581</v>
      </c>
      <c r="Q3995" s="10">
        <v>3914000</v>
      </c>
    </row>
    <row r="3996" spans="1:17" x14ac:dyDescent="0.3">
      <c r="A3996" s="11">
        <v>0</v>
      </c>
      <c r="B3996" t="s">
        <v>1485</v>
      </c>
      <c r="C3996">
        <v>5900</v>
      </c>
      <c r="D3996" t="s">
        <v>11931</v>
      </c>
      <c r="E3996" t="s">
        <v>6175</v>
      </c>
      <c r="F3996">
        <v>0.14403099999999999</v>
      </c>
      <c r="G3996" t="s">
        <v>92</v>
      </c>
      <c r="H3996" t="s">
        <v>3672</v>
      </c>
      <c r="I3996" s="1">
        <v>35145</v>
      </c>
      <c r="J3996" s="11">
        <v>0</v>
      </c>
      <c r="K3996">
        <v>103</v>
      </c>
      <c r="L3996" t="s">
        <v>22</v>
      </c>
      <c r="M3996">
        <v>7</v>
      </c>
      <c r="N3996">
        <v>3</v>
      </c>
      <c r="O3996" t="s">
        <v>11932</v>
      </c>
      <c r="P3996" t="s">
        <v>11933</v>
      </c>
      <c r="Q3996" s="10">
        <v>0</v>
      </c>
    </row>
    <row r="3997" spans="1:17" x14ac:dyDescent="0.3">
      <c r="A3997" s="11">
        <v>2627000</v>
      </c>
      <c r="B3997" t="s">
        <v>4265</v>
      </c>
      <c r="C3997">
        <v>43306</v>
      </c>
      <c r="D3997" t="s">
        <v>11934</v>
      </c>
      <c r="E3997" t="s">
        <v>19</v>
      </c>
      <c r="F3997">
        <v>0.53144400000000003</v>
      </c>
      <c r="G3997" t="s">
        <v>2644</v>
      </c>
      <c r="H3997" t="s">
        <v>21</v>
      </c>
      <c r="I3997" s="1">
        <v>16074</v>
      </c>
      <c r="J3997" s="11">
        <v>5363000</v>
      </c>
      <c r="K3997">
        <v>120</v>
      </c>
      <c r="L3997" t="s">
        <v>22</v>
      </c>
      <c r="M3997">
        <v>6</v>
      </c>
      <c r="N3997">
        <v>8</v>
      </c>
      <c r="O3997" t="s">
        <v>11935</v>
      </c>
      <c r="P3997" t="s">
        <v>11380</v>
      </c>
      <c r="Q3997" s="10">
        <v>2736000</v>
      </c>
    </row>
    <row r="3998" spans="1:17" x14ac:dyDescent="0.3">
      <c r="A3998" s="11">
        <v>2600000</v>
      </c>
      <c r="B3998" t="s">
        <v>11936</v>
      </c>
      <c r="C3998">
        <v>11072</v>
      </c>
      <c r="D3998" t="s">
        <v>11937</v>
      </c>
      <c r="E3998" t="s">
        <v>19</v>
      </c>
      <c r="F3998">
        <v>22.793928999999999</v>
      </c>
      <c r="G3998" t="s">
        <v>11102</v>
      </c>
      <c r="H3998" t="s">
        <v>21</v>
      </c>
      <c r="I3998" s="1">
        <v>27212</v>
      </c>
      <c r="J3998" s="11">
        <v>119500000</v>
      </c>
      <c r="K3998">
        <v>93</v>
      </c>
      <c r="L3998" t="s">
        <v>22</v>
      </c>
      <c r="M3998">
        <v>7.2</v>
      </c>
      <c r="N3998">
        <v>609</v>
      </c>
      <c r="O3998" t="s">
        <v>11938</v>
      </c>
      <c r="P3998" t="s">
        <v>6076</v>
      </c>
      <c r="Q3998" s="10">
        <v>116900000</v>
      </c>
    </row>
    <row r="3999" spans="1:17" x14ac:dyDescent="0.3">
      <c r="A3999" s="11">
        <v>2600000</v>
      </c>
      <c r="B3999" t="s">
        <v>2211</v>
      </c>
      <c r="C3999">
        <v>9730</v>
      </c>
      <c r="D3999" t="s">
        <v>11939</v>
      </c>
      <c r="E3999" t="s">
        <v>19</v>
      </c>
      <c r="F3999">
        <v>14.013413999999999</v>
      </c>
      <c r="G3999" t="s">
        <v>92</v>
      </c>
      <c r="H3999" t="s">
        <v>21</v>
      </c>
      <c r="I3999" s="1">
        <v>30785</v>
      </c>
      <c r="J3999" s="11">
        <v>32980880</v>
      </c>
      <c r="K3999">
        <v>91</v>
      </c>
      <c r="L3999" t="s">
        <v>22</v>
      </c>
      <c r="M3999">
        <v>5.9</v>
      </c>
      <c r="N3999">
        <v>237</v>
      </c>
      <c r="O3999" t="s">
        <v>11940</v>
      </c>
      <c r="P3999" t="s">
        <v>8994</v>
      </c>
      <c r="Q3999" s="10">
        <v>30380880</v>
      </c>
    </row>
    <row r="4000" spans="1:17" x14ac:dyDescent="0.3">
      <c r="A4000" s="11">
        <v>2159280</v>
      </c>
      <c r="B4000" t="s">
        <v>713</v>
      </c>
      <c r="C4000">
        <v>209274</v>
      </c>
      <c r="D4000" t="s">
        <v>11941</v>
      </c>
      <c r="E4000" t="s">
        <v>11942</v>
      </c>
      <c r="F4000">
        <v>13.265432000000001</v>
      </c>
      <c r="G4000" t="s">
        <v>11943</v>
      </c>
      <c r="H4000" t="s">
        <v>2024</v>
      </c>
      <c r="I4000" s="1">
        <v>41572</v>
      </c>
      <c r="J4000" s="11">
        <v>10700000</v>
      </c>
      <c r="K4000">
        <v>80</v>
      </c>
      <c r="L4000" t="s">
        <v>22</v>
      </c>
      <c r="M4000">
        <v>7.1</v>
      </c>
      <c r="N4000">
        <v>260</v>
      </c>
      <c r="O4000" t="s">
        <v>11944</v>
      </c>
      <c r="P4000" t="s">
        <v>11945</v>
      </c>
      <c r="Q4000" s="10">
        <v>8540720</v>
      </c>
    </row>
    <row r="4001" spans="1:17" x14ac:dyDescent="0.3">
      <c r="A4001" s="11">
        <v>0</v>
      </c>
      <c r="B4001" t="s">
        <v>212</v>
      </c>
      <c r="C4001">
        <v>26371</v>
      </c>
      <c r="D4001" t="s">
        <v>11946</v>
      </c>
      <c r="E4001" t="s">
        <v>19</v>
      </c>
      <c r="F4001">
        <v>11.552246999999999</v>
      </c>
      <c r="G4001" t="s">
        <v>8088</v>
      </c>
      <c r="H4001" t="s">
        <v>33</v>
      </c>
      <c r="I4001" s="1">
        <v>32038</v>
      </c>
      <c r="J4001" s="11">
        <v>0</v>
      </c>
      <c r="K4001">
        <v>134</v>
      </c>
      <c r="L4001" t="s">
        <v>22</v>
      </c>
      <c r="M4001">
        <v>7.1</v>
      </c>
      <c r="N4001">
        <v>61</v>
      </c>
      <c r="O4001" t="s">
        <v>11947</v>
      </c>
      <c r="P4001" t="s">
        <v>7463</v>
      </c>
      <c r="Q4001" s="10">
        <v>0</v>
      </c>
    </row>
    <row r="4002" spans="1:17" x14ac:dyDescent="0.3">
      <c r="A4002" s="11">
        <v>0</v>
      </c>
      <c r="B4002" t="s">
        <v>587</v>
      </c>
      <c r="C4002">
        <v>14137</v>
      </c>
      <c r="D4002" t="s">
        <v>11948</v>
      </c>
      <c r="E4002" t="s">
        <v>19</v>
      </c>
      <c r="F4002">
        <v>1.73892</v>
      </c>
      <c r="G4002" t="s">
        <v>11949</v>
      </c>
      <c r="H4002" t="s">
        <v>21</v>
      </c>
      <c r="I4002" s="1">
        <v>38975</v>
      </c>
      <c r="J4002" s="11">
        <v>0</v>
      </c>
      <c r="K4002">
        <v>86</v>
      </c>
      <c r="L4002" t="s">
        <v>22</v>
      </c>
      <c r="M4002">
        <v>5.3</v>
      </c>
      <c r="N4002">
        <v>22</v>
      </c>
      <c r="O4002" t="s">
        <v>11950</v>
      </c>
      <c r="P4002" t="s">
        <v>11951</v>
      </c>
      <c r="Q4002" s="10">
        <v>0</v>
      </c>
    </row>
    <row r="4003" spans="1:17" x14ac:dyDescent="0.3">
      <c r="A4003" s="11">
        <v>2600000</v>
      </c>
      <c r="B4003" t="s">
        <v>5275</v>
      </c>
      <c r="C4003">
        <v>291</v>
      </c>
      <c r="D4003" t="s">
        <v>11952</v>
      </c>
      <c r="E4003" t="s">
        <v>19</v>
      </c>
      <c r="F4003">
        <v>0.89594600000000002</v>
      </c>
      <c r="G4003" t="s">
        <v>92</v>
      </c>
      <c r="H4003" t="s">
        <v>284</v>
      </c>
      <c r="I4003" s="1">
        <v>38237</v>
      </c>
      <c r="J4003" s="11">
        <v>3166000</v>
      </c>
      <c r="K4003">
        <v>105</v>
      </c>
      <c r="L4003" t="s">
        <v>22</v>
      </c>
      <c r="M4003">
        <v>7.6</v>
      </c>
      <c r="N4003">
        <v>23</v>
      </c>
      <c r="O4003" t="s">
        <v>11953</v>
      </c>
      <c r="P4003" t="s">
        <v>11954</v>
      </c>
      <c r="Q4003" s="10">
        <v>566000</v>
      </c>
    </row>
    <row r="4004" spans="1:17" x14ac:dyDescent="0.3">
      <c r="A4004" s="11">
        <v>2600000</v>
      </c>
      <c r="B4004" t="s">
        <v>1714</v>
      </c>
      <c r="C4004">
        <v>14139</v>
      </c>
      <c r="D4004" t="s">
        <v>11955</v>
      </c>
      <c r="E4004" t="s">
        <v>1682</v>
      </c>
      <c r="F4004">
        <v>19.02965</v>
      </c>
      <c r="G4004" t="s">
        <v>11956</v>
      </c>
      <c r="H4004" t="s">
        <v>510</v>
      </c>
      <c r="I4004" s="1">
        <v>39345</v>
      </c>
      <c r="J4004" s="11">
        <v>553198</v>
      </c>
      <c r="K4004">
        <v>92</v>
      </c>
      <c r="L4004" t="s">
        <v>22</v>
      </c>
      <c r="M4004">
        <v>7</v>
      </c>
      <c r="N4004">
        <v>308</v>
      </c>
      <c r="O4004" t="s">
        <v>11957</v>
      </c>
      <c r="P4004" t="s">
        <v>11958</v>
      </c>
      <c r="Q4004" s="10">
        <v>-2046802</v>
      </c>
    </row>
    <row r="4005" spans="1:17" x14ac:dyDescent="0.3">
      <c r="A4005" s="11">
        <v>0</v>
      </c>
      <c r="B4005" t="s">
        <v>11959</v>
      </c>
      <c r="C4005">
        <v>33106</v>
      </c>
      <c r="D4005" t="s">
        <v>11960</v>
      </c>
      <c r="E4005" t="s">
        <v>1124</v>
      </c>
      <c r="F4005">
        <v>0.40664499999999998</v>
      </c>
      <c r="G4005" t="s">
        <v>92</v>
      </c>
      <c r="H4005" t="s">
        <v>149</v>
      </c>
      <c r="I4005" s="1">
        <v>39833</v>
      </c>
      <c r="J4005" s="11">
        <v>0</v>
      </c>
      <c r="K4005">
        <v>99</v>
      </c>
      <c r="L4005" t="s">
        <v>22</v>
      </c>
      <c r="M4005">
        <v>7.4</v>
      </c>
      <c r="N4005">
        <v>13</v>
      </c>
      <c r="O4005" t="s">
        <v>11961</v>
      </c>
      <c r="P4005" t="s">
        <v>11962</v>
      </c>
      <c r="Q4005" s="10">
        <v>0</v>
      </c>
    </row>
    <row r="4006" spans="1:17" x14ac:dyDescent="0.3">
      <c r="A4006" s="11">
        <v>2600000</v>
      </c>
      <c r="B4006" t="s">
        <v>2211</v>
      </c>
      <c r="C4006">
        <v>8875</v>
      </c>
      <c r="D4006" t="s">
        <v>11963</v>
      </c>
      <c r="E4006" t="s">
        <v>19</v>
      </c>
      <c r="F4006">
        <v>3.6875740000000001</v>
      </c>
      <c r="G4006" t="s">
        <v>11964</v>
      </c>
      <c r="H4006" t="s">
        <v>21</v>
      </c>
      <c r="I4006" s="1">
        <v>39275</v>
      </c>
      <c r="J4006" s="11">
        <v>0</v>
      </c>
      <c r="K4006">
        <v>97</v>
      </c>
      <c r="L4006" t="s">
        <v>22</v>
      </c>
      <c r="M4006">
        <v>5.2</v>
      </c>
      <c r="N4006">
        <v>38</v>
      </c>
      <c r="O4006" t="s">
        <v>11965</v>
      </c>
      <c r="P4006" t="s">
        <v>11966</v>
      </c>
      <c r="Q4006" s="10">
        <v>-2600000</v>
      </c>
    </row>
    <row r="4007" spans="1:17" x14ac:dyDescent="0.3">
      <c r="A4007" s="11">
        <v>2540800</v>
      </c>
      <c r="B4007" t="s">
        <v>3811</v>
      </c>
      <c r="C4007">
        <v>872</v>
      </c>
      <c r="D4007" t="s">
        <v>11967</v>
      </c>
      <c r="E4007" t="s">
        <v>19</v>
      </c>
      <c r="F4007">
        <v>36.556953999999998</v>
      </c>
      <c r="G4007" t="s">
        <v>2644</v>
      </c>
      <c r="H4007" t="s">
        <v>21</v>
      </c>
      <c r="I4007" s="1">
        <v>19271</v>
      </c>
      <c r="J4007" s="11">
        <v>7200000</v>
      </c>
      <c r="K4007">
        <v>103</v>
      </c>
      <c r="L4007" t="s">
        <v>22</v>
      </c>
      <c r="M4007">
        <v>7.8</v>
      </c>
      <c r="N4007">
        <v>727</v>
      </c>
      <c r="O4007" t="s">
        <v>11968</v>
      </c>
      <c r="P4007" t="s">
        <v>11969</v>
      </c>
      <c r="Q4007" s="10">
        <v>4659200</v>
      </c>
    </row>
    <row r="4008" spans="1:17" x14ac:dyDescent="0.3">
      <c r="A4008" s="11">
        <v>0</v>
      </c>
      <c r="B4008" t="s">
        <v>5275</v>
      </c>
      <c r="C4008">
        <v>72914</v>
      </c>
      <c r="D4008" t="s">
        <v>11970</v>
      </c>
      <c r="E4008" t="s">
        <v>19</v>
      </c>
      <c r="F4008">
        <v>0.545825</v>
      </c>
      <c r="G4008" t="s">
        <v>92</v>
      </c>
      <c r="H4008" t="s">
        <v>21</v>
      </c>
      <c r="I4008" s="1">
        <v>40284</v>
      </c>
      <c r="J4008" s="11">
        <v>0</v>
      </c>
      <c r="K4008">
        <v>97</v>
      </c>
      <c r="L4008" t="s">
        <v>22</v>
      </c>
      <c r="M4008">
        <v>7.1</v>
      </c>
      <c r="N4008">
        <v>47</v>
      </c>
      <c r="O4008" t="s">
        <v>11971</v>
      </c>
      <c r="P4008" t="s">
        <v>11972</v>
      </c>
      <c r="Q4008" s="10">
        <v>0</v>
      </c>
    </row>
    <row r="4009" spans="1:17" x14ac:dyDescent="0.3">
      <c r="A4009" s="11">
        <v>2500000</v>
      </c>
      <c r="B4009" t="s">
        <v>4727</v>
      </c>
      <c r="C4009">
        <v>139038</v>
      </c>
      <c r="D4009" t="s">
        <v>11973</v>
      </c>
      <c r="E4009" t="s">
        <v>19</v>
      </c>
      <c r="F4009">
        <v>18.661541</v>
      </c>
      <c r="G4009" t="s">
        <v>4818</v>
      </c>
      <c r="H4009" t="s">
        <v>21</v>
      </c>
      <c r="I4009" s="1">
        <v>41579</v>
      </c>
      <c r="J4009" s="11">
        <v>60141683</v>
      </c>
      <c r="K4009">
        <v>86</v>
      </c>
      <c r="L4009" t="s">
        <v>22</v>
      </c>
      <c r="M4009">
        <v>5.4</v>
      </c>
      <c r="N4009">
        <v>516</v>
      </c>
      <c r="O4009" t="s">
        <v>11974</v>
      </c>
      <c r="P4009" t="s">
        <v>10751</v>
      </c>
      <c r="Q4009" s="10">
        <v>57641683</v>
      </c>
    </row>
    <row r="4010" spans="1:17" x14ac:dyDescent="0.3">
      <c r="A4010" s="11">
        <v>2500000</v>
      </c>
      <c r="B4010" t="s">
        <v>5275</v>
      </c>
      <c r="C4010">
        <v>126509</v>
      </c>
      <c r="D4010" t="s">
        <v>11975</v>
      </c>
      <c r="E4010" t="s">
        <v>19</v>
      </c>
      <c r="F4010">
        <v>0.97358199999999995</v>
      </c>
      <c r="G4010" t="s">
        <v>92</v>
      </c>
      <c r="H4010" t="s">
        <v>21</v>
      </c>
      <c r="I4010" s="1">
        <v>41103</v>
      </c>
      <c r="J4010" s="11">
        <v>33400000</v>
      </c>
      <c r="K4010">
        <v>87</v>
      </c>
      <c r="L4010" t="s">
        <v>22</v>
      </c>
      <c r="M4010">
        <v>4.5999999999999996</v>
      </c>
      <c r="N4010">
        <v>19</v>
      </c>
      <c r="O4010" t="s">
        <v>4251</v>
      </c>
      <c r="P4010" t="s">
        <v>11976</v>
      </c>
      <c r="Q4010" s="10">
        <v>30900000</v>
      </c>
    </row>
    <row r="4011" spans="1:17" x14ac:dyDescent="0.3">
      <c r="A4011" s="11">
        <v>0</v>
      </c>
      <c r="B4011" t="s">
        <v>1485</v>
      </c>
      <c r="C4011">
        <v>9591</v>
      </c>
      <c r="D4011" t="s">
        <v>11977</v>
      </c>
      <c r="E4011" t="s">
        <v>19</v>
      </c>
      <c r="F4011">
        <v>14.885388000000001</v>
      </c>
      <c r="G4011" t="s">
        <v>204</v>
      </c>
      <c r="H4011" t="s">
        <v>21</v>
      </c>
      <c r="I4011" s="1">
        <v>35165</v>
      </c>
      <c r="J4011" s="11">
        <v>34585416</v>
      </c>
      <c r="K4011">
        <v>108</v>
      </c>
      <c r="L4011" t="s">
        <v>22</v>
      </c>
      <c r="M4011">
        <v>6.8</v>
      </c>
      <c r="N4011">
        <v>225</v>
      </c>
      <c r="O4011" t="s">
        <v>11978</v>
      </c>
      <c r="P4011" t="s">
        <v>4935</v>
      </c>
      <c r="Q4011" s="10">
        <v>34585416</v>
      </c>
    </row>
    <row r="4012" spans="1:17" x14ac:dyDescent="0.3">
      <c r="A4012" s="11">
        <v>2500000</v>
      </c>
      <c r="B4012" t="s">
        <v>4108</v>
      </c>
      <c r="C4012">
        <v>10676</v>
      </c>
      <c r="D4012" t="s">
        <v>11979</v>
      </c>
      <c r="E4012" t="s">
        <v>19</v>
      </c>
      <c r="F4012">
        <v>12.030455999999999</v>
      </c>
      <c r="G4012" t="s">
        <v>135</v>
      </c>
      <c r="H4012" t="s">
        <v>21</v>
      </c>
      <c r="I4012" s="1">
        <v>30246</v>
      </c>
      <c r="J4012" s="11">
        <v>14400000</v>
      </c>
      <c r="K4012">
        <v>98</v>
      </c>
      <c r="L4012" t="s">
        <v>22</v>
      </c>
      <c r="M4012">
        <v>5</v>
      </c>
      <c r="N4012">
        <v>229</v>
      </c>
      <c r="O4012" t="s">
        <v>11980</v>
      </c>
      <c r="P4012" t="s">
        <v>11981</v>
      </c>
      <c r="Q4012" s="10">
        <v>11900000</v>
      </c>
    </row>
    <row r="4013" spans="1:17" x14ac:dyDescent="0.3">
      <c r="A4013" s="11">
        <v>2500000</v>
      </c>
      <c r="B4013" t="s">
        <v>302</v>
      </c>
      <c r="C4013">
        <v>1687</v>
      </c>
      <c r="D4013" t="s">
        <v>11982</v>
      </c>
      <c r="E4013" t="s">
        <v>19</v>
      </c>
      <c r="F4013">
        <v>18.309609999999999</v>
      </c>
      <c r="G4013" t="s">
        <v>204</v>
      </c>
      <c r="H4013" t="s">
        <v>21</v>
      </c>
      <c r="I4013" s="1">
        <v>26073</v>
      </c>
      <c r="J4013" s="11">
        <v>12348905</v>
      </c>
      <c r="K4013">
        <v>98</v>
      </c>
      <c r="L4013" t="s">
        <v>22</v>
      </c>
      <c r="M4013">
        <v>6.3</v>
      </c>
      <c r="N4013">
        <v>264</v>
      </c>
      <c r="O4013" t="s">
        <v>11983</v>
      </c>
      <c r="P4013" t="s">
        <v>11984</v>
      </c>
      <c r="Q4013" s="10">
        <v>9848905</v>
      </c>
    </row>
    <row r="4014" spans="1:17" x14ac:dyDescent="0.3">
      <c r="A4014" s="11">
        <v>2500000</v>
      </c>
      <c r="B4014" t="s">
        <v>5111</v>
      </c>
      <c r="C4014">
        <v>24748</v>
      </c>
      <c r="D4014" t="s">
        <v>11985</v>
      </c>
      <c r="E4014" t="s">
        <v>19</v>
      </c>
      <c r="F4014">
        <v>6.8291899999999996</v>
      </c>
      <c r="G4014" t="s">
        <v>92</v>
      </c>
      <c r="H4014" t="s">
        <v>21</v>
      </c>
      <c r="I4014" s="1">
        <v>23160</v>
      </c>
      <c r="J4014" s="11">
        <v>10000000</v>
      </c>
      <c r="K4014">
        <v>112</v>
      </c>
      <c r="L4014" t="s">
        <v>22</v>
      </c>
      <c r="M4014">
        <v>7.5</v>
      </c>
      <c r="N4014">
        <v>66</v>
      </c>
      <c r="O4014" t="s">
        <v>11986</v>
      </c>
      <c r="P4014" t="s">
        <v>8804</v>
      </c>
      <c r="Q4014" s="10">
        <v>7500000</v>
      </c>
    </row>
    <row r="4015" spans="1:17" x14ac:dyDescent="0.3">
      <c r="A4015" s="11">
        <v>0</v>
      </c>
      <c r="B4015" t="s">
        <v>10908</v>
      </c>
      <c r="C4015">
        <v>181330</v>
      </c>
      <c r="D4015" t="s">
        <v>11987</v>
      </c>
      <c r="E4015" t="s">
        <v>19</v>
      </c>
      <c r="F4015">
        <v>9.7993570000000005</v>
      </c>
      <c r="G4015" t="s">
        <v>11988</v>
      </c>
      <c r="H4015" t="s">
        <v>21</v>
      </c>
      <c r="I4015" s="1">
        <v>41340</v>
      </c>
      <c r="J4015" s="11">
        <v>32230907</v>
      </c>
      <c r="K4015">
        <v>74</v>
      </c>
      <c r="L4015" t="s">
        <v>22</v>
      </c>
      <c r="M4015">
        <v>7.1</v>
      </c>
      <c r="N4015">
        <v>95</v>
      </c>
      <c r="O4015" t="s">
        <v>11989</v>
      </c>
      <c r="P4015" t="s">
        <v>11990</v>
      </c>
      <c r="Q4015" s="10">
        <v>32230907</v>
      </c>
    </row>
    <row r="4016" spans="1:17" x14ac:dyDescent="0.3">
      <c r="A4016" s="11">
        <v>2500000</v>
      </c>
      <c r="B4016" t="s">
        <v>212</v>
      </c>
      <c r="C4016">
        <v>468</v>
      </c>
      <c r="D4016" t="s">
        <v>11991</v>
      </c>
      <c r="E4016" t="s">
        <v>19</v>
      </c>
      <c r="F4016">
        <v>10.363642</v>
      </c>
      <c r="G4016" t="s">
        <v>6623</v>
      </c>
      <c r="H4016" t="s">
        <v>21</v>
      </c>
      <c r="I4016" s="1">
        <v>33528</v>
      </c>
      <c r="J4016" s="11">
        <v>0</v>
      </c>
      <c r="K4016">
        <v>104</v>
      </c>
      <c r="L4016" t="s">
        <v>22</v>
      </c>
      <c r="M4016">
        <v>7.1</v>
      </c>
      <c r="N4016">
        <v>212</v>
      </c>
      <c r="O4016" t="s">
        <v>11992</v>
      </c>
      <c r="P4016" t="s">
        <v>3533</v>
      </c>
      <c r="Q4016" s="10">
        <v>-2500000</v>
      </c>
    </row>
    <row r="4017" spans="1:17" x14ac:dyDescent="0.3">
      <c r="A4017" s="11">
        <v>2500000</v>
      </c>
      <c r="B4017" t="s">
        <v>822</v>
      </c>
      <c r="C4017">
        <v>401</v>
      </c>
      <c r="D4017" t="s">
        <v>11993</v>
      </c>
      <c r="E4017" t="s">
        <v>19</v>
      </c>
      <c r="F4017">
        <v>30.583959</v>
      </c>
      <c r="G4017" t="s">
        <v>4469</v>
      </c>
      <c r="H4017" t="s">
        <v>21</v>
      </c>
      <c r="I4017" s="1">
        <v>38196</v>
      </c>
      <c r="J4017" s="11">
        <v>26781723</v>
      </c>
      <c r="K4017">
        <v>102</v>
      </c>
      <c r="L4017" t="s">
        <v>22</v>
      </c>
      <c r="M4017">
        <v>7.1</v>
      </c>
      <c r="N4017">
        <v>618</v>
      </c>
      <c r="O4017" t="s">
        <v>11994</v>
      </c>
      <c r="P4017" t="s">
        <v>10368</v>
      </c>
      <c r="Q4017" s="10">
        <v>24281723</v>
      </c>
    </row>
    <row r="4018" spans="1:17" x14ac:dyDescent="0.3">
      <c r="A4018" s="11">
        <v>2500000</v>
      </c>
      <c r="B4018" t="s">
        <v>212</v>
      </c>
      <c r="C4018">
        <v>76</v>
      </c>
      <c r="D4018" t="s">
        <v>11995</v>
      </c>
      <c r="E4018" t="s">
        <v>19</v>
      </c>
      <c r="F4018">
        <v>23.672571000000001</v>
      </c>
      <c r="G4018" t="s">
        <v>11996</v>
      </c>
      <c r="H4018" t="s">
        <v>7107</v>
      </c>
      <c r="I4018" s="1">
        <v>34726</v>
      </c>
      <c r="J4018" s="11">
        <v>5535405</v>
      </c>
      <c r="K4018">
        <v>105</v>
      </c>
      <c r="L4018" t="s">
        <v>22</v>
      </c>
      <c r="M4018">
        <v>7.7</v>
      </c>
      <c r="N4018">
        <v>959</v>
      </c>
      <c r="O4018" t="s">
        <v>11997</v>
      </c>
      <c r="P4018" t="s">
        <v>5379</v>
      </c>
      <c r="Q4018" s="10">
        <v>3035405</v>
      </c>
    </row>
    <row r="4019" spans="1:17" x14ac:dyDescent="0.3">
      <c r="A4019" s="11">
        <v>0</v>
      </c>
      <c r="B4019" t="s">
        <v>1754</v>
      </c>
      <c r="C4019">
        <v>50538</v>
      </c>
      <c r="D4019" t="s">
        <v>11998</v>
      </c>
      <c r="E4019" t="s">
        <v>851</v>
      </c>
      <c r="F4019">
        <v>0.20503399999999999</v>
      </c>
      <c r="G4019" t="s">
        <v>11999</v>
      </c>
      <c r="H4019" t="s">
        <v>158</v>
      </c>
      <c r="I4019" s="1">
        <v>37690</v>
      </c>
      <c r="J4019" s="11">
        <v>0</v>
      </c>
      <c r="K4019">
        <v>100</v>
      </c>
      <c r="L4019" t="s">
        <v>22</v>
      </c>
      <c r="M4019">
        <v>6.9</v>
      </c>
      <c r="N4019">
        <v>8</v>
      </c>
      <c r="O4019" t="s">
        <v>12000</v>
      </c>
      <c r="P4019" t="s">
        <v>12001</v>
      </c>
      <c r="Q4019" s="10">
        <v>0</v>
      </c>
    </row>
    <row r="4020" spans="1:17" x14ac:dyDescent="0.3">
      <c r="A4020" s="11">
        <v>0</v>
      </c>
      <c r="B4020" t="s">
        <v>822</v>
      </c>
      <c r="C4020">
        <v>25636</v>
      </c>
      <c r="D4020" t="s">
        <v>12002</v>
      </c>
      <c r="E4020" t="s">
        <v>19</v>
      </c>
      <c r="F4020">
        <v>5.5817430000000003</v>
      </c>
      <c r="G4020" t="s">
        <v>12003</v>
      </c>
      <c r="H4020" t="s">
        <v>158</v>
      </c>
      <c r="I4020" s="1">
        <v>36289</v>
      </c>
      <c r="J4020" s="11">
        <v>0</v>
      </c>
      <c r="K4020">
        <v>107</v>
      </c>
      <c r="L4020" t="s">
        <v>22</v>
      </c>
      <c r="M4020">
        <v>6.7</v>
      </c>
      <c r="N4020">
        <v>22</v>
      </c>
      <c r="O4020" t="s">
        <v>12004</v>
      </c>
      <c r="P4020" t="s">
        <v>12005</v>
      </c>
      <c r="Q4020" s="10">
        <v>0</v>
      </c>
    </row>
    <row r="4021" spans="1:17" x14ac:dyDescent="0.3">
      <c r="A4021" s="11">
        <v>0</v>
      </c>
      <c r="B4021" t="s">
        <v>972</v>
      </c>
      <c r="C4021">
        <v>19316</v>
      </c>
      <c r="D4021" t="s">
        <v>12006</v>
      </c>
      <c r="E4021" t="s">
        <v>19</v>
      </c>
      <c r="F4021">
        <v>2.4872550000000002</v>
      </c>
      <c r="G4021" t="s">
        <v>92</v>
      </c>
      <c r="H4021" t="s">
        <v>21</v>
      </c>
      <c r="I4021" s="1">
        <v>38330</v>
      </c>
      <c r="J4021" s="11">
        <v>0</v>
      </c>
      <c r="K4021">
        <v>91</v>
      </c>
      <c r="L4021" t="s">
        <v>22</v>
      </c>
      <c r="M4021">
        <v>6.8</v>
      </c>
      <c r="N4021">
        <v>32</v>
      </c>
      <c r="O4021" t="s">
        <v>12007</v>
      </c>
      <c r="P4021" t="s">
        <v>12008</v>
      </c>
      <c r="Q4021" s="10">
        <v>0</v>
      </c>
    </row>
    <row r="4022" spans="1:17" x14ac:dyDescent="0.3">
      <c r="A4022" s="11">
        <v>0</v>
      </c>
      <c r="B4022" t="s">
        <v>713</v>
      </c>
      <c r="C4022">
        <v>21074</v>
      </c>
      <c r="D4022" t="s">
        <v>12009</v>
      </c>
      <c r="E4022" t="s">
        <v>19</v>
      </c>
      <c r="F4022">
        <v>0.26213500000000001</v>
      </c>
      <c r="G4022" t="s">
        <v>20</v>
      </c>
      <c r="H4022" t="s">
        <v>33</v>
      </c>
      <c r="I4022" s="1">
        <v>39402</v>
      </c>
      <c r="J4022" s="11">
        <v>0</v>
      </c>
      <c r="K4022">
        <v>102</v>
      </c>
      <c r="L4022" t="s">
        <v>22</v>
      </c>
      <c r="M4022">
        <v>5.2</v>
      </c>
      <c r="N4022">
        <v>15</v>
      </c>
      <c r="O4022" t="s">
        <v>12010</v>
      </c>
      <c r="P4022" t="s">
        <v>12011</v>
      </c>
      <c r="Q4022" s="10">
        <v>0</v>
      </c>
    </row>
    <row r="4023" spans="1:17" x14ac:dyDescent="0.3">
      <c r="A4023" s="11">
        <v>2500000</v>
      </c>
      <c r="B4023" t="s">
        <v>12012</v>
      </c>
      <c r="C4023">
        <v>84329</v>
      </c>
      <c r="D4023" t="s">
        <v>12013</v>
      </c>
      <c r="E4023" t="s">
        <v>19</v>
      </c>
      <c r="F4023">
        <v>23.419060999999999</v>
      </c>
      <c r="G4023" t="s">
        <v>12014</v>
      </c>
      <c r="H4023" t="s">
        <v>21</v>
      </c>
      <c r="I4023" s="1">
        <v>41137</v>
      </c>
      <c r="J4023" s="11">
        <v>3325038</v>
      </c>
      <c r="K4023">
        <v>85</v>
      </c>
      <c r="L4023" t="s">
        <v>22</v>
      </c>
      <c r="M4023">
        <v>6.8</v>
      </c>
      <c r="N4023">
        <v>450</v>
      </c>
      <c r="O4023" t="s">
        <v>12015</v>
      </c>
      <c r="P4023" t="s">
        <v>8494</v>
      </c>
      <c r="Q4023" s="10">
        <v>825038</v>
      </c>
    </row>
    <row r="4024" spans="1:17" x14ac:dyDescent="0.3">
      <c r="A4024" s="11">
        <v>0</v>
      </c>
      <c r="B4024" t="s">
        <v>212</v>
      </c>
      <c r="C4024">
        <v>20</v>
      </c>
      <c r="D4024" t="s">
        <v>12016</v>
      </c>
      <c r="E4024" t="s">
        <v>19</v>
      </c>
      <c r="F4024">
        <v>7.958831</v>
      </c>
      <c r="G4024" t="s">
        <v>9387</v>
      </c>
      <c r="H4024" t="s">
        <v>158</v>
      </c>
      <c r="I4024" s="1">
        <v>37805</v>
      </c>
      <c r="J4024" s="11">
        <v>9726954</v>
      </c>
      <c r="K4024">
        <v>106</v>
      </c>
      <c r="L4024" t="s">
        <v>22</v>
      </c>
      <c r="M4024">
        <v>7.2</v>
      </c>
      <c r="N4024">
        <v>77</v>
      </c>
      <c r="O4024" t="s">
        <v>12017</v>
      </c>
      <c r="P4024" t="s">
        <v>8273</v>
      </c>
      <c r="Q4024" s="10">
        <v>9726954</v>
      </c>
    </row>
    <row r="4025" spans="1:17" x14ac:dyDescent="0.3">
      <c r="A4025" s="11">
        <v>2500000</v>
      </c>
      <c r="B4025" t="s">
        <v>822</v>
      </c>
      <c r="C4025">
        <v>157386</v>
      </c>
      <c r="D4025" t="s">
        <v>12018</v>
      </c>
      <c r="E4025" t="s">
        <v>19</v>
      </c>
      <c r="F4025">
        <v>25.722746999999998</v>
      </c>
      <c r="G4025" t="s">
        <v>12019</v>
      </c>
      <c r="H4025" t="s">
        <v>21</v>
      </c>
      <c r="I4025" s="1">
        <v>41313</v>
      </c>
      <c r="J4025" s="11">
        <v>6854611</v>
      </c>
      <c r="K4025">
        <v>95</v>
      </c>
      <c r="L4025" t="s">
        <v>22</v>
      </c>
      <c r="M4025">
        <v>6.8</v>
      </c>
      <c r="N4025">
        <v>1048</v>
      </c>
      <c r="O4025" t="s">
        <v>12020</v>
      </c>
      <c r="P4025" t="s">
        <v>12021</v>
      </c>
      <c r="Q4025" s="10">
        <v>4354611</v>
      </c>
    </row>
    <row r="4026" spans="1:17" x14ac:dyDescent="0.3">
      <c r="A4026" s="11">
        <v>0</v>
      </c>
      <c r="B4026" t="s">
        <v>10908</v>
      </c>
      <c r="C4026">
        <v>13007</v>
      </c>
      <c r="D4026" t="s">
        <v>12022</v>
      </c>
      <c r="E4026" t="s">
        <v>19</v>
      </c>
      <c r="F4026">
        <v>9.7741260000000008</v>
      </c>
      <c r="G4026" t="s">
        <v>780</v>
      </c>
      <c r="H4026" t="s">
        <v>21</v>
      </c>
      <c r="I4026" s="1">
        <v>39457</v>
      </c>
      <c r="J4026" s="11">
        <v>0</v>
      </c>
      <c r="K4026">
        <v>101</v>
      </c>
      <c r="L4026" t="s">
        <v>22</v>
      </c>
      <c r="M4026">
        <v>7.2</v>
      </c>
      <c r="N4026">
        <v>197</v>
      </c>
      <c r="O4026" t="s">
        <v>12023</v>
      </c>
      <c r="P4026" t="s">
        <v>2159</v>
      </c>
      <c r="Q4026" s="10">
        <v>0</v>
      </c>
    </row>
    <row r="4027" spans="1:17" x14ac:dyDescent="0.3">
      <c r="A4027" s="11">
        <v>0</v>
      </c>
      <c r="B4027" t="s">
        <v>12024</v>
      </c>
      <c r="C4027">
        <v>13518</v>
      </c>
      <c r="D4027" t="s">
        <v>12025</v>
      </c>
      <c r="E4027" t="s">
        <v>19</v>
      </c>
      <c r="F4027">
        <v>0.19746900000000001</v>
      </c>
      <c r="G4027" t="s">
        <v>92</v>
      </c>
      <c r="H4027" t="s">
        <v>21</v>
      </c>
      <c r="I4027" s="1">
        <v>39766</v>
      </c>
      <c r="J4027" s="11">
        <v>0</v>
      </c>
      <c r="K4027">
        <v>90</v>
      </c>
      <c r="L4027" t="s">
        <v>22</v>
      </c>
      <c r="M4027">
        <v>7</v>
      </c>
      <c r="N4027">
        <v>3</v>
      </c>
      <c r="O4027" t="s">
        <v>12026</v>
      </c>
      <c r="P4027" t="s">
        <v>12027</v>
      </c>
      <c r="Q4027" s="10">
        <v>0</v>
      </c>
    </row>
    <row r="4028" spans="1:17" x14ac:dyDescent="0.3">
      <c r="A4028" s="11">
        <v>0</v>
      </c>
      <c r="B4028" t="s">
        <v>713</v>
      </c>
      <c r="C4028">
        <v>116584</v>
      </c>
      <c r="D4028" t="s">
        <v>12028</v>
      </c>
      <c r="E4028" t="s">
        <v>19</v>
      </c>
      <c r="F4028">
        <v>0.14225499999999999</v>
      </c>
      <c r="G4028" t="s">
        <v>92</v>
      </c>
      <c r="H4028" t="s">
        <v>21</v>
      </c>
      <c r="I4028" s="1">
        <v>38831</v>
      </c>
      <c r="J4028" s="11">
        <v>0</v>
      </c>
      <c r="K4028">
        <v>100</v>
      </c>
      <c r="L4028" t="s">
        <v>22</v>
      </c>
      <c r="M4028">
        <v>7</v>
      </c>
      <c r="N4028">
        <v>1</v>
      </c>
      <c r="O4028" t="s">
        <v>12029</v>
      </c>
      <c r="P4028" t="s">
        <v>12030</v>
      </c>
      <c r="Q4028" s="10">
        <v>0</v>
      </c>
    </row>
    <row r="4029" spans="1:17" x14ac:dyDescent="0.3">
      <c r="A4029" s="11">
        <v>2500000</v>
      </c>
      <c r="B4029" t="s">
        <v>713</v>
      </c>
      <c r="C4029">
        <v>46849</v>
      </c>
      <c r="D4029" t="s">
        <v>12031</v>
      </c>
      <c r="E4029" t="s">
        <v>19</v>
      </c>
      <c r="F4029">
        <v>0.30188399999999999</v>
      </c>
      <c r="G4029" t="s">
        <v>3357</v>
      </c>
      <c r="H4029" t="s">
        <v>21</v>
      </c>
      <c r="I4029" s="1">
        <v>39318</v>
      </c>
      <c r="J4029" s="11">
        <v>71904</v>
      </c>
      <c r="K4029">
        <v>100</v>
      </c>
      <c r="L4029" t="s">
        <v>22</v>
      </c>
      <c r="M4029">
        <v>7.1</v>
      </c>
      <c r="N4029">
        <v>7</v>
      </c>
      <c r="O4029" t="s">
        <v>12032</v>
      </c>
      <c r="P4029" t="s">
        <v>12033</v>
      </c>
      <c r="Q4029" s="10">
        <v>-2428096</v>
      </c>
    </row>
    <row r="4030" spans="1:17" x14ac:dyDescent="0.3">
      <c r="A4030" s="11">
        <v>0</v>
      </c>
      <c r="B4030" t="s">
        <v>5275</v>
      </c>
      <c r="C4030">
        <v>40428</v>
      </c>
      <c r="D4030" t="s">
        <v>12034</v>
      </c>
      <c r="E4030" t="s">
        <v>19</v>
      </c>
      <c r="F4030">
        <v>0.42495699999999997</v>
      </c>
      <c r="G4030" t="s">
        <v>92</v>
      </c>
      <c r="H4030" t="s">
        <v>21</v>
      </c>
      <c r="I4030" s="1">
        <v>40179</v>
      </c>
      <c r="J4030" s="11">
        <v>0</v>
      </c>
      <c r="K4030">
        <v>80</v>
      </c>
      <c r="L4030" t="s">
        <v>22</v>
      </c>
      <c r="M4030">
        <v>5.5</v>
      </c>
      <c r="N4030">
        <v>6</v>
      </c>
      <c r="O4030" t="s">
        <v>12035</v>
      </c>
      <c r="P4030" t="s">
        <v>12036</v>
      </c>
      <c r="Q4030" s="10">
        <v>0</v>
      </c>
    </row>
    <row r="4031" spans="1:17" x14ac:dyDescent="0.3">
      <c r="A4031" s="11">
        <v>14000000</v>
      </c>
      <c r="B4031" t="s">
        <v>972</v>
      </c>
      <c r="C4031">
        <v>17334</v>
      </c>
      <c r="D4031" t="s">
        <v>12037</v>
      </c>
      <c r="E4031" t="s">
        <v>19</v>
      </c>
      <c r="F4031">
        <v>3.3936480000000002</v>
      </c>
      <c r="G4031" t="s">
        <v>12038</v>
      </c>
      <c r="H4031" t="s">
        <v>655</v>
      </c>
      <c r="I4031" s="1">
        <v>39750</v>
      </c>
      <c r="J4031" s="11">
        <v>0</v>
      </c>
      <c r="K4031">
        <v>106</v>
      </c>
      <c r="L4031" t="s">
        <v>22</v>
      </c>
      <c r="M4031">
        <v>6.1</v>
      </c>
      <c r="N4031">
        <v>50</v>
      </c>
      <c r="O4031" t="s">
        <v>12039</v>
      </c>
      <c r="P4031" t="s">
        <v>12040</v>
      </c>
      <c r="Q4031" s="10">
        <v>-14000000</v>
      </c>
    </row>
    <row r="4032" spans="1:17" x14ac:dyDescent="0.3">
      <c r="A4032" s="11">
        <v>0</v>
      </c>
      <c r="B4032" t="s">
        <v>2211</v>
      </c>
      <c r="C4032">
        <v>1698</v>
      </c>
      <c r="D4032" t="s">
        <v>12041</v>
      </c>
      <c r="E4032" t="s">
        <v>3229</v>
      </c>
      <c r="F4032">
        <v>5.025938</v>
      </c>
      <c r="G4032" t="s">
        <v>11796</v>
      </c>
      <c r="H4032" t="s">
        <v>192</v>
      </c>
      <c r="I4032" s="1">
        <v>36587</v>
      </c>
      <c r="J4032" s="11">
        <v>0</v>
      </c>
      <c r="K4032">
        <v>103</v>
      </c>
      <c r="L4032" t="s">
        <v>22</v>
      </c>
      <c r="M4032">
        <v>6.1</v>
      </c>
      <c r="N4032">
        <v>61</v>
      </c>
      <c r="O4032" t="s">
        <v>12042</v>
      </c>
      <c r="P4032" t="s">
        <v>7926</v>
      </c>
      <c r="Q4032" s="10">
        <v>0</v>
      </c>
    </row>
    <row r="4033" spans="1:17" x14ac:dyDescent="0.3">
      <c r="A4033" s="11">
        <v>2500000</v>
      </c>
      <c r="B4033" t="s">
        <v>1550</v>
      </c>
      <c r="C4033">
        <v>20764</v>
      </c>
      <c r="D4033" t="s">
        <v>12043</v>
      </c>
      <c r="E4033" t="s">
        <v>19</v>
      </c>
      <c r="F4033">
        <v>4.6246910000000003</v>
      </c>
      <c r="G4033" t="s">
        <v>6717</v>
      </c>
      <c r="H4033" t="s">
        <v>1600</v>
      </c>
      <c r="I4033" s="1">
        <v>39733</v>
      </c>
      <c r="J4033" s="11">
        <v>107559</v>
      </c>
      <c r="K4033">
        <v>90</v>
      </c>
      <c r="L4033" t="s">
        <v>22</v>
      </c>
      <c r="M4033">
        <v>6</v>
      </c>
      <c r="N4033">
        <v>40</v>
      </c>
      <c r="O4033" t="s">
        <v>12044</v>
      </c>
      <c r="P4033" t="s">
        <v>12045</v>
      </c>
      <c r="Q4033" s="10">
        <v>-2392441</v>
      </c>
    </row>
    <row r="4034" spans="1:17" x14ac:dyDescent="0.3">
      <c r="A4034" s="11">
        <v>2500000</v>
      </c>
      <c r="B4034" t="s">
        <v>12046</v>
      </c>
      <c r="C4034">
        <v>45132</v>
      </c>
      <c r="D4034" t="s">
        <v>12047</v>
      </c>
      <c r="E4034" t="s">
        <v>19</v>
      </c>
      <c r="F4034">
        <v>12.204568999999999</v>
      </c>
      <c r="G4034" t="s">
        <v>6388</v>
      </c>
      <c r="H4034" t="s">
        <v>21</v>
      </c>
      <c r="I4034" s="1">
        <v>40430</v>
      </c>
      <c r="J4034" s="11">
        <v>324138</v>
      </c>
      <c r="K4034">
        <v>96</v>
      </c>
      <c r="L4034" t="s">
        <v>22</v>
      </c>
      <c r="M4034">
        <v>6.6</v>
      </c>
      <c r="N4034">
        <v>441</v>
      </c>
      <c r="O4034" t="s">
        <v>12048</v>
      </c>
      <c r="P4034" t="s">
        <v>379</v>
      </c>
      <c r="Q4034" s="10">
        <v>-2175862</v>
      </c>
    </row>
    <row r="4035" spans="1:17" x14ac:dyDescent="0.3">
      <c r="A4035" s="11">
        <v>0</v>
      </c>
      <c r="B4035" t="s">
        <v>1354</v>
      </c>
      <c r="C4035">
        <v>76706</v>
      </c>
      <c r="D4035" t="s">
        <v>12049</v>
      </c>
      <c r="E4035" t="s">
        <v>19</v>
      </c>
      <c r="F4035">
        <v>0.63022599999999995</v>
      </c>
      <c r="G4035" t="s">
        <v>92</v>
      </c>
      <c r="H4035" t="s">
        <v>21</v>
      </c>
      <c r="I4035" s="1">
        <v>40190</v>
      </c>
      <c r="J4035" s="11">
        <v>0</v>
      </c>
      <c r="K4035">
        <v>89</v>
      </c>
      <c r="L4035" t="s">
        <v>22</v>
      </c>
      <c r="M4035">
        <v>5</v>
      </c>
      <c r="N4035">
        <v>15</v>
      </c>
      <c r="O4035" t="s">
        <v>12050</v>
      </c>
      <c r="P4035" t="s">
        <v>12051</v>
      </c>
      <c r="Q4035" s="10">
        <v>0</v>
      </c>
    </row>
    <row r="4036" spans="1:17" x14ac:dyDescent="0.3">
      <c r="A4036" s="11">
        <v>2500000</v>
      </c>
      <c r="B4036" t="s">
        <v>4727</v>
      </c>
      <c r="C4036">
        <v>254472</v>
      </c>
      <c r="D4036" t="s">
        <v>12052</v>
      </c>
      <c r="E4036" t="s">
        <v>3229</v>
      </c>
      <c r="F4036">
        <v>4.2704890000000004</v>
      </c>
      <c r="G4036" t="s">
        <v>12053</v>
      </c>
      <c r="H4036" t="s">
        <v>21</v>
      </c>
      <c r="I4036" s="1">
        <v>42070</v>
      </c>
      <c r="J4036" s="11">
        <v>0</v>
      </c>
      <c r="K4036">
        <v>87</v>
      </c>
      <c r="L4036" t="s">
        <v>22</v>
      </c>
      <c r="M4036">
        <v>4.9000000000000004</v>
      </c>
      <c r="N4036">
        <v>63</v>
      </c>
      <c r="O4036" t="s">
        <v>12054</v>
      </c>
      <c r="P4036" t="s">
        <v>12055</v>
      </c>
      <c r="Q4036" s="10">
        <v>-2500000</v>
      </c>
    </row>
    <row r="4037" spans="1:17" x14ac:dyDescent="0.3">
      <c r="A4037" s="11">
        <v>35000000</v>
      </c>
      <c r="B4037" t="s">
        <v>3227</v>
      </c>
      <c r="C4037">
        <v>332285</v>
      </c>
      <c r="D4037" t="s">
        <v>12056</v>
      </c>
      <c r="E4037" t="s">
        <v>19</v>
      </c>
      <c r="F4037">
        <v>3.6742940000000002</v>
      </c>
      <c r="G4037" t="s">
        <v>12057</v>
      </c>
      <c r="H4037" t="s">
        <v>21</v>
      </c>
      <c r="I4037" s="1">
        <v>42409</v>
      </c>
      <c r="J4037" s="11">
        <v>0</v>
      </c>
      <c r="K4037">
        <v>94</v>
      </c>
      <c r="L4037" t="s">
        <v>22</v>
      </c>
      <c r="M4037">
        <v>4.8</v>
      </c>
      <c r="N4037">
        <v>40</v>
      </c>
      <c r="O4037" t="s">
        <v>12058</v>
      </c>
      <c r="P4037" t="s">
        <v>12059</v>
      </c>
      <c r="Q4037" s="10">
        <v>-35000000</v>
      </c>
    </row>
    <row r="4038" spans="1:17" x14ac:dyDescent="0.3">
      <c r="A4038" s="11">
        <v>2400000</v>
      </c>
      <c r="B4038" t="s">
        <v>713</v>
      </c>
      <c r="C4038">
        <v>49471</v>
      </c>
      <c r="D4038" t="s">
        <v>12060</v>
      </c>
      <c r="E4038" t="s">
        <v>19</v>
      </c>
      <c r="F4038">
        <v>4.6230589999999996</v>
      </c>
      <c r="G4038" t="s">
        <v>32</v>
      </c>
      <c r="H4038" t="s">
        <v>21</v>
      </c>
      <c r="I4038" s="1">
        <v>35354</v>
      </c>
      <c r="J4038" s="11">
        <v>5731103</v>
      </c>
      <c r="K4038">
        <v>120</v>
      </c>
      <c r="L4038" t="s">
        <v>22</v>
      </c>
      <c r="M4038">
        <v>7</v>
      </c>
      <c r="N4038">
        <v>11</v>
      </c>
      <c r="O4038" t="s">
        <v>12061</v>
      </c>
      <c r="P4038" t="s">
        <v>2951</v>
      </c>
      <c r="Q4038" s="10">
        <v>3331103</v>
      </c>
    </row>
    <row r="4039" spans="1:17" x14ac:dyDescent="0.3">
      <c r="A4039" s="11">
        <v>0</v>
      </c>
      <c r="B4039" t="s">
        <v>519</v>
      </c>
      <c r="C4039">
        <v>13569</v>
      </c>
      <c r="D4039" t="s">
        <v>12062</v>
      </c>
      <c r="E4039" t="s">
        <v>19</v>
      </c>
      <c r="F4039">
        <v>1.946715</v>
      </c>
      <c r="G4039" t="s">
        <v>12063</v>
      </c>
      <c r="H4039" t="s">
        <v>12064</v>
      </c>
      <c r="I4039" s="1">
        <v>38729</v>
      </c>
      <c r="J4039" s="11">
        <v>0</v>
      </c>
      <c r="K4039">
        <v>101</v>
      </c>
      <c r="L4039" t="s">
        <v>22</v>
      </c>
      <c r="M4039">
        <v>4.8</v>
      </c>
      <c r="N4039">
        <v>21</v>
      </c>
      <c r="O4039" t="s">
        <v>12065</v>
      </c>
      <c r="P4039" t="s">
        <v>12066</v>
      </c>
      <c r="Q4039" s="10">
        <v>0</v>
      </c>
    </row>
    <row r="4040" spans="1:17" x14ac:dyDescent="0.3">
      <c r="A4040" s="11">
        <v>30000000</v>
      </c>
      <c r="B4040" t="s">
        <v>1084</v>
      </c>
      <c r="C4040">
        <v>7512</v>
      </c>
      <c r="D4040" t="s">
        <v>12067</v>
      </c>
      <c r="E4040" t="s">
        <v>19</v>
      </c>
      <c r="F4040">
        <v>27.940093000000001</v>
      </c>
      <c r="G4040" t="s">
        <v>204</v>
      </c>
      <c r="H4040" t="s">
        <v>21</v>
      </c>
      <c r="I4040" s="1">
        <v>38726</v>
      </c>
      <c r="J4040" s="11">
        <v>495303</v>
      </c>
      <c r="K4040">
        <v>84</v>
      </c>
      <c r="L4040" t="s">
        <v>22</v>
      </c>
      <c r="M4040">
        <v>6.3</v>
      </c>
      <c r="N4040">
        <v>664</v>
      </c>
      <c r="O4040" t="s">
        <v>12068</v>
      </c>
      <c r="P4040" t="s">
        <v>8424</v>
      </c>
      <c r="Q4040" s="10">
        <v>-29504697</v>
      </c>
    </row>
    <row r="4041" spans="1:17" x14ac:dyDescent="0.3">
      <c r="A4041" s="11">
        <v>2500000</v>
      </c>
      <c r="B4041" t="s">
        <v>12069</v>
      </c>
      <c r="C4041">
        <v>356216</v>
      </c>
      <c r="D4041" t="s">
        <v>12070</v>
      </c>
      <c r="E4041" t="s">
        <v>19</v>
      </c>
      <c r="F4041">
        <v>1.759506</v>
      </c>
      <c r="G4041" t="s">
        <v>11333</v>
      </c>
      <c r="H4041" t="s">
        <v>33</v>
      </c>
      <c r="I4041" s="1">
        <v>42245</v>
      </c>
      <c r="J4041" s="11">
        <v>0</v>
      </c>
      <c r="K4041">
        <v>110</v>
      </c>
      <c r="L4041" t="s">
        <v>22</v>
      </c>
      <c r="M4041">
        <v>4.5</v>
      </c>
      <c r="N4041">
        <v>19</v>
      </c>
      <c r="O4041" t="s">
        <v>12071</v>
      </c>
      <c r="P4041" t="s">
        <v>12072</v>
      </c>
      <c r="Q4041" s="10">
        <v>-2500000</v>
      </c>
    </row>
    <row r="4042" spans="1:17" x14ac:dyDescent="0.3">
      <c r="A4042" s="11">
        <v>2380000</v>
      </c>
      <c r="B4042" t="s">
        <v>998</v>
      </c>
      <c r="C4042">
        <v>11798</v>
      </c>
      <c r="D4042" t="s">
        <v>12073</v>
      </c>
      <c r="E4042" t="s">
        <v>19</v>
      </c>
      <c r="F4042">
        <v>8.3956239999999998</v>
      </c>
      <c r="G4042" t="s">
        <v>12074</v>
      </c>
      <c r="H4042" t="s">
        <v>33</v>
      </c>
      <c r="I4042" s="1">
        <v>39060</v>
      </c>
      <c r="J4042" s="11">
        <v>8176544</v>
      </c>
      <c r="K4042">
        <v>101</v>
      </c>
      <c r="L4042" t="s">
        <v>22</v>
      </c>
      <c r="M4042">
        <v>7.4</v>
      </c>
      <c r="N4042">
        <v>363</v>
      </c>
      <c r="O4042" t="s">
        <v>12075</v>
      </c>
      <c r="P4042" t="s">
        <v>10566</v>
      </c>
      <c r="Q4042" s="10">
        <v>5796544</v>
      </c>
    </row>
    <row r="4043" spans="1:17" x14ac:dyDescent="0.3">
      <c r="A4043" s="11">
        <v>2500000</v>
      </c>
      <c r="B4043" t="s">
        <v>41</v>
      </c>
      <c r="C4043">
        <v>146631</v>
      </c>
      <c r="D4043" t="s">
        <v>12076</v>
      </c>
      <c r="E4043" t="s">
        <v>19</v>
      </c>
      <c r="F4043">
        <v>8.2481489999999997</v>
      </c>
      <c r="G4043" t="s">
        <v>12077</v>
      </c>
      <c r="H4043" t="s">
        <v>33</v>
      </c>
      <c r="I4043" s="1">
        <v>41257</v>
      </c>
      <c r="J4043" s="11">
        <v>0</v>
      </c>
      <c r="K4043">
        <v>101</v>
      </c>
      <c r="L4043" t="s">
        <v>22</v>
      </c>
      <c r="M4043">
        <v>3.1</v>
      </c>
      <c r="N4043">
        <v>47</v>
      </c>
      <c r="O4043" t="s">
        <v>12078</v>
      </c>
      <c r="P4043" t="s">
        <v>12079</v>
      </c>
      <c r="Q4043" s="10">
        <v>-2500000</v>
      </c>
    </row>
    <row r="4044" spans="1:17" x14ac:dyDescent="0.3">
      <c r="A4044" s="11">
        <v>2361000</v>
      </c>
      <c r="B4044" t="s">
        <v>3457</v>
      </c>
      <c r="C4044">
        <v>43546</v>
      </c>
      <c r="D4044" t="s">
        <v>12080</v>
      </c>
      <c r="E4044" t="s">
        <v>19</v>
      </c>
      <c r="F4044">
        <v>0.62805100000000003</v>
      </c>
      <c r="G4044" t="s">
        <v>2644</v>
      </c>
      <c r="H4044" t="s">
        <v>21</v>
      </c>
      <c r="I4044" s="1">
        <v>16078</v>
      </c>
      <c r="J4044" s="11">
        <v>6892000</v>
      </c>
      <c r="K4044">
        <v>101</v>
      </c>
      <c r="L4044" t="s">
        <v>22</v>
      </c>
      <c r="M4044">
        <v>7</v>
      </c>
      <c r="N4044">
        <v>4</v>
      </c>
      <c r="O4044" t="s">
        <v>12081</v>
      </c>
      <c r="P4044" t="s">
        <v>11392</v>
      </c>
      <c r="Q4044" s="10">
        <v>4531000</v>
      </c>
    </row>
    <row r="4045" spans="1:17" x14ac:dyDescent="0.3">
      <c r="A4045" s="11">
        <v>2450000</v>
      </c>
      <c r="B4045" t="s">
        <v>4166</v>
      </c>
      <c r="C4045">
        <v>61038</v>
      </c>
      <c r="D4045" t="s">
        <v>12082</v>
      </c>
      <c r="E4045" t="s">
        <v>19</v>
      </c>
      <c r="F4045">
        <v>0.500753</v>
      </c>
      <c r="G4045" t="s">
        <v>12083</v>
      </c>
      <c r="H4045" t="s">
        <v>21</v>
      </c>
      <c r="I4045" s="1">
        <v>40676</v>
      </c>
      <c r="J4045" s="11">
        <v>0</v>
      </c>
      <c r="K4045">
        <v>105</v>
      </c>
      <c r="L4045" t="s">
        <v>22</v>
      </c>
      <c r="M4045">
        <v>4.5999999999999996</v>
      </c>
      <c r="N4045">
        <v>5</v>
      </c>
      <c r="O4045" t="s">
        <v>12084</v>
      </c>
      <c r="P4045" t="s">
        <v>12085</v>
      </c>
      <c r="Q4045" s="10">
        <v>-2450000</v>
      </c>
    </row>
    <row r="4046" spans="1:17" x14ac:dyDescent="0.3">
      <c r="A4046" s="11">
        <v>0</v>
      </c>
      <c r="B4046" t="s">
        <v>2165</v>
      </c>
      <c r="C4046">
        <v>78373</v>
      </c>
      <c r="D4046" t="s">
        <v>12086</v>
      </c>
      <c r="E4046" t="s">
        <v>19</v>
      </c>
      <c r="F4046">
        <v>0.376662</v>
      </c>
      <c r="G4046" t="s">
        <v>12087</v>
      </c>
      <c r="H4046" t="s">
        <v>21</v>
      </c>
      <c r="I4046" s="1">
        <v>35800</v>
      </c>
      <c r="J4046" s="11">
        <v>565592</v>
      </c>
      <c r="K4046">
        <v>97</v>
      </c>
      <c r="L4046" t="s">
        <v>22</v>
      </c>
      <c r="M4046">
        <v>10</v>
      </c>
      <c r="N4046">
        <v>1</v>
      </c>
      <c r="O4046" t="s">
        <v>12088</v>
      </c>
      <c r="P4046" t="s">
        <v>4900</v>
      </c>
      <c r="Q4046" s="10">
        <v>565592</v>
      </c>
    </row>
    <row r="4047" spans="1:17" x14ac:dyDescent="0.3">
      <c r="A4047" s="11">
        <v>2300000</v>
      </c>
      <c r="B4047" t="s">
        <v>11032</v>
      </c>
      <c r="C4047">
        <v>17820</v>
      </c>
      <c r="D4047" t="s">
        <v>12089</v>
      </c>
      <c r="E4047" t="s">
        <v>19</v>
      </c>
      <c r="F4047">
        <v>1.606314</v>
      </c>
      <c r="G4047" t="s">
        <v>2644</v>
      </c>
      <c r="H4047" t="s">
        <v>21</v>
      </c>
      <c r="I4047" s="1">
        <v>18822</v>
      </c>
      <c r="J4047" s="11">
        <v>11000000</v>
      </c>
      <c r="K4047">
        <v>107</v>
      </c>
      <c r="L4047" t="s">
        <v>22</v>
      </c>
      <c r="M4047">
        <v>6.9</v>
      </c>
      <c r="N4047">
        <v>18</v>
      </c>
      <c r="O4047" t="s">
        <v>12090</v>
      </c>
      <c r="P4047" t="s">
        <v>11392</v>
      </c>
      <c r="Q4047" s="10">
        <v>8700000</v>
      </c>
    </row>
    <row r="4048" spans="1:17" x14ac:dyDescent="0.3">
      <c r="A4048" s="11">
        <v>0</v>
      </c>
      <c r="B4048" t="s">
        <v>713</v>
      </c>
      <c r="C4048">
        <v>74457</v>
      </c>
      <c r="D4048" t="s">
        <v>12091</v>
      </c>
      <c r="E4048" t="s">
        <v>19</v>
      </c>
      <c r="F4048">
        <v>0.19726399999999999</v>
      </c>
      <c r="G4048" t="s">
        <v>12092</v>
      </c>
      <c r="H4048" t="s">
        <v>21</v>
      </c>
      <c r="I4048" s="1">
        <v>40781</v>
      </c>
      <c r="J4048" s="11">
        <v>0</v>
      </c>
      <c r="K4048">
        <v>91</v>
      </c>
      <c r="L4048" t="s">
        <v>22</v>
      </c>
      <c r="M4048">
        <v>4.7</v>
      </c>
      <c r="N4048">
        <v>6</v>
      </c>
      <c r="O4048" t="s">
        <v>12093</v>
      </c>
      <c r="P4048" t="s">
        <v>5914</v>
      </c>
      <c r="Q4048" s="10">
        <v>0</v>
      </c>
    </row>
    <row r="4049" spans="1:17" x14ac:dyDescent="0.3">
      <c r="A4049" s="11">
        <v>0</v>
      </c>
      <c r="B4049" t="s">
        <v>2022</v>
      </c>
      <c r="C4049">
        <v>283384</v>
      </c>
      <c r="D4049" t="s">
        <v>12094</v>
      </c>
      <c r="E4049" t="s">
        <v>19</v>
      </c>
      <c r="F4049">
        <v>5.759493</v>
      </c>
      <c r="G4049" t="s">
        <v>12095</v>
      </c>
      <c r="H4049" t="s">
        <v>158</v>
      </c>
      <c r="I4049" s="1">
        <v>41767</v>
      </c>
      <c r="J4049" s="11">
        <v>0</v>
      </c>
      <c r="K4049">
        <v>108</v>
      </c>
      <c r="L4049" t="s">
        <v>22</v>
      </c>
      <c r="M4049">
        <v>5.6</v>
      </c>
      <c r="N4049">
        <v>88</v>
      </c>
      <c r="O4049" t="s">
        <v>12096</v>
      </c>
      <c r="P4049" t="s">
        <v>12097</v>
      </c>
      <c r="Q4049" s="10">
        <v>0</v>
      </c>
    </row>
    <row r="4050" spans="1:17" x14ac:dyDescent="0.3">
      <c r="A4050" s="11">
        <v>2000000</v>
      </c>
      <c r="B4050" t="s">
        <v>12098</v>
      </c>
      <c r="C4050">
        <v>19933</v>
      </c>
      <c r="D4050" t="s">
        <v>12099</v>
      </c>
      <c r="E4050" t="s">
        <v>19</v>
      </c>
      <c r="F4050">
        <v>6.8630199999999997</v>
      </c>
      <c r="G4050" t="s">
        <v>11767</v>
      </c>
      <c r="H4050" t="s">
        <v>21</v>
      </c>
      <c r="I4050" s="1">
        <v>32027</v>
      </c>
      <c r="J4050" s="11">
        <v>0</v>
      </c>
      <c r="K4050">
        <v>90</v>
      </c>
      <c r="L4050" t="s">
        <v>22</v>
      </c>
      <c r="M4050">
        <v>6.7</v>
      </c>
      <c r="N4050">
        <v>93</v>
      </c>
      <c r="O4050" t="s">
        <v>12100</v>
      </c>
      <c r="P4050" t="s">
        <v>12101</v>
      </c>
      <c r="Q4050" s="10">
        <v>-2000000</v>
      </c>
    </row>
    <row r="4051" spans="1:17" x14ac:dyDescent="0.3">
      <c r="A4051" s="11">
        <v>2280000</v>
      </c>
      <c r="B4051" t="s">
        <v>1589</v>
      </c>
      <c r="C4051">
        <v>756</v>
      </c>
      <c r="D4051" t="s">
        <v>12102</v>
      </c>
      <c r="E4051" t="s">
        <v>19</v>
      </c>
      <c r="F4051">
        <v>32.875469000000002</v>
      </c>
      <c r="G4051" t="s">
        <v>27</v>
      </c>
      <c r="H4051" t="s">
        <v>21</v>
      </c>
      <c r="I4051" s="1">
        <v>14928</v>
      </c>
      <c r="J4051" s="11">
        <v>83320000</v>
      </c>
      <c r="K4051">
        <v>124</v>
      </c>
      <c r="L4051" t="s">
        <v>22</v>
      </c>
      <c r="M4051">
        <v>7.2</v>
      </c>
      <c r="N4051">
        <v>808</v>
      </c>
      <c r="O4051" t="s">
        <v>12103</v>
      </c>
      <c r="P4051" t="s">
        <v>12104</v>
      </c>
      <c r="Q4051" s="10">
        <v>81040000</v>
      </c>
    </row>
    <row r="4052" spans="1:17" x14ac:dyDescent="0.3">
      <c r="A4052" s="11">
        <v>0</v>
      </c>
      <c r="B4052" t="s">
        <v>3012</v>
      </c>
      <c r="C4052">
        <v>433715</v>
      </c>
      <c r="D4052" t="s">
        <v>12105</v>
      </c>
      <c r="E4052" t="s">
        <v>19</v>
      </c>
      <c r="F4052">
        <v>1.5295E-2</v>
      </c>
      <c r="G4052" t="s">
        <v>12106</v>
      </c>
      <c r="H4052" t="s">
        <v>21</v>
      </c>
      <c r="I4052" s="1">
        <v>41805</v>
      </c>
      <c r="J4052" s="11">
        <v>0</v>
      </c>
      <c r="K4052">
        <v>90</v>
      </c>
      <c r="L4052" t="s">
        <v>22</v>
      </c>
      <c r="M4052">
        <v>0</v>
      </c>
      <c r="N4052">
        <v>0</v>
      </c>
      <c r="O4052" t="s">
        <v>12107</v>
      </c>
      <c r="P4052" t="s">
        <v>12108</v>
      </c>
      <c r="Q4052" s="10">
        <v>0</v>
      </c>
    </row>
    <row r="4053" spans="1:17" x14ac:dyDescent="0.3">
      <c r="A4053" s="11">
        <v>4000000</v>
      </c>
      <c r="B4053" t="s">
        <v>2211</v>
      </c>
      <c r="C4053">
        <v>9728</v>
      </c>
      <c r="D4053" t="s">
        <v>12109</v>
      </c>
      <c r="E4053" t="s">
        <v>19</v>
      </c>
      <c r="F4053">
        <v>14.206524999999999</v>
      </c>
      <c r="G4053" t="s">
        <v>92</v>
      </c>
      <c r="H4053" t="s">
        <v>21</v>
      </c>
      <c r="I4053" s="1">
        <v>30176</v>
      </c>
      <c r="J4053" s="11">
        <v>36690067</v>
      </c>
      <c r="K4053">
        <v>95</v>
      </c>
      <c r="L4053" t="s">
        <v>22</v>
      </c>
      <c r="M4053">
        <v>5.7</v>
      </c>
      <c r="N4053">
        <v>254</v>
      </c>
      <c r="O4053" t="s">
        <v>12110</v>
      </c>
      <c r="P4053" t="s">
        <v>4122</v>
      </c>
      <c r="Q4053" s="10">
        <v>32690067</v>
      </c>
    </row>
    <row r="4054" spans="1:17" x14ac:dyDescent="0.3">
      <c r="A4054" s="11">
        <v>2200000</v>
      </c>
      <c r="B4054" t="s">
        <v>2211</v>
      </c>
      <c r="C4054">
        <v>9731</v>
      </c>
      <c r="D4054" t="s">
        <v>12111</v>
      </c>
      <c r="E4054" t="s">
        <v>19</v>
      </c>
      <c r="F4054">
        <v>12.639469</v>
      </c>
      <c r="G4054" t="s">
        <v>92</v>
      </c>
      <c r="H4054" t="s">
        <v>21</v>
      </c>
      <c r="I4054" s="1">
        <v>31128</v>
      </c>
      <c r="J4054" s="11">
        <v>21930418</v>
      </c>
      <c r="K4054">
        <v>92</v>
      </c>
      <c r="L4054" t="s">
        <v>22</v>
      </c>
      <c r="M4054">
        <v>5.0999999999999996</v>
      </c>
      <c r="N4054">
        <v>196</v>
      </c>
      <c r="O4054" t="s">
        <v>12112</v>
      </c>
      <c r="P4054" t="s">
        <v>12113</v>
      </c>
      <c r="Q4054" s="10">
        <v>19730418</v>
      </c>
    </row>
    <row r="4055" spans="1:17" x14ac:dyDescent="0.3">
      <c r="A4055" s="11">
        <v>0</v>
      </c>
      <c r="B4055" t="s">
        <v>713</v>
      </c>
      <c r="C4055">
        <v>9916</v>
      </c>
      <c r="D4055" t="s">
        <v>12114</v>
      </c>
      <c r="E4055" t="s">
        <v>19</v>
      </c>
      <c r="F4055">
        <v>2.3714770000000001</v>
      </c>
      <c r="G4055" t="s">
        <v>92</v>
      </c>
      <c r="H4055" t="s">
        <v>21</v>
      </c>
      <c r="I4055" s="1">
        <v>39327</v>
      </c>
      <c r="J4055" s="11">
        <v>0</v>
      </c>
      <c r="K4055">
        <v>117</v>
      </c>
      <c r="L4055" t="s">
        <v>22</v>
      </c>
      <c r="M4055">
        <v>6.2</v>
      </c>
      <c r="N4055">
        <v>11</v>
      </c>
      <c r="O4055" t="s">
        <v>12115</v>
      </c>
      <c r="P4055" t="s">
        <v>11773</v>
      </c>
      <c r="Q4055" s="10">
        <v>0</v>
      </c>
    </row>
    <row r="4056" spans="1:17" x14ac:dyDescent="0.3">
      <c r="A4056" s="11">
        <v>0</v>
      </c>
      <c r="B4056" t="s">
        <v>1157</v>
      </c>
      <c r="C4056">
        <v>309425</v>
      </c>
      <c r="D4056" t="s">
        <v>12116</v>
      </c>
      <c r="E4056" t="s">
        <v>19</v>
      </c>
      <c r="F4056">
        <v>2.4704429999999999</v>
      </c>
      <c r="G4056" t="s">
        <v>12117</v>
      </c>
      <c r="H4056" t="s">
        <v>21</v>
      </c>
      <c r="I4056" s="1">
        <v>42083</v>
      </c>
      <c r="J4056" s="11">
        <v>0</v>
      </c>
      <c r="K4056">
        <v>115</v>
      </c>
      <c r="L4056" t="s">
        <v>22</v>
      </c>
      <c r="M4056">
        <v>6.6</v>
      </c>
      <c r="N4056">
        <v>48</v>
      </c>
      <c r="O4056" t="s">
        <v>12118</v>
      </c>
      <c r="P4056" t="s">
        <v>12119</v>
      </c>
      <c r="Q4056" s="10">
        <v>0</v>
      </c>
    </row>
    <row r="4057" spans="1:17" x14ac:dyDescent="0.3">
      <c r="A4057" s="11">
        <v>0</v>
      </c>
      <c r="B4057" t="s">
        <v>7301</v>
      </c>
      <c r="C4057">
        <v>14156</v>
      </c>
      <c r="D4057" t="s">
        <v>12120</v>
      </c>
      <c r="E4057" t="s">
        <v>19</v>
      </c>
      <c r="F4057">
        <v>1.532518</v>
      </c>
      <c r="G4057" t="s">
        <v>92</v>
      </c>
      <c r="H4057" t="s">
        <v>21</v>
      </c>
      <c r="I4057" s="1">
        <v>39612</v>
      </c>
      <c r="J4057" s="11">
        <v>0</v>
      </c>
      <c r="K4057">
        <v>90</v>
      </c>
      <c r="L4057" t="s">
        <v>22</v>
      </c>
      <c r="M4057">
        <v>5.7</v>
      </c>
      <c r="N4057">
        <v>5</v>
      </c>
      <c r="O4057" t="s">
        <v>12121</v>
      </c>
      <c r="P4057" t="s">
        <v>12122</v>
      </c>
      <c r="Q4057" s="10">
        <v>0</v>
      </c>
    </row>
    <row r="4058" spans="1:17" x14ac:dyDescent="0.3">
      <c r="A4058" s="11">
        <v>2160000</v>
      </c>
      <c r="B4058" t="s">
        <v>713</v>
      </c>
      <c r="C4058">
        <v>43610</v>
      </c>
      <c r="D4058" t="s">
        <v>12123</v>
      </c>
      <c r="E4058" t="s">
        <v>19</v>
      </c>
      <c r="F4058">
        <v>0.18129999999999999</v>
      </c>
      <c r="G4058" t="s">
        <v>2644</v>
      </c>
      <c r="H4058" t="s">
        <v>21</v>
      </c>
      <c r="I4058" s="1">
        <v>16443</v>
      </c>
      <c r="J4058" s="11">
        <v>9132000</v>
      </c>
      <c r="K4058">
        <v>119</v>
      </c>
      <c r="L4058" t="s">
        <v>22</v>
      </c>
      <c r="M4058">
        <v>5.8</v>
      </c>
      <c r="N4058">
        <v>4</v>
      </c>
      <c r="O4058" t="s">
        <v>12124</v>
      </c>
      <c r="P4058" t="s">
        <v>12125</v>
      </c>
      <c r="Q4058" s="10">
        <v>6972000</v>
      </c>
    </row>
    <row r="4059" spans="1:17" x14ac:dyDescent="0.3">
      <c r="A4059" s="11">
        <v>2300000</v>
      </c>
      <c r="B4059" t="s">
        <v>3012</v>
      </c>
      <c r="C4059">
        <v>360339</v>
      </c>
      <c r="D4059" t="s">
        <v>12126</v>
      </c>
      <c r="E4059" t="s">
        <v>19</v>
      </c>
      <c r="F4059">
        <v>2.713171</v>
      </c>
      <c r="G4059" t="s">
        <v>12127</v>
      </c>
      <c r="H4059" t="s">
        <v>1819</v>
      </c>
      <c r="I4059" s="1">
        <v>42299</v>
      </c>
      <c r="J4059" s="11">
        <v>0</v>
      </c>
      <c r="K4059">
        <v>97</v>
      </c>
      <c r="L4059" t="s">
        <v>22</v>
      </c>
      <c r="M4059">
        <v>5.6</v>
      </c>
      <c r="N4059">
        <v>19</v>
      </c>
      <c r="O4059" t="s">
        <v>12128</v>
      </c>
      <c r="P4059" t="s">
        <v>12129</v>
      </c>
      <c r="Q4059" s="10">
        <v>-2300000</v>
      </c>
    </row>
    <row r="4060" spans="1:17" x14ac:dyDescent="0.3">
      <c r="A4060" s="11">
        <v>0</v>
      </c>
      <c r="B4060" t="s">
        <v>12130</v>
      </c>
      <c r="C4060">
        <v>31163</v>
      </c>
      <c r="D4060" t="s">
        <v>12131</v>
      </c>
      <c r="E4060" t="s">
        <v>19</v>
      </c>
      <c r="F4060">
        <v>0.258413</v>
      </c>
      <c r="G4060" t="s">
        <v>92</v>
      </c>
      <c r="H4060" t="s">
        <v>33</v>
      </c>
      <c r="I4060" s="1">
        <v>38464</v>
      </c>
      <c r="J4060" s="11">
        <v>0</v>
      </c>
      <c r="K4060">
        <v>90</v>
      </c>
      <c r="L4060" t="s">
        <v>22</v>
      </c>
      <c r="M4060">
        <v>3.5</v>
      </c>
      <c r="N4060">
        <v>5</v>
      </c>
      <c r="O4060" t="s">
        <v>12132</v>
      </c>
      <c r="P4060" t="s">
        <v>12133</v>
      </c>
      <c r="Q4060" s="10">
        <v>0</v>
      </c>
    </row>
    <row r="4061" spans="1:17" x14ac:dyDescent="0.3">
      <c r="A4061" s="11">
        <v>0</v>
      </c>
      <c r="B4061" t="s">
        <v>12134</v>
      </c>
      <c r="C4061">
        <v>297621</v>
      </c>
      <c r="D4061" t="s">
        <v>12135</v>
      </c>
      <c r="E4061" t="s">
        <v>19</v>
      </c>
      <c r="F4061">
        <v>2.0257010000000002</v>
      </c>
      <c r="G4061" t="s">
        <v>12136</v>
      </c>
      <c r="H4061" t="s">
        <v>21</v>
      </c>
      <c r="I4061" s="1">
        <v>41957</v>
      </c>
      <c r="J4061" s="11">
        <v>0</v>
      </c>
      <c r="K4061">
        <v>90</v>
      </c>
      <c r="L4061" t="s">
        <v>22</v>
      </c>
      <c r="M4061">
        <v>5.4</v>
      </c>
      <c r="N4061">
        <v>12</v>
      </c>
      <c r="O4061" t="s">
        <v>12137</v>
      </c>
      <c r="P4061" t="s">
        <v>12138</v>
      </c>
      <c r="Q4061" s="10">
        <v>0</v>
      </c>
    </row>
    <row r="4062" spans="1:17" x14ac:dyDescent="0.3">
      <c r="A4062" s="11">
        <v>0</v>
      </c>
      <c r="B4062" t="s">
        <v>11592</v>
      </c>
      <c r="C4062">
        <v>16205</v>
      </c>
      <c r="D4062" t="s">
        <v>12139</v>
      </c>
      <c r="E4062" t="s">
        <v>19</v>
      </c>
      <c r="F4062">
        <v>2.6598039999999998</v>
      </c>
      <c r="G4062" t="s">
        <v>12140</v>
      </c>
      <c r="H4062" t="s">
        <v>158</v>
      </c>
      <c r="I4062" s="1">
        <v>39335</v>
      </c>
      <c r="J4062" s="11">
        <v>0</v>
      </c>
      <c r="K4062">
        <v>85</v>
      </c>
      <c r="L4062" t="s">
        <v>22</v>
      </c>
      <c r="M4062">
        <v>5.7</v>
      </c>
      <c r="N4062">
        <v>59</v>
      </c>
      <c r="O4062" t="s">
        <v>12141</v>
      </c>
      <c r="P4062" t="s">
        <v>10383</v>
      </c>
      <c r="Q4062" s="10">
        <v>0</v>
      </c>
    </row>
    <row r="4063" spans="1:17" x14ac:dyDescent="0.3">
      <c r="A4063" s="11">
        <v>2100000</v>
      </c>
      <c r="B4063" t="s">
        <v>1385</v>
      </c>
      <c r="C4063">
        <v>887</v>
      </c>
      <c r="D4063" t="s">
        <v>12142</v>
      </c>
      <c r="E4063" t="s">
        <v>19</v>
      </c>
      <c r="F4063">
        <v>8.3871699999999993</v>
      </c>
      <c r="G4063" t="s">
        <v>8789</v>
      </c>
      <c r="H4063" t="s">
        <v>21</v>
      </c>
      <c r="I4063" s="1">
        <v>17161</v>
      </c>
      <c r="J4063" s="11">
        <v>23650000</v>
      </c>
      <c r="K4063">
        <v>172</v>
      </c>
      <c r="L4063" t="s">
        <v>22</v>
      </c>
      <c r="M4063">
        <v>7.6</v>
      </c>
      <c r="N4063">
        <v>143</v>
      </c>
      <c r="O4063" t="s">
        <v>12143</v>
      </c>
      <c r="P4063" t="s">
        <v>12144</v>
      </c>
      <c r="Q4063" s="10">
        <v>21550000</v>
      </c>
    </row>
    <row r="4064" spans="1:17" x14ac:dyDescent="0.3">
      <c r="A4064" s="11">
        <v>0</v>
      </c>
      <c r="B4064" t="s">
        <v>2834</v>
      </c>
      <c r="C4064">
        <v>9517</v>
      </c>
      <c r="D4064" t="s">
        <v>12145</v>
      </c>
      <c r="E4064" t="s">
        <v>19</v>
      </c>
      <c r="F4064">
        <v>6.6770930000000002</v>
      </c>
      <c r="G4064" t="s">
        <v>2984</v>
      </c>
      <c r="H4064" t="s">
        <v>33</v>
      </c>
      <c r="I4064" s="1">
        <v>37057</v>
      </c>
      <c r="J4064" s="11">
        <v>480811</v>
      </c>
      <c r="K4064">
        <v>113</v>
      </c>
      <c r="L4064" t="s">
        <v>22</v>
      </c>
      <c r="M4064">
        <v>6.7</v>
      </c>
      <c r="N4064">
        <v>125</v>
      </c>
      <c r="O4064" t="s">
        <v>12146</v>
      </c>
      <c r="P4064" t="s">
        <v>12147</v>
      </c>
      <c r="Q4064" s="10">
        <v>480811</v>
      </c>
    </row>
    <row r="4065" spans="1:17" x14ac:dyDescent="0.3">
      <c r="A4065" s="11">
        <v>0</v>
      </c>
      <c r="B4065" t="s">
        <v>1485</v>
      </c>
      <c r="C4065">
        <v>6007</v>
      </c>
      <c r="D4065" t="s">
        <v>12148</v>
      </c>
      <c r="E4065" t="s">
        <v>19</v>
      </c>
      <c r="F4065">
        <v>2.5263559999999998</v>
      </c>
      <c r="G4065" t="s">
        <v>10578</v>
      </c>
      <c r="H4065" t="s">
        <v>1235</v>
      </c>
      <c r="I4065" s="1">
        <v>36966</v>
      </c>
      <c r="J4065" s="11">
        <v>0</v>
      </c>
      <c r="K4065">
        <v>89</v>
      </c>
      <c r="L4065" t="s">
        <v>22</v>
      </c>
      <c r="M4065">
        <v>7</v>
      </c>
      <c r="N4065">
        <v>51</v>
      </c>
      <c r="O4065" t="s">
        <v>12149</v>
      </c>
      <c r="P4065" t="s">
        <v>12150</v>
      </c>
      <c r="Q4065" s="10">
        <v>0</v>
      </c>
    </row>
    <row r="4066" spans="1:17" x14ac:dyDescent="0.3">
      <c r="A4066" s="11">
        <v>2100000</v>
      </c>
      <c r="B4066" t="s">
        <v>998</v>
      </c>
      <c r="C4066">
        <v>364083</v>
      </c>
      <c r="D4066" t="s">
        <v>12151</v>
      </c>
      <c r="E4066" t="s">
        <v>19</v>
      </c>
      <c r="F4066">
        <v>3.9007E-2</v>
      </c>
      <c r="G4066" t="s">
        <v>12152</v>
      </c>
      <c r="H4066" t="s">
        <v>21</v>
      </c>
      <c r="I4066" s="1">
        <v>42293</v>
      </c>
      <c r="J4066" s="11">
        <v>3330</v>
      </c>
      <c r="K4066">
        <v>126</v>
      </c>
      <c r="L4066" t="s">
        <v>22</v>
      </c>
      <c r="M4066">
        <v>0</v>
      </c>
      <c r="N4066">
        <v>0</v>
      </c>
      <c r="O4066" t="s">
        <v>12153</v>
      </c>
      <c r="P4066" t="s">
        <v>12154</v>
      </c>
      <c r="Q4066" s="10">
        <v>-2096670</v>
      </c>
    </row>
    <row r="4067" spans="1:17" x14ac:dyDescent="0.3">
      <c r="A4067" s="11">
        <v>1500000</v>
      </c>
      <c r="B4067" t="s">
        <v>3040</v>
      </c>
      <c r="C4067">
        <v>8329</v>
      </c>
      <c r="D4067" t="s">
        <v>12155</v>
      </c>
      <c r="E4067" t="s">
        <v>1682</v>
      </c>
      <c r="F4067">
        <v>31.691617000000001</v>
      </c>
      <c r="G4067" t="s">
        <v>7138</v>
      </c>
      <c r="H4067" t="s">
        <v>510</v>
      </c>
      <c r="I4067" s="1">
        <v>39359</v>
      </c>
      <c r="J4067" s="11">
        <v>30448000</v>
      </c>
      <c r="K4067">
        <v>78</v>
      </c>
      <c r="L4067" t="s">
        <v>22</v>
      </c>
      <c r="M4067">
        <v>7.1</v>
      </c>
      <c r="N4067">
        <v>934</v>
      </c>
      <c r="O4067" t="s">
        <v>12156</v>
      </c>
      <c r="P4067" t="s">
        <v>8842</v>
      </c>
      <c r="Q4067" s="10">
        <v>28948000</v>
      </c>
    </row>
    <row r="4068" spans="1:17" x14ac:dyDescent="0.3">
      <c r="A4068" s="11">
        <v>0</v>
      </c>
      <c r="B4068" t="s">
        <v>1905</v>
      </c>
      <c r="C4068">
        <v>69640</v>
      </c>
      <c r="D4068" t="s">
        <v>12157</v>
      </c>
      <c r="E4068" t="s">
        <v>19</v>
      </c>
      <c r="F4068">
        <v>0.47909000000000002</v>
      </c>
      <c r="G4068" t="s">
        <v>92</v>
      </c>
      <c r="H4068" t="s">
        <v>21</v>
      </c>
      <c r="I4068" s="1">
        <v>40247</v>
      </c>
      <c r="J4068" s="11">
        <v>0</v>
      </c>
      <c r="K4068">
        <v>88</v>
      </c>
      <c r="L4068" t="s">
        <v>22</v>
      </c>
      <c r="M4068">
        <v>4.5</v>
      </c>
      <c r="N4068">
        <v>4</v>
      </c>
      <c r="O4068" t="s">
        <v>12158</v>
      </c>
      <c r="P4068" t="s">
        <v>11701</v>
      </c>
      <c r="Q4068" s="10">
        <v>0</v>
      </c>
    </row>
    <row r="4069" spans="1:17" x14ac:dyDescent="0.3">
      <c r="A4069" s="11">
        <v>0</v>
      </c>
      <c r="B4069" t="s">
        <v>713</v>
      </c>
      <c r="C4069">
        <v>371085</v>
      </c>
      <c r="D4069" t="s">
        <v>12159</v>
      </c>
      <c r="E4069" t="s">
        <v>19</v>
      </c>
      <c r="F4069">
        <v>2.7800999999999999E-2</v>
      </c>
      <c r="G4069" t="s">
        <v>92</v>
      </c>
      <c r="H4069" t="s">
        <v>21</v>
      </c>
      <c r="I4069" s="1">
        <v>42005</v>
      </c>
      <c r="J4069" s="11">
        <v>0</v>
      </c>
      <c r="K4069">
        <v>107</v>
      </c>
      <c r="L4069" t="s">
        <v>22</v>
      </c>
      <c r="M4069">
        <v>0</v>
      </c>
      <c r="N4069">
        <v>0</v>
      </c>
      <c r="O4069" t="s">
        <v>4251</v>
      </c>
      <c r="P4069" t="s">
        <v>231</v>
      </c>
      <c r="Q4069" s="10">
        <v>0</v>
      </c>
    </row>
    <row r="4070" spans="1:17" x14ac:dyDescent="0.3">
      <c r="A4070" s="11">
        <v>0</v>
      </c>
      <c r="B4070" t="s">
        <v>12160</v>
      </c>
      <c r="C4070">
        <v>347548</v>
      </c>
      <c r="D4070" t="s">
        <v>12161</v>
      </c>
      <c r="E4070" t="s">
        <v>19</v>
      </c>
      <c r="F4070">
        <v>2.1224509999999999</v>
      </c>
      <c r="G4070" t="s">
        <v>12162</v>
      </c>
      <c r="H4070" t="s">
        <v>33</v>
      </c>
      <c r="I4070" s="1">
        <v>42254</v>
      </c>
      <c r="J4070" s="11">
        <v>0</v>
      </c>
      <c r="K4070">
        <v>77</v>
      </c>
      <c r="L4070" t="s">
        <v>22</v>
      </c>
      <c r="M4070">
        <v>5.0999999999999996</v>
      </c>
      <c r="N4070">
        <v>36</v>
      </c>
      <c r="O4070" t="s">
        <v>12163</v>
      </c>
      <c r="P4070" t="s">
        <v>12164</v>
      </c>
      <c r="Q4070" s="10">
        <v>0</v>
      </c>
    </row>
    <row r="4071" spans="1:17" x14ac:dyDescent="0.3">
      <c r="A4071" s="11">
        <v>0</v>
      </c>
      <c r="B4071" t="s">
        <v>6821</v>
      </c>
      <c r="C4071">
        <v>322443</v>
      </c>
      <c r="D4071" t="s">
        <v>12165</v>
      </c>
      <c r="E4071" t="s">
        <v>3229</v>
      </c>
      <c r="F4071">
        <v>0.80376099999999995</v>
      </c>
      <c r="G4071" t="s">
        <v>12166</v>
      </c>
      <c r="H4071" t="s">
        <v>21</v>
      </c>
      <c r="I4071" s="1">
        <v>42062</v>
      </c>
      <c r="J4071" s="11">
        <v>0</v>
      </c>
      <c r="K4071">
        <v>81</v>
      </c>
      <c r="L4071" t="s">
        <v>22</v>
      </c>
      <c r="M4071">
        <v>4.0999999999999996</v>
      </c>
      <c r="N4071">
        <v>15</v>
      </c>
      <c r="O4071" t="s">
        <v>12167</v>
      </c>
      <c r="P4071" t="s">
        <v>12168</v>
      </c>
      <c r="Q4071" s="10">
        <v>0</v>
      </c>
    </row>
    <row r="4072" spans="1:17" x14ac:dyDescent="0.3">
      <c r="A4072" s="11">
        <v>2000000</v>
      </c>
      <c r="B4072" t="s">
        <v>580</v>
      </c>
      <c r="C4072">
        <v>657</v>
      </c>
      <c r="D4072" t="s">
        <v>12169</v>
      </c>
      <c r="E4072" t="s">
        <v>19</v>
      </c>
      <c r="F4072">
        <v>41.298723000000003</v>
      </c>
      <c r="G4072" t="s">
        <v>1252</v>
      </c>
      <c r="H4072" t="s">
        <v>33</v>
      </c>
      <c r="I4072" s="1">
        <v>23325</v>
      </c>
      <c r="J4072" s="11">
        <v>78898765</v>
      </c>
      <c r="K4072">
        <v>115</v>
      </c>
      <c r="L4072" t="s">
        <v>22</v>
      </c>
      <c r="M4072">
        <v>6.9</v>
      </c>
      <c r="N4072">
        <v>760</v>
      </c>
      <c r="O4072" t="s">
        <v>12170</v>
      </c>
      <c r="P4072" t="s">
        <v>3319</v>
      </c>
      <c r="Q4072" s="10">
        <v>76898765</v>
      </c>
    </row>
    <row r="4073" spans="1:17" x14ac:dyDescent="0.3">
      <c r="A4073" s="11">
        <v>0</v>
      </c>
      <c r="B4073" t="s">
        <v>12171</v>
      </c>
      <c r="C4073">
        <v>28165</v>
      </c>
      <c r="D4073" t="s">
        <v>12172</v>
      </c>
      <c r="E4073" t="s">
        <v>19</v>
      </c>
      <c r="F4073">
        <v>1.791331</v>
      </c>
      <c r="G4073" t="s">
        <v>12173</v>
      </c>
      <c r="H4073" t="s">
        <v>21</v>
      </c>
      <c r="I4073" s="1">
        <v>32563</v>
      </c>
      <c r="J4073" s="11">
        <v>0</v>
      </c>
      <c r="K4073">
        <v>96</v>
      </c>
      <c r="L4073" t="s">
        <v>22</v>
      </c>
      <c r="M4073">
        <v>5.3</v>
      </c>
      <c r="N4073">
        <v>39</v>
      </c>
      <c r="O4073" t="s">
        <v>12174</v>
      </c>
      <c r="P4073" t="s">
        <v>12175</v>
      </c>
      <c r="Q4073" s="10">
        <v>0</v>
      </c>
    </row>
    <row r="4074" spans="1:17" x14ac:dyDescent="0.3">
      <c r="A4074" s="11">
        <v>2000000</v>
      </c>
      <c r="B4074" t="s">
        <v>12176</v>
      </c>
      <c r="C4074">
        <v>11561</v>
      </c>
      <c r="D4074" t="s">
        <v>12177</v>
      </c>
      <c r="E4074" t="s">
        <v>19</v>
      </c>
      <c r="F4074">
        <v>10.664202</v>
      </c>
      <c r="G4074" t="s">
        <v>12178</v>
      </c>
      <c r="H4074" t="s">
        <v>21</v>
      </c>
      <c r="I4074" s="1">
        <v>27015</v>
      </c>
      <c r="J4074" s="11">
        <v>18344729</v>
      </c>
      <c r="K4074">
        <v>89</v>
      </c>
      <c r="L4074" t="s">
        <v>22</v>
      </c>
      <c r="M4074">
        <v>7</v>
      </c>
      <c r="N4074">
        <v>200</v>
      </c>
      <c r="O4074" t="s">
        <v>12179</v>
      </c>
      <c r="P4074" t="s">
        <v>4848</v>
      </c>
      <c r="Q4074" s="10">
        <v>16344729</v>
      </c>
    </row>
    <row r="4075" spans="1:17" x14ac:dyDescent="0.3">
      <c r="A4075" s="11">
        <v>2000000</v>
      </c>
      <c r="B4075" t="s">
        <v>2211</v>
      </c>
      <c r="C4075">
        <v>270303</v>
      </c>
      <c r="D4075" t="s">
        <v>12180</v>
      </c>
      <c r="E4075" t="s">
        <v>19</v>
      </c>
      <c r="F4075">
        <v>100.876794</v>
      </c>
      <c r="G4075" t="s">
        <v>12181</v>
      </c>
      <c r="H4075" t="s">
        <v>21</v>
      </c>
      <c r="I4075" s="1">
        <v>42096</v>
      </c>
      <c r="J4075" s="11">
        <v>14674076</v>
      </c>
      <c r="K4075">
        <v>100</v>
      </c>
      <c r="L4075" t="s">
        <v>22</v>
      </c>
      <c r="M4075">
        <v>6.6</v>
      </c>
      <c r="N4075">
        <v>1832</v>
      </c>
      <c r="O4075" t="s">
        <v>12182</v>
      </c>
      <c r="P4075" t="s">
        <v>12183</v>
      </c>
      <c r="Q4075" s="10">
        <v>12674076</v>
      </c>
    </row>
    <row r="4076" spans="1:17" x14ac:dyDescent="0.3">
      <c r="A4076" s="11">
        <v>2000000</v>
      </c>
      <c r="B4076" t="s">
        <v>587</v>
      </c>
      <c r="C4076">
        <v>11624</v>
      </c>
      <c r="D4076" t="s">
        <v>12184</v>
      </c>
      <c r="E4076" t="s">
        <v>19</v>
      </c>
      <c r="F4076">
        <v>13.223110999999999</v>
      </c>
      <c r="G4076" t="s">
        <v>1252</v>
      </c>
      <c r="H4076" t="s">
        <v>21</v>
      </c>
      <c r="I4076" s="1">
        <v>26458</v>
      </c>
      <c r="J4076" s="11">
        <v>18016290</v>
      </c>
      <c r="K4076">
        <v>88</v>
      </c>
      <c r="L4076" t="s">
        <v>22</v>
      </c>
      <c r="M4076">
        <v>6.6</v>
      </c>
      <c r="N4076">
        <v>215</v>
      </c>
      <c r="O4076" t="s">
        <v>12185</v>
      </c>
      <c r="P4076" t="s">
        <v>4848</v>
      </c>
      <c r="Q4076" s="10">
        <v>16016290</v>
      </c>
    </row>
    <row r="4077" spans="1:17" x14ac:dyDescent="0.3">
      <c r="A4077" s="11">
        <v>2000000</v>
      </c>
      <c r="B4077" t="s">
        <v>2834</v>
      </c>
      <c r="C4077">
        <v>595</v>
      </c>
      <c r="D4077" t="s">
        <v>12186</v>
      </c>
      <c r="E4077" t="s">
        <v>19</v>
      </c>
      <c r="F4077">
        <v>22.139842000000002</v>
      </c>
      <c r="G4077" t="s">
        <v>135</v>
      </c>
      <c r="H4077" t="s">
        <v>21</v>
      </c>
      <c r="I4077" s="1">
        <v>23005</v>
      </c>
      <c r="J4077" s="11">
        <v>13129846</v>
      </c>
      <c r="K4077">
        <v>129</v>
      </c>
      <c r="L4077" t="s">
        <v>22</v>
      </c>
      <c r="M4077">
        <v>8</v>
      </c>
      <c r="N4077">
        <v>657</v>
      </c>
      <c r="O4077" t="s">
        <v>12187</v>
      </c>
      <c r="P4077" t="s">
        <v>12188</v>
      </c>
      <c r="Q4077" s="10">
        <v>11129846</v>
      </c>
    </row>
    <row r="4078" spans="1:17" x14ac:dyDescent="0.3">
      <c r="A4078" s="11">
        <v>2000000</v>
      </c>
      <c r="B4078" t="s">
        <v>181</v>
      </c>
      <c r="C4078">
        <v>8810</v>
      </c>
      <c r="D4078" t="s">
        <v>12189</v>
      </c>
      <c r="E4078" t="s">
        <v>19</v>
      </c>
      <c r="F4078">
        <v>37.117362</v>
      </c>
      <c r="G4078" t="s">
        <v>1332</v>
      </c>
      <c r="H4078" t="s">
        <v>304</v>
      </c>
      <c r="I4078" s="1">
        <v>29944</v>
      </c>
      <c r="J4078" s="11">
        <v>24600832</v>
      </c>
      <c r="K4078">
        <v>95</v>
      </c>
      <c r="L4078" t="s">
        <v>22</v>
      </c>
      <c r="M4078">
        <v>7.3</v>
      </c>
      <c r="N4078">
        <v>957</v>
      </c>
      <c r="O4078" t="s">
        <v>12190</v>
      </c>
      <c r="P4078" t="s">
        <v>493</v>
      </c>
      <c r="Q4078" s="10">
        <v>22600832</v>
      </c>
    </row>
    <row r="4079" spans="1:17" x14ac:dyDescent="0.3">
      <c r="A4079" s="11">
        <v>0</v>
      </c>
      <c r="B4079" t="s">
        <v>826</v>
      </c>
      <c r="C4079">
        <v>12207</v>
      </c>
      <c r="D4079" t="s">
        <v>12191</v>
      </c>
      <c r="E4079" t="s">
        <v>4225</v>
      </c>
      <c r="F4079">
        <v>15.046612</v>
      </c>
      <c r="G4079" t="s">
        <v>12192</v>
      </c>
      <c r="H4079" t="s">
        <v>1225</v>
      </c>
      <c r="I4079" s="1">
        <v>34395</v>
      </c>
      <c r="J4079" s="11">
        <v>0</v>
      </c>
      <c r="K4079">
        <v>102</v>
      </c>
      <c r="L4079" t="s">
        <v>22</v>
      </c>
      <c r="M4079">
        <v>7.2</v>
      </c>
      <c r="N4079">
        <v>242</v>
      </c>
      <c r="O4079" t="s">
        <v>12193</v>
      </c>
      <c r="P4079" t="s">
        <v>12194</v>
      </c>
      <c r="Q4079" s="10">
        <v>0</v>
      </c>
    </row>
    <row r="4080" spans="1:17" x14ac:dyDescent="0.3">
      <c r="A4080" s="11">
        <v>2000000</v>
      </c>
      <c r="B4080" t="s">
        <v>2834</v>
      </c>
      <c r="C4080">
        <v>226</v>
      </c>
      <c r="D4080" t="s">
        <v>12195</v>
      </c>
      <c r="E4080" t="s">
        <v>19</v>
      </c>
      <c r="F4080">
        <v>15.557143999999999</v>
      </c>
      <c r="G4080" t="s">
        <v>4469</v>
      </c>
      <c r="H4080" t="s">
        <v>21</v>
      </c>
      <c r="I4080" s="1">
        <v>36200</v>
      </c>
      <c r="J4080" s="11">
        <v>11540607</v>
      </c>
      <c r="K4080">
        <v>118</v>
      </c>
      <c r="L4080" t="s">
        <v>22</v>
      </c>
      <c r="M4080">
        <v>7.2</v>
      </c>
      <c r="N4080">
        <v>353</v>
      </c>
      <c r="O4080" t="s">
        <v>12196</v>
      </c>
      <c r="P4080" t="s">
        <v>4939</v>
      </c>
      <c r="Q4080" s="10">
        <v>9540607</v>
      </c>
    </row>
    <row r="4081" spans="1:17" x14ac:dyDescent="0.3">
      <c r="A4081" s="11">
        <v>2000000</v>
      </c>
      <c r="B4081" t="s">
        <v>3040</v>
      </c>
      <c r="C4081">
        <v>92182</v>
      </c>
      <c r="D4081" t="s">
        <v>12197</v>
      </c>
      <c r="E4081" t="s">
        <v>19</v>
      </c>
      <c r="F4081">
        <v>11.666320000000001</v>
      </c>
      <c r="G4081" t="s">
        <v>12198</v>
      </c>
      <c r="H4081" t="s">
        <v>284</v>
      </c>
      <c r="I4081" s="1">
        <v>40564</v>
      </c>
      <c r="J4081" s="11">
        <v>13101672</v>
      </c>
      <c r="K4081">
        <v>85</v>
      </c>
      <c r="L4081" t="s">
        <v>22</v>
      </c>
      <c r="M4081">
        <v>5.2</v>
      </c>
      <c r="N4081">
        <v>125</v>
      </c>
      <c r="O4081" t="s">
        <v>12199</v>
      </c>
      <c r="P4081" t="s">
        <v>12200</v>
      </c>
      <c r="Q4081" s="10">
        <v>11101672</v>
      </c>
    </row>
    <row r="4082" spans="1:17" x14ac:dyDescent="0.3">
      <c r="A4082" s="11">
        <v>2000000</v>
      </c>
      <c r="B4082" t="s">
        <v>1629</v>
      </c>
      <c r="C4082">
        <v>582</v>
      </c>
      <c r="D4082" t="s">
        <v>12201</v>
      </c>
      <c r="E4082" t="s">
        <v>3229</v>
      </c>
      <c r="F4082">
        <v>34.938177000000003</v>
      </c>
      <c r="G4082" t="s">
        <v>12202</v>
      </c>
      <c r="H4082" t="s">
        <v>192</v>
      </c>
      <c r="I4082" s="1">
        <v>38791</v>
      </c>
      <c r="J4082" s="11">
        <v>70000000</v>
      </c>
      <c r="K4082">
        <v>137</v>
      </c>
      <c r="L4082" t="s">
        <v>22</v>
      </c>
      <c r="M4082">
        <v>7.9</v>
      </c>
      <c r="N4082">
        <v>958</v>
      </c>
      <c r="O4082" t="s">
        <v>12203</v>
      </c>
      <c r="P4082" t="s">
        <v>1051</v>
      </c>
      <c r="Q4082" s="10">
        <v>68000000</v>
      </c>
    </row>
    <row r="4083" spans="1:17" x14ac:dyDescent="0.3">
      <c r="A4083" s="11">
        <v>1000000</v>
      </c>
      <c r="B4083" t="s">
        <v>713</v>
      </c>
      <c r="C4083">
        <v>72213</v>
      </c>
      <c r="D4083" t="s">
        <v>12204</v>
      </c>
      <c r="E4083" t="s">
        <v>19</v>
      </c>
      <c r="F4083">
        <v>5.9611190000000001</v>
      </c>
      <c r="G4083" t="s">
        <v>760</v>
      </c>
      <c r="H4083" t="s">
        <v>21</v>
      </c>
      <c r="I4083" s="1">
        <v>40816</v>
      </c>
      <c r="J4083" s="11">
        <v>34522221</v>
      </c>
      <c r="K4083">
        <v>129</v>
      </c>
      <c r="L4083" t="s">
        <v>22</v>
      </c>
      <c r="M4083">
        <v>6.8</v>
      </c>
      <c r="N4083">
        <v>77</v>
      </c>
      <c r="O4083" t="s">
        <v>12205</v>
      </c>
      <c r="P4083" t="s">
        <v>12206</v>
      </c>
      <c r="Q4083" s="10">
        <v>33522221</v>
      </c>
    </row>
    <row r="4084" spans="1:17" x14ac:dyDescent="0.3">
      <c r="A4084" s="11">
        <v>2000000</v>
      </c>
      <c r="B4084" t="s">
        <v>713</v>
      </c>
      <c r="C4084">
        <v>990</v>
      </c>
      <c r="D4084" t="s">
        <v>12207</v>
      </c>
      <c r="E4084" t="s">
        <v>19</v>
      </c>
      <c r="F4084">
        <v>17.639478</v>
      </c>
      <c r="G4084" t="s">
        <v>204</v>
      </c>
      <c r="H4084" t="s">
        <v>21</v>
      </c>
      <c r="I4084" s="1">
        <v>22549</v>
      </c>
      <c r="J4084" s="11">
        <v>7600000</v>
      </c>
      <c r="K4084">
        <v>134</v>
      </c>
      <c r="L4084" t="s">
        <v>22</v>
      </c>
      <c r="M4084">
        <v>7.6</v>
      </c>
      <c r="N4084">
        <v>240</v>
      </c>
      <c r="O4084" t="s">
        <v>12208</v>
      </c>
      <c r="P4084" t="s">
        <v>12209</v>
      </c>
      <c r="Q4084" s="10">
        <v>5600000</v>
      </c>
    </row>
    <row r="4085" spans="1:17" x14ac:dyDescent="0.3">
      <c r="A4085" s="11">
        <v>2000000</v>
      </c>
      <c r="B4085" t="s">
        <v>3939</v>
      </c>
      <c r="C4085">
        <v>55604</v>
      </c>
      <c r="D4085" t="s">
        <v>12210</v>
      </c>
      <c r="E4085" t="s">
        <v>19</v>
      </c>
      <c r="F4085">
        <v>1.8670040000000001</v>
      </c>
      <c r="G4085" t="s">
        <v>2644</v>
      </c>
      <c r="H4085" t="s">
        <v>21</v>
      </c>
      <c r="I4085" s="1">
        <v>14853</v>
      </c>
      <c r="J4085" s="11">
        <v>9172000</v>
      </c>
      <c r="K4085">
        <v>119</v>
      </c>
      <c r="L4085" t="s">
        <v>22</v>
      </c>
      <c r="M4085">
        <v>6.5</v>
      </c>
      <c r="N4085">
        <v>8</v>
      </c>
      <c r="O4085" t="s">
        <v>12211</v>
      </c>
      <c r="P4085" t="s">
        <v>12212</v>
      </c>
      <c r="Q4085" s="10">
        <v>7172000</v>
      </c>
    </row>
    <row r="4086" spans="1:17" x14ac:dyDescent="0.3">
      <c r="A4086" s="11">
        <v>8000000</v>
      </c>
      <c r="B4086" t="s">
        <v>12213</v>
      </c>
      <c r="C4086">
        <v>9662</v>
      </c>
      <c r="D4086" t="s">
        <v>12214</v>
      </c>
      <c r="E4086" t="s">
        <v>851</v>
      </c>
      <c r="F4086">
        <v>13.944645</v>
      </c>
      <c r="G4086" t="s">
        <v>5407</v>
      </c>
      <c r="H4086" t="s">
        <v>284</v>
      </c>
      <c r="I4086" s="1">
        <v>37931</v>
      </c>
      <c r="J4086" s="11">
        <v>1477676</v>
      </c>
      <c r="K4086">
        <v>80</v>
      </c>
      <c r="L4086" t="s">
        <v>22</v>
      </c>
      <c r="M4086">
        <v>7.3</v>
      </c>
      <c r="N4086">
        <v>231</v>
      </c>
      <c r="O4086" t="s">
        <v>12215</v>
      </c>
      <c r="P4086" t="s">
        <v>12216</v>
      </c>
      <c r="Q4086" s="10">
        <v>-6522324</v>
      </c>
    </row>
    <row r="4087" spans="1:17" x14ac:dyDescent="0.3">
      <c r="A4087" s="11">
        <v>0</v>
      </c>
      <c r="B4087" t="s">
        <v>2424</v>
      </c>
      <c r="C4087">
        <v>20862</v>
      </c>
      <c r="D4087" t="s">
        <v>12217</v>
      </c>
      <c r="E4087" t="s">
        <v>19</v>
      </c>
      <c r="F4087">
        <v>2.3045520000000002</v>
      </c>
      <c r="G4087" t="s">
        <v>905</v>
      </c>
      <c r="H4087" t="s">
        <v>158</v>
      </c>
      <c r="I4087" s="1">
        <v>35811</v>
      </c>
      <c r="J4087" s="11">
        <v>0</v>
      </c>
      <c r="K4087">
        <v>89</v>
      </c>
      <c r="L4087" t="s">
        <v>22</v>
      </c>
      <c r="M4087">
        <v>6.6</v>
      </c>
      <c r="N4087">
        <v>24</v>
      </c>
      <c r="O4087" t="s">
        <v>12218</v>
      </c>
      <c r="P4087" t="s">
        <v>12219</v>
      </c>
      <c r="Q4087" s="10">
        <v>0</v>
      </c>
    </row>
    <row r="4088" spans="1:17" x14ac:dyDescent="0.3">
      <c r="A4088" s="11">
        <v>0</v>
      </c>
      <c r="B4088" t="s">
        <v>1485</v>
      </c>
      <c r="C4088">
        <v>2771</v>
      </c>
      <c r="D4088" t="s">
        <v>12220</v>
      </c>
      <c r="E4088" t="s">
        <v>19</v>
      </c>
      <c r="F4088">
        <v>7.7928509999999998</v>
      </c>
      <c r="G4088" t="s">
        <v>92</v>
      </c>
      <c r="H4088" t="s">
        <v>21</v>
      </c>
      <c r="I4088" s="1">
        <v>37848</v>
      </c>
      <c r="J4088" s="11">
        <v>6003587</v>
      </c>
      <c r="K4088">
        <v>101</v>
      </c>
      <c r="L4088" t="s">
        <v>22</v>
      </c>
      <c r="M4088">
        <v>7.1</v>
      </c>
      <c r="N4088">
        <v>120</v>
      </c>
      <c r="O4088" t="s">
        <v>12221</v>
      </c>
      <c r="P4088" t="s">
        <v>10112</v>
      </c>
      <c r="Q4088" s="10">
        <v>6003587</v>
      </c>
    </row>
    <row r="4089" spans="1:17" x14ac:dyDescent="0.3">
      <c r="A4089" s="11">
        <v>2700000</v>
      </c>
      <c r="B4089" t="s">
        <v>212</v>
      </c>
      <c r="C4089">
        <v>80</v>
      </c>
      <c r="D4089" t="s">
        <v>12222</v>
      </c>
      <c r="E4089" t="s">
        <v>19</v>
      </c>
      <c r="F4089">
        <v>14.799322999999999</v>
      </c>
      <c r="G4089" t="s">
        <v>2195</v>
      </c>
      <c r="H4089" t="s">
        <v>21</v>
      </c>
      <c r="I4089" s="1">
        <v>38262</v>
      </c>
      <c r="J4089" s="11">
        <v>15992615</v>
      </c>
      <c r="K4089">
        <v>80</v>
      </c>
      <c r="L4089" t="s">
        <v>22</v>
      </c>
      <c r="M4089">
        <v>7.6</v>
      </c>
      <c r="N4089">
        <v>718</v>
      </c>
      <c r="O4089" t="s">
        <v>12223</v>
      </c>
      <c r="P4089" t="s">
        <v>5379</v>
      </c>
      <c r="Q4089" s="10">
        <v>13292615</v>
      </c>
    </row>
    <row r="4090" spans="1:17" x14ac:dyDescent="0.3">
      <c r="A4090" s="11">
        <v>2000000</v>
      </c>
      <c r="B4090" t="s">
        <v>1629</v>
      </c>
      <c r="C4090">
        <v>55</v>
      </c>
      <c r="D4090" t="s">
        <v>12224</v>
      </c>
      <c r="E4090" t="s">
        <v>1682</v>
      </c>
      <c r="F4090">
        <v>23.281616</v>
      </c>
      <c r="G4090" t="s">
        <v>12225</v>
      </c>
      <c r="H4090" t="s">
        <v>1600</v>
      </c>
      <c r="I4090" s="1">
        <v>36693</v>
      </c>
      <c r="J4090" s="11">
        <v>20908467</v>
      </c>
      <c r="K4090">
        <v>154</v>
      </c>
      <c r="L4090" t="s">
        <v>22</v>
      </c>
      <c r="M4090">
        <v>7.6</v>
      </c>
      <c r="N4090">
        <v>521</v>
      </c>
      <c r="O4090" t="s">
        <v>12226</v>
      </c>
      <c r="P4090" t="s">
        <v>661</v>
      </c>
      <c r="Q4090" s="10">
        <v>18908467</v>
      </c>
    </row>
    <row r="4091" spans="1:17" x14ac:dyDescent="0.3">
      <c r="A4091" s="11">
        <v>2000000</v>
      </c>
      <c r="B4091" t="s">
        <v>2834</v>
      </c>
      <c r="C4091">
        <v>11023</v>
      </c>
      <c r="D4091" t="s">
        <v>12227</v>
      </c>
      <c r="E4091" t="s">
        <v>19</v>
      </c>
      <c r="F4091">
        <v>20.331593000000002</v>
      </c>
      <c r="G4091" t="s">
        <v>4469</v>
      </c>
      <c r="H4091" t="s">
        <v>21</v>
      </c>
      <c r="I4091" s="1">
        <v>37853</v>
      </c>
      <c r="J4091" s="11">
        <v>4601043</v>
      </c>
      <c r="K4091">
        <v>100</v>
      </c>
      <c r="L4091" t="s">
        <v>22</v>
      </c>
      <c r="M4091">
        <v>6.7</v>
      </c>
      <c r="N4091">
        <v>339</v>
      </c>
      <c r="O4091" t="s">
        <v>12228</v>
      </c>
      <c r="P4091" t="s">
        <v>3590</v>
      </c>
      <c r="Q4091" s="10">
        <v>2601043</v>
      </c>
    </row>
    <row r="4092" spans="1:17" x14ac:dyDescent="0.3">
      <c r="A4092" s="11">
        <v>2000000</v>
      </c>
      <c r="B4092" t="s">
        <v>212</v>
      </c>
      <c r="C4092">
        <v>33667</v>
      </c>
      <c r="D4092" t="s">
        <v>12229</v>
      </c>
      <c r="E4092" t="s">
        <v>19</v>
      </c>
      <c r="F4092">
        <v>5.3815359999999997</v>
      </c>
      <c r="G4092" t="s">
        <v>204</v>
      </c>
      <c r="H4092" t="s">
        <v>21</v>
      </c>
      <c r="I4092" s="1">
        <v>17482</v>
      </c>
      <c r="J4092" s="11">
        <v>7800000</v>
      </c>
      <c r="K4092">
        <v>118</v>
      </c>
      <c r="L4092" t="s">
        <v>22</v>
      </c>
      <c r="M4092">
        <v>6.8</v>
      </c>
      <c r="N4092">
        <v>47</v>
      </c>
      <c r="O4092" t="s">
        <v>12230</v>
      </c>
      <c r="P4092" t="s">
        <v>12231</v>
      </c>
      <c r="Q4092" s="10">
        <v>5800000</v>
      </c>
    </row>
    <row r="4093" spans="1:17" x14ac:dyDescent="0.3">
      <c r="A4093" s="11">
        <v>2000000</v>
      </c>
      <c r="B4093" t="s">
        <v>713</v>
      </c>
      <c r="C4093">
        <v>39013</v>
      </c>
      <c r="D4093" t="s">
        <v>12232</v>
      </c>
      <c r="E4093" t="s">
        <v>19</v>
      </c>
      <c r="F4093">
        <v>20.834883000000001</v>
      </c>
      <c r="G4093" t="s">
        <v>5329</v>
      </c>
      <c r="H4093" t="s">
        <v>21</v>
      </c>
      <c r="I4093" s="1">
        <v>40488</v>
      </c>
      <c r="J4093" s="11">
        <v>13831503</v>
      </c>
      <c r="K4093">
        <v>100</v>
      </c>
      <c r="L4093" t="s">
        <v>22</v>
      </c>
      <c r="M4093">
        <v>6.8</v>
      </c>
      <c r="N4093">
        <v>565</v>
      </c>
      <c r="O4093" t="s">
        <v>12233</v>
      </c>
      <c r="P4093" t="s">
        <v>12234</v>
      </c>
      <c r="Q4093" s="10">
        <v>11831503</v>
      </c>
    </row>
    <row r="4094" spans="1:17" x14ac:dyDescent="0.3">
      <c r="A4094" s="11">
        <v>0</v>
      </c>
      <c r="B4094" t="s">
        <v>12235</v>
      </c>
      <c r="C4094">
        <v>11194</v>
      </c>
      <c r="D4094" t="s">
        <v>12236</v>
      </c>
      <c r="E4094" t="s">
        <v>19</v>
      </c>
      <c r="F4094">
        <v>14.045887</v>
      </c>
      <c r="G4094" t="s">
        <v>12237</v>
      </c>
      <c r="H4094" t="s">
        <v>33</v>
      </c>
      <c r="I4094" s="1">
        <v>37750</v>
      </c>
      <c r="J4094" s="11">
        <v>13885802</v>
      </c>
      <c r="K4094">
        <v>106</v>
      </c>
      <c r="L4094" t="s">
        <v>22</v>
      </c>
      <c r="M4094">
        <v>7.6</v>
      </c>
      <c r="N4094">
        <v>138</v>
      </c>
      <c r="O4094" t="s">
        <v>12238</v>
      </c>
      <c r="P4094" t="s">
        <v>2466</v>
      </c>
      <c r="Q4094" s="10">
        <v>13885802</v>
      </c>
    </row>
    <row r="4095" spans="1:17" x14ac:dyDescent="0.3">
      <c r="A4095" s="11">
        <v>2000000</v>
      </c>
      <c r="B4095" t="s">
        <v>1646</v>
      </c>
      <c r="C4095">
        <v>43839</v>
      </c>
      <c r="D4095" t="s">
        <v>12239</v>
      </c>
      <c r="E4095" t="s">
        <v>19</v>
      </c>
      <c r="F4095">
        <v>0.48397400000000002</v>
      </c>
      <c r="G4095" t="s">
        <v>204</v>
      </c>
      <c r="H4095" t="s">
        <v>21</v>
      </c>
      <c r="I4095" s="1">
        <v>14024</v>
      </c>
      <c r="J4095" s="11">
        <v>4000000</v>
      </c>
      <c r="K4095">
        <v>106</v>
      </c>
      <c r="L4095" t="s">
        <v>22</v>
      </c>
      <c r="M4095">
        <v>4.8</v>
      </c>
      <c r="N4095">
        <v>6</v>
      </c>
      <c r="O4095" t="s">
        <v>12240</v>
      </c>
      <c r="P4095" t="s">
        <v>12241</v>
      </c>
      <c r="Q4095" s="10">
        <v>2000000</v>
      </c>
    </row>
    <row r="4096" spans="1:17" x14ac:dyDescent="0.3">
      <c r="A4096" s="11">
        <v>0</v>
      </c>
      <c r="B4096" t="s">
        <v>1485</v>
      </c>
      <c r="C4096">
        <v>1382</v>
      </c>
      <c r="D4096" t="s">
        <v>12242</v>
      </c>
      <c r="E4096" t="s">
        <v>19</v>
      </c>
      <c r="F4096">
        <v>9.7190940000000001</v>
      </c>
      <c r="G4096" t="s">
        <v>11199</v>
      </c>
      <c r="H4096" t="s">
        <v>21</v>
      </c>
      <c r="I4096" s="1">
        <v>38520</v>
      </c>
      <c r="J4096" s="11">
        <v>0</v>
      </c>
      <c r="K4096">
        <v>90</v>
      </c>
      <c r="L4096" t="s">
        <v>22</v>
      </c>
      <c r="M4096">
        <v>7</v>
      </c>
      <c r="N4096">
        <v>107</v>
      </c>
      <c r="O4096" t="s">
        <v>12243</v>
      </c>
      <c r="P4096" t="s">
        <v>12244</v>
      </c>
      <c r="Q4096" s="10">
        <v>0</v>
      </c>
    </row>
    <row r="4097" spans="1:17" x14ac:dyDescent="0.3">
      <c r="A4097" s="11">
        <v>2000000</v>
      </c>
      <c r="B4097" t="s">
        <v>5275</v>
      </c>
      <c r="C4097">
        <v>44639</v>
      </c>
      <c r="D4097" t="s">
        <v>12245</v>
      </c>
      <c r="E4097" t="s">
        <v>19</v>
      </c>
      <c r="F4097">
        <v>16.930914000000001</v>
      </c>
      <c r="G4097" t="s">
        <v>5407</v>
      </c>
      <c r="H4097" t="s">
        <v>21</v>
      </c>
      <c r="I4097" s="1">
        <v>40400</v>
      </c>
      <c r="J4097" s="11">
        <v>7871522</v>
      </c>
      <c r="K4097">
        <v>109</v>
      </c>
      <c r="L4097" t="s">
        <v>22</v>
      </c>
      <c r="M4097">
        <v>7.7</v>
      </c>
      <c r="N4097">
        <v>286</v>
      </c>
      <c r="O4097" t="s">
        <v>12246</v>
      </c>
      <c r="P4097" t="s">
        <v>11508</v>
      </c>
      <c r="Q4097" s="10">
        <v>5871522</v>
      </c>
    </row>
    <row r="4098" spans="1:17" x14ac:dyDescent="0.3">
      <c r="A4098" s="11">
        <v>6000000</v>
      </c>
      <c r="B4098" t="s">
        <v>1646</v>
      </c>
      <c r="C4098">
        <v>301351</v>
      </c>
      <c r="D4098" t="s">
        <v>12247</v>
      </c>
      <c r="E4098" t="s">
        <v>19</v>
      </c>
      <c r="F4098">
        <v>28.819424000000001</v>
      </c>
      <c r="G4098" t="s">
        <v>5161</v>
      </c>
      <c r="H4098" t="s">
        <v>33</v>
      </c>
      <c r="I4098" s="1">
        <v>42242</v>
      </c>
      <c r="J4098" s="11">
        <v>11122090</v>
      </c>
      <c r="K4098">
        <v>96</v>
      </c>
      <c r="L4098" t="s">
        <v>22</v>
      </c>
      <c r="M4098">
        <v>6.3</v>
      </c>
      <c r="N4098">
        <v>658</v>
      </c>
      <c r="O4098" t="s">
        <v>12248</v>
      </c>
      <c r="P4098" t="s">
        <v>12249</v>
      </c>
      <c r="Q4098" s="10">
        <v>5122090</v>
      </c>
    </row>
    <row r="4099" spans="1:17" x14ac:dyDescent="0.3">
      <c r="A4099" s="11">
        <v>0</v>
      </c>
      <c r="B4099" t="s">
        <v>2834</v>
      </c>
      <c r="C4099">
        <v>4816</v>
      </c>
      <c r="D4099" t="s">
        <v>12250</v>
      </c>
      <c r="E4099" t="s">
        <v>19</v>
      </c>
      <c r="F4099">
        <v>18.223139</v>
      </c>
      <c r="G4099" t="s">
        <v>4095</v>
      </c>
      <c r="H4099" t="s">
        <v>21</v>
      </c>
      <c r="I4099" s="1">
        <v>36416</v>
      </c>
      <c r="J4099" s="11">
        <v>0</v>
      </c>
      <c r="K4099">
        <v>116</v>
      </c>
      <c r="L4099" t="s">
        <v>22</v>
      </c>
      <c r="M4099">
        <v>7.2</v>
      </c>
      <c r="N4099">
        <v>298</v>
      </c>
      <c r="O4099" t="s">
        <v>12251</v>
      </c>
      <c r="P4099" t="s">
        <v>12252</v>
      </c>
      <c r="Q4099" s="10">
        <v>0</v>
      </c>
    </row>
    <row r="4100" spans="1:17" x14ac:dyDescent="0.3">
      <c r="A4100" s="11">
        <v>2000000</v>
      </c>
      <c r="B4100" t="s">
        <v>12253</v>
      </c>
      <c r="C4100">
        <v>7873</v>
      </c>
      <c r="D4100" t="s">
        <v>12254</v>
      </c>
      <c r="E4100" t="s">
        <v>19</v>
      </c>
      <c r="F4100">
        <v>12.999022999999999</v>
      </c>
      <c r="G4100" t="s">
        <v>1612</v>
      </c>
      <c r="H4100" t="s">
        <v>21</v>
      </c>
      <c r="I4100" s="1">
        <v>38665</v>
      </c>
      <c r="J4100" s="11">
        <v>5967038</v>
      </c>
      <c r="K4100">
        <v>120</v>
      </c>
      <c r="L4100" t="s">
        <v>22</v>
      </c>
      <c r="M4100">
        <v>6.3</v>
      </c>
      <c r="N4100">
        <v>197</v>
      </c>
      <c r="O4100" t="s">
        <v>12255</v>
      </c>
      <c r="P4100" t="s">
        <v>297</v>
      </c>
      <c r="Q4100" s="10">
        <v>3967038</v>
      </c>
    </row>
    <row r="4101" spans="1:17" x14ac:dyDescent="0.3">
      <c r="A4101" s="11">
        <v>2000000</v>
      </c>
      <c r="B4101" t="s">
        <v>2357</v>
      </c>
      <c r="C4101">
        <v>331190</v>
      </c>
      <c r="D4101" t="s">
        <v>12256</v>
      </c>
      <c r="E4101" t="s">
        <v>19</v>
      </c>
      <c r="F4101">
        <v>6.7288819999999996</v>
      </c>
      <c r="G4101" t="s">
        <v>12257</v>
      </c>
      <c r="H4101" t="s">
        <v>21</v>
      </c>
      <c r="I4101" s="1">
        <v>42264</v>
      </c>
      <c r="J4101" s="11">
        <v>2801508</v>
      </c>
      <c r="K4101">
        <v>97</v>
      </c>
      <c r="L4101" t="s">
        <v>22</v>
      </c>
      <c r="M4101">
        <v>5.6</v>
      </c>
      <c r="N4101">
        <v>92</v>
      </c>
      <c r="O4101" t="s">
        <v>12258</v>
      </c>
      <c r="P4101" t="s">
        <v>3960</v>
      </c>
      <c r="Q4101" s="10">
        <v>801508</v>
      </c>
    </row>
    <row r="4102" spans="1:17" x14ac:dyDescent="0.3">
      <c r="A4102" s="11">
        <v>2000000</v>
      </c>
      <c r="B4102" t="s">
        <v>822</v>
      </c>
      <c r="C4102">
        <v>15186</v>
      </c>
      <c r="D4102" t="s">
        <v>12259</v>
      </c>
      <c r="E4102" t="s">
        <v>19</v>
      </c>
      <c r="F4102">
        <v>1.95686</v>
      </c>
      <c r="G4102" t="s">
        <v>905</v>
      </c>
      <c r="H4102" t="s">
        <v>21</v>
      </c>
      <c r="I4102" s="1">
        <v>37295</v>
      </c>
      <c r="J4102" s="11">
        <v>2506446</v>
      </c>
      <c r="K4102">
        <v>96</v>
      </c>
      <c r="L4102" t="s">
        <v>22</v>
      </c>
      <c r="M4102">
        <v>4.8</v>
      </c>
      <c r="N4102">
        <v>26</v>
      </c>
      <c r="O4102" t="s">
        <v>12260</v>
      </c>
      <c r="P4102" t="s">
        <v>896</v>
      </c>
      <c r="Q4102" s="10">
        <v>506446</v>
      </c>
    </row>
    <row r="4103" spans="1:17" x14ac:dyDescent="0.3">
      <c r="A4103" s="11">
        <v>0</v>
      </c>
      <c r="B4103" t="s">
        <v>3227</v>
      </c>
      <c r="C4103">
        <v>17994</v>
      </c>
      <c r="D4103" t="s">
        <v>12261</v>
      </c>
      <c r="E4103" t="s">
        <v>19</v>
      </c>
      <c r="F4103">
        <v>7.151154</v>
      </c>
      <c r="G4103" t="s">
        <v>92</v>
      </c>
      <c r="H4103" t="s">
        <v>33</v>
      </c>
      <c r="I4103" s="1">
        <v>31777</v>
      </c>
      <c r="J4103" s="11">
        <v>0</v>
      </c>
      <c r="K4103">
        <v>98</v>
      </c>
      <c r="L4103" t="s">
        <v>22</v>
      </c>
      <c r="M4103">
        <v>5.9</v>
      </c>
      <c r="N4103">
        <v>58</v>
      </c>
      <c r="O4103" t="s">
        <v>12262</v>
      </c>
      <c r="P4103" t="s">
        <v>12263</v>
      </c>
      <c r="Q4103" s="10">
        <v>0</v>
      </c>
    </row>
    <row r="4104" spans="1:17" x14ac:dyDescent="0.3">
      <c r="A4104" s="11">
        <v>2000000</v>
      </c>
      <c r="B4104" t="s">
        <v>5715</v>
      </c>
      <c r="C4104">
        <v>1378</v>
      </c>
      <c r="D4104" t="s">
        <v>12264</v>
      </c>
      <c r="E4104" t="s">
        <v>19</v>
      </c>
      <c r="F4104">
        <v>14.846000999999999</v>
      </c>
      <c r="G4104" t="s">
        <v>12265</v>
      </c>
      <c r="H4104" t="s">
        <v>21</v>
      </c>
      <c r="I4104" s="1">
        <v>38857</v>
      </c>
      <c r="J4104" s="11">
        <v>5179037</v>
      </c>
      <c r="K4104">
        <v>101</v>
      </c>
      <c r="L4104" t="s">
        <v>22</v>
      </c>
      <c r="M4104">
        <v>6.3</v>
      </c>
      <c r="N4104">
        <v>140</v>
      </c>
      <c r="O4104" t="s">
        <v>12266</v>
      </c>
      <c r="P4104" t="s">
        <v>10375</v>
      </c>
      <c r="Q4104" s="10">
        <v>3179037</v>
      </c>
    </row>
    <row r="4105" spans="1:17" x14ac:dyDescent="0.3">
      <c r="A4105" s="11">
        <v>2000000</v>
      </c>
      <c r="B4105" t="s">
        <v>12267</v>
      </c>
      <c r="C4105">
        <v>8885</v>
      </c>
      <c r="D4105" t="s">
        <v>12268</v>
      </c>
      <c r="E4105" t="s">
        <v>12269</v>
      </c>
      <c r="F4105">
        <v>14.082509999999999</v>
      </c>
      <c r="G4105" t="s">
        <v>12270</v>
      </c>
      <c r="H4105" t="s">
        <v>12271</v>
      </c>
      <c r="I4105" s="1">
        <v>39624</v>
      </c>
      <c r="J4105" s="11">
        <v>11125849</v>
      </c>
      <c r="K4105">
        <v>90</v>
      </c>
      <c r="L4105" t="s">
        <v>22</v>
      </c>
      <c r="M4105">
        <v>7.8</v>
      </c>
      <c r="N4105">
        <v>291</v>
      </c>
      <c r="O4105" t="s">
        <v>12272</v>
      </c>
      <c r="P4105" t="s">
        <v>12273</v>
      </c>
      <c r="Q4105" s="10">
        <v>9125849</v>
      </c>
    </row>
    <row r="4106" spans="1:17" x14ac:dyDescent="0.3">
      <c r="A4106" s="11">
        <v>2000000</v>
      </c>
      <c r="B4106" t="s">
        <v>713</v>
      </c>
      <c r="C4106">
        <v>48382</v>
      </c>
      <c r="D4106" t="s">
        <v>12274</v>
      </c>
      <c r="E4106" t="s">
        <v>19</v>
      </c>
      <c r="F4106">
        <v>3.1947000000000003E-2</v>
      </c>
      <c r="G4106" t="s">
        <v>92</v>
      </c>
      <c r="H4106" t="s">
        <v>21</v>
      </c>
      <c r="I4106" s="1">
        <v>37964</v>
      </c>
      <c r="J4106" s="11">
        <v>1672730</v>
      </c>
      <c r="K4106">
        <v>120</v>
      </c>
      <c r="L4106" t="s">
        <v>22</v>
      </c>
      <c r="M4106">
        <v>5</v>
      </c>
      <c r="N4106">
        <v>2</v>
      </c>
      <c r="O4106" t="s">
        <v>12275</v>
      </c>
      <c r="P4106" t="s">
        <v>231</v>
      </c>
      <c r="Q4106" s="10">
        <v>-327270</v>
      </c>
    </row>
    <row r="4107" spans="1:17" x14ac:dyDescent="0.3">
      <c r="A4107" s="11">
        <v>2000000</v>
      </c>
      <c r="B4107" t="s">
        <v>5275</v>
      </c>
      <c r="C4107">
        <v>12901</v>
      </c>
      <c r="D4107" t="s">
        <v>12276</v>
      </c>
      <c r="E4107" t="s">
        <v>19</v>
      </c>
      <c r="F4107">
        <v>2.2837960000000002</v>
      </c>
      <c r="G4107" t="s">
        <v>92</v>
      </c>
      <c r="H4107" t="s">
        <v>21</v>
      </c>
      <c r="I4107" s="1">
        <v>39290</v>
      </c>
      <c r="J4107" s="11">
        <v>1431623</v>
      </c>
      <c r="K4107">
        <v>102</v>
      </c>
      <c r="L4107" t="s">
        <v>22</v>
      </c>
      <c r="M4107">
        <v>7.2</v>
      </c>
      <c r="N4107">
        <v>23</v>
      </c>
      <c r="O4107" t="s">
        <v>12277</v>
      </c>
      <c r="P4107" t="s">
        <v>11508</v>
      </c>
      <c r="Q4107" s="10">
        <v>-568377</v>
      </c>
    </row>
    <row r="4108" spans="1:17" x14ac:dyDescent="0.3">
      <c r="A4108" s="11">
        <v>2000000</v>
      </c>
      <c r="B4108" t="s">
        <v>212</v>
      </c>
      <c r="C4108">
        <v>250124</v>
      </c>
      <c r="D4108" t="s">
        <v>12278</v>
      </c>
      <c r="E4108" t="s">
        <v>19</v>
      </c>
      <c r="F4108">
        <v>18.224326000000001</v>
      </c>
      <c r="G4108" t="s">
        <v>12279</v>
      </c>
      <c r="H4108" t="s">
        <v>21</v>
      </c>
      <c r="I4108" s="1">
        <v>42193</v>
      </c>
      <c r="J4108" s="11">
        <v>1477002</v>
      </c>
      <c r="K4108">
        <v>98</v>
      </c>
      <c r="L4108" t="s">
        <v>22</v>
      </c>
      <c r="M4108">
        <v>6.8</v>
      </c>
      <c r="N4108">
        <v>279</v>
      </c>
      <c r="O4108" t="s">
        <v>12280</v>
      </c>
      <c r="P4108" t="s">
        <v>12281</v>
      </c>
      <c r="Q4108" s="10">
        <v>-522998</v>
      </c>
    </row>
    <row r="4109" spans="1:17" x14ac:dyDescent="0.3">
      <c r="A4109" s="11">
        <v>2000000</v>
      </c>
      <c r="B4109" t="s">
        <v>5275</v>
      </c>
      <c r="C4109">
        <v>14284</v>
      </c>
      <c r="D4109" t="s">
        <v>12282</v>
      </c>
      <c r="E4109" t="s">
        <v>19</v>
      </c>
      <c r="F4109">
        <v>3.4315899999999999</v>
      </c>
      <c r="G4109" t="s">
        <v>8096</v>
      </c>
      <c r="H4109" t="s">
        <v>33</v>
      </c>
      <c r="I4109" s="1">
        <v>39101</v>
      </c>
      <c r="J4109" s="11">
        <v>0</v>
      </c>
      <c r="K4109">
        <v>109</v>
      </c>
      <c r="L4109" t="s">
        <v>22</v>
      </c>
      <c r="M4109">
        <v>7.6</v>
      </c>
      <c r="N4109">
        <v>31</v>
      </c>
      <c r="O4109" t="s">
        <v>12283</v>
      </c>
      <c r="P4109" t="s">
        <v>12284</v>
      </c>
      <c r="Q4109" s="10">
        <v>-2000000</v>
      </c>
    </row>
    <row r="4110" spans="1:17" x14ac:dyDescent="0.3">
      <c r="A4110" s="11">
        <v>0</v>
      </c>
      <c r="B4110" t="s">
        <v>1018</v>
      </c>
      <c r="C4110">
        <v>57120</v>
      </c>
      <c r="D4110" t="s">
        <v>12285</v>
      </c>
      <c r="E4110" t="s">
        <v>19</v>
      </c>
      <c r="F4110">
        <v>4.7498849999999999</v>
      </c>
      <c r="G4110" t="s">
        <v>10844</v>
      </c>
      <c r="H4110" t="s">
        <v>21</v>
      </c>
      <c r="I4110" s="1">
        <v>40307</v>
      </c>
      <c r="J4110" s="11">
        <v>876302</v>
      </c>
      <c r="K4110">
        <v>104</v>
      </c>
      <c r="L4110" t="s">
        <v>22</v>
      </c>
      <c r="M4110">
        <v>6.5</v>
      </c>
      <c r="N4110">
        <v>77</v>
      </c>
      <c r="O4110" t="s">
        <v>12286</v>
      </c>
      <c r="P4110" t="s">
        <v>12287</v>
      </c>
      <c r="Q4110" s="10">
        <v>876302</v>
      </c>
    </row>
    <row r="4111" spans="1:17" x14ac:dyDescent="0.3">
      <c r="A4111" s="11">
        <v>2000000</v>
      </c>
      <c r="B4111" t="s">
        <v>12288</v>
      </c>
      <c r="C4111">
        <v>12228</v>
      </c>
      <c r="D4111" t="s">
        <v>12289</v>
      </c>
      <c r="E4111" t="s">
        <v>19</v>
      </c>
      <c r="F4111">
        <v>3.9800719999999998</v>
      </c>
      <c r="G4111" t="s">
        <v>92</v>
      </c>
      <c r="H4111" t="s">
        <v>21</v>
      </c>
      <c r="I4111" s="1">
        <v>38658</v>
      </c>
      <c r="J4111" s="11">
        <v>653621</v>
      </c>
      <c r="K4111">
        <v>92</v>
      </c>
      <c r="L4111" t="s">
        <v>22</v>
      </c>
      <c r="M4111">
        <v>6.8</v>
      </c>
      <c r="N4111">
        <v>31</v>
      </c>
      <c r="O4111" t="s">
        <v>12290</v>
      </c>
      <c r="P4111" t="s">
        <v>10841</v>
      </c>
      <c r="Q4111" s="10">
        <v>-1346379</v>
      </c>
    </row>
    <row r="4112" spans="1:17" x14ac:dyDescent="0.3">
      <c r="A4112" s="11">
        <v>0</v>
      </c>
      <c r="B4112" t="s">
        <v>2353</v>
      </c>
      <c r="C4112">
        <v>22617</v>
      </c>
      <c r="D4112" t="s">
        <v>12291</v>
      </c>
      <c r="E4112" t="s">
        <v>19</v>
      </c>
      <c r="F4112">
        <v>1.096355</v>
      </c>
      <c r="G4112" t="s">
        <v>12292</v>
      </c>
      <c r="H4112" t="s">
        <v>21</v>
      </c>
      <c r="I4112" s="1">
        <v>36534</v>
      </c>
      <c r="J4112" s="11">
        <v>0</v>
      </c>
      <c r="K4112">
        <v>99</v>
      </c>
      <c r="L4112" t="s">
        <v>22</v>
      </c>
      <c r="M4112">
        <v>7.1</v>
      </c>
      <c r="N4112">
        <v>19</v>
      </c>
      <c r="O4112" t="s">
        <v>12293</v>
      </c>
      <c r="P4112" t="s">
        <v>12294</v>
      </c>
      <c r="Q4112" s="10">
        <v>0</v>
      </c>
    </row>
    <row r="4113" spans="1:17" x14ac:dyDescent="0.3">
      <c r="A4113" s="11">
        <v>0</v>
      </c>
      <c r="B4113" t="s">
        <v>1485</v>
      </c>
      <c r="C4113">
        <v>55561</v>
      </c>
      <c r="D4113" t="s">
        <v>12295</v>
      </c>
      <c r="E4113" t="s">
        <v>19</v>
      </c>
      <c r="F4113">
        <v>1.1969430000000001</v>
      </c>
      <c r="G4113" t="s">
        <v>92</v>
      </c>
      <c r="H4113" t="s">
        <v>21</v>
      </c>
      <c r="I4113" s="1">
        <v>35431</v>
      </c>
      <c r="J4113" s="11">
        <v>0</v>
      </c>
      <c r="K4113">
        <v>96</v>
      </c>
      <c r="L4113" t="s">
        <v>22</v>
      </c>
      <c r="M4113">
        <v>5.6</v>
      </c>
      <c r="N4113">
        <v>13</v>
      </c>
      <c r="O4113" t="s">
        <v>12296</v>
      </c>
      <c r="P4113" t="s">
        <v>11731</v>
      </c>
      <c r="Q4113" s="10">
        <v>0</v>
      </c>
    </row>
    <row r="4114" spans="1:17" x14ac:dyDescent="0.3">
      <c r="A4114" s="11">
        <v>2000000</v>
      </c>
      <c r="B4114" t="s">
        <v>587</v>
      </c>
      <c r="C4114">
        <v>42889</v>
      </c>
      <c r="D4114" t="s">
        <v>12297</v>
      </c>
      <c r="E4114" t="s">
        <v>19</v>
      </c>
      <c r="F4114">
        <v>3.1253820000000001</v>
      </c>
      <c r="G4114" t="s">
        <v>3683</v>
      </c>
      <c r="H4114" t="s">
        <v>21</v>
      </c>
      <c r="I4114" s="1">
        <v>40460</v>
      </c>
      <c r="J4114" s="11">
        <v>563706</v>
      </c>
      <c r="K4114">
        <v>120</v>
      </c>
      <c r="L4114" t="s">
        <v>22</v>
      </c>
      <c r="M4114">
        <v>4.5999999999999996</v>
      </c>
      <c r="N4114">
        <v>19</v>
      </c>
      <c r="O4114" t="s">
        <v>12298</v>
      </c>
      <c r="P4114" t="s">
        <v>12299</v>
      </c>
      <c r="Q4114" s="10">
        <v>-1436294</v>
      </c>
    </row>
    <row r="4115" spans="1:17" x14ac:dyDescent="0.3">
      <c r="A4115" s="11">
        <v>2000000</v>
      </c>
      <c r="B4115" t="s">
        <v>767</v>
      </c>
      <c r="C4115">
        <v>10656</v>
      </c>
      <c r="D4115" t="s">
        <v>12300</v>
      </c>
      <c r="E4115" t="s">
        <v>851</v>
      </c>
      <c r="F4115">
        <v>5.2610650000000003</v>
      </c>
      <c r="G4115" t="s">
        <v>3973</v>
      </c>
      <c r="H4115" t="s">
        <v>284</v>
      </c>
      <c r="I4115" s="1">
        <v>31324</v>
      </c>
      <c r="J4115" s="11">
        <v>390659</v>
      </c>
      <c r="K4115">
        <v>104</v>
      </c>
      <c r="L4115" t="s">
        <v>22</v>
      </c>
      <c r="M4115">
        <v>6.3</v>
      </c>
      <c r="N4115">
        <v>86</v>
      </c>
      <c r="O4115" t="s">
        <v>12301</v>
      </c>
      <c r="P4115" t="s">
        <v>1144</v>
      </c>
      <c r="Q4115" s="10">
        <v>-1609341</v>
      </c>
    </row>
    <row r="4116" spans="1:17" x14ac:dyDescent="0.3">
      <c r="A4116" s="11">
        <v>0</v>
      </c>
      <c r="B4116" t="s">
        <v>1485</v>
      </c>
      <c r="C4116">
        <v>24363</v>
      </c>
      <c r="D4116" t="s">
        <v>12302</v>
      </c>
      <c r="E4116" t="s">
        <v>19</v>
      </c>
      <c r="F4116">
        <v>6.3377350000000003</v>
      </c>
      <c r="G4116" t="s">
        <v>11170</v>
      </c>
      <c r="H4116" t="s">
        <v>21</v>
      </c>
      <c r="I4116" s="1">
        <v>38457</v>
      </c>
      <c r="J4116" s="11">
        <v>0</v>
      </c>
      <c r="K4116">
        <v>97</v>
      </c>
      <c r="L4116" t="s">
        <v>22</v>
      </c>
      <c r="M4116">
        <v>6.1</v>
      </c>
      <c r="N4116">
        <v>23</v>
      </c>
      <c r="O4116" t="s">
        <v>12303</v>
      </c>
      <c r="P4116" t="s">
        <v>12304</v>
      </c>
      <c r="Q4116" s="10">
        <v>0</v>
      </c>
    </row>
    <row r="4117" spans="1:17" x14ac:dyDescent="0.3">
      <c r="A4117" s="11">
        <v>0</v>
      </c>
      <c r="B4117" t="s">
        <v>4727</v>
      </c>
      <c r="C4117">
        <v>13121</v>
      </c>
      <c r="D4117" t="s">
        <v>12305</v>
      </c>
      <c r="E4117" t="s">
        <v>19</v>
      </c>
      <c r="F4117">
        <v>7.359286</v>
      </c>
      <c r="G4117" t="s">
        <v>12305</v>
      </c>
      <c r="H4117" t="s">
        <v>21</v>
      </c>
      <c r="I4117" s="1">
        <v>39101</v>
      </c>
      <c r="J4117" s="11">
        <v>0</v>
      </c>
      <c r="K4117">
        <v>94</v>
      </c>
      <c r="L4117" t="s">
        <v>22</v>
      </c>
      <c r="M4117">
        <v>5.2</v>
      </c>
      <c r="N4117">
        <v>210</v>
      </c>
      <c r="O4117" t="s">
        <v>12306</v>
      </c>
      <c r="P4117" t="s">
        <v>12307</v>
      </c>
      <c r="Q4117" s="10">
        <v>0</v>
      </c>
    </row>
    <row r="4118" spans="1:17" x14ac:dyDescent="0.3">
      <c r="A4118" s="11">
        <v>2000000</v>
      </c>
      <c r="B4118" t="s">
        <v>41</v>
      </c>
      <c r="C4118">
        <v>24746</v>
      </c>
      <c r="D4118" t="s">
        <v>12308</v>
      </c>
      <c r="E4118" t="s">
        <v>19</v>
      </c>
      <c r="F4118">
        <v>1.8921829999999999</v>
      </c>
      <c r="G4118" t="s">
        <v>12087</v>
      </c>
      <c r="H4118" t="s">
        <v>21</v>
      </c>
      <c r="I4118" s="1">
        <v>36056</v>
      </c>
      <c r="J4118" s="11">
        <v>124494</v>
      </c>
      <c r="K4118">
        <v>91</v>
      </c>
      <c r="L4118" t="s">
        <v>22</v>
      </c>
      <c r="M4118">
        <v>5.8</v>
      </c>
      <c r="N4118">
        <v>36</v>
      </c>
      <c r="O4118" t="s">
        <v>12309</v>
      </c>
      <c r="P4118" t="s">
        <v>12310</v>
      </c>
      <c r="Q4118" s="10">
        <v>-1875506</v>
      </c>
    </row>
    <row r="4119" spans="1:17" x14ac:dyDescent="0.3">
      <c r="A4119" s="11">
        <v>0</v>
      </c>
      <c r="B4119" t="s">
        <v>713</v>
      </c>
      <c r="C4119">
        <v>325140</v>
      </c>
      <c r="D4119" t="s">
        <v>12311</v>
      </c>
      <c r="E4119" t="s">
        <v>19</v>
      </c>
      <c r="F4119">
        <v>1.186E-3</v>
      </c>
      <c r="G4119" t="s">
        <v>92</v>
      </c>
      <c r="H4119" t="s">
        <v>21</v>
      </c>
      <c r="I4119" s="1">
        <v>36672</v>
      </c>
      <c r="J4119" s="11">
        <v>0</v>
      </c>
      <c r="K4119">
        <v>107</v>
      </c>
      <c r="L4119" t="s">
        <v>22</v>
      </c>
      <c r="M4119">
        <v>0</v>
      </c>
      <c r="N4119">
        <v>0</v>
      </c>
      <c r="O4119" t="s">
        <v>4251</v>
      </c>
      <c r="P4119" t="s">
        <v>231</v>
      </c>
      <c r="Q4119" s="10">
        <v>0</v>
      </c>
    </row>
    <row r="4120" spans="1:17" x14ac:dyDescent="0.3">
      <c r="A4120" s="11">
        <v>2000000</v>
      </c>
      <c r="B4120" t="s">
        <v>8986</v>
      </c>
      <c r="C4120">
        <v>12109</v>
      </c>
      <c r="D4120" t="s">
        <v>12312</v>
      </c>
      <c r="E4120" t="s">
        <v>19</v>
      </c>
      <c r="F4120">
        <v>3.9114450000000001</v>
      </c>
      <c r="G4120" t="s">
        <v>92</v>
      </c>
      <c r="H4120" t="s">
        <v>158</v>
      </c>
      <c r="I4120" s="1">
        <v>38330</v>
      </c>
      <c r="J4120" s="11">
        <v>120620</v>
      </c>
      <c r="K4120">
        <v>90</v>
      </c>
      <c r="L4120" t="s">
        <v>22</v>
      </c>
      <c r="M4120">
        <v>7.1</v>
      </c>
      <c r="N4120">
        <v>52</v>
      </c>
      <c r="O4120" t="s">
        <v>12313</v>
      </c>
      <c r="P4120" t="s">
        <v>6893</v>
      </c>
      <c r="Q4120" s="10">
        <v>-1879380</v>
      </c>
    </row>
    <row r="4121" spans="1:17" x14ac:dyDescent="0.3">
      <c r="A4121" s="11">
        <v>3800000</v>
      </c>
      <c r="B4121" t="s">
        <v>587</v>
      </c>
      <c r="C4121">
        <v>27023</v>
      </c>
      <c r="D4121" t="s">
        <v>12314</v>
      </c>
      <c r="E4121" t="s">
        <v>19</v>
      </c>
      <c r="F4121">
        <v>2.559806</v>
      </c>
      <c r="G4121" t="s">
        <v>92</v>
      </c>
      <c r="H4121" t="s">
        <v>21</v>
      </c>
      <c r="I4121" s="1">
        <v>40092</v>
      </c>
      <c r="J4121" s="11">
        <v>111731</v>
      </c>
      <c r="K4121">
        <v>84</v>
      </c>
      <c r="L4121" t="s">
        <v>22</v>
      </c>
      <c r="M4121">
        <v>5.9</v>
      </c>
      <c r="N4121">
        <v>18</v>
      </c>
      <c r="O4121" t="s">
        <v>12315</v>
      </c>
      <c r="P4121" t="s">
        <v>12316</v>
      </c>
      <c r="Q4121" s="10">
        <v>-3688269</v>
      </c>
    </row>
    <row r="4122" spans="1:17" x14ac:dyDescent="0.3">
      <c r="A4122" s="11">
        <v>0</v>
      </c>
      <c r="B4122" t="s">
        <v>822</v>
      </c>
      <c r="C4122">
        <v>22913</v>
      </c>
      <c r="D4122" t="s">
        <v>12317</v>
      </c>
      <c r="E4122" t="s">
        <v>19</v>
      </c>
      <c r="F4122">
        <v>0.74440600000000001</v>
      </c>
      <c r="G4122" t="s">
        <v>12318</v>
      </c>
      <c r="H4122" t="s">
        <v>33</v>
      </c>
      <c r="I4122" s="1">
        <v>35673</v>
      </c>
      <c r="J4122" s="11">
        <v>0</v>
      </c>
      <c r="K4122">
        <v>96</v>
      </c>
      <c r="L4122" t="s">
        <v>22</v>
      </c>
      <c r="M4122">
        <v>6.3</v>
      </c>
      <c r="N4122">
        <v>10</v>
      </c>
      <c r="O4122" t="s">
        <v>12319</v>
      </c>
      <c r="P4122" t="s">
        <v>10566</v>
      </c>
      <c r="Q4122" s="10">
        <v>0</v>
      </c>
    </row>
    <row r="4123" spans="1:17" x14ac:dyDescent="0.3">
      <c r="A4123" s="11">
        <v>13500000</v>
      </c>
      <c r="B4123" t="s">
        <v>713</v>
      </c>
      <c r="C4123">
        <v>273899</v>
      </c>
      <c r="D4123" t="s">
        <v>12320</v>
      </c>
      <c r="E4123" t="s">
        <v>19</v>
      </c>
      <c r="F4123">
        <v>5.1602300000000003</v>
      </c>
      <c r="G4123" t="s">
        <v>891</v>
      </c>
      <c r="H4123" t="s">
        <v>21</v>
      </c>
      <c r="I4123" s="1">
        <v>42265</v>
      </c>
      <c r="J4123" s="11">
        <v>187674</v>
      </c>
      <c r="K4123">
        <v>129</v>
      </c>
      <c r="L4123" t="s">
        <v>22</v>
      </c>
      <c r="M4123">
        <v>5.2</v>
      </c>
      <c r="N4123">
        <v>32</v>
      </c>
      <c r="O4123" t="s">
        <v>12321</v>
      </c>
      <c r="P4123" t="s">
        <v>250</v>
      </c>
      <c r="Q4123" s="10">
        <v>-13312326</v>
      </c>
    </row>
    <row r="4124" spans="1:17" x14ac:dyDescent="0.3">
      <c r="A4124" s="11">
        <v>7000000</v>
      </c>
      <c r="B4124" t="s">
        <v>12322</v>
      </c>
      <c r="C4124">
        <v>20653</v>
      </c>
      <c r="D4124" t="s">
        <v>12323</v>
      </c>
      <c r="E4124" t="s">
        <v>19</v>
      </c>
      <c r="F4124">
        <v>0.25359500000000001</v>
      </c>
      <c r="G4124" t="s">
        <v>27</v>
      </c>
      <c r="H4124" t="s">
        <v>655</v>
      </c>
      <c r="I4124" s="1">
        <v>39745</v>
      </c>
      <c r="J4124" s="11">
        <v>1100000</v>
      </c>
      <c r="K4124">
        <v>93</v>
      </c>
      <c r="L4124" t="s">
        <v>22</v>
      </c>
      <c r="M4124">
        <v>6.7</v>
      </c>
      <c r="N4124">
        <v>3</v>
      </c>
      <c r="O4124" t="s">
        <v>12324</v>
      </c>
      <c r="P4124" t="s">
        <v>231</v>
      </c>
      <c r="Q4124" s="10">
        <v>-5900000</v>
      </c>
    </row>
    <row r="4125" spans="1:17" x14ac:dyDescent="0.3">
      <c r="A4125" s="11">
        <v>0</v>
      </c>
      <c r="B4125" t="s">
        <v>2353</v>
      </c>
      <c r="C4125">
        <v>67373</v>
      </c>
      <c r="D4125" t="s">
        <v>12325</v>
      </c>
      <c r="E4125" t="s">
        <v>19</v>
      </c>
      <c r="F4125">
        <v>4.6868E-2</v>
      </c>
      <c r="G4125" t="s">
        <v>92</v>
      </c>
      <c r="H4125" t="s">
        <v>21</v>
      </c>
      <c r="I4125" s="1">
        <v>38353</v>
      </c>
      <c r="J4125" s="11">
        <v>0</v>
      </c>
      <c r="K4125">
        <v>100</v>
      </c>
      <c r="L4125" t="s">
        <v>22</v>
      </c>
      <c r="M4125">
        <v>5</v>
      </c>
      <c r="N4125">
        <v>1</v>
      </c>
      <c r="O4125" t="s">
        <v>12326</v>
      </c>
      <c r="P4125" t="s">
        <v>12327</v>
      </c>
      <c r="Q4125" s="10">
        <v>0</v>
      </c>
    </row>
    <row r="4126" spans="1:17" x14ac:dyDescent="0.3">
      <c r="A4126" s="11">
        <v>0</v>
      </c>
      <c r="B4126" t="s">
        <v>5495</v>
      </c>
      <c r="C4126">
        <v>171759</v>
      </c>
      <c r="D4126" t="s">
        <v>12328</v>
      </c>
      <c r="E4126" t="s">
        <v>19</v>
      </c>
      <c r="F4126">
        <v>2.9529320000000001</v>
      </c>
      <c r="G4126" t="s">
        <v>12329</v>
      </c>
      <c r="H4126" t="s">
        <v>21</v>
      </c>
      <c r="I4126" s="1">
        <v>41277</v>
      </c>
      <c r="J4126" s="11">
        <v>0</v>
      </c>
      <c r="K4126">
        <v>97</v>
      </c>
      <c r="L4126" t="s">
        <v>22</v>
      </c>
      <c r="M4126">
        <v>5.6</v>
      </c>
      <c r="N4126">
        <v>13</v>
      </c>
      <c r="O4126" t="s">
        <v>12330</v>
      </c>
      <c r="P4126" t="s">
        <v>12331</v>
      </c>
      <c r="Q4126" s="10">
        <v>0</v>
      </c>
    </row>
    <row r="4127" spans="1:17" x14ac:dyDescent="0.3">
      <c r="A4127" s="11">
        <v>0</v>
      </c>
      <c r="B4127" t="s">
        <v>2007</v>
      </c>
      <c r="C4127">
        <v>206296</v>
      </c>
      <c r="D4127" t="s">
        <v>12332</v>
      </c>
      <c r="E4127" t="s">
        <v>19</v>
      </c>
      <c r="F4127">
        <v>5.5630680000000003</v>
      </c>
      <c r="G4127" t="s">
        <v>7482</v>
      </c>
      <c r="H4127" t="s">
        <v>21</v>
      </c>
      <c r="I4127" s="1">
        <v>41709</v>
      </c>
      <c r="J4127" s="11">
        <v>0</v>
      </c>
      <c r="K4127">
        <v>94</v>
      </c>
      <c r="L4127" t="s">
        <v>22</v>
      </c>
      <c r="M4127">
        <v>5.5</v>
      </c>
      <c r="N4127">
        <v>143</v>
      </c>
      <c r="O4127" t="s">
        <v>12333</v>
      </c>
      <c r="P4127" t="s">
        <v>3181</v>
      </c>
      <c r="Q4127" s="10">
        <v>0</v>
      </c>
    </row>
    <row r="4128" spans="1:17" x14ac:dyDescent="0.3">
      <c r="A4128" s="11">
        <v>0</v>
      </c>
      <c r="B4128" t="s">
        <v>12334</v>
      </c>
      <c r="C4128">
        <v>35219</v>
      </c>
      <c r="D4128" t="s">
        <v>12335</v>
      </c>
      <c r="E4128" t="s">
        <v>19</v>
      </c>
      <c r="F4128">
        <v>1.1610339999999999</v>
      </c>
      <c r="G4128" t="s">
        <v>12336</v>
      </c>
      <c r="H4128" t="s">
        <v>21</v>
      </c>
      <c r="I4128" s="1">
        <v>39829</v>
      </c>
      <c r="J4128" s="11">
        <v>0</v>
      </c>
      <c r="K4128">
        <v>95</v>
      </c>
      <c r="L4128" t="s">
        <v>22</v>
      </c>
      <c r="M4128">
        <v>6.4</v>
      </c>
      <c r="N4128">
        <v>9</v>
      </c>
      <c r="O4128" t="s">
        <v>12337</v>
      </c>
      <c r="P4128" t="s">
        <v>12338</v>
      </c>
      <c r="Q4128" s="10">
        <v>0</v>
      </c>
    </row>
    <row r="4129" spans="1:17" x14ac:dyDescent="0.3">
      <c r="A4129" s="11">
        <v>2000000</v>
      </c>
      <c r="B4129" t="s">
        <v>12339</v>
      </c>
      <c r="C4129">
        <v>28260</v>
      </c>
      <c r="D4129" t="s">
        <v>12340</v>
      </c>
      <c r="E4129" t="s">
        <v>19</v>
      </c>
      <c r="F4129">
        <v>7.5029339999999998</v>
      </c>
      <c r="G4129" t="s">
        <v>12341</v>
      </c>
      <c r="H4129" t="s">
        <v>21</v>
      </c>
      <c r="I4129" s="1">
        <v>33979</v>
      </c>
      <c r="J4129" s="11">
        <v>54207</v>
      </c>
      <c r="K4129">
        <v>97</v>
      </c>
      <c r="L4129" t="s">
        <v>22</v>
      </c>
      <c r="M4129">
        <v>5.9</v>
      </c>
      <c r="N4129">
        <v>88</v>
      </c>
      <c r="O4129" t="s">
        <v>12342</v>
      </c>
      <c r="P4129" t="s">
        <v>12343</v>
      </c>
      <c r="Q4129" s="10">
        <v>-1945793</v>
      </c>
    </row>
    <row r="4130" spans="1:17" x14ac:dyDescent="0.3">
      <c r="A4130" s="11">
        <v>0</v>
      </c>
      <c r="B4130" t="s">
        <v>9402</v>
      </c>
      <c r="C4130">
        <v>7515</v>
      </c>
      <c r="D4130" t="s">
        <v>12344</v>
      </c>
      <c r="E4130" t="s">
        <v>19</v>
      </c>
      <c r="F4130">
        <v>5.3504230000000002</v>
      </c>
      <c r="G4130" t="s">
        <v>6864</v>
      </c>
      <c r="H4130" t="s">
        <v>33</v>
      </c>
      <c r="I4130" s="1">
        <v>38627</v>
      </c>
      <c r="J4130" s="11">
        <v>0</v>
      </c>
      <c r="K4130">
        <v>92</v>
      </c>
      <c r="L4130" t="s">
        <v>22</v>
      </c>
      <c r="M4130">
        <v>6.1</v>
      </c>
      <c r="N4130">
        <v>96</v>
      </c>
      <c r="O4130" t="s">
        <v>12345</v>
      </c>
      <c r="P4130" t="s">
        <v>12346</v>
      </c>
      <c r="Q4130" s="10">
        <v>0</v>
      </c>
    </row>
    <row r="4131" spans="1:17" x14ac:dyDescent="0.3">
      <c r="A4131" s="11">
        <v>2000000</v>
      </c>
      <c r="B4131" t="s">
        <v>713</v>
      </c>
      <c r="C4131">
        <v>13075</v>
      </c>
      <c r="D4131" t="s">
        <v>12347</v>
      </c>
      <c r="E4131" t="s">
        <v>19</v>
      </c>
      <c r="F4131">
        <v>4.2615090000000002</v>
      </c>
      <c r="G4131" t="s">
        <v>12348</v>
      </c>
      <c r="H4131" t="s">
        <v>21</v>
      </c>
      <c r="I4131" s="1">
        <v>38938</v>
      </c>
      <c r="J4131" s="11">
        <v>622806</v>
      </c>
      <c r="K4131">
        <v>96</v>
      </c>
      <c r="L4131" t="s">
        <v>22</v>
      </c>
      <c r="M4131">
        <v>6.3</v>
      </c>
      <c r="N4131">
        <v>41</v>
      </c>
      <c r="O4131" t="s">
        <v>12349</v>
      </c>
      <c r="P4131" t="s">
        <v>12350</v>
      </c>
      <c r="Q4131" s="10">
        <v>-1377194</v>
      </c>
    </row>
    <row r="4132" spans="1:17" x14ac:dyDescent="0.3">
      <c r="A4132" s="11">
        <v>0</v>
      </c>
      <c r="B4132" t="s">
        <v>7141</v>
      </c>
      <c r="C4132">
        <v>335866</v>
      </c>
      <c r="D4132" t="s">
        <v>12351</v>
      </c>
      <c r="E4132" t="s">
        <v>19</v>
      </c>
      <c r="F4132">
        <v>6.7521409999999999</v>
      </c>
      <c r="G4132" t="s">
        <v>12352</v>
      </c>
      <c r="H4132" t="s">
        <v>21</v>
      </c>
      <c r="I4132" s="1">
        <v>42045</v>
      </c>
      <c r="J4132" s="11">
        <v>0</v>
      </c>
      <c r="K4132">
        <v>87</v>
      </c>
      <c r="L4132" t="s">
        <v>22</v>
      </c>
      <c r="M4132">
        <v>6</v>
      </c>
      <c r="N4132">
        <v>333</v>
      </c>
      <c r="O4132" t="s">
        <v>12353</v>
      </c>
      <c r="P4132" t="s">
        <v>12354</v>
      </c>
      <c r="Q4132" s="10">
        <v>0</v>
      </c>
    </row>
    <row r="4133" spans="1:17" x14ac:dyDescent="0.3">
      <c r="A4133" s="11">
        <v>0</v>
      </c>
      <c r="B4133" t="s">
        <v>2211</v>
      </c>
      <c r="C4133">
        <v>13510</v>
      </c>
      <c r="D4133" t="s">
        <v>12355</v>
      </c>
      <c r="E4133" t="s">
        <v>19</v>
      </c>
      <c r="F4133">
        <v>20.362373000000002</v>
      </c>
      <c r="G4133" t="s">
        <v>12356</v>
      </c>
      <c r="H4133" t="s">
        <v>33</v>
      </c>
      <c r="I4133" s="1">
        <v>39791</v>
      </c>
      <c r="J4133" s="11">
        <v>3983997</v>
      </c>
      <c r="K4133">
        <v>91</v>
      </c>
      <c r="L4133" t="s">
        <v>22</v>
      </c>
      <c r="M4133">
        <v>6.7</v>
      </c>
      <c r="N4133">
        <v>406</v>
      </c>
      <c r="O4133" t="s">
        <v>12357</v>
      </c>
      <c r="P4133" t="s">
        <v>7574</v>
      </c>
      <c r="Q4133" s="10">
        <v>3983997</v>
      </c>
    </row>
    <row r="4134" spans="1:17" x14ac:dyDescent="0.3">
      <c r="A4134" s="11">
        <v>0</v>
      </c>
      <c r="B4134" t="s">
        <v>2022</v>
      </c>
      <c r="C4134">
        <v>215881</v>
      </c>
      <c r="D4134" t="s">
        <v>12358</v>
      </c>
      <c r="E4134" t="s">
        <v>19</v>
      </c>
      <c r="F4134">
        <v>5.0993680000000001</v>
      </c>
      <c r="G4134" t="s">
        <v>9048</v>
      </c>
      <c r="H4134" t="s">
        <v>21</v>
      </c>
      <c r="I4134" s="1">
        <v>41530</v>
      </c>
      <c r="J4134" s="11">
        <v>0</v>
      </c>
      <c r="K4134">
        <v>98</v>
      </c>
      <c r="L4134" t="s">
        <v>22</v>
      </c>
      <c r="M4134">
        <v>5.4</v>
      </c>
      <c r="N4134">
        <v>40</v>
      </c>
      <c r="O4134" t="s">
        <v>12359</v>
      </c>
      <c r="P4134" t="s">
        <v>3590</v>
      </c>
      <c r="Q4134" s="10">
        <v>0</v>
      </c>
    </row>
    <row r="4135" spans="1:17" x14ac:dyDescent="0.3">
      <c r="A4135" s="11">
        <v>0</v>
      </c>
      <c r="B4135" t="s">
        <v>4422</v>
      </c>
      <c r="C4135">
        <v>18238</v>
      </c>
      <c r="D4135" t="s">
        <v>12360</v>
      </c>
      <c r="E4135" t="s">
        <v>19</v>
      </c>
      <c r="F4135">
        <v>6.6328909999999999</v>
      </c>
      <c r="G4135" t="s">
        <v>12361</v>
      </c>
      <c r="H4135" t="s">
        <v>33</v>
      </c>
      <c r="I4135" s="1">
        <v>39888</v>
      </c>
      <c r="J4135" s="11">
        <v>0</v>
      </c>
      <c r="K4135">
        <v>86</v>
      </c>
      <c r="L4135" t="s">
        <v>22</v>
      </c>
      <c r="M4135">
        <v>5.3</v>
      </c>
      <c r="N4135">
        <v>124</v>
      </c>
      <c r="O4135" t="s">
        <v>12362</v>
      </c>
      <c r="P4135" t="s">
        <v>12363</v>
      </c>
      <c r="Q4135" s="10">
        <v>0</v>
      </c>
    </row>
    <row r="4136" spans="1:17" x14ac:dyDescent="0.3">
      <c r="A4136" s="11">
        <v>0</v>
      </c>
      <c r="B4136" t="s">
        <v>10585</v>
      </c>
      <c r="C4136">
        <v>22600</v>
      </c>
      <c r="D4136" t="s">
        <v>12364</v>
      </c>
      <c r="E4136" t="s">
        <v>19</v>
      </c>
      <c r="F4136">
        <v>1.717376</v>
      </c>
      <c r="G4136" t="s">
        <v>12365</v>
      </c>
      <c r="H4136" t="s">
        <v>1429</v>
      </c>
      <c r="I4136" s="1">
        <v>39754</v>
      </c>
      <c r="J4136" s="11">
        <v>0</v>
      </c>
      <c r="K4136">
        <v>120</v>
      </c>
      <c r="L4136" t="s">
        <v>22</v>
      </c>
      <c r="M4136">
        <v>6.8</v>
      </c>
      <c r="N4136">
        <v>16</v>
      </c>
      <c r="O4136" t="s">
        <v>12366</v>
      </c>
      <c r="P4136" t="s">
        <v>12367</v>
      </c>
      <c r="Q4136" s="10">
        <v>0</v>
      </c>
    </row>
    <row r="4137" spans="1:17" x14ac:dyDescent="0.3">
      <c r="A4137" s="11">
        <v>0</v>
      </c>
      <c r="B4137" t="s">
        <v>1003</v>
      </c>
      <c r="C4137">
        <v>12612</v>
      </c>
      <c r="D4137" t="s">
        <v>12368</v>
      </c>
      <c r="E4137" t="s">
        <v>19</v>
      </c>
      <c r="F4137">
        <v>4.9223970000000001</v>
      </c>
      <c r="G4137" t="s">
        <v>92</v>
      </c>
      <c r="H4137" t="s">
        <v>33</v>
      </c>
      <c r="I4137" s="1">
        <v>37991</v>
      </c>
      <c r="J4137" s="11">
        <v>0</v>
      </c>
      <c r="K4137">
        <v>99</v>
      </c>
      <c r="L4137" t="s">
        <v>22</v>
      </c>
      <c r="M4137">
        <v>6.9</v>
      </c>
      <c r="N4137">
        <v>18</v>
      </c>
      <c r="O4137" t="s">
        <v>12369</v>
      </c>
      <c r="P4137" t="s">
        <v>12370</v>
      </c>
      <c r="Q4137" s="10">
        <v>0</v>
      </c>
    </row>
    <row r="4138" spans="1:17" x14ac:dyDescent="0.3">
      <c r="A4138" s="11">
        <v>1000000</v>
      </c>
      <c r="B4138" t="s">
        <v>5251</v>
      </c>
      <c r="C4138">
        <v>50698</v>
      </c>
      <c r="D4138" t="s">
        <v>12371</v>
      </c>
      <c r="E4138" t="s">
        <v>19</v>
      </c>
      <c r="F4138">
        <v>13.222268</v>
      </c>
      <c r="G4138" t="s">
        <v>12372</v>
      </c>
      <c r="H4138" t="s">
        <v>158</v>
      </c>
      <c r="I4138" s="1">
        <v>40795</v>
      </c>
      <c r="J4138" s="11">
        <v>0</v>
      </c>
      <c r="K4138">
        <v>92</v>
      </c>
      <c r="L4138" t="s">
        <v>22</v>
      </c>
      <c r="M4138">
        <v>6.1</v>
      </c>
      <c r="N4138">
        <v>381</v>
      </c>
      <c r="O4138" t="s">
        <v>12373</v>
      </c>
      <c r="P4138" t="s">
        <v>12374</v>
      </c>
      <c r="Q4138" s="10">
        <v>-1000000</v>
      </c>
    </row>
    <row r="4139" spans="1:17" x14ac:dyDescent="0.3">
      <c r="A4139" s="11">
        <v>100000</v>
      </c>
      <c r="B4139" t="s">
        <v>3227</v>
      </c>
      <c r="C4139">
        <v>115210</v>
      </c>
      <c r="D4139" t="s">
        <v>12375</v>
      </c>
      <c r="E4139" t="s">
        <v>19</v>
      </c>
      <c r="F4139">
        <v>7.4477140000000004</v>
      </c>
      <c r="G4139" t="s">
        <v>12376</v>
      </c>
      <c r="H4139" t="s">
        <v>1377</v>
      </c>
      <c r="I4139" s="1">
        <v>41048</v>
      </c>
      <c r="J4139" s="11">
        <v>95000</v>
      </c>
      <c r="K4139">
        <v>86</v>
      </c>
      <c r="L4139" t="s">
        <v>22</v>
      </c>
      <c r="M4139">
        <v>5.5</v>
      </c>
      <c r="N4139">
        <v>92</v>
      </c>
      <c r="O4139" t="s">
        <v>12377</v>
      </c>
      <c r="P4139" t="s">
        <v>12378</v>
      </c>
      <c r="Q4139" s="10">
        <v>-5000</v>
      </c>
    </row>
    <row r="4140" spans="1:17" x14ac:dyDescent="0.3">
      <c r="A4140" s="11">
        <v>2000000</v>
      </c>
      <c r="B4140" t="s">
        <v>6943</v>
      </c>
      <c r="C4140">
        <v>34335</v>
      </c>
      <c r="D4140" t="s">
        <v>12379</v>
      </c>
      <c r="E4140" t="s">
        <v>19</v>
      </c>
      <c r="F4140">
        <v>9.6879299999999997</v>
      </c>
      <c r="G4140" t="s">
        <v>12380</v>
      </c>
      <c r="H4140" t="s">
        <v>21</v>
      </c>
      <c r="I4140" s="1">
        <v>40179</v>
      </c>
      <c r="J4140" s="11">
        <v>0</v>
      </c>
      <c r="K4140">
        <v>98</v>
      </c>
      <c r="L4140" t="s">
        <v>22</v>
      </c>
      <c r="M4140">
        <v>5.2</v>
      </c>
      <c r="N4140">
        <v>84</v>
      </c>
      <c r="O4140" t="s">
        <v>12381</v>
      </c>
      <c r="P4140" t="s">
        <v>12382</v>
      </c>
      <c r="Q4140" s="10">
        <v>-2000000</v>
      </c>
    </row>
    <row r="4141" spans="1:17" x14ac:dyDescent="0.3">
      <c r="A4141" s="11">
        <v>2000000</v>
      </c>
      <c r="B4141" t="s">
        <v>587</v>
      </c>
      <c r="C4141">
        <v>11302</v>
      </c>
      <c r="D4141" t="s">
        <v>12383</v>
      </c>
      <c r="E4141" t="s">
        <v>19</v>
      </c>
      <c r="F4141">
        <v>5.9418519999999999</v>
      </c>
      <c r="G4141" t="s">
        <v>1252</v>
      </c>
      <c r="H4141" t="s">
        <v>21</v>
      </c>
      <c r="I4141" s="1">
        <v>26051</v>
      </c>
      <c r="J4141" s="11">
        <v>11833696</v>
      </c>
      <c r="K4141">
        <v>82</v>
      </c>
      <c r="L4141" t="s">
        <v>22</v>
      </c>
      <c r="M4141">
        <v>6.7</v>
      </c>
      <c r="N4141">
        <v>165</v>
      </c>
      <c r="O4141" t="s">
        <v>12384</v>
      </c>
      <c r="P4141" t="s">
        <v>4848</v>
      </c>
      <c r="Q4141" s="10">
        <v>9833696</v>
      </c>
    </row>
    <row r="4142" spans="1:17" x14ac:dyDescent="0.3">
      <c r="A4142" s="11">
        <v>0</v>
      </c>
      <c r="B4142" t="s">
        <v>2022</v>
      </c>
      <c r="C4142">
        <v>119458</v>
      </c>
      <c r="D4142" t="s">
        <v>12385</v>
      </c>
      <c r="E4142" t="s">
        <v>19</v>
      </c>
      <c r="F4142">
        <v>0.17431099999999999</v>
      </c>
      <c r="G4142" t="s">
        <v>92</v>
      </c>
      <c r="H4142" t="s">
        <v>21</v>
      </c>
      <c r="I4142" s="1">
        <v>41190</v>
      </c>
      <c r="J4142" s="11">
        <v>0</v>
      </c>
      <c r="K4142">
        <v>103</v>
      </c>
      <c r="L4142" t="s">
        <v>22</v>
      </c>
      <c r="M4142">
        <v>3.5</v>
      </c>
      <c r="N4142">
        <v>2</v>
      </c>
      <c r="O4142" t="s">
        <v>12386</v>
      </c>
      <c r="P4142" t="s">
        <v>12387</v>
      </c>
      <c r="Q4142" s="10">
        <v>0</v>
      </c>
    </row>
    <row r="4143" spans="1:17" x14ac:dyDescent="0.3">
      <c r="A4143" s="11">
        <v>0</v>
      </c>
      <c r="B4143" t="s">
        <v>860</v>
      </c>
      <c r="C4143">
        <v>20406</v>
      </c>
      <c r="D4143" t="s">
        <v>12388</v>
      </c>
      <c r="E4143" t="s">
        <v>19</v>
      </c>
      <c r="F4143">
        <v>0.36155399999999999</v>
      </c>
      <c r="G4143" t="s">
        <v>12389</v>
      </c>
      <c r="H4143" t="s">
        <v>21</v>
      </c>
      <c r="I4143" s="1">
        <v>39270</v>
      </c>
      <c r="J4143" s="11">
        <v>0</v>
      </c>
      <c r="K4143">
        <v>76</v>
      </c>
      <c r="L4143" t="s">
        <v>22</v>
      </c>
      <c r="M4143">
        <v>5.8</v>
      </c>
      <c r="N4143">
        <v>2</v>
      </c>
      <c r="O4143" t="s">
        <v>12390</v>
      </c>
      <c r="P4143" t="s">
        <v>12391</v>
      </c>
      <c r="Q4143" s="10">
        <v>0</v>
      </c>
    </row>
    <row r="4144" spans="1:17" x14ac:dyDescent="0.3">
      <c r="A4144" s="11">
        <v>2300000</v>
      </c>
      <c r="B4144" t="s">
        <v>2037</v>
      </c>
      <c r="C4144">
        <v>3766</v>
      </c>
      <c r="D4144" t="s">
        <v>12392</v>
      </c>
      <c r="E4144" t="s">
        <v>19</v>
      </c>
      <c r="F4144">
        <v>8.0550840000000008</v>
      </c>
      <c r="G4144" t="s">
        <v>692</v>
      </c>
      <c r="H4144" t="s">
        <v>21</v>
      </c>
      <c r="I4144" s="1">
        <v>17525</v>
      </c>
      <c r="J4144" s="11">
        <v>0</v>
      </c>
      <c r="K4144">
        <v>87</v>
      </c>
      <c r="L4144" t="s">
        <v>22</v>
      </c>
      <c r="M4144">
        <v>7.2</v>
      </c>
      <c r="N4144">
        <v>102</v>
      </c>
      <c r="O4144" t="s">
        <v>12393</v>
      </c>
      <c r="P4144" t="s">
        <v>12394</v>
      </c>
      <c r="Q4144" s="10">
        <v>-2300000</v>
      </c>
    </row>
    <row r="4145" spans="1:17" x14ac:dyDescent="0.3">
      <c r="A4145" s="11">
        <v>2000000</v>
      </c>
      <c r="B4145" t="s">
        <v>2211</v>
      </c>
      <c r="C4145">
        <v>18616</v>
      </c>
      <c r="D4145" t="s">
        <v>12395</v>
      </c>
      <c r="E4145" t="s">
        <v>19</v>
      </c>
      <c r="F4145">
        <v>4.3462709999999998</v>
      </c>
      <c r="G4145" t="s">
        <v>12396</v>
      </c>
      <c r="H4145" t="s">
        <v>21</v>
      </c>
      <c r="I4145" s="1">
        <v>39452</v>
      </c>
      <c r="J4145" s="11">
        <v>0</v>
      </c>
      <c r="K4145">
        <v>88</v>
      </c>
      <c r="L4145" t="s">
        <v>22</v>
      </c>
      <c r="M4145">
        <v>4.4000000000000004</v>
      </c>
      <c r="N4145">
        <v>27</v>
      </c>
      <c r="O4145" t="s">
        <v>12397</v>
      </c>
      <c r="P4145" t="s">
        <v>12398</v>
      </c>
      <c r="Q4145" s="10">
        <v>-2000000</v>
      </c>
    </row>
    <row r="4146" spans="1:17" x14ac:dyDescent="0.3">
      <c r="A4146" s="11">
        <v>14000000</v>
      </c>
      <c r="B4146" t="s">
        <v>860</v>
      </c>
      <c r="C4146">
        <v>18808</v>
      </c>
      <c r="D4146" t="s">
        <v>12399</v>
      </c>
      <c r="E4146" t="s">
        <v>19</v>
      </c>
      <c r="F4146">
        <v>3.4196849999999999</v>
      </c>
      <c r="G4146" t="s">
        <v>12400</v>
      </c>
      <c r="H4146" t="s">
        <v>21</v>
      </c>
      <c r="I4146" s="1">
        <v>37257</v>
      </c>
      <c r="J4146" s="11">
        <v>0</v>
      </c>
      <c r="K4146">
        <v>97</v>
      </c>
      <c r="L4146" t="s">
        <v>22</v>
      </c>
      <c r="M4146">
        <v>5.6</v>
      </c>
      <c r="N4146">
        <v>37</v>
      </c>
      <c r="O4146" t="s">
        <v>12401</v>
      </c>
      <c r="P4146" t="s">
        <v>10535</v>
      </c>
      <c r="Q4146" s="10">
        <v>-14000000</v>
      </c>
    </row>
    <row r="4147" spans="1:17" x14ac:dyDescent="0.3">
      <c r="A4147" s="11">
        <v>2000000</v>
      </c>
      <c r="B4147" t="s">
        <v>1782</v>
      </c>
      <c r="C4147">
        <v>95755</v>
      </c>
      <c r="D4147" t="s">
        <v>12402</v>
      </c>
      <c r="E4147" t="s">
        <v>19</v>
      </c>
      <c r="F4147">
        <v>5.1007410000000002</v>
      </c>
      <c r="G4147" t="s">
        <v>12403</v>
      </c>
      <c r="H4147" t="s">
        <v>21</v>
      </c>
      <c r="I4147" s="1">
        <v>41185</v>
      </c>
      <c r="J4147" s="11">
        <v>0</v>
      </c>
      <c r="K4147">
        <v>96</v>
      </c>
      <c r="L4147" t="s">
        <v>22</v>
      </c>
      <c r="M4147">
        <v>5.7</v>
      </c>
      <c r="N4147">
        <v>50</v>
      </c>
      <c r="O4147" t="s">
        <v>12404</v>
      </c>
      <c r="P4147" t="s">
        <v>11060</v>
      </c>
      <c r="Q4147" s="10">
        <v>-2000000</v>
      </c>
    </row>
    <row r="4148" spans="1:17" x14ac:dyDescent="0.3">
      <c r="A4148" s="11">
        <v>0</v>
      </c>
      <c r="B4148" t="s">
        <v>587</v>
      </c>
      <c r="C4148">
        <v>198062</v>
      </c>
      <c r="D4148" t="s">
        <v>12405</v>
      </c>
      <c r="E4148" t="s">
        <v>19</v>
      </c>
      <c r="F4148">
        <v>2.2535889999999998</v>
      </c>
      <c r="G4148" t="s">
        <v>92</v>
      </c>
      <c r="H4148" t="s">
        <v>21</v>
      </c>
      <c r="I4148" s="1">
        <v>41524</v>
      </c>
      <c r="J4148" s="11">
        <v>0</v>
      </c>
      <c r="K4148">
        <v>87</v>
      </c>
      <c r="L4148" t="s">
        <v>22</v>
      </c>
      <c r="M4148">
        <v>6.7</v>
      </c>
      <c r="N4148">
        <v>45</v>
      </c>
      <c r="O4148" t="s">
        <v>12406</v>
      </c>
      <c r="P4148" t="s">
        <v>12407</v>
      </c>
      <c r="Q4148" s="10">
        <v>0</v>
      </c>
    </row>
    <row r="4149" spans="1:17" x14ac:dyDescent="0.3">
      <c r="A4149" s="11">
        <v>0</v>
      </c>
      <c r="B4149" t="s">
        <v>12408</v>
      </c>
      <c r="C4149">
        <v>188652</v>
      </c>
      <c r="D4149" t="s">
        <v>12409</v>
      </c>
      <c r="E4149" t="s">
        <v>19</v>
      </c>
      <c r="F4149">
        <v>0.20947499999999999</v>
      </c>
      <c r="G4149" t="s">
        <v>92</v>
      </c>
      <c r="H4149" t="s">
        <v>21</v>
      </c>
      <c r="I4149" s="1">
        <v>41390</v>
      </c>
      <c r="J4149" s="11">
        <v>0</v>
      </c>
      <c r="K4149">
        <v>106</v>
      </c>
      <c r="L4149" t="s">
        <v>22</v>
      </c>
      <c r="M4149">
        <v>6.6</v>
      </c>
      <c r="N4149">
        <v>8</v>
      </c>
      <c r="O4149" t="s">
        <v>12410</v>
      </c>
      <c r="P4149" t="s">
        <v>12411</v>
      </c>
      <c r="Q4149" s="10">
        <v>0</v>
      </c>
    </row>
    <row r="4150" spans="1:17" x14ac:dyDescent="0.3">
      <c r="A4150" s="11">
        <v>0</v>
      </c>
      <c r="B4150" t="s">
        <v>1485</v>
      </c>
      <c r="C4150">
        <v>174311</v>
      </c>
      <c r="D4150" t="s">
        <v>12412</v>
      </c>
      <c r="E4150" t="s">
        <v>19</v>
      </c>
      <c r="F4150">
        <v>3.6135769999999998</v>
      </c>
      <c r="G4150" t="s">
        <v>6223</v>
      </c>
      <c r="H4150" t="s">
        <v>21</v>
      </c>
      <c r="I4150" s="1">
        <v>41556</v>
      </c>
      <c r="J4150" s="11">
        <v>0</v>
      </c>
      <c r="K4150">
        <v>107</v>
      </c>
      <c r="L4150" t="s">
        <v>22</v>
      </c>
      <c r="M4150">
        <v>5.3</v>
      </c>
      <c r="N4150">
        <v>36</v>
      </c>
      <c r="O4150" t="s">
        <v>12413</v>
      </c>
      <c r="P4150" t="s">
        <v>12414</v>
      </c>
      <c r="Q4150" s="10">
        <v>0</v>
      </c>
    </row>
    <row r="4151" spans="1:17" x14ac:dyDescent="0.3">
      <c r="A4151" s="11">
        <v>0</v>
      </c>
      <c r="B4151" t="s">
        <v>12415</v>
      </c>
      <c r="C4151">
        <v>12602</v>
      </c>
      <c r="D4151" t="s">
        <v>12416</v>
      </c>
      <c r="E4151" t="s">
        <v>3229</v>
      </c>
      <c r="F4151">
        <v>1.2967839999999999</v>
      </c>
      <c r="G4151" t="s">
        <v>2547</v>
      </c>
      <c r="H4151" t="s">
        <v>192</v>
      </c>
      <c r="I4151" s="1">
        <v>24602</v>
      </c>
      <c r="J4151" s="11">
        <v>0</v>
      </c>
      <c r="K4151">
        <v>85</v>
      </c>
      <c r="L4151" t="s">
        <v>22</v>
      </c>
      <c r="M4151">
        <v>6.3</v>
      </c>
      <c r="N4151">
        <v>12</v>
      </c>
      <c r="O4151" t="s">
        <v>12417</v>
      </c>
      <c r="P4151" t="s">
        <v>12418</v>
      </c>
      <c r="Q4151" s="10">
        <v>0</v>
      </c>
    </row>
    <row r="4152" spans="1:17" x14ac:dyDescent="0.3">
      <c r="A4152" s="11">
        <v>7000000</v>
      </c>
      <c r="B4152" t="s">
        <v>1485</v>
      </c>
      <c r="C4152">
        <v>153795</v>
      </c>
      <c r="D4152" t="s">
        <v>12419</v>
      </c>
      <c r="E4152" t="s">
        <v>19</v>
      </c>
      <c r="F4152">
        <v>4.5082899999999997</v>
      </c>
      <c r="G4152" t="s">
        <v>1030</v>
      </c>
      <c r="H4152" t="s">
        <v>21</v>
      </c>
      <c r="I4152" s="1">
        <v>41290</v>
      </c>
      <c r="J4152" s="11">
        <v>0</v>
      </c>
      <c r="K4152">
        <v>88</v>
      </c>
      <c r="L4152" t="s">
        <v>22</v>
      </c>
      <c r="M4152">
        <v>5.2</v>
      </c>
      <c r="N4152">
        <v>46</v>
      </c>
      <c r="O4152" t="s">
        <v>12420</v>
      </c>
      <c r="P4152" t="s">
        <v>10535</v>
      </c>
      <c r="Q4152" s="10">
        <v>-7000000</v>
      </c>
    </row>
    <row r="4153" spans="1:17" x14ac:dyDescent="0.3">
      <c r="A4153" s="11">
        <v>0</v>
      </c>
      <c r="B4153" t="s">
        <v>3457</v>
      </c>
      <c r="C4153">
        <v>17768</v>
      </c>
      <c r="D4153" t="s">
        <v>12421</v>
      </c>
      <c r="E4153" t="s">
        <v>19</v>
      </c>
      <c r="F4153">
        <v>8.9021019999999993</v>
      </c>
      <c r="G4153" t="s">
        <v>1252</v>
      </c>
      <c r="H4153" t="s">
        <v>33</v>
      </c>
      <c r="I4153" s="1">
        <v>24396</v>
      </c>
      <c r="J4153" s="11">
        <v>0</v>
      </c>
      <c r="K4153">
        <v>99</v>
      </c>
      <c r="L4153" t="s">
        <v>22</v>
      </c>
      <c r="M4153">
        <v>6.1</v>
      </c>
      <c r="N4153">
        <v>24</v>
      </c>
      <c r="O4153" t="s">
        <v>12422</v>
      </c>
      <c r="P4153" t="s">
        <v>2818</v>
      </c>
      <c r="Q4153" s="10">
        <v>0</v>
      </c>
    </row>
    <row r="4154" spans="1:17" x14ac:dyDescent="0.3">
      <c r="A4154" s="11">
        <v>0</v>
      </c>
      <c r="B4154" t="s">
        <v>5275</v>
      </c>
      <c r="C4154">
        <v>13516</v>
      </c>
      <c r="D4154" t="s">
        <v>12423</v>
      </c>
      <c r="E4154" t="s">
        <v>19</v>
      </c>
      <c r="F4154">
        <v>1.6196349999999999</v>
      </c>
      <c r="G4154" t="s">
        <v>92</v>
      </c>
      <c r="H4154" t="s">
        <v>21</v>
      </c>
      <c r="I4154" s="1">
        <v>39352</v>
      </c>
      <c r="J4154" s="11">
        <v>0</v>
      </c>
      <c r="K4154">
        <v>102</v>
      </c>
      <c r="L4154" t="s">
        <v>22</v>
      </c>
      <c r="M4154">
        <v>5.9</v>
      </c>
      <c r="N4154">
        <v>10</v>
      </c>
      <c r="O4154" t="s">
        <v>12424</v>
      </c>
      <c r="P4154" t="s">
        <v>6566</v>
      </c>
      <c r="Q4154" s="10">
        <v>0</v>
      </c>
    </row>
    <row r="4155" spans="1:17" x14ac:dyDescent="0.3">
      <c r="A4155" s="11">
        <v>0</v>
      </c>
      <c r="B4155" t="s">
        <v>12425</v>
      </c>
      <c r="C4155">
        <v>98549</v>
      </c>
      <c r="D4155" t="s">
        <v>12426</v>
      </c>
      <c r="E4155" t="s">
        <v>19</v>
      </c>
      <c r="F4155">
        <v>1.0025850000000001</v>
      </c>
      <c r="G4155" t="s">
        <v>12427</v>
      </c>
      <c r="H4155" t="s">
        <v>21</v>
      </c>
      <c r="I4155" s="1">
        <v>40605</v>
      </c>
      <c r="J4155" s="11">
        <v>0</v>
      </c>
      <c r="K4155">
        <v>108</v>
      </c>
      <c r="L4155" t="s">
        <v>22</v>
      </c>
      <c r="M4155">
        <v>3.9</v>
      </c>
      <c r="N4155">
        <v>8</v>
      </c>
      <c r="O4155" t="s">
        <v>12428</v>
      </c>
      <c r="P4155" t="s">
        <v>12429</v>
      </c>
      <c r="Q4155" s="10">
        <v>0</v>
      </c>
    </row>
    <row r="4156" spans="1:17" x14ac:dyDescent="0.3">
      <c r="A4156" s="11">
        <v>0</v>
      </c>
      <c r="B4156" t="s">
        <v>12430</v>
      </c>
      <c r="C4156">
        <v>312793</v>
      </c>
      <c r="D4156" t="s">
        <v>12431</v>
      </c>
      <c r="E4156" t="s">
        <v>19</v>
      </c>
      <c r="F4156">
        <v>1.3328040000000001</v>
      </c>
      <c r="G4156" t="s">
        <v>12432</v>
      </c>
      <c r="H4156" t="s">
        <v>21</v>
      </c>
      <c r="I4156" s="1">
        <v>42083</v>
      </c>
      <c r="J4156" s="11">
        <v>0</v>
      </c>
      <c r="K4156">
        <v>90</v>
      </c>
      <c r="L4156" t="s">
        <v>22</v>
      </c>
      <c r="M4156">
        <v>4.2</v>
      </c>
      <c r="N4156">
        <v>35</v>
      </c>
      <c r="O4156" t="s">
        <v>12433</v>
      </c>
      <c r="P4156" t="s">
        <v>12434</v>
      </c>
      <c r="Q4156" s="10">
        <v>0</v>
      </c>
    </row>
    <row r="4157" spans="1:17" x14ac:dyDescent="0.3">
      <c r="A4157" s="11">
        <v>2000000</v>
      </c>
      <c r="B4157" t="s">
        <v>12435</v>
      </c>
      <c r="C4157">
        <v>309919</v>
      </c>
      <c r="D4157" t="s">
        <v>12436</v>
      </c>
      <c r="E4157" t="s">
        <v>19</v>
      </c>
      <c r="F4157">
        <v>2.00163</v>
      </c>
      <c r="G4157" t="s">
        <v>9306</v>
      </c>
      <c r="H4157" t="s">
        <v>21</v>
      </c>
      <c r="I4157" s="1">
        <v>42237</v>
      </c>
      <c r="J4157" s="11">
        <v>0</v>
      </c>
      <c r="K4157">
        <v>89</v>
      </c>
      <c r="L4157" t="s">
        <v>22</v>
      </c>
      <c r="M4157">
        <v>4.4000000000000004</v>
      </c>
      <c r="N4157">
        <v>24</v>
      </c>
      <c r="O4157" t="s">
        <v>12437</v>
      </c>
      <c r="P4157" t="s">
        <v>12438</v>
      </c>
      <c r="Q4157" s="10">
        <v>-2000000</v>
      </c>
    </row>
    <row r="4158" spans="1:17" x14ac:dyDescent="0.3">
      <c r="A4158" s="11">
        <v>2000000</v>
      </c>
      <c r="B4158" t="s">
        <v>2022</v>
      </c>
      <c r="C4158">
        <v>299553</v>
      </c>
      <c r="D4158" t="s">
        <v>12439</v>
      </c>
      <c r="E4158" t="s">
        <v>19</v>
      </c>
      <c r="F4158">
        <v>1.187764</v>
      </c>
      <c r="G4158" t="s">
        <v>12440</v>
      </c>
      <c r="H4158" t="s">
        <v>21</v>
      </c>
      <c r="I4158" s="1">
        <v>42045</v>
      </c>
      <c r="J4158" s="11">
        <v>0</v>
      </c>
      <c r="K4158">
        <v>92</v>
      </c>
      <c r="L4158" t="s">
        <v>22</v>
      </c>
      <c r="M4158">
        <v>4.4000000000000004</v>
      </c>
      <c r="N4158">
        <v>19</v>
      </c>
      <c r="O4158" t="s">
        <v>12441</v>
      </c>
      <c r="P4158" t="s">
        <v>12442</v>
      </c>
      <c r="Q4158" s="10">
        <v>-2000000</v>
      </c>
    </row>
    <row r="4159" spans="1:17" x14ac:dyDescent="0.3">
      <c r="A4159" s="11">
        <v>19000000</v>
      </c>
      <c r="B4159" t="s">
        <v>2834</v>
      </c>
      <c r="C4159">
        <v>21309</v>
      </c>
      <c r="D4159" t="s">
        <v>12443</v>
      </c>
      <c r="E4159" t="s">
        <v>19</v>
      </c>
      <c r="F4159">
        <v>6.4638059999999999</v>
      </c>
      <c r="G4159" t="s">
        <v>11041</v>
      </c>
      <c r="H4159" t="s">
        <v>21</v>
      </c>
      <c r="I4159" s="1">
        <v>31651</v>
      </c>
      <c r="J4159" s="11">
        <v>0</v>
      </c>
      <c r="K4159">
        <v>99</v>
      </c>
      <c r="L4159" t="s">
        <v>22</v>
      </c>
      <c r="M4159">
        <v>6.7</v>
      </c>
      <c r="N4159">
        <v>59</v>
      </c>
      <c r="O4159" t="s">
        <v>12444</v>
      </c>
      <c r="P4159" t="s">
        <v>12445</v>
      </c>
      <c r="Q4159" s="10">
        <v>-19000000</v>
      </c>
    </row>
    <row r="4160" spans="1:17" x14ac:dyDescent="0.3">
      <c r="A4160" s="11">
        <v>0</v>
      </c>
      <c r="B4160" t="s">
        <v>12446</v>
      </c>
      <c r="C4160">
        <v>32235</v>
      </c>
      <c r="D4160" t="s">
        <v>12447</v>
      </c>
      <c r="E4160" t="s">
        <v>19</v>
      </c>
      <c r="F4160">
        <v>1.9802649999999999</v>
      </c>
      <c r="G4160" t="s">
        <v>92</v>
      </c>
      <c r="H4160" t="s">
        <v>21</v>
      </c>
      <c r="I4160" s="1">
        <v>37622</v>
      </c>
      <c r="J4160" s="11">
        <v>0</v>
      </c>
      <c r="K4160">
        <v>103</v>
      </c>
      <c r="L4160" t="s">
        <v>22</v>
      </c>
      <c r="M4160">
        <v>6.7</v>
      </c>
      <c r="N4160">
        <v>24</v>
      </c>
      <c r="O4160" t="s">
        <v>12448</v>
      </c>
      <c r="P4160" t="s">
        <v>8236</v>
      </c>
      <c r="Q4160" s="10">
        <v>0</v>
      </c>
    </row>
    <row r="4161" spans="1:17" x14ac:dyDescent="0.3">
      <c r="A4161" s="11">
        <v>1950000</v>
      </c>
      <c r="B4161" t="s">
        <v>3254</v>
      </c>
      <c r="C4161">
        <v>329540</v>
      </c>
      <c r="D4161" t="s">
        <v>12449</v>
      </c>
      <c r="E4161" t="s">
        <v>19</v>
      </c>
      <c r="F4161">
        <v>3.696123</v>
      </c>
      <c r="G4161" t="s">
        <v>12450</v>
      </c>
      <c r="H4161" t="s">
        <v>158</v>
      </c>
      <c r="I4161" s="1">
        <v>42281</v>
      </c>
      <c r="J4161" s="11">
        <v>0</v>
      </c>
      <c r="K4161">
        <v>90</v>
      </c>
      <c r="L4161" t="s">
        <v>22</v>
      </c>
      <c r="M4161">
        <v>5.8</v>
      </c>
      <c r="N4161">
        <v>49</v>
      </c>
      <c r="O4161" t="s">
        <v>12451</v>
      </c>
      <c r="P4161" t="s">
        <v>10455</v>
      </c>
      <c r="Q4161" s="10">
        <v>-1950000</v>
      </c>
    </row>
    <row r="4162" spans="1:17" x14ac:dyDescent="0.3">
      <c r="A4162" s="11">
        <v>1987650</v>
      </c>
      <c r="B4162" t="s">
        <v>1500</v>
      </c>
      <c r="C4162">
        <v>26388</v>
      </c>
      <c r="D4162" t="s">
        <v>12452</v>
      </c>
      <c r="E4162" t="s">
        <v>19</v>
      </c>
      <c r="F4162">
        <v>32.841228999999998</v>
      </c>
      <c r="G4162" t="s">
        <v>12453</v>
      </c>
      <c r="H4162" t="s">
        <v>510</v>
      </c>
      <c r="I4162" s="1">
        <v>40445</v>
      </c>
      <c r="J4162" s="11">
        <v>19152480</v>
      </c>
      <c r="K4162">
        <v>94</v>
      </c>
      <c r="L4162" t="s">
        <v>22</v>
      </c>
      <c r="M4162">
        <v>6.6</v>
      </c>
      <c r="N4162">
        <v>827</v>
      </c>
      <c r="O4162" t="s">
        <v>12454</v>
      </c>
      <c r="P4162" t="s">
        <v>7158</v>
      </c>
      <c r="Q4162" s="10">
        <v>17164830</v>
      </c>
    </row>
    <row r="4163" spans="1:17" x14ac:dyDescent="0.3">
      <c r="A4163" s="11">
        <v>0</v>
      </c>
      <c r="B4163" t="s">
        <v>1497</v>
      </c>
      <c r="C4163">
        <v>49020</v>
      </c>
      <c r="D4163" t="s">
        <v>12455</v>
      </c>
      <c r="E4163" t="s">
        <v>19</v>
      </c>
      <c r="F4163">
        <v>8.5188659999999992</v>
      </c>
      <c r="G4163" t="s">
        <v>8096</v>
      </c>
      <c r="H4163" t="s">
        <v>33</v>
      </c>
      <c r="I4163" s="1">
        <v>40620</v>
      </c>
      <c r="J4163" s="11">
        <v>864659</v>
      </c>
      <c r="K4163">
        <v>97</v>
      </c>
      <c r="L4163" t="s">
        <v>22</v>
      </c>
      <c r="M4163">
        <v>7.4</v>
      </c>
      <c r="N4163">
        <v>443</v>
      </c>
      <c r="O4163" t="s">
        <v>12456</v>
      </c>
      <c r="P4163" t="s">
        <v>12457</v>
      </c>
      <c r="Q4163" s="10">
        <v>864659</v>
      </c>
    </row>
    <row r="4164" spans="1:17" x14ac:dyDescent="0.3">
      <c r="A4164" s="11">
        <v>0</v>
      </c>
      <c r="B4164" t="s">
        <v>12458</v>
      </c>
      <c r="C4164">
        <v>159037</v>
      </c>
      <c r="D4164" t="s">
        <v>12459</v>
      </c>
      <c r="E4164" t="s">
        <v>12460</v>
      </c>
      <c r="F4164">
        <v>4.8922030000000003</v>
      </c>
      <c r="G4164" t="s">
        <v>12461</v>
      </c>
      <c r="H4164" t="s">
        <v>33</v>
      </c>
      <c r="I4164" s="1">
        <v>41461</v>
      </c>
      <c r="J4164" s="11">
        <v>0</v>
      </c>
      <c r="K4164">
        <v>88</v>
      </c>
      <c r="L4164" t="s">
        <v>22</v>
      </c>
      <c r="M4164">
        <v>7.8</v>
      </c>
      <c r="N4164">
        <v>55</v>
      </c>
      <c r="O4164" t="s">
        <v>12462</v>
      </c>
      <c r="P4164" t="s">
        <v>12463</v>
      </c>
      <c r="Q4164" s="10">
        <v>0</v>
      </c>
    </row>
    <row r="4165" spans="1:17" x14ac:dyDescent="0.3">
      <c r="A4165" s="11">
        <v>0</v>
      </c>
      <c r="B4165" t="s">
        <v>713</v>
      </c>
      <c r="C4165">
        <v>12838</v>
      </c>
      <c r="D4165" t="s">
        <v>12464</v>
      </c>
      <c r="E4165" t="s">
        <v>851</v>
      </c>
      <c r="F4165">
        <v>4.6650260000000001</v>
      </c>
      <c r="G4165" t="s">
        <v>12465</v>
      </c>
      <c r="H4165" t="s">
        <v>284</v>
      </c>
      <c r="I4165" s="1">
        <v>38919</v>
      </c>
      <c r="J4165" s="11">
        <v>0</v>
      </c>
      <c r="K4165">
        <v>95</v>
      </c>
      <c r="L4165" t="s">
        <v>22</v>
      </c>
      <c r="M4165">
        <v>5.8</v>
      </c>
      <c r="N4165">
        <v>12</v>
      </c>
      <c r="O4165" t="s">
        <v>12466</v>
      </c>
      <c r="P4165" t="s">
        <v>12467</v>
      </c>
      <c r="Q4165" s="10">
        <v>0</v>
      </c>
    </row>
    <row r="4166" spans="1:17" x14ac:dyDescent="0.3">
      <c r="A4166" s="11">
        <v>0</v>
      </c>
      <c r="B4166" t="s">
        <v>1403</v>
      </c>
      <c r="C4166">
        <v>157293</v>
      </c>
      <c r="D4166" t="s">
        <v>12468</v>
      </c>
      <c r="E4166" t="s">
        <v>3264</v>
      </c>
      <c r="F4166">
        <v>1.294967</v>
      </c>
      <c r="G4166" t="s">
        <v>12469</v>
      </c>
      <c r="H4166" t="s">
        <v>655</v>
      </c>
      <c r="I4166" s="1">
        <v>41457</v>
      </c>
      <c r="J4166" s="11">
        <v>222000</v>
      </c>
      <c r="K4166">
        <v>160</v>
      </c>
      <c r="L4166" t="s">
        <v>22</v>
      </c>
      <c r="M4166">
        <v>5.6</v>
      </c>
      <c r="N4166">
        <v>10</v>
      </c>
      <c r="O4166" t="s">
        <v>12470</v>
      </c>
      <c r="P4166" t="s">
        <v>12471</v>
      </c>
      <c r="Q4166" s="10">
        <v>222000</v>
      </c>
    </row>
    <row r="4167" spans="1:17" x14ac:dyDescent="0.3">
      <c r="A4167" s="11">
        <v>0</v>
      </c>
      <c r="B4167" t="s">
        <v>12472</v>
      </c>
      <c r="C4167">
        <v>14048</v>
      </c>
      <c r="D4167" t="s">
        <v>12473</v>
      </c>
      <c r="E4167" t="s">
        <v>19</v>
      </c>
      <c r="F4167">
        <v>14.331992</v>
      </c>
      <c r="G4167" t="s">
        <v>5299</v>
      </c>
      <c r="H4167" t="s">
        <v>33</v>
      </c>
      <c r="I4167" s="1">
        <v>39654</v>
      </c>
      <c r="J4167" s="11">
        <v>2957978</v>
      </c>
      <c r="K4167">
        <v>94</v>
      </c>
      <c r="L4167" t="s">
        <v>22</v>
      </c>
      <c r="M4167">
        <v>7.5</v>
      </c>
      <c r="N4167">
        <v>275</v>
      </c>
      <c r="O4167" t="s">
        <v>12474</v>
      </c>
      <c r="P4167" t="s">
        <v>7608</v>
      </c>
      <c r="Q4167" s="10">
        <v>2957978</v>
      </c>
    </row>
    <row r="4168" spans="1:17" x14ac:dyDescent="0.3">
      <c r="A4168" s="11">
        <v>0</v>
      </c>
      <c r="B4168" t="s">
        <v>1629</v>
      </c>
      <c r="C4168">
        <v>356987</v>
      </c>
      <c r="D4168" t="s">
        <v>12475</v>
      </c>
      <c r="E4168" t="s">
        <v>19</v>
      </c>
      <c r="F4168">
        <v>3.0684629999999999</v>
      </c>
      <c r="G4168" t="s">
        <v>12476</v>
      </c>
      <c r="H4168" t="s">
        <v>105</v>
      </c>
      <c r="I4168" s="1">
        <v>42246</v>
      </c>
      <c r="J4168" s="11">
        <v>0</v>
      </c>
      <c r="K4168">
        <v>82</v>
      </c>
      <c r="L4168" t="s">
        <v>22</v>
      </c>
      <c r="M4168">
        <v>5.8</v>
      </c>
      <c r="N4168">
        <v>27</v>
      </c>
      <c r="O4168" t="s">
        <v>12477</v>
      </c>
      <c r="P4168" t="s">
        <v>12478</v>
      </c>
      <c r="Q4168" s="10">
        <v>0</v>
      </c>
    </row>
    <row r="4169" spans="1:17" x14ac:dyDescent="0.3">
      <c r="A4169" s="11">
        <v>1900000</v>
      </c>
      <c r="B4169" t="s">
        <v>713</v>
      </c>
      <c r="C4169">
        <v>295886</v>
      </c>
      <c r="D4169" t="s">
        <v>12479</v>
      </c>
      <c r="E4169" t="s">
        <v>19</v>
      </c>
      <c r="F4169">
        <v>1.3677509999999999</v>
      </c>
      <c r="G4169" t="s">
        <v>92</v>
      </c>
      <c r="H4169" t="s">
        <v>21</v>
      </c>
      <c r="I4169" s="1">
        <v>42118</v>
      </c>
      <c r="J4169" s="11">
        <v>0</v>
      </c>
      <c r="K4169">
        <v>89</v>
      </c>
      <c r="L4169" t="s">
        <v>8671</v>
      </c>
      <c r="M4169">
        <v>6.9</v>
      </c>
      <c r="N4169">
        <v>21</v>
      </c>
      <c r="O4169" t="s">
        <v>12480</v>
      </c>
      <c r="P4169" t="s">
        <v>12481</v>
      </c>
      <c r="Q4169" s="10">
        <v>-1900000</v>
      </c>
    </row>
    <row r="4170" spans="1:17" x14ac:dyDescent="0.3">
      <c r="A4170" s="11">
        <v>1800000</v>
      </c>
      <c r="B4170" t="s">
        <v>8184</v>
      </c>
      <c r="C4170">
        <v>38358</v>
      </c>
      <c r="D4170" t="s">
        <v>12482</v>
      </c>
      <c r="E4170" t="s">
        <v>19</v>
      </c>
      <c r="F4170">
        <v>14.838986</v>
      </c>
      <c r="G4170" t="s">
        <v>12483</v>
      </c>
      <c r="H4170" t="s">
        <v>21</v>
      </c>
      <c r="I4170" s="1">
        <v>40417</v>
      </c>
      <c r="J4170" s="11">
        <v>67738090</v>
      </c>
      <c r="K4170">
        <v>87</v>
      </c>
      <c r="L4170" t="s">
        <v>22</v>
      </c>
      <c r="M4170">
        <v>5.6</v>
      </c>
      <c r="N4170">
        <v>328</v>
      </c>
      <c r="O4170" t="s">
        <v>12484</v>
      </c>
      <c r="P4170" t="s">
        <v>12485</v>
      </c>
      <c r="Q4170" s="10">
        <v>65938090</v>
      </c>
    </row>
    <row r="4171" spans="1:17" x14ac:dyDescent="0.3">
      <c r="A4171" s="11">
        <v>0</v>
      </c>
      <c r="B4171" t="s">
        <v>713</v>
      </c>
      <c r="C4171">
        <v>33511</v>
      </c>
      <c r="D4171" t="s">
        <v>12486</v>
      </c>
      <c r="E4171" t="s">
        <v>19</v>
      </c>
      <c r="F4171">
        <v>1.9509590000000001</v>
      </c>
      <c r="G4171" t="s">
        <v>7331</v>
      </c>
      <c r="H4171" t="s">
        <v>158</v>
      </c>
      <c r="I4171" s="1">
        <v>40172</v>
      </c>
      <c r="J4171" s="11">
        <v>0</v>
      </c>
      <c r="K4171">
        <v>98</v>
      </c>
      <c r="L4171" t="s">
        <v>22</v>
      </c>
      <c r="M4171">
        <v>7.2</v>
      </c>
      <c r="N4171">
        <v>244</v>
      </c>
      <c r="O4171" t="s">
        <v>12487</v>
      </c>
      <c r="P4171" t="s">
        <v>3655</v>
      </c>
      <c r="Q4171" s="10">
        <v>0</v>
      </c>
    </row>
    <row r="4172" spans="1:17" x14ac:dyDescent="0.3">
      <c r="A4172" s="11">
        <v>1800000</v>
      </c>
      <c r="B4172" t="s">
        <v>713</v>
      </c>
      <c r="C4172">
        <v>702</v>
      </c>
      <c r="D4172" t="s">
        <v>12488</v>
      </c>
      <c r="E4172" t="s">
        <v>19</v>
      </c>
      <c r="F4172">
        <v>14.884755999999999</v>
      </c>
      <c r="G4172" t="s">
        <v>12489</v>
      </c>
      <c r="H4172" t="s">
        <v>21</v>
      </c>
      <c r="I4172" s="1">
        <v>18889</v>
      </c>
      <c r="J4172" s="11">
        <v>8000000</v>
      </c>
      <c r="K4172">
        <v>125</v>
      </c>
      <c r="L4172" t="s">
        <v>22</v>
      </c>
      <c r="M4172">
        <v>7.6</v>
      </c>
      <c r="N4172">
        <v>281</v>
      </c>
      <c r="O4172" t="s">
        <v>12490</v>
      </c>
      <c r="P4172" t="s">
        <v>12231</v>
      </c>
      <c r="Q4172" s="10">
        <v>6200000</v>
      </c>
    </row>
    <row r="4173" spans="1:17" x14ac:dyDescent="0.3">
      <c r="A4173" s="11">
        <v>1800000</v>
      </c>
      <c r="B4173" t="s">
        <v>12491</v>
      </c>
      <c r="C4173">
        <v>935</v>
      </c>
      <c r="D4173" t="s">
        <v>12492</v>
      </c>
      <c r="E4173" t="s">
        <v>19</v>
      </c>
      <c r="F4173">
        <v>41.996783000000001</v>
      </c>
      <c r="G4173" t="s">
        <v>6841</v>
      </c>
      <c r="H4173" t="s">
        <v>33</v>
      </c>
      <c r="I4173" s="1">
        <v>23405</v>
      </c>
      <c r="J4173" s="11">
        <v>9440272</v>
      </c>
      <c r="K4173">
        <v>95</v>
      </c>
      <c r="L4173" t="s">
        <v>22</v>
      </c>
      <c r="M4173">
        <v>8</v>
      </c>
      <c r="N4173">
        <v>1442</v>
      </c>
      <c r="O4173" t="s">
        <v>12493</v>
      </c>
      <c r="P4173" t="s">
        <v>2164</v>
      </c>
      <c r="Q4173" s="10">
        <v>7640272</v>
      </c>
    </row>
    <row r="4174" spans="1:17" x14ac:dyDescent="0.3">
      <c r="A4174" s="11">
        <v>1800000</v>
      </c>
      <c r="B4174" t="s">
        <v>212</v>
      </c>
      <c r="C4174">
        <v>542</v>
      </c>
      <c r="D4174" t="s">
        <v>12494</v>
      </c>
      <c r="E4174" t="s">
        <v>1682</v>
      </c>
      <c r="F4174">
        <v>2.1794280000000001</v>
      </c>
      <c r="G4174" t="s">
        <v>12495</v>
      </c>
      <c r="H4174" t="s">
        <v>1600</v>
      </c>
      <c r="I4174" s="1">
        <v>37266</v>
      </c>
      <c r="J4174" s="11">
        <v>0</v>
      </c>
      <c r="K4174">
        <v>118</v>
      </c>
      <c r="L4174" t="s">
        <v>22</v>
      </c>
      <c r="M4174">
        <v>6.2</v>
      </c>
      <c r="N4174">
        <v>36</v>
      </c>
      <c r="O4174" t="s">
        <v>12496</v>
      </c>
      <c r="P4174" t="s">
        <v>12497</v>
      </c>
      <c r="Q4174" s="10">
        <v>-1800000</v>
      </c>
    </row>
    <row r="4175" spans="1:17" x14ac:dyDescent="0.3">
      <c r="A4175" s="11">
        <v>1800000</v>
      </c>
      <c r="B4175" t="s">
        <v>3098</v>
      </c>
      <c r="C4175">
        <v>84175</v>
      </c>
      <c r="D4175" t="s">
        <v>12498</v>
      </c>
      <c r="E4175" t="s">
        <v>19</v>
      </c>
      <c r="F4175">
        <v>12.471239000000001</v>
      </c>
      <c r="G4175" t="s">
        <v>12499</v>
      </c>
      <c r="H4175" t="s">
        <v>21</v>
      </c>
      <c r="I4175" s="1">
        <v>41089</v>
      </c>
      <c r="J4175" s="11">
        <v>21107746</v>
      </c>
      <c r="K4175">
        <v>93</v>
      </c>
      <c r="L4175" t="s">
        <v>22</v>
      </c>
      <c r="M4175">
        <v>6.8</v>
      </c>
      <c r="N4175">
        <v>403</v>
      </c>
      <c r="O4175" t="s">
        <v>12500</v>
      </c>
      <c r="P4175" t="s">
        <v>12501</v>
      </c>
      <c r="Q4175" s="10">
        <v>19307746</v>
      </c>
    </row>
    <row r="4176" spans="1:17" x14ac:dyDescent="0.3">
      <c r="A4176" s="11">
        <v>1700000</v>
      </c>
      <c r="B4176" t="s">
        <v>302</v>
      </c>
      <c r="C4176">
        <v>1705</v>
      </c>
      <c r="D4176" t="s">
        <v>12502</v>
      </c>
      <c r="E4176" t="s">
        <v>19</v>
      </c>
      <c r="F4176">
        <v>13.315383000000001</v>
      </c>
      <c r="G4176" t="s">
        <v>204</v>
      </c>
      <c r="H4176" t="s">
        <v>21</v>
      </c>
      <c r="I4176" s="1">
        <v>26830</v>
      </c>
      <c r="J4176" s="11">
        <v>8844595</v>
      </c>
      <c r="K4176">
        <v>93</v>
      </c>
      <c r="L4176" t="s">
        <v>22</v>
      </c>
      <c r="M4176">
        <v>5.5</v>
      </c>
      <c r="N4176">
        <v>215</v>
      </c>
      <c r="O4176" t="s">
        <v>12503</v>
      </c>
      <c r="P4176" t="s">
        <v>12504</v>
      </c>
      <c r="Q4176" s="10">
        <v>7144595</v>
      </c>
    </row>
    <row r="4177" spans="1:17" x14ac:dyDescent="0.3">
      <c r="A4177" s="11">
        <v>0</v>
      </c>
      <c r="B4177" t="s">
        <v>1403</v>
      </c>
      <c r="C4177">
        <v>62677</v>
      </c>
      <c r="D4177" t="s">
        <v>12505</v>
      </c>
      <c r="E4177" t="s">
        <v>19</v>
      </c>
      <c r="F4177">
        <v>3.363321</v>
      </c>
      <c r="G4177" t="s">
        <v>12506</v>
      </c>
      <c r="H4177" t="s">
        <v>21</v>
      </c>
      <c r="I4177" s="1">
        <v>36894</v>
      </c>
      <c r="J4177" s="11">
        <v>0</v>
      </c>
      <c r="K4177">
        <v>109</v>
      </c>
      <c r="L4177" t="s">
        <v>22</v>
      </c>
      <c r="M4177">
        <v>5.6</v>
      </c>
      <c r="N4177">
        <v>9</v>
      </c>
      <c r="O4177" t="s">
        <v>12507</v>
      </c>
      <c r="P4177" t="s">
        <v>12508</v>
      </c>
      <c r="Q4177" s="10">
        <v>0</v>
      </c>
    </row>
    <row r="4178" spans="1:17" x14ac:dyDescent="0.3">
      <c r="A4178" s="11">
        <v>2000000</v>
      </c>
      <c r="B4178" t="s">
        <v>1629</v>
      </c>
      <c r="C4178">
        <v>50875</v>
      </c>
      <c r="D4178" t="s">
        <v>12509</v>
      </c>
      <c r="E4178" t="s">
        <v>19</v>
      </c>
      <c r="F4178">
        <v>1.699101</v>
      </c>
      <c r="G4178" t="s">
        <v>92</v>
      </c>
      <c r="H4178" t="s">
        <v>21</v>
      </c>
      <c r="I4178" s="1">
        <v>40781</v>
      </c>
      <c r="J4178" s="11">
        <v>841733</v>
      </c>
      <c r="K4178">
        <v>109</v>
      </c>
      <c r="L4178" t="s">
        <v>8671</v>
      </c>
      <c r="M4178">
        <v>5.3</v>
      </c>
      <c r="N4178">
        <v>14</v>
      </c>
      <c r="O4178" t="s">
        <v>12510</v>
      </c>
      <c r="P4178" t="s">
        <v>12511</v>
      </c>
      <c r="Q4178" s="10">
        <v>-1158267</v>
      </c>
    </row>
    <row r="4179" spans="1:17" x14ac:dyDescent="0.3">
      <c r="A4179" s="11">
        <v>0</v>
      </c>
      <c r="B4179" t="s">
        <v>972</v>
      </c>
      <c r="C4179">
        <v>260778</v>
      </c>
      <c r="D4179" t="s">
        <v>12512</v>
      </c>
      <c r="E4179" t="s">
        <v>6796</v>
      </c>
      <c r="F4179">
        <v>0.32038699999999998</v>
      </c>
      <c r="G4179" t="s">
        <v>12513</v>
      </c>
      <c r="H4179" t="s">
        <v>655</v>
      </c>
      <c r="I4179" s="1">
        <v>42230</v>
      </c>
      <c r="J4179" s="11">
        <v>0</v>
      </c>
      <c r="K4179">
        <v>155</v>
      </c>
      <c r="L4179" t="s">
        <v>22</v>
      </c>
      <c r="M4179">
        <v>6.7</v>
      </c>
      <c r="N4179">
        <v>5</v>
      </c>
      <c r="O4179" t="s">
        <v>12514</v>
      </c>
      <c r="P4179" t="s">
        <v>12515</v>
      </c>
      <c r="Q4179" s="10">
        <v>0</v>
      </c>
    </row>
    <row r="4180" spans="1:17" x14ac:dyDescent="0.3">
      <c r="A4180" s="11">
        <v>0</v>
      </c>
      <c r="B4180" t="s">
        <v>10908</v>
      </c>
      <c r="C4180">
        <v>58492</v>
      </c>
      <c r="D4180" t="s">
        <v>12516</v>
      </c>
      <c r="E4180" t="s">
        <v>19</v>
      </c>
      <c r="F4180">
        <v>0.69249700000000003</v>
      </c>
      <c r="G4180" t="s">
        <v>12517</v>
      </c>
      <c r="H4180" t="s">
        <v>21</v>
      </c>
      <c r="I4180" s="1">
        <v>40655</v>
      </c>
      <c r="J4180" s="11">
        <v>621951</v>
      </c>
      <c r="K4180">
        <v>87</v>
      </c>
      <c r="L4180" t="s">
        <v>22</v>
      </c>
      <c r="M4180">
        <v>6.4</v>
      </c>
      <c r="N4180">
        <v>88</v>
      </c>
      <c r="O4180" t="s">
        <v>12518</v>
      </c>
      <c r="P4180" t="s">
        <v>9032</v>
      </c>
      <c r="Q4180" s="10">
        <v>621951</v>
      </c>
    </row>
    <row r="4181" spans="1:17" x14ac:dyDescent="0.3">
      <c r="A4181" s="11">
        <v>0</v>
      </c>
      <c r="B4181" t="s">
        <v>587</v>
      </c>
      <c r="C4181">
        <v>44562</v>
      </c>
      <c r="D4181" t="s">
        <v>12519</v>
      </c>
      <c r="E4181" t="s">
        <v>19</v>
      </c>
      <c r="F4181">
        <v>2.3435999999999998E-2</v>
      </c>
      <c r="G4181" t="s">
        <v>92</v>
      </c>
      <c r="H4181" t="s">
        <v>21</v>
      </c>
      <c r="I4181" s="1">
        <v>34065</v>
      </c>
      <c r="J4181" s="11">
        <v>0</v>
      </c>
      <c r="K4181">
        <v>93</v>
      </c>
      <c r="L4181" t="s">
        <v>22</v>
      </c>
      <c r="M4181">
        <v>5.5</v>
      </c>
      <c r="N4181">
        <v>12</v>
      </c>
      <c r="O4181" t="s">
        <v>12520</v>
      </c>
      <c r="P4181" t="s">
        <v>12521</v>
      </c>
      <c r="Q4181" s="10">
        <v>0</v>
      </c>
    </row>
    <row r="4182" spans="1:17" x14ac:dyDescent="0.3">
      <c r="A4182" s="11">
        <v>0</v>
      </c>
      <c r="B4182" t="s">
        <v>12522</v>
      </c>
      <c r="C4182">
        <v>37232</v>
      </c>
      <c r="D4182" t="s">
        <v>12523</v>
      </c>
      <c r="E4182" t="s">
        <v>19</v>
      </c>
      <c r="F4182">
        <v>0.749699</v>
      </c>
      <c r="G4182" t="s">
        <v>12524</v>
      </c>
      <c r="H4182" t="s">
        <v>12525</v>
      </c>
      <c r="I4182" s="1">
        <v>37873</v>
      </c>
      <c r="J4182" s="11">
        <v>0</v>
      </c>
      <c r="K4182">
        <v>108</v>
      </c>
      <c r="L4182" t="s">
        <v>22</v>
      </c>
      <c r="M4182">
        <v>6.8</v>
      </c>
      <c r="N4182">
        <v>9</v>
      </c>
      <c r="O4182" t="s">
        <v>12526</v>
      </c>
      <c r="P4182" t="s">
        <v>12527</v>
      </c>
      <c r="Q4182" s="10">
        <v>0</v>
      </c>
    </row>
    <row r="4183" spans="1:17" x14ac:dyDescent="0.3">
      <c r="A4183" s="11">
        <v>1800000</v>
      </c>
      <c r="B4183" t="s">
        <v>3251</v>
      </c>
      <c r="C4183">
        <v>4929</v>
      </c>
      <c r="D4183" t="s">
        <v>12528</v>
      </c>
      <c r="E4183" t="s">
        <v>19</v>
      </c>
      <c r="F4183">
        <v>11.756943</v>
      </c>
      <c r="G4183" t="s">
        <v>1252</v>
      </c>
      <c r="H4183" t="s">
        <v>21</v>
      </c>
      <c r="I4183" s="1">
        <v>25050</v>
      </c>
      <c r="J4183" s="11">
        <v>6800000</v>
      </c>
      <c r="K4183">
        <v>114</v>
      </c>
      <c r="L4183" t="s">
        <v>22</v>
      </c>
      <c r="M4183">
        <v>6.7</v>
      </c>
      <c r="N4183">
        <v>192</v>
      </c>
      <c r="O4183" t="s">
        <v>12529</v>
      </c>
      <c r="P4183" t="s">
        <v>11638</v>
      </c>
      <c r="Q4183" s="10">
        <v>5000000</v>
      </c>
    </row>
    <row r="4184" spans="1:17" x14ac:dyDescent="0.3">
      <c r="A4184" s="11">
        <v>0</v>
      </c>
      <c r="B4184" t="s">
        <v>2834</v>
      </c>
      <c r="C4184">
        <v>36334</v>
      </c>
      <c r="D4184" t="s">
        <v>12530</v>
      </c>
      <c r="E4184" t="s">
        <v>19</v>
      </c>
      <c r="F4184">
        <v>0.22562699999999999</v>
      </c>
      <c r="G4184" t="s">
        <v>204</v>
      </c>
      <c r="H4184" t="s">
        <v>21</v>
      </c>
      <c r="I4184" s="1">
        <v>19067</v>
      </c>
      <c r="J4184" s="11">
        <v>0</v>
      </c>
      <c r="K4184">
        <v>87</v>
      </c>
      <c r="L4184" t="s">
        <v>22</v>
      </c>
      <c r="M4184">
        <v>6.9</v>
      </c>
      <c r="N4184">
        <v>17</v>
      </c>
      <c r="O4184" t="s">
        <v>12531</v>
      </c>
      <c r="P4184" t="s">
        <v>11432</v>
      </c>
      <c r="Q4184" s="10">
        <v>0</v>
      </c>
    </row>
    <row r="4185" spans="1:17" x14ac:dyDescent="0.3">
      <c r="A4185" s="11">
        <v>0</v>
      </c>
      <c r="B4185" t="s">
        <v>2211</v>
      </c>
      <c r="C4185">
        <v>9783</v>
      </c>
      <c r="D4185" t="s">
        <v>12532</v>
      </c>
      <c r="E4185" t="s">
        <v>19</v>
      </c>
      <c r="F4185">
        <v>6.833164</v>
      </c>
      <c r="G4185" t="s">
        <v>12533</v>
      </c>
      <c r="H4185" t="s">
        <v>21</v>
      </c>
      <c r="I4185" s="1">
        <v>39248</v>
      </c>
      <c r="J4185" s="11">
        <v>0</v>
      </c>
      <c r="K4185">
        <v>113</v>
      </c>
      <c r="L4185" t="s">
        <v>22</v>
      </c>
      <c r="M4185">
        <v>5.3</v>
      </c>
      <c r="N4185">
        <v>33</v>
      </c>
      <c r="O4185" t="s">
        <v>12534</v>
      </c>
      <c r="P4185" t="s">
        <v>12535</v>
      </c>
      <c r="Q4185" s="10">
        <v>0</v>
      </c>
    </row>
    <row r="4186" spans="1:17" x14ac:dyDescent="0.3">
      <c r="A4186" s="11">
        <v>0</v>
      </c>
      <c r="B4186" t="s">
        <v>7841</v>
      </c>
      <c r="C4186">
        <v>386826</v>
      </c>
      <c r="D4186" t="s">
        <v>12536</v>
      </c>
      <c r="E4186" t="s">
        <v>19</v>
      </c>
      <c r="F4186">
        <v>6.0127E-2</v>
      </c>
      <c r="G4186" t="s">
        <v>92</v>
      </c>
      <c r="H4186" t="s">
        <v>21</v>
      </c>
      <c r="I4186" s="1">
        <v>42463</v>
      </c>
      <c r="J4186" s="11">
        <v>0</v>
      </c>
      <c r="K4186">
        <v>87</v>
      </c>
      <c r="L4186" t="s">
        <v>22</v>
      </c>
      <c r="M4186">
        <v>0</v>
      </c>
      <c r="N4186">
        <v>0</v>
      </c>
      <c r="O4186" t="s">
        <v>12537</v>
      </c>
      <c r="P4186" t="s">
        <v>12538</v>
      </c>
      <c r="Q4186" s="10">
        <v>0</v>
      </c>
    </row>
    <row r="4187" spans="1:17" x14ac:dyDescent="0.3">
      <c r="A4187" s="11">
        <v>1800000</v>
      </c>
      <c r="B4187" t="s">
        <v>302</v>
      </c>
      <c r="C4187">
        <v>205126</v>
      </c>
      <c r="D4187" t="s">
        <v>12539</v>
      </c>
      <c r="E4187" t="s">
        <v>19</v>
      </c>
      <c r="F4187">
        <v>1.9594050000000001</v>
      </c>
      <c r="G4187" t="s">
        <v>12540</v>
      </c>
      <c r="H4187" t="s">
        <v>158</v>
      </c>
      <c r="I4187" s="1">
        <v>41452</v>
      </c>
      <c r="J4187" s="11">
        <v>0</v>
      </c>
      <c r="K4187">
        <v>86</v>
      </c>
      <c r="L4187" t="s">
        <v>22</v>
      </c>
      <c r="M4187">
        <v>4.2</v>
      </c>
      <c r="N4187">
        <v>22</v>
      </c>
      <c r="O4187" t="s">
        <v>12541</v>
      </c>
      <c r="P4187" t="s">
        <v>12542</v>
      </c>
      <c r="Q4187" s="10">
        <v>-1800000</v>
      </c>
    </row>
    <row r="4188" spans="1:17" x14ac:dyDescent="0.3">
      <c r="A4188" s="11">
        <v>1800000</v>
      </c>
      <c r="B4188" t="s">
        <v>972</v>
      </c>
      <c r="C4188">
        <v>98557</v>
      </c>
      <c r="D4188" t="s">
        <v>12543</v>
      </c>
      <c r="E4188" t="s">
        <v>19</v>
      </c>
      <c r="F4188">
        <v>0.21543999999999999</v>
      </c>
      <c r="G4188" t="s">
        <v>92</v>
      </c>
      <c r="H4188" t="s">
        <v>21</v>
      </c>
      <c r="I4188" s="1">
        <v>40970</v>
      </c>
      <c r="J4188" s="11">
        <v>0</v>
      </c>
      <c r="K4188">
        <v>101</v>
      </c>
      <c r="L4188" t="s">
        <v>22</v>
      </c>
      <c r="M4188">
        <v>5</v>
      </c>
      <c r="N4188">
        <v>4</v>
      </c>
      <c r="O4188" t="s">
        <v>12544</v>
      </c>
      <c r="P4188" t="s">
        <v>12545</v>
      </c>
      <c r="Q4188" s="10">
        <v>-1800000</v>
      </c>
    </row>
    <row r="4189" spans="1:17" x14ac:dyDescent="0.3">
      <c r="A4189" s="11">
        <v>1530000</v>
      </c>
      <c r="B4189" t="s">
        <v>538</v>
      </c>
      <c r="C4189">
        <v>104</v>
      </c>
      <c r="D4189" t="s">
        <v>12546</v>
      </c>
      <c r="E4189" t="s">
        <v>3229</v>
      </c>
      <c r="F4189">
        <v>27.36562</v>
      </c>
      <c r="G4189" t="s">
        <v>12547</v>
      </c>
      <c r="H4189" t="s">
        <v>192</v>
      </c>
      <c r="I4189" s="1">
        <v>36027</v>
      </c>
      <c r="J4189" s="11">
        <v>7267585</v>
      </c>
      <c r="K4189">
        <v>81</v>
      </c>
      <c r="L4189" t="s">
        <v>22</v>
      </c>
      <c r="M4189">
        <v>7.2</v>
      </c>
      <c r="N4189">
        <v>664</v>
      </c>
      <c r="O4189" t="s">
        <v>12548</v>
      </c>
      <c r="P4189" t="s">
        <v>1072</v>
      </c>
      <c r="Q4189" s="10">
        <v>5737585</v>
      </c>
    </row>
    <row r="4190" spans="1:17" x14ac:dyDescent="0.3">
      <c r="A4190" s="11">
        <v>500000</v>
      </c>
      <c r="B4190" t="s">
        <v>3292</v>
      </c>
      <c r="C4190">
        <v>10894</v>
      </c>
      <c r="D4190" t="s">
        <v>12549</v>
      </c>
      <c r="E4190" t="s">
        <v>19</v>
      </c>
      <c r="F4190">
        <v>8.650779</v>
      </c>
      <c r="G4190" t="s">
        <v>12550</v>
      </c>
      <c r="H4190" t="s">
        <v>21</v>
      </c>
      <c r="I4190" s="1">
        <v>37269</v>
      </c>
      <c r="J4190" s="11">
        <v>150277</v>
      </c>
      <c r="K4190">
        <v>93</v>
      </c>
      <c r="L4190" t="s">
        <v>22</v>
      </c>
      <c r="M4190">
        <v>6.3</v>
      </c>
      <c r="N4190">
        <v>152</v>
      </c>
      <c r="O4190" t="s">
        <v>12551</v>
      </c>
      <c r="P4190" t="s">
        <v>12552</v>
      </c>
      <c r="Q4190" s="10">
        <v>-349723</v>
      </c>
    </row>
    <row r="4191" spans="1:17" x14ac:dyDescent="0.3">
      <c r="A4191" s="11">
        <v>1493619</v>
      </c>
      <c r="B4191" t="s">
        <v>5495</v>
      </c>
      <c r="C4191">
        <v>246449</v>
      </c>
      <c r="D4191" t="s">
        <v>12553</v>
      </c>
      <c r="E4191" t="s">
        <v>19</v>
      </c>
      <c r="F4191">
        <v>2.492747</v>
      </c>
      <c r="G4191" t="s">
        <v>12554</v>
      </c>
      <c r="H4191" t="s">
        <v>158</v>
      </c>
      <c r="I4191" s="1">
        <v>41637</v>
      </c>
      <c r="J4191" s="11">
        <v>0</v>
      </c>
      <c r="K4191">
        <v>90</v>
      </c>
      <c r="L4191" t="s">
        <v>22</v>
      </c>
      <c r="M4191">
        <v>4.9000000000000004</v>
      </c>
      <c r="N4191">
        <v>19</v>
      </c>
      <c r="O4191" t="s">
        <v>12555</v>
      </c>
      <c r="P4191" t="s">
        <v>12556</v>
      </c>
      <c r="Q4191" s="10">
        <v>-1493619</v>
      </c>
    </row>
    <row r="4192" spans="1:17" x14ac:dyDescent="0.3">
      <c r="A4192" s="11">
        <v>0</v>
      </c>
      <c r="B4192" t="s">
        <v>713</v>
      </c>
      <c r="C4192">
        <v>32579</v>
      </c>
      <c r="D4192" t="s">
        <v>12557</v>
      </c>
      <c r="E4192" t="s">
        <v>1682</v>
      </c>
      <c r="F4192">
        <v>2.7564350000000002</v>
      </c>
      <c r="G4192" t="s">
        <v>1612</v>
      </c>
      <c r="H4192" t="s">
        <v>1600</v>
      </c>
      <c r="I4192" s="1">
        <v>39527</v>
      </c>
      <c r="J4192" s="11">
        <v>23311391</v>
      </c>
      <c r="K4192">
        <v>106</v>
      </c>
      <c r="L4192" t="s">
        <v>22</v>
      </c>
      <c r="M4192">
        <v>7</v>
      </c>
      <c r="N4192">
        <v>28</v>
      </c>
      <c r="O4192" t="s">
        <v>12558</v>
      </c>
      <c r="P4192" t="s">
        <v>5790</v>
      </c>
      <c r="Q4192" s="10">
        <v>23311391</v>
      </c>
    </row>
    <row r="4193" spans="1:17" x14ac:dyDescent="0.3">
      <c r="A4193" s="11">
        <v>1700000</v>
      </c>
      <c r="B4193" t="s">
        <v>302</v>
      </c>
      <c r="C4193">
        <v>1688</v>
      </c>
      <c r="D4193" t="s">
        <v>12559</v>
      </c>
      <c r="E4193" t="s">
        <v>19</v>
      </c>
      <c r="F4193">
        <v>18.828683000000002</v>
      </c>
      <c r="G4193" t="s">
        <v>204</v>
      </c>
      <c r="H4193" t="s">
        <v>21</v>
      </c>
      <c r="I4193" s="1">
        <v>26479</v>
      </c>
      <c r="J4193" s="11">
        <v>9700000</v>
      </c>
      <c r="K4193">
        <v>88</v>
      </c>
      <c r="L4193" t="s">
        <v>22</v>
      </c>
      <c r="M4193">
        <v>6.1</v>
      </c>
      <c r="N4193">
        <v>236</v>
      </c>
      <c r="O4193" t="s">
        <v>12560</v>
      </c>
      <c r="P4193" t="s">
        <v>12504</v>
      </c>
      <c r="Q4193" s="10">
        <v>8000000</v>
      </c>
    </row>
    <row r="4194" spans="1:17" x14ac:dyDescent="0.3">
      <c r="A4194" s="11">
        <v>1700000</v>
      </c>
      <c r="B4194" t="s">
        <v>1629</v>
      </c>
      <c r="C4194">
        <v>1999</v>
      </c>
      <c r="D4194" t="s">
        <v>12561</v>
      </c>
      <c r="E4194" t="s">
        <v>19</v>
      </c>
      <c r="F4194">
        <v>6.9796379999999996</v>
      </c>
      <c r="G4194" t="s">
        <v>905</v>
      </c>
      <c r="H4194" t="s">
        <v>21</v>
      </c>
      <c r="I4194" s="1">
        <v>37218</v>
      </c>
      <c r="J4194" s="11">
        <v>0</v>
      </c>
      <c r="K4194">
        <v>130</v>
      </c>
      <c r="L4194" t="s">
        <v>22</v>
      </c>
      <c r="M4194">
        <v>6.4</v>
      </c>
      <c r="N4194">
        <v>89</v>
      </c>
      <c r="O4194" t="s">
        <v>12562</v>
      </c>
      <c r="P4194" t="s">
        <v>8075</v>
      </c>
      <c r="Q4194" s="10">
        <v>-1700000</v>
      </c>
    </row>
    <row r="4195" spans="1:17" x14ac:dyDescent="0.3">
      <c r="A4195" s="11">
        <v>2000000</v>
      </c>
      <c r="B4195" t="s">
        <v>4979</v>
      </c>
      <c r="C4195">
        <v>43947</v>
      </c>
      <c r="D4195" t="s">
        <v>12563</v>
      </c>
      <c r="E4195" t="s">
        <v>19</v>
      </c>
      <c r="F4195">
        <v>26.281839000000002</v>
      </c>
      <c r="G4195" t="s">
        <v>12564</v>
      </c>
      <c r="H4195" t="s">
        <v>21</v>
      </c>
      <c r="I4195" s="1">
        <v>40346</v>
      </c>
      <c r="J4195" s="11">
        <v>572809</v>
      </c>
      <c r="K4195">
        <v>108</v>
      </c>
      <c r="L4195" t="s">
        <v>22</v>
      </c>
      <c r="M4195">
        <v>6.3</v>
      </c>
      <c r="N4195">
        <v>519</v>
      </c>
      <c r="O4195" t="s">
        <v>12565</v>
      </c>
      <c r="P4195" t="s">
        <v>12566</v>
      </c>
      <c r="Q4195" s="10">
        <v>-1427191</v>
      </c>
    </row>
    <row r="4196" spans="1:17" x14ac:dyDescent="0.3">
      <c r="A4196" s="11">
        <v>1700000</v>
      </c>
      <c r="B4196" t="s">
        <v>1782</v>
      </c>
      <c r="C4196">
        <v>24066</v>
      </c>
      <c r="D4196" t="s">
        <v>12567</v>
      </c>
      <c r="E4196" t="s">
        <v>19</v>
      </c>
      <c r="F4196">
        <v>2.0791249999999999</v>
      </c>
      <c r="G4196" t="s">
        <v>905</v>
      </c>
      <c r="H4196" t="s">
        <v>21</v>
      </c>
      <c r="I4196" s="1">
        <v>36231</v>
      </c>
      <c r="J4196" s="11">
        <v>1943649</v>
      </c>
      <c r="K4196">
        <v>98</v>
      </c>
      <c r="L4196" t="s">
        <v>22</v>
      </c>
      <c r="M4196">
        <v>5.5</v>
      </c>
      <c r="N4196">
        <v>39</v>
      </c>
      <c r="O4196" t="s">
        <v>12568</v>
      </c>
      <c r="P4196" t="s">
        <v>12569</v>
      </c>
      <c r="Q4196" s="10">
        <v>243649</v>
      </c>
    </row>
    <row r="4197" spans="1:17" x14ac:dyDescent="0.3">
      <c r="A4197" s="11">
        <v>0</v>
      </c>
      <c r="B4197" t="s">
        <v>12570</v>
      </c>
      <c r="C4197">
        <v>9709</v>
      </c>
      <c r="D4197" t="s">
        <v>12571</v>
      </c>
      <c r="E4197" t="s">
        <v>19</v>
      </c>
      <c r="F4197">
        <v>3.9397530000000001</v>
      </c>
      <c r="G4197" t="s">
        <v>92</v>
      </c>
      <c r="H4197" t="s">
        <v>21</v>
      </c>
      <c r="I4197" s="1">
        <v>38219</v>
      </c>
      <c r="J4197" s="11">
        <v>0</v>
      </c>
      <c r="K4197">
        <v>86</v>
      </c>
      <c r="L4197" t="s">
        <v>22</v>
      </c>
      <c r="M4197">
        <v>6</v>
      </c>
      <c r="N4197">
        <v>59</v>
      </c>
      <c r="O4197" t="s">
        <v>12572</v>
      </c>
      <c r="P4197" t="s">
        <v>11945</v>
      </c>
      <c r="Q4197" s="10">
        <v>0</v>
      </c>
    </row>
    <row r="4198" spans="1:17" x14ac:dyDescent="0.3">
      <c r="A4198" s="11">
        <v>1000000</v>
      </c>
      <c r="B4198" t="s">
        <v>212</v>
      </c>
      <c r="C4198">
        <v>191714</v>
      </c>
      <c r="D4198" t="s">
        <v>12573</v>
      </c>
      <c r="E4198" t="s">
        <v>3264</v>
      </c>
      <c r="F4198">
        <v>14.017809</v>
      </c>
      <c r="G4198" t="s">
        <v>12469</v>
      </c>
      <c r="H4198" t="s">
        <v>655</v>
      </c>
      <c r="I4198" s="1">
        <v>41536</v>
      </c>
      <c r="J4198" s="11">
        <v>4235151</v>
      </c>
      <c r="K4198">
        <v>104</v>
      </c>
      <c r="L4198" t="s">
        <v>22</v>
      </c>
      <c r="M4198">
        <v>7.3</v>
      </c>
      <c r="N4198">
        <v>221</v>
      </c>
      <c r="O4198" t="s">
        <v>12574</v>
      </c>
      <c r="P4198" t="s">
        <v>12575</v>
      </c>
      <c r="Q4198" s="10">
        <v>3235151</v>
      </c>
    </row>
    <row r="4199" spans="1:17" x14ac:dyDescent="0.3">
      <c r="A4199" s="11">
        <v>0</v>
      </c>
      <c r="B4199" t="s">
        <v>212</v>
      </c>
      <c r="C4199">
        <v>25312</v>
      </c>
      <c r="D4199" t="s">
        <v>12576</v>
      </c>
      <c r="E4199" t="s">
        <v>19</v>
      </c>
      <c r="F4199">
        <v>3.6778309999999999</v>
      </c>
      <c r="G4199" t="s">
        <v>12577</v>
      </c>
      <c r="H4199" t="s">
        <v>33</v>
      </c>
      <c r="I4199" s="1">
        <v>38480</v>
      </c>
      <c r="J4199" s="11">
        <v>0</v>
      </c>
      <c r="K4199">
        <v>100</v>
      </c>
      <c r="L4199" t="s">
        <v>22</v>
      </c>
      <c r="M4199">
        <v>5.9</v>
      </c>
      <c r="N4199">
        <v>7</v>
      </c>
      <c r="O4199" t="s">
        <v>12578</v>
      </c>
      <c r="P4199" t="s">
        <v>12579</v>
      </c>
      <c r="Q4199" s="10">
        <v>0</v>
      </c>
    </row>
    <row r="4200" spans="1:17" x14ac:dyDescent="0.3">
      <c r="A4200" s="11">
        <v>1644736</v>
      </c>
      <c r="B4200" t="s">
        <v>972</v>
      </c>
      <c r="C4200">
        <v>34106</v>
      </c>
      <c r="D4200" t="s">
        <v>12580</v>
      </c>
      <c r="E4200" t="s">
        <v>19</v>
      </c>
      <c r="F4200">
        <v>3.4263140000000001</v>
      </c>
      <c r="G4200" t="s">
        <v>32</v>
      </c>
      <c r="H4200" t="s">
        <v>21</v>
      </c>
      <c r="I4200" s="1">
        <v>14115</v>
      </c>
      <c r="J4200" s="11">
        <v>7433101</v>
      </c>
      <c r="K4200">
        <v>126</v>
      </c>
      <c r="L4200" t="s">
        <v>22</v>
      </c>
      <c r="M4200">
        <v>7.2</v>
      </c>
      <c r="N4200">
        <v>79</v>
      </c>
      <c r="O4200" t="s">
        <v>12581</v>
      </c>
      <c r="P4200" t="s">
        <v>11607</v>
      </c>
      <c r="Q4200" s="10">
        <v>5788365</v>
      </c>
    </row>
    <row r="4201" spans="1:17" x14ac:dyDescent="0.3">
      <c r="A4201" s="11">
        <v>1650000</v>
      </c>
      <c r="B4201" t="s">
        <v>12582</v>
      </c>
      <c r="C4201">
        <v>11426</v>
      </c>
      <c r="D4201" t="s">
        <v>12583</v>
      </c>
      <c r="E4201" t="s">
        <v>19</v>
      </c>
      <c r="F4201">
        <v>6.9152009999999997</v>
      </c>
      <c r="G4201" t="s">
        <v>692</v>
      </c>
      <c r="H4201" t="s">
        <v>21</v>
      </c>
      <c r="I4201" s="1">
        <v>19457</v>
      </c>
      <c r="J4201" s="11">
        <v>30500000</v>
      </c>
      <c r="K4201">
        <v>118</v>
      </c>
      <c r="L4201" t="s">
        <v>22</v>
      </c>
      <c r="M4201">
        <v>7.2</v>
      </c>
      <c r="N4201">
        <v>133</v>
      </c>
      <c r="O4201" t="s">
        <v>12584</v>
      </c>
      <c r="P4201" t="s">
        <v>10432</v>
      </c>
      <c r="Q4201" s="10">
        <v>28850000</v>
      </c>
    </row>
    <row r="4202" spans="1:17" x14ac:dyDescent="0.3">
      <c r="A4202" s="11">
        <v>1600000</v>
      </c>
      <c r="B4202" t="s">
        <v>3251</v>
      </c>
      <c r="C4202">
        <v>13909</v>
      </c>
      <c r="D4202" t="s">
        <v>12585</v>
      </c>
      <c r="E4202" t="s">
        <v>19</v>
      </c>
      <c r="F4202">
        <v>8.5351780000000002</v>
      </c>
      <c r="G4202" t="s">
        <v>3518</v>
      </c>
      <c r="H4202" t="s">
        <v>21</v>
      </c>
      <c r="I4202" s="1">
        <v>18193</v>
      </c>
      <c r="J4202" s="11">
        <v>5400000</v>
      </c>
      <c r="K4202">
        <v>103</v>
      </c>
      <c r="L4202" t="s">
        <v>22</v>
      </c>
      <c r="M4202">
        <v>7.1</v>
      </c>
      <c r="N4202">
        <v>61</v>
      </c>
      <c r="O4202" t="s">
        <v>12586</v>
      </c>
      <c r="P4202" t="s">
        <v>11581</v>
      </c>
      <c r="Q4202" s="10">
        <v>3800000</v>
      </c>
    </row>
    <row r="4203" spans="1:17" x14ac:dyDescent="0.3">
      <c r="A4203" s="11">
        <v>0</v>
      </c>
      <c r="B4203" t="s">
        <v>1403</v>
      </c>
      <c r="C4203">
        <v>206284</v>
      </c>
      <c r="D4203" t="s">
        <v>12587</v>
      </c>
      <c r="E4203" t="s">
        <v>19</v>
      </c>
      <c r="F4203">
        <v>2.1605859999999999</v>
      </c>
      <c r="G4203" t="s">
        <v>12588</v>
      </c>
      <c r="H4203" t="s">
        <v>21</v>
      </c>
      <c r="I4203" s="1">
        <v>41374</v>
      </c>
      <c r="J4203" s="11">
        <v>0</v>
      </c>
      <c r="K4203">
        <v>102</v>
      </c>
      <c r="L4203" t="s">
        <v>22</v>
      </c>
      <c r="M4203">
        <v>6</v>
      </c>
      <c r="N4203">
        <v>24</v>
      </c>
      <c r="O4203" t="s">
        <v>12589</v>
      </c>
      <c r="P4203" t="s">
        <v>12590</v>
      </c>
      <c r="Q4203" s="10">
        <v>0</v>
      </c>
    </row>
    <row r="4204" spans="1:17" x14ac:dyDescent="0.3">
      <c r="A4204" s="11">
        <v>0</v>
      </c>
      <c r="B4204" t="s">
        <v>1485</v>
      </c>
      <c r="C4204">
        <v>27455</v>
      </c>
      <c r="D4204" t="s">
        <v>12591</v>
      </c>
      <c r="E4204" t="s">
        <v>19</v>
      </c>
      <c r="F4204">
        <v>0.79600899999999997</v>
      </c>
      <c r="G4204" t="s">
        <v>12592</v>
      </c>
      <c r="H4204" t="s">
        <v>21</v>
      </c>
      <c r="I4204" s="1">
        <v>36407</v>
      </c>
      <c r="J4204" s="11">
        <v>6033999</v>
      </c>
      <c r="K4204">
        <v>84</v>
      </c>
      <c r="L4204" t="s">
        <v>22</v>
      </c>
      <c r="M4204">
        <v>6.3</v>
      </c>
      <c r="N4204">
        <v>3</v>
      </c>
      <c r="O4204" t="s">
        <v>12593</v>
      </c>
      <c r="P4204" t="s">
        <v>12594</v>
      </c>
      <c r="Q4204" s="10">
        <v>6033999</v>
      </c>
    </row>
    <row r="4205" spans="1:17" x14ac:dyDescent="0.3">
      <c r="A4205" s="11">
        <v>0</v>
      </c>
      <c r="B4205" t="s">
        <v>2347</v>
      </c>
      <c r="C4205">
        <v>66468</v>
      </c>
      <c r="D4205" t="s">
        <v>12595</v>
      </c>
      <c r="E4205" t="s">
        <v>19</v>
      </c>
      <c r="F4205">
        <v>0.13456000000000001</v>
      </c>
      <c r="G4205" t="s">
        <v>92</v>
      </c>
      <c r="H4205" t="s">
        <v>21</v>
      </c>
      <c r="I4205" s="1">
        <v>40466</v>
      </c>
      <c r="J4205" s="11">
        <v>2592808</v>
      </c>
      <c r="K4205">
        <v>107</v>
      </c>
      <c r="L4205" t="s">
        <v>22</v>
      </c>
      <c r="M4205">
        <v>4.3</v>
      </c>
      <c r="N4205">
        <v>4</v>
      </c>
      <c r="O4205" t="s">
        <v>12596</v>
      </c>
      <c r="P4205" t="s">
        <v>12597</v>
      </c>
      <c r="Q4205" s="10">
        <v>2592808</v>
      </c>
    </row>
    <row r="4206" spans="1:17" x14ac:dyDescent="0.3">
      <c r="A4206" s="11">
        <v>0</v>
      </c>
      <c r="B4206" t="s">
        <v>1497</v>
      </c>
      <c r="C4206">
        <v>7973</v>
      </c>
      <c r="D4206" t="s">
        <v>12598</v>
      </c>
      <c r="E4206" t="s">
        <v>12460</v>
      </c>
      <c r="F4206">
        <v>4.5545739999999997</v>
      </c>
      <c r="G4206" t="s">
        <v>4095</v>
      </c>
      <c r="H4206" t="s">
        <v>12599</v>
      </c>
      <c r="I4206" s="1">
        <v>39089</v>
      </c>
      <c r="J4206" s="11">
        <v>0</v>
      </c>
      <c r="K4206">
        <v>96</v>
      </c>
      <c r="L4206" t="s">
        <v>22</v>
      </c>
      <c r="M4206">
        <v>6.8</v>
      </c>
      <c r="N4206">
        <v>52</v>
      </c>
      <c r="O4206" t="s">
        <v>12600</v>
      </c>
      <c r="P4206" t="s">
        <v>12601</v>
      </c>
      <c r="Q4206" s="10">
        <v>0</v>
      </c>
    </row>
    <row r="4207" spans="1:17" x14ac:dyDescent="0.3">
      <c r="A4207" s="11">
        <v>0</v>
      </c>
      <c r="B4207" t="s">
        <v>5251</v>
      </c>
      <c r="C4207">
        <v>283686</v>
      </c>
      <c r="D4207" t="s">
        <v>12602</v>
      </c>
      <c r="E4207" t="s">
        <v>19</v>
      </c>
      <c r="F4207">
        <v>3.215465</v>
      </c>
      <c r="G4207" t="s">
        <v>5291</v>
      </c>
      <c r="H4207" t="s">
        <v>510</v>
      </c>
      <c r="I4207" s="1">
        <v>41878</v>
      </c>
      <c r="J4207" s="11">
        <v>0</v>
      </c>
      <c r="K4207">
        <v>92</v>
      </c>
      <c r="L4207" t="s">
        <v>22</v>
      </c>
      <c r="M4207">
        <v>4.5999999999999996</v>
      </c>
      <c r="N4207">
        <v>55</v>
      </c>
      <c r="O4207" t="s">
        <v>12603</v>
      </c>
      <c r="P4207" t="s">
        <v>12604</v>
      </c>
      <c r="Q4207" s="10">
        <v>0</v>
      </c>
    </row>
    <row r="4208" spans="1:17" x14ac:dyDescent="0.3">
      <c r="A4208" s="11">
        <v>0</v>
      </c>
      <c r="B4208" t="s">
        <v>212</v>
      </c>
      <c r="C4208">
        <v>15976</v>
      </c>
      <c r="D4208" t="s">
        <v>12605</v>
      </c>
      <c r="E4208" t="s">
        <v>12269</v>
      </c>
      <c r="F4208">
        <v>1.4943599999999999</v>
      </c>
      <c r="G4208" t="s">
        <v>12606</v>
      </c>
      <c r="H4208" t="s">
        <v>284</v>
      </c>
      <c r="I4208" s="1">
        <v>38874</v>
      </c>
      <c r="J4208" s="11">
        <v>0</v>
      </c>
      <c r="K4208">
        <v>114</v>
      </c>
      <c r="L4208" t="s">
        <v>22</v>
      </c>
      <c r="M4208">
        <v>7.6</v>
      </c>
      <c r="N4208">
        <v>20</v>
      </c>
      <c r="O4208" t="s">
        <v>12607</v>
      </c>
      <c r="P4208" t="s">
        <v>12608</v>
      </c>
      <c r="Q4208" s="10">
        <v>0</v>
      </c>
    </row>
    <row r="4209" spans="1:17" x14ac:dyDescent="0.3">
      <c r="A4209" s="11">
        <v>1600000</v>
      </c>
      <c r="B4209" t="s">
        <v>2037</v>
      </c>
      <c r="C4209">
        <v>592</v>
      </c>
      <c r="D4209" t="s">
        <v>12609</v>
      </c>
      <c r="E4209" t="s">
        <v>19</v>
      </c>
      <c r="F4209">
        <v>20.810292</v>
      </c>
      <c r="G4209" t="s">
        <v>92</v>
      </c>
      <c r="H4209" t="s">
        <v>21</v>
      </c>
      <c r="I4209" s="1">
        <v>27214</v>
      </c>
      <c r="J4209" s="11">
        <v>4420000</v>
      </c>
      <c r="K4209">
        <v>113</v>
      </c>
      <c r="L4209" t="s">
        <v>22</v>
      </c>
      <c r="M4209">
        <v>7.5</v>
      </c>
      <c r="N4209">
        <v>372</v>
      </c>
      <c r="O4209" t="s">
        <v>12610</v>
      </c>
      <c r="P4209" t="s">
        <v>2811</v>
      </c>
      <c r="Q4209" s="10">
        <v>2820000</v>
      </c>
    </row>
    <row r="4210" spans="1:17" x14ac:dyDescent="0.3">
      <c r="A4210" s="11">
        <v>0</v>
      </c>
      <c r="B4210" t="s">
        <v>5239</v>
      </c>
      <c r="C4210">
        <v>74084</v>
      </c>
      <c r="D4210" t="s">
        <v>12611</v>
      </c>
      <c r="E4210" t="s">
        <v>3264</v>
      </c>
      <c r="F4210">
        <v>0.12270399999999999</v>
      </c>
      <c r="G4210" t="s">
        <v>12612</v>
      </c>
      <c r="H4210" t="s">
        <v>655</v>
      </c>
      <c r="I4210" s="1">
        <v>38910</v>
      </c>
      <c r="J4210" s="11">
        <v>0</v>
      </c>
      <c r="K4210">
        <v>107</v>
      </c>
      <c r="L4210" t="s">
        <v>22</v>
      </c>
      <c r="M4210">
        <v>0</v>
      </c>
      <c r="N4210">
        <v>0</v>
      </c>
      <c r="O4210" t="s">
        <v>12613</v>
      </c>
      <c r="P4210" t="s">
        <v>12614</v>
      </c>
      <c r="Q4210" s="10">
        <v>0</v>
      </c>
    </row>
    <row r="4211" spans="1:17" x14ac:dyDescent="0.3">
      <c r="A4211" s="11">
        <v>0</v>
      </c>
      <c r="B4211" t="s">
        <v>7373</v>
      </c>
      <c r="C4211">
        <v>1651</v>
      </c>
      <c r="D4211" t="s">
        <v>12615</v>
      </c>
      <c r="E4211" t="s">
        <v>851</v>
      </c>
      <c r="F4211">
        <v>3.6540180000000002</v>
      </c>
      <c r="G4211" t="s">
        <v>12616</v>
      </c>
      <c r="H4211" t="s">
        <v>284</v>
      </c>
      <c r="I4211" s="1">
        <v>25372</v>
      </c>
      <c r="J4211" s="11">
        <v>0</v>
      </c>
      <c r="K4211">
        <v>123</v>
      </c>
      <c r="L4211" t="s">
        <v>22</v>
      </c>
      <c r="M4211">
        <v>6.7</v>
      </c>
      <c r="N4211">
        <v>32</v>
      </c>
      <c r="O4211" t="s">
        <v>12617</v>
      </c>
      <c r="P4211" t="s">
        <v>12618</v>
      </c>
      <c r="Q4211" s="10">
        <v>0</v>
      </c>
    </row>
    <row r="4212" spans="1:17" x14ac:dyDescent="0.3">
      <c r="A4212" s="11">
        <v>0</v>
      </c>
      <c r="B4212" t="s">
        <v>3942</v>
      </c>
      <c r="C4212">
        <v>25428</v>
      </c>
      <c r="D4212" t="s">
        <v>12619</v>
      </c>
      <c r="E4212" t="s">
        <v>19</v>
      </c>
      <c r="F4212">
        <v>3.313339</v>
      </c>
      <c r="G4212" t="s">
        <v>92</v>
      </c>
      <c r="H4212" t="s">
        <v>21</v>
      </c>
      <c r="I4212" s="1">
        <v>37751</v>
      </c>
      <c r="J4212" s="11">
        <v>0</v>
      </c>
      <c r="K4212">
        <v>111</v>
      </c>
      <c r="L4212" t="s">
        <v>22</v>
      </c>
      <c r="M4212">
        <v>6.5</v>
      </c>
      <c r="N4212">
        <v>2</v>
      </c>
      <c r="O4212" t="s">
        <v>12620</v>
      </c>
      <c r="P4212" t="s">
        <v>12621</v>
      </c>
      <c r="Q4212" s="10">
        <v>0</v>
      </c>
    </row>
    <row r="4213" spans="1:17" x14ac:dyDescent="0.3">
      <c r="A4213" s="11">
        <v>0</v>
      </c>
      <c r="B4213" t="s">
        <v>3227</v>
      </c>
      <c r="C4213">
        <v>298584</v>
      </c>
      <c r="D4213" t="s">
        <v>12622</v>
      </c>
      <c r="E4213" t="s">
        <v>19</v>
      </c>
      <c r="F4213">
        <v>5.3793189999999997</v>
      </c>
      <c r="G4213" t="s">
        <v>12623</v>
      </c>
      <c r="H4213" t="s">
        <v>21</v>
      </c>
      <c r="I4213" s="1">
        <v>42706</v>
      </c>
      <c r="J4213" s="11">
        <v>0</v>
      </c>
      <c r="K4213">
        <v>99</v>
      </c>
      <c r="L4213" t="s">
        <v>22</v>
      </c>
      <c r="M4213">
        <v>4.4000000000000004</v>
      </c>
      <c r="N4213">
        <v>111</v>
      </c>
      <c r="O4213" t="s">
        <v>12624</v>
      </c>
      <c r="P4213" t="s">
        <v>12625</v>
      </c>
      <c r="Q4213" s="10">
        <v>0</v>
      </c>
    </row>
    <row r="4214" spans="1:17" x14ac:dyDescent="0.3">
      <c r="A4214" s="11">
        <v>2000000</v>
      </c>
      <c r="B4214" t="s">
        <v>587</v>
      </c>
      <c r="C4214">
        <v>10758</v>
      </c>
      <c r="D4214" t="s">
        <v>12626</v>
      </c>
      <c r="E4214" t="s">
        <v>19</v>
      </c>
      <c r="F4214">
        <v>9.6729900000000004</v>
      </c>
      <c r="G4214" t="s">
        <v>12627</v>
      </c>
      <c r="H4214" t="s">
        <v>21</v>
      </c>
      <c r="I4214" s="1">
        <v>39227</v>
      </c>
      <c r="J4214" s="11">
        <v>22179430</v>
      </c>
      <c r="K4214">
        <v>108</v>
      </c>
      <c r="L4214" t="s">
        <v>22</v>
      </c>
      <c r="M4214">
        <v>6.7</v>
      </c>
      <c r="N4214">
        <v>129</v>
      </c>
      <c r="O4214" t="s">
        <v>12628</v>
      </c>
      <c r="P4214" t="s">
        <v>12629</v>
      </c>
      <c r="Q4214" s="10">
        <v>20179430</v>
      </c>
    </row>
    <row r="4215" spans="1:17" x14ac:dyDescent="0.3">
      <c r="A4215" s="11">
        <v>1500000</v>
      </c>
      <c r="B4215" t="s">
        <v>195</v>
      </c>
      <c r="C4215">
        <v>11690</v>
      </c>
      <c r="D4215" t="s">
        <v>12630</v>
      </c>
      <c r="E4215" t="s">
        <v>19</v>
      </c>
      <c r="F4215">
        <v>17.49699</v>
      </c>
      <c r="G4215" t="s">
        <v>7273</v>
      </c>
      <c r="H4215" t="s">
        <v>21</v>
      </c>
      <c r="I4215" s="1">
        <v>32199</v>
      </c>
      <c r="J4215" s="11">
        <v>11806119</v>
      </c>
      <c r="K4215">
        <v>92</v>
      </c>
      <c r="L4215" t="s">
        <v>22</v>
      </c>
      <c r="M4215">
        <v>6.6</v>
      </c>
      <c r="N4215">
        <v>363</v>
      </c>
      <c r="O4215" t="s">
        <v>12631</v>
      </c>
      <c r="P4215" t="s">
        <v>12632</v>
      </c>
      <c r="Q4215" s="10">
        <v>10306119</v>
      </c>
    </row>
    <row r="4216" spans="1:17" x14ac:dyDescent="0.3">
      <c r="A4216" s="11">
        <v>1500000</v>
      </c>
      <c r="B4216" t="s">
        <v>1485</v>
      </c>
      <c r="C4216">
        <v>3083</v>
      </c>
      <c r="D4216" t="s">
        <v>12633</v>
      </c>
      <c r="E4216" t="s">
        <v>19</v>
      </c>
      <c r="F4216">
        <v>12.2624</v>
      </c>
      <c r="G4216" t="s">
        <v>32</v>
      </c>
      <c r="H4216" t="s">
        <v>21</v>
      </c>
      <c r="I4216" s="1">
        <v>14537</v>
      </c>
      <c r="J4216" s="11">
        <v>9600000</v>
      </c>
      <c r="K4216">
        <v>129</v>
      </c>
      <c r="L4216" t="s">
        <v>22</v>
      </c>
      <c r="M4216">
        <v>7.9</v>
      </c>
      <c r="N4216">
        <v>241</v>
      </c>
      <c r="O4216" t="s">
        <v>12634</v>
      </c>
      <c r="P4216" t="s">
        <v>11607</v>
      </c>
      <c r="Q4216" s="10">
        <v>8100000</v>
      </c>
    </row>
    <row r="4217" spans="1:17" x14ac:dyDescent="0.3">
      <c r="A4217" s="11">
        <v>1500000</v>
      </c>
      <c r="B4217" t="s">
        <v>998</v>
      </c>
      <c r="C4217">
        <v>9344</v>
      </c>
      <c r="D4217" t="s">
        <v>12635</v>
      </c>
      <c r="E4217" t="s">
        <v>19</v>
      </c>
      <c r="F4217">
        <v>13.291990999999999</v>
      </c>
      <c r="G4217" t="s">
        <v>905</v>
      </c>
      <c r="H4217" t="s">
        <v>21</v>
      </c>
      <c r="I4217" s="1">
        <v>34908</v>
      </c>
      <c r="J4217" s="11">
        <v>7412216</v>
      </c>
      <c r="K4217">
        <v>91</v>
      </c>
      <c r="L4217" t="s">
        <v>22</v>
      </c>
      <c r="M4217">
        <v>6.8</v>
      </c>
      <c r="N4217">
        <v>279</v>
      </c>
      <c r="O4217" t="s">
        <v>12636</v>
      </c>
      <c r="P4217" t="s">
        <v>12147</v>
      </c>
      <c r="Q4217" s="10">
        <v>5912216</v>
      </c>
    </row>
    <row r="4218" spans="1:17" x14ac:dyDescent="0.3">
      <c r="A4218" s="11">
        <v>1500000</v>
      </c>
      <c r="B4218" t="s">
        <v>1485</v>
      </c>
      <c r="C4218">
        <v>10707</v>
      </c>
      <c r="D4218" t="s">
        <v>12637</v>
      </c>
      <c r="E4218" t="s">
        <v>19</v>
      </c>
      <c r="F4218">
        <v>13.788054000000001</v>
      </c>
      <c r="G4218" t="s">
        <v>6864</v>
      </c>
      <c r="H4218" t="s">
        <v>21</v>
      </c>
      <c r="I4218" s="1">
        <v>38482</v>
      </c>
      <c r="J4218" s="11">
        <v>11098131</v>
      </c>
      <c r="K4218">
        <v>81</v>
      </c>
      <c r="L4218" t="s">
        <v>22</v>
      </c>
      <c r="M4218">
        <v>6.9</v>
      </c>
      <c r="N4218">
        <v>226</v>
      </c>
      <c r="O4218" t="s">
        <v>12638</v>
      </c>
      <c r="P4218" t="s">
        <v>9176</v>
      </c>
      <c r="Q4218" s="10">
        <v>9598131</v>
      </c>
    </row>
    <row r="4219" spans="1:17" x14ac:dyDescent="0.3">
      <c r="A4219" s="11">
        <v>1000000</v>
      </c>
      <c r="B4219" t="s">
        <v>587</v>
      </c>
      <c r="C4219">
        <v>15647</v>
      </c>
      <c r="D4219" t="s">
        <v>12639</v>
      </c>
      <c r="E4219" t="s">
        <v>19</v>
      </c>
      <c r="F4219">
        <v>3.9902150000000001</v>
      </c>
      <c r="G4219" t="s">
        <v>4469</v>
      </c>
      <c r="H4219" t="s">
        <v>21</v>
      </c>
      <c r="I4219" s="1">
        <v>37002</v>
      </c>
      <c r="J4219" s="11">
        <v>10013424</v>
      </c>
      <c r="K4219">
        <v>97</v>
      </c>
      <c r="L4219" t="s">
        <v>22</v>
      </c>
      <c r="M4219">
        <v>5.9</v>
      </c>
      <c r="N4219">
        <v>48</v>
      </c>
      <c r="O4219" t="s">
        <v>12640</v>
      </c>
      <c r="P4219" t="s">
        <v>5567</v>
      </c>
      <c r="Q4219" s="10">
        <v>9013424</v>
      </c>
    </row>
    <row r="4220" spans="1:17" x14ac:dyDescent="0.3">
      <c r="A4220" s="11">
        <v>17000000</v>
      </c>
      <c r="B4220" t="s">
        <v>3035</v>
      </c>
      <c r="C4220">
        <v>308529</v>
      </c>
      <c r="D4220" t="s">
        <v>12641</v>
      </c>
      <c r="E4220" t="s">
        <v>19</v>
      </c>
      <c r="F4220">
        <v>6.5265880000000003</v>
      </c>
      <c r="G4220" t="s">
        <v>12642</v>
      </c>
      <c r="H4220" t="s">
        <v>21</v>
      </c>
      <c r="I4220" s="1">
        <v>42565</v>
      </c>
      <c r="J4220" s="11">
        <v>0</v>
      </c>
      <c r="K4220">
        <v>90</v>
      </c>
      <c r="L4220" t="s">
        <v>22</v>
      </c>
      <c r="M4220">
        <v>4.5</v>
      </c>
      <c r="N4220">
        <v>99</v>
      </c>
      <c r="O4220" t="s">
        <v>12643</v>
      </c>
      <c r="P4220" t="s">
        <v>3149</v>
      </c>
      <c r="Q4220" s="10">
        <v>-17000000</v>
      </c>
    </row>
    <row r="4221" spans="1:17" x14ac:dyDescent="0.3">
      <c r="A4221" s="11">
        <v>1500000</v>
      </c>
      <c r="B4221" t="s">
        <v>1905</v>
      </c>
      <c r="C4221">
        <v>4174</v>
      </c>
      <c r="D4221" t="s">
        <v>12644</v>
      </c>
      <c r="E4221" t="s">
        <v>19</v>
      </c>
      <c r="F4221">
        <v>11.145915</v>
      </c>
      <c r="G4221" t="s">
        <v>11378</v>
      </c>
      <c r="H4221" t="s">
        <v>21</v>
      </c>
      <c r="I4221" s="1">
        <v>16799</v>
      </c>
      <c r="J4221" s="11">
        <v>7000000</v>
      </c>
      <c r="K4221">
        <v>111</v>
      </c>
      <c r="L4221" t="s">
        <v>22</v>
      </c>
      <c r="M4221">
        <v>7.3</v>
      </c>
      <c r="N4221">
        <v>160</v>
      </c>
      <c r="O4221" t="s">
        <v>12645</v>
      </c>
      <c r="P4221" t="s">
        <v>6507</v>
      </c>
      <c r="Q4221" s="10">
        <v>5500000</v>
      </c>
    </row>
    <row r="4222" spans="1:17" x14ac:dyDescent="0.3">
      <c r="A4222" s="11">
        <v>0</v>
      </c>
      <c r="B4222" t="s">
        <v>3942</v>
      </c>
      <c r="C4222">
        <v>20156</v>
      </c>
      <c r="D4222" t="s">
        <v>12646</v>
      </c>
      <c r="E4222" t="s">
        <v>19</v>
      </c>
      <c r="F4222">
        <v>5.4468319999999997</v>
      </c>
      <c r="G4222" t="s">
        <v>905</v>
      </c>
      <c r="H4222" t="s">
        <v>158</v>
      </c>
      <c r="I4222" s="1">
        <v>34601</v>
      </c>
      <c r="J4222" s="11">
        <v>0</v>
      </c>
      <c r="K4222">
        <v>103</v>
      </c>
      <c r="L4222" t="s">
        <v>22</v>
      </c>
      <c r="M4222">
        <v>6.5</v>
      </c>
      <c r="N4222">
        <v>64</v>
      </c>
      <c r="O4222" t="s">
        <v>12647</v>
      </c>
      <c r="P4222" t="s">
        <v>5862</v>
      </c>
      <c r="Q4222" s="10">
        <v>0</v>
      </c>
    </row>
    <row r="4223" spans="1:17" x14ac:dyDescent="0.3">
      <c r="A4223" s="11">
        <v>1500000</v>
      </c>
      <c r="B4223" t="s">
        <v>2169</v>
      </c>
      <c r="C4223">
        <v>9464</v>
      </c>
      <c r="D4223" t="s">
        <v>12648</v>
      </c>
      <c r="E4223" t="s">
        <v>19</v>
      </c>
      <c r="F4223">
        <v>10.009994000000001</v>
      </c>
      <c r="G4223" t="s">
        <v>92</v>
      </c>
      <c r="H4223" t="s">
        <v>21</v>
      </c>
      <c r="I4223" s="1">
        <v>35815</v>
      </c>
      <c r="J4223" s="11">
        <v>2375097</v>
      </c>
      <c r="K4223">
        <v>110</v>
      </c>
      <c r="L4223" t="s">
        <v>22</v>
      </c>
      <c r="M4223">
        <v>7.1</v>
      </c>
      <c r="N4223">
        <v>166</v>
      </c>
      <c r="O4223" t="s">
        <v>12649</v>
      </c>
      <c r="P4223" t="s">
        <v>9225</v>
      </c>
      <c r="Q4223" s="10">
        <v>875097</v>
      </c>
    </row>
    <row r="4224" spans="1:17" x14ac:dyDescent="0.3">
      <c r="A4224" s="11">
        <v>1500000</v>
      </c>
      <c r="B4224" t="s">
        <v>2211</v>
      </c>
      <c r="C4224">
        <v>49018</v>
      </c>
      <c r="D4224" t="s">
        <v>12650</v>
      </c>
      <c r="E4224" t="s">
        <v>19</v>
      </c>
      <c r="F4224">
        <v>58.594852000000003</v>
      </c>
      <c r="G4224" t="s">
        <v>6064</v>
      </c>
      <c r="H4224" t="s">
        <v>21</v>
      </c>
      <c r="I4224" s="1">
        <v>40434</v>
      </c>
      <c r="J4224" s="11">
        <v>97009150</v>
      </c>
      <c r="K4224">
        <v>103</v>
      </c>
      <c r="L4224" t="s">
        <v>22</v>
      </c>
      <c r="M4224">
        <v>6.8</v>
      </c>
      <c r="N4224">
        <v>1737</v>
      </c>
      <c r="O4224" t="s">
        <v>12651</v>
      </c>
      <c r="P4224" t="s">
        <v>199</v>
      </c>
      <c r="Q4224" s="10">
        <v>95509150</v>
      </c>
    </row>
    <row r="4225" spans="1:17" x14ac:dyDescent="0.3">
      <c r="A4225" s="11">
        <v>1500000</v>
      </c>
      <c r="B4225" t="s">
        <v>12652</v>
      </c>
      <c r="C4225">
        <v>13820</v>
      </c>
      <c r="D4225" t="s">
        <v>12653</v>
      </c>
      <c r="E4225" t="s">
        <v>19</v>
      </c>
      <c r="F4225">
        <v>11.353440000000001</v>
      </c>
      <c r="G4225" t="s">
        <v>12654</v>
      </c>
      <c r="H4225" t="s">
        <v>21</v>
      </c>
      <c r="I4225" s="1">
        <v>30732</v>
      </c>
      <c r="J4225" s="11">
        <v>2300000</v>
      </c>
      <c r="K4225">
        <v>92</v>
      </c>
      <c r="L4225" t="s">
        <v>22</v>
      </c>
      <c r="M4225">
        <v>6.7</v>
      </c>
      <c r="N4225">
        <v>144</v>
      </c>
      <c r="O4225" t="s">
        <v>12655</v>
      </c>
      <c r="P4225" t="s">
        <v>12656</v>
      </c>
      <c r="Q4225" s="10">
        <v>800000</v>
      </c>
    </row>
    <row r="4226" spans="1:17" x14ac:dyDescent="0.3">
      <c r="A4226" s="11">
        <v>1500000</v>
      </c>
      <c r="B4226" t="s">
        <v>2357</v>
      </c>
      <c r="C4226">
        <v>18079</v>
      </c>
      <c r="D4226" t="s">
        <v>12657</v>
      </c>
      <c r="E4226" t="s">
        <v>1682</v>
      </c>
      <c r="F4226">
        <v>8.5893549999999994</v>
      </c>
      <c r="G4226" t="s">
        <v>12658</v>
      </c>
      <c r="H4226" t="s">
        <v>6211</v>
      </c>
      <c r="I4226" s="1">
        <v>36769</v>
      </c>
      <c r="J4226" s="11">
        <v>0</v>
      </c>
      <c r="K4226">
        <v>114</v>
      </c>
      <c r="L4226" t="s">
        <v>22</v>
      </c>
      <c r="M4226">
        <v>7.4</v>
      </c>
      <c r="N4226">
        <v>153</v>
      </c>
      <c r="O4226" t="s">
        <v>12659</v>
      </c>
      <c r="P4226" t="s">
        <v>12660</v>
      </c>
      <c r="Q4226" s="10">
        <v>-1500000</v>
      </c>
    </row>
    <row r="4227" spans="1:17" x14ac:dyDescent="0.3">
      <c r="A4227" s="11">
        <v>0</v>
      </c>
      <c r="B4227" t="s">
        <v>5275</v>
      </c>
      <c r="C4227">
        <v>127918</v>
      </c>
      <c r="D4227" t="s">
        <v>12661</v>
      </c>
      <c r="E4227" t="s">
        <v>19</v>
      </c>
      <c r="F4227">
        <v>2.828303</v>
      </c>
      <c r="G4227" t="s">
        <v>12662</v>
      </c>
      <c r="H4227" t="s">
        <v>21</v>
      </c>
      <c r="I4227" s="1">
        <v>41159</v>
      </c>
      <c r="J4227" s="11">
        <v>0</v>
      </c>
      <c r="K4227">
        <v>101</v>
      </c>
      <c r="L4227" t="s">
        <v>22</v>
      </c>
      <c r="M4227">
        <v>6.5</v>
      </c>
      <c r="N4227">
        <v>39</v>
      </c>
      <c r="O4227" t="s">
        <v>12663</v>
      </c>
      <c r="P4227" t="s">
        <v>12664</v>
      </c>
      <c r="Q4227" s="10">
        <v>0</v>
      </c>
    </row>
    <row r="4228" spans="1:17" x14ac:dyDescent="0.3">
      <c r="A4228" s="11">
        <v>1500000</v>
      </c>
      <c r="B4228" t="s">
        <v>713</v>
      </c>
      <c r="C4228">
        <v>17113</v>
      </c>
      <c r="D4228" t="s">
        <v>12665</v>
      </c>
      <c r="E4228" t="s">
        <v>19</v>
      </c>
      <c r="F4228">
        <v>3.618646</v>
      </c>
      <c r="G4228" t="s">
        <v>9490</v>
      </c>
      <c r="H4228" t="s">
        <v>21</v>
      </c>
      <c r="I4228" s="1">
        <v>38436</v>
      </c>
      <c r="J4228" s="11">
        <v>712294</v>
      </c>
      <c r="K4228">
        <v>111</v>
      </c>
      <c r="L4228" t="s">
        <v>22</v>
      </c>
      <c r="M4228">
        <v>6.5</v>
      </c>
      <c r="N4228">
        <v>43</v>
      </c>
      <c r="O4228" t="s">
        <v>12666</v>
      </c>
      <c r="P4228" t="s">
        <v>12667</v>
      </c>
      <c r="Q4228" s="10">
        <v>-787706</v>
      </c>
    </row>
    <row r="4229" spans="1:17" x14ac:dyDescent="0.3">
      <c r="A4229" s="11">
        <v>1500000</v>
      </c>
      <c r="B4229" t="s">
        <v>972</v>
      </c>
      <c r="C4229">
        <v>129139</v>
      </c>
      <c r="D4229" t="s">
        <v>12668</v>
      </c>
      <c r="E4229" t="s">
        <v>19</v>
      </c>
      <c r="F4229">
        <v>15.017068</v>
      </c>
      <c r="G4229" t="s">
        <v>12669</v>
      </c>
      <c r="H4229" t="s">
        <v>21</v>
      </c>
      <c r="I4229" s="1">
        <v>41479</v>
      </c>
      <c r="J4229" s="11">
        <v>3566225</v>
      </c>
      <c r="K4229">
        <v>104</v>
      </c>
      <c r="L4229" t="s">
        <v>22</v>
      </c>
      <c r="M4229">
        <v>5.5</v>
      </c>
      <c r="N4229">
        <v>342</v>
      </c>
      <c r="O4229" t="s">
        <v>12670</v>
      </c>
      <c r="P4229" t="s">
        <v>12671</v>
      </c>
      <c r="Q4229" s="10">
        <v>2066225</v>
      </c>
    </row>
    <row r="4230" spans="1:17" x14ac:dyDescent="0.3">
      <c r="A4230" s="11">
        <v>1500000</v>
      </c>
      <c r="B4230" t="s">
        <v>36</v>
      </c>
      <c r="C4230">
        <v>507</v>
      </c>
      <c r="D4230" t="s">
        <v>12672</v>
      </c>
      <c r="E4230" t="s">
        <v>19</v>
      </c>
      <c r="F4230">
        <v>5.8175189999999999</v>
      </c>
      <c r="G4230" t="s">
        <v>8622</v>
      </c>
      <c r="H4230" t="s">
        <v>284</v>
      </c>
      <c r="I4230" s="1">
        <v>33979</v>
      </c>
      <c r="J4230" s="11">
        <v>418961</v>
      </c>
      <c r="K4230">
        <v>96</v>
      </c>
      <c r="L4230" t="s">
        <v>22</v>
      </c>
      <c r="M4230">
        <v>6.1</v>
      </c>
      <c r="N4230">
        <v>111</v>
      </c>
      <c r="O4230" t="s">
        <v>12673</v>
      </c>
      <c r="P4230" t="s">
        <v>11224</v>
      </c>
      <c r="Q4230" s="10">
        <v>-1081039</v>
      </c>
    </row>
    <row r="4231" spans="1:17" x14ac:dyDescent="0.3">
      <c r="A4231" s="11">
        <v>1500000</v>
      </c>
      <c r="B4231" t="s">
        <v>713</v>
      </c>
      <c r="C4231">
        <v>4012</v>
      </c>
      <c r="D4231" t="s">
        <v>12674</v>
      </c>
      <c r="E4231" t="s">
        <v>19</v>
      </c>
      <c r="F4231">
        <v>9.8568259999999999</v>
      </c>
      <c r="G4231" t="s">
        <v>12675</v>
      </c>
      <c r="H4231" t="s">
        <v>21</v>
      </c>
      <c r="I4231" s="1">
        <v>36910</v>
      </c>
      <c r="J4231" s="11">
        <v>416925</v>
      </c>
      <c r="K4231">
        <v>98</v>
      </c>
      <c r="L4231" t="s">
        <v>22</v>
      </c>
      <c r="M4231">
        <v>6.8</v>
      </c>
      <c r="N4231">
        <v>151</v>
      </c>
      <c r="O4231" t="s">
        <v>12676</v>
      </c>
      <c r="P4231" t="s">
        <v>12677</v>
      </c>
      <c r="Q4231" s="10">
        <v>-1083075</v>
      </c>
    </row>
    <row r="4232" spans="1:17" x14ac:dyDescent="0.3">
      <c r="A4232" s="11">
        <v>0</v>
      </c>
      <c r="B4232" t="s">
        <v>212</v>
      </c>
      <c r="C4232">
        <v>14054</v>
      </c>
      <c r="D4232" t="s">
        <v>12678</v>
      </c>
      <c r="E4232" t="s">
        <v>19</v>
      </c>
      <c r="F4232">
        <v>4.2623740000000003</v>
      </c>
      <c r="G4232" t="s">
        <v>12679</v>
      </c>
      <c r="H4232" t="s">
        <v>21</v>
      </c>
      <c r="I4232" s="1">
        <v>39632</v>
      </c>
      <c r="J4232" s="11">
        <v>414404</v>
      </c>
      <c r="K4232">
        <v>106</v>
      </c>
      <c r="L4232" t="s">
        <v>22</v>
      </c>
      <c r="M4232">
        <v>6.5</v>
      </c>
      <c r="N4232">
        <v>48</v>
      </c>
      <c r="O4232" t="s">
        <v>12680</v>
      </c>
      <c r="P4232" t="s">
        <v>3155</v>
      </c>
      <c r="Q4232" s="10">
        <v>414404</v>
      </c>
    </row>
    <row r="4233" spans="1:17" x14ac:dyDescent="0.3">
      <c r="A4233" s="11">
        <v>0</v>
      </c>
      <c r="B4233" t="s">
        <v>2845</v>
      </c>
      <c r="C4233">
        <v>323271</v>
      </c>
      <c r="D4233" t="s">
        <v>12681</v>
      </c>
      <c r="E4233" t="s">
        <v>19</v>
      </c>
      <c r="F4233">
        <v>6.1240000000000003E-2</v>
      </c>
      <c r="G4233" t="s">
        <v>92</v>
      </c>
      <c r="H4233" t="s">
        <v>21</v>
      </c>
      <c r="I4233" s="1">
        <v>42244</v>
      </c>
      <c r="J4233" s="11">
        <v>0</v>
      </c>
      <c r="K4233">
        <v>93</v>
      </c>
      <c r="L4233" t="s">
        <v>22</v>
      </c>
      <c r="M4233">
        <v>3</v>
      </c>
      <c r="N4233">
        <v>1</v>
      </c>
      <c r="O4233" t="s">
        <v>12682</v>
      </c>
      <c r="P4233" t="s">
        <v>12683</v>
      </c>
      <c r="Q4233" s="10">
        <v>0</v>
      </c>
    </row>
    <row r="4234" spans="1:17" x14ac:dyDescent="0.3">
      <c r="A4234" s="11">
        <v>1500000</v>
      </c>
      <c r="B4234" t="s">
        <v>3040</v>
      </c>
      <c r="C4234">
        <v>10972</v>
      </c>
      <c r="D4234" t="s">
        <v>12684</v>
      </c>
      <c r="E4234" t="s">
        <v>19</v>
      </c>
      <c r="F4234">
        <v>11.064228</v>
      </c>
      <c r="G4234" t="s">
        <v>7762</v>
      </c>
      <c r="H4234" t="s">
        <v>21</v>
      </c>
      <c r="I4234" s="1">
        <v>37172</v>
      </c>
      <c r="J4234" s="11">
        <v>373967</v>
      </c>
      <c r="K4234">
        <v>100</v>
      </c>
      <c r="L4234" t="s">
        <v>22</v>
      </c>
      <c r="M4234">
        <v>6.2</v>
      </c>
      <c r="N4234">
        <v>251</v>
      </c>
      <c r="O4234" t="s">
        <v>12685</v>
      </c>
      <c r="P4234" t="s">
        <v>7864</v>
      </c>
      <c r="Q4234" s="10">
        <v>-1126033</v>
      </c>
    </row>
    <row r="4235" spans="1:17" x14ac:dyDescent="0.3">
      <c r="A4235" s="11">
        <v>0</v>
      </c>
      <c r="B4235" t="s">
        <v>972</v>
      </c>
      <c r="C4235">
        <v>13066</v>
      </c>
      <c r="D4235" t="s">
        <v>12686</v>
      </c>
      <c r="E4235" t="s">
        <v>19</v>
      </c>
      <c r="F4235">
        <v>1.742383</v>
      </c>
      <c r="G4235" t="s">
        <v>92</v>
      </c>
      <c r="H4235" t="s">
        <v>21</v>
      </c>
      <c r="I4235" s="1">
        <v>38718</v>
      </c>
      <c r="J4235" s="11">
        <v>0</v>
      </c>
      <c r="K4235">
        <v>80</v>
      </c>
      <c r="L4235" t="s">
        <v>22</v>
      </c>
      <c r="M4235">
        <v>5.7</v>
      </c>
      <c r="N4235">
        <v>12</v>
      </c>
      <c r="O4235" t="s">
        <v>12687</v>
      </c>
      <c r="P4235" t="s">
        <v>12688</v>
      </c>
      <c r="Q4235" s="10">
        <v>0</v>
      </c>
    </row>
    <row r="4236" spans="1:17" x14ac:dyDescent="0.3">
      <c r="A4236" s="11">
        <v>0</v>
      </c>
      <c r="B4236" t="s">
        <v>713</v>
      </c>
      <c r="C4236">
        <v>66025</v>
      </c>
      <c r="D4236" t="s">
        <v>12689</v>
      </c>
      <c r="E4236" t="s">
        <v>19</v>
      </c>
      <c r="F4236">
        <v>0.41475400000000001</v>
      </c>
      <c r="G4236" t="s">
        <v>92</v>
      </c>
      <c r="H4236" t="s">
        <v>21</v>
      </c>
      <c r="I4236" s="1">
        <v>40849</v>
      </c>
      <c r="J4236" s="11">
        <v>330048</v>
      </c>
      <c r="K4236">
        <v>95</v>
      </c>
      <c r="L4236" t="s">
        <v>22</v>
      </c>
      <c r="M4236">
        <v>4.5</v>
      </c>
      <c r="N4236">
        <v>3</v>
      </c>
      <c r="O4236" t="s">
        <v>12690</v>
      </c>
      <c r="P4236" t="s">
        <v>12691</v>
      </c>
      <c r="Q4236" s="10">
        <v>330048</v>
      </c>
    </row>
    <row r="4237" spans="1:17" x14ac:dyDescent="0.3">
      <c r="A4237" s="11">
        <v>0</v>
      </c>
      <c r="B4237" t="s">
        <v>4727</v>
      </c>
      <c r="C4237">
        <v>11908</v>
      </c>
      <c r="D4237" t="s">
        <v>12692</v>
      </c>
      <c r="E4237" t="s">
        <v>19</v>
      </c>
      <c r="F4237">
        <v>12.677016</v>
      </c>
      <c r="G4237" t="s">
        <v>12693</v>
      </c>
      <c r="H4237" t="s">
        <v>21</v>
      </c>
      <c r="I4237" s="1">
        <v>38834</v>
      </c>
      <c r="J4237" s="11">
        <v>0</v>
      </c>
      <c r="K4237">
        <v>83</v>
      </c>
      <c r="L4237" t="s">
        <v>22</v>
      </c>
      <c r="M4237">
        <v>5.7</v>
      </c>
      <c r="N4237">
        <v>159</v>
      </c>
      <c r="O4237" t="s">
        <v>12694</v>
      </c>
      <c r="P4237" t="s">
        <v>12695</v>
      </c>
      <c r="Q4237" s="10">
        <v>0</v>
      </c>
    </row>
    <row r="4238" spans="1:17" x14ac:dyDescent="0.3">
      <c r="A4238" s="11">
        <v>1</v>
      </c>
      <c r="B4238" t="s">
        <v>2424</v>
      </c>
      <c r="C4238">
        <v>3082</v>
      </c>
      <c r="D4238" t="s">
        <v>12696</v>
      </c>
      <c r="E4238" t="s">
        <v>19</v>
      </c>
      <c r="F4238">
        <v>28.276479999999999</v>
      </c>
      <c r="G4238" t="s">
        <v>1252</v>
      </c>
      <c r="H4238" t="s">
        <v>21</v>
      </c>
      <c r="I4238" s="1">
        <v>13272</v>
      </c>
      <c r="J4238" s="11">
        <v>8500000</v>
      </c>
      <c r="K4238">
        <v>87</v>
      </c>
      <c r="L4238" t="s">
        <v>22</v>
      </c>
      <c r="M4238">
        <v>8.1</v>
      </c>
      <c r="N4238">
        <v>856</v>
      </c>
      <c r="O4238" t="s">
        <v>12697</v>
      </c>
      <c r="P4238" t="s">
        <v>12698</v>
      </c>
      <c r="Q4238" s="10">
        <v>8499999</v>
      </c>
    </row>
    <row r="4239" spans="1:17" x14ac:dyDescent="0.3">
      <c r="A4239" s="11">
        <v>0</v>
      </c>
      <c r="B4239" t="s">
        <v>12699</v>
      </c>
      <c r="C4239">
        <v>39541</v>
      </c>
      <c r="D4239" t="s">
        <v>12700</v>
      </c>
      <c r="E4239" t="s">
        <v>19</v>
      </c>
      <c r="F4239">
        <v>0.87065999999999999</v>
      </c>
      <c r="G4239" t="s">
        <v>92</v>
      </c>
      <c r="H4239" t="s">
        <v>21</v>
      </c>
      <c r="I4239" s="1">
        <v>37337</v>
      </c>
      <c r="J4239" s="11">
        <v>0</v>
      </c>
      <c r="K4239">
        <v>91</v>
      </c>
      <c r="L4239" t="s">
        <v>22</v>
      </c>
      <c r="M4239">
        <v>6.4</v>
      </c>
      <c r="N4239">
        <v>9</v>
      </c>
      <c r="O4239" t="s">
        <v>12701</v>
      </c>
      <c r="P4239" t="s">
        <v>12702</v>
      </c>
      <c r="Q4239" s="10">
        <v>0</v>
      </c>
    </row>
    <row r="4240" spans="1:17" x14ac:dyDescent="0.3">
      <c r="A4240" s="11">
        <v>1500000</v>
      </c>
      <c r="B4240" t="s">
        <v>4727</v>
      </c>
      <c r="C4240">
        <v>1961</v>
      </c>
      <c r="D4240" t="s">
        <v>12703</v>
      </c>
      <c r="E4240" t="s">
        <v>19</v>
      </c>
      <c r="F4240">
        <v>7.5590999999999999</v>
      </c>
      <c r="G4240" t="s">
        <v>12704</v>
      </c>
      <c r="H4240" t="s">
        <v>21</v>
      </c>
      <c r="I4240" s="1">
        <v>39092</v>
      </c>
      <c r="J4240" s="11">
        <v>173066</v>
      </c>
      <c r="K4240">
        <v>86</v>
      </c>
      <c r="L4240" t="s">
        <v>22</v>
      </c>
      <c r="M4240">
        <v>5.9</v>
      </c>
      <c r="N4240">
        <v>107</v>
      </c>
      <c r="O4240" t="s">
        <v>12705</v>
      </c>
      <c r="P4240" t="s">
        <v>12706</v>
      </c>
      <c r="Q4240" s="10">
        <v>-1326934</v>
      </c>
    </row>
    <row r="4241" spans="1:17" x14ac:dyDescent="0.3">
      <c r="A4241" s="11">
        <v>1500000</v>
      </c>
      <c r="B4241" t="s">
        <v>587</v>
      </c>
      <c r="C4241">
        <v>51820</v>
      </c>
      <c r="D4241" t="s">
        <v>12707</v>
      </c>
      <c r="E4241" t="s">
        <v>19</v>
      </c>
      <c r="F4241">
        <v>2.0281699999999998</v>
      </c>
      <c r="G4241" t="s">
        <v>92</v>
      </c>
      <c r="H4241" t="s">
        <v>21</v>
      </c>
      <c r="I4241" s="1">
        <v>38365</v>
      </c>
      <c r="J4241" s="11">
        <v>0</v>
      </c>
      <c r="K4241">
        <v>107</v>
      </c>
      <c r="L4241" t="s">
        <v>22</v>
      </c>
      <c r="M4241">
        <v>3.5</v>
      </c>
      <c r="N4241">
        <v>1</v>
      </c>
      <c r="O4241" t="s">
        <v>12708</v>
      </c>
      <c r="P4241" t="s">
        <v>8222</v>
      </c>
      <c r="Q4241" s="10">
        <v>-1500000</v>
      </c>
    </row>
    <row r="4242" spans="1:17" x14ac:dyDescent="0.3">
      <c r="A4242" s="11">
        <v>1500000</v>
      </c>
      <c r="B4242" t="s">
        <v>587</v>
      </c>
      <c r="C4242">
        <v>291362</v>
      </c>
      <c r="D4242" t="s">
        <v>12709</v>
      </c>
      <c r="E4242" t="s">
        <v>19</v>
      </c>
      <c r="F4242">
        <v>0.85901400000000006</v>
      </c>
      <c r="G4242" t="s">
        <v>12710</v>
      </c>
      <c r="H4242" t="s">
        <v>21</v>
      </c>
      <c r="I4242" s="1">
        <v>42158</v>
      </c>
      <c r="J4242" s="11">
        <v>0</v>
      </c>
      <c r="K4242">
        <v>97</v>
      </c>
      <c r="L4242" t="s">
        <v>22</v>
      </c>
      <c r="M4242">
        <v>6.6</v>
      </c>
      <c r="N4242">
        <v>8</v>
      </c>
      <c r="O4242" t="s">
        <v>12711</v>
      </c>
      <c r="P4242" t="s">
        <v>12712</v>
      </c>
      <c r="Q4242" s="10">
        <v>-1500000</v>
      </c>
    </row>
    <row r="4243" spans="1:17" x14ac:dyDescent="0.3">
      <c r="A4243" s="11">
        <v>1500000</v>
      </c>
      <c r="B4243" t="s">
        <v>212</v>
      </c>
      <c r="C4243">
        <v>30082</v>
      </c>
      <c r="D4243" t="s">
        <v>12713</v>
      </c>
      <c r="E4243" t="s">
        <v>19</v>
      </c>
      <c r="F4243">
        <v>7.1376999999999996E-2</v>
      </c>
      <c r="G4243" t="s">
        <v>12714</v>
      </c>
      <c r="H4243" t="s">
        <v>21</v>
      </c>
      <c r="I4243" s="1">
        <v>38545</v>
      </c>
      <c r="J4243" s="11">
        <v>0</v>
      </c>
      <c r="K4243">
        <v>108</v>
      </c>
      <c r="L4243" t="s">
        <v>22</v>
      </c>
      <c r="M4243">
        <v>6</v>
      </c>
      <c r="N4243">
        <v>2</v>
      </c>
      <c r="O4243" t="s">
        <v>12715</v>
      </c>
      <c r="P4243" t="s">
        <v>8608</v>
      </c>
      <c r="Q4243" s="10">
        <v>-1500000</v>
      </c>
    </row>
    <row r="4244" spans="1:17" x14ac:dyDescent="0.3">
      <c r="A4244" s="11">
        <v>1200000</v>
      </c>
      <c r="B4244" t="s">
        <v>1122</v>
      </c>
      <c r="C4244">
        <v>72913</v>
      </c>
      <c r="D4244" t="s">
        <v>12716</v>
      </c>
      <c r="E4244" t="s">
        <v>19</v>
      </c>
      <c r="F4244">
        <v>0.19317200000000001</v>
      </c>
      <c r="G4244" t="s">
        <v>12717</v>
      </c>
      <c r="H4244" t="s">
        <v>21</v>
      </c>
      <c r="I4244" s="1">
        <v>40373</v>
      </c>
      <c r="J4244" s="11">
        <v>0</v>
      </c>
      <c r="K4244">
        <v>128</v>
      </c>
      <c r="L4244" t="s">
        <v>22</v>
      </c>
      <c r="M4244">
        <v>6</v>
      </c>
      <c r="N4244">
        <v>2</v>
      </c>
      <c r="O4244" t="s">
        <v>12718</v>
      </c>
      <c r="P4244" t="s">
        <v>9615</v>
      </c>
      <c r="Q4244" s="10">
        <v>-1200000</v>
      </c>
    </row>
    <row r="4245" spans="1:17" x14ac:dyDescent="0.3">
      <c r="A4245" s="11">
        <v>1500000</v>
      </c>
      <c r="B4245" t="s">
        <v>4108</v>
      </c>
      <c r="C4245">
        <v>23963</v>
      </c>
      <c r="D4245" t="s">
        <v>12719</v>
      </c>
      <c r="E4245" t="s">
        <v>19</v>
      </c>
      <c r="F4245">
        <v>4.6802060000000001</v>
      </c>
      <c r="G4245" t="s">
        <v>12720</v>
      </c>
      <c r="H4245" t="s">
        <v>158</v>
      </c>
      <c r="I4245" s="1">
        <v>39967</v>
      </c>
      <c r="J4245" s="11">
        <v>32000</v>
      </c>
      <c r="K4245">
        <v>93</v>
      </c>
      <c r="L4245" t="s">
        <v>22</v>
      </c>
      <c r="M4245">
        <v>6.6</v>
      </c>
      <c r="N4245">
        <v>183</v>
      </c>
      <c r="O4245" t="s">
        <v>12721</v>
      </c>
      <c r="P4245" t="s">
        <v>12722</v>
      </c>
      <c r="Q4245" s="10">
        <v>-1468000</v>
      </c>
    </row>
    <row r="4246" spans="1:17" x14ac:dyDescent="0.3">
      <c r="A4246" s="11">
        <v>2000000</v>
      </c>
      <c r="B4246" t="s">
        <v>713</v>
      </c>
      <c r="C4246">
        <v>29406</v>
      </c>
      <c r="D4246" t="s">
        <v>12723</v>
      </c>
      <c r="E4246" t="s">
        <v>19</v>
      </c>
      <c r="F4246">
        <v>1.20173</v>
      </c>
      <c r="G4246" t="s">
        <v>11089</v>
      </c>
      <c r="H4246" t="s">
        <v>21</v>
      </c>
      <c r="I4246" s="1">
        <v>39562</v>
      </c>
      <c r="J4246" s="11">
        <v>0</v>
      </c>
      <c r="K4246">
        <v>90</v>
      </c>
      <c r="L4246" t="s">
        <v>22</v>
      </c>
      <c r="M4246">
        <v>6.8</v>
      </c>
      <c r="N4246">
        <v>16</v>
      </c>
      <c r="O4246" t="s">
        <v>12724</v>
      </c>
      <c r="P4246" t="s">
        <v>12725</v>
      </c>
      <c r="Q4246" s="10">
        <v>-2000000</v>
      </c>
    </row>
    <row r="4247" spans="1:17" x14ac:dyDescent="0.3">
      <c r="A4247" s="11">
        <v>1</v>
      </c>
      <c r="B4247" t="s">
        <v>3552</v>
      </c>
      <c r="C4247">
        <v>361505</v>
      </c>
      <c r="D4247" t="s">
        <v>12726</v>
      </c>
      <c r="E4247" t="s">
        <v>19</v>
      </c>
      <c r="F4247">
        <v>9.4104999999999994E-2</v>
      </c>
      <c r="G4247" t="s">
        <v>92</v>
      </c>
      <c r="H4247" t="s">
        <v>21</v>
      </c>
      <c r="I4247" s="1">
        <v>42192</v>
      </c>
      <c r="J4247" s="11">
        <v>0</v>
      </c>
      <c r="K4247">
        <v>90</v>
      </c>
      <c r="L4247" t="s">
        <v>22</v>
      </c>
      <c r="M4247">
        <v>10</v>
      </c>
      <c r="N4247">
        <v>2</v>
      </c>
      <c r="O4247" t="s">
        <v>4251</v>
      </c>
      <c r="P4247" t="s">
        <v>231</v>
      </c>
      <c r="Q4247" s="10">
        <v>-1</v>
      </c>
    </row>
    <row r="4248" spans="1:17" x14ac:dyDescent="0.3">
      <c r="A4248" s="11">
        <v>1500000</v>
      </c>
      <c r="B4248" t="s">
        <v>2211</v>
      </c>
      <c r="C4248">
        <v>104755</v>
      </c>
      <c r="D4248" t="s">
        <v>12727</v>
      </c>
      <c r="E4248" t="s">
        <v>19</v>
      </c>
      <c r="F4248">
        <v>14.504326000000001</v>
      </c>
      <c r="G4248" t="s">
        <v>6064</v>
      </c>
      <c r="H4248" t="s">
        <v>158</v>
      </c>
      <c r="I4248" s="1">
        <v>41191</v>
      </c>
      <c r="J4248" s="11">
        <v>1165882</v>
      </c>
      <c r="K4248">
        <v>101</v>
      </c>
      <c r="L4248" t="s">
        <v>22</v>
      </c>
      <c r="M4248">
        <v>5.0999999999999996</v>
      </c>
      <c r="N4248">
        <v>242</v>
      </c>
      <c r="O4248" t="s">
        <v>12728</v>
      </c>
      <c r="P4248" t="s">
        <v>7621</v>
      </c>
      <c r="Q4248" s="10">
        <v>-334118</v>
      </c>
    </row>
    <row r="4249" spans="1:17" x14ac:dyDescent="0.3">
      <c r="A4249" s="11">
        <v>0</v>
      </c>
      <c r="B4249" t="s">
        <v>8500</v>
      </c>
      <c r="C4249">
        <v>253306</v>
      </c>
      <c r="D4249" t="s">
        <v>12729</v>
      </c>
      <c r="E4249" t="s">
        <v>19</v>
      </c>
      <c r="F4249">
        <v>10.322858</v>
      </c>
      <c r="G4249" t="s">
        <v>12730</v>
      </c>
      <c r="H4249" t="s">
        <v>105</v>
      </c>
      <c r="I4249" s="1">
        <v>41738</v>
      </c>
      <c r="J4249" s="11">
        <v>0</v>
      </c>
      <c r="K4249">
        <v>109</v>
      </c>
      <c r="L4249" t="s">
        <v>22</v>
      </c>
      <c r="M4249">
        <v>6.5</v>
      </c>
      <c r="N4249">
        <v>358</v>
      </c>
      <c r="O4249" t="s">
        <v>12731</v>
      </c>
      <c r="P4249" t="s">
        <v>12732</v>
      </c>
      <c r="Q4249" s="10">
        <v>0</v>
      </c>
    </row>
    <row r="4250" spans="1:17" x14ac:dyDescent="0.3">
      <c r="A4250" s="11">
        <v>0</v>
      </c>
      <c r="B4250" t="s">
        <v>5275</v>
      </c>
      <c r="C4250">
        <v>29595</v>
      </c>
      <c r="D4250" t="s">
        <v>12733</v>
      </c>
      <c r="E4250" t="s">
        <v>19</v>
      </c>
      <c r="F4250">
        <v>1.404175</v>
      </c>
      <c r="G4250" t="s">
        <v>12734</v>
      </c>
      <c r="H4250" t="s">
        <v>21</v>
      </c>
      <c r="I4250" s="1">
        <v>38453</v>
      </c>
      <c r="J4250" s="11">
        <v>0</v>
      </c>
      <c r="K4250">
        <v>98</v>
      </c>
      <c r="L4250" t="s">
        <v>22</v>
      </c>
      <c r="M4250">
        <v>6.9</v>
      </c>
      <c r="N4250">
        <v>24</v>
      </c>
      <c r="O4250" t="s">
        <v>12735</v>
      </c>
      <c r="P4250" t="s">
        <v>12736</v>
      </c>
      <c r="Q4250" s="10">
        <v>0</v>
      </c>
    </row>
    <row r="4251" spans="1:17" x14ac:dyDescent="0.3">
      <c r="A4251" s="11">
        <v>1</v>
      </c>
      <c r="B4251" t="s">
        <v>12737</v>
      </c>
      <c r="C4251">
        <v>46729</v>
      </c>
      <c r="D4251" t="s">
        <v>12738</v>
      </c>
      <c r="E4251" t="s">
        <v>19</v>
      </c>
      <c r="F4251">
        <v>7.7876000000000001E-2</v>
      </c>
      <c r="G4251" t="s">
        <v>12739</v>
      </c>
      <c r="H4251" t="s">
        <v>21</v>
      </c>
      <c r="I4251" s="1">
        <v>38362</v>
      </c>
      <c r="J4251" s="11">
        <v>0</v>
      </c>
      <c r="K4251">
        <v>87</v>
      </c>
      <c r="L4251" t="s">
        <v>22</v>
      </c>
      <c r="M4251">
        <v>6.8</v>
      </c>
      <c r="N4251">
        <v>6</v>
      </c>
      <c r="O4251" t="s">
        <v>12740</v>
      </c>
      <c r="P4251" t="s">
        <v>12741</v>
      </c>
      <c r="Q4251" s="10">
        <v>-1</v>
      </c>
    </row>
    <row r="4252" spans="1:17" x14ac:dyDescent="0.3">
      <c r="A4252" s="11">
        <v>0</v>
      </c>
      <c r="B4252" t="s">
        <v>2424</v>
      </c>
      <c r="C4252">
        <v>294600</v>
      </c>
      <c r="D4252" t="s">
        <v>12742</v>
      </c>
      <c r="E4252" t="s">
        <v>19</v>
      </c>
      <c r="F4252">
        <v>0.35819000000000001</v>
      </c>
      <c r="G4252" t="s">
        <v>92</v>
      </c>
      <c r="H4252" t="s">
        <v>21</v>
      </c>
      <c r="I4252" s="1">
        <v>41275</v>
      </c>
      <c r="J4252" s="11">
        <v>0</v>
      </c>
      <c r="K4252">
        <v>98</v>
      </c>
      <c r="L4252" t="s">
        <v>22</v>
      </c>
      <c r="M4252">
        <v>6</v>
      </c>
      <c r="N4252">
        <v>1</v>
      </c>
      <c r="O4252" t="s">
        <v>12743</v>
      </c>
      <c r="P4252" t="s">
        <v>12744</v>
      </c>
      <c r="Q4252" s="10">
        <v>0</v>
      </c>
    </row>
    <row r="4253" spans="1:17" x14ac:dyDescent="0.3">
      <c r="A4253" s="11">
        <v>9000000</v>
      </c>
      <c r="B4253" t="s">
        <v>1485</v>
      </c>
      <c r="C4253">
        <v>137347</v>
      </c>
      <c r="D4253" t="s">
        <v>12745</v>
      </c>
      <c r="E4253" t="s">
        <v>19</v>
      </c>
      <c r="F4253">
        <v>9.1592649999999995</v>
      </c>
      <c r="G4253" t="s">
        <v>12746</v>
      </c>
      <c r="H4253" t="s">
        <v>496</v>
      </c>
      <c r="I4253" s="1">
        <v>41607</v>
      </c>
      <c r="J4253" s="11">
        <v>0</v>
      </c>
      <c r="K4253">
        <v>112</v>
      </c>
      <c r="L4253" t="s">
        <v>22</v>
      </c>
      <c r="M4253">
        <v>6.4</v>
      </c>
      <c r="N4253">
        <v>13</v>
      </c>
      <c r="O4253" t="s">
        <v>12747</v>
      </c>
      <c r="P4253" t="s">
        <v>12748</v>
      </c>
      <c r="Q4253" s="10">
        <v>-9000000</v>
      </c>
    </row>
    <row r="4254" spans="1:17" x14ac:dyDescent="0.3">
      <c r="A4254" s="11">
        <v>0</v>
      </c>
      <c r="B4254" t="s">
        <v>263</v>
      </c>
      <c r="C4254">
        <v>290370</v>
      </c>
      <c r="D4254" t="s">
        <v>12749</v>
      </c>
      <c r="E4254" t="s">
        <v>19</v>
      </c>
      <c r="F4254">
        <v>1.893697</v>
      </c>
      <c r="G4254" t="s">
        <v>12750</v>
      </c>
      <c r="H4254" t="s">
        <v>158</v>
      </c>
      <c r="I4254" s="1">
        <v>41909</v>
      </c>
      <c r="J4254" s="11">
        <v>1500000</v>
      </c>
      <c r="K4254">
        <v>85</v>
      </c>
      <c r="L4254" t="s">
        <v>22</v>
      </c>
      <c r="M4254">
        <v>2.6</v>
      </c>
      <c r="N4254">
        <v>9</v>
      </c>
      <c r="O4254" t="s">
        <v>12751</v>
      </c>
      <c r="P4254" t="s">
        <v>12752</v>
      </c>
      <c r="Q4254" s="10">
        <v>1500000</v>
      </c>
    </row>
    <row r="4255" spans="1:17" x14ac:dyDescent="0.3">
      <c r="A4255" s="11">
        <v>0</v>
      </c>
      <c r="B4255" t="s">
        <v>11639</v>
      </c>
      <c r="C4255">
        <v>426469</v>
      </c>
      <c r="D4255" t="s">
        <v>12753</v>
      </c>
      <c r="E4255" t="s">
        <v>19</v>
      </c>
      <c r="F4255">
        <v>0.71087</v>
      </c>
      <c r="G4255" t="s">
        <v>92</v>
      </c>
      <c r="H4255" t="s">
        <v>21</v>
      </c>
      <c r="I4255" s="1">
        <v>42796</v>
      </c>
      <c r="J4255" s="11">
        <v>0</v>
      </c>
      <c r="K4255">
        <v>102</v>
      </c>
      <c r="L4255" t="s">
        <v>22</v>
      </c>
      <c r="M4255">
        <v>7.4</v>
      </c>
      <c r="N4255">
        <v>7</v>
      </c>
      <c r="O4255" t="s">
        <v>12754</v>
      </c>
      <c r="P4255" t="s">
        <v>12755</v>
      </c>
      <c r="Q4255" s="10">
        <v>0</v>
      </c>
    </row>
    <row r="4256" spans="1:17" x14ac:dyDescent="0.3">
      <c r="A4256" s="11">
        <v>0</v>
      </c>
      <c r="B4256" t="s">
        <v>2677</v>
      </c>
      <c r="C4256">
        <v>356841</v>
      </c>
      <c r="D4256" t="s">
        <v>12756</v>
      </c>
      <c r="E4256" t="s">
        <v>19</v>
      </c>
      <c r="F4256">
        <v>1.1053569999999999</v>
      </c>
      <c r="G4256" t="s">
        <v>12757</v>
      </c>
      <c r="H4256" t="s">
        <v>21</v>
      </c>
      <c r="I4256" s="1">
        <v>42070</v>
      </c>
      <c r="J4256" s="11">
        <v>0</v>
      </c>
      <c r="K4256">
        <v>102</v>
      </c>
      <c r="L4256" t="s">
        <v>22</v>
      </c>
      <c r="M4256">
        <v>4.2</v>
      </c>
      <c r="N4256">
        <v>13</v>
      </c>
      <c r="O4256" t="s">
        <v>12758</v>
      </c>
      <c r="P4256" t="s">
        <v>12759</v>
      </c>
      <c r="Q4256" s="10">
        <v>0</v>
      </c>
    </row>
    <row r="4257" spans="1:17" x14ac:dyDescent="0.3">
      <c r="A4257" s="11">
        <v>1500000</v>
      </c>
      <c r="B4257" t="s">
        <v>12760</v>
      </c>
      <c r="C4257">
        <v>301325</v>
      </c>
      <c r="D4257" t="s">
        <v>12761</v>
      </c>
      <c r="E4257" t="s">
        <v>3229</v>
      </c>
      <c r="F4257">
        <v>2.8152279999999998</v>
      </c>
      <c r="G4257" t="s">
        <v>12762</v>
      </c>
      <c r="H4257" t="s">
        <v>21</v>
      </c>
      <c r="I4257" s="1">
        <v>42328</v>
      </c>
      <c r="J4257" s="11">
        <v>0</v>
      </c>
      <c r="K4257">
        <v>90</v>
      </c>
      <c r="L4257" t="s">
        <v>22</v>
      </c>
      <c r="M4257">
        <v>3.3</v>
      </c>
      <c r="N4257">
        <v>52</v>
      </c>
      <c r="O4257" t="s">
        <v>12763</v>
      </c>
      <c r="P4257" t="s">
        <v>12764</v>
      </c>
      <c r="Q4257" s="10">
        <v>-1500000</v>
      </c>
    </row>
    <row r="4258" spans="1:17" x14ac:dyDescent="0.3">
      <c r="A4258" s="11">
        <v>0</v>
      </c>
      <c r="B4258" t="s">
        <v>4441</v>
      </c>
      <c r="C4258">
        <v>347755</v>
      </c>
      <c r="D4258" t="s">
        <v>12765</v>
      </c>
      <c r="E4258" t="s">
        <v>19</v>
      </c>
      <c r="F4258">
        <v>0.44685799999999998</v>
      </c>
      <c r="G4258" t="s">
        <v>92</v>
      </c>
      <c r="H4258" t="s">
        <v>21</v>
      </c>
      <c r="I4258" s="1">
        <v>42397</v>
      </c>
      <c r="J4258" s="11">
        <v>0</v>
      </c>
      <c r="K4258">
        <v>93</v>
      </c>
      <c r="L4258" t="s">
        <v>22</v>
      </c>
      <c r="M4258">
        <v>7.5</v>
      </c>
      <c r="N4258">
        <v>6</v>
      </c>
      <c r="O4258" t="s">
        <v>12766</v>
      </c>
      <c r="P4258" t="s">
        <v>12767</v>
      </c>
      <c r="Q4258" s="10">
        <v>0</v>
      </c>
    </row>
    <row r="4259" spans="1:17" x14ac:dyDescent="0.3">
      <c r="A4259" s="11">
        <v>1488423</v>
      </c>
      <c r="B4259" t="s">
        <v>583</v>
      </c>
      <c r="C4259">
        <v>408</v>
      </c>
      <c r="D4259" t="s">
        <v>12768</v>
      </c>
      <c r="E4259" t="s">
        <v>19</v>
      </c>
      <c r="F4259">
        <v>80.171283000000003</v>
      </c>
      <c r="G4259" t="s">
        <v>6384</v>
      </c>
      <c r="H4259" t="s">
        <v>21</v>
      </c>
      <c r="I4259" s="1">
        <v>13869</v>
      </c>
      <c r="J4259" s="11">
        <v>184925486</v>
      </c>
      <c r="K4259">
        <v>83</v>
      </c>
      <c r="L4259" t="s">
        <v>22</v>
      </c>
      <c r="M4259">
        <v>6.9</v>
      </c>
      <c r="N4259">
        <v>1914</v>
      </c>
      <c r="O4259" t="s">
        <v>12769</v>
      </c>
      <c r="P4259" t="s">
        <v>12104</v>
      </c>
      <c r="Q4259" s="10">
        <v>183437063</v>
      </c>
    </row>
    <row r="4260" spans="1:17" x14ac:dyDescent="0.3">
      <c r="A4260" s="11">
        <v>1400000</v>
      </c>
      <c r="B4260" t="s">
        <v>7951</v>
      </c>
      <c r="C4260">
        <v>44413</v>
      </c>
      <c r="D4260" t="s">
        <v>12770</v>
      </c>
      <c r="E4260" t="s">
        <v>1682</v>
      </c>
      <c r="F4260">
        <v>0.68488099999999996</v>
      </c>
      <c r="G4260" t="s">
        <v>12771</v>
      </c>
      <c r="H4260" t="s">
        <v>6211</v>
      </c>
      <c r="I4260" s="1">
        <v>38143</v>
      </c>
      <c r="J4260" s="11">
        <v>0</v>
      </c>
      <c r="K4260">
        <v>106</v>
      </c>
      <c r="L4260" t="s">
        <v>22</v>
      </c>
      <c r="M4260">
        <v>6.8</v>
      </c>
      <c r="N4260">
        <v>10</v>
      </c>
      <c r="O4260" t="s">
        <v>12772</v>
      </c>
      <c r="P4260" t="s">
        <v>12773</v>
      </c>
      <c r="Q4260" s="10">
        <v>-1400000</v>
      </c>
    </row>
    <row r="4261" spans="1:17" x14ac:dyDescent="0.3">
      <c r="A4261" s="11">
        <v>1455000</v>
      </c>
      <c r="B4261" t="s">
        <v>3251</v>
      </c>
      <c r="C4261">
        <v>39209</v>
      </c>
      <c r="D4261" t="s">
        <v>12774</v>
      </c>
      <c r="E4261" t="s">
        <v>19</v>
      </c>
      <c r="F4261">
        <v>3.5984569999999998</v>
      </c>
      <c r="G4261" t="s">
        <v>12775</v>
      </c>
      <c r="H4261" t="s">
        <v>21</v>
      </c>
      <c r="I4261" s="1">
        <v>25000</v>
      </c>
      <c r="J4261" s="11">
        <v>2620000</v>
      </c>
      <c r="K4261">
        <v>113</v>
      </c>
      <c r="L4261" t="s">
        <v>22</v>
      </c>
      <c r="M4261">
        <v>5.4</v>
      </c>
      <c r="N4261">
        <v>12</v>
      </c>
      <c r="O4261" t="s">
        <v>12776</v>
      </c>
      <c r="P4261" t="s">
        <v>12777</v>
      </c>
      <c r="Q4261" s="10">
        <v>1165000</v>
      </c>
    </row>
    <row r="4262" spans="1:17" x14ac:dyDescent="0.3">
      <c r="A4262" s="11">
        <v>1</v>
      </c>
      <c r="B4262" t="s">
        <v>12778</v>
      </c>
      <c r="C4262">
        <v>48463</v>
      </c>
      <c r="D4262" t="s">
        <v>12779</v>
      </c>
      <c r="E4262" t="s">
        <v>19</v>
      </c>
      <c r="F4262">
        <v>1.4521520000000001</v>
      </c>
      <c r="G4262" t="s">
        <v>92</v>
      </c>
      <c r="H4262" t="s">
        <v>21</v>
      </c>
      <c r="I4262" s="1">
        <v>38338</v>
      </c>
      <c r="J4262" s="11">
        <v>0</v>
      </c>
      <c r="K4262">
        <v>94</v>
      </c>
      <c r="L4262" t="s">
        <v>22</v>
      </c>
      <c r="M4262">
        <v>5.9</v>
      </c>
      <c r="N4262">
        <v>18</v>
      </c>
      <c r="O4262" t="s">
        <v>12780</v>
      </c>
      <c r="P4262" t="s">
        <v>12781</v>
      </c>
      <c r="Q4262" s="10">
        <v>-1</v>
      </c>
    </row>
    <row r="4263" spans="1:17" x14ac:dyDescent="0.3">
      <c r="A4263" s="11">
        <v>2000000</v>
      </c>
      <c r="B4263" t="s">
        <v>713</v>
      </c>
      <c r="C4263">
        <v>394047</v>
      </c>
      <c r="D4263" t="s">
        <v>12782</v>
      </c>
      <c r="E4263" t="s">
        <v>19</v>
      </c>
      <c r="F4263">
        <v>1.193219</v>
      </c>
      <c r="G4263" t="s">
        <v>12783</v>
      </c>
      <c r="H4263" t="s">
        <v>21</v>
      </c>
      <c r="I4263" s="1">
        <v>42589</v>
      </c>
      <c r="J4263" s="11">
        <v>0</v>
      </c>
      <c r="K4263">
        <v>101</v>
      </c>
      <c r="L4263" t="s">
        <v>22</v>
      </c>
      <c r="M4263">
        <v>5.3</v>
      </c>
      <c r="N4263">
        <v>6</v>
      </c>
      <c r="O4263" t="s">
        <v>12784</v>
      </c>
      <c r="P4263" t="s">
        <v>12785</v>
      </c>
      <c r="Q4263" s="10">
        <v>-2000000</v>
      </c>
    </row>
    <row r="4264" spans="1:17" x14ac:dyDescent="0.3">
      <c r="A4264" s="11">
        <v>3150000</v>
      </c>
      <c r="B4264" t="s">
        <v>2211</v>
      </c>
      <c r="C4264">
        <v>312791</v>
      </c>
      <c r="D4264" t="s">
        <v>12786</v>
      </c>
      <c r="E4264" t="s">
        <v>19</v>
      </c>
      <c r="F4264">
        <v>8.0392229999999998</v>
      </c>
      <c r="G4264" t="s">
        <v>12140</v>
      </c>
      <c r="H4264" t="s">
        <v>158</v>
      </c>
      <c r="I4264" s="1">
        <v>41928</v>
      </c>
      <c r="J4264" s="11">
        <v>0</v>
      </c>
      <c r="K4264">
        <v>100</v>
      </c>
      <c r="L4264" t="s">
        <v>22</v>
      </c>
      <c r="M4264">
        <v>5.2</v>
      </c>
      <c r="N4264">
        <v>97</v>
      </c>
      <c r="O4264" t="s">
        <v>12787</v>
      </c>
      <c r="P4264" t="s">
        <v>10383</v>
      </c>
      <c r="Q4264" s="10">
        <v>-3150000</v>
      </c>
    </row>
    <row r="4265" spans="1:17" x14ac:dyDescent="0.3">
      <c r="A4265" s="11">
        <v>0</v>
      </c>
      <c r="B4265" t="s">
        <v>2347</v>
      </c>
      <c r="C4265">
        <v>266034</v>
      </c>
      <c r="D4265" t="s">
        <v>12788</v>
      </c>
      <c r="E4265" t="s">
        <v>851</v>
      </c>
      <c r="F4265">
        <v>2.4869919999999999</v>
      </c>
      <c r="G4265" t="s">
        <v>12789</v>
      </c>
      <c r="H4265" t="s">
        <v>284</v>
      </c>
      <c r="I4265" s="1">
        <v>41775</v>
      </c>
      <c r="J4265" s="11">
        <v>0</v>
      </c>
      <c r="K4265">
        <v>75</v>
      </c>
      <c r="L4265" t="s">
        <v>22</v>
      </c>
      <c r="M4265">
        <v>6.2</v>
      </c>
      <c r="N4265">
        <v>32</v>
      </c>
      <c r="O4265" t="s">
        <v>12790</v>
      </c>
      <c r="P4265" t="s">
        <v>12791</v>
      </c>
      <c r="Q4265" s="10">
        <v>0</v>
      </c>
    </row>
    <row r="4266" spans="1:17" x14ac:dyDescent="0.3">
      <c r="A4266" s="11">
        <v>0</v>
      </c>
      <c r="B4266" t="s">
        <v>5251</v>
      </c>
      <c r="C4266">
        <v>280381</v>
      </c>
      <c r="D4266" t="s">
        <v>12792</v>
      </c>
      <c r="E4266" t="s">
        <v>19</v>
      </c>
      <c r="F4266">
        <v>0.43048999999999998</v>
      </c>
      <c r="G4266" t="s">
        <v>12793</v>
      </c>
      <c r="H4266" t="s">
        <v>21</v>
      </c>
      <c r="I4266" s="1">
        <v>41944</v>
      </c>
      <c r="J4266" s="11">
        <v>0</v>
      </c>
      <c r="K4266">
        <v>91</v>
      </c>
      <c r="L4266" t="s">
        <v>22</v>
      </c>
      <c r="M4266">
        <v>0</v>
      </c>
      <c r="N4266">
        <v>0</v>
      </c>
      <c r="O4266" t="s">
        <v>12794</v>
      </c>
      <c r="P4266" t="s">
        <v>12795</v>
      </c>
      <c r="Q4266" s="10">
        <v>0</v>
      </c>
    </row>
    <row r="4267" spans="1:17" x14ac:dyDescent="0.3">
      <c r="A4267" s="11">
        <v>1377800</v>
      </c>
      <c r="B4267" t="s">
        <v>12796</v>
      </c>
      <c r="C4267">
        <v>2661</v>
      </c>
      <c r="D4267" t="s">
        <v>4232</v>
      </c>
      <c r="E4267" t="s">
        <v>19</v>
      </c>
      <c r="F4267">
        <v>9.8153939999999995</v>
      </c>
      <c r="G4267" t="s">
        <v>204</v>
      </c>
      <c r="H4267" t="s">
        <v>21</v>
      </c>
      <c r="I4267" s="1">
        <v>24318</v>
      </c>
      <c r="J4267" s="11">
        <v>0</v>
      </c>
      <c r="K4267">
        <v>105</v>
      </c>
      <c r="L4267" t="s">
        <v>22</v>
      </c>
      <c r="M4267">
        <v>6.1</v>
      </c>
      <c r="N4267">
        <v>203</v>
      </c>
      <c r="O4267" t="s">
        <v>12797</v>
      </c>
      <c r="P4267" t="s">
        <v>12798</v>
      </c>
      <c r="Q4267" s="10">
        <v>-1377800</v>
      </c>
    </row>
    <row r="4268" spans="1:17" x14ac:dyDescent="0.3">
      <c r="A4268" s="11">
        <v>1350000</v>
      </c>
      <c r="B4268" t="s">
        <v>1782</v>
      </c>
      <c r="C4268">
        <v>100</v>
      </c>
      <c r="D4268" t="s">
        <v>12799</v>
      </c>
      <c r="E4268" t="s">
        <v>19</v>
      </c>
      <c r="F4268">
        <v>16.032594</v>
      </c>
      <c r="G4268" t="s">
        <v>8435</v>
      </c>
      <c r="H4268" t="s">
        <v>33</v>
      </c>
      <c r="I4268" s="1">
        <v>35918</v>
      </c>
      <c r="J4268" s="11">
        <v>3897569</v>
      </c>
      <c r="K4268">
        <v>105</v>
      </c>
      <c r="L4268" t="s">
        <v>22</v>
      </c>
      <c r="M4268">
        <v>7.5</v>
      </c>
      <c r="N4268">
        <v>1648</v>
      </c>
      <c r="O4268" t="s">
        <v>12800</v>
      </c>
      <c r="P4268" t="s">
        <v>755</v>
      </c>
      <c r="Q4268" s="10">
        <v>2547569</v>
      </c>
    </row>
    <row r="4269" spans="1:17" x14ac:dyDescent="0.3">
      <c r="A4269" s="11">
        <v>0</v>
      </c>
      <c r="B4269" t="s">
        <v>3251</v>
      </c>
      <c r="C4269">
        <v>218500</v>
      </c>
      <c r="D4269" t="s">
        <v>12801</v>
      </c>
      <c r="E4269" t="s">
        <v>19</v>
      </c>
      <c r="F4269">
        <v>0.59282100000000004</v>
      </c>
      <c r="G4269" t="s">
        <v>12802</v>
      </c>
      <c r="H4269" t="s">
        <v>21</v>
      </c>
      <c r="I4269" s="1">
        <v>30547</v>
      </c>
      <c r="J4269" s="11">
        <v>0</v>
      </c>
      <c r="K4269">
        <v>104</v>
      </c>
      <c r="L4269" t="s">
        <v>22</v>
      </c>
      <c r="M4269">
        <v>0</v>
      </c>
      <c r="N4269">
        <v>0</v>
      </c>
      <c r="O4269" t="s">
        <v>12803</v>
      </c>
      <c r="P4269" t="s">
        <v>12804</v>
      </c>
      <c r="Q4269" s="10">
        <v>0</v>
      </c>
    </row>
    <row r="4270" spans="1:17" x14ac:dyDescent="0.3">
      <c r="A4270" s="11">
        <v>1300000</v>
      </c>
      <c r="B4270" t="s">
        <v>713</v>
      </c>
      <c r="C4270">
        <v>309</v>
      </c>
      <c r="D4270" t="s">
        <v>12805</v>
      </c>
      <c r="E4270" t="s">
        <v>7974</v>
      </c>
      <c r="F4270">
        <v>10.240917</v>
      </c>
      <c r="G4270" t="s">
        <v>12806</v>
      </c>
      <c r="H4270" t="s">
        <v>2024</v>
      </c>
      <c r="I4270" s="1">
        <v>35935</v>
      </c>
      <c r="J4270" s="11">
        <v>0</v>
      </c>
      <c r="K4270">
        <v>105</v>
      </c>
      <c r="L4270" t="s">
        <v>22</v>
      </c>
      <c r="M4270">
        <v>7.7</v>
      </c>
      <c r="N4270">
        <v>207</v>
      </c>
      <c r="O4270" t="s">
        <v>12807</v>
      </c>
      <c r="P4270" t="s">
        <v>9820</v>
      </c>
      <c r="Q4270" s="10">
        <v>-1300000</v>
      </c>
    </row>
    <row r="4271" spans="1:17" x14ac:dyDescent="0.3">
      <c r="A4271" s="11">
        <v>0</v>
      </c>
      <c r="B4271" t="s">
        <v>1485</v>
      </c>
      <c r="C4271">
        <v>27845</v>
      </c>
      <c r="D4271" t="s">
        <v>12808</v>
      </c>
      <c r="E4271" t="s">
        <v>19</v>
      </c>
      <c r="F4271">
        <v>3.4439160000000002</v>
      </c>
      <c r="G4271" t="s">
        <v>92</v>
      </c>
      <c r="H4271" t="s">
        <v>21</v>
      </c>
      <c r="I4271" s="1">
        <v>35379</v>
      </c>
      <c r="J4271" s="11">
        <v>0</v>
      </c>
      <c r="K4271">
        <v>95</v>
      </c>
      <c r="L4271" t="s">
        <v>22</v>
      </c>
      <c r="M4271">
        <v>6.7</v>
      </c>
      <c r="N4271">
        <v>51</v>
      </c>
      <c r="O4271" t="s">
        <v>12809</v>
      </c>
      <c r="P4271" t="s">
        <v>12810</v>
      </c>
      <c r="Q4271" s="10">
        <v>0</v>
      </c>
    </row>
    <row r="4272" spans="1:17" x14ac:dyDescent="0.3">
      <c r="A4272" s="11">
        <v>1300000</v>
      </c>
      <c r="B4272" t="s">
        <v>713</v>
      </c>
      <c r="C4272">
        <v>25784</v>
      </c>
      <c r="D4272" t="s">
        <v>12811</v>
      </c>
      <c r="E4272" t="s">
        <v>12812</v>
      </c>
      <c r="F4272">
        <v>7.2066000000000005E-2</v>
      </c>
      <c r="G4272" t="s">
        <v>92</v>
      </c>
      <c r="H4272" t="s">
        <v>21</v>
      </c>
      <c r="I4272" s="1">
        <v>38770</v>
      </c>
      <c r="J4272" s="11">
        <v>639000</v>
      </c>
      <c r="K4272">
        <v>135</v>
      </c>
      <c r="L4272" t="s">
        <v>22</v>
      </c>
      <c r="M4272">
        <v>5</v>
      </c>
      <c r="N4272">
        <v>1</v>
      </c>
      <c r="O4272" t="s">
        <v>12813</v>
      </c>
      <c r="P4272" t="s">
        <v>12814</v>
      </c>
      <c r="Q4272" s="10">
        <v>-661000</v>
      </c>
    </row>
    <row r="4273" spans="1:17" x14ac:dyDescent="0.3">
      <c r="A4273" s="11">
        <v>0</v>
      </c>
      <c r="B4273" t="s">
        <v>713</v>
      </c>
      <c r="C4273">
        <v>52790</v>
      </c>
      <c r="D4273" t="s">
        <v>12815</v>
      </c>
      <c r="E4273" t="s">
        <v>19</v>
      </c>
      <c r="F4273">
        <v>0.43075799999999997</v>
      </c>
      <c r="G4273" t="s">
        <v>92</v>
      </c>
      <c r="H4273" t="s">
        <v>21</v>
      </c>
      <c r="I4273" s="1">
        <v>36651</v>
      </c>
      <c r="J4273" s="11">
        <v>619042</v>
      </c>
      <c r="K4273">
        <v>105</v>
      </c>
      <c r="L4273" t="s">
        <v>22</v>
      </c>
      <c r="M4273">
        <v>6.5</v>
      </c>
      <c r="N4273">
        <v>6</v>
      </c>
      <c r="O4273" t="s">
        <v>12816</v>
      </c>
      <c r="P4273" t="s">
        <v>12817</v>
      </c>
      <c r="Q4273" s="10">
        <v>619042</v>
      </c>
    </row>
    <row r="4274" spans="1:17" x14ac:dyDescent="0.3">
      <c r="A4274" s="11">
        <v>0</v>
      </c>
      <c r="B4274" t="s">
        <v>4422</v>
      </c>
      <c r="C4274">
        <v>100275</v>
      </c>
      <c r="D4274" t="s">
        <v>12818</v>
      </c>
      <c r="E4274" t="s">
        <v>19</v>
      </c>
      <c r="F4274">
        <v>0.143784</v>
      </c>
      <c r="G4274" t="s">
        <v>9527</v>
      </c>
      <c r="H4274" t="s">
        <v>158</v>
      </c>
      <c r="I4274" s="1">
        <v>41021</v>
      </c>
      <c r="J4274" s="11">
        <v>1632</v>
      </c>
      <c r="K4274">
        <v>79</v>
      </c>
      <c r="L4274" t="s">
        <v>22</v>
      </c>
      <c r="M4274">
        <v>6.1</v>
      </c>
      <c r="N4274">
        <v>30</v>
      </c>
      <c r="O4274" t="s">
        <v>12819</v>
      </c>
      <c r="P4274" t="s">
        <v>12820</v>
      </c>
      <c r="Q4274" s="10">
        <v>1632</v>
      </c>
    </row>
    <row r="4275" spans="1:17" x14ac:dyDescent="0.3">
      <c r="A4275" s="11">
        <v>0</v>
      </c>
      <c r="B4275" t="s">
        <v>4154</v>
      </c>
      <c r="C4275">
        <v>295914</v>
      </c>
      <c r="D4275" t="s">
        <v>12821</v>
      </c>
      <c r="E4275" t="s">
        <v>12822</v>
      </c>
      <c r="F4275">
        <v>7.7872999999999998E-2</v>
      </c>
      <c r="G4275" t="s">
        <v>12823</v>
      </c>
      <c r="H4275" t="s">
        <v>12824</v>
      </c>
      <c r="I4275" s="1">
        <v>41873</v>
      </c>
      <c r="J4275" s="11">
        <v>0</v>
      </c>
      <c r="K4275">
        <v>135</v>
      </c>
      <c r="L4275" t="s">
        <v>22</v>
      </c>
      <c r="M4275">
        <v>0</v>
      </c>
      <c r="N4275">
        <v>0</v>
      </c>
      <c r="O4275" t="s">
        <v>12825</v>
      </c>
      <c r="P4275" t="s">
        <v>12826</v>
      </c>
      <c r="Q4275" s="10">
        <v>0</v>
      </c>
    </row>
    <row r="4276" spans="1:17" x14ac:dyDescent="0.3">
      <c r="A4276" s="11">
        <v>0</v>
      </c>
      <c r="B4276" t="s">
        <v>263</v>
      </c>
      <c r="C4276">
        <v>42033</v>
      </c>
      <c r="D4276" t="s">
        <v>12827</v>
      </c>
      <c r="E4276" t="s">
        <v>19</v>
      </c>
      <c r="F4276">
        <v>0.31979200000000002</v>
      </c>
      <c r="G4276" t="s">
        <v>10022</v>
      </c>
      <c r="H4276" t="s">
        <v>158</v>
      </c>
      <c r="I4276" s="1">
        <v>31121</v>
      </c>
      <c r="J4276" s="11">
        <v>0</v>
      </c>
      <c r="K4276">
        <v>88</v>
      </c>
      <c r="L4276" t="s">
        <v>22</v>
      </c>
      <c r="M4276">
        <v>2.8</v>
      </c>
      <c r="N4276">
        <v>10</v>
      </c>
      <c r="O4276" t="s">
        <v>12828</v>
      </c>
      <c r="P4276" t="s">
        <v>12829</v>
      </c>
      <c r="Q4276" s="10">
        <v>0</v>
      </c>
    </row>
    <row r="4277" spans="1:17" x14ac:dyDescent="0.3">
      <c r="A4277" s="11">
        <v>1000000</v>
      </c>
      <c r="B4277" t="s">
        <v>826</v>
      </c>
      <c r="C4277">
        <v>19187</v>
      </c>
      <c r="D4277" t="s">
        <v>12830</v>
      </c>
      <c r="E4277" t="s">
        <v>19</v>
      </c>
      <c r="F4277">
        <v>1.600797</v>
      </c>
      <c r="G4277" t="s">
        <v>10839</v>
      </c>
      <c r="H4277" t="s">
        <v>21</v>
      </c>
      <c r="I4277" s="1">
        <v>37622</v>
      </c>
      <c r="J4277" s="11">
        <v>0</v>
      </c>
      <c r="K4277">
        <v>85</v>
      </c>
      <c r="L4277" t="s">
        <v>22</v>
      </c>
      <c r="M4277">
        <v>5.9</v>
      </c>
      <c r="N4277">
        <v>18</v>
      </c>
      <c r="O4277" t="s">
        <v>12831</v>
      </c>
      <c r="P4277" t="s">
        <v>12832</v>
      </c>
      <c r="Q4277" s="10">
        <v>-1000000</v>
      </c>
    </row>
    <row r="4278" spans="1:17" x14ac:dyDescent="0.3">
      <c r="A4278" s="11">
        <v>0</v>
      </c>
      <c r="B4278" t="s">
        <v>972</v>
      </c>
      <c r="C4278">
        <v>46415</v>
      </c>
      <c r="D4278" t="s">
        <v>12833</v>
      </c>
      <c r="E4278" t="s">
        <v>19</v>
      </c>
      <c r="F4278">
        <v>0.28513100000000002</v>
      </c>
      <c r="G4278" t="s">
        <v>8829</v>
      </c>
      <c r="H4278" t="s">
        <v>655</v>
      </c>
      <c r="I4278" s="1">
        <v>38607</v>
      </c>
      <c r="J4278" s="11">
        <v>0</v>
      </c>
      <c r="K4278">
        <v>122</v>
      </c>
      <c r="L4278" t="s">
        <v>22</v>
      </c>
      <c r="M4278">
        <v>2.2999999999999998</v>
      </c>
      <c r="N4278">
        <v>4</v>
      </c>
      <c r="O4278" t="s">
        <v>12834</v>
      </c>
      <c r="P4278" t="s">
        <v>12835</v>
      </c>
      <c r="Q4278" s="10">
        <v>0</v>
      </c>
    </row>
    <row r="4279" spans="1:17" x14ac:dyDescent="0.3">
      <c r="A4279" s="11">
        <v>0</v>
      </c>
      <c r="B4279" t="s">
        <v>587</v>
      </c>
      <c r="C4279">
        <v>38570</v>
      </c>
      <c r="D4279" t="s">
        <v>12836</v>
      </c>
      <c r="E4279" t="s">
        <v>19</v>
      </c>
      <c r="F4279">
        <v>5.6283989999999999</v>
      </c>
      <c r="G4279" t="s">
        <v>11836</v>
      </c>
      <c r="H4279" t="s">
        <v>21</v>
      </c>
      <c r="I4279" s="1">
        <v>40396</v>
      </c>
      <c r="J4279" s="11">
        <v>0</v>
      </c>
      <c r="K4279">
        <v>82</v>
      </c>
      <c r="L4279" t="s">
        <v>22</v>
      </c>
      <c r="M4279">
        <v>3.2</v>
      </c>
      <c r="N4279">
        <v>34</v>
      </c>
      <c r="O4279" t="s">
        <v>12837</v>
      </c>
      <c r="P4279" t="s">
        <v>11838</v>
      </c>
      <c r="Q4279" s="10">
        <v>0</v>
      </c>
    </row>
    <row r="4280" spans="1:17" x14ac:dyDescent="0.3">
      <c r="A4280" s="11">
        <v>0</v>
      </c>
      <c r="B4280" t="s">
        <v>11811</v>
      </c>
      <c r="C4280">
        <v>27588</v>
      </c>
      <c r="D4280" t="s">
        <v>12838</v>
      </c>
      <c r="E4280" t="s">
        <v>19</v>
      </c>
      <c r="F4280">
        <v>5.0657519999999998</v>
      </c>
      <c r="G4280" t="s">
        <v>12839</v>
      </c>
      <c r="H4280" t="s">
        <v>21</v>
      </c>
      <c r="I4280" s="1">
        <v>40108</v>
      </c>
      <c r="J4280" s="11">
        <v>0</v>
      </c>
      <c r="K4280">
        <v>103</v>
      </c>
      <c r="L4280" t="s">
        <v>22</v>
      </c>
      <c r="M4280">
        <v>5</v>
      </c>
      <c r="N4280">
        <v>66</v>
      </c>
      <c r="O4280" t="s">
        <v>12840</v>
      </c>
      <c r="P4280" t="s">
        <v>12841</v>
      </c>
      <c r="Q4280" s="10">
        <v>0</v>
      </c>
    </row>
    <row r="4281" spans="1:17" x14ac:dyDescent="0.3">
      <c r="A4281" s="11">
        <v>1288000</v>
      </c>
      <c r="B4281" t="s">
        <v>3942</v>
      </c>
      <c r="C4281">
        <v>223</v>
      </c>
      <c r="D4281" t="s">
        <v>12842</v>
      </c>
      <c r="E4281" t="s">
        <v>19</v>
      </c>
      <c r="F4281">
        <v>18.426825000000001</v>
      </c>
      <c r="G4281" t="s">
        <v>11378</v>
      </c>
      <c r="H4281" t="s">
        <v>21</v>
      </c>
      <c r="I4281" s="1">
        <v>14949</v>
      </c>
      <c r="J4281" s="11">
        <v>6000000</v>
      </c>
      <c r="K4281">
        <v>130</v>
      </c>
      <c r="L4281" t="s">
        <v>22</v>
      </c>
      <c r="M4281">
        <v>7.7</v>
      </c>
      <c r="N4281">
        <v>336</v>
      </c>
      <c r="O4281" t="s">
        <v>12843</v>
      </c>
      <c r="P4281" t="s">
        <v>6507</v>
      </c>
      <c r="Q4281" s="10">
        <v>4712000</v>
      </c>
    </row>
    <row r="4282" spans="1:17" x14ac:dyDescent="0.3">
      <c r="A4282" s="11">
        <v>1250000</v>
      </c>
      <c r="B4282" t="s">
        <v>2211</v>
      </c>
      <c r="C4282">
        <v>9725</v>
      </c>
      <c r="D4282" t="s">
        <v>12844</v>
      </c>
      <c r="E4282" t="s">
        <v>19</v>
      </c>
      <c r="F4282">
        <v>16.517776999999999</v>
      </c>
      <c r="G4282" t="s">
        <v>92</v>
      </c>
      <c r="H4282" t="s">
        <v>21</v>
      </c>
      <c r="I4282" s="1">
        <v>29591</v>
      </c>
      <c r="J4282" s="11">
        <v>21722776</v>
      </c>
      <c r="K4282">
        <v>87</v>
      </c>
      <c r="L4282" t="s">
        <v>22</v>
      </c>
      <c r="M4282">
        <v>6</v>
      </c>
      <c r="N4282">
        <v>315</v>
      </c>
      <c r="O4282" t="s">
        <v>12845</v>
      </c>
      <c r="P4282" t="s">
        <v>4122</v>
      </c>
      <c r="Q4282" s="10">
        <v>20472776</v>
      </c>
    </row>
    <row r="4283" spans="1:17" x14ac:dyDescent="0.3">
      <c r="A4283" s="11">
        <v>1250000</v>
      </c>
      <c r="B4283" t="s">
        <v>713</v>
      </c>
      <c r="C4283">
        <v>28580</v>
      </c>
      <c r="D4283" t="s">
        <v>12846</v>
      </c>
      <c r="E4283" t="s">
        <v>19</v>
      </c>
      <c r="F4283">
        <v>6.903314</v>
      </c>
      <c r="G4283" t="s">
        <v>12847</v>
      </c>
      <c r="H4283" t="s">
        <v>21</v>
      </c>
      <c r="I4283" s="1">
        <v>16766</v>
      </c>
      <c r="J4283" s="11">
        <v>11000000</v>
      </c>
      <c r="K4283">
        <v>101</v>
      </c>
      <c r="L4283" t="s">
        <v>22</v>
      </c>
      <c r="M4283">
        <v>7.4</v>
      </c>
      <c r="N4283">
        <v>112</v>
      </c>
      <c r="O4283" t="s">
        <v>12848</v>
      </c>
      <c r="P4283" t="s">
        <v>11175</v>
      </c>
      <c r="Q4283" s="10">
        <v>9750000</v>
      </c>
    </row>
    <row r="4284" spans="1:17" x14ac:dyDescent="0.3">
      <c r="A4284" s="11">
        <v>1250000</v>
      </c>
      <c r="B4284" t="s">
        <v>7141</v>
      </c>
      <c r="C4284">
        <v>23730</v>
      </c>
      <c r="D4284" t="s">
        <v>12849</v>
      </c>
      <c r="E4284" t="s">
        <v>19</v>
      </c>
      <c r="F4284">
        <v>4.4554400000000003</v>
      </c>
      <c r="G4284" t="s">
        <v>10022</v>
      </c>
      <c r="H4284" t="s">
        <v>21</v>
      </c>
      <c r="I4284" s="1">
        <v>30925</v>
      </c>
      <c r="J4284" s="11">
        <v>3412497</v>
      </c>
      <c r="K4284">
        <v>88</v>
      </c>
      <c r="L4284" t="s">
        <v>22</v>
      </c>
      <c r="M4284">
        <v>5.3</v>
      </c>
      <c r="N4284">
        <v>62</v>
      </c>
      <c r="O4284" t="s">
        <v>12850</v>
      </c>
      <c r="P4284" t="s">
        <v>12851</v>
      </c>
      <c r="Q4284" s="10">
        <v>2162497</v>
      </c>
    </row>
    <row r="4285" spans="1:17" x14ac:dyDescent="0.3">
      <c r="A4285" s="11">
        <v>0</v>
      </c>
      <c r="B4285" t="s">
        <v>713</v>
      </c>
      <c r="C4285">
        <v>84197</v>
      </c>
      <c r="D4285" t="s">
        <v>12852</v>
      </c>
      <c r="E4285" t="s">
        <v>19</v>
      </c>
      <c r="F4285">
        <v>0.106949</v>
      </c>
      <c r="G4285" t="s">
        <v>92</v>
      </c>
      <c r="H4285" t="s">
        <v>21</v>
      </c>
      <c r="I4285" s="1">
        <v>41383</v>
      </c>
      <c r="J4285" s="11">
        <v>0</v>
      </c>
      <c r="K4285">
        <v>100</v>
      </c>
      <c r="L4285" t="s">
        <v>22</v>
      </c>
      <c r="M4285">
        <v>5.9</v>
      </c>
      <c r="N4285">
        <v>10</v>
      </c>
      <c r="O4285" t="s">
        <v>12853</v>
      </c>
      <c r="P4285" t="s">
        <v>12854</v>
      </c>
      <c r="Q4285" s="10">
        <v>0</v>
      </c>
    </row>
    <row r="4286" spans="1:17" x14ac:dyDescent="0.3">
      <c r="A4286" s="11">
        <v>15000000</v>
      </c>
      <c r="B4286" t="s">
        <v>544</v>
      </c>
      <c r="C4286">
        <v>46256</v>
      </c>
      <c r="D4286" t="s">
        <v>12855</v>
      </c>
      <c r="E4286" t="s">
        <v>19</v>
      </c>
      <c r="F4286">
        <v>0.165909</v>
      </c>
      <c r="G4286" t="s">
        <v>12856</v>
      </c>
      <c r="H4286" t="s">
        <v>21</v>
      </c>
      <c r="I4286" s="1">
        <v>40608</v>
      </c>
      <c r="J4286" s="11">
        <v>0</v>
      </c>
      <c r="K4286">
        <v>87</v>
      </c>
      <c r="L4286" t="s">
        <v>22</v>
      </c>
      <c r="M4286">
        <v>5.8</v>
      </c>
      <c r="N4286">
        <v>2</v>
      </c>
      <c r="O4286" t="s">
        <v>12857</v>
      </c>
      <c r="P4286" t="s">
        <v>12858</v>
      </c>
      <c r="Q4286" s="10">
        <v>-15000000</v>
      </c>
    </row>
    <row r="4287" spans="1:17" x14ac:dyDescent="0.3">
      <c r="A4287" s="11">
        <v>1250000</v>
      </c>
      <c r="B4287" t="s">
        <v>2357</v>
      </c>
      <c r="C4287">
        <v>19997</v>
      </c>
      <c r="D4287" t="s">
        <v>12859</v>
      </c>
      <c r="E4287" t="s">
        <v>19</v>
      </c>
      <c r="F4287">
        <v>9.9039920000000006</v>
      </c>
      <c r="G4287" t="s">
        <v>204</v>
      </c>
      <c r="H4287" t="s">
        <v>21</v>
      </c>
      <c r="I4287" s="1">
        <v>19380</v>
      </c>
      <c r="J4287" s="11">
        <v>8500000</v>
      </c>
      <c r="K4287">
        <v>92</v>
      </c>
      <c r="L4287" t="s">
        <v>22</v>
      </c>
      <c r="M4287">
        <v>6.7</v>
      </c>
      <c r="N4287">
        <v>79</v>
      </c>
      <c r="O4287" t="s">
        <v>12860</v>
      </c>
      <c r="P4287" t="s">
        <v>12861</v>
      </c>
      <c r="Q4287" s="10">
        <v>7250000</v>
      </c>
    </row>
    <row r="4288" spans="1:17" x14ac:dyDescent="0.3">
      <c r="A4288" s="11">
        <v>1250000</v>
      </c>
      <c r="B4288" t="s">
        <v>713</v>
      </c>
      <c r="C4288">
        <v>43266</v>
      </c>
      <c r="D4288" t="s">
        <v>12862</v>
      </c>
      <c r="E4288" t="s">
        <v>19</v>
      </c>
      <c r="F4288">
        <v>7.7001900000000001</v>
      </c>
      <c r="G4288" t="s">
        <v>204</v>
      </c>
      <c r="H4288" t="s">
        <v>21</v>
      </c>
      <c r="I4288" s="1">
        <v>15277</v>
      </c>
      <c r="J4288" s="11">
        <v>6000000</v>
      </c>
      <c r="K4288">
        <v>118</v>
      </c>
      <c r="L4288" t="s">
        <v>22</v>
      </c>
      <c r="M4288">
        <v>6.8</v>
      </c>
      <c r="N4288">
        <v>72</v>
      </c>
      <c r="O4288" t="s">
        <v>12863</v>
      </c>
      <c r="P4288" t="s">
        <v>11581</v>
      </c>
      <c r="Q4288" s="10">
        <v>4750000</v>
      </c>
    </row>
    <row r="4289" spans="1:17" x14ac:dyDescent="0.3">
      <c r="A4289" s="11">
        <v>0</v>
      </c>
      <c r="B4289" t="s">
        <v>12864</v>
      </c>
      <c r="C4289">
        <v>278316</v>
      </c>
      <c r="D4289" t="s">
        <v>12865</v>
      </c>
      <c r="E4289" t="s">
        <v>19</v>
      </c>
      <c r="F4289">
        <v>4.4805789999999996</v>
      </c>
      <c r="G4289" t="s">
        <v>5713</v>
      </c>
      <c r="H4289" t="s">
        <v>21</v>
      </c>
      <c r="I4289" s="1">
        <v>41812</v>
      </c>
      <c r="J4289" s="11">
        <v>0</v>
      </c>
      <c r="K4289">
        <v>123</v>
      </c>
      <c r="L4289" t="s">
        <v>22</v>
      </c>
      <c r="M4289">
        <v>4.0999999999999996</v>
      </c>
      <c r="N4289">
        <v>13</v>
      </c>
      <c r="O4289" t="s">
        <v>12866</v>
      </c>
      <c r="P4289" t="s">
        <v>2951</v>
      </c>
      <c r="Q4289" s="10">
        <v>0</v>
      </c>
    </row>
    <row r="4290" spans="1:17" x14ac:dyDescent="0.3">
      <c r="A4290" s="11">
        <v>1200000</v>
      </c>
      <c r="B4290" t="s">
        <v>713</v>
      </c>
      <c r="C4290">
        <v>1412</v>
      </c>
      <c r="D4290" t="s">
        <v>12867</v>
      </c>
      <c r="E4290" t="s">
        <v>19</v>
      </c>
      <c r="F4290">
        <v>10.869491999999999</v>
      </c>
      <c r="G4290" t="s">
        <v>905</v>
      </c>
      <c r="H4290" t="s">
        <v>21</v>
      </c>
      <c r="I4290" s="1">
        <v>32738</v>
      </c>
      <c r="J4290" s="11">
        <v>0</v>
      </c>
      <c r="K4290">
        <v>100</v>
      </c>
      <c r="L4290" t="s">
        <v>22</v>
      </c>
      <c r="M4290">
        <v>6.7</v>
      </c>
      <c r="N4290">
        <v>185</v>
      </c>
      <c r="O4290" t="s">
        <v>12868</v>
      </c>
      <c r="P4290" t="s">
        <v>896</v>
      </c>
      <c r="Q4290" s="10">
        <v>-1200000</v>
      </c>
    </row>
    <row r="4291" spans="1:17" x14ac:dyDescent="0.3">
      <c r="A4291" s="11">
        <v>1200000</v>
      </c>
      <c r="B4291" t="s">
        <v>12869</v>
      </c>
      <c r="C4291">
        <v>176</v>
      </c>
      <c r="D4291" t="s">
        <v>12870</v>
      </c>
      <c r="E4291" t="s">
        <v>19</v>
      </c>
      <c r="F4291">
        <v>63.655973000000003</v>
      </c>
      <c r="G4291" t="s">
        <v>780</v>
      </c>
      <c r="H4291" t="s">
        <v>21</v>
      </c>
      <c r="I4291" s="1">
        <v>37996</v>
      </c>
      <c r="J4291" s="11">
        <v>103911669</v>
      </c>
      <c r="K4291">
        <v>103</v>
      </c>
      <c r="L4291" t="s">
        <v>22</v>
      </c>
      <c r="M4291">
        <v>7.2</v>
      </c>
      <c r="N4291">
        <v>2184</v>
      </c>
      <c r="O4291" t="s">
        <v>12871</v>
      </c>
      <c r="P4291" t="s">
        <v>199</v>
      </c>
      <c r="Q4291" s="10">
        <v>102711669</v>
      </c>
    </row>
    <row r="4292" spans="1:17" x14ac:dyDescent="0.3">
      <c r="A4292" s="11">
        <v>3000000</v>
      </c>
      <c r="B4292" t="s">
        <v>7410</v>
      </c>
      <c r="C4292">
        <v>39939</v>
      </c>
      <c r="D4292" t="s">
        <v>12872</v>
      </c>
      <c r="E4292" t="s">
        <v>19</v>
      </c>
      <c r="F4292">
        <v>16.312802999999999</v>
      </c>
      <c r="G4292" t="s">
        <v>4469</v>
      </c>
      <c r="H4292" t="s">
        <v>21</v>
      </c>
      <c r="I4292" s="1">
        <v>36909</v>
      </c>
      <c r="J4292" s="11">
        <v>18492362</v>
      </c>
      <c r="K4292">
        <v>100</v>
      </c>
      <c r="L4292" t="s">
        <v>22</v>
      </c>
      <c r="M4292">
        <v>6.6</v>
      </c>
      <c r="N4292">
        <v>362</v>
      </c>
      <c r="O4292" t="s">
        <v>12873</v>
      </c>
      <c r="P4292" t="s">
        <v>2870</v>
      </c>
      <c r="Q4292" s="10">
        <v>15492362</v>
      </c>
    </row>
    <row r="4293" spans="1:17" x14ac:dyDescent="0.3">
      <c r="A4293" s="11">
        <v>1</v>
      </c>
      <c r="B4293" t="s">
        <v>713</v>
      </c>
      <c r="C4293">
        <v>357834</v>
      </c>
      <c r="D4293" t="s">
        <v>12874</v>
      </c>
      <c r="E4293" t="s">
        <v>19</v>
      </c>
      <c r="F4293">
        <v>2.5364000000000001E-2</v>
      </c>
      <c r="G4293" t="s">
        <v>12875</v>
      </c>
      <c r="H4293" t="s">
        <v>12876</v>
      </c>
      <c r="I4293" s="1">
        <v>42193</v>
      </c>
      <c r="J4293" s="11">
        <v>0</v>
      </c>
      <c r="K4293">
        <v>99</v>
      </c>
      <c r="L4293" t="s">
        <v>22</v>
      </c>
      <c r="M4293">
        <v>0</v>
      </c>
      <c r="N4293">
        <v>0</v>
      </c>
      <c r="O4293" t="s">
        <v>12877</v>
      </c>
      <c r="P4293" t="s">
        <v>12878</v>
      </c>
      <c r="Q4293" s="10">
        <v>-1</v>
      </c>
    </row>
    <row r="4294" spans="1:17" x14ac:dyDescent="0.3">
      <c r="A4294" s="11">
        <v>1300000</v>
      </c>
      <c r="B4294" t="s">
        <v>1485</v>
      </c>
      <c r="C4294">
        <v>215924</v>
      </c>
      <c r="D4294" t="s">
        <v>12879</v>
      </c>
      <c r="E4294" t="s">
        <v>1682</v>
      </c>
      <c r="F4294">
        <v>1.4734050000000001</v>
      </c>
      <c r="G4294" t="s">
        <v>12880</v>
      </c>
      <c r="H4294" t="s">
        <v>1600</v>
      </c>
      <c r="I4294" s="1">
        <v>41555</v>
      </c>
      <c r="J4294" s="11">
        <v>0</v>
      </c>
      <c r="K4294">
        <v>87</v>
      </c>
      <c r="L4294" t="s">
        <v>22</v>
      </c>
      <c r="M4294">
        <v>5.7</v>
      </c>
      <c r="N4294">
        <v>17</v>
      </c>
      <c r="O4294" t="s">
        <v>12881</v>
      </c>
      <c r="P4294" t="s">
        <v>12882</v>
      </c>
      <c r="Q4294" s="10">
        <v>-1300000</v>
      </c>
    </row>
    <row r="4295" spans="1:17" x14ac:dyDescent="0.3">
      <c r="A4295" s="11">
        <v>0</v>
      </c>
      <c r="B4295" t="s">
        <v>822</v>
      </c>
      <c r="C4295">
        <v>480</v>
      </c>
      <c r="D4295" t="s">
        <v>12883</v>
      </c>
      <c r="E4295" t="s">
        <v>3264</v>
      </c>
      <c r="F4295">
        <v>8.1099580000000007</v>
      </c>
      <c r="G4295" t="s">
        <v>11199</v>
      </c>
      <c r="H4295" t="s">
        <v>655</v>
      </c>
      <c r="I4295" s="1">
        <v>37133</v>
      </c>
      <c r="J4295" s="11">
        <v>0</v>
      </c>
      <c r="K4295">
        <v>114</v>
      </c>
      <c r="L4295" t="s">
        <v>22</v>
      </c>
      <c r="M4295">
        <v>6.8</v>
      </c>
      <c r="N4295">
        <v>57</v>
      </c>
      <c r="O4295" t="s">
        <v>12884</v>
      </c>
      <c r="P4295" t="s">
        <v>6066</v>
      </c>
      <c r="Q4295" s="10">
        <v>0</v>
      </c>
    </row>
    <row r="4296" spans="1:17" x14ac:dyDescent="0.3">
      <c r="A4296" s="11">
        <v>0</v>
      </c>
      <c r="B4296" t="s">
        <v>212</v>
      </c>
      <c r="C4296">
        <v>14295</v>
      </c>
      <c r="D4296" t="s">
        <v>12885</v>
      </c>
      <c r="E4296" t="s">
        <v>19</v>
      </c>
      <c r="F4296">
        <v>7.1424479999999999</v>
      </c>
      <c r="G4296" t="s">
        <v>12886</v>
      </c>
      <c r="H4296" t="s">
        <v>21</v>
      </c>
      <c r="I4296" s="1">
        <v>36847</v>
      </c>
      <c r="J4296" s="11">
        <v>0</v>
      </c>
      <c r="K4296">
        <v>111</v>
      </c>
      <c r="L4296" t="s">
        <v>22</v>
      </c>
      <c r="M4296">
        <v>6.8</v>
      </c>
      <c r="N4296">
        <v>88</v>
      </c>
      <c r="O4296" t="s">
        <v>12887</v>
      </c>
      <c r="P4296" t="s">
        <v>8111</v>
      </c>
      <c r="Q4296" s="10">
        <v>0</v>
      </c>
    </row>
    <row r="4297" spans="1:17" x14ac:dyDescent="0.3">
      <c r="A4297" s="11">
        <v>1200000</v>
      </c>
      <c r="B4297" t="s">
        <v>12888</v>
      </c>
      <c r="C4297">
        <v>11219</v>
      </c>
      <c r="D4297" t="s">
        <v>12889</v>
      </c>
      <c r="E4297" t="s">
        <v>19</v>
      </c>
      <c r="F4297">
        <v>6.9208730000000003</v>
      </c>
      <c r="G4297" t="s">
        <v>92</v>
      </c>
      <c r="H4297" t="s">
        <v>21</v>
      </c>
      <c r="I4297" s="1">
        <v>20158</v>
      </c>
      <c r="J4297" s="11">
        <v>7000000</v>
      </c>
      <c r="K4297">
        <v>99</v>
      </c>
      <c r="L4297" t="s">
        <v>22</v>
      </c>
      <c r="M4297">
        <v>6.9</v>
      </c>
      <c r="N4297">
        <v>149</v>
      </c>
      <c r="O4297" t="s">
        <v>12890</v>
      </c>
      <c r="P4297" t="s">
        <v>6507</v>
      </c>
      <c r="Q4297" s="10">
        <v>5800000</v>
      </c>
    </row>
    <row r="4298" spans="1:17" x14ac:dyDescent="0.3">
      <c r="A4298" s="11">
        <v>0</v>
      </c>
      <c r="B4298" t="s">
        <v>587</v>
      </c>
      <c r="C4298">
        <v>20770</v>
      </c>
      <c r="D4298" t="s">
        <v>12891</v>
      </c>
      <c r="E4298" t="s">
        <v>19</v>
      </c>
      <c r="F4298">
        <v>4.8269080000000004</v>
      </c>
      <c r="G4298" t="s">
        <v>10881</v>
      </c>
      <c r="H4298" t="s">
        <v>21</v>
      </c>
      <c r="I4298" s="1">
        <v>36503</v>
      </c>
      <c r="J4298" s="11">
        <v>0</v>
      </c>
      <c r="K4298">
        <v>85</v>
      </c>
      <c r="L4298" t="s">
        <v>22</v>
      </c>
      <c r="M4298">
        <v>6.5</v>
      </c>
      <c r="N4298">
        <v>101</v>
      </c>
      <c r="O4298" t="s">
        <v>12892</v>
      </c>
      <c r="P4298" t="s">
        <v>12893</v>
      </c>
      <c r="Q4298" s="10">
        <v>0</v>
      </c>
    </row>
    <row r="4299" spans="1:17" x14ac:dyDescent="0.3">
      <c r="A4299" s="11">
        <v>1200000</v>
      </c>
      <c r="B4299" t="s">
        <v>713</v>
      </c>
      <c r="C4299">
        <v>176124</v>
      </c>
      <c r="D4299" t="s">
        <v>12894</v>
      </c>
      <c r="E4299" t="s">
        <v>19</v>
      </c>
      <c r="F4299">
        <v>3.0854110000000001</v>
      </c>
      <c r="G4299" t="s">
        <v>12895</v>
      </c>
      <c r="H4299" t="s">
        <v>21</v>
      </c>
      <c r="I4299" s="1">
        <v>41383</v>
      </c>
      <c r="J4299" s="11">
        <v>2861020</v>
      </c>
      <c r="K4299">
        <v>114</v>
      </c>
      <c r="L4299" t="s">
        <v>22</v>
      </c>
      <c r="M4299">
        <v>6.3</v>
      </c>
      <c r="N4299">
        <v>24</v>
      </c>
      <c r="O4299" t="s">
        <v>12896</v>
      </c>
      <c r="P4299" t="s">
        <v>12897</v>
      </c>
      <c r="Q4299" s="10">
        <v>1661020</v>
      </c>
    </row>
    <row r="4300" spans="1:17" x14ac:dyDescent="0.3">
      <c r="A4300" s="11">
        <v>1200000</v>
      </c>
      <c r="B4300" t="s">
        <v>1271</v>
      </c>
      <c r="C4300">
        <v>500</v>
      </c>
      <c r="D4300" t="s">
        <v>12898</v>
      </c>
      <c r="E4300" t="s">
        <v>19</v>
      </c>
      <c r="F4300">
        <v>66.925865999999999</v>
      </c>
      <c r="G4300" t="s">
        <v>8622</v>
      </c>
      <c r="H4300" t="s">
        <v>21</v>
      </c>
      <c r="I4300" s="1">
        <v>33643</v>
      </c>
      <c r="J4300" s="11">
        <v>14661007</v>
      </c>
      <c r="K4300">
        <v>99</v>
      </c>
      <c r="L4300" t="s">
        <v>22</v>
      </c>
      <c r="M4300">
        <v>8</v>
      </c>
      <c r="N4300">
        <v>3697</v>
      </c>
      <c r="O4300" t="s">
        <v>12899</v>
      </c>
      <c r="P4300" t="s">
        <v>1021</v>
      </c>
      <c r="Q4300" s="10">
        <v>13461007</v>
      </c>
    </row>
    <row r="4301" spans="1:17" x14ac:dyDescent="0.3">
      <c r="A4301" s="11">
        <v>0</v>
      </c>
      <c r="B4301" t="s">
        <v>11604</v>
      </c>
      <c r="C4301">
        <v>60400</v>
      </c>
      <c r="D4301" t="s">
        <v>12900</v>
      </c>
      <c r="E4301" t="s">
        <v>19</v>
      </c>
      <c r="F4301">
        <v>1.2807329999999999</v>
      </c>
      <c r="G4301" t="s">
        <v>204</v>
      </c>
      <c r="H4301" t="s">
        <v>21</v>
      </c>
      <c r="I4301" s="1">
        <v>14629</v>
      </c>
      <c r="J4301" s="11">
        <v>0</v>
      </c>
      <c r="K4301">
        <v>88</v>
      </c>
      <c r="L4301" t="s">
        <v>22</v>
      </c>
      <c r="M4301">
        <v>6.4</v>
      </c>
      <c r="N4301">
        <v>8</v>
      </c>
      <c r="O4301" t="s">
        <v>12901</v>
      </c>
      <c r="P4301" t="s">
        <v>11035</v>
      </c>
      <c r="Q4301" s="10">
        <v>0</v>
      </c>
    </row>
    <row r="4302" spans="1:17" x14ac:dyDescent="0.3">
      <c r="A4302" s="11">
        <v>1200000</v>
      </c>
      <c r="B4302" t="s">
        <v>3251</v>
      </c>
      <c r="C4302">
        <v>429</v>
      </c>
      <c r="D4302" t="s">
        <v>12902</v>
      </c>
      <c r="E4302" t="s">
        <v>4799</v>
      </c>
      <c r="F4302">
        <v>88.377076000000002</v>
      </c>
      <c r="G4302" t="s">
        <v>1252</v>
      </c>
      <c r="H4302" t="s">
        <v>21</v>
      </c>
      <c r="I4302" s="1">
        <v>24464</v>
      </c>
      <c r="J4302" s="11">
        <v>6000000</v>
      </c>
      <c r="K4302">
        <v>161</v>
      </c>
      <c r="L4302" t="s">
        <v>22</v>
      </c>
      <c r="M4302">
        <v>8.1</v>
      </c>
      <c r="N4302">
        <v>2311</v>
      </c>
      <c r="O4302" t="s">
        <v>12903</v>
      </c>
      <c r="P4302" t="s">
        <v>5086</v>
      </c>
      <c r="Q4302" s="10">
        <v>4800000</v>
      </c>
    </row>
    <row r="4303" spans="1:17" x14ac:dyDescent="0.3">
      <c r="A4303" s="11">
        <v>0</v>
      </c>
      <c r="B4303" t="s">
        <v>713</v>
      </c>
      <c r="C4303">
        <v>310569</v>
      </c>
      <c r="D4303" t="s">
        <v>12904</v>
      </c>
      <c r="E4303" t="s">
        <v>8700</v>
      </c>
      <c r="F4303">
        <v>9.6836219999999997</v>
      </c>
      <c r="G4303" t="s">
        <v>12905</v>
      </c>
      <c r="H4303" t="s">
        <v>3373</v>
      </c>
      <c r="I4303" s="1">
        <v>42218</v>
      </c>
      <c r="J4303" s="11">
        <v>0</v>
      </c>
      <c r="K4303">
        <v>110</v>
      </c>
      <c r="L4303" t="s">
        <v>22</v>
      </c>
      <c r="M4303">
        <v>7.8</v>
      </c>
      <c r="N4303">
        <v>165</v>
      </c>
      <c r="O4303" t="s">
        <v>12906</v>
      </c>
      <c r="P4303" t="s">
        <v>12907</v>
      </c>
      <c r="Q4303" s="10">
        <v>0</v>
      </c>
    </row>
    <row r="4304" spans="1:17" x14ac:dyDescent="0.3">
      <c r="A4304" s="11">
        <v>1250000</v>
      </c>
      <c r="B4304" t="s">
        <v>2424</v>
      </c>
      <c r="C4304">
        <v>98369</v>
      </c>
      <c r="D4304" t="s">
        <v>12908</v>
      </c>
      <c r="E4304" t="s">
        <v>19</v>
      </c>
      <c r="F4304">
        <v>1.6115999999999999</v>
      </c>
      <c r="G4304" t="s">
        <v>12909</v>
      </c>
      <c r="H4304" t="s">
        <v>21</v>
      </c>
      <c r="I4304" s="1">
        <v>41012</v>
      </c>
      <c r="J4304" s="11">
        <v>0</v>
      </c>
      <c r="K4304">
        <v>106</v>
      </c>
      <c r="L4304" t="s">
        <v>22</v>
      </c>
      <c r="M4304">
        <v>5.8</v>
      </c>
      <c r="N4304">
        <v>25</v>
      </c>
      <c r="O4304" t="s">
        <v>12910</v>
      </c>
      <c r="P4304" t="s">
        <v>12911</v>
      </c>
      <c r="Q4304" s="10">
        <v>-1250000</v>
      </c>
    </row>
    <row r="4305" spans="1:17" x14ac:dyDescent="0.3">
      <c r="A4305" s="11">
        <v>0</v>
      </c>
      <c r="B4305" t="s">
        <v>3457</v>
      </c>
      <c r="C4305">
        <v>114065</v>
      </c>
      <c r="D4305" t="s">
        <v>12912</v>
      </c>
      <c r="E4305" t="s">
        <v>19</v>
      </c>
      <c r="F4305">
        <v>2.3860000000000001E-3</v>
      </c>
      <c r="G4305" t="s">
        <v>92</v>
      </c>
      <c r="H4305" t="s">
        <v>21</v>
      </c>
      <c r="I4305" s="1">
        <v>37700</v>
      </c>
      <c r="J4305" s="11">
        <v>0</v>
      </c>
      <c r="K4305">
        <v>88</v>
      </c>
      <c r="L4305" t="s">
        <v>22</v>
      </c>
      <c r="M4305">
        <v>0</v>
      </c>
      <c r="N4305">
        <v>0</v>
      </c>
      <c r="O4305" t="s">
        <v>4251</v>
      </c>
      <c r="P4305" t="s">
        <v>231</v>
      </c>
      <c r="Q4305" s="10">
        <v>0</v>
      </c>
    </row>
    <row r="4306" spans="1:17" x14ac:dyDescent="0.3">
      <c r="A4306" s="11">
        <v>900000</v>
      </c>
      <c r="B4306" t="s">
        <v>5275</v>
      </c>
      <c r="C4306">
        <v>89750</v>
      </c>
      <c r="D4306" t="s">
        <v>12913</v>
      </c>
      <c r="E4306" t="s">
        <v>19</v>
      </c>
      <c r="F4306">
        <v>9.7913E-2</v>
      </c>
      <c r="G4306" t="s">
        <v>12914</v>
      </c>
      <c r="H4306" t="s">
        <v>21</v>
      </c>
      <c r="I4306" s="1">
        <v>40856</v>
      </c>
      <c r="J4306" s="11">
        <v>25000</v>
      </c>
      <c r="K4306">
        <v>97</v>
      </c>
      <c r="L4306" t="s">
        <v>22</v>
      </c>
      <c r="M4306">
        <v>6.8</v>
      </c>
      <c r="N4306">
        <v>6</v>
      </c>
      <c r="O4306" t="s">
        <v>12915</v>
      </c>
      <c r="P4306" t="s">
        <v>8856</v>
      </c>
      <c r="Q4306" s="10">
        <v>-875000</v>
      </c>
    </row>
    <row r="4307" spans="1:17" x14ac:dyDescent="0.3">
      <c r="A4307" s="11">
        <v>1200000</v>
      </c>
      <c r="B4307" t="s">
        <v>587</v>
      </c>
      <c r="C4307">
        <v>49951</v>
      </c>
      <c r="D4307" t="s">
        <v>12916</v>
      </c>
      <c r="E4307" t="s">
        <v>19</v>
      </c>
      <c r="F4307">
        <v>4.7780999999999997E-2</v>
      </c>
      <c r="G4307" t="s">
        <v>92</v>
      </c>
      <c r="H4307" t="s">
        <v>21</v>
      </c>
      <c r="I4307" s="1">
        <v>39085</v>
      </c>
      <c r="J4307" s="11">
        <v>0</v>
      </c>
      <c r="K4307">
        <v>85</v>
      </c>
      <c r="L4307" t="s">
        <v>22</v>
      </c>
      <c r="M4307">
        <v>0</v>
      </c>
      <c r="N4307">
        <v>0</v>
      </c>
      <c r="O4307" t="s">
        <v>12917</v>
      </c>
      <c r="P4307" t="s">
        <v>12918</v>
      </c>
      <c r="Q4307" s="10">
        <v>-1200000</v>
      </c>
    </row>
    <row r="4308" spans="1:17" x14ac:dyDescent="0.3">
      <c r="A4308" s="11">
        <v>1344000</v>
      </c>
      <c r="B4308" t="s">
        <v>212</v>
      </c>
      <c r="C4308">
        <v>86331</v>
      </c>
      <c r="D4308" t="s">
        <v>12919</v>
      </c>
      <c r="E4308" t="s">
        <v>851</v>
      </c>
      <c r="F4308">
        <v>20.422246000000001</v>
      </c>
      <c r="G4308" t="s">
        <v>12920</v>
      </c>
      <c r="H4308" t="s">
        <v>284</v>
      </c>
      <c r="I4308" s="1">
        <v>40800</v>
      </c>
      <c r="J4308" s="11">
        <v>0</v>
      </c>
      <c r="K4308">
        <v>103</v>
      </c>
      <c r="L4308" t="s">
        <v>22</v>
      </c>
      <c r="M4308">
        <v>4.0999999999999996</v>
      </c>
      <c r="N4308">
        <v>140</v>
      </c>
      <c r="O4308" t="s">
        <v>12921</v>
      </c>
      <c r="P4308" t="s">
        <v>12922</v>
      </c>
      <c r="Q4308" s="10">
        <v>-1344000</v>
      </c>
    </row>
    <row r="4309" spans="1:17" x14ac:dyDescent="0.3">
      <c r="A4309" s="11">
        <v>0</v>
      </c>
      <c r="B4309" t="s">
        <v>2424</v>
      </c>
      <c r="C4309">
        <v>355629</v>
      </c>
      <c r="D4309" t="s">
        <v>12923</v>
      </c>
      <c r="E4309" t="s">
        <v>19</v>
      </c>
      <c r="F4309">
        <v>2.1677999999999999E-2</v>
      </c>
      <c r="G4309" t="s">
        <v>92</v>
      </c>
      <c r="H4309" t="s">
        <v>21</v>
      </c>
      <c r="I4309" s="1">
        <v>41574</v>
      </c>
      <c r="J4309" s="11">
        <v>0</v>
      </c>
      <c r="K4309">
        <v>98</v>
      </c>
      <c r="L4309" t="s">
        <v>22</v>
      </c>
      <c r="M4309">
        <v>0</v>
      </c>
      <c r="N4309">
        <v>0</v>
      </c>
      <c r="O4309" t="s">
        <v>12924</v>
      </c>
      <c r="P4309" t="s">
        <v>12925</v>
      </c>
      <c r="Q4309" s="10">
        <v>0</v>
      </c>
    </row>
    <row r="4310" spans="1:17" x14ac:dyDescent="0.3">
      <c r="A4310" s="11">
        <v>0</v>
      </c>
      <c r="B4310" t="s">
        <v>12926</v>
      </c>
      <c r="C4310">
        <v>16433</v>
      </c>
      <c r="D4310" t="s">
        <v>12927</v>
      </c>
      <c r="E4310" t="s">
        <v>19</v>
      </c>
      <c r="F4310">
        <v>1.9985569999999999</v>
      </c>
      <c r="G4310" t="s">
        <v>92</v>
      </c>
      <c r="H4310" t="s">
        <v>21</v>
      </c>
      <c r="I4310" s="1">
        <v>37790</v>
      </c>
      <c r="J4310" s="11">
        <v>0</v>
      </c>
      <c r="K4310">
        <v>88</v>
      </c>
      <c r="L4310" t="s">
        <v>22</v>
      </c>
      <c r="M4310">
        <v>6</v>
      </c>
      <c r="N4310">
        <v>11</v>
      </c>
      <c r="O4310" t="s">
        <v>12928</v>
      </c>
      <c r="P4310" t="s">
        <v>12929</v>
      </c>
      <c r="Q4310" s="10">
        <v>0</v>
      </c>
    </row>
    <row r="4311" spans="1:17" x14ac:dyDescent="0.3">
      <c r="A4311" s="11">
        <v>0</v>
      </c>
      <c r="B4311" t="s">
        <v>587</v>
      </c>
      <c r="C4311">
        <v>15544</v>
      </c>
      <c r="D4311" t="s">
        <v>12930</v>
      </c>
      <c r="E4311" t="s">
        <v>19</v>
      </c>
      <c r="F4311">
        <v>8.1481870000000001</v>
      </c>
      <c r="G4311" t="s">
        <v>12931</v>
      </c>
      <c r="H4311" t="s">
        <v>21</v>
      </c>
      <c r="I4311" s="1">
        <v>39580</v>
      </c>
      <c r="J4311" s="11">
        <v>0</v>
      </c>
      <c r="K4311">
        <v>88</v>
      </c>
      <c r="L4311" t="s">
        <v>22</v>
      </c>
      <c r="M4311">
        <v>3.9</v>
      </c>
      <c r="N4311">
        <v>44</v>
      </c>
      <c r="O4311" t="s">
        <v>12932</v>
      </c>
      <c r="P4311" t="s">
        <v>12933</v>
      </c>
      <c r="Q4311" s="10">
        <v>0</v>
      </c>
    </row>
    <row r="4312" spans="1:17" x14ac:dyDescent="0.3">
      <c r="A4312" s="11">
        <v>1200000</v>
      </c>
      <c r="B4312" t="s">
        <v>8229</v>
      </c>
      <c r="C4312">
        <v>43884</v>
      </c>
      <c r="D4312" t="s">
        <v>12934</v>
      </c>
      <c r="E4312" t="s">
        <v>19</v>
      </c>
      <c r="F4312">
        <v>2.968235</v>
      </c>
      <c r="G4312" t="s">
        <v>59</v>
      </c>
      <c r="H4312" t="s">
        <v>21</v>
      </c>
      <c r="I4312" s="1">
        <v>13443</v>
      </c>
      <c r="J4312" s="11">
        <v>2736000</v>
      </c>
      <c r="K4312">
        <v>115</v>
      </c>
      <c r="L4312" t="s">
        <v>22</v>
      </c>
      <c r="M4312">
        <v>6.8</v>
      </c>
      <c r="N4312">
        <v>18</v>
      </c>
      <c r="O4312" t="s">
        <v>12935</v>
      </c>
      <c r="P4312" t="s">
        <v>10691</v>
      </c>
      <c r="Q4312" s="10">
        <v>1536000</v>
      </c>
    </row>
    <row r="4313" spans="1:17" x14ac:dyDescent="0.3">
      <c r="A4313" s="11">
        <v>0</v>
      </c>
      <c r="B4313" t="s">
        <v>5251</v>
      </c>
      <c r="C4313">
        <v>107315</v>
      </c>
      <c r="D4313" t="s">
        <v>12936</v>
      </c>
      <c r="E4313" t="s">
        <v>19</v>
      </c>
      <c r="F4313">
        <v>1.36514</v>
      </c>
      <c r="G4313" t="s">
        <v>92</v>
      </c>
      <c r="H4313" t="s">
        <v>158</v>
      </c>
      <c r="I4313" s="1">
        <v>40838</v>
      </c>
      <c r="J4313" s="11">
        <v>0</v>
      </c>
      <c r="K4313">
        <v>107</v>
      </c>
      <c r="L4313" t="s">
        <v>22</v>
      </c>
      <c r="M4313">
        <v>4.4000000000000004</v>
      </c>
      <c r="N4313">
        <v>12</v>
      </c>
      <c r="O4313" t="s">
        <v>12937</v>
      </c>
      <c r="P4313" t="s">
        <v>12938</v>
      </c>
      <c r="Q4313" s="10">
        <v>0</v>
      </c>
    </row>
    <row r="4314" spans="1:17" x14ac:dyDescent="0.3">
      <c r="A4314" s="11">
        <v>1200000</v>
      </c>
      <c r="B4314" t="s">
        <v>713</v>
      </c>
      <c r="C4314">
        <v>137955</v>
      </c>
      <c r="D4314" t="s">
        <v>12939</v>
      </c>
      <c r="E4314" t="s">
        <v>19</v>
      </c>
      <c r="F4314">
        <v>5.7563999999999997E-2</v>
      </c>
      <c r="G4314" t="s">
        <v>92</v>
      </c>
      <c r="H4314" t="s">
        <v>158</v>
      </c>
      <c r="I4314" s="1">
        <v>40909</v>
      </c>
      <c r="J4314" s="11">
        <v>0</v>
      </c>
      <c r="K4314">
        <v>84</v>
      </c>
      <c r="L4314" t="s">
        <v>22</v>
      </c>
      <c r="M4314">
        <v>4.8</v>
      </c>
      <c r="N4314">
        <v>12</v>
      </c>
      <c r="O4314" t="s">
        <v>4251</v>
      </c>
      <c r="P4314" t="s">
        <v>231</v>
      </c>
      <c r="Q4314" s="10">
        <v>-1200000</v>
      </c>
    </row>
    <row r="4315" spans="1:17" x14ac:dyDescent="0.3">
      <c r="A4315" s="11">
        <v>2600000</v>
      </c>
      <c r="B4315" t="s">
        <v>800</v>
      </c>
      <c r="C4315">
        <v>13064</v>
      </c>
      <c r="D4315" t="s">
        <v>12940</v>
      </c>
      <c r="E4315" t="s">
        <v>19</v>
      </c>
      <c r="F4315">
        <v>8.0011559999999999</v>
      </c>
      <c r="G4315" t="s">
        <v>92</v>
      </c>
      <c r="H4315" t="s">
        <v>21</v>
      </c>
      <c r="I4315" s="1">
        <v>34229</v>
      </c>
      <c r="J4315" s="11">
        <v>2850263</v>
      </c>
      <c r="K4315">
        <v>91</v>
      </c>
      <c r="L4315" t="s">
        <v>22</v>
      </c>
      <c r="M4315">
        <v>6.1</v>
      </c>
      <c r="N4315">
        <v>20</v>
      </c>
      <c r="O4315" t="s">
        <v>12941</v>
      </c>
      <c r="P4315" t="s">
        <v>2100</v>
      </c>
      <c r="Q4315" s="10">
        <v>250263</v>
      </c>
    </row>
    <row r="4316" spans="1:17" x14ac:dyDescent="0.3">
      <c r="A4316" s="11">
        <v>1200000</v>
      </c>
      <c r="B4316" t="s">
        <v>111</v>
      </c>
      <c r="C4316">
        <v>59917</v>
      </c>
      <c r="D4316" t="s">
        <v>12942</v>
      </c>
      <c r="E4316" t="s">
        <v>19</v>
      </c>
      <c r="F4316">
        <v>1.0791249999999999</v>
      </c>
      <c r="G4316" t="s">
        <v>92</v>
      </c>
      <c r="H4316" t="s">
        <v>21</v>
      </c>
      <c r="I4316" s="1">
        <v>25715</v>
      </c>
      <c r="J4316" s="11">
        <v>0</v>
      </c>
      <c r="K4316">
        <v>97</v>
      </c>
      <c r="L4316" t="s">
        <v>22</v>
      </c>
      <c r="M4316">
        <v>6.7</v>
      </c>
      <c r="N4316">
        <v>13</v>
      </c>
      <c r="O4316" t="s">
        <v>12943</v>
      </c>
      <c r="P4316" t="s">
        <v>12944</v>
      </c>
      <c r="Q4316" s="10">
        <v>-1200000</v>
      </c>
    </row>
    <row r="4317" spans="1:17" x14ac:dyDescent="0.3">
      <c r="A4317" s="11">
        <v>0</v>
      </c>
      <c r="B4317" t="s">
        <v>3227</v>
      </c>
      <c r="C4317">
        <v>157422</v>
      </c>
      <c r="D4317" t="s">
        <v>12945</v>
      </c>
      <c r="E4317" t="s">
        <v>19</v>
      </c>
      <c r="F4317">
        <v>1.9061509999999999</v>
      </c>
      <c r="G4317" t="s">
        <v>12946</v>
      </c>
      <c r="H4317" t="s">
        <v>21</v>
      </c>
      <c r="I4317" s="1">
        <v>42293</v>
      </c>
      <c r="J4317" s="11">
        <v>0</v>
      </c>
      <c r="K4317">
        <v>91</v>
      </c>
      <c r="L4317" t="s">
        <v>22</v>
      </c>
      <c r="M4317">
        <v>4.2</v>
      </c>
      <c r="N4317">
        <v>26</v>
      </c>
      <c r="O4317" t="s">
        <v>12947</v>
      </c>
      <c r="P4317" t="s">
        <v>12948</v>
      </c>
      <c r="Q4317" s="10">
        <v>0</v>
      </c>
    </row>
    <row r="4318" spans="1:17" x14ac:dyDescent="0.3">
      <c r="A4318" s="11">
        <v>0</v>
      </c>
      <c r="B4318" t="s">
        <v>3227</v>
      </c>
      <c r="C4318">
        <v>310933</v>
      </c>
      <c r="D4318" t="s">
        <v>12949</v>
      </c>
      <c r="E4318" t="s">
        <v>19</v>
      </c>
      <c r="F4318">
        <v>0.100533</v>
      </c>
      <c r="G4318" t="s">
        <v>92</v>
      </c>
      <c r="H4318" t="s">
        <v>21</v>
      </c>
      <c r="I4318" s="1">
        <v>41280</v>
      </c>
      <c r="J4318" s="11">
        <v>0</v>
      </c>
      <c r="K4318">
        <v>107</v>
      </c>
      <c r="L4318" t="s">
        <v>22</v>
      </c>
      <c r="M4318">
        <v>2</v>
      </c>
      <c r="N4318">
        <v>1</v>
      </c>
      <c r="O4318" t="s">
        <v>12950</v>
      </c>
      <c r="P4318" t="s">
        <v>12951</v>
      </c>
      <c r="Q4318" s="10">
        <v>0</v>
      </c>
    </row>
    <row r="4319" spans="1:17" x14ac:dyDescent="0.3">
      <c r="A4319" s="11">
        <v>3000000</v>
      </c>
      <c r="B4319" t="s">
        <v>587</v>
      </c>
      <c r="C4319">
        <v>7553</v>
      </c>
      <c r="D4319" t="s">
        <v>12952</v>
      </c>
      <c r="E4319" t="s">
        <v>19</v>
      </c>
      <c r="F4319">
        <v>10.230582999999999</v>
      </c>
      <c r="G4319" t="s">
        <v>12953</v>
      </c>
      <c r="H4319" t="s">
        <v>21</v>
      </c>
      <c r="I4319" s="1">
        <v>38543</v>
      </c>
      <c r="J4319" s="11">
        <v>18637690</v>
      </c>
      <c r="K4319">
        <v>94</v>
      </c>
      <c r="L4319" t="s">
        <v>22</v>
      </c>
      <c r="M4319">
        <v>6.2</v>
      </c>
      <c r="N4319">
        <v>237</v>
      </c>
      <c r="O4319" t="s">
        <v>12954</v>
      </c>
      <c r="P4319" t="s">
        <v>12955</v>
      </c>
      <c r="Q4319" s="10">
        <v>15637690</v>
      </c>
    </row>
    <row r="4320" spans="1:17" x14ac:dyDescent="0.3">
      <c r="A4320" s="11">
        <v>0</v>
      </c>
      <c r="B4320" t="s">
        <v>1222</v>
      </c>
      <c r="C4320">
        <v>12877</v>
      </c>
      <c r="D4320" t="s">
        <v>12956</v>
      </c>
      <c r="E4320" t="s">
        <v>19</v>
      </c>
      <c r="F4320">
        <v>12.818441</v>
      </c>
      <c r="G4320" t="s">
        <v>12074</v>
      </c>
      <c r="H4320" t="s">
        <v>33</v>
      </c>
      <c r="I4320" s="1">
        <v>38259</v>
      </c>
      <c r="J4320" s="11">
        <v>0</v>
      </c>
      <c r="K4320">
        <v>90</v>
      </c>
      <c r="L4320" t="s">
        <v>22</v>
      </c>
      <c r="M4320">
        <v>7.2</v>
      </c>
      <c r="N4320">
        <v>151</v>
      </c>
      <c r="O4320" t="s">
        <v>12957</v>
      </c>
      <c r="P4320" t="s">
        <v>10566</v>
      </c>
      <c r="Q4320" s="10">
        <v>0</v>
      </c>
    </row>
    <row r="4321" spans="1:17" x14ac:dyDescent="0.3">
      <c r="A4321" s="11">
        <v>1100000</v>
      </c>
      <c r="B4321" t="s">
        <v>4727</v>
      </c>
      <c r="C4321">
        <v>39895</v>
      </c>
      <c r="D4321" t="s">
        <v>12958</v>
      </c>
      <c r="E4321" t="s">
        <v>19</v>
      </c>
      <c r="F4321">
        <v>1.220072</v>
      </c>
      <c r="G4321" t="s">
        <v>12959</v>
      </c>
      <c r="H4321" t="s">
        <v>21</v>
      </c>
      <c r="I4321" s="1">
        <v>32045</v>
      </c>
      <c r="J4321" s="11">
        <v>1400000</v>
      </c>
      <c r="K4321">
        <v>99</v>
      </c>
      <c r="L4321" t="s">
        <v>22</v>
      </c>
      <c r="M4321">
        <v>6.8</v>
      </c>
      <c r="N4321">
        <v>15</v>
      </c>
      <c r="O4321" t="s">
        <v>12960</v>
      </c>
      <c r="P4321" t="s">
        <v>12961</v>
      </c>
      <c r="Q4321" s="10">
        <v>300000</v>
      </c>
    </row>
    <row r="4322" spans="1:17" x14ac:dyDescent="0.3">
      <c r="A4322" s="11">
        <v>0</v>
      </c>
      <c r="B4322" t="s">
        <v>5275</v>
      </c>
      <c r="C4322">
        <v>102840</v>
      </c>
      <c r="D4322" t="s">
        <v>12962</v>
      </c>
      <c r="E4322" t="s">
        <v>19</v>
      </c>
      <c r="F4322">
        <v>1.4406E-2</v>
      </c>
      <c r="G4322" t="s">
        <v>92</v>
      </c>
      <c r="H4322" t="s">
        <v>21</v>
      </c>
      <c r="I4322" s="1">
        <v>37309</v>
      </c>
      <c r="J4322" s="11">
        <v>0</v>
      </c>
      <c r="K4322">
        <v>107</v>
      </c>
      <c r="L4322" t="s">
        <v>22</v>
      </c>
      <c r="M4322">
        <v>5</v>
      </c>
      <c r="N4322">
        <v>1</v>
      </c>
      <c r="O4322" t="s">
        <v>4251</v>
      </c>
      <c r="P4322" t="s">
        <v>231</v>
      </c>
      <c r="Q4322" s="10">
        <v>0</v>
      </c>
    </row>
    <row r="4323" spans="1:17" x14ac:dyDescent="0.3">
      <c r="A4323" s="11">
        <v>1596010</v>
      </c>
      <c r="B4323" t="s">
        <v>3227</v>
      </c>
      <c r="C4323">
        <v>55616</v>
      </c>
      <c r="D4323" t="s">
        <v>12963</v>
      </c>
      <c r="E4323" t="s">
        <v>19</v>
      </c>
      <c r="F4323">
        <v>0.55236099999999999</v>
      </c>
      <c r="G4323" t="s">
        <v>12964</v>
      </c>
      <c r="H4323" t="s">
        <v>158</v>
      </c>
      <c r="I4323" s="1">
        <v>37315</v>
      </c>
      <c r="J4323" s="11">
        <v>0</v>
      </c>
      <c r="K4323">
        <v>75</v>
      </c>
      <c r="L4323" t="s">
        <v>22</v>
      </c>
      <c r="M4323">
        <v>6.9</v>
      </c>
      <c r="N4323">
        <v>8</v>
      </c>
      <c r="O4323" t="s">
        <v>12965</v>
      </c>
      <c r="P4323" t="s">
        <v>12966</v>
      </c>
      <c r="Q4323" s="10">
        <v>-1596010</v>
      </c>
    </row>
    <row r="4324" spans="1:17" x14ac:dyDescent="0.3">
      <c r="A4324" s="11">
        <v>0</v>
      </c>
      <c r="B4324" t="s">
        <v>713</v>
      </c>
      <c r="C4324">
        <v>29697</v>
      </c>
      <c r="D4324" t="s">
        <v>12967</v>
      </c>
      <c r="E4324" t="s">
        <v>19</v>
      </c>
      <c r="F4324">
        <v>0.14788599999999999</v>
      </c>
      <c r="G4324" t="s">
        <v>12968</v>
      </c>
      <c r="H4324" t="s">
        <v>1429</v>
      </c>
      <c r="I4324" s="1">
        <v>39017</v>
      </c>
      <c r="J4324" s="11">
        <v>0</v>
      </c>
      <c r="K4324">
        <v>97</v>
      </c>
      <c r="L4324" t="s">
        <v>22</v>
      </c>
      <c r="M4324">
        <v>6</v>
      </c>
      <c r="N4324">
        <v>9</v>
      </c>
      <c r="O4324" t="s">
        <v>12969</v>
      </c>
      <c r="P4324" t="s">
        <v>12970</v>
      </c>
      <c r="Q4324" s="10">
        <v>0</v>
      </c>
    </row>
    <row r="4325" spans="1:17" x14ac:dyDescent="0.3">
      <c r="A4325" s="11">
        <v>1100000</v>
      </c>
      <c r="B4325" t="s">
        <v>12971</v>
      </c>
      <c r="C4325">
        <v>50037</v>
      </c>
      <c r="D4325" t="s">
        <v>12972</v>
      </c>
      <c r="E4325" t="s">
        <v>19</v>
      </c>
      <c r="F4325">
        <v>7.7172369999999999</v>
      </c>
      <c r="G4325" t="s">
        <v>12973</v>
      </c>
      <c r="H4325" t="s">
        <v>158</v>
      </c>
      <c r="I4325" s="1">
        <v>40249</v>
      </c>
      <c r="J4325" s="11">
        <v>0</v>
      </c>
      <c r="K4325">
        <v>110</v>
      </c>
      <c r="L4325" t="s">
        <v>22</v>
      </c>
      <c r="M4325">
        <v>5.7</v>
      </c>
      <c r="N4325">
        <v>77</v>
      </c>
      <c r="O4325" t="s">
        <v>12974</v>
      </c>
      <c r="P4325" t="s">
        <v>12975</v>
      </c>
      <c r="Q4325" s="10">
        <v>-1100000</v>
      </c>
    </row>
    <row r="4326" spans="1:17" x14ac:dyDescent="0.3">
      <c r="A4326" s="11">
        <v>1100000</v>
      </c>
      <c r="B4326" t="s">
        <v>749</v>
      </c>
      <c r="C4326">
        <v>94329</v>
      </c>
      <c r="D4326" t="s">
        <v>12976</v>
      </c>
      <c r="E4326" t="s">
        <v>2</v>
      </c>
      <c r="F4326">
        <v>40.285094999999998</v>
      </c>
      <c r="G4326" t="s">
        <v>7874</v>
      </c>
      <c r="H4326" t="s">
        <v>12977</v>
      </c>
      <c r="I4326" s="1">
        <v>40764</v>
      </c>
      <c r="J4326" s="11">
        <v>4105187</v>
      </c>
      <c r="K4326">
        <v>101</v>
      </c>
      <c r="L4326" t="s">
        <v>22</v>
      </c>
      <c r="M4326">
        <v>7.3</v>
      </c>
      <c r="N4326">
        <v>1055</v>
      </c>
      <c r="O4326" t="s">
        <v>12978</v>
      </c>
      <c r="P4326" t="s">
        <v>12979</v>
      </c>
      <c r="Q4326" s="10">
        <v>3005187</v>
      </c>
    </row>
    <row r="4327" spans="1:17" x14ac:dyDescent="0.3">
      <c r="A4327" s="11">
        <v>0</v>
      </c>
      <c r="B4327" t="s">
        <v>12980</v>
      </c>
      <c r="C4327">
        <v>53502</v>
      </c>
      <c r="D4327" t="s">
        <v>12981</v>
      </c>
      <c r="E4327" t="s">
        <v>19</v>
      </c>
      <c r="F4327">
        <v>0.24945700000000001</v>
      </c>
      <c r="G4327" t="s">
        <v>92</v>
      </c>
      <c r="H4327" t="s">
        <v>21</v>
      </c>
      <c r="I4327" s="1">
        <v>40311</v>
      </c>
      <c r="J4327" s="11">
        <v>0</v>
      </c>
      <c r="K4327">
        <v>90</v>
      </c>
      <c r="L4327" t="s">
        <v>22</v>
      </c>
      <c r="M4327">
        <v>3.1</v>
      </c>
      <c r="N4327">
        <v>6</v>
      </c>
      <c r="O4327" t="s">
        <v>12982</v>
      </c>
      <c r="P4327" t="s">
        <v>12983</v>
      </c>
      <c r="Q4327" s="10">
        <v>0</v>
      </c>
    </row>
    <row r="4328" spans="1:17" x14ac:dyDescent="0.3">
      <c r="A4328" s="11">
        <v>0</v>
      </c>
      <c r="B4328" t="s">
        <v>12984</v>
      </c>
      <c r="C4328">
        <v>202604</v>
      </c>
      <c r="D4328" t="s">
        <v>12985</v>
      </c>
      <c r="E4328" t="s">
        <v>19</v>
      </c>
      <c r="F4328">
        <v>0.44716600000000001</v>
      </c>
      <c r="G4328" t="s">
        <v>92</v>
      </c>
      <c r="H4328" t="s">
        <v>21</v>
      </c>
      <c r="I4328" s="1">
        <v>41423</v>
      </c>
      <c r="J4328" s="11">
        <v>0</v>
      </c>
      <c r="K4328">
        <v>107</v>
      </c>
      <c r="L4328" t="s">
        <v>22</v>
      </c>
      <c r="M4328">
        <v>4.4000000000000004</v>
      </c>
      <c r="N4328">
        <v>11</v>
      </c>
      <c r="O4328" t="s">
        <v>12986</v>
      </c>
      <c r="P4328" t="s">
        <v>12986</v>
      </c>
      <c r="Q4328" s="10">
        <v>0</v>
      </c>
    </row>
    <row r="4329" spans="1:17" x14ac:dyDescent="0.3">
      <c r="A4329" s="11">
        <v>878000</v>
      </c>
      <c r="B4329" t="s">
        <v>212</v>
      </c>
      <c r="C4329">
        <v>289</v>
      </c>
      <c r="D4329" t="s">
        <v>12987</v>
      </c>
      <c r="E4329" t="s">
        <v>19</v>
      </c>
      <c r="F4329">
        <v>43.729123000000001</v>
      </c>
      <c r="G4329" t="s">
        <v>59</v>
      </c>
      <c r="H4329" t="s">
        <v>21</v>
      </c>
      <c r="I4329" s="1">
        <v>15671</v>
      </c>
      <c r="J4329" s="11">
        <v>10462500</v>
      </c>
      <c r="K4329">
        <v>102</v>
      </c>
      <c r="L4329" t="s">
        <v>22</v>
      </c>
      <c r="M4329">
        <v>7.9</v>
      </c>
      <c r="N4329">
        <v>1422</v>
      </c>
      <c r="O4329" t="s">
        <v>12988</v>
      </c>
      <c r="P4329" t="s">
        <v>10691</v>
      </c>
      <c r="Q4329" s="10">
        <v>9584500</v>
      </c>
    </row>
    <row r="4330" spans="1:17" x14ac:dyDescent="0.3">
      <c r="A4330" s="11">
        <v>0</v>
      </c>
      <c r="B4330" t="s">
        <v>2211</v>
      </c>
      <c r="C4330">
        <v>27374</v>
      </c>
      <c r="D4330" t="s">
        <v>12989</v>
      </c>
      <c r="E4330" t="s">
        <v>19</v>
      </c>
      <c r="F4330">
        <v>4.6530469999999999</v>
      </c>
      <c r="G4330" t="s">
        <v>12990</v>
      </c>
      <c r="H4330" t="s">
        <v>304</v>
      </c>
      <c r="I4330" s="1">
        <v>39616</v>
      </c>
      <c r="J4330" s="11">
        <v>0</v>
      </c>
      <c r="K4330">
        <v>84</v>
      </c>
      <c r="L4330" t="s">
        <v>22</v>
      </c>
      <c r="M4330">
        <v>6.1</v>
      </c>
      <c r="N4330">
        <v>90</v>
      </c>
      <c r="O4330" t="s">
        <v>12991</v>
      </c>
      <c r="P4330" t="s">
        <v>12992</v>
      </c>
      <c r="Q4330" s="10">
        <v>0</v>
      </c>
    </row>
    <row r="4331" spans="1:17" x14ac:dyDescent="0.3">
      <c r="A4331" s="11">
        <v>1250000</v>
      </c>
      <c r="B4331" t="s">
        <v>1497</v>
      </c>
      <c r="C4331">
        <v>26815</v>
      </c>
      <c r="D4331" t="s">
        <v>12993</v>
      </c>
      <c r="E4331" t="s">
        <v>3264</v>
      </c>
      <c r="F4331">
        <v>3.000435</v>
      </c>
      <c r="G4331" t="s">
        <v>8829</v>
      </c>
      <c r="H4331" t="s">
        <v>655</v>
      </c>
      <c r="I4331" s="1">
        <v>40129</v>
      </c>
      <c r="J4331" s="11">
        <v>0</v>
      </c>
      <c r="K4331">
        <v>156</v>
      </c>
      <c r="L4331" t="s">
        <v>22</v>
      </c>
      <c r="M4331">
        <v>7</v>
      </c>
      <c r="N4331">
        <v>27</v>
      </c>
      <c r="O4331" t="s">
        <v>12994</v>
      </c>
      <c r="P4331" t="s">
        <v>12995</v>
      </c>
      <c r="Q4331" s="10">
        <v>-1250000</v>
      </c>
    </row>
    <row r="4332" spans="1:17" x14ac:dyDescent="0.3">
      <c r="A4332" s="11">
        <v>1000000</v>
      </c>
      <c r="B4332" t="s">
        <v>380</v>
      </c>
      <c r="C4332">
        <v>811</v>
      </c>
      <c r="D4332" t="s">
        <v>12996</v>
      </c>
      <c r="E4332" t="s">
        <v>19</v>
      </c>
      <c r="F4332">
        <v>11.095414</v>
      </c>
      <c r="G4332" t="s">
        <v>135</v>
      </c>
      <c r="H4332" t="s">
        <v>21</v>
      </c>
      <c r="I4332" s="1">
        <v>26545</v>
      </c>
      <c r="J4332" s="11">
        <v>0</v>
      </c>
      <c r="K4332">
        <v>89</v>
      </c>
      <c r="L4332" t="s">
        <v>22</v>
      </c>
      <c r="M4332">
        <v>6.3</v>
      </c>
      <c r="N4332">
        <v>177</v>
      </c>
      <c r="O4332" t="s">
        <v>12997</v>
      </c>
      <c r="P4332" t="s">
        <v>12998</v>
      </c>
      <c r="Q4332" s="10">
        <v>-1000000</v>
      </c>
    </row>
    <row r="4333" spans="1:17" x14ac:dyDescent="0.3">
      <c r="A4333" s="11">
        <v>1000000</v>
      </c>
      <c r="B4333" t="s">
        <v>713</v>
      </c>
      <c r="C4333">
        <v>1366</v>
      </c>
      <c r="D4333" t="s">
        <v>12999</v>
      </c>
      <c r="E4333" t="s">
        <v>19</v>
      </c>
      <c r="F4333">
        <v>72.198080000000004</v>
      </c>
      <c r="G4333" t="s">
        <v>1252</v>
      </c>
      <c r="H4333" t="s">
        <v>21</v>
      </c>
      <c r="I4333" s="1">
        <v>28085</v>
      </c>
      <c r="J4333" s="11">
        <v>117235147</v>
      </c>
      <c r="K4333">
        <v>119</v>
      </c>
      <c r="L4333" t="s">
        <v>22</v>
      </c>
      <c r="M4333">
        <v>7.5</v>
      </c>
      <c r="N4333">
        <v>1791</v>
      </c>
      <c r="O4333" t="s">
        <v>13000</v>
      </c>
      <c r="P4333" t="s">
        <v>3640</v>
      </c>
      <c r="Q4333" s="10">
        <v>116235147</v>
      </c>
    </row>
    <row r="4334" spans="1:17" x14ac:dyDescent="0.3">
      <c r="A4334" s="11">
        <v>0</v>
      </c>
      <c r="B4334" t="s">
        <v>713</v>
      </c>
      <c r="C4334">
        <v>244776</v>
      </c>
      <c r="D4334" t="s">
        <v>13001</v>
      </c>
      <c r="E4334" t="s">
        <v>19</v>
      </c>
      <c r="F4334">
        <v>0.92608400000000002</v>
      </c>
      <c r="G4334" t="s">
        <v>13002</v>
      </c>
      <c r="H4334" t="s">
        <v>1235</v>
      </c>
      <c r="I4334" s="1">
        <v>41659</v>
      </c>
      <c r="J4334" s="11">
        <v>0</v>
      </c>
      <c r="K4334">
        <v>92</v>
      </c>
      <c r="L4334" t="s">
        <v>22</v>
      </c>
      <c r="M4334">
        <v>4.0999999999999996</v>
      </c>
      <c r="N4334">
        <v>7</v>
      </c>
      <c r="O4334" t="s">
        <v>13003</v>
      </c>
      <c r="P4334" t="s">
        <v>13004</v>
      </c>
      <c r="Q4334" s="10">
        <v>0</v>
      </c>
    </row>
    <row r="4335" spans="1:17" x14ac:dyDescent="0.3">
      <c r="A4335" s="11">
        <v>1000000</v>
      </c>
      <c r="B4335" t="s">
        <v>13005</v>
      </c>
      <c r="C4335">
        <v>5769</v>
      </c>
      <c r="D4335" t="s">
        <v>13006</v>
      </c>
      <c r="E4335" t="s">
        <v>19</v>
      </c>
      <c r="F4335">
        <v>2.8331659999999999</v>
      </c>
      <c r="G4335" t="s">
        <v>13007</v>
      </c>
      <c r="H4335" t="s">
        <v>33</v>
      </c>
      <c r="I4335" s="1">
        <v>23172</v>
      </c>
      <c r="J4335" s="11">
        <v>37600000</v>
      </c>
      <c r="K4335">
        <v>128</v>
      </c>
      <c r="L4335" t="s">
        <v>22</v>
      </c>
      <c r="M4335">
        <v>6.1</v>
      </c>
      <c r="N4335">
        <v>39</v>
      </c>
      <c r="O4335" t="s">
        <v>13008</v>
      </c>
      <c r="P4335" t="s">
        <v>9884</v>
      </c>
      <c r="Q4335" s="10">
        <v>36600000</v>
      </c>
    </row>
    <row r="4336" spans="1:17" x14ac:dyDescent="0.3">
      <c r="A4336" s="11">
        <v>1000000</v>
      </c>
      <c r="B4336" t="s">
        <v>2211</v>
      </c>
      <c r="C4336">
        <v>277685</v>
      </c>
      <c r="D4336" t="s">
        <v>13009</v>
      </c>
      <c r="E4336" t="s">
        <v>19</v>
      </c>
      <c r="F4336">
        <v>41.972329000000002</v>
      </c>
      <c r="G4336" t="s">
        <v>10136</v>
      </c>
      <c r="H4336" t="s">
        <v>21</v>
      </c>
      <c r="I4336" s="1">
        <v>42111</v>
      </c>
      <c r="J4336" s="11">
        <v>62882090</v>
      </c>
      <c r="K4336">
        <v>82</v>
      </c>
      <c r="L4336" t="s">
        <v>22</v>
      </c>
      <c r="M4336">
        <v>5.5</v>
      </c>
      <c r="N4336">
        <v>1047</v>
      </c>
      <c r="O4336" t="s">
        <v>13010</v>
      </c>
      <c r="P4336" t="s">
        <v>13011</v>
      </c>
      <c r="Q4336" s="10">
        <v>61882090</v>
      </c>
    </row>
    <row r="4337" spans="1:17" x14ac:dyDescent="0.3">
      <c r="A4337" s="11">
        <v>1300000</v>
      </c>
      <c r="B4337" t="s">
        <v>2834</v>
      </c>
      <c r="C4337">
        <v>103</v>
      </c>
      <c r="D4337" t="s">
        <v>13012</v>
      </c>
      <c r="E4337" t="s">
        <v>19</v>
      </c>
      <c r="F4337">
        <v>58.845025</v>
      </c>
      <c r="G4337" t="s">
        <v>692</v>
      </c>
      <c r="H4337" t="s">
        <v>21</v>
      </c>
      <c r="I4337" s="1">
        <v>27943</v>
      </c>
      <c r="J4337" s="11">
        <v>28262574</v>
      </c>
      <c r="K4337">
        <v>114</v>
      </c>
      <c r="L4337" t="s">
        <v>22</v>
      </c>
      <c r="M4337">
        <v>8</v>
      </c>
      <c r="N4337">
        <v>2535</v>
      </c>
      <c r="O4337" t="s">
        <v>13013</v>
      </c>
      <c r="P4337" t="s">
        <v>286</v>
      </c>
      <c r="Q4337" s="10">
        <v>26962574</v>
      </c>
    </row>
    <row r="4338" spans="1:17" x14ac:dyDescent="0.3">
      <c r="A4338" s="11">
        <v>1000000</v>
      </c>
      <c r="B4338" t="s">
        <v>4936</v>
      </c>
      <c r="C4338">
        <v>11298</v>
      </c>
      <c r="D4338" t="s">
        <v>13014</v>
      </c>
      <c r="E4338" t="s">
        <v>19</v>
      </c>
      <c r="F4338">
        <v>6.5328549999999996</v>
      </c>
      <c r="G4338" t="s">
        <v>6999</v>
      </c>
      <c r="H4338" t="s">
        <v>21</v>
      </c>
      <c r="I4338" s="1">
        <v>29649</v>
      </c>
      <c r="J4338" s="11">
        <v>17985893</v>
      </c>
      <c r="K4338">
        <v>91</v>
      </c>
      <c r="L4338" t="s">
        <v>22</v>
      </c>
      <c r="M4338">
        <v>6.4</v>
      </c>
      <c r="N4338">
        <v>161</v>
      </c>
      <c r="O4338" t="s">
        <v>13015</v>
      </c>
      <c r="P4338" t="s">
        <v>1645</v>
      </c>
      <c r="Q4338" s="10">
        <v>16985893</v>
      </c>
    </row>
    <row r="4339" spans="1:17" x14ac:dyDescent="0.3">
      <c r="A4339" s="11">
        <v>950000</v>
      </c>
      <c r="B4339" t="s">
        <v>535</v>
      </c>
      <c r="C4339">
        <v>646</v>
      </c>
      <c r="D4339" t="s">
        <v>13016</v>
      </c>
      <c r="E4339" t="s">
        <v>19</v>
      </c>
      <c r="F4339">
        <v>48.901541999999999</v>
      </c>
      <c r="G4339" t="s">
        <v>1252</v>
      </c>
      <c r="H4339" t="s">
        <v>77</v>
      </c>
      <c r="I4339" s="1">
        <v>22746</v>
      </c>
      <c r="J4339" s="11">
        <v>59600000</v>
      </c>
      <c r="K4339">
        <v>110</v>
      </c>
      <c r="L4339" t="s">
        <v>22</v>
      </c>
      <c r="M4339">
        <v>6.9</v>
      </c>
      <c r="N4339">
        <v>940</v>
      </c>
      <c r="O4339" t="s">
        <v>13017</v>
      </c>
      <c r="P4339" t="s">
        <v>3319</v>
      </c>
      <c r="Q4339" s="10">
        <v>58650000</v>
      </c>
    </row>
    <row r="4340" spans="1:17" x14ac:dyDescent="0.3">
      <c r="A4340" s="11">
        <v>0</v>
      </c>
      <c r="B4340" t="s">
        <v>2211</v>
      </c>
      <c r="C4340">
        <v>93856</v>
      </c>
      <c r="D4340" t="s">
        <v>13018</v>
      </c>
      <c r="E4340" t="s">
        <v>19</v>
      </c>
      <c r="F4340">
        <v>20.649145000000001</v>
      </c>
      <c r="G4340" t="s">
        <v>1172</v>
      </c>
      <c r="H4340" t="s">
        <v>21</v>
      </c>
      <c r="I4340" s="1">
        <v>41053</v>
      </c>
      <c r="J4340" s="11">
        <v>18112929</v>
      </c>
      <c r="K4340">
        <v>88</v>
      </c>
      <c r="L4340" t="s">
        <v>22</v>
      </c>
      <c r="M4340">
        <v>4.9000000000000004</v>
      </c>
      <c r="N4340">
        <v>483</v>
      </c>
      <c r="O4340" t="s">
        <v>13019</v>
      </c>
      <c r="P4340" t="s">
        <v>13020</v>
      </c>
      <c r="Q4340" s="10">
        <v>18112929</v>
      </c>
    </row>
    <row r="4341" spans="1:17" x14ac:dyDescent="0.3">
      <c r="A4341" s="11">
        <v>1000000</v>
      </c>
      <c r="B4341" t="s">
        <v>3227</v>
      </c>
      <c r="C4341">
        <v>9003</v>
      </c>
      <c r="D4341" t="s">
        <v>13021</v>
      </c>
      <c r="E4341" t="s">
        <v>19</v>
      </c>
      <c r="F4341">
        <v>22.583834</v>
      </c>
      <c r="G4341" t="s">
        <v>10022</v>
      </c>
      <c r="H4341" t="s">
        <v>33</v>
      </c>
      <c r="I4341" s="1">
        <v>32090</v>
      </c>
      <c r="J4341" s="11">
        <v>14564027</v>
      </c>
      <c r="K4341">
        <v>94</v>
      </c>
      <c r="L4341" t="s">
        <v>22</v>
      </c>
      <c r="M4341">
        <v>6.9</v>
      </c>
      <c r="N4341">
        <v>449</v>
      </c>
      <c r="O4341" t="s">
        <v>13022</v>
      </c>
      <c r="P4341" t="s">
        <v>13023</v>
      </c>
      <c r="Q4341" s="10">
        <v>13564027</v>
      </c>
    </row>
    <row r="4342" spans="1:17" x14ac:dyDescent="0.3">
      <c r="A4342" s="11">
        <v>5000000</v>
      </c>
      <c r="B4342" t="s">
        <v>713</v>
      </c>
      <c r="C4342">
        <v>347126</v>
      </c>
      <c r="D4342" t="s">
        <v>13024</v>
      </c>
      <c r="E4342" t="s">
        <v>19</v>
      </c>
      <c r="F4342">
        <v>6.9685800000000002</v>
      </c>
      <c r="G4342" t="s">
        <v>13025</v>
      </c>
      <c r="H4342" t="s">
        <v>21</v>
      </c>
      <c r="I4342" s="1">
        <v>42373</v>
      </c>
      <c r="J4342" s="11">
        <v>23507567</v>
      </c>
      <c r="K4342">
        <v>121</v>
      </c>
      <c r="L4342" t="s">
        <v>22</v>
      </c>
      <c r="M4342">
        <v>5.7</v>
      </c>
      <c r="N4342">
        <v>72</v>
      </c>
      <c r="O4342" t="s">
        <v>13026</v>
      </c>
      <c r="P4342" t="s">
        <v>13027</v>
      </c>
      <c r="Q4342" s="10">
        <v>18507567</v>
      </c>
    </row>
    <row r="4343" spans="1:17" x14ac:dyDescent="0.3">
      <c r="A4343" s="11">
        <v>1000000</v>
      </c>
      <c r="B4343" t="s">
        <v>2211</v>
      </c>
      <c r="C4343">
        <v>10092</v>
      </c>
      <c r="D4343" t="s">
        <v>13028</v>
      </c>
      <c r="E4343" t="s">
        <v>19</v>
      </c>
      <c r="F4343">
        <v>6.9269259999999999</v>
      </c>
      <c r="G4343" t="s">
        <v>135</v>
      </c>
      <c r="H4343" t="s">
        <v>21</v>
      </c>
      <c r="I4343" s="1">
        <v>38611</v>
      </c>
      <c r="J4343" s="11">
        <v>10047674</v>
      </c>
      <c r="K4343">
        <v>90</v>
      </c>
      <c r="L4343" t="s">
        <v>22</v>
      </c>
      <c r="M4343">
        <v>5.6</v>
      </c>
      <c r="N4343">
        <v>126</v>
      </c>
      <c r="O4343" t="s">
        <v>13029</v>
      </c>
      <c r="P4343" t="s">
        <v>5304</v>
      </c>
      <c r="Q4343" s="10">
        <v>9047674</v>
      </c>
    </row>
    <row r="4344" spans="1:17" x14ac:dyDescent="0.3">
      <c r="A4344" s="11">
        <v>1000000</v>
      </c>
      <c r="B4344" t="s">
        <v>13030</v>
      </c>
      <c r="C4344">
        <v>10643</v>
      </c>
      <c r="D4344" t="s">
        <v>13031</v>
      </c>
      <c r="E4344" t="s">
        <v>388</v>
      </c>
      <c r="F4344">
        <v>3.322721</v>
      </c>
      <c r="G4344" t="s">
        <v>13032</v>
      </c>
      <c r="H4344" t="s">
        <v>197</v>
      </c>
      <c r="I4344" s="1">
        <v>36476</v>
      </c>
      <c r="J4344" s="11">
        <v>10037390</v>
      </c>
      <c r="K4344">
        <v>107</v>
      </c>
      <c r="L4344" t="s">
        <v>22</v>
      </c>
      <c r="M4344">
        <v>5.9</v>
      </c>
      <c r="N4344">
        <v>43</v>
      </c>
      <c r="O4344" t="s">
        <v>13033</v>
      </c>
      <c r="P4344" t="s">
        <v>13034</v>
      </c>
      <c r="Q4344" s="10">
        <v>9037390</v>
      </c>
    </row>
    <row r="4345" spans="1:17" x14ac:dyDescent="0.3">
      <c r="A4345" s="11">
        <v>3500000</v>
      </c>
      <c r="B4345" t="s">
        <v>212</v>
      </c>
      <c r="C4345">
        <v>46705</v>
      </c>
      <c r="D4345" t="s">
        <v>13035</v>
      </c>
      <c r="E4345" t="s">
        <v>19</v>
      </c>
      <c r="F4345">
        <v>26.881610999999999</v>
      </c>
      <c r="G4345" t="s">
        <v>13036</v>
      </c>
      <c r="H4345" t="s">
        <v>21</v>
      </c>
      <c r="I4345" s="1">
        <v>40539</v>
      </c>
      <c r="J4345" s="11">
        <v>16566240</v>
      </c>
      <c r="K4345">
        <v>112</v>
      </c>
      <c r="L4345" t="s">
        <v>22</v>
      </c>
      <c r="M4345">
        <v>6.9</v>
      </c>
      <c r="N4345">
        <v>890</v>
      </c>
      <c r="O4345" t="s">
        <v>13037</v>
      </c>
      <c r="P4345" t="s">
        <v>7712</v>
      </c>
      <c r="Q4345" s="10">
        <v>13066240</v>
      </c>
    </row>
    <row r="4346" spans="1:17" x14ac:dyDescent="0.3">
      <c r="A4346" s="11">
        <v>1000000</v>
      </c>
      <c r="B4346" t="s">
        <v>713</v>
      </c>
      <c r="C4346">
        <v>546</v>
      </c>
      <c r="D4346" t="s">
        <v>13038</v>
      </c>
      <c r="E4346" t="s">
        <v>19</v>
      </c>
      <c r="F4346">
        <v>9.7733980000000003</v>
      </c>
      <c r="G4346" t="s">
        <v>11199</v>
      </c>
      <c r="H4346" t="s">
        <v>21</v>
      </c>
      <c r="I4346" s="1">
        <v>38709</v>
      </c>
      <c r="J4346" s="11">
        <v>13350369</v>
      </c>
      <c r="K4346">
        <v>103</v>
      </c>
      <c r="L4346" t="s">
        <v>22</v>
      </c>
      <c r="M4346">
        <v>6.9</v>
      </c>
      <c r="N4346">
        <v>144</v>
      </c>
      <c r="O4346" t="s">
        <v>13039</v>
      </c>
      <c r="P4346" t="s">
        <v>13040</v>
      </c>
      <c r="Q4346" s="10">
        <v>12350369</v>
      </c>
    </row>
    <row r="4347" spans="1:17" x14ac:dyDescent="0.3">
      <c r="A4347" s="11">
        <v>1000000</v>
      </c>
      <c r="B4347" t="s">
        <v>5251</v>
      </c>
      <c r="C4347">
        <v>76487</v>
      </c>
      <c r="D4347" t="s">
        <v>13041</v>
      </c>
      <c r="E4347" t="s">
        <v>19</v>
      </c>
      <c r="F4347">
        <v>13.152822</v>
      </c>
      <c r="G4347" t="s">
        <v>13042</v>
      </c>
      <c r="H4347" t="s">
        <v>21</v>
      </c>
      <c r="I4347" s="1">
        <v>41061</v>
      </c>
      <c r="J4347" s="11">
        <v>101758490</v>
      </c>
      <c r="K4347">
        <v>83</v>
      </c>
      <c r="L4347" t="s">
        <v>22</v>
      </c>
      <c r="M4347">
        <v>4.5999999999999996</v>
      </c>
      <c r="N4347">
        <v>262</v>
      </c>
      <c r="O4347" t="s">
        <v>13043</v>
      </c>
      <c r="P4347" t="s">
        <v>6473</v>
      </c>
      <c r="Q4347" s="10">
        <v>100758490</v>
      </c>
    </row>
    <row r="4348" spans="1:17" x14ac:dyDescent="0.3">
      <c r="A4348" s="11">
        <v>2090000</v>
      </c>
      <c r="B4348" t="s">
        <v>3260</v>
      </c>
      <c r="C4348">
        <v>5722</v>
      </c>
      <c r="D4348" t="s">
        <v>13044</v>
      </c>
      <c r="E4348" t="s">
        <v>19</v>
      </c>
      <c r="F4348">
        <v>4.2890030000000001</v>
      </c>
      <c r="G4348" t="s">
        <v>204</v>
      </c>
      <c r="H4348" t="s">
        <v>21</v>
      </c>
      <c r="I4348" s="1">
        <v>25766</v>
      </c>
      <c r="J4348" s="11">
        <v>40000000</v>
      </c>
      <c r="K4348">
        <v>109</v>
      </c>
      <c r="L4348" t="s">
        <v>22</v>
      </c>
      <c r="M4348">
        <v>6.6</v>
      </c>
      <c r="N4348">
        <v>53</v>
      </c>
      <c r="O4348" t="s">
        <v>13045</v>
      </c>
      <c r="P4348" t="s">
        <v>13046</v>
      </c>
      <c r="Q4348" s="10">
        <v>37910000</v>
      </c>
    </row>
    <row r="4349" spans="1:17" x14ac:dyDescent="0.3">
      <c r="A4349" s="11">
        <v>1000000</v>
      </c>
      <c r="B4349" t="s">
        <v>13047</v>
      </c>
      <c r="C4349">
        <v>39833</v>
      </c>
      <c r="D4349" t="s">
        <v>13048</v>
      </c>
      <c r="E4349" t="s">
        <v>19</v>
      </c>
      <c r="F4349">
        <v>1.444258</v>
      </c>
      <c r="G4349" t="s">
        <v>204</v>
      </c>
      <c r="H4349" t="s">
        <v>21</v>
      </c>
      <c r="I4349" s="1">
        <v>20774</v>
      </c>
      <c r="J4349" s="11">
        <v>9000000</v>
      </c>
      <c r="K4349">
        <v>89</v>
      </c>
      <c r="L4349" t="s">
        <v>22</v>
      </c>
      <c r="M4349">
        <v>5.5</v>
      </c>
      <c r="N4349">
        <v>21</v>
      </c>
      <c r="O4349" t="s">
        <v>13049</v>
      </c>
      <c r="P4349" t="s">
        <v>13050</v>
      </c>
      <c r="Q4349" s="10">
        <v>8000000</v>
      </c>
    </row>
    <row r="4350" spans="1:17" x14ac:dyDescent="0.3">
      <c r="A4350" s="11">
        <v>1000000</v>
      </c>
      <c r="B4350" t="s">
        <v>5275</v>
      </c>
      <c r="C4350">
        <v>1781</v>
      </c>
      <c r="D4350" t="s">
        <v>13051</v>
      </c>
      <c r="E4350" t="s">
        <v>19</v>
      </c>
      <c r="F4350">
        <v>14.139004</v>
      </c>
      <c r="G4350" t="s">
        <v>2582</v>
      </c>
      <c r="H4350" t="s">
        <v>21</v>
      </c>
      <c r="I4350" s="1">
        <v>38741</v>
      </c>
      <c r="J4350" s="11">
        <v>46243000</v>
      </c>
      <c r="K4350">
        <v>100</v>
      </c>
      <c r="L4350" t="s">
        <v>22</v>
      </c>
      <c r="M4350">
        <v>6.7</v>
      </c>
      <c r="N4350">
        <v>251</v>
      </c>
      <c r="O4350" t="s">
        <v>13052</v>
      </c>
      <c r="P4350" t="s">
        <v>8078</v>
      </c>
      <c r="Q4350" s="10">
        <v>45243000</v>
      </c>
    </row>
    <row r="4351" spans="1:17" x14ac:dyDescent="0.3">
      <c r="A4351" s="11">
        <v>1000000</v>
      </c>
      <c r="B4351" t="s">
        <v>1886</v>
      </c>
      <c r="C4351">
        <v>18712</v>
      </c>
      <c r="D4351" t="s">
        <v>13053</v>
      </c>
      <c r="E4351" t="s">
        <v>19</v>
      </c>
      <c r="F4351">
        <v>3.851</v>
      </c>
      <c r="G4351" t="s">
        <v>13054</v>
      </c>
      <c r="H4351" t="s">
        <v>21</v>
      </c>
      <c r="I4351" s="1">
        <v>18246</v>
      </c>
      <c r="J4351" s="11">
        <v>7800000</v>
      </c>
      <c r="K4351">
        <v>100</v>
      </c>
      <c r="L4351" t="s">
        <v>22</v>
      </c>
      <c r="M4351">
        <v>6.2</v>
      </c>
      <c r="N4351">
        <v>33</v>
      </c>
      <c r="O4351" t="s">
        <v>13055</v>
      </c>
      <c r="P4351" t="s">
        <v>13056</v>
      </c>
      <c r="Q4351" s="10">
        <v>6800000</v>
      </c>
    </row>
    <row r="4352" spans="1:17" x14ac:dyDescent="0.3">
      <c r="A4352" s="11">
        <v>0</v>
      </c>
      <c r="B4352" t="s">
        <v>8466</v>
      </c>
      <c r="C4352">
        <v>7944</v>
      </c>
      <c r="D4352" t="s">
        <v>13057</v>
      </c>
      <c r="E4352" t="s">
        <v>19</v>
      </c>
      <c r="F4352">
        <v>2.1625220000000001</v>
      </c>
      <c r="G4352" t="s">
        <v>13058</v>
      </c>
      <c r="H4352" t="s">
        <v>33</v>
      </c>
      <c r="I4352" s="1">
        <v>39631</v>
      </c>
      <c r="J4352" s="11">
        <v>0</v>
      </c>
      <c r="K4352">
        <v>122</v>
      </c>
      <c r="L4352" t="s">
        <v>22</v>
      </c>
      <c r="M4352">
        <v>7.2</v>
      </c>
      <c r="N4352">
        <v>44</v>
      </c>
      <c r="O4352" t="s">
        <v>13059</v>
      </c>
      <c r="P4352" t="s">
        <v>286</v>
      </c>
      <c r="Q4352" s="10">
        <v>0</v>
      </c>
    </row>
    <row r="4353" spans="1:17" x14ac:dyDescent="0.3">
      <c r="A4353" s="11">
        <v>5000000</v>
      </c>
      <c r="B4353" t="s">
        <v>5032</v>
      </c>
      <c r="C4353">
        <v>171424</v>
      </c>
      <c r="D4353" t="s">
        <v>13060</v>
      </c>
      <c r="E4353" t="s">
        <v>19</v>
      </c>
      <c r="F4353">
        <v>17.845161000000001</v>
      </c>
      <c r="G4353" t="s">
        <v>6620</v>
      </c>
      <c r="H4353" t="s">
        <v>158</v>
      </c>
      <c r="I4353" s="1">
        <v>41738</v>
      </c>
      <c r="J4353" s="11">
        <v>6833445</v>
      </c>
      <c r="K4353">
        <v>100</v>
      </c>
      <c r="L4353" t="s">
        <v>22</v>
      </c>
      <c r="M4353">
        <v>5</v>
      </c>
      <c r="N4353">
        <v>349</v>
      </c>
      <c r="O4353" t="s">
        <v>13061</v>
      </c>
      <c r="P4353" t="s">
        <v>9877</v>
      </c>
      <c r="Q4353" s="10">
        <v>1833445</v>
      </c>
    </row>
    <row r="4354" spans="1:17" x14ac:dyDescent="0.3">
      <c r="A4354" s="11">
        <v>0</v>
      </c>
      <c r="B4354" t="s">
        <v>13062</v>
      </c>
      <c r="C4354">
        <v>361475</v>
      </c>
      <c r="D4354" t="s">
        <v>13063</v>
      </c>
      <c r="E4354" t="s">
        <v>19</v>
      </c>
      <c r="F4354">
        <v>0.42582999999999999</v>
      </c>
      <c r="G4354" t="s">
        <v>13064</v>
      </c>
      <c r="H4354" t="s">
        <v>284</v>
      </c>
      <c r="I4354" s="1">
        <v>42510</v>
      </c>
      <c r="J4354" s="11">
        <v>0</v>
      </c>
      <c r="K4354">
        <v>109</v>
      </c>
      <c r="L4354" t="s">
        <v>22</v>
      </c>
      <c r="M4354">
        <v>7.5</v>
      </c>
      <c r="N4354">
        <v>12</v>
      </c>
      <c r="O4354" t="s">
        <v>13065</v>
      </c>
      <c r="P4354" t="s">
        <v>13066</v>
      </c>
      <c r="Q4354" s="10">
        <v>0</v>
      </c>
    </row>
    <row r="4355" spans="1:17" x14ac:dyDescent="0.3">
      <c r="A4355" s="11">
        <v>1000000</v>
      </c>
      <c r="B4355" t="s">
        <v>3740</v>
      </c>
      <c r="C4355">
        <v>113947</v>
      </c>
      <c r="D4355" t="s">
        <v>13067</v>
      </c>
      <c r="E4355" t="s">
        <v>19</v>
      </c>
      <c r="F4355">
        <v>9.1154860000000006</v>
      </c>
      <c r="G4355" t="s">
        <v>13068</v>
      </c>
      <c r="H4355" t="s">
        <v>21</v>
      </c>
      <c r="I4355" s="1">
        <v>40944</v>
      </c>
      <c r="J4355" s="11">
        <v>9138338</v>
      </c>
      <c r="K4355">
        <v>98</v>
      </c>
      <c r="L4355" t="s">
        <v>22</v>
      </c>
      <c r="M4355">
        <v>6.6</v>
      </c>
      <c r="N4355">
        <v>179</v>
      </c>
      <c r="O4355" t="s">
        <v>13069</v>
      </c>
      <c r="P4355" t="s">
        <v>13070</v>
      </c>
      <c r="Q4355" s="10">
        <v>8138338</v>
      </c>
    </row>
    <row r="4356" spans="1:17" x14ac:dyDescent="0.3">
      <c r="A4356" s="11">
        <v>0</v>
      </c>
      <c r="B4356" t="s">
        <v>5275</v>
      </c>
      <c r="C4356">
        <v>18570</v>
      </c>
      <c r="D4356" t="s">
        <v>13071</v>
      </c>
      <c r="E4356" t="s">
        <v>19</v>
      </c>
      <c r="F4356">
        <v>15.017162000000001</v>
      </c>
      <c r="G4356" t="s">
        <v>9249</v>
      </c>
      <c r="H4356" t="s">
        <v>21</v>
      </c>
      <c r="I4356" s="1">
        <v>39638</v>
      </c>
      <c r="J4356" s="11">
        <v>0</v>
      </c>
      <c r="K4356">
        <v>94</v>
      </c>
      <c r="L4356" t="s">
        <v>22</v>
      </c>
      <c r="M4356">
        <v>7.4</v>
      </c>
      <c r="N4356">
        <v>217</v>
      </c>
      <c r="O4356" t="s">
        <v>13072</v>
      </c>
      <c r="P4356" t="s">
        <v>13073</v>
      </c>
      <c r="Q4356" s="10">
        <v>0</v>
      </c>
    </row>
    <row r="4357" spans="1:17" x14ac:dyDescent="0.3">
      <c r="A4357" s="11">
        <v>0</v>
      </c>
      <c r="B4357" t="s">
        <v>713</v>
      </c>
      <c r="C4357">
        <v>83860</v>
      </c>
      <c r="D4357" t="s">
        <v>13074</v>
      </c>
      <c r="E4357" t="s">
        <v>19</v>
      </c>
      <c r="F4357">
        <v>1.8622099999999999</v>
      </c>
      <c r="G4357" t="s">
        <v>92</v>
      </c>
      <c r="H4357" t="s">
        <v>21</v>
      </c>
      <c r="I4357" s="1">
        <v>40846</v>
      </c>
      <c r="J4357" s="11">
        <v>5355847</v>
      </c>
      <c r="K4357">
        <v>107</v>
      </c>
      <c r="L4357" t="s">
        <v>22</v>
      </c>
      <c r="M4357">
        <v>6.8</v>
      </c>
      <c r="N4357">
        <v>35</v>
      </c>
      <c r="O4357" t="s">
        <v>13075</v>
      </c>
      <c r="P4357" t="s">
        <v>13076</v>
      </c>
      <c r="Q4357" s="10">
        <v>5355847</v>
      </c>
    </row>
    <row r="4358" spans="1:17" x14ac:dyDescent="0.3">
      <c r="A4358" s="11">
        <v>0</v>
      </c>
      <c r="B4358" t="s">
        <v>822</v>
      </c>
      <c r="C4358">
        <v>41469</v>
      </c>
      <c r="D4358" t="s">
        <v>13077</v>
      </c>
      <c r="E4358" t="s">
        <v>19</v>
      </c>
      <c r="F4358">
        <v>1.334481</v>
      </c>
      <c r="G4358" t="s">
        <v>92</v>
      </c>
      <c r="H4358" t="s">
        <v>21</v>
      </c>
      <c r="I4358" s="1">
        <v>36028</v>
      </c>
      <c r="J4358" s="11">
        <v>0</v>
      </c>
      <c r="K4358">
        <v>96</v>
      </c>
      <c r="L4358" t="s">
        <v>22</v>
      </c>
      <c r="M4358">
        <v>6</v>
      </c>
      <c r="N4358">
        <v>20</v>
      </c>
      <c r="O4358" t="s">
        <v>13078</v>
      </c>
      <c r="P4358" t="s">
        <v>7864</v>
      </c>
      <c r="Q4358" s="10">
        <v>0</v>
      </c>
    </row>
    <row r="4359" spans="1:17" x14ac:dyDescent="0.3">
      <c r="A4359" s="11">
        <v>0</v>
      </c>
      <c r="B4359" t="s">
        <v>713</v>
      </c>
      <c r="C4359">
        <v>244772</v>
      </c>
      <c r="D4359" t="s">
        <v>13079</v>
      </c>
      <c r="E4359" t="s">
        <v>19</v>
      </c>
      <c r="F4359">
        <v>15.699363</v>
      </c>
      <c r="G4359" t="s">
        <v>13080</v>
      </c>
      <c r="H4359" t="s">
        <v>21</v>
      </c>
      <c r="I4359" s="1">
        <v>41657</v>
      </c>
      <c r="J4359" s="11">
        <v>5284309</v>
      </c>
      <c r="K4359">
        <v>90</v>
      </c>
      <c r="L4359" t="s">
        <v>22</v>
      </c>
      <c r="M4359">
        <v>6.7</v>
      </c>
      <c r="N4359">
        <v>292</v>
      </c>
      <c r="O4359" t="s">
        <v>13081</v>
      </c>
      <c r="P4359" t="s">
        <v>13082</v>
      </c>
      <c r="Q4359" s="10">
        <v>5284309</v>
      </c>
    </row>
    <row r="4360" spans="1:17" x14ac:dyDescent="0.3">
      <c r="A4360" s="11">
        <v>0</v>
      </c>
      <c r="B4360" t="s">
        <v>1629</v>
      </c>
      <c r="C4360">
        <v>50837</v>
      </c>
      <c r="D4360" t="s">
        <v>13083</v>
      </c>
      <c r="E4360" t="s">
        <v>19</v>
      </c>
      <c r="F4360">
        <v>17.806082</v>
      </c>
      <c r="G4360" t="s">
        <v>13084</v>
      </c>
      <c r="H4360" t="s">
        <v>21</v>
      </c>
      <c r="I4360" s="1">
        <v>40837</v>
      </c>
      <c r="J4360" s="11">
        <v>3538446</v>
      </c>
      <c r="K4360">
        <v>101</v>
      </c>
      <c r="L4360" t="s">
        <v>22</v>
      </c>
      <c r="M4360">
        <v>6.7</v>
      </c>
      <c r="N4360">
        <v>277</v>
      </c>
      <c r="O4360" t="s">
        <v>13085</v>
      </c>
      <c r="P4360" t="s">
        <v>13086</v>
      </c>
      <c r="Q4360" s="10">
        <v>3538446</v>
      </c>
    </row>
    <row r="4361" spans="1:17" x14ac:dyDescent="0.3">
      <c r="A4361" s="11">
        <v>0</v>
      </c>
      <c r="B4361" t="s">
        <v>972</v>
      </c>
      <c r="C4361">
        <v>248774</v>
      </c>
      <c r="D4361" t="s">
        <v>13087</v>
      </c>
      <c r="E4361" t="s">
        <v>19</v>
      </c>
      <c r="F4361">
        <v>10.12895</v>
      </c>
      <c r="G4361" t="s">
        <v>13088</v>
      </c>
      <c r="H4361" t="s">
        <v>21</v>
      </c>
      <c r="I4361" s="1">
        <v>41796</v>
      </c>
      <c r="J4361" s="11">
        <v>3123963</v>
      </c>
      <c r="K4361">
        <v>83</v>
      </c>
      <c r="L4361" t="s">
        <v>22</v>
      </c>
      <c r="M4361">
        <v>6.7</v>
      </c>
      <c r="N4361">
        <v>187</v>
      </c>
      <c r="O4361" t="s">
        <v>13089</v>
      </c>
      <c r="P4361" t="s">
        <v>13090</v>
      </c>
      <c r="Q4361" s="10">
        <v>3123963</v>
      </c>
    </row>
    <row r="4362" spans="1:17" x14ac:dyDescent="0.3">
      <c r="A4362" s="11">
        <v>0</v>
      </c>
      <c r="B4362" t="s">
        <v>713</v>
      </c>
      <c r="C4362">
        <v>10183</v>
      </c>
      <c r="D4362" t="s">
        <v>13091</v>
      </c>
      <c r="E4362" t="s">
        <v>19</v>
      </c>
      <c r="F4362">
        <v>4.8056510000000001</v>
      </c>
      <c r="G4362" t="s">
        <v>13092</v>
      </c>
      <c r="H4362" t="s">
        <v>21</v>
      </c>
      <c r="I4362" s="1">
        <v>39455</v>
      </c>
      <c r="J4362" s="11">
        <v>0</v>
      </c>
      <c r="K4362">
        <v>97</v>
      </c>
      <c r="L4362" t="s">
        <v>22</v>
      </c>
      <c r="M4362">
        <v>6.7</v>
      </c>
      <c r="N4362">
        <v>99</v>
      </c>
      <c r="O4362" t="s">
        <v>13093</v>
      </c>
      <c r="P4362" t="s">
        <v>13094</v>
      </c>
      <c r="Q4362" s="10">
        <v>0</v>
      </c>
    </row>
    <row r="4363" spans="1:17" x14ac:dyDescent="0.3">
      <c r="A4363" s="11">
        <v>1000000</v>
      </c>
      <c r="B4363" t="s">
        <v>8466</v>
      </c>
      <c r="C4363">
        <v>159014</v>
      </c>
      <c r="D4363" t="s">
        <v>13095</v>
      </c>
      <c r="E4363" t="s">
        <v>19</v>
      </c>
      <c r="F4363">
        <v>5.2479560000000003</v>
      </c>
      <c r="G4363" t="s">
        <v>13096</v>
      </c>
      <c r="H4363" t="s">
        <v>21</v>
      </c>
      <c r="I4363" s="1">
        <v>41439</v>
      </c>
      <c r="J4363" s="11">
        <v>0</v>
      </c>
      <c r="K4363">
        <v>89</v>
      </c>
      <c r="L4363" t="s">
        <v>22</v>
      </c>
      <c r="M4363">
        <v>7.4</v>
      </c>
      <c r="N4363">
        <v>85</v>
      </c>
      <c r="O4363" t="s">
        <v>13097</v>
      </c>
      <c r="P4363" t="s">
        <v>13098</v>
      </c>
      <c r="Q4363" s="10">
        <v>-1000000</v>
      </c>
    </row>
    <row r="4364" spans="1:17" x14ac:dyDescent="0.3">
      <c r="A4364" s="11">
        <v>1000000</v>
      </c>
      <c r="B4364" t="s">
        <v>212</v>
      </c>
      <c r="C4364">
        <v>32456</v>
      </c>
      <c r="D4364" t="s">
        <v>13099</v>
      </c>
      <c r="E4364" t="s">
        <v>19</v>
      </c>
      <c r="F4364">
        <v>4.8680500000000002</v>
      </c>
      <c r="G4364" t="s">
        <v>4469</v>
      </c>
      <c r="H4364" t="s">
        <v>21</v>
      </c>
      <c r="I4364" s="1">
        <v>35620</v>
      </c>
      <c r="J4364" s="11">
        <v>2057193</v>
      </c>
      <c r="K4364">
        <v>84</v>
      </c>
      <c r="L4364" t="s">
        <v>22</v>
      </c>
      <c r="M4364">
        <v>5.4</v>
      </c>
      <c r="N4364">
        <v>24</v>
      </c>
      <c r="O4364" t="s">
        <v>13100</v>
      </c>
      <c r="P4364" t="s">
        <v>10540</v>
      </c>
      <c r="Q4364" s="10">
        <v>1057193</v>
      </c>
    </row>
    <row r="4365" spans="1:17" x14ac:dyDescent="0.3">
      <c r="A4365" s="11">
        <v>0</v>
      </c>
      <c r="B4365" t="s">
        <v>822</v>
      </c>
      <c r="C4365">
        <v>49963</v>
      </c>
      <c r="D4365" t="s">
        <v>13101</v>
      </c>
      <c r="E4365" t="s">
        <v>19</v>
      </c>
      <c r="F4365">
        <v>0.36731200000000003</v>
      </c>
      <c r="G4365" t="s">
        <v>5671</v>
      </c>
      <c r="H4365" t="s">
        <v>192</v>
      </c>
      <c r="I4365" s="1">
        <v>35263</v>
      </c>
      <c r="J4365" s="11">
        <v>0</v>
      </c>
      <c r="K4365">
        <v>86</v>
      </c>
      <c r="L4365" t="s">
        <v>22</v>
      </c>
      <c r="M4365">
        <v>6.6</v>
      </c>
      <c r="N4365">
        <v>7</v>
      </c>
      <c r="O4365" t="s">
        <v>13102</v>
      </c>
      <c r="P4365" t="s">
        <v>9722</v>
      </c>
      <c r="Q4365" s="10">
        <v>0</v>
      </c>
    </row>
    <row r="4366" spans="1:17" x14ac:dyDescent="0.3">
      <c r="A4366" s="11">
        <v>1000000</v>
      </c>
      <c r="B4366" t="s">
        <v>5275</v>
      </c>
      <c r="C4366">
        <v>13508</v>
      </c>
      <c r="D4366" t="s">
        <v>13103</v>
      </c>
      <c r="E4366" t="s">
        <v>19</v>
      </c>
      <c r="F4366">
        <v>5.3231840000000004</v>
      </c>
      <c r="G4366" t="s">
        <v>13104</v>
      </c>
      <c r="H4366" t="s">
        <v>21</v>
      </c>
      <c r="I4366" s="1">
        <v>38815</v>
      </c>
      <c r="J4366" s="11">
        <v>1678874</v>
      </c>
      <c r="K4366">
        <v>92</v>
      </c>
      <c r="L4366" t="s">
        <v>22</v>
      </c>
      <c r="M4366">
        <v>7.2</v>
      </c>
      <c r="N4366">
        <v>59</v>
      </c>
      <c r="O4366" t="s">
        <v>13105</v>
      </c>
      <c r="P4366" t="s">
        <v>13106</v>
      </c>
      <c r="Q4366" s="10">
        <v>678874</v>
      </c>
    </row>
    <row r="4367" spans="1:17" x14ac:dyDescent="0.3">
      <c r="A4367" s="11">
        <v>1000000</v>
      </c>
      <c r="B4367" t="s">
        <v>822</v>
      </c>
      <c r="C4367">
        <v>22597</v>
      </c>
      <c r="D4367" t="s">
        <v>13107</v>
      </c>
      <c r="E4367" t="s">
        <v>19</v>
      </c>
      <c r="F4367">
        <v>3.4241579999999998</v>
      </c>
      <c r="G4367" t="s">
        <v>92</v>
      </c>
      <c r="H4367" t="s">
        <v>21</v>
      </c>
      <c r="I4367" s="1">
        <v>36527</v>
      </c>
      <c r="J4367" s="11">
        <v>1744858</v>
      </c>
      <c r="K4367">
        <v>94</v>
      </c>
      <c r="L4367" t="s">
        <v>22</v>
      </c>
      <c r="M4367">
        <v>6.3</v>
      </c>
      <c r="N4367">
        <v>25</v>
      </c>
      <c r="O4367" t="s">
        <v>13108</v>
      </c>
      <c r="P4367" t="s">
        <v>13109</v>
      </c>
      <c r="Q4367" s="10">
        <v>744858</v>
      </c>
    </row>
    <row r="4368" spans="1:17" x14ac:dyDescent="0.3">
      <c r="A4368" s="11">
        <v>1000000</v>
      </c>
      <c r="B4368" t="s">
        <v>13110</v>
      </c>
      <c r="C4368">
        <v>9707</v>
      </c>
      <c r="D4368" t="s">
        <v>13111</v>
      </c>
      <c r="E4368" t="s">
        <v>19</v>
      </c>
      <c r="F4368">
        <v>9.9548480000000001</v>
      </c>
      <c r="G4368" t="s">
        <v>13112</v>
      </c>
      <c r="H4368" t="s">
        <v>21</v>
      </c>
      <c r="I4368" s="1">
        <v>37505</v>
      </c>
      <c r="J4368" s="11">
        <v>0</v>
      </c>
      <c r="K4368">
        <v>92</v>
      </c>
      <c r="L4368" t="s">
        <v>22</v>
      </c>
      <c r="M4368">
        <v>6.7</v>
      </c>
      <c r="N4368">
        <v>191</v>
      </c>
      <c r="O4368" t="s">
        <v>13113</v>
      </c>
      <c r="P4368" t="s">
        <v>10743</v>
      </c>
      <c r="Q4368" s="10">
        <v>-1000000</v>
      </c>
    </row>
    <row r="4369" spans="1:17" x14ac:dyDescent="0.3">
      <c r="A4369" s="11">
        <v>1</v>
      </c>
      <c r="B4369" t="s">
        <v>713</v>
      </c>
      <c r="C4369">
        <v>37532</v>
      </c>
      <c r="D4369" t="s">
        <v>13114</v>
      </c>
      <c r="E4369" t="s">
        <v>19</v>
      </c>
      <c r="F4369">
        <v>0.29244999999999999</v>
      </c>
      <c r="G4369" t="s">
        <v>92</v>
      </c>
      <c r="H4369" t="s">
        <v>21</v>
      </c>
      <c r="I4369" s="1">
        <v>35986</v>
      </c>
      <c r="J4369" s="11">
        <v>0</v>
      </c>
      <c r="K4369">
        <v>100</v>
      </c>
      <c r="L4369" t="s">
        <v>22</v>
      </c>
      <c r="M4369">
        <v>6.7</v>
      </c>
      <c r="N4369">
        <v>7</v>
      </c>
      <c r="O4369" t="s">
        <v>13115</v>
      </c>
      <c r="P4369" t="s">
        <v>13116</v>
      </c>
      <c r="Q4369" s="10">
        <v>-1</v>
      </c>
    </row>
    <row r="4370" spans="1:17" x14ac:dyDescent="0.3">
      <c r="A4370" s="11">
        <v>1000000</v>
      </c>
      <c r="B4370" t="s">
        <v>1112</v>
      </c>
      <c r="C4370">
        <v>26791</v>
      </c>
      <c r="D4370" t="s">
        <v>13117</v>
      </c>
      <c r="E4370" t="s">
        <v>19</v>
      </c>
      <c r="F4370">
        <v>0.28008300000000003</v>
      </c>
      <c r="G4370" t="s">
        <v>13118</v>
      </c>
      <c r="H4370" t="s">
        <v>21</v>
      </c>
      <c r="I4370" s="1">
        <v>36980</v>
      </c>
      <c r="J4370" s="11">
        <v>852206</v>
      </c>
      <c r="K4370">
        <v>119</v>
      </c>
      <c r="L4370" t="s">
        <v>22</v>
      </c>
      <c r="M4370">
        <v>7.3</v>
      </c>
      <c r="N4370">
        <v>4</v>
      </c>
      <c r="O4370" t="s">
        <v>13119</v>
      </c>
      <c r="P4370" t="s">
        <v>13120</v>
      </c>
      <c r="Q4370" s="10">
        <v>-147794</v>
      </c>
    </row>
    <row r="4371" spans="1:17" x14ac:dyDescent="0.3">
      <c r="A4371" s="11">
        <v>1000000</v>
      </c>
      <c r="B4371" t="s">
        <v>9341</v>
      </c>
      <c r="C4371">
        <v>56666</v>
      </c>
      <c r="D4371" t="s">
        <v>13121</v>
      </c>
      <c r="E4371" t="s">
        <v>3264</v>
      </c>
      <c r="F4371">
        <v>4.3022999999999999E-2</v>
      </c>
      <c r="G4371" t="s">
        <v>92</v>
      </c>
      <c r="H4371" t="s">
        <v>655</v>
      </c>
      <c r="I4371" s="1">
        <v>36747</v>
      </c>
      <c r="J4371" s="11">
        <v>623791</v>
      </c>
      <c r="K4371">
        <v>170</v>
      </c>
      <c r="L4371" t="s">
        <v>22</v>
      </c>
      <c r="M4371">
        <v>6.1</v>
      </c>
      <c r="N4371">
        <v>7</v>
      </c>
      <c r="O4371" t="s">
        <v>13122</v>
      </c>
      <c r="P4371" t="s">
        <v>13123</v>
      </c>
      <c r="Q4371" s="10">
        <v>-376209</v>
      </c>
    </row>
    <row r="4372" spans="1:17" x14ac:dyDescent="0.3">
      <c r="A4372" s="11">
        <v>1000000</v>
      </c>
      <c r="B4372" t="s">
        <v>587</v>
      </c>
      <c r="C4372">
        <v>8675</v>
      </c>
      <c r="D4372" t="s">
        <v>13124</v>
      </c>
      <c r="E4372" t="s">
        <v>19</v>
      </c>
      <c r="F4372">
        <v>5.0651599999999997</v>
      </c>
      <c r="G4372" t="s">
        <v>13125</v>
      </c>
      <c r="H4372" t="s">
        <v>197</v>
      </c>
      <c r="I4372" s="1">
        <v>35590</v>
      </c>
      <c r="J4372" s="11">
        <v>0</v>
      </c>
      <c r="K4372">
        <v>94</v>
      </c>
      <c r="L4372" t="s">
        <v>22</v>
      </c>
      <c r="M4372">
        <v>6.2</v>
      </c>
      <c r="N4372">
        <v>115</v>
      </c>
      <c r="O4372" t="s">
        <v>13126</v>
      </c>
      <c r="P4372" t="s">
        <v>6221</v>
      </c>
      <c r="Q4372" s="10">
        <v>-1000000</v>
      </c>
    </row>
    <row r="4373" spans="1:17" x14ac:dyDescent="0.3">
      <c r="A4373" s="11">
        <v>0</v>
      </c>
      <c r="B4373" t="s">
        <v>212</v>
      </c>
      <c r="C4373">
        <v>13132</v>
      </c>
      <c r="D4373" t="s">
        <v>13127</v>
      </c>
      <c r="E4373" t="s">
        <v>19</v>
      </c>
      <c r="F4373">
        <v>3.65924</v>
      </c>
      <c r="G4373" t="s">
        <v>5407</v>
      </c>
      <c r="H4373" t="s">
        <v>21</v>
      </c>
      <c r="I4373" s="1">
        <v>37629</v>
      </c>
      <c r="J4373" s="11">
        <v>0</v>
      </c>
      <c r="K4373">
        <v>108</v>
      </c>
      <c r="L4373" t="s">
        <v>22</v>
      </c>
      <c r="M4373">
        <v>5.9</v>
      </c>
      <c r="N4373">
        <v>30</v>
      </c>
      <c r="O4373" t="s">
        <v>13128</v>
      </c>
      <c r="P4373" t="s">
        <v>3155</v>
      </c>
      <c r="Q4373" s="10">
        <v>0</v>
      </c>
    </row>
    <row r="4374" spans="1:17" x14ac:dyDescent="0.3">
      <c r="A4374" s="11">
        <v>0</v>
      </c>
      <c r="B4374" t="s">
        <v>587</v>
      </c>
      <c r="C4374">
        <v>47686</v>
      </c>
      <c r="D4374" t="s">
        <v>13129</v>
      </c>
      <c r="E4374" t="s">
        <v>19</v>
      </c>
      <c r="F4374">
        <v>0.94831600000000005</v>
      </c>
      <c r="G4374" t="s">
        <v>92</v>
      </c>
      <c r="H4374" t="s">
        <v>21</v>
      </c>
      <c r="I4374" s="1">
        <v>35431</v>
      </c>
      <c r="J4374" s="11">
        <v>0</v>
      </c>
      <c r="K4374">
        <v>97</v>
      </c>
      <c r="L4374" t="s">
        <v>22</v>
      </c>
      <c r="M4374">
        <v>7.7</v>
      </c>
      <c r="N4374">
        <v>10</v>
      </c>
      <c r="O4374" t="s">
        <v>13130</v>
      </c>
      <c r="P4374" t="s">
        <v>231</v>
      </c>
      <c r="Q4374" s="10">
        <v>0</v>
      </c>
    </row>
    <row r="4375" spans="1:17" x14ac:dyDescent="0.3">
      <c r="A4375" s="11">
        <v>1000000</v>
      </c>
      <c r="B4375" t="s">
        <v>713</v>
      </c>
      <c r="C4375">
        <v>46989</v>
      </c>
      <c r="D4375" t="s">
        <v>13131</v>
      </c>
      <c r="E4375" t="s">
        <v>19</v>
      </c>
      <c r="F4375">
        <v>0.67269500000000004</v>
      </c>
      <c r="G4375" t="s">
        <v>92</v>
      </c>
      <c r="H4375" t="s">
        <v>21</v>
      </c>
      <c r="I4375" s="1">
        <v>37561</v>
      </c>
      <c r="J4375" s="11">
        <v>464000</v>
      </c>
      <c r="K4375">
        <v>92</v>
      </c>
      <c r="L4375" t="s">
        <v>22</v>
      </c>
      <c r="M4375">
        <v>6.7</v>
      </c>
      <c r="N4375">
        <v>13</v>
      </c>
      <c r="O4375" t="s">
        <v>13132</v>
      </c>
      <c r="P4375" t="s">
        <v>11553</v>
      </c>
      <c r="Q4375" s="10">
        <v>-536000</v>
      </c>
    </row>
    <row r="4376" spans="1:17" x14ac:dyDescent="0.3">
      <c r="A4376" s="11">
        <v>0</v>
      </c>
      <c r="B4376" t="s">
        <v>713</v>
      </c>
      <c r="C4376">
        <v>192132</v>
      </c>
      <c r="D4376" t="s">
        <v>13133</v>
      </c>
      <c r="E4376" t="s">
        <v>19</v>
      </c>
      <c r="F4376">
        <v>16.570708</v>
      </c>
      <c r="G4376" t="s">
        <v>13134</v>
      </c>
      <c r="H4376" t="s">
        <v>21</v>
      </c>
      <c r="I4376" s="1">
        <v>41887</v>
      </c>
      <c r="J4376" s="11">
        <v>0</v>
      </c>
      <c r="K4376">
        <v>100</v>
      </c>
      <c r="L4376" t="s">
        <v>22</v>
      </c>
      <c r="M4376">
        <v>6.4</v>
      </c>
      <c r="N4376">
        <v>348</v>
      </c>
      <c r="O4376" t="s">
        <v>13135</v>
      </c>
      <c r="P4376" t="s">
        <v>13136</v>
      </c>
      <c r="Q4376" s="10">
        <v>0</v>
      </c>
    </row>
    <row r="4377" spans="1:17" x14ac:dyDescent="0.3">
      <c r="A4377" s="11">
        <v>0</v>
      </c>
      <c r="B4377" t="s">
        <v>2834</v>
      </c>
      <c r="C4377">
        <v>24424</v>
      </c>
      <c r="D4377" t="s">
        <v>13137</v>
      </c>
      <c r="E4377" t="s">
        <v>12269</v>
      </c>
      <c r="F4377">
        <v>0.51798999999999995</v>
      </c>
      <c r="G4377" t="s">
        <v>13138</v>
      </c>
      <c r="H4377" t="s">
        <v>12271</v>
      </c>
      <c r="I4377" s="1">
        <v>40073</v>
      </c>
      <c r="J4377" s="11">
        <v>0</v>
      </c>
      <c r="K4377">
        <v>120</v>
      </c>
      <c r="L4377" t="s">
        <v>22</v>
      </c>
      <c r="M4377">
        <v>6.8</v>
      </c>
      <c r="N4377">
        <v>27</v>
      </c>
      <c r="O4377" t="s">
        <v>13139</v>
      </c>
      <c r="P4377" t="s">
        <v>13140</v>
      </c>
      <c r="Q4377" s="10">
        <v>0</v>
      </c>
    </row>
    <row r="4378" spans="1:17" x14ac:dyDescent="0.3">
      <c r="A4378" s="11">
        <v>0</v>
      </c>
      <c r="B4378" t="s">
        <v>1432</v>
      </c>
      <c r="C4378">
        <v>13198</v>
      </c>
      <c r="D4378" t="s">
        <v>13141</v>
      </c>
      <c r="E4378" t="s">
        <v>19</v>
      </c>
      <c r="F4378">
        <v>8.5429209999999998</v>
      </c>
      <c r="G4378" t="s">
        <v>13142</v>
      </c>
      <c r="H4378" t="s">
        <v>33</v>
      </c>
      <c r="I4378" s="1">
        <v>38741</v>
      </c>
      <c r="J4378" s="11">
        <v>0</v>
      </c>
      <c r="K4378">
        <v>88</v>
      </c>
      <c r="L4378" t="s">
        <v>22</v>
      </c>
      <c r="M4378">
        <v>6.7</v>
      </c>
      <c r="N4378">
        <v>160</v>
      </c>
      <c r="O4378" t="s">
        <v>13143</v>
      </c>
      <c r="P4378" t="s">
        <v>13144</v>
      </c>
      <c r="Q4378" s="10">
        <v>0</v>
      </c>
    </row>
    <row r="4379" spans="1:17" x14ac:dyDescent="0.3">
      <c r="A4379" s="11">
        <v>0</v>
      </c>
      <c r="B4379" t="s">
        <v>6272</v>
      </c>
      <c r="C4379">
        <v>244267</v>
      </c>
      <c r="D4379" t="s">
        <v>13145</v>
      </c>
      <c r="E4379" t="s">
        <v>19</v>
      </c>
      <c r="F4379">
        <v>37.555397999999997</v>
      </c>
      <c r="G4379" t="s">
        <v>13146</v>
      </c>
      <c r="H4379" t="s">
        <v>21</v>
      </c>
      <c r="I4379" s="1">
        <v>41838</v>
      </c>
      <c r="J4379" s="11">
        <v>336472</v>
      </c>
      <c r="K4379">
        <v>106</v>
      </c>
      <c r="L4379" t="s">
        <v>22</v>
      </c>
      <c r="M4379">
        <v>7.5</v>
      </c>
      <c r="N4379">
        <v>1063</v>
      </c>
      <c r="O4379" t="s">
        <v>13147</v>
      </c>
      <c r="P4379" t="s">
        <v>13148</v>
      </c>
      <c r="Q4379" s="10">
        <v>336472</v>
      </c>
    </row>
    <row r="4380" spans="1:17" x14ac:dyDescent="0.3">
      <c r="A4380" s="11">
        <v>1000000</v>
      </c>
      <c r="B4380" t="s">
        <v>822</v>
      </c>
      <c r="C4380">
        <v>21413</v>
      </c>
      <c r="D4380" t="s">
        <v>13149</v>
      </c>
      <c r="E4380" t="s">
        <v>19</v>
      </c>
      <c r="F4380">
        <v>5.2020900000000001</v>
      </c>
      <c r="G4380" t="s">
        <v>905</v>
      </c>
      <c r="H4380" t="s">
        <v>21</v>
      </c>
      <c r="I4380" s="1">
        <v>37855</v>
      </c>
      <c r="J4380" s="11">
        <v>0</v>
      </c>
      <c r="K4380">
        <v>79</v>
      </c>
      <c r="L4380" t="s">
        <v>22</v>
      </c>
      <c r="M4380">
        <v>5.6</v>
      </c>
      <c r="N4380">
        <v>17</v>
      </c>
      <c r="O4380" t="s">
        <v>13150</v>
      </c>
      <c r="P4380" t="s">
        <v>13151</v>
      </c>
      <c r="Q4380" s="10">
        <v>-1000000</v>
      </c>
    </row>
    <row r="4381" spans="1:17" x14ac:dyDescent="0.3">
      <c r="A4381" s="11">
        <v>1000000</v>
      </c>
      <c r="B4381" t="s">
        <v>5275</v>
      </c>
      <c r="C4381">
        <v>123678</v>
      </c>
      <c r="D4381" t="s">
        <v>13152</v>
      </c>
      <c r="E4381" t="s">
        <v>2</v>
      </c>
      <c r="F4381">
        <v>8.8874110000000002</v>
      </c>
      <c r="G4381" t="s">
        <v>13153</v>
      </c>
      <c r="H4381" t="s">
        <v>2024</v>
      </c>
      <c r="I4381" s="1">
        <v>41152</v>
      </c>
      <c r="J4381" s="11">
        <v>444575</v>
      </c>
      <c r="K4381">
        <v>115</v>
      </c>
      <c r="L4381" t="s">
        <v>22</v>
      </c>
      <c r="M4381">
        <v>7.5</v>
      </c>
      <c r="N4381">
        <v>210</v>
      </c>
      <c r="O4381" t="s">
        <v>13154</v>
      </c>
      <c r="P4381" t="s">
        <v>13155</v>
      </c>
      <c r="Q4381" s="10">
        <v>-555425</v>
      </c>
    </row>
    <row r="4382" spans="1:17" x14ac:dyDescent="0.3">
      <c r="A4382" s="11">
        <v>1000000</v>
      </c>
      <c r="B4382" t="s">
        <v>5275</v>
      </c>
      <c r="C4382">
        <v>13362</v>
      </c>
      <c r="D4382" t="s">
        <v>13156</v>
      </c>
      <c r="E4382" t="s">
        <v>19</v>
      </c>
      <c r="F4382">
        <v>0.74856500000000004</v>
      </c>
      <c r="G4382" t="s">
        <v>13157</v>
      </c>
      <c r="H4382" t="s">
        <v>33</v>
      </c>
      <c r="I4382" s="1">
        <v>39202</v>
      </c>
      <c r="J4382" s="11">
        <v>274661</v>
      </c>
      <c r="K4382">
        <v>106</v>
      </c>
      <c r="L4382" t="s">
        <v>22</v>
      </c>
      <c r="M4382">
        <v>6.6</v>
      </c>
      <c r="N4382">
        <v>53</v>
      </c>
      <c r="O4382" t="s">
        <v>13158</v>
      </c>
      <c r="P4382" t="s">
        <v>13159</v>
      </c>
      <c r="Q4382" s="10">
        <v>-725339</v>
      </c>
    </row>
    <row r="4383" spans="1:17" x14ac:dyDescent="0.3">
      <c r="A4383" s="11">
        <v>1000000</v>
      </c>
      <c r="B4383" t="s">
        <v>5275</v>
      </c>
      <c r="C4383">
        <v>39183</v>
      </c>
      <c r="D4383" t="s">
        <v>13160</v>
      </c>
      <c r="E4383" t="s">
        <v>19</v>
      </c>
      <c r="F4383">
        <v>0.43614799999999998</v>
      </c>
      <c r="G4383" t="s">
        <v>92</v>
      </c>
      <c r="H4383" t="s">
        <v>21</v>
      </c>
      <c r="I4383" s="1">
        <v>38718</v>
      </c>
      <c r="J4383" s="11">
        <v>0</v>
      </c>
      <c r="K4383">
        <v>97</v>
      </c>
      <c r="L4383" t="s">
        <v>22</v>
      </c>
      <c r="M4383">
        <v>4.7</v>
      </c>
      <c r="N4383">
        <v>3</v>
      </c>
      <c r="O4383" t="s">
        <v>13161</v>
      </c>
      <c r="P4383" t="s">
        <v>13162</v>
      </c>
      <c r="Q4383" s="10">
        <v>-1000000</v>
      </c>
    </row>
    <row r="4384" spans="1:17" x14ac:dyDescent="0.3">
      <c r="A4384" s="11">
        <v>0</v>
      </c>
      <c r="B4384" t="s">
        <v>713</v>
      </c>
      <c r="C4384">
        <v>62402</v>
      </c>
      <c r="D4384" t="s">
        <v>13163</v>
      </c>
      <c r="E4384" t="s">
        <v>19</v>
      </c>
      <c r="F4384">
        <v>3.0252999999999999E-2</v>
      </c>
      <c r="G4384" t="s">
        <v>92</v>
      </c>
      <c r="H4384" t="s">
        <v>13164</v>
      </c>
      <c r="I4384" s="1">
        <v>38254</v>
      </c>
      <c r="J4384" s="11">
        <v>0</v>
      </c>
      <c r="K4384">
        <v>120</v>
      </c>
      <c r="L4384" t="s">
        <v>22</v>
      </c>
      <c r="M4384">
        <v>2.8</v>
      </c>
      <c r="N4384">
        <v>3</v>
      </c>
      <c r="O4384" t="s">
        <v>13165</v>
      </c>
      <c r="P4384" t="s">
        <v>13166</v>
      </c>
      <c r="Q4384" s="10">
        <v>0</v>
      </c>
    </row>
    <row r="4385" spans="1:17" x14ac:dyDescent="0.3">
      <c r="A4385" s="11">
        <v>0</v>
      </c>
      <c r="B4385" t="s">
        <v>713</v>
      </c>
      <c r="C4385">
        <v>206412</v>
      </c>
      <c r="D4385" t="s">
        <v>13167</v>
      </c>
      <c r="E4385" t="s">
        <v>19</v>
      </c>
      <c r="F4385">
        <v>0.69008899999999995</v>
      </c>
      <c r="G4385" t="s">
        <v>92</v>
      </c>
      <c r="H4385" t="s">
        <v>21</v>
      </c>
      <c r="I4385" s="1">
        <v>36660</v>
      </c>
      <c r="J4385" s="11">
        <v>0</v>
      </c>
      <c r="K4385">
        <v>90</v>
      </c>
      <c r="L4385" t="s">
        <v>22</v>
      </c>
      <c r="M4385">
        <v>4</v>
      </c>
      <c r="N4385">
        <v>1</v>
      </c>
      <c r="O4385" t="s">
        <v>13168</v>
      </c>
      <c r="P4385" t="s">
        <v>2446</v>
      </c>
      <c r="Q4385" s="10">
        <v>0</v>
      </c>
    </row>
    <row r="4386" spans="1:17" x14ac:dyDescent="0.3">
      <c r="A4386" s="11">
        <v>1000000</v>
      </c>
      <c r="B4386" t="s">
        <v>13169</v>
      </c>
      <c r="C4386">
        <v>201132</v>
      </c>
      <c r="D4386" t="s">
        <v>13170</v>
      </c>
      <c r="E4386" t="s">
        <v>19</v>
      </c>
      <c r="F4386">
        <v>1.883947</v>
      </c>
      <c r="G4386" t="s">
        <v>13171</v>
      </c>
      <c r="H4386" t="s">
        <v>105</v>
      </c>
      <c r="I4386" s="1">
        <v>41403</v>
      </c>
      <c r="J4386" s="11">
        <v>0</v>
      </c>
      <c r="K4386">
        <v>92</v>
      </c>
      <c r="L4386" t="s">
        <v>22</v>
      </c>
      <c r="M4386">
        <v>7.2</v>
      </c>
      <c r="N4386">
        <v>29</v>
      </c>
      <c r="O4386" t="s">
        <v>13172</v>
      </c>
      <c r="P4386" t="s">
        <v>13173</v>
      </c>
      <c r="Q4386" s="10">
        <v>-1000000</v>
      </c>
    </row>
    <row r="4387" spans="1:17" x14ac:dyDescent="0.3">
      <c r="A4387" s="11">
        <v>650000</v>
      </c>
      <c r="B4387" t="s">
        <v>5275</v>
      </c>
      <c r="C4387">
        <v>251471</v>
      </c>
      <c r="D4387" t="s">
        <v>13174</v>
      </c>
      <c r="E4387" t="s">
        <v>19</v>
      </c>
      <c r="F4387">
        <v>1.6312739999999999</v>
      </c>
      <c r="G4387" t="s">
        <v>13175</v>
      </c>
      <c r="H4387" t="s">
        <v>21</v>
      </c>
      <c r="I4387" s="1">
        <v>42216</v>
      </c>
      <c r="J4387" s="11">
        <v>0</v>
      </c>
      <c r="K4387">
        <v>93</v>
      </c>
      <c r="L4387" t="s">
        <v>22</v>
      </c>
      <c r="M4387">
        <v>6.4</v>
      </c>
      <c r="N4387">
        <v>55</v>
      </c>
      <c r="O4387" t="s">
        <v>13176</v>
      </c>
      <c r="P4387" t="s">
        <v>13177</v>
      </c>
      <c r="Q4387" s="10">
        <v>-650000</v>
      </c>
    </row>
    <row r="4388" spans="1:17" x14ac:dyDescent="0.3">
      <c r="A4388" s="11">
        <v>1000000</v>
      </c>
      <c r="B4388" t="s">
        <v>4154</v>
      </c>
      <c r="C4388">
        <v>112456</v>
      </c>
      <c r="D4388" t="s">
        <v>13178</v>
      </c>
      <c r="E4388" t="s">
        <v>19</v>
      </c>
      <c r="F4388">
        <v>0.34146100000000001</v>
      </c>
      <c r="G4388" t="s">
        <v>92</v>
      </c>
      <c r="H4388" t="s">
        <v>21</v>
      </c>
      <c r="I4388" s="1">
        <v>40914</v>
      </c>
      <c r="J4388" s="11">
        <v>0</v>
      </c>
      <c r="K4388">
        <v>114</v>
      </c>
      <c r="L4388" t="s">
        <v>22</v>
      </c>
      <c r="M4388">
        <v>4.7</v>
      </c>
      <c r="N4388">
        <v>5</v>
      </c>
      <c r="O4388" t="s">
        <v>13179</v>
      </c>
      <c r="P4388" t="s">
        <v>13180</v>
      </c>
      <c r="Q4388" s="10">
        <v>-1000000</v>
      </c>
    </row>
    <row r="4389" spans="1:17" x14ac:dyDescent="0.3">
      <c r="A4389" s="11">
        <v>0</v>
      </c>
      <c r="B4389" t="s">
        <v>2022</v>
      </c>
      <c r="C4389">
        <v>20296</v>
      </c>
      <c r="D4389" t="s">
        <v>13181</v>
      </c>
      <c r="E4389" t="s">
        <v>19</v>
      </c>
      <c r="F4389">
        <v>0.88782099999999997</v>
      </c>
      <c r="G4389" t="s">
        <v>92</v>
      </c>
      <c r="H4389" t="s">
        <v>655</v>
      </c>
      <c r="I4389" s="1">
        <v>38611</v>
      </c>
      <c r="J4389" s="11">
        <v>0</v>
      </c>
      <c r="K4389">
        <v>200</v>
      </c>
      <c r="L4389" t="s">
        <v>22</v>
      </c>
      <c r="M4389">
        <v>3.4</v>
      </c>
      <c r="N4389">
        <v>6</v>
      </c>
      <c r="O4389" t="s">
        <v>13182</v>
      </c>
      <c r="P4389" t="s">
        <v>13183</v>
      </c>
      <c r="Q4389" s="10">
        <v>0</v>
      </c>
    </row>
    <row r="4390" spans="1:17" x14ac:dyDescent="0.3">
      <c r="A4390" s="11">
        <v>0</v>
      </c>
      <c r="B4390" t="s">
        <v>7996</v>
      </c>
      <c r="C4390">
        <v>25983</v>
      </c>
      <c r="D4390" t="s">
        <v>13184</v>
      </c>
      <c r="E4390" t="s">
        <v>19</v>
      </c>
      <c r="F4390">
        <v>8.6284849999999995</v>
      </c>
      <c r="G4390" t="s">
        <v>11319</v>
      </c>
      <c r="H4390" t="s">
        <v>21</v>
      </c>
      <c r="I4390" s="1">
        <v>39928</v>
      </c>
      <c r="J4390" s="11">
        <v>0</v>
      </c>
      <c r="K4390">
        <v>95</v>
      </c>
      <c r="L4390" t="s">
        <v>22</v>
      </c>
      <c r="M4390">
        <v>6</v>
      </c>
      <c r="N4390">
        <v>197</v>
      </c>
      <c r="O4390" t="s">
        <v>13185</v>
      </c>
      <c r="P4390" t="s">
        <v>13186</v>
      </c>
      <c r="Q4390" s="10">
        <v>0</v>
      </c>
    </row>
    <row r="4391" spans="1:17" x14ac:dyDescent="0.3">
      <c r="A4391" s="11">
        <v>0</v>
      </c>
      <c r="B4391" t="s">
        <v>4736</v>
      </c>
      <c r="C4391">
        <v>66195</v>
      </c>
      <c r="D4391" t="s">
        <v>13187</v>
      </c>
      <c r="E4391" t="s">
        <v>19</v>
      </c>
      <c r="F4391">
        <v>6.5070940000000004</v>
      </c>
      <c r="G4391" t="s">
        <v>12432</v>
      </c>
      <c r="H4391" t="s">
        <v>21</v>
      </c>
      <c r="I4391" s="1">
        <v>40185</v>
      </c>
      <c r="J4391" s="11">
        <v>14870</v>
      </c>
      <c r="K4391">
        <v>93</v>
      </c>
      <c r="L4391" t="s">
        <v>22</v>
      </c>
      <c r="M4391">
        <v>6.2</v>
      </c>
      <c r="N4391">
        <v>135</v>
      </c>
      <c r="O4391" t="s">
        <v>13188</v>
      </c>
      <c r="P4391" t="s">
        <v>13189</v>
      </c>
      <c r="Q4391" s="10">
        <v>14870</v>
      </c>
    </row>
    <row r="4392" spans="1:17" x14ac:dyDescent="0.3">
      <c r="A4392" s="11">
        <v>0</v>
      </c>
      <c r="B4392" t="s">
        <v>1782</v>
      </c>
      <c r="C4392">
        <v>16155</v>
      </c>
      <c r="D4392" t="s">
        <v>13190</v>
      </c>
      <c r="E4392" t="s">
        <v>19</v>
      </c>
      <c r="F4392">
        <v>1.1907289999999999</v>
      </c>
      <c r="G4392" t="s">
        <v>7762</v>
      </c>
      <c r="H4392" t="s">
        <v>21</v>
      </c>
      <c r="I4392" s="1">
        <v>36024</v>
      </c>
      <c r="J4392" s="11">
        <v>0</v>
      </c>
      <c r="K4392">
        <v>88</v>
      </c>
      <c r="L4392" t="s">
        <v>22</v>
      </c>
      <c r="M4392">
        <v>6.3</v>
      </c>
      <c r="N4392">
        <v>16</v>
      </c>
      <c r="O4392" t="s">
        <v>13191</v>
      </c>
      <c r="P4392" t="s">
        <v>3561</v>
      </c>
      <c r="Q4392" s="10">
        <v>0</v>
      </c>
    </row>
    <row r="4393" spans="1:17" x14ac:dyDescent="0.3">
      <c r="A4393" s="11">
        <v>1000000</v>
      </c>
      <c r="B4393" t="s">
        <v>13192</v>
      </c>
      <c r="C4393">
        <v>46727</v>
      </c>
      <c r="D4393" t="s">
        <v>13193</v>
      </c>
      <c r="E4393" t="s">
        <v>19</v>
      </c>
      <c r="F4393">
        <v>0.34001900000000002</v>
      </c>
      <c r="G4393" t="s">
        <v>13194</v>
      </c>
      <c r="H4393" t="s">
        <v>21</v>
      </c>
      <c r="I4393" s="1">
        <v>36466</v>
      </c>
      <c r="J4393" s="11">
        <v>0</v>
      </c>
      <c r="K4393">
        <v>104</v>
      </c>
      <c r="L4393" t="s">
        <v>22</v>
      </c>
      <c r="M4393">
        <v>5.2</v>
      </c>
      <c r="N4393">
        <v>7</v>
      </c>
      <c r="O4393" t="s">
        <v>13195</v>
      </c>
      <c r="P4393" t="s">
        <v>13196</v>
      </c>
      <c r="Q4393" s="10">
        <v>-1000000</v>
      </c>
    </row>
    <row r="4394" spans="1:17" x14ac:dyDescent="0.3">
      <c r="A4394" s="11">
        <v>0</v>
      </c>
      <c r="B4394" t="s">
        <v>1485</v>
      </c>
      <c r="C4394">
        <v>55180</v>
      </c>
      <c r="D4394" t="s">
        <v>13197</v>
      </c>
      <c r="E4394" t="s">
        <v>19</v>
      </c>
      <c r="F4394">
        <v>0.67847500000000005</v>
      </c>
      <c r="G4394" t="s">
        <v>13198</v>
      </c>
      <c r="H4394" t="s">
        <v>21</v>
      </c>
      <c r="I4394" s="1">
        <v>36061</v>
      </c>
      <c r="J4394" s="11">
        <v>0</v>
      </c>
      <c r="K4394">
        <v>98</v>
      </c>
      <c r="L4394" t="s">
        <v>22</v>
      </c>
      <c r="M4394">
        <v>6</v>
      </c>
      <c r="N4394">
        <v>3</v>
      </c>
      <c r="O4394" t="s">
        <v>13199</v>
      </c>
      <c r="P4394" t="s">
        <v>13200</v>
      </c>
      <c r="Q4394" s="10">
        <v>0</v>
      </c>
    </row>
    <row r="4395" spans="1:17" x14ac:dyDescent="0.3">
      <c r="A4395" s="11">
        <v>0</v>
      </c>
      <c r="B4395" t="s">
        <v>826</v>
      </c>
      <c r="C4395">
        <v>29015</v>
      </c>
      <c r="D4395" t="s">
        <v>13201</v>
      </c>
      <c r="E4395" t="s">
        <v>19</v>
      </c>
      <c r="F4395">
        <v>9.0554469999999991</v>
      </c>
      <c r="G4395" t="s">
        <v>13202</v>
      </c>
      <c r="H4395" t="s">
        <v>21</v>
      </c>
      <c r="I4395" s="1">
        <v>36791</v>
      </c>
      <c r="J4395" s="11">
        <v>0</v>
      </c>
      <c r="K4395">
        <v>82</v>
      </c>
      <c r="L4395" t="s">
        <v>22</v>
      </c>
      <c r="M4395">
        <v>5.5</v>
      </c>
      <c r="N4395">
        <v>11</v>
      </c>
      <c r="O4395" t="s">
        <v>13203</v>
      </c>
      <c r="P4395" t="s">
        <v>4418</v>
      </c>
      <c r="Q4395" s="10">
        <v>0</v>
      </c>
    </row>
    <row r="4396" spans="1:17" x14ac:dyDescent="0.3">
      <c r="A4396" s="11">
        <v>0</v>
      </c>
      <c r="B4396" t="s">
        <v>972</v>
      </c>
      <c r="C4396">
        <v>91122</v>
      </c>
      <c r="D4396" t="s">
        <v>13204</v>
      </c>
      <c r="E4396" t="s">
        <v>19</v>
      </c>
      <c r="F4396">
        <v>0.10846799999999999</v>
      </c>
      <c r="G4396" t="s">
        <v>13205</v>
      </c>
      <c r="H4396" t="s">
        <v>21</v>
      </c>
      <c r="I4396" s="1">
        <v>40075</v>
      </c>
      <c r="J4396" s="11">
        <v>0</v>
      </c>
      <c r="K4396">
        <v>118</v>
      </c>
      <c r="L4396" t="s">
        <v>22</v>
      </c>
      <c r="M4396">
        <v>4.4000000000000004</v>
      </c>
      <c r="N4396">
        <v>5</v>
      </c>
      <c r="O4396" t="s">
        <v>13206</v>
      </c>
      <c r="P4396" t="s">
        <v>13207</v>
      </c>
      <c r="Q4396" s="10">
        <v>0</v>
      </c>
    </row>
    <row r="4397" spans="1:17" x14ac:dyDescent="0.3">
      <c r="A4397" s="11">
        <v>1000000</v>
      </c>
      <c r="B4397" t="s">
        <v>8412</v>
      </c>
      <c r="C4397">
        <v>18206</v>
      </c>
      <c r="D4397" t="s">
        <v>13208</v>
      </c>
      <c r="E4397" t="s">
        <v>19</v>
      </c>
      <c r="F4397">
        <v>2.1756959999999999</v>
      </c>
      <c r="G4397" t="s">
        <v>1612</v>
      </c>
      <c r="H4397" t="s">
        <v>21</v>
      </c>
      <c r="I4397" s="1">
        <v>38835</v>
      </c>
      <c r="J4397" s="11">
        <v>10018</v>
      </c>
      <c r="K4397">
        <v>78</v>
      </c>
      <c r="L4397" t="s">
        <v>22</v>
      </c>
      <c r="M4397">
        <v>6.2</v>
      </c>
      <c r="N4397">
        <v>20</v>
      </c>
      <c r="O4397" t="s">
        <v>13209</v>
      </c>
      <c r="P4397" t="s">
        <v>13210</v>
      </c>
      <c r="Q4397" s="10">
        <v>-989982</v>
      </c>
    </row>
    <row r="4398" spans="1:17" x14ac:dyDescent="0.3">
      <c r="A4398" s="11">
        <v>1000000</v>
      </c>
      <c r="B4398" t="s">
        <v>1068</v>
      </c>
      <c r="C4398">
        <v>320146</v>
      </c>
      <c r="D4398" t="s">
        <v>13211</v>
      </c>
      <c r="E4398" t="s">
        <v>19</v>
      </c>
      <c r="F4398">
        <v>1.5021100000000001</v>
      </c>
      <c r="G4398" t="s">
        <v>13212</v>
      </c>
      <c r="H4398" t="s">
        <v>21</v>
      </c>
      <c r="I4398" s="1">
        <v>42677</v>
      </c>
      <c r="J4398" s="11">
        <v>0</v>
      </c>
      <c r="K4398">
        <v>97</v>
      </c>
      <c r="L4398" t="s">
        <v>22</v>
      </c>
      <c r="M4398">
        <v>5.4</v>
      </c>
      <c r="N4398">
        <v>25</v>
      </c>
      <c r="O4398" t="s">
        <v>13213</v>
      </c>
      <c r="P4398" t="s">
        <v>13214</v>
      </c>
      <c r="Q4398" s="10">
        <v>-1000000</v>
      </c>
    </row>
    <row r="4399" spans="1:17" x14ac:dyDescent="0.3">
      <c r="A4399" s="11">
        <v>1000000</v>
      </c>
      <c r="B4399" t="s">
        <v>13215</v>
      </c>
      <c r="C4399">
        <v>13856</v>
      </c>
      <c r="D4399" t="s">
        <v>13216</v>
      </c>
      <c r="E4399" t="s">
        <v>19</v>
      </c>
      <c r="F4399">
        <v>1.2603139999999999</v>
      </c>
      <c r="G4399" t="s">
        <v>13217</v>
      </c>
      <c r="H4399" t="s">
        <v>21</v>
      </c>
      <c r="I4399" s="1">
        <v>38747</v>
      </c>
      <c r="J4399" s="11">
        <v>7202</v>
      </c>
      <c r="K4399">
        <v>81</v>
      </c>
      <c r="L4399" t="s">
        <v>22</v>
      </c>
      <c r="M4399">
        <v>6.6</v>
      </c>
      <c r="N4399">
        <v>32</v>
      </c>
      <c r="O4399" t="s">
        <v>13218</v>
      </c>
      <c r="P4399" t="s">
        <v>13219</v>
      </c>
      <c r="Q4399" s="10">
        <v>-992798</v>
      </c>
    </row>
    <row r="4400" spans="1:17" x14ac:dyDescent="0.3">
      <c r="A4400" s="11">
        <v>0</v>
      </c>
      <c r="B4400" t="s">
        <v>713</v>
      </c>
      <c r="C4400">
        <v>219716</v>
      </c>
      <c r="D4400" t="s">
        <v>13220</v>
      </c>
      <c r="E4400" t="s">
        <v>19</v>
      </c>
      <c r="F4400">
        <v>0.54765399999999997</v>
      </c>
      <c r="G4400" t="s">
        <v>92</v>
      </c>
      <c r="H4400" t="s">
        <v>21</v>
      </c>
      <c r="I4400" s="1">
        <v>36238</v>
      </c>
      <c r="J4400" s="11">
        <v>0</v>
      </c>
      <c r="K4400">
        <v>96</v>
      </c>
      <c r="L4400" t="s">
        <v>22</v>
      </c>
      <c r="M4400">
        <v>0</v>
      </c>
      <c r="N4400">
        <v>1</v>
      </c>
      <c r="O4400" t="s">
        <v>13221</v>
      </c>
      <c r="P4400" t="s">
        <v>11734</v>
      </c>
      <c r="Q4400" s="10">
        <v>0</v>
      </c>
    </row>
    <row r="4401" spans="1:17" x14ac:dyDescent="0.3">
      <c r="A4401" s="11">
        <v>0</v>
      </c>
      <c r="B4401" t="s">
        <v>98</v>
      </c>
      <c r="C4401">
        <v>43630</v>
      </c>
      <c r="D4401" t="s">
        <v>13222</v>
      </c>
      <c r="E4401" t="s">
        <v>19</v>
      </c>
      <c r="F4401">
        <v>2.06E-2</v>
      </c>
      <c r="G4401" t="s">
        <v>92</v>
      </c>
      <c r="H4401" t="s">
        <v>21</v>
      </c>
      <c r="I4401" s="1">
        <v>38353</v>
      </c>
      <c r="J4401" s="11">
        <v>0</v>
      </c>
      <c r="K4401">
        <v>97</v>
      </c>
      <c r="L4401" t="s">
        <v>13223</v>
      </c>
      <c r="M4401">
        <v>4.8</v>
      </c>
      <c r="N4401">
        <v>2</v>
      </c>
      <c r="O4401" t="s">
        <v>4251</v>
      </c>
      <c r="P4401" t="s">
        <v>231</v>
      </c>
      <c r="Q4401" s="10">
        <v>0</v>
      </c>
    </row>
    <row r="4402" spans="1:17" x14ac:dyDescent="0.3">
      <c r="A4402" s="11">
        <v>0</v>
      </c>
      <c r="B4402" t="s">
        <v>2353</v>
      </c>
      <c r="C4402">
        <v>56491</v>
      </c>
      <c r="D4402" t="s">
        <v>13224</v>
      </c>
      <c r="E4402" t="s">
        <v>19</v>
      </c>
      <c r="F4402">
        <v>0.429587</v>
      </c>
      <c r="G4402" t="s">
        <v>92</v>
      </c>
      <c r="H4402" t="s">
        <v>21</v>
      </c>
      <c r="I4402" s="1">
        <v>38828</v>
      </c>
      <c r="J4402" s="11">
        <v>0</v>
      </c>
      <c r="K4402">
        <v>88</v>
      </c>
      <c r="L4402" t="s">
        <v>22</v>
      </c>
      <c r="M4402">
        <v>3.3</v>
      </c>
      <c r="N4402">
        <v>9</v>
      </c>
      <c r="O4402" t="s">
        <v>13225</v>
      </c>
      <c r="P4402" t="s">
        <v>6160</v>
      </c>
      <c r="Q4402" s="10">
        <v>0</v>
      </c>
    </row>
    <row r="4403" spans="1:17" x14ac:dyDescent="0.3">
      <c r="A4403" s="11">
        <v>0</v>
      </c>
      <c r="B4403" t="s">
        <v>1485</v>
      </c>
      <c r="C4403">
        <v>99826</v>
      </c>
      <c r="D4403" t="s">
        <v>13226</v>
      </c>
      <c r="E4403" t="s">
        <v>19</v>
      </c>
      <c r="F4403">
        <v>9.8350999999999994E-2</v>
      </c>
      <c r="G4403" t="s">
        <v>13227</v>
      </c>
      <c r="H4403" t="s">
        <v>21</v>
      </c>
      <c r="I4403" s="1">
        <v>37272</v>
      </c>
      <c r="J4403" s="11">
        <v>0</v>
      </c>
      <c r="K4403">
        <v>96</v>
      </c>
      <c r="L4403" t="s">
        <v>22</v>
      </c>
      <c r="M4403">
        <v>8</v>
      </c>
      <c r="N4403">
        <v>1</v>
      </c>
      <c r="O4403" t="s">
        <v>13228</v>
      </c>
      <c r="P4403" t="s">
        <v>13229</v>
      </c>
      <c r="Q4403" s="10">
        <v>0</v>
      </c>
    </row>
    <row r="4404" spans="1:17" x14ac:dyDescent="0.3">
      <c r="A4404" s="11">
        <v>1000000</v>
      </c>
      <c r="B4404" t="s">
        <v>2834</v>
      </c>
      <c r="C4404">
        <v>186935</v>
      </c>
      <c r="D4404" t="s">
        <v>13230</v>
      </c>
      <c r="E4404" t="s">
        <v>1682</v>
      </c>
      <c r="F4404">
        <v>3.6297769999999998</v>
      </c>
      <c r="G4404" t="s">
        <v>13231</v>
      </c>
      <c r="H4404" t="s">
        <v>1600</v>
      </c>
      <c r="I4404" s="1">
        <v>41525</v>
      </c>
      <c r="J4404" s="11">
        <v>0</v>
      </c>
      <c r="K4404">
        <v>105</v>
      </c>
      <c r="L4404" t="s">
        <v>22</v>
      </c>
      <c r="M4404">
        <v>6.2</v>
      </c>
      <c r="N4404">
        <v>32</v>
      </c>
      <c r="O4404" t="s">
        <v>13232</v>
      </c>
      <c r="P4404" t="s">
        <v>13233</v>
      </c>
      <c r="Q4404" s="10">
        <v>-1000000</v>
      </c>
    </row>
    <row r="4405" spans="1:17" x14ac:dyDescent="0.3">
      <c r="A4405" s="11">
        <v>0</v>
      </c>
      <c r="B4405" t="s">
        <v>2387</v>
      </c>
      <c r="C4405">
        <v>357441</v>
      </c>
      <c r="D4405" t="s">
        <v>13234</v>
      </c>
      <c r="E4405" t="s">
        <v>19</v>
      </c>
      <c r="F4405">
        <v>6.0003000000000001E-2</v>
      </c>
      <c r="G4405" t="s">
        <v>92</v>
      </c>
      <c r="H4405" t="s">
        <v>13235</v>
      </c>
      <c r="I4405" s="1">
        <v>42216</v>
      </c>
      <c r="J4405" s="11">
        <v>0</v>
      </c>
      <c r="K4405">
        <v>107</v>
      </c>
      <c r="L4405" t="s">
        <v>22</v>
      </c>
      <c r="M4405">
        <v>8</v>
      </c>
      <c r="N4405">
        <v>1</v>
      </c>
      <c r="O4405" t="s">
        <v>13236</v>
      </c>
      <c r="P4405" t="s">
        <v>231</v>
      </c>
      <c r="Q4405" s="10">
        <v>0</v>
      </c>
    </row>
    <row r="4406" spans="1:17" x14ac:dyDescent="0.3">
      <c r="A4406" s="11">
        <v>900000</v>
      </c>
      <c r="B4406" t="s">
        <v>212</v>
      </c>
      <c r="C4406">
        <v>19344</v>
      </c>
      <c r="D4406" t="s">
        <v>13237</v>
      </c>
      <c r="E4406" t="s">
        <v>19</v>
      </c>
      <c r="F4406">
        <v>7.1458320000000004</v>
      </c>
      <c r="G4406" t="s">
        <v>13238</v>
      </c>
      <c r="H4406" t="s">
        <v>21</v>
      </c>
      <c r="I4406" s="1">
        <v>38932</v>
      </c>
      <c r="J4406" s="11">
        <v>0</v>
      </c>
      <c r="K4406">
        <v>76</v>
      </c>
      <c r="L4406" t="s">
        <v>22</v>
      </c>
      <c r="M4406">
        <v>6.4</v>
      </c>
      <c r="N4406">
        <v>55</v>
      </c>
      <c r="O4406" t="s">
        <v>13239</v>
      </c>
      <c r="P4406" t="s">
        <v>13240</v>
      </c>
      <c r="Q4406" s="10">
        <v>-900000</v>
      </c>
    </row>
    <row r="4407" spans="1:17" x14ac:dyDescent="0.3">
      <c r="A4407" s="11">
        <v>1000000</v>
      </c>
      <c r="B4407" t="s">
        <v>2424</v>
      </c>
      <c r="C4407">
        <v>242083</v>
      </c>
      <c r="D4407" t="s">
        <v>13241</v>
      </c>
      <c r="E4407" t="s">
        <v>19</v>
      </c>
      <c r="F4407">
        <v>3.6384110000000001</v>
      </c>
      <c r="G4407" t="s">
        <v>13242</v>
      </c>
      <c r="H4407" t="s">
        <v>21</v>
      </c>
      <c r="I4407" s="1">
        <v>41660</v>
      </c>
      <c r="J4407" s="11">
        <v>0</v>
      </c>
      <c r="K4407">
        <v>96</v>
      </c>
      <c r="L4407" t="s">
        <v>22</v>
      </c>
      <c r="M4407">
        <v>4.9000000000000004</v>
      </c>
      <c r="N4407">
        <v>23</v>
      </c>
      <c r="O4407" t="s">
        <v>13243</v>
      </c>
      <c r="P4407" t="s">
        <v>13244</v>
      </c>
      <c r="Q4407" s="10">
        <v>-1000000</v>
      </c>
    </row>
    <row r="4408" spans="1:17" x14ac:dyDescent="0.3">
      <c r="A4408" s="11">
        <v>0</v>
      </c>
      <c r="B4408" t="s">
        <v>36</v>
      </c>
      <c r="C4408">
        <v>18869</v>
      </c>
      <c r="D4408" t="s">
        <v>13245</v>
      </c>
      <c r="E4408" t="s">
        <v>19</v>
      </c>
      <c r="F4408">
        <v>1.255771</v>
      </c>
      <c r="G4408" t="s">
        <v>92</v>
      </c>
      <c r="H4408" t="s">
        <v>21</v>
      </c>
      <c r="I4408" s="1">
        <v>38718</v>
      </c>
      <c r="J4408" s="11">
        <v>0</v>
      </c>
      <c r="K4408">
        <v>99</v>
      </c>
      <c r="L4408" t="s">
        <v>22</v>
      </c>
      <c r="M4408">
        <v>5.4</v>
      </c>
      <c r="N4408">
        <v>8</v>
      </c>
      <c r="O4408" t="s">
        <v>13246</v>
      </c>
      <c r="P4408" t="s">
        <v>13247</v>
      </c>
      <c r="Q4408" s="10">
        <v>0</v>
      </c>
    </row>
    <row r="4409" spans="1:17" x14ac:dyDescent="0.3">
      <c r="A4409" s="11">
        <v>0</v>
      </c>
      <c r="B4409" t="s">
        <v>972</v>
      </c>
      <c r="C4409">
        <v>26673</v>
      </c>
      <c r="D4409" t="s">
        <v>13248</v>
      </c>
      <c r="E4409" t="s">
        <v>19</v>
      </c>
      <c r="F4409">
        <v>0.78384200000000004</v>
      </c>
      <c r="G4409" t="s">
        <v>13249</v>
      </c>
      <c r="H4409" t="s">
        <v>21</v>
      </c>
      <c r="I4409" s="1">
        <v>39814</v>
      </c>
      <c r="J4409" s="11">
        <v>0</v>
      </c>
      <c r="K4409">
        <v>84</v>
      </c>
      <c r="L4409" t="s">
        <v>22</v>
      </c>
      <c r="M4409">
        <v>3.5</v>
      </c>
      <c r="N4409">
        <v>4</v>
      </c>
      <c r="O4409" t="s">
        <v>13250</v>
      </c>
      <c r="P4409" t="s">
        <v>13251</v>
      </c>
      <c r="Q4409" s="10">
        <v>0</v>
      </c>
    </row>
    <row r="4410" spans="1:17" x14ac:dyDescent="0.3">
      <c r="A4410" s="11">
        <v>0</v>
      </c>
      <c r="B4410" t="s">
        <v>713</v>
      </c>
      <c r="C4410">
        <v>41830</v>
      </c>
      <c r="D4410" t="s">
        <v>13252</v>
      </c>
      <c r="E4410" t="s">
        <v>19</v>
      </c>
      <c r="F4410">
        <v>0.118324</v>
      </c>
      <c r="G4410" t="s">
        <v>13253</v>
      </c>
      <c r="H4410" t="s">
        <v>33</v>
      </c>
      <c r="I4410" s="1">
        <v>23854</v>
      </c>
      <c r="J4410" s="11">
        <v>0</v>
      </c>
      <c r="K4410">
        <v>94</v>
      </c>
      <c r="L4410" t="s">
        <v>22</v>
      </c>
      <c r="M4410">
        <v>6.1</v>
      </c>
      <c r="N4410">
        <v>6</v>
      </c>
      <c r="O4410" t="s">
        <v>13254</v>
      </c>
      <c r="P4410" t="s">
        <v>9949</v>
      </c>
      <c r="Q4410" s="10">
        <v>0</v>
      </c>
    </row>
    <row r="4411" spans="1:17" x14ac:dyDescent="0.3">
      <c r="A4411" s="11">
        <v>0</v>
      </c>
      <c r="B4411" t="s">
        <v>713</v>
      </c>
      <c r="C4411">
        <v>37694</v>
      </c>
      <c r="D4411" t="s">
        <v>13255</v>
      </c>
      <c r="E4411" t="s">
        <v>19</v>
      </c>
      <c r="F4411">
        <v>2.3681000000000001E-2</v>
      </c>
      <c r="G4411" t="s">
        <v>92</v>
      </c>
      <c r="H4411" t="s">
        <v>21</v>
      </c>
      <c r="I4411" s="1">
        <v>38024</v>
      </c>
      <c r="J4411" s="11">
        <v>0</v>
      </c>
      <c r="K4411">
        <v>87</v>
      </c>
      <c r="L4411" t="s">
        <v>22</v>
      </c>
      <c r="M4411">
        <v>5.5</v>
      </c>
      <c r="N4411">
        <v>3</v>
      </c>
      <c r="O4411" t="s">
        <v>13256</v>
      </c>
      <c r="P4411" t="s">
        <v>13257</v>
      </c>
      <c r="Q4411" s="10">
        <v>0</v>
      </c>
    </row>
    <row r="4412" spans="1:17" x14ac:dyDescent="0.3">
      <c r="A4412" s="11">
        <v>0</v>
      </c>
      <c r="B4412" t="s">
        <v>713</v>
      </c>
      <c r="C4412">
        <v>63287</v>
      </c>
      <c r="D4412" t="s">
        <v>13258</v>
      </c>
      <c r="E4412" t="s">
        <v>19</v>
      </c>
      <c r="F4412">
        <v>2.9485760000000001</v>
      </c>
      <c r="G4412" t="s">
        <v>13258</v>
      </c>
      <c r="H4412" t="s">
        <v>21</v>
      </c>
      <c r="I4412" s="1">
        <v>39619</v>
      </c>
      <c r="J4412" s="11">
        <v>0</v>
      </c>
      <c r="K4412">
        <v>93</v>
      </c>
      <c r="L4412" t="s">
        <v>22</v>
      </c>
      <c r="M4412">
        <v>6.1</v>
      </c>
      <c r="N4412">
        <v>47</v>
      </c>
      <c r="O4412" t="s">
        <v>13259</v>
      </c>
      <c r="P4412" t="s">
        <v>13260</v>
      </c>
      <c r="Q4412" s="10">
        <v>0</v>
      </c>
    </row>
    <row r="4413" spans="1:17" x14ac:dyDescent="0.3">
      <c r="A4413" s="11">
        <v>0</v>
      </c>
      <c r="B4413" t="s">
        <v>713</v>
      </c>
      <c r="C4413">
        <v>335874</v>
      </c>
      <c r="D4413" t="s">
        <v>13261</v>
      </c>
      <c r="E4413" t="s">
        <v>19</v>
      </c>
      <c r="F4413">
        <v>0.24385299999999999</v>
      </c>
      <c r="G4413" t="s">
        <v>92</v>
      </c>
      <c r="H4413" t="s">
        <v>21</v>
      </c>
      <c r="I4413" s="1">
        <v>42067</v>
      </c>
      <c r="J4413" s="11">
        <v>0</v>
      </c>
      <c r="K4413">
        <v>90</v>
      </c>
      <c r="L4413" t="s">
        <v>22</v>
      </c>
      <c r="M4413">
        <v>4.5</v>
      </c>
      <c r="N4413">
        <v>2</v>
      </c>
      <c r="O4413" t="s">
        <v>13262</v>
      </c>
      <c r="P4413" t="s">
        <v>13263</v>
      </c>
      <c r="Q4413" s="10">
        <v>0</v>
      </c>
    </row>
    <row r="4414" spans="1:17" x14ac:dyDescent="0.3">
      <c r="A4414" s="11">
        <v>0</v>
      </c>
      <c r="B4414" t="s">
        <v>3227</v>
      </c>
      <c r="C4414">
        <v>34592</v>
      </c>
      <c r="D4414" t="s">
        <v>13264</v>
      </c>
      <c r="E4414" t="s">
        <v>19</v>
      </c>
      <c r="F4414">
        <v>1.5637110000000001</v>
      </c>
      <c r="G4414" t="s">
        <v>12432</v>
      </c>
      <c r="H4414" t="s">
        <v>21</v>
      </c>
      <c r="I4414" s="1">
        <v>39814</v>
      </c>
      <c r="J4414" s="11">
        <v>0</v>
      </c>
      <c r="K4414">
        <v>92</v>
      </c>
      <c r="L4414" t="s">
        <v>22</v>
      </c>
      <c r="M4414">
        <v>4.7</v>
      </c>
      <c r="N4414">
        <v>31</v>
      </c>
      <c r="O4414" t="s">
        <v>13265</v>
      </c>
      <c r="P4414" t="s">
        <v>13266</v>
      </c>
      <c r="Q4414" s="10">
        <v>0</v>
      </c>
    </row>
    <row r="4415" spans="1:17" x14ac:dyDescent="0.3">
      <c r="A4415" s="11">
        <v>1000000</v>
      </c>
      <c r="B4415" t="s">
        <v>2211</v>
      </c>
      <c r="C4415">
        <v>92635</v>
      </c>
      <c r="D4415" t="s">
        <v>13267</v>
      </c>
      <c r="E4415" t="s">
        <v>19</v>
      </c>
      <c r="F4415">
        <v>0.65349500000000005</v>
      </c>
      <c r="G4415" t="s">
        <v>92</v>
      </c>
      <c r="H4415" t="s">
        <v>21</v>
      </c>
      <c r="I4415" s="1">
        <v>40984</v>
      </c>
      <c r="J4415" s="11">
        <v>0</v>
      </c>
      <c r="K4415">
        <v>85</v>
      </c>
      <c r="L4415" t="s">
        <v>22</v>
      </c>
      <c r="M4415">
        <v>4.8</v>
      </c>
      <c r="N4415">
        <v>11</v>
      </c>
      <c r="O4415" t="s">
        <v>13268</v>
      </c>
      <c r="P4415" t="s">
        <v>13269</v>
      </c>
      <c r="Q4415" s="10">
        <v>-1000000</v>
      </c>
    </row>
    <row r="4416" spans="1:17" x14ac:dyDescent="0.3">
      <c r="A4416" s="11">
        <v>0</v>
      </c>
      <c r="B4416" t="s">
        <v>1582</v>
      </c>
      <c r="C4416">
        <v>258755</v>
      </c>
      <c r="D4416" t="s">
        <v>13270</v>
      </c>
      <c r="E4416" t="s">
        <v>1682</v>
      </c>
      <c r="F4416">
        <v>1.2336879999999999</v>
      </c>
      <c r="G4416" t="s">
        <v>13271</v>
      </c>
      <c r="H4416" t="s">
        <v>510</v>
      </c>
      <c r="I4416" s="1">
        <v>41708</v>
      </c>
      <c r="J4416" s="11">
        <v>0</v>
      </c>
      <c r="K4416">
        <v>96</v>
      </c>
      <c r="L4416" t="s">
        <v>22</v>
      </c>
      <c r="M4416">
        <v>7.6</v>
      </c>
      <c r="N4416">
        <v>26</v>
      </c>
      <c r="O4416" t="s">
        <v>13272</v>
      </c>
      <c r="P4416" t="s">
        <v>13273</v>
      </c>
      <c r="Q4416" s="10">
        <v>0</v>
      </c>
    </row>
    <row r="4417" spans="1:17" x14ac:dyDescent="0.3">
      <c r="A4417" s="11">
        <v>1000000</v>
      </c>
      <c r="B4417" t="s">
        <v>822</v>
      </c>
      <c r="C4417">
        <v>96534</v>
      </c>
      <c r="D4417" t="s">
        <v>13274</v>
      </c>
      <c r="E4417" t="s">
        <v>3229</v>
      </c>
      <c r="F4417">
        <v>0.15362500000000001</v>
      </c>
      <c r="G4417" t="s">
        <v>92</v>
      </c>
      <c r="H4417" t="s">
        <v>21</v>
      </c>
      <c r="I4417" s="1">
        <v>40853</v>
      </c>
      <c r="J4417" s="11">
        <v>0</v>
      </c>
      <c r="K4417">
        <v>90</v>
      </c>
      <c r="L4417" t="s">
        <v>22</v>
      </c>
      <c r="M4417">
        <v>5.7</v>
      </c>
      <c r="N4417">
        <v>3</v>
      </c>
      <c r="O4417" t="s">
        <v>13275</v>
      </c>
      <c r="P4417" t="s">
        <v>13276</v>
      </c>
      <c r="Q4417" s="10">
        <v>-1000000</v>
      </c>
    </row>
    <row r="4418" spans="1:17" x14ac:dyDescent="0.3">
      <c r="A4418" s="11">
        <v>0</v>
      </c>
      <c r="B4418" t="s">
        <v>972</v>
      </c>
      <c r="C4418">
        <v>21283</v>
      </c>
      <c r="D4418" t="s">
        <v>13277</v>
      </c>
      <c r="E4418" t="s">
        <v>19</v>
      </c>
      <c r="F4418">
        <v>0.32849800000000001</v>
      </c>
      <c r="G4418" t="s">
        <v>13278</v>
      </c>
      <c r="H4418" t="s">
        <v>21</v>
      </c>
      <c r="I4418" s="1">
        <v>39952</v>
      </c>
      <c r="J4418" s="11">
        <v>0</v>
      </c>
      <c r="K4418">
        <v>85</v>
      </c>
      <c r="L4418" t="s">
        <v>22</v>
      </c>
      <c r="M4418">
        <v>5</v>
      </c>
      <c r="N4418">
        <v>4</v>
      </c>
      <c r="O4418" t="s">
        <v>13279</v>
      </c>
      <c r="P4418" t="s">
        <v>13280</v>
      </c>
      <c r="Q4418" s="10">
        <v>0</v>
      </c>
    </row>
    <row r="4419" spans="1:17" x14ac:dyDescent="0.3">
      <c r="A4419" s="11">
        <v>1000000</v>
      </c>
      <c r="B4419" t="s">
        <v>3251</v>
      </c>
      <c r="C4419">
        <v>272724</v>
      </c>
      <c r="D4419" t="s">
        <v>13281</v>
      </c>
      <c r="E4419" t="s">
        <v>19</v>
      </c>
      <c r="F4419">
        <v>0.45939999999999998</v>
      </c>
      <c r="G4419" t="s">
        <v>13282</v>
      </c>
      <c r="H4419" t="s">
        <v>21</v>
      </c>
      <c r="I4419" s="1">
        <v>41645</v>
      </c>
      <c r="J4419" s="11">
        <v>0</v>
      </c>
      <c r="K4419">
        <v>84</v>
      </c>
      <c r="L4419" t="s">
        <v>22</v>
      </c>
      <c r="M4419">
        <v>3.2</v>
      </c>
      <c r="N4419">
        <v>3</v>
      </c>
      <c r="O4419" t="s">
        <v>13283</v>
      </c>
      <c r="P4419" t="s">
        <v>13269</v>
      </c>
      <c r="Q4419" s="10">
        <v>-1000000</v>
      </c>
    </row>
    <row r="4420" spans="1:17" x14ac:dyDescent="0.3">
      <c r="A4420" s="11">
        <v>0</v>
      </c>
      <c r="B4420" t="s">
        <v>5251</v>
      </c>
      <c r="C4420">
        <v>84178</v>
      </c>
      <c r="D4420" t="s">
        <v>13284</v>
      </c>
      <c r="E4420" t="s">
        <v>19</v>
      </c>
      <c r="F4420">
        <v>7.2070509999999999</v>
      </c>
      <c r="G4420" t="s">
        <v>13285</v>
      </c>
      <c r="H4420" t="s">
        <v>21</v>
      </c>
      <c r="I4420" s="1">
        <v>40929</v>
      </c>
      <c r="J4420" s="11">
        <v>0</v>
      </c>
      <c r="K4420">
        <v>83</v>
      </c>
      <c r="L4420" t="s">
        <v>22</v>
      </c>
      <c r="M4420">
        <v>4.9000000000000004</v>
      </c>
      <c r="N4420">
        <v>78</v>
      </c>
      <c r="O4420" t="s">
        <v>13286</v>
      </c>
      <c r="P4420" t="s">
        <v>13287</v>
      </c>
      <c r="Q4420" s="10">
        <v>0</v>
      </c>
    </row>
    <row r="4421" spans="1:17" x14ac:dyDescent="0.3">
      <c r="A4421" s="11">
        <v>0</v>
      </c>
      <c r="B4421" t="s">
        <v>6360</v>
      </c>
      <c r="C4421">
        <v>101179</v>
      </c>
      <c r="D4421" t="s">
        <v>13288</v>
      </c>
      <c r="E4421" t="s">
        <v>19</v>
      </c>
      <c r="F4421">
        <v>6.6799540000000004</v>
      </c>
      <c r="G4421" t="s">
        <v>13289</v>
      </c>
      <c r="H4421" t="s">
        <v>33</v>
      </c>
      <c r="I4421" s="1">
        <v>41037</v>
      </c>
      <c r="J4421" s="11">
        <v>0</v>
      </c>
      <c r="K4421">
        <v>95</v>
      </c>
      <c r="L4421" t="s">
        <v>22</v>
      </c>
      <c r="M4421">
        <v>5.7</v>
      </c>
      <c r="N4421">
        <v>117</v>
      </c>
      <c r="O4421" t="s">
        <v>13290</v>
      </c>
      <c r="P4421" t="s">
        <v>13291</v>
      </c>
      <c r="Q4421" s="10">
        <v>0</v>
      </c>
    </row>
    <row r="4422" spans="1:17" x14ac:dyDescent="0.3">
      <c r="A4422" s="11">
        <v>0</v>
      </c>
      <c r="B4422" t="s">
        <v>1629</v>
      </c>
      <c r="C4422">
        <v>52462</v>
      </c>
      <c r="D4422" t="s">
        <v>13292</v>
      </c>
      <c r="E4422" t="s">
        <v>19</v>
      </c>
      <c r="F4422">
        <v>1.2847409999999999</v>
      </c>
      <c r="G4422" t="s">
        <v>92</v>
      </c>
      <c r="H4422" t="s">
        <v>21</v>
      </c>
      <c r="I4422" s="1">
        <v>38854</v>
      </c>
      <c r="J4422" s="11">
        <v>0</v>
      </c>
      <c r="K4422">
        <v>94</v>
      </c>
      <c r="L4422" t="s">
        <v>22</v>
      </c>
      <c r="M4422">
        <v>5.3</v>
      </c>
      <c r="N4422">
        <v>3</v>
      </c>
      <c r="O4422" t="s">
        <v>13293</v>
      </c>
      <c r="P4422" t="s">
        <v>13294</v>
      </c>
      <c r="Q4422" s="10">
        <v>0</v>
      </c>
    </row>
    <row r="4423" spans="1:17" x14ac:dyDescent="0.3">
      <c r="A4423" s="11">
        <v>1000000</v>
      </c>
      <c r="B4423" t="s">
        <v>13295</v>
      </c>
      <c r="C4423">
        <v>269057</v>
      </c>
      <c r="D4423" t="s">
        <v>13296</v>
      </c>
      <c r="E4423" t="s">
        <v>19</v>
      </c>
      <c r="F4423">
        <v>0.97332300000000005</v>
      </c>
      <c r="G4423" t="s">
        <v>13297</v>
      </c>
      <c r="H4423" t="s">
        <v>158</v>
      </c>
      <c r="I4423" s="1">
        <v>41860</v>
      </c>
      <c r="J4423" s="11">
        <v>0</v>
      </c>
      <c r="K4423">
        <v>90</v>
      </c>
      <c r="L4423" t="s">
        <v>22</v>
      </c>
      <c r="M4423">
        <v>6.6</v>
      </c>
      <c r="N4423">
        <v>8</v>
      </c>
      <c r="O4423" t="s">
        <v>13298</v>
      </c>
      <c r="P4423" t="s">
        <v>13299</v>
      </c>
      <c r="Q4423" s="10">
        <v>-1000000</v>
      </c>
    </row>
    <row r="4424" spans="1:17" x14ac:dyDescent="0.3">
      <c r="A4424" s="11">
        <v>1</v>
      </c>
      <c r="B4424" t="s">
        <v>3227</v>
      </c>
      <c r="C4424">
        <v>287524</v>
      </c>
      <c r="D4424" t="s">
        <v>13300</v>
      </c>
      <c r="E4424" t="s">
        <v>19</v>
      </c>
      <c r="F4424">
        <v>1.8599650000000001</v>
      </c>
      <c r="G4424" t="s">
        <v>13301</v>
      </c>
      <c r="H4424" t="s">
        <v>21</v>
      </c>
      <c r="I4424" s="1">
        <v>41943</v>
      </c>
      <c r="J4424" s="11">
        <v>0</v>
      </c>
      <c r="K4424">
        <v>95</v>
      </c>
      <c r="L4424" t="s">
        <v>22</v>
      </c>
      <c r="M4424">
        <v>4</v>
      </c>
      <c r="N4424">
        <v>42</v>
      </c>
      <c r="O4424" t="s">
        <v>13302</v>
      </c>
      <c r="P4424" t="s">
        <v>13303</v>
      </c>
      <c r="Q4424" s="10">
        <v>-1</v>
      </c>
    </row>
    <row r="4425" spans="1:17" x14ac:dyDescent="0.3">
      <c r="A4425" s="11">
        <v>0</v>
      </c>
      <c r="B4425" t="s">
        <v>13304</v>
      </c>
      <c r="C4425">
        <v>206213</v>
      </c>
      <c r="D4425" t="s">
        <v>13305</v>
      </c>
      <c r="E4425" t="s">
        <v>19</v>
      </c>
      <c r="F4425">
        <v>3.4183720000000002</v>
      </c>
      <c r="G4425" t="s">
        <v>13306</v>
      </c>
      <c r="H4425" t="s">
        <v>21</v>
      </c>
      <c r="I4425" s="1">
        <v>41480</v>
      </c>
      <c r="J4425" s="11">
        <v>0</v>
      </c>
      <c r="K4425">
        <v>93</v>
      </c>
      <c r="L4425" t="s">
        <v>22</v>
      </c>
      <c r="M4425">
        <v>3.5</v>
      </c>
      <c r="N4425">
        <v>34</v>
      </c>
      <c r="O4425" t="s">
        <v>13307</v>
      </c>
      <c r="P4425" t="s">
        <v>13308</v>
      </c>
      <c r="Q4425" s="10">
        <v>0</v>
      </c>
    </row>
    <row r="4426" spans="1:17" x14ac:dyDescent="0.3">
      <c r="A4426" s="11">
        <v>0</v>
      </c>
      <c r="B4426" t="s">
        <v>713</v>
      </c>
      <c r="C4426">
        <v>248402</v>
      </c>
      <c r="D4426" t="s">
        <v>13309</v>
      </c>
      <c r="E4426" t="s">
        <v>19</v>
      </c>
      <c r="F4426">
        <v>0.65434000000000003</v>
      </c>
      <c r="G4426" t="s">
        <v>92</v>
      </c>
      <c r="H4426" t="s">
        <v>21</v>
      </c>
      <c r="I4426" s="1">
        <v>41745</v>
      </c>
      <c r="J4426" s="11">
        <v>0</v>
      </c>
      <c r="K4426">
        <v>90</v>
      </c>
      <c r="L4426" t="s">
        <v>22</v>
      </c>
      <c r="M4426">
        <v>4.0999999999999996</v>
      </c>
      <c r="N4426">
        <v>7</v>
      </c>
      <c r="O4426" t="s">
        <v>13310</v>
      </c>
      <c r="P4426" t="s">
        <v>13311</v>
      </c>
      <c r="Q4426" s="10">
        <v>0</v>
      </c>
    </row>
    <row r="4427" spans="1:17" x14ac:dyDescent="0.3">
      <c r="A4427" s="11">
        <v>950000</v>
      </c>
      <c r="B4427" t="s">
        <v>7855</v>
      </c>
      <c r="C4427">
        <v>29146</v>
      </c>
      <c r="D4427" t="s">
        <v>13312</v>
      </c>
      <c r="E4427" t="s">
        <v>19</v>
      </c>
      <c r="F4427">
        <v>0.17868899999999999</v>
      </c>
      <c r="G4427" t="s">
        <v>13313</v>
      </c>
      <c r="H4427" t="s">
        <v>21</v>
      </c>
      <c r="I4427" s="1">
        <v>25104</v>
      </c>
      <c r="J4427" s="11">
        <v>814666</v>
      </c>
      <c r="K4427">
        <v>103</v>
      </c>
      <c r="L4427" t="s">
        <v>22</v>
      </c>
      <c r="M4427">
        <v>6.6</v>
      </c>
      <c r="N4427">
        <v>28</v>
      </c>
      <c r="O4427" t="s">
        <v>13314</v>
      </c>
      <c r="P4427" t="s">
        <v>13315</v>
      </c>
      <c r="Q4427" s="10">
        <v>-135334</v>
      </c>
    </row>
    <row r="4428" spans="1:17" x14ac:dyDescent="0.3">
      <c r="A4428" s="11">
        <v>950000</v>
      </c>
      <c r="B4428" t="s">
        <v>2211</v>
      </c>
      <c r="C4428">
        <v>207769</v>
      </c>
      <c r="D4428" t="s">
        <v>13316</v>
      </c>
      <c r="E4428" t="s">
        <v>19</v>
      </c>
      <c r="F4428">
        <v>7.3108789999999999</v>
      </c>
      <c r="G4428" t="s">
        <v>13317</v>
      </c>
      <c r="H4428" t="s">
        <v>21</v>
      </c>
      <c r="I4428" s="1">
        <v>41512</v>
      </c>
      <c r="J4428" s="11">
        <v>0</v>
      </c>
      <c r="K4428">
        <v>87</v>
      </c>
      <c r="L4428" t="s">
        <v>22</v>
      </c>
      <c r="M4428">
        <v>5.7</v>
      </c>
      <c r="N4428">
        <v>92</v>
      </c>
      <c r="O4428" t="s">
        <v>13318</v>
      </c>
      <c r="P4428" t="s">
        <v>13319</v>
      </c>
      <c r="Q4428" s="10">
        <v>-950000</v>
      </c>
    </row>
    <row r="4429" spans="1:17" x14ac:dyDescent="0.3">
      <c r="A4429" s="11">
        <v>950000</v>
      </c>
      <c r="B4429" t="s">
        <v>1905</v>
      </c>
      <c r="C4429">
        <v>271185</v>
      </c>
      <c r="D4429" t="s">
        <v>13320</v>
      </c>
      <c r="E4429" t="s">
        <v>19</v>
      </c>
      <c r="F4429">
        <v>8.9761279999999992</v>
      </c>
      <c r="G4429" t="s">
        <v>13321</v>
      </c>
      <c r="H4429" t="s">
        <v>21</v>
      </c>
      <c r="I4429" s="1">
        <v>41748</v>
      </c>
      <c r="J4429" s="11">
        <v>0</v>
      </c>
      <c r="K4429">
        <v>100</v>
      </c>
      <c r="L4429" t="s">
        <v>22</v>
      </c>
      <c r="M4429">
        <v>5.5</v>
      </c>
      <c r="N4429">
        <v>155</v>
      </c>
      <c r="O4429" t="s">
        <v>13322</v>
      </c>
      <c r="P4429" t="s">
        <v>13323</v>
      </c>
      <c r="Q4429" s="10">
        <v>-950000</v>
      </c>
    </row>
    <row r="4430" spans="1:17" x14ac:dyDescent="0.3">
      <c r="A4430" s="11">
        <v>0</v>
      </c>
      <c r="B4430" t="s">
        <v>972</v>
      </c>
      <c r="C4430">
        <v>29731</v>
      </c>
      <c r="D4430" t="s">
        <v>13324</v>
      </c>
      <c r="E4430" t="s">
        <v>19</v>
      </c>
      <c r="F4430">
        <v>0.280829</v>
      </c>
      <c r="G4430" t="s">
        <v>92</v>
      </c>
      <c r="H4430" t="s">
        <v>21</v>
      </c>
      <c r="I4430" s="1">
        <v>39083</v>
      </c>
      <c r="J4430" s="11">
        <v>0</v>
      </c>
      <c r="K4430">
        <v>90</v>
      </c>
      <c r="L4430" t="s">
        <v>22</v>
      </c>
      <c r="M4430">
        <v>5</v>
      </c>
      <c r="N4430">
        <v>1</v>
      </c>
      <c r="O4430" t="s">
        <v>13325</v>
      </c>
      <c r="P4430" t="s">
        <v>13326</v>
      </c>
      <c r="Q4430" s="10">
        <v>0</v>
      </c>
    </row>
    <row r="4431" spans="1:17" x14ac:dyDescent="0.3">
      <c r="A4431" s="11">
        <v>910000</v>
      </c>
      <c r="B4431" t="s">
        <v>2834</v>
      </c>
      <c r="C4431">
        <v>654</v>
      </c>
      <c r="D4431" t="s">
        <v>13327</v>
      </c>
      <c r="E4431" t="s">
        <v>19</v>
      </c>
      <c r="F4431">
        <v>16.015599000000002</v>
      </c>
      <c r="G4431" t="s">
        <v>32</v>
      </c>
      <c r="H4431" t="s">
        <v>21</v>
      </c>
      <c r="I4431" s="1">
        <v>19897</v>
      </c>
      <c r="J4431" s="11">
        <v>9600000</v>
      </c>
      <c r="K4431">
        <v>108</v>
      </c>
      <c r="L4431" t="s">
        <v>22</v>
      </c>
      <c r="M4431">
        <v>8</v>
      </c>
      <c r="N4431">
        <v>357</v>
      </c>
      <c r="O4431" t="s">
        <v>13328</v>
      </c>
      <c r="P4431" t="s">
        <v>12231</v>
      </c>
      <c r="Q4431" s="10">
        <v>8690000</v>
      </c>
    </row>
    <row r="4432" spans="1:17" x14ac:dyDescent="0.3">
      <c r="A4432" s="11">
        <v>930000</v>
      </c>
      <c r="B4432" t="s">
        <v>587</v>
      </c>
      <c r="C4432">
        <v>91070</v>
      </c>
      <c r="D4432" t="s">
        <v>13329</v>
      </c>
      <c r="E4432" t="s">
        <v>19</v>
      </c>
      <c r="F4432">
        <v>5.9741559999999998</v>
      </c>
      <c r="G4432" t="s">
        <v>13330</v>
      </c>
      <c r="H4432" t="s">
        <v>158</v>
      </c>
      <c r="I4432" s="1">
        <v>40712</v>
      </c>
      <c r="J4432" s="11">
        <v>30905</v>
      </c>
      <c r="K4432">
        <v>100</v>
      </c>
      <c r="L4432" t="s">
        <v>22</v>
      </c>
      <c r="M4432">
        <v>5.3</v>
      </c>
      <c r="N4432">
        <v>66</v>
      </c>
      <c r="O4432" t="s">
        <v>13331</v>
      </c>
      <c r="P4432" t="s">
        <v>13332</v>
      </c>
      <c r="Q4432" s="10">
        <v>-899095</v>
      </c>
    </row>
    <row r="4433" spans="1:17" x14ac:dyDescent="0.3">
      <c r="A4433" s="11">
        <v>852510</v>
      </c>
      <c r="B4433" t="s">
        <v>713</v>
      </c>
      <c r="C4433">
        <v>2009</v>
      </c>
      <c r="D4433" t="s">
        <v>13333</v>
      </c>
      <c r="E4433" t="s">
        <v>13334</v>
      </c>
      <c r="F4433">
        <v>9.2701329999999995</v>
      </c>
      <c r="G4433" t="s">
        <v>13335</v>
      </c>
      <c r="H4433" t="s">
        <v>853</v>
      </c>
      <c r="I4433" s="1">
        <v>39318</v>
      </c>
      <c r="J4433" s="11">
        <v>1185783</v>
      </c>
      <c r="K4433">
        <v>113</v>
      </c>
      <c r="L4433" t="s">
        <v>22</v>
      </c>
      <c r="M4433">
        <v>7.3</v>
      </c>
      <c r="N4433">
        <v>156</v>
      </c>
      <c r="O4433" t="s">
        <v>13336</v>
      </c>
      <c r="P4433" t="s">
        <v>13337</v>
      </c>
      <c r="Q4433" s="10">
        <v>333273</v>
      </c>
    </row>
    <row r="4434" spans="1:17" x14ac:dyDescent="0.3">
      <c r="A4434" s="11">
        <v>0</v>
      </c>
      <c r="B4434" t="s">
        <v>3227</v>
      </c>
      <c r="C4434">
        <v>323270</v>
      </c>
      <c r="D4434" t="s">
        <v>13338</v>
      </c>
      <c r="E4434" t="s">
        <v>19</v>
      </c>
      <c r="F4434">
        <v>0.39265800000000001</v>
      </c>
      <c r="G4434" t="s">
        <v>92</v>
      </c>
      <c r="H4434" t="s">
        <v>21</v>
      </c>
      <c r="I4434" s="1">
        <v>42304</v>
      </c>
      <c r="J4434" s="11">
        <v>0</v>
      </c>
      <c r="K4434">
        <v>107</v>
      </c>
      <c r="L4434" t="s">
        <v>22</v>
      </c>
      <c r="M4434">
        <v>5</v>
      </c>
      <c r="N4434">
        <v>2</v>
      </c>
      <c r="O4434" t="s">
        <v>13339</v>
      </c>
      <c r="P4434" t="s">
        <v>13340</v>
      </c>
      <c r="Q4434" s="10">
        <v>0</v>
      </c>
    </row>
    <row r="4435" spans="1:17" x14ac:dyDescent="0.3">
      <c r="A4435" s="11">
        <v>950000</v>
      </c>
      <c r="B4435" t="s">
        <v>1629</v>
      </c>
      <c r="C4435">
        <v>2652</v>
      </c>
      <c r="D4435" t="s">
        <v>13341</v>
      </c>
      <c r="E4435" t="s">
        <v>19</v>
      </c>
      <c r="F4435">
        <v>25.918006999999999</v>
      </c>
      <c r="G4435" t="s">
        <v>13342</v>
      </c>
      <c r="H4435" t="s">
        <v>21</v>
      </c>
      <c r="I4435" s="1">
        <v>38366</v>
      </c>
      <c r="J4435" s="11">
        <v>7022209</v>
      </c>
      <c r="K4435">
        <v>103</v>
      </c>
      <c r="L4435" t="s">
        <v>22</v>
      </c>
      <c r="M4435">
        <v>6.8</v>
      </c>
      <c r="N4435">
        <v>701</v>
      </c>
      <c r="O4435" t="s">
        <v>13343</v>
      </c>
      <c r="P4435" t="s">
        <v>2059</v>
      </c>
      <c r="Q4435" s="10">
        <v>6072209</v>
      </c>
    </row>
    <row r="4436" spans="1:17" x14ac:dyDescent="0.3">
      <c r="A4436" s="11">
        <v>900000</v>
      </c>
      <c r="B4436" t="s">
        <v>1629</v>
      </c>
      <c r="C4436">
        <v>9813</v>
      </c>
      <c r="D4436" t="s">
        <v>13344</v>
      </c>
      <c r="E4436" t="s">
        <v>19</v>
      </c>
      <c r="F4436">
        <v>4.0971000000000002</v>
      </c>
      <c r="G4436" t="s">
        <v>6864</v>
      </c>
      <c r="H4436" t="s">
        <v>21</v>
      </c>
      <c r="I4436" s="1">
        <v>38695</v>
      </c>
      <c r="J4436" s="11">
        <v>381420</v>
      </c>
      <c r="K4436">
        <v>96</v>
      </c>
      <c r="L4436" t="s">
        <v>22</v>
      </c>
      <c r="M4436">
        <v>6.1</v>
      </c>
      <c r="N4436">
        <v>73</v>
      </c>
      <c r="O4436" t="s">
        <v>13345</v>
      </c>
      <c r="P4436" t="s">
        <v>12893</v>
      </c>
      <c r="Q4436" s="10">
        <v>-518580</v>
      </c>
    </row>
    <row r="4437" spans="1:17" x14ac:dyDescent="0.3">
      <c r="A4437" s="11">
        <v>0</v>
      </c>
      <c r="B4437" t="s">
        <v>713</v>
      </c>
      <c r="C4437">
        <v>60421</v>
      </c>
      <c r="D4437" t="s">
        <v>13346</v>
      </c>
      <c r="E4437" t="s">
        <v>13347</v>
      </c>
      <c r="F4437">
        <v>2.34239</v>
      </c>
      <c r="G4437" t="s">
        <v>13348</v>
      </c>
      <c r="H4437" t="s">
        <v>284</v>
      </c>
      <c r="I4437" s="1">
        <v>40781</v>
      </c>
      <c r="J4437" s="11">
        <v>0</v>
      </c>
      <c r="K4437">
        <v>107</v>
      </c>
      <c r="L4437" t="s">
        <v>22</v>
      </c>
      <c r="M4437">
        <v>7.4</v>
      </c>
      <c r="N4437">
        <v>23</v>
      </c>
      <c r="O4437" t="s">
        <v>13349</v>
      </c>
      <c r="P4437" t="s">
        <v>13350</v>
      </c>
      <c r="Q4437" s="10">
        <v>0</v>
      </c>
    </row>
    <row r="4438" spans="1:17" x14ac:dyDescent="0.3">
      <c r="A4438" s="11">
        <v>0</v>
      </c>
      <c r="B4438" t="s">
        <v>713</v>
      </c>
      <c r="C4438">
        <v>157354</v>
      </c>
      <c r="D4438" t="s">
        <v>13351</v>
      </c>
      <c r="E4438" t="s">
        <v>19</v>
      </c>
      <c r="F4438">
        <v>20.967146</v>
      </c>
      <c r="G4438" t="s">
        <v>10004</v>
      </c>
      <c r="H4438" t="s">
        <v>21</v>
      </c>
      <c r="I4438" s="1">
        <v>41480</v>
      </c>
      <c r="J4438" s="11">
        <v>17385830</v>
      </c>
      <c r="K4438">
        <v>85</v>
      </c>
      <c r="L4438" t="s">
        <v>22</v>
      </c>
      <c r="M4438">
        <v>7.3</v>
      </c>
      <c r="N4438">
        <v>390</v>
      </c>
      <c r="O4438" t="s">
        <v>13352</v>
      </c>
      <c r="P4438" t="s">
        <v>4141</v>
      </c>
      <c r="Q4438" s="10">
        <v>17385830</v>
      </c>
    </row>
    <row r="4439" spans="1:17" x14ac:dyDescent="0.3">
      <c r="A4439" s="11">
        <v>0</v>
      </c>
      <c r="B4439" t="s">
        <v>13353</v>
      </c>
      <c r="C4439">
        <v>127867</v>
      </c>
      <c r="D4439" t="s">
        <v>13354</v>
      </c>
      <c r="E4439" t="s">
        <v>19</v>
      </c>
      <c r="F4439">
        <v>10.639773999999999</v>
      </c>
      <c r="G4439" t="s">
        <v>13355</v>
      </c>
      <c r="H4439" t="s">
        <v>21</v>
      </c>
      <c r="I4439" s="1">
        <v>41130</v>
      </c>
      <c r="J4439" s="11">
        <v>0</v>
      </c>
      <c r="K4439">
        <v>100</v>
      </c>
      <c r="L4439" t="s">
        <v>22</v>
      </c>
      <c r="M4439">
        <v>5.8</v>
      </c>
      <c r="N4439">
        <v>160</v>
      </c>
      <c r="O4439" t="s">
        <v>13356</v>
      </c>
      <c r="P4439" t="s">
        <v>13357</v>
      </c>
      <c r="Q4439" s="10">
        <v>0</v>
      </c>
    </row>
    <row r="4440" spans="1:17" x14ac:dyDescent="0.3">
      <c r="A4440" s="11">
        <v>858000</v>
      </c>
      <c r="B4440" t="s">
        <v>13358</v>
      </c>
      <c r="C4440">
        <v>3170</v>
      </c>
      <c r="D4440" t="s">
        <v>13359</v>
      </c>
      <c r="E4440" t="s">
        <v>19</v>
      </c>
      <c r="F4440">
        <v>47.651878000000004</v>
      </c>
      <c r="G4440" t="s">
        <v>6384</v>
      </c>
      <c r="H4440" t="s">
        <v>21</v>
      </c>
      <c r="I4440" s="1">
        <v>15567</v>
      </c>
      <c r="J4440" s="11">
        <v>267447150</v>
      </c>
      <c r="K4440">
        <v>70</v>
      </c>
      <c r="L4440" t="s">
        <v>22</v>
      </c>
      <c r="M4440">
        <v>6.8</v>
      </c>
      <c r="N4440">
        <v>1405</v>
      </c>
      <c r="O4440" t="s">
        <v>13360</v>
      </c>
      <c r="P4440" t="s">
        <v>12104</v>
      </c>
      <c r="Q4440" s="10">
        <v>266589150</v>
      </c>
    </row>
    <row r="4441" spans="1:17" x14ac:dyDescent="0.3">
      <c r="A4441" s="11">
        <v>0</v>
      </c>
      <c r="B4441" t="s">
        <v>587</v>
      </c>
      <c r="C4441">
        <v>14014</v>
      </c>
      <c r="D4441" t="s">
        <v>13361</v>
      </c>
      <c r="E4441" t="s">
        <v>19</v>
      </c>
      <c r="F4441">
        <v>0.95702200000000004</v>
      </c>
      <c r="G4441" t="s">
        <v>13362</v>
      </c>
      <c r="H4441" t="s">
        <v>21</v>
      </c>
      <c r="I4441" s="1">
        <v>39086</v>
      </c>
      <c r="J4441" s="11">
        <v>0</v>
      </c>
      <c r="K4441">
        <v>88</v>
      </c>
      <c r="L4441" t="s">
        <v>22</v>
      </c>
      <c r="M4441">
        <v>6.5</v>
      </c>
      <c r="N4441">
        <v>15</v>
      </c>
      <c r="O4441" t="s">
        <v>13363</v>
      </c>
      <c r="P4441" t="s">
        <v>5567</v>
      </c>
      <c r="Q4441" s="10">
        <v>0</v>
      </c>
    </row>
    <row r="4442" spans="1:17" x14ac:dyDescent="0.3">
      <c r="A4442" s="11">
        <v>850000</v>
      </c>
      <c r="B4442" t="s">
        <v>1497</v>
      </c>
      <c r="C4442">
        <v>15708</v>
      </c>
      <c r="D4442" t="s">
        <v>13364</v>
      </c>
      <c r="E4442" t="s">
        <v>19</v>
      </c>
      <c r="F4442">
        <v>5.4249159999999996</v>
      </c>
      <c r="G4442" t="s">
        <v>13365</v>
      </c>
      <c r="H4442" t="s">
        <v>21</v>
      </c>
      <c r="I4442" s="1">
        <v>37901</v>
      </c>
      <c r="J4442" s="11">
        <v>819939</v>
      </c>
      <c r="K4442">
        <v>107</v>
      </c>
      <c r="L4442" t="s">
        <v>22</v>
      </c>
      <c r="M4442">
        <v>6.7</v>
      </c>
      <c r="N4442">
        <v>56</v>
      </c>
      <c r="O4442" t="s">
        <v>13366</v>
      </c>
      <c r="P4442" t="s">
        <v>13367</v>
      </c>
      <c r="Q4442" s="10">
        <v>-30061</v>
      </c>
    </row>
    <row r="4443" spans="1:17" x14ac:dyDescent="0.3">
      <c r="A4443" s="11">
        <v>0</v>
      </c>
      <c r="B4443" t="s">
        <v>713</v>
      </c>
      <c r="C4443">
        <v>146882</v>
      </c>
      <c r="D4443" t="s">
        <v>13368</v>
      </c>
      <c r="E4443" t="s">
        <v>851</v>
      </c>
      <c r="F4443">
        <v>7.254E-3</v>
      </c>
      <c r="G4443" t="s">
        <v>13369</v>
      </c>
      <c r="H4443" t="s">
        <v>13370</v>
      </c>
      <c r="I4443" s="1">
        <v>40851</v>
      </c>
      <c r="J4443" s="11">
        <v>0</v>
      </c>
      <c r="K4443">
        <v>78</v>
      </c>
      <c r="L4443" t="s">
        <v>22</v>
      </c>
      <c r="M4443">
        <v>0</v>
      </c>
      <c r="N4443">
        <v>0</v>
      </c>
      <c r="O4443" t="s">
        <v>13371</v>
      </c>
      <c r="P4443" t="s">
        <v>13372</v>
      </c>
      <c r="Q4443" s="10">
        <v>0</v>
      </c>
    </row>
    <row r="4444" spans="1:17" x14ac:dyDescent="0.3">
      <c r="A4444" s="11">
        <v>1000000</v>
      </c>
      <c r="B4444" t="s">
        <v>713</v>
      </c>
      <c r="C4444">
        <v>215918</v>
      </c>
      <c r="D4444" t="s">
        <v>13373</v>
      </c>
      <c r="E4444" t="s">
        <v>19</v>
      </c>
      <c r="F4444">
        <v>0.17588500000000001</v>
      </c>
      <c r="G4444" t="s">
        <v>92</v>
      </c>
      <c r="H4444" t="s">
        <v>21</v>
      </c>
      <c r="I4444" s="1">
        <v>41639</v>
      </c>
      <c r="J4444" s="11">
        <v>0</v>
      </c>
      <c r="K4444">
        <v>90</v>
      </c>
      <c r="L4444" t="s">
        <v>22</v>
      </c>
      <c r="M4444">
        <v>5</v>
      </c>
      <c r="N4444">
        <v>1</v>
      </c>
      <c r="O4444" t="s">
        <v>13374</v>
      </c>
      <c r="P4444" t="s">
        <v>13375</v>
      </c>
      <c r="Q4444" s="10">
        <v>-1000000</v>
      </c>
    </row>
    <row r="4445" spans="1:17" x14ac:dyDescent="0.3">
      <c r="A4445" s="11">
        <v>850000</v>
      </c>
      <c r="B4445" t="s">
        <v>587</v>
      </c>
      <c r="C4445">
        <v>84200</v>
      </c>
      <c r="D4445" t="s">
        <v>13376</v>
      </c>
      <c r="E4445" t="s">
        <v>19</v>
      </c>
      <c r="F4445">
        <v>14.238376000000001</v>
      </c>
      <c r="G4445" t="s">
        <v>13377</v>
      </c>
      <c r="H4445" t="s">
        <v>21</v>
      </c>
      <c r="I4445" s="1">
        <v>41152</v>
      </c>
      <c r="J4445" s="11">
        <v>1243961</v>
      </c>
      <c r="K4445">
        <v>85</v>
      </c>
      <c r="L4445" t="s">
        <v>22</v>
      </c>
      <c r="M4445">
        <v>5.8</v>
      </c>
      <c r="N4445">
        <v>110</v>
      </c>
      <c r="O4445" t="s">
        <v>13378</v>
      </c>
      <c r="P4445" t="s">
        <v>13379</v>
      </c>
      <c r="Q4445" s="10">
        <v>393961</v>
      </c>
    </row>
    <row r="4446" spans="1:17" x14ac:dyDescent="0.3">
      <c r="A4446" s="11">
        <v>0</v>
      </c>
      <c r="B4446" t="s">
        <v>822</v>
      </c>
      <c r="C4446">
        <v>84184</v>
      </c>
      <c r="D4446" t="s">
        <v>13380</v>
      </c>
      <c r="E4446" t="s">
        <v>19</v>
      </c>
      <c r="F4446">
        <v>9.4364310000000007</v>
      </c>
      <c r="G4446" t="s">
        <v>4315</v>
      </c>
      <c r="H4446" t="s">
        <v>21</v>
      </c>
      <c r="I4446" s="1">
        <v>40976</v>
      </c>
      <c r="J4446" s="11">
        <v>3094813</v>
      </c>
      <c r="K4446">
        <v>91</v>
      </c>
      <c r="L4446" t="s">
        <v>22</v>
      </c>
      <c r="M4446">
        <v>6.4</v>
      </c>
      <c r="N4446">
        <v>163</v>
      </c>
      <c r="O4446" t="s">
        <v>13381</v>
      </c>
      <c r="P4446" t="s">
        <v>4897</v>
      </c>
      <c r="Q4446" s="10">
        <v>3094813</v>
      </c>
    </row>
    <row r="4447" spans="1:17" x14ac:dyDescent="0.3">
      <c r="A4447" s="11">
        <v>0</v>
      </c>
      <c r="B4447" t="s">
        <v>2470</v>
      </c>
      <c r="C4447">
        <v>45767</v>
      </c>
      <c r="D4447" t="s">
        <v>13382</v>
      </c>
      <c r="E4447" t="s">
        <v>19</v>
      </c>
      <c r="F4447">
        <v>0.33975699999999998</v>
      </c>
      <c r="G4447" t="s">
        <v>13383</v>
      </c>
      <c r="H4447" t="s">
        <v>21</v>
      </c>
      <c r="I4447" s="1">
        <v>37554</v>
      </c>
      <c r="J4447" s="11">
        <v>0</v>
      </c>
      <c r="K4447">
        <v>95</v>
      </c>
      <c r="L4447" t="s">
        <v>22</v>
      </c>
      <c r="M4447">
        <v>5.2</v>
      </c>
      <c r="N4447">
        <v>9</v>
      </c>
      <c r="O4447" t="s">
        <v>13384</v>
      </c>
      <c r="P4447" t="s">
        <v>13385</v>
      </c>
      <c r="Q4447" s="10">
        <v>0</v>
      </c>
    </row>
    <row r="4448" spans="1:17" x14ac:dyDescent="0.3">
      <c r="A4448" s="11">
        <v>0</v>
      </c>
      <c r="B4448" t="s">
        <v>2357</v>
      </c>
      <c r="C4448">
        <v>14823</v>
      </c>
      <c r="D4448" t="s">
        <v>13386</v>
      </c>
      <c r="E4448" t="s">
        <v>19</v>
      </c>
      <c r="F4448">
        <v>3.0606849999999999</v>
      </c>
      <c r="G4448" t="s">
        <v>13387</v>
      </c>
      <c r="H4448" t="s">
        <v>33</v>
      </c>
      <c r="I4448" s="1">
        <v>38729</v>
      </c>
      <c r="J4448" s="11">
        <v>0</v>
      </c>
      <c r="K4448">
        <v>85</v>
      </c>
      <c r="L4448" t="s">
        <v>22</v>
      </c>
      <c r="M4448">
        <v>6.5</v>
      </c>
      <c r="N4448">
        <v>34</v>
      </c>
      <c r="O4448" t="s">
        <v>13388</v>
      </c>
      <c r="P4448" t="s">
        <v>10905</v>
      </c>
      <c r="Q4448" s="10">
        <v>0</v>
      </c>
    </row>
    <row r="4449" spans="1:17" x14ac:dyDescent="0.3">
      <c r="A4449" s="11">
        <v>0</v>
      </c>
      <c r="B4449" t="s">
        <v>98</v>
      </c>
      <c r="C4449">
        <v>367551</v>
      </c>
      <c r="D4449" t="s">
        <v>13389</v>
      </c>
      <c r="E4449" t="s">
        <v>19</v>
      </c>
      <c r="F4449">
        <v>5.023091</v>
      </c>
      <c r="G4449" t="s">
        <v>13390</v>
      </c>
      <c r="H4449" t="s">
        <v>21</v>
      </c>
      <c r="I4449" s="1">
        <v>42320</v>
      </c>
      <c r="J4449" s="11">
        <v>0</v>
      </c>
      <c r="K4449">
        <v>86</v>
      </c>
      <c r="L4449" t="s">
        <v>22</v>
      </c>
      <c r="M4449">
        <v>5</v>
      </c>
      <c r="N4449">
        <v>62</v>
      </c>
      <c r="O4449" t="s">
        <v>13391</v>
      </c>
      <c r="P4449" t="s">
        <v>11119</v>
      </c>
      <c r="Q4449" s="10">
        <v>0</v>
      </c>
    </row>
    <row r="4450" spans="1:17" x14ac:dyDescent="0.3">
      <c r="A4450" s="11">
        <v>0</v>
      </c>
      <c r="B4450" t="s">
        <v>494</v>
      </c>
      <c r="C4450">
        <v>343409</v>
      </c>
      <c r="D4450" t="s">
        <v>13392</v>
      </c>
      <c r="E4450" t="s">
        <v>19</v>
      </c>
      <c r="F4450">
        <v>0.504251</v>
      </c>
      <c r="G4450" t="s">
        <v>13393</v>
      </c>
      <c r="H4450" t="s">
        <v>21</v>
      </c>
      <c r="I4450" s="1">
        <v>42181</v>
      </c>
      <c r="J4450" s="11">
        <v>0</v>
      </c>
      <c r="K4450">
        <v>90</v>
      </c>
      <c r="L4450" t="s">
        <v>22</v>
      </c>
      <c r="M4450">
        <v>2</v>
      </c>
      <c r="N4450">
        <v>1</v>
      </c>
      <c r="O4450" t="s">
        <v>13394</v>
      </c>
      <c r="P4450" t="s">
        <v>13395</v>
      </c>
      <c r="Q4450" s="10">
        <v>0</v>
      </c>
    </row>
    <row r="4451" spans="1:17" x14ac:dyDescent="0.3">
      <c r="A4451" s="11">
        <v>800000</v>
      </c>
      <c r="B4451" t="s">
        <v>713</v>
      </c>
      <c r="C4451">
        <v>60243</v>
      </c>
      <c r="D4451" t="s">
        <v>13396</v>
      </c>
      <c r="E4451" t="s">
        <v>13347</v>
      </c>
      <c r="F4451">
        <v>12.049372999999999</v>
      </c>
      <c r="G4451" t="s">
        <v>13397</v>
      </c>
      <c r="H4451" t="s">
        <v>13398</v>
      </c>
      <c r="I4451" s="1">
        <v>40617</v>
      </c>
      <c r="J4451" s="11">
        <v>0</v>
      </c>
      <c r="K4451">
        <v>123</v>
      </c>
      <c r="L4451" t="s">
        <v>22</v>
      </c>
      <c r="M4451">
        <v>7.7</v>
      </c>
      <c r="N4451">
        <v>469</v>
      </c>
      <c r="O4451" t="s">
        <v>13399</v>
      </c>
      <c r="P4451" t="s">
        <v>13400</v>
      </c>
      <c r="Q4451" s="10">
        <v>-800000</v>
      </c>
    </row>
    <row r="4452" spans="1:17" x14ac:dyDescent="0.3">
      <c r="A4452" s="11">
        <v>0</v>
      </c>
      <c r="B4452" t="s">
        <v>3260</v>
      </c>
      <c r="C4452">
        <v>57294</v>
      </c>
      <c r="D4452" t="s">
        <v>13401</v>
      </c>
      <c r="E4452" t="s">
        <v>19</v>
      </c>
      <c r="F4452">
        <v>0.108135</v>
      </c>
      <c r="G4452" t="s">
        <v>8141</v>
      </c>
      <c r="H4452" t="s">
        <v>33</v>
      </c>
      <c r="I4452" s="1">
        <v>39819</v>
      </c>
      <c r="J4452" s="11">
        <v>0</v>
      </c>
      <c r="K4452">
        <v>93</v>
      </c>
      <c r="L4452" t="s">
        <v>13223</v>
      </c>
      <c r="M4452">
        <v>7</v>
      </c>
      <c r="N4452">
        <v>1</v>
      </c>
      <c r="O4452" t="s">
        <v>13402</v>
      </c>
      <c r="P4452" t="s">
        <v>13403</v>
      </c>
      <c r="Q4452" s="10">
        <v>0</v>
      </c>
    </row>
    <row r="4453" spans="1:17" x14ac:dyDescent="0.3">
      <c r="A4453" s="11">
        <v>0</v>
      </c>
      <c r="B4453" t="s">
        <v>1485</v>
      </c>
      <c r="C4453">
        <v>11446</v>
      </c>
      <c r="D4453" t="s">
        <v>13404</v>
      </c>
      <c r="E4453" t="s">
        <v>19</v>
      </c>
      <c r="F4453">
        <v>5.8703190000000003</v>
      </c>
      <c r="G4453" t="s">
        <v>92</v>
      </c>
      <c r="H4453" t="s">
        <v>21</v>
      </c>
      <c r="I4453" s="1">
        <v>34843</v>
      </c>
      <c r="J4453" s="11">
        <v>0</v>
      </c>
      <c r="K4453">
        <v>88</v>
      </c>
      <c r="L4453" t="s">
        <v>22</v>
      </c>
      <c r="M4453">
        <v>6.9</v>
      </c>
      <c r="N4453">
        <v>103</v>
      </c>
      <c r="O4453" t="s">
        <v>13405</v>
      </c>
      <c r="P4453" t="s">
        <v>11064</v>
      </c>
      <c r="Q4453" s="10">
        <v>0</v>
      </c>
    </row>
    <row r="4454" spans="1:17" x14ac:dyDescent="0.3">
      <c r="A4454" s="11">
        <v>800000</v>
      </c>
      <c r="B4454" t="s">
        <v>212</v>
      </c>
      <c r="C4454">
        <v>47889</v>
      </c>
      <c r="D4454" t="s">
        <v>13406</v>
      </c>
      <c r="E4454" t="s">
        <v>19</v>
      </c>
      <c r="F4454">
        <v>0.59423999999999999</v>
      </c>
      <c r="G4454" t="s">
        <v>13406</v>
      </c>
      <c r="H4454" t="s">
        <v>21</v>
      </c>
      <c r="I4454" s="1">
        <v>34191</v>
      </c>
      <c r="J4454" s="11">
        <v>1001437</v>
      </c>
      <c r="K4454">
        <v>114</v>
      </c>
      <c r="L4454" t="s">
        <v>22</v>
      </c>
      <c r="M4454">
        <v>5.6</v>
      </c>
      <c r="N4454">
        <v>10</v>
      </c>
      <c r="O4454" t="s">
        <v>13407</v>
      </c>
      <c r="P4454" t="s">
        <v>11920</v>
      </c>
      <c r="Q4454" s="10">
        <v>201437</v>
      </c>
    </row>
    <row r="4455" spans="1:17" x14ac:dyDescent="0.3">
      <c r="A4455" s="11">
        <v>800000</v>
      </c>
      <c r="B4455" t="s">
        <v>212</v>
      </c>
      <c r="C4455">
        <v>25461</v>
      </c>
      <c r="D4455" t="s">
        <v>13408</v>
      </c>
      <c r="E4455" t="s">
        <v>19</v>
      </c>
      <c r="F4455">
        <v>3.643662</v>
      </c>
      <c r="G4455" t="s">
        <v>92</v>
      </c>
      <c r="H4455" t="s">
        <v>21</v>
      </c>
      <c r="I4455" s="1">
        <v>37392</v>
      </c>
      <c r="J4455" s="11">
        <v>2816116</v>
      </c>
      <c r="K4455">
        <v>88</v>
      </c>
      <c r="L4455" t="s">
        <v>22</v>
      </c>
      <c r="M4455">
        <v>7.8</v>
      </c>
      <c r="N4455">
        <v>13</v>
      </c>
      <c r="O4455" t="s">
        <v>13409</v>
      </c>
      <c r="P4455" t="s">
        <v>8947</v>
      </c>
      <c r="Q4455" s="10">
        <v>2016116</v>
      </c>
    </row>
    <row r="4456" spans="1:17" x14ac:dyDescent="0.3">
      <c r="A4456" s="11">
        <v>0</v>
      </c>
      <c r="B4456" t="s">
        <v>12570</v>
      </c>
      <c r="C4456">
        <v>905</v>
      </c>
      <c r="D4456" t="s">
        <v>13410</v>
      </c>
      <c r="E4456" t="s">
        <v>3229</v>
      </c>
      <c r="F4456">
        <v>1.824184</v>
      </c>
      <c r="G4456" t="s">
        <v>13411</v>
      </c>
      <c r="H4456" t="s">
        <v>192</v>
      </c>
      <c r="I4456" s="1">
        <v>10623</v>
      </c>
      <c r="J4456" s="11">
        <v>0</v>
      </c>
      <c r="K4456">
        <v>109</v>
      </c>
      <c r="L4456" t="s">
        <v>22</v>
      </c>
      <c r="M4456">
        <v>7.6</v>
      </c>
      <c r="N4456">
        <v>45</v>
      </c>
      <c r="O4456" t="s">
        <v>13412</v>
      </c>
      <c r="P4456" t="s">
        <v>13413</v>
      </c>
      <c r="Q4456" s="10">
        <v>0</v>
      </c>
    </row>
    <row r="4457" spans="1:17" x14ac:dyDescent="0.3">
      <c r="A4457" s="11">
        <v>0</v>
      </c>
      <c r="B4457" t="s">
        <v>713</v>
      </c>
      <c r="C4457">
        <v>279759</v>
      </c>
      <c r="D4457" t="s">
        <v>13414</v>
      </c>
      <c r="E4457" t="s">
        <v>19</v>
      </c>
      <c r="F4457">
        <v>6.9430000000000004E-3</v>
      </c>
      <c r="G4457" t="s">
        <v>92</v>
      </c>
      <c r="H4457" t="s">
        <v>21</v>
      </c>
      <c r="I4457" s="1">
        <v>39448</v>
      </c>
      <c r="J4457" s="11">
        <v>0</v>
      </c>
      <c r="K4457">
        <v>107</v>
      </c>
      <c r="L4457" t="s">
        <v>22</v>
      </c>
      <c r="M4457">
        <v>0</v>
      </c>
      <c r="N4457">
        <v>0</v>
      </c>
      <c r="O4457" t="s">
        <v>4251</v>
      </c>
      <c r="P4457" t="s">
        <v>231</v>
      </c>
      <c r="Q4457" s="10">
        <v>0</v>
      </c>
    </row>
    <row r="4458" spans="1:17" x14ac:dyDescent="0.3">
      <c r="A4458" s="11">
        <v>0</v>
      </c>
      <c r="B4458" t="s">
        <v>7951</v>
      </c>
      <c r="C4458">
        <v>78705</v>
      </c>
      <c r="D4458" t="s">
        <v>13415</v>
      </c>
      <c r="E4458" t="s">
        <v>19</v>
      </c>
      <c r="F4458">
        <v>3.8705999999999997E-2</v>
      </c>
      <c r="G4458" t="s">
        <v>13416</v>
      </c>
      <c r="H4458" t="s">
        <v>6211</v>
      </c>
      <c r="I4458" s="1">
        <v>38251</v>
      </c>
      <c r="J4458" s="11">
        <v>0</v>
      </c>
      <c r="K4458">
        <v>83</v>
      </c>
      <c r="L4458" t="s">
        <v>22</v>
      </c>
      <c r="M4458">
        <v>7.8</v>
      </c>
      <c r="N4458">
        <v>3</v>
      </c>
      <c r="O4458" t="s">
        <v>13417</v>
      </c>
      <c r="P4458" t="s">
        <v>13418</v>
      </c>
      <c r="Q4458" s="10">
        <v>0</v>
      </c>
    </row>
    <row r="4459" spans="1:17" x14ac:dyDescent="0.3">
      <c r="A4459" s="11">
        <v>0</v>
      </c>
      <c r="B4459" t="s">
        <v>670</v>
      </c>
      <c r="C4459">
        <v>25212</v>
      </c>
      <c r="D4459" t="s">
        <v>13419</v>
      </c>
      <c r="E4459" t="s">
        <v>19</v>
      </c>
      <c r="F4459">
        <v>2.1712880000000001</v>
      </c>
      <c r="G4459" t="s">
        <v>5820</v>
      </c>
      <c r="H4459" t="s">
        <v>21</v>
      </c>
      <c r="I4459" s="1">
        <v>36802</v>
      </c>
      <c r="J4459" s="11">
        <v>0</v>
      </c>
      <c r="K4459">
        <v>101</v>
      </c>
      <c r="L4459" t="s">
        <v>22</v>
      </c>
      <c r="M4459">
        <v>6.1</v>
      </c>
      <c r="N4459">
        <v>7</v>
      </c>
      <c r="O4459" t="s">
        <v>13420</v>
      </c>
      <c r="P4459" t="s">
        <v>2535</v>
      </c>
      <c r="Q4459" s="10">
        <v>0</v>
      </c>
    </row>
    <row r="4460" spans="1:17" x14ac:dyDescent="0.3">
      <c r="A4460" s="11">
        <v>800000</v>
      </c>
      <c r="B4460" t="s">
        <v>713</v>
      </c>
      <c r="C4460">
        <v>26899</v>
      </c>
      <c r="D4460" t="s">
        <v>13421</v>
      </c>
      <c r="E4460" t="s">
        <v>19</v>
      </c>
      <c r="F4460">
        <v>5.2925360000000001</v>
      </c>
      <c r="G4460" t="s">
        <v>92</v>
      </c>
      <c r="H4460" t="s">
        <v>21</v>
      </c>
      <c r="I4460" s="1">
        <v>37638</v>
      </c>
      <c r="J4460" s="11">
        <v>62852</v>
      </c>
      <c r="K4460">
        <v>94</v>
      </c>
      <c r="L4460" t="s">
        <v>22</v>
      </c>
      <c r="M4460">
        <v>7.3</v>
      </c>
      <c r="N4460">
        <v>23</v>
      </c>
      <c r="O4460" t="s">
        <v>13422</v>
      </c>
      <c r="P4460" t="s">
        <v>13423</v>
      </c>
      <c r="Q4460" s="10">
        <v>-737148</v>
      </c>
    </row>
    <row r="4461" spans="1:17" x14ac:dyDescent="0.3">
      <c r="A4461" s="11">
        <v>0</v>
      </c>
      <c r="B4461" t="s">
        <v>713</v>
      </c>
      <c r="C4461">
        <v>146269</v>
      </c>
      <c r="D4461" t="s">
        <v>13424</v>
      </c>
      <c r="E4461" t="s">
        <v>19</v>
      </c>
      <c r="F4461">
        <v>4.9220000000000002E-3</v>
      </c>
      <c r="G4461" t="s">
        <v>92</v>
      </c>
      <c r="H4461" t="s">
        <v>21</v>
      </c>
      <c r="I4461" s="1">
        <v>36863</v>
      </c>
      <c r="J4461" s="11">
        <v>0</v>
      </c>
      <c r="K4461">
        <v>87</v>
      </c>
      <c r="L4461" t="s">
        <v>22</v>
      </c>
      <c r="M4461">
        <v>0</v>
      </c>
      <c r="N4461">
        <v>0</v>
      </c>
      <c r="O4461" t="s">
        <v>13425</v>
      </c>
      <c r="P4461" t="s">
        <v>13426</v>
      </c>
      <c r="Q4461" s="10">
        <v>0</v>
      </c>
    </row>
    <row r="4462" spans="1:17" x14ac:dyDescent="0.3">
      <c r="A4462" s="11">
        <v>0</v>
      </c>
      <c r="B4462" t="s">
        <v>587</v>
      </c>
      <c r="C4462">
        <v>292483</v>
      </c>
      <c r="D4462" t="s">
        <v>13427</v>
      </c>
      <c r="E4462" t="s">
        <v>19</v>
      </c>
      <c r="F4462">
        <v>1.186971</v>
      </c>
      <c r="G4462" t="s">
        <v>13428</v>
      </c>
      <c r="H4462" t="s">
        <v>21</v>
      </c>
      <c r="I4462" s="1">
        <v>41905</v>
      </c>
      <c r="J4462" s="11">
        <v>0</v>
      </c>
      <c r="K4462">
        <v>90</v>
      </c>
      <c r="L4462" t="s">
        <v>22</v>
      </c>
      <c r="M4462">
        <v>3.7</v>
      </c>
      <c r="N4462">
        <v>25</v>
      </c>
      <c r="O4462" t="s">
        <v>13429</v>
      </c>
      <c r="P4462" t="s">
        <v>13430</v>
      </c>
      <c r="Q4462" s="10">
        <v>0</v>
      </c>
    </row>
    <row r="4463" spans="1:17" x14ac:dyDescent="0.3">
      <c r="A4463" s="11">
        <v>800000</v>
      </c>
      <c r="B4463" t="s">
        <v>4422</v>
      </c>
      <c r="C4463">
        <v>14451</v>
      </c>
      <c r="D4463" t="s">
        <v>13431</v>
      </c>
      <c r="E4463" t="s">
        <v>13432</v>
      </c>
      <c r="F4463">
        <v>11.205726</v>
      </c>
      <c r="G4463" t="s">
        <v>13433</v>
      </c>
      <c r="H4463" t="s">
        <v>1235</v>
      </c>
      <c r="I4463" s="1">
        <v>40057</v>
      </c>
      <c r="J4463" s="11">
        <v>1984662</v>
      </c>
      <c r="K4463">
        <v>91</v>
      </c>
      <c r="L4463" t="s">
        <v>22</v>
      </c>
      <c r="M4463">
        <v>6.1</v>
      </c>
      <c r="N4463">
        <v>311</v>
      </c>
      <c r="O4463" t="s">
        <v>13434</v>
      </c>
      <c r="P4463" t="s">
        <v>3011</v>
      </c>
      <c r="Q4463" s="10">
        <v>1184662</v>
      </c>
    </row>
    <row r="4464" spans="1:17" x14ac:dyDescent="0.3">
      <c r="A4464" s="11">
        <v>780000</v>
      </c>
      <c r="B4464" t="s">
        <v>8379</v>
      </c>
      <c r="C4464">
        <v>10105</v>
      </c>
      <c r="D4464" t="s">
        <v>13435</v>
      </c>
      <c r="E4464" t="s">
        <v>19</v>
      </c>
      <c r="F4464">
        <v>6.0034179999999999</v>
      </c>
      <c r="G4464" t="s">
        <v>13436</v>
      </c>
      <c r="H4464" t="s">
        <v>21</v>
      </c>
      <c r="I4464" s="1">
        <v>37934</v>
      </c>
      <c r="J4464" s="11">
        <v>0</v>
      </c>
      <c r="K4464">
        <v>90</v>
      </c>
      <c r="L4464" t="s">
        <v>22</v>
      </c>
      <c r="M4464">
        <v>6.6</v>
      </c>
      <c r="N4464">
        <v>98</v>
      </c>
      <c r="O4464" t="s">
        <v>13437</v>
      </c>
      <c r="P4464" t="s">
        <v>13438</v>
      </c>
      <c r="Q4464" s="10">
        <v>-780000</v>
      </c>
    </row>
    <row r="4465" spans="1:17" x14ac:dyDescent="0.3">
      <c r="A4465" s="11">
        <v>0</v>
      </c>
      <c r="B4465" t="s">
        <v>7141</v>
      </c>
      <c r="C4465">
        <v>211557</v>
      </c>
      <c r="D4465" t="s">
        <v>13439</v>
      </c>
      <c r="E4465" t="s">
        <v>19</v>
      </c>
      <c r="F4465">
        <v>0.32255299999999998</v>
      </c>
      <c r="G4465" t="s">
        <v>13440</v>
      </c>
      <c r="H4465" t="s">
        <v>21</v>
      </c>
      <c r="I4465" s="1">
        <v>41210</v>
      </c>
      <c r="J4465" s="11">
        <v>0</v>
      </c>
      <c r="K4465">
        <v>14</v>
      </c>
      <c r="L4465" t="s">
        <v>22</v>
      </c>
      <c r="M4465">
        <v>5.9</v>
      </c>
      <c r="N4465">
        <v>8</v>
      </c>
      <c r="O4465" t="s">
        <v>13441</v>
      </c>
      <c r="P4465" t="s">
        <v>13442</v>
      </c>
      <c r="Q4465" s="10">
        <v>0</v>
      </c>
    </row>
    <row r="4466" spans="1:17" x14ac:dyDescent="0.3">
      <c r="A4466" s="11">
        <v>777000</v>
      </c>
      <c r="B4466" t="s">
        <v>1485</v>
      </c>
      <c r="C4466">
        <v>838</v>
      </c>
      <c r="D4466" t="s">
        <v>13443</v>
      </c>
      <c r="E4466" t="s">
        <v>19</v>
      </c>
      <c r="F4466">
        <v>19.326115000000001</v>
      </c>
      <c r="G4466" t="s">
        <v>229</v>
      </c>
      <c r="H4466" t="s">
        <v>21</v>
      </c>
      <c r="I4466" s="1">
        <v>26672</v>
      </c>
      <c r="J4466" s="11">
        <v>140000000</v>
      </c>
      <c r="K4466">
        <v>110</v>
      </c>
      <c r="L4466" t="s">
        <v>22</v>
      </c>
      <c r="M4466">
        <v>6.9</v>
      </c>
      <c r="N4466">
        <v>324</v>
      </c>
      <c r="O4466" t="s">
        <v>13444</v>
      </c>
      <c r="P4466" t="s">
        <v>837</v>
      </c>
      <c r="Q4466" s="10">
        <v>139223000</v>
      </c>
    </row>
    <row r="4467" spans="1:17" x14ac:dyDescent="0.3">
      <c r="A4467" s="11">
        <v>0</v>
      </c>
      <c r="B4467" t="s">
        <v>5275</v>
      </c>
      <c r="C4467">
        <v>40862</v>
      </c>
      <c r="D4467" t="s">
        <v>13445</v>
      </c>
      <c r="E4467" t="s">
        <v>19</v>
      </c>
      <c r="F4467">
        <v>1.517771</v>
      </c>
      <c r="G4467" t="s">
        <v>92</v>
      </c>
      <c r="H4467" t="s">
        <v>21</v>
      </c>
      <c r="I4467" s="1">
        <v>38718</v>
      </c>
      <c r="J4467" s="11">
        <v>0</v>
      </c>
      <c r="K4467">
        <v>75</v>
      </c>
      <c r="L4467" t="s">
        <v>22</v>
      </c>
      <c r="M4467">
        <v>8</v>
      </c>
      <c r="N4467">
        <v>6</v>
      </c>
      <c r="O4467" t="s">
        <v>13446</v>
      </c>
      <c r="P4467" t="s">
        <v>12736</v>
      </c>
      <c r="Q4467" s="10">
        <v>0</v>
      </c>
    </row>
    <row r="4468" spans="1:17" x14ac:dyDescent="0.3">
      <c r="A4468" s="11">
        <v>0</v>
      </c>
      <c r="B4468" t="s">
        <v>1330</v>
      </c>
      <c r="C4468">
        <v>13158</v>
      </c>
      <c r="D4468" t="s">
        <v>13447</v>
      </c>
      <c r="E4468" t="s">
        <v>19</v>
      </c>
      <c r="F4468">
        <v>1.453146</v>
      </c>
      <c r="G4468" t="s">
        <v>59</v>
      </c>
      <c r="H4468" t="s">
        <v>21</v>
      </c>
      <c r="I4468" s="1">
        <v>39185</v>
      </c>
      <c r="J4468" s="11">
        <v>0</v>
      </c>
      <c r="K4468">
        <v>86</v>
      </c>
      <c r="L4468" t="s">
        <v>22</v>
      </c>
      <c r="M4468">
        <v>6.5</v>
      </c>
      <c r="N4468">
        <v>35</v>
      </c>
      <c r="O4468" t="s">
        <v>13448</v>
      </c>
      <c r="P4468" t="s">
        <v>13449</v>
      </c>
      <c r="Q4468" s="10">
        <v>0</v>
      </c>
    </row>
    <row r="4469" spans="1:17" x14ac:dyDescent="0.3">
      <c r="A4469" s="11">
        <v>750000</v>
      </c>
      <c r="B4469" t="s">
        <v>13450</v>
      </c>
      <c r="C4469">
        <v>84332</v>
      </c>
      <c r="D4469" t="s">
        <v>13451</v>
      </c>
      <c r="E4469" t="s">
        <v>19</v>
      </c>
      <c r="F4469">
        <v>25.186001999999998</v>
      </c>
      <c r="G4469" t="s">
        <v>13080</v>
      </c>
      <c r="H4469" t="s">
        <v>21</v>
      </c>
      <c r="I4469" s="1">
        <v>41127</v>
      </c>
      <c r="J4469" s="11">
        <v>4007792</v>
      </c>
      <c r="K4469">
        <v>85</v>
      </c>
      <c r="L4469" t="s">
        <v>22</v>
      </c>
      <c r="M4469">
        <v>6.8</v>
      </c>
      <c r="N4469">
        <v>556</v>
      </c>
      <c r="O4469" t="s">
        <v>13452</v>
      </c>
      <c r="P4469" t="s">
        <v>142</v>
      </c>
      <c r="Q4469" s="10">
        <v>3257792</v>
      </c>
    </row>
    <row r="4470" spans="1:17" x14ac:dyDescent="0.3">
      <c r="A4470" s="11">
        <v>0</v>
      </c>
      <c r="B4470" t="s">
        <v>10908</v>
      </c>
      <c r="C4470">
        <v>74510</v>
      </c>
      <c r="D4470" t="s">
        <v>13453</v>
      </c>
      <c r="E4470" t="s">
        <v>19</v>
      </c>
      <c r="F4470">
        <v>5.4988340000000004</v>
      </c>
      <c r="G4470" t="s">
        <v>13454</v>
      </c>
      <c r="H4470" t="s">
        <v>21</v>
      </c>
      <c r="I4470" s="1">
        <v>40795</v>
      </c>
      <c r="J4470" s="11">
        <v>0</v>
      </c>
      <c r="K4470">
        <v>89</v>
      </c>
      <c r="L4470" t="s">
        <v>22</v>
      </c>
      <c r="M4470">
        <v>7.7</v>
      </c>
      <c r="N4470">
        <v>43</v>
      </c>
      <c r="O4470" t="s">
        <v>13455</v>
      </c>
      <c r="P4470" t="s">
        <v>790</v>
      </c>
      <c r="Q4470" s="10">
        <v>0</v>
      </c>
    </row>
    <row r="4471" spans="1:17" x14ac:dyDescent="0.3">
      <c r="A4471" s="11">
        <v>500000</v>
      </c>
      <c r="B4471" t="s">
        <v>7872</v>
      </c>
      <c r="C4471">
        <v>74725</v>
      </c>
      <c r="D4471" t="s">
        <v>13456</v>
      </c>
      <c r="E4471" t="s">
        <v>19</v>
      </c>
      <c r="F4471">
        <v>12.203041000000001</v>
      </c>
      <c r="G4471" t="s">
        <v>13457</v>
      </c>
      <c r="H4471" t="s">
        <v>33</v>
      </c>
      <c r="I4471" s="1">
        <v>40583</v>
      </c>
      <c r="J4471" s="11">
        <v>171760</v>
      </c>
      <c r="K4471">
        <v>95</v>
      </c>
      <c r="L4471" t="s">
        <v>22</v>
      </c>
      <c r="M4471">
        <v>6</v>
      </c>
      <c r="N4471">
        <v>210</v>
      </c>
      <c r="O4471" t="s">
        <v>13458</v>
      </c>
      <c r="P4471" t="s">
        <v>13459</v>
      </c>
      <c r="Q4471" s="10">
        <v>-328240</v>
      </c>
    </row>
    <row r="4472" spans="1:17" x14ac:dyDescent="0.3">
      <c r="A4472" s="11">
        <v>750000</v>
      </c>
      <c r="B4472" t="s">
        <v>2211</v>
      </c>
      <c r="C4472">
        <v>58428</v>
      </c>
      <c r="D4472" t="s">
        <v>13460</v>
      </c>
      <c r="E4472" t="s">
        <v>19</v>
      </c>
      <c r="F4472">
        <v>14.386806999999999</v>
      </c>
      <c r="G4472" t="s">
        <v>11319</v>
      </c>
      <c r="H4472" t="s">
        <v>21</v>
      </c>
      <c r="I4472" s="1">
        <v>40555</v>
      </c>
      <c r="J4472" s="11">
        <v>78396</v>
      </c>
      <c r="K4472">
        <v>102</v>
      </c>
      <c r="L4472" t="s">
        <v>22</v>
      </c>
      <c r="M4472">
        <v>5.4</v>
      </c>
      <c r="N4472">
        <v>219</v>
      </c>
      <c r="O4472" t="s">
        <v>13461</v>
      </c>
      <c r="P4472" t="s">
        <v>13186</v>
      </c>
      <c r="Q4472" s="10">
        <v>-671604</v>
      </c>
    </row>
    <row r="4473" spans="1:17" x14ac:dyDescent="0.3">
      <c r="A4473" s="11">
        <v>750000</v>
      </c>
      <c r="B4473" t="s">
        <v>713</v>
      </c>
      <c r="C4473">
        <v>8416</v>
      </c>
      <c r="D4473" t="s">
        <v>13462</v>
      </c>
      <c r="E4473" t="s">
        <v>4799</v>
      </c>
      <c r="F4473">
        <v>8.4292949999999998</v>
      </c>
      <c r="G4473" t="s">
        <v>92</v>
      </c>
      <c r="H4473" t="s">
        <v>496</v>
      </c>
      <c r="I4473" s="1">
        <v>25862</v>
      </c>
      <c r="J4473" s="11">
        <v>0</v>
      </c>
      <c r="K4473">
        <v>107</v>
      </c>
      <c r="L4473" t="s">
        <v>22</v>
      </c>
      <c r="M4473">
        <v>7.6</v>
      </c>
      <c r="N4473">
        <v>127</v>
      </c>
      <c r="O4473" t="s">
        <v>13463</v>
      </c>
      <c r="P4473" t="s">
        <v>5612</v>
      </c>
      <c r="Q4473" s="10">
        <v>-750000</v>
      </c>
    </row>
    <row r="4474" spans="1:17" x14ac:dyDescent="0.3">
      <c r="A4474" s="11">
        <v>500000</v>
      </c>
      <c r="B4474" t="s">
        <v>1629</v>
      </c>
      <c r="C4474">
        <v>36584</v>
      </c>
      <c r="D4474" t="s">
        <v>13464</v>
      </c>
      <c r="E4474" t="s">
        <v>19</v>
      </c>
      <c r="F4474">
        <v>0.47126400000000002</v>
      </c>
      <c r="G4474" t="s">
        <v>9249</v>
      </c>
      <c r="H4474" t="s">
        <v>21</v>
      </c>
      <c r="I4474" s="1">
        <v>37504</v>
      </c>
      <c r="J4474" s="11">
        <v>0</v>
      </c>
      <c r="K4474">
        <v>88</v>
      </c>
      <c r="L4474" t="s">
        <v>22</v>
      </c>
      <c r="M4474">
        <v>5.6</v>
      </c>
      <c r="N4474">
        <v>5</v>
      </c>
      <c r="O4474" t="s">
        <v>13465</v>
      </c>
      <c r="P4474" t="s">
        <v>1374</v>
      </c>
      <c r="Q4474" s="10">
        <v>-500000</v>
      </c>
    </row>
    <row r="4475" spans="1:17" x14ac:dyDescent="0.3">
      <c r="A4475" s="11">
        <v>0</v>
      </c>
      <c r="B4475" t="s">
        <v>13466</v>
      </c>
      <c r="C4475">
        <v>13429</v>
      </c>
      <c r="D4475" t="s">
        <v>13467</v>
      </c>
      <c r="E4475" t="s">
        <v>19</v>
      </c>
      <c r="F4475">
        <v>3.2838859999999999</v>
      </c>
      <c r="G4475" t="s">
        <v>13468</v>
      </c>
      <c r="H4475" t="s">
        <v>33</v>
      </c>
      <c r="I4475" s="1">
        <v>39647</v>
      </c>
      <c r="J4475" s="11">
        <v>0</v>
      </c>
      <c r="K4475">
        <v>99</v>
      </c>
      <c r="L4475" t="s">
        <v>22</v>
      </c>
      <c r="M4475">
        <v>4.5</v>
      </c>
      <c r="N4475">
        <v>52</v>
      </c>
      <c r="O4475" t="s">
        <v>13469</v>
      </c>
      <c r="P4475" t="s">
        <v>13470</v>
      </c>
      <c r="Q4475" s="10">
        <v>0</v>
      </c>
    </row>
    <row r="4476" spans="1:17" x14ac:dyDescent="0.3">
      <c r="A4476" s="11">
        <v>750000</v>
      </c>
      <c r="B4476" t="s">
        <v>1754</v>
      </c>
      <c r="C4476">
        <v>9022</v>
      </c>
      <c r="D4476" t="s">
        <v>13471</v>
      </c>
      <c r="E4476" t="s">
        <v>19</v>
      </c>
      <c r="F4476">
        <v>12.284939</v>
      </c>
      <c r="G4476" t="s">
        <v>13472</v>
      </c>
      <c r="H4476" t="s">
        <v>21</v>
      </c>
      <c r="I4476" s="1">
        <v>39493</v>
      </c>
      <c r="J4476" s="11">
        <v>0</v>
      </c>
      <c r="K4476">
        <v>90</v>
      </c>
      <c r="L4476" t="s">
        <v>22</v>
      </c>
      <c r="M4476">
        <v>5.7</v>
      </c>
      <c r="N4476">
        <v>209</v>
      </c>
      <c r="O4476" t="s">
        <v>13473</v>
      </c>
      <c r="P4476" t="s">
        <v>4816</v>
      </c>
      <c r="Q4476" s="10">
        <v>-750000</v>
      </c>
    </row>
    <row r="4477" spans="1:17" x14ac:dyDescent="0.3">
      <c r="A4477" s="11">
        <v>0</v>
      </c>
      <c r="B4477" t="s">
        <v>3227</v>
      </c>
      <c r="C4477">
        <v>22530</v>
      </c>
      <c r="D4477" t="s">
        <v>13474</v>
      </c>
      <c r="E4477" t="s">
        <v>19</v>
      </c>
      <c r="F4477">
        <v>1.0391490000000001</v>
      </c>
      <c r="G4477" t="s">
        <v>92</v>
      </c>
      <c r="H4477" t="s">
        <v>21</v>
      </c>
      <c r="I4477" s="1">
        <v>39448</v>
      </c>
      <c r="J4477" s="11">
        <v>0</v>
      </c>
      <c r="K4477">
        <v>95</v>
      </c>
      <c r="L4477" t="s">
        <v>22</v>
      </c>
      <c r="M4477">
        <v>3.8</v>
      </c>
      <c r="N4477">
        <v>4</v>
      </c>
      <c r="O4477" t="s">
        <v>13475</v>
      </c>
      <c r="P4477" t="s">
        <v>13476</v>
      </c>
      <c r="Q4477" s="10">
        <v>0</v>
      </c>
    </row>
    <row r="4478" spans="1:17" x14ac:dyDescent="0.3">
      <c r="A4478" s="11">
        <v>730000</v>
      </c>
      <c r="B4478" t="s">
        <v>3251</v>
      </c>
      <c r="C4478">
        <v>288</v>
      </c>
      <c r="D4478" t="s">
        <v>13477</v>
      </c>
      <c r="E4478" t="s">
        <v>19</v>
      </c>
      <c r="F4478">
        <v>18.644023000000001</v>
      </c>
      <c r="G4478" t="s">
        <v>1252</v>
      </c>
      <c r="H4478" t="s">
        <v>21</v>
      </c>
      <c r="I4478" s="1">
        <v>19080</v>
      </c>
      <c r="J4478" s="11">
        <v>8000000</v>
      </c>
      <c r="K4478">
        <v>85</v>
      </c>
      <c r="L4478" t="s">
        <v>22</v>
      </c>
      <c r="M4478">
        <v>7.6</v>
      </c>
      <c r="N4478">
        <v>334</v>
      </c>
      <c r="O4478" t="s">
        <v>13478</v>
      </c>
      <c r="P4478" t="s">
        <v>10432</v>
      </c>
      <c r="Q4478" s="10">
        <v>7270000</v>
      </c>
    </row>
    <row r="4479" spans="1:17" x14ac:dyDescent="0.3">
      <c r="A4479" s="11">
        <v>700000</v>
      </c>
      <c r="B4479" t="s">
        <v>5275</v>
      </c>
      <c r="C4479">
        <v>14275</v>
      </c>
      <c r="D4479" t="s">
        <v>13479</v>
      </c>
      <c r="E4479" t="s">
        <v>19</v>
      </c>
      <c r="F4479">
        <v>9.1884309999999996</v>
      </c>
      <c r="G4479" t="s">
        <v>6623</v>
      </c>
      <c r="H4479" t="s">
        <v>21</v>
      </c>
      <c r="I4479" s="1">
        <v>34677</v>
      </c>
      <c r="J4479" s="11">
        <v>7830611</v>
      </c>
      <c r="K4479">
        <v>171</v>
      </c>
      <c r="L4479" t="s">
        <v>22</v>
      </c>
      <c r="M4479">
        <v>7.7</v>
      </c>
      <c r="N4479">
        <v>87</v>
      </c>
      <c r="O4479" t="s">
        <v>13480</v>
      </c>
      <c r="P4479" t="s">
        <v>9766</v>
      </c>
      <c r="Q4479" s="10">
        <v>7130611</v>
      </c>
    </row>
    <row r="4480" spans="1:17" x14ac:dyDescent="0.3">
      <c r="A4480" s="11">
        <v>0</v>
      </c>
      <c r="B4480" t="s">
        <v>5275</v>
      </c>
      <c r="C4480">
        <v>2287</v>
      </c>
      <c r="D4480" t="s">
        <v>13481</v>
      </c>
      <c r="E4480" t="s">
        <v>19</v>
      </c>
      <c r="F4480">
        <v>1.623769</v>
      </c>
      <c r="G4480" t="s">
        <v>13482</v>
      </c>
      <c r="H4480" t="s">
        <v>21</v>
      </c>
      <c r="I4480" s="1">
        <v>38367</v>
      </c>
      <c r="J4480" s="11">
        <v>0</v>
      </c>
      <c r="K4480">
        <v>86</v>
      </c>
      <c r="L4480" t="s">
        <v>22</v>
      </c>
      <c r="M4480">
        <v>5.9</v>
      </c>
      <c r="N4480">
        <v>13</v>
      </c>
      <c r="O4480" t="s">
        <v>13483</v>
      </c>
      <c r="P4480" t="s">
        <v>13484</v>
      </c>
      <c r="Q4480" s="10">
        <v>0</v>
      </c>
    </row>
    <row r="4481" spans="1:17" x14ac:dyDescent="0.3">
      <c r="A4481" s="11">
        <v>700000</v>
      </c>
      <c r="B4481" t="s">
        <v>713</v>
      </c>
      <c r="C4481">
        <v>18734</v>
      </c>
      <c r="D4481" t="s">
        <v>13485</v>
      </c>
      <c r="E4481" t="s">
        <v>19</v>
      </c>
      <c r="F4481">
        <v>7.7310639999999999</v>
      </c>
      <c r="G4481" t="s">
        <v>92</v>
      </c>
      <c r="H4481" t="s">
        <v>21</v>
      </c>
      <c r="I4481" s="1">
        <v>36911</v>
      </c>
      <c r="J4481" s="11">
        <v>1667192</v>
      </c>
      <c r="K4481">
        <v>97</v>
      </c>
      <c r="L4481" t="s">
        <v>22</v>
      </c>
      <c r="M4481">
        <v>6.7</v>
      </c>
      <c r="N4481">
        <v>31</v>
      </c>
      <c r="O4481" t="s">
        <v>13486</v>
      </c>
      <c r="P4481" t="s">
        <v>10834</v>
      </c>
      <c r="Q4481" s="10">
        <v>967192</v>
      </c>
    </row>
    <row r="4482" spans="1:17" x14ac:dyDescent="0.3">
      <c r="A4482" s="11">
        <v>0</v>
      </c>
      <c r="B4482" t="s">
        <v>13487</v>
      </c>
      <c r="C4482">
        <v>206197</v>
      </c>
      <c r="D4482" t="s">
        <v>13488</v>
      </c>
      <c r="E4482" t="s">
        <v>19</v>
      </c>
      <c r="F4482">
        <v>2.8689420000000001</v>
      </c>
      <c r="G4482" t="s">
        <v>92</v>
      </c>
      <c r="H4482" t="s">
        <v>21</v>
      </c>
      <c r="I4482" s="1">
        <v>42281</v>
      </c>
      <c r="J4482" s="11">
        <v>0</v>
      </c>
      <c r="K4482">
        <v>104</v>
      </c>
      <c r="L4482" t="s">
        <v>22</v>
      </c>
      <c r="M4482">
        <v>6.5</v>
      </c>
      <c r="N4482">
        <v>31</v>
      </c>
      <c r="O4482" t="s">
        <v>13489</v>
      </c>
      <c r="P4482" t="s">
        <v>13490</v>
      </c>
      <c r="Q4482" s="10">
        <v>0</v>
      </c>
    </row>
    <row r="4483" spans="1:17" x14ac:dyDescent="0.3">
      <c r="A4483" s="11">
        <v>0</v>
      </c>
      <c r="B4483" t="s">
        <v>7742</v>
      </c>
      <c r="C4483">
        <v>26837</v>
      </c>
      <c r="D4483" t="s">
        <v>13491</v>
      </c>
      <c r="E4483" t="s">
        <v>19</v>
      </c>
      <c r="F4483">
        <v>0.63157099999999999</v>
      </c>
      <c r="G4483" t="s">
        <v>13492</v>
      </c>
      <c r="H4483" t="s">
        <v>21</v>
      </c>
      <c r="I4483" s="1">
        <v>40023</v>
      </c>
      <c r="J4483" s="11">
        <v>0</v>
      </c>
      <c r="K4483">
        <v>84</v>
      </c>
      <c r="L4483" t="s">
        <v>22</v>
      </c>
      <c r="M4483">
        <v>5.5</v>
      </c>
      <c r="N4483">
        <v>7</v>
      </c>
      <c r="O4483" t="s">
        <v>13493</v>
      </c>
      <c r="P4483" t="s">
        <v>13494</v>
      </c>
      <c r="Q4483" s="10">
        <v>0</v>
      </c>
    </row>
    <row r="4484" spans="1:17" x14ac:dyDescent="0.3">
      <c r="A4484" s="11">
        <v>700000</v>
      </c>
      <c r="B4484" t="s">
        <v>713</v>
      </c>
      <c r="C4484">
        <v>7859</v>
      </c>
      <c r="D4484" t="s">
        <v>13495</v>
      </c>
      <c r="E4484" t="s">
        <v>19</v>
      </c>
      <c r="F4484">
        <v>12.378031</v>
      </c>
      <c r="G4484" t="s">
        <v>9814</v>
      </c>
      <c r="H4484" t="s">
        <v>21</v>
      </c>
      <c r="I4484" s="1">
        <v>39029</v>
      </c>
      <c r="J4484" s="11">
        <v>4911725</v>
      </c>
      <c r="K4484">
        <v>107</v>
      </c>
      <c r="L4484" t="s">
        <v>22</v>
      </c>
      <c r="M4484">
        <v>6.5</v>
      </c>
      <c r="N4484">
        <v>240</v>
      </c>
      <c r="O4484" t="s">
        <v>13496</v>
      </c>
      <c r="P4484" t="s">
        <v>9758</v>
      </c>
      <c r="Q4484" s="10">
        <v>4211725</v>
      </c>
    </row>
    <row r="4485" spans="1:17" x14ac:dyDescent="0.3">
      <c r="A4485" s="11">
        <v>700000</v>
      </c>
      <c r="B4485" t="s">
        <v>713</v>
      </c>
      <c r="C4485">
        <v>302579</v>
      </c>
      <c r="D4485" t="s">
        <v>13497</v>
      </c>
      <c r="E4485" t="s">
        <v>19</v>
      </c>
      <c r="F4485">
        <v>0.57879800000000003</v>
      </c>
      <c r="G4485" t="s">
        <v>13498</v>
      </c>
      <c r="H4485" t="s">
        <v>21</v>
      </c>
      <c r="I4485" s="1">
        <v>36382</v>
      </c>
      <c r="J4485" s="11">
        <v>10508</v>
      </c>
      <c r="K4485">
        <v>107</v>
      </c>
      <c r="L4485" t="s">
        <v>22</v>
      </c>
      <c r="M4485">
        <v>0</v>
      </c>
      <c r="N4485">
        <v>0</v>
      </c>
      <c r="O4485" t="s">
        <v>13499</v>
      </c>
      <c r="P4485" t="s">
        <v>13500</v>
      </c>
      <c r="Q4485" s="10">
        <v>-689492</v>
      </c>
    </row>
    <row r="4486" spans="1:17" x14ac:dyDescent="0.3">
      <c r="A4486" s="11">
        <v>0</v>
      </c>
      <c r="B4486" t="s">
        <v>13501</v>
      </c>
      <c r="C4486">
        <v>51955</v>
      </c>
      <c r="D4486" t="s">
        <v>13502</v>
      </c>
      <c r="E4486" t="s">
        <v>19</v>
      </c>
      <c r="F4486">
        <v>3.1419999999999998E-3</v>
      </c>
      <c r="G4486" t="s">
        <v>92</v>
      </c>
      <c r="H4486" t="s">
        <v>21</v>
      </c>
      <c r="I4486" s="1">
        <v>35743</v>
      </c>
      <c r="J4486" s="11">
        <v>0</v>
      </c>
      <c r="K4486">
        <v>92</v>
      </c>
      <c r="L4486" t="s">
        <v>22</v>
      </c>
      <c r="M4486">
        <v>0</v>
      </c>
      <c r="N4486">
        <v>0</v>
      </c>
      <c r="O4486" t="s">
        <v>13503</v>
      </c>
      <c r="P4486" t="s">
        <v>13504</v>
      </c>
      <c r="Q4486" s="10">
        <v>0</v>
      </c>
    </row>
    <row r="4487" spans="1:17" x14ac:dyDescent="0.3">
      <c r="A4487" s="11">
        <v>750000</v>
      </c>
      <c r="B4487" t="s">
        <v>1517</v>
      </c>
      <c r="C4487">
        <v>376004</v>
      </c>
      <c r="D4487" t="s">
        <v>13505</v>
      </c>
      <c r="E4487" t="s">
        <v>19</v>
      </c>
      <c r="F4487">
        <v>1.471139</v>
      </c>
      <c r="G4487" t="s">
        <v>92</v>
      </c>
      <c r="H4487" t="s">
        <v>21</v>
      </c>
      <c r="I4487" s="1">
        <v>42491</v>
      </c>
      <c r="J4487" s="11">
        <v>0</v>
      </c>
      <c r="K4487">
        <v>80</v>
      </c>
      <c r="L4487" t="s">
        <v>22</v>
      </c>
      <c r="M4487">
        <v>5.2</v>
      </c>
      <c r="N4487">
        <v>16</v>
      </c>
      <c r="O4487" t="s">
        <v>13506</v>
      </c>
      <c r="P4487" t="s">
        <v>13507</v>
      </c>
      <c r="Q4487" s="10">
        <v>-750000</v>
      </c>
    </row>
    <row r="4488" spans="1:17" x14ac:dyDescent="0.3">
      <c r="A4488" s="11">
        <v>650</v>
      </c>
      <c r="B4488" t="s">
        <v>13508</v>
      </c>
      <c r="C4488">
        <v>158752</v>
      </c>
      <c r="D4488" t="s">
        <v>13509</v>
      </c>
      <c r="E4488" t="s">
        <v>19</v>
      </c>
      <c r="F4488">
        <v>1.352222</v>
      </c>
      <c r="G4488" t="s">
        <v>13510</v>
      </c>
      <c r="H4488" t="s">
        <v>21</v>
      </c>
      <c r="I4488" s="1">
        <v>41588</v>
      </c>
      <c r="J4488" s="11">
        <v>0</v>
      </c>
      <c r="K4488">
        <v>90</v>
      </c>
      <c r="L4488" t="s">
        <v>22</v>
      </c>
      <c r="M4488">
        <v>4.8</v>
      </c>
      <c r="N4488">
        <v>87</v>
      </c>
      <c r="O4488" t="s">
        <v>13511</v>
      </c>
      <c r="P4488" t="s">
        <v>13512</v>
      </c>
      <c r="Q4488" s="10">
        <v>-650</v>
      </c>
    </row>
    <row r="4489" spans="1:17" x14ac:dyDescent="0.3">
      <c r="A4489" s="11">
        <v>0</v>
      </c>
      <c r="B4489" t="s">
        <v>13513</v>
      </c>
      <c r="C4489">
        <v>40658</v>
      </c>
      <c r="D4489" t="s">
        <v>13514</v>
      </c>
      <c r="E4489" t="s">
        <v>19</v>
      </c>
      <c r="F4489">
        <v>0.42908299999999999</v>
      </c>
      <c r="G4489" t="s">
        <v>92</v>
      </c>
      <c r="H4489" t="s">
        <v>21</v>
      </c>
      <c r="I4489" s="1">
        <v>40086</v>
      </c>
      <c r="J4489" s="11">
        <v>0</v>
      </c>
      <c r="K4489">
        <v>103</v>
      </c>
      <c r="L4489" t="s">
        <v>22</v>
      </c>
      <c r="M4489">
        <v>6.2</v>
      </c>
      <c r="N4489">
        <v>5</v>
      </c>
      <c r="O4489" t="s">
        <v>13515</v>
      </c>
      <c r="P4489" t="s">
        <v>13516</v>
      </c>
      <c r="Q4489" s="10">
        <v>0</v>
      </c>
    </row>
    <row r="4490" spans="1:17" x14ac:dyDescent="0.3">
      <c r="A4490" s="11">
        <v>0</v>
      </c>
      <c r="B4490" t="s">
        <v>5275</v>
      </c>
      <c r="C4490">
        <v>296943</v>
      </c>
      <c r="D4490" t="s">
        <v>13517</v>
      </c>
      <c r="E4490" t="s">
        <v>19</v>
      </c>
      <c r="F4490">
        <v>4.5648000000000001E-2</v>
      </c>
      <c r="G4490" t="s">
        <v>92</v>
      </c>
      <c r="H4490" t="s">
        <v>21</v>
      </c>
      <c r="I4490" s="1">
        <v>41943</v>
      </c>
      <c r="J4490" s="11">
        <v>0</v>
      </c>
      <c r="K4490">
        <v>70</v>
      </c>
      <c r="L4490" t="s">
        <v>22</v>
      </c>
      <c r="M4490">
        <v>0</v>
      </c>
      <c r="N4490">
        <v>0</v>
      </c>
      <c r="O4490" t="s">
        <v>4251</v>
      </c>
      <c r="P4490" t="s">
        <v>13518</v>
      </c>
      <c r="Q4490" s="10">
        <v>0</v>
      </c>
    </row>
    <row r="4491" spans="1:17" x14ac:dyDescent="0.3">
      <c r="A4491" s="11">
        <v>0</v>
      </c>
      <c r="B4491" t="s">
        <v>4591</v>
      </c>
      <c r="C4491">
        <v>118612</v>
      </c>
      <c r="D4491" t="s">
        <v>13519</v>
      </c>
      <c r="E4491" t="s">
        <v>19</v>
      </c>
      <c r="F4491">
        <v>4.5961569999999998</v>
      </c>
      <c r="G4491" t="s">
        <v>13520</v>
      </c>
      <c r="H4491" t="s">
        <v>21</v>
      </c>
      <c r="I4491" s="1">
        <v>41148</v>
      </c>
      <c r="J4491" s="11">
        <v>0</v>
      </c>
      <c r="K4491">
        <v>90</v>
      </c>
      <c r="L4491" t="s">
        <v>22</v>
      </c>
      <c r="M4491">
        <v>5.6</v>
      </c>
      <c r="N4491">
        <v>63</v>
      </c>
      <c r="O4491" t="s">
        <v>13521</v>
      </c>
      <c r="P4491" t="s">
        <v>13522</v>
      </c>
      <c r="Q4491" s="10">
        <v>0</v>
      </c>
    </row>
    <row r="4492" spans="1:17" x14ac:dyDescent="0.3">
      <c r="A4492" s="11">
        <v>625000</v>
      </c>
      <c r="B4492" t="s">
        <v>713</v>
      </c>
      <c r="C4492">
        <v>138976</v>
      </c>
      <c r="D4492" t="s">
        <v>13523</v>
      </c>
      <c r="E4492" t="s">
        <v>19</v>
      </c>
      <c r="F4492">
        <v>0.28305900000000001</v>
      </c>
      <c r="G4492" t="s">
        <v>92</v>
      </c>
      <c r="H4492" t="s">
        <v>21</v>
      </c>
      <c r="I4492" s="1">
        <v>41410</v>
      </c>
      <c r="J4492" s="11">
        <v>0</v>
      </c>
      <c r="K4492">
        <v>68</v>
      </c>
      <c r="L4492" t="s">
        <v>22</v>
      </c>
      <c r="M4492">
        <v>4.8</v>
      </c>
      <c r="N4492">
        <v>5</v>
      </c>
      <c r="O4492" t="s">
        <v>13524</v>
      </c>
      <c r="P4492" t="s">
        <v>13525</v>
      </c>
      <c r="Q4492" s="10">
        <v>-625000</v>
      </c>
    </row>
    <row r="4493" spans="1:17" x14ac:dyDescent="0.3">
      <c r="A4493" s="11">
        <v>700000</v>
      </c>
      <c r="B4493" t="s">
        <v>2424</v>
      </c>
      <c r="C4493">
        <v>323967</v>
      </c>
      <c r="D4493" t="s">
        <v>13526</v>
      </c>
      <c r="E4493" t="s">
        <v>19</v>
      </c>
      <c r="F4493">
        <v>2.6590060000000002</v>
      </c>
      <c r="G4493" t="s">
        <v>92</v>
      </c>
      <c r="H4493" t="s">
        <v>21</v>
      </c>
      <c r="I4493" s="1">
        <v>42076</v>
      </c>
      <c r="J4493" s="11">
        <v>0</v>
      </c>
      <c r="K4493">
        <v>87</v>
      </c>
      <c r="L4493" t="s">
        <v>22</v>
      </c>
      <c r="M4493">
        <v>5.3</v>
      </c>
      <c r="N4493">
        <v>26</v>
      </c>
      <c r="O4493" t="s">
        <v>13527</v>
      </c>
      <c r="P4493" t="s">
        <v>13528</v>
      </c>
      <c r="Q4493" s="10">
        <v>-700000</v>
      </c>
    </row>
    <row r="4494" spans="1:17" x14ac:dyDescent="0.3">
      <c r="A4494" s="11">
        <v>609000</v>
      </c>
      <c r="B4494" t="s">
        <v>3811</v>
      </c>
      <c r="C4494">
        <v>3080</v>
      </c>
      <c r="D4494" t="s">
        <v>13529</v>
      </c>
      <c r="E4494" t="s">
        <v>19</v>
      </c>
      <c r="F4494">
        <v>3.898498</v>
      </c>
      <c r="G4494" t="s">
        <v>3518</v>
      </c>
      <c r="H4494" t="s">
        <v>21</v>
      </c>
      <c r="I4494" s="1">
        <v>12944</v>
      </c>
      <c r="J4494" s="11">
        <v>3202000</v>
      </c>
      <c r="K4494">
        <v>101</v>
      </c>
      <c r="L4494" t="s">
        <v>22</v>
      </c>
      <c r="M4494">
        <v>7.4</v>
      </c>
      <c r="N4494">
        <v>59</v>
      </c>
      <c r="O4494" t="s">
        <v>13530</v>
      </c>
      <c r="P4494" t="s">
        <v>13531</v>
      </c>
      <c r="Q4494" s="10">
        <v>2593000</v>
      </c>
    </row>
    <row r="4495" spans="1:17" x14ac:dyDescent="0.3">
      <c r="A4495" s="11">
        <v>60000</v>
      </c>
      <c r="B4495" t="s">
        <v>3040</v>
      </c>
      <c r="C4495">
        <v>2667</v>
      </c>
      <c r="D4495" t="s">
        <v>13532</v>
      </c>
      <c r="E4495" t="s">
        <v>19</v>
      </c>
      <c r="F4495">
        <v>41.690578000000002</v>
      </c>
      <c r="G4495" t="s">
        <v>7667</v>
      </c>
      <c r="H4495" t="s">
        <v>21</v>
      </c>
      <c r="I4495" s="1">
        <v>36355</v>
      </c>
      <c r="J4495" s="11">
        <v>248000000</v>
      </c>
      <c r="K4495">
        <v>81</v>
      </c>
      <c r="L4495" t="s">
        <v>22</v>
      </c>
      <c r="M4495">
        <v>6.3</v>
      </c>
      <c r="N4495">
        <v>1055</v>
      </c>
      <c r="O4495" t="s">
        <v>13533</v>
      </c>
      <c r="P4495" t="s">
        <v>13534</v>
      </c>
      <c r="Q4495" s="10">
        <v>247940000</v>
      </c>
    </row>
    <row r="4496" spans="1:17" x14ac:dyDescent="0.3">
      <c r="A4496" s="11">
        <v>600000</v>
      </c>
      <c r="B4496" t="s">
        <v>13535</v>
      </c>
      <c r="C4496">
        <v>9459</v>
      </c>
      <c r="D4496" t="s">
        <v>13536</v>
      </c>
      <c r="E4496" t="s">
        <v>19</v>
      </c>
      <c r="F4496">
        <v>3.409764</v>
      </c>
      <c r="G4496" t="s">
        <v>13537</v>
      </c>
      <c r="H4496" t="s">
        <v>21</v>
      </c>
      <c r="I4496" s="1">
        <v>25653</v>
      </c>
      <c r="J4496" s="11">
        <v>34505110</v>
      </c>
      <c r="K4496">
        <v>225</v>
      </c>
      <c r="L4496" t="s">
        <v>22</v>
      </c>
      <c r="M4496">
        <v>7.1</v>
      </c>
      <c r="N4496">
        <v>66</v>
      </c>
      <c r="O4496" t="s">
        <v>13538</v>
      </c>
      <c r="P4496" t="s">
        <v>13539</v>
      </c>
      <c r="Q4496" s="10">
        <v>33905110</v>
      </c>
    </row>
    <row r="4497" spans="1:17" x14ac:dyDescent="0.3">
      <c r="A4497" s="11">
        <v>600000</v>
      </c>
      <c r="B4497" t="s">
        <v>587</v>
      </c>
      <c r="C4497">
        <v>11598</v>
      </c>
      <c r="D4497" t="s">
        <v>13540</v>
      </c>
      <c r="E4497" t="s">
        <v>19</v>
      </c>
      <c r="F4497">
        <v>10.861167</v>
      </c>
      <c r="G4497" t="s">
        <v>13541</v>
      </c>
      <c r="H4497" t="s">
        <v>21</v>
      </c>
      <c r="I4497" s="1">
        <v>28406</v>
      </c>
      <c r="J4497" s="11">
        <v>0</v>
      </c>
      <c r="K4497">
        <v>83</v>
      </c>
      <c r="L4497" t="s">
        <v>22</v>
      </c>
      <c r="M4497">
        <v>6.4</v>
      </c>
      <c r="N4497">
        <v>66</v>
      </c>
      <c r="O4497" t="s">
        <v>13542</v>
      </c>
      <c r="P4497" t="s">
        <v>3058</v>
      </c>
      <c r="Q4497" s="10">
        <v>-600000</v>
      </c>
    </row>
    <row r="4498" spans="1:17" x14ac:dyDescent="0.3">
      <c r="A4498" s="11">
        <v>0</v>
      </c>
      <c r="B4498" t="s">
        <v>860</v>
      </c>
      <c r="C4498">
        <v>26916</v>
      </c>
      <c r="D4498" t="s">
        <v>13543</v>
      </c>
      <c r="E4498" t="s">
        <v>19</v>
      </c>
      <c r="F4498">
        <v>9.9902000000000005E-2</v>
      </c>
      <c r="G4498" t="s">
        <v>92</v>
      </c>
      <c r="H4498" t="s">
        <v>21</v>
      </c>
      <c r="I4498" s="1">
        <v>36830</v>
      </c>
      <c r="J4498" s="11">
        <v>0</v>
      </c>
      <c r="K4498">
        <v>106</v>
      </c>
      <c r="L4498" t="s">
        <v>22</v>
      </c>
      <c r="M4498">
        <v>5.5</v>
      </c>
      <c r="N4498">
        <v>2</v>
      </c>
      <c r="O4498" t="s">
        <v>13544</v>
      </c>
      <c r="P4498" t="s">
        <v>12119</v>
      </c>
      <c r="Q4498" s="10">
        <v>0</v>
      </c>
    </row>
    <row r="4499" spans="1:17" x14ac:dyDescent="0.3">
      <c r="A4499" s="11">
        <v>0</v>
      </c>
      <c r="B4499" t="s">
        <v>494</v>
      </c>
      <c r="C4499">
        <v>181940</v>
      </c>
      <c r="D4499" t="s">
        <v>13545</v>
      </c>
      <c r="E4499" t="s">
        <v>19</v>
      </c>
      <c r="F4499">
        <v>6.0689999999999997E-3</v>
      </c>
      <c r="G4499" t="s">
        <v>13546</v>
      </c>
      <c r="H4499" t="s">
        <v>21</v>
      </c>
      <c r="I4499" s="1">
        <v>39283</v>
      </c>
      <c r="J4499" s="11">
        <v>0</v>
      </c>
      <c r="K4499">
        <v>103</v>
      </c>
      <c r="L4499" t="s">
        <v>22</v>
      </c>
      <c r="M4499">
        <v>0</v>
      </c>
      <c r="N4499">
        <v>0</v>
      </c>
      <c r="O4499" t="s">
        <v>13547</v>
      </c>
      <c r="P4499" t="s">
        <v>13548</v>
      </c>
      <c r="Q4499" s="10">
        <v>0</v>
      </c>
    </row>
    <row r="4500" spans="1:17" x14ac:dyDescent="0.3">
      <c r="A4500" s="11">
        <v>0</v>
      </c>
      <c r="B4500" t="s">
        <v>713</v>
      </c>
      <c r="C4500">
        <v>125263</v>
      </c>
      <c r="D4500" t="s">
        <v>13549</v>
      </c>
      <c r="E4500" t="s">
        <v>19</v>
      </c>
      <c r="F4500">
        <v>6.9277000000000005E-2</v>
      </c>
      <c r="G4500" t="s">
        <v>92</v>
      </c>
      <c r="H4500" t="s">
        <v>21</v>
      </c>
      <c r="I4500" s="1">
        <v>35903</v>
      </c>
      <c r="J4500" s="11">
        <v>0</v>
      </c>
      <c r="K4500">
        <v>90</v>
      </c>
      <c r="L4500" t="s">
        <v>22</v>
      </c>
      <c r="M4500">
        <v>6</v>
      </c>
      <c r="N4500">
        <v>2</v>
      </c>
      <c r="O4500" t="s">
        <v>13550</v>
      </c>
      <c r="P4500" t="s">
        <v>13551</v>
      </c>
      <c r="Q4500" s="10">
        <v>0</v>
      </c>
    </row>
    <row r="4501" spans="1:17" x14ac:dyDescent="0.3">
      <c r="A4501" s="11">
        <v>0</v>
      </c>
      <c r="B4501" t="s">
        <v>2834</v>
      </c>
      <c r="C4501">
        <v>263503</v>
      </c>
      <c r="D4501" t="s">
        <v>13552</v>
      </c>
      <c r="E4501" t="s">
        <v>19</v>
      </c>
      <c r="F4501">
        <v>0.35055700000000001</v>
      </c>
      <c r="G4501" t="s">
        <v>92</v>
      </c>
      <c r="H4501" t="s">
        <v>21</v>
      </c>
      <c r="I4501" s="1">
        <v>41675</v>
      </c>
      <c r="J4501" s="11">
        <v>0</v>
      </c>
      <c r="K4501">
        <v>107</v>
      </c>
      <c r="L4501" t="s">
        <v>22</v>
      </c>
      <c r="M4501">
        <v>3</v>
      </c>
      <c r="N4501">
        <v>1</v>
      </c>
      <c r="O4501" t="s">
        <v>13553</v>
      </c>
      <c r="P4501" t="s">
        <v>13554</v>
      </c>
      <c r="Q4501" s="10">
        <v>0</v>
      </c>
    </row>
    <row r="4502" spans="1:17" x14ac:dyDescent="0.3">
      <c r="A4502" s="11">
        <v>522360</v>
      </c>
      <c r="B4502" t="s">
        <v>2362</v>
      </c>
      <c r="C4502">
        <v>324322</v>
      </c>
      <c r="D4502" t="s">
        <v>13555</v>
      </c>
      <c r="E4502" t="s">
        <v>851</v>
      </c>
      <c r="F4502">
        <v>7.1348999999999996E-2</v>
      </c>
      <c r="G4502" t="s">
        <v>13153</v>
      </c>
      <c r="H4502" t="s">
        <v>33</v>
      </c>
      <c r="I4502" s="1">
        <v>42290</v>
      </c>
      <c r="J4502" s="11">
        <v>0</v>
      </c>
      <c r="K4502">
        <v>105</v>
      </c>
      <c r="L4502" t="s">
        <v>22</v>
      </c>
      <c r="M4502">
        <v>5</v>
      </c>
      <c r="N4502">
        <v>1</v>
      </c>
      <c r="O4502" t="s">
        <v>13556</v>
      </c>
      <c r="P4502" t="s">
        <v>13557</v>
      </c>
      <c r="Q4502" s="10">
        <v>-522360</v>
      </c>
    </row>
    <row r="4503" spans="1:17" x14ac:dyDescent="0.3">
      <c r="A4503" s="11">
        <v>0</v>
      </c>
      <c r="B4503" t="s">
        <v>713</v>
      </c>
      <c r="C4503">
        <v>331493</v>
      </c>
      <c r="D4503" t="s">
        <v>13558</v>
      </c>
      <c r="E4503" t="s">
        <v>19</v>
      </c>
      <c r="F4503">
        <v>1.2942E-2</v>
      </c>
      <c r="G4503" t="s">
        <v>92</v>
      </c>
      <c r="H4503" t="s">
        <v>21</v>
      </c>
      <c r="I4503" s="1">
        <v>41640</v>
      </c>
      <c r="J4503" s="11">
        <v>0</v>
      </c>
      <c r="K4503">
        <v>107</v>
      </c>
      <c r="L4503" t="s">
        <v>22</v>
      </c>
      <c r="M4503">
        <v>0</v>
      </c>
      <c r="N4503">
        <v>0</v>
      </c>
      <c r="O4503" t="s">
        <v>4251</v>
      </c>
      <c r="P4503" t="s">
        <v>231</v>
      </c>
      <c r="Q4503" s="10">
        <v>0</v>
      </c>
    </row>
    <row r="4504" spans="1:17" x14ac:dyDescent="0.3">
      <c r="A4504" s="11">
        <v>0</v>
      </c>
      <c r="B4504" t="s">
        <v>2424</v>
      </c>
      <c r="C4504">
        <v>375950</v>
      </c>
      <c r="D4504" t="s">
        <v>13559</v>
      </c>
      <c r="E4504" t="s">
        <v>851</v>
      </c>
      <c r="F4504">
        <v>2.6513040000000001</v>
      </c>
      <c r="G4504" t="s">
        <v>3615</v>
      </c>
      <c r="H4504" t="s">
        <v>284</v>
      </c>
      <c r="I4504" s="1">
        <v>42452</v>
      </c>
      <c r="J4504" s="11">
        <v>0</v>
      </c>
      <c r="K4504">
        <v>102</v>
      </c>
      <c r="L4504" t="s">
        <v>22</v>
      </c>
      <c r="M4504">
        <v>6</v>
      </c>
      <c r="N4504">
        <v>63</v>
      </c>
      <c r="O4504" t="s">
        <v>13560</v>
      </c>
      <c r="P4504" t="s">
        <v>13561</v>
      </c>
      <c r="Q4504" s="10">
        <v>0</v>
      </c>
    </row>
    <row r="4505" spans="1:17" x14ac:dyDescent="0.3">
      <c r="A4505" s="11">
        <v>0</v>
      </c>
      <c r="B4505" t="s">
        <v>2022</v>
      </c>
      <c r="C4505">
        <v>278348</v>
      </c>
      <c r="D4505" t="s">
        <v>13562</v>
      </c>
      <c r="E4505" t="s">
        <v>19</v>
      </c>
      <c r="F4505">
        <v>1.5016879999999999</v>
      </c>
      <c r="G4505" t="s">
        <v>92</v>
      </c>
      <c r="H4505" t="s">
        <v>21</v>
      </c>
      <c r="I4505" s="1">
        <v>41859</v>
      </c>
      <c r="J4505" s="11">
        <v>0</v>
      </c>
      <c r="K4505">
        <v>98</v>
      </c>
      <c r="L4505" t="s">
        <v>22</v>
      </c>
      <c r="M4505">
        <v>4.8</v>
      </c>
      <c r="N4505">
        <v>4</v>
      </c>
      <c r="O4505" t="s">
        <v>13563</v>
      </c>
      <c r="P4505" t="s">
        <v>13564</v>
      </c>
      <c r="Q4505" s="10">
        <v>0</v>
      </c>
    </row>
    <row r="4506" spans="1:17" x14ac:dyDescent="0.3">
      <c r="A4506" s="11">
        <v>560000</v>
      </c>
      <c r="B4506" t="s">
        <v>3457</v>
      </c>
      <c r="C4506">
        <v>704</v>
      </c>
      <c r="D4506" t="s">
        <v>13565</v>
      </c>
      <c r="E4506" t="s">
        <v>19</v>
      </c>
      <c r="F4506">
        <v>10.730055999999999</v>
      </c>
      <c r="G4506" t="s">
        <v>13566</v>
      </c>
      <c r="H4506" t="s">
        <v>33</v>
      </c>
      <c r="I4506" s="1">
        <v>23535</v>
      </c>
      <c r="J4506" s="11">
        <v>12299668</v>
      </c>
      <c r="K4506">
        <v>88</v>
      </c>
      <c r="L4506" t="s">
        <v>22</v>
      </c>
      <c r="M4506">
        <v>7.3</v>
      </c>
      <c r="N4506">
        <v>168</v>
      </c>
      <c r="O4506" t="s">
        <v>13567</v>
      </c>
      <c r="P4506" t="s">
        <v>2818</v>
      </c>
      <c r="Q4506" s="10">
        <v>11739668</v>
      </c>
    </row>
    <row r="4507" spans="1:17" x14ac:dyDescent="0.3">
      <c r="A4507" s="11">
        <v>56000</v>
      </c>
      <c r="B4507" t="s">
        <v>5275</v>
      </c>
      <c r="C4507">
        <v>70875</v>
      </c>
      <c r="D4507" t="s">
        <v>13568</v>
      </c>
      <c r="E4507" t="s">
        <v>19</v>
      </c>
      <c r="F4507">
        <v>1.0909E-2</v>
      </c>
      <c r="G4507" t="s">
        <v>92</v>
      </c>
      <c r="H4507" t="s">
        <v>21</v>
      </c>
      <c r="I4507" s="1">
        <v>40753</v>
      </c>
      <c r="J4507" s="11">
        <v>0</v>
      </c>
      <c r="K4507">
        <v>80</v>
      </c>
      <c r="L4507" t="s">
        <v>13223</v>
      </c>
      <c r="M4507">
        <v>0</v>
      </c>
      <c r="N4507">
        <v>0</v>
      </c>
      <c r="O4507" t="s">
        <v>4251</v>
      </c>
      <c r="P4507" t="s">
        <v>13569</v>
      </c>
      <c r="Q4507" s="10">
        <v>-56000</v>
      </c>
    </row>
    <row r="4508" spans="1:17" x14ac:dyDescent="0.3">
      <c r="A4508" s="11">
        <v>550000</v>
      </c>
      <c r="B4508" t="s">
        <v>1629</v>
      </c>
      <c r="C4508">
        <v>75986</v>
      </c>
      <c r="D4508" t="s">
        <v>13570</v>
      </c>
      <c r="E4508" t="s">
        <v>19</v>
      </c>
      <c r="F4508">
        <v>1.586E-3</v>
      </c>
      <c r="G4508" t="s">
        <v>10022</v>
      </c>
      <c r="H4508" t="s">
        <v>21</v>
      </c>
      <c r="I4508" s="1">
        <v>30320</v>
      </c>
      <c r="J4508" s="11">
        <v>0</v>
      </c>
      <c r="K4508">
        <v>98</v>
      </c>
      <c r="L4508" t="s">
        <v>22</v>
      </c>
      <c r="M4508">
        <v>4.5999999999999996</v>
      </c>
      <c r="N4508">
        <v>4</v>
      </c>
      <c r="O4508" t="s">
        <v>13571</v>
      </c>
      <c r="P4508" t="s">
        <v>13572</v>
      </c>
      <c r="Q4508" s="10">
        <v>-550000</v>
      </c>
    </row>
    <row r="4509" spans="1:17" x14ac:dyDescent="0.3">
      <c r="A4509" s="11">
        <v>0</v>
      </c>
      <c r="B4509" t="s">
        <v>1485</v>
      </c>
      <c r="C4509">
        <v>385636</v>
      </c>
      <c r="D4509" t="s">
        <v>13573</v>
      </c>
      <c r="E4509" t="s">
        <v>13574</v>
      </c>
      <c r="F4509">
        <v>6.1247999999999997E-2</v>
      </c>
      <c r="G4509" t="s">
        <v>13575</v>
      </c>
      <c r="H4509" t="s">
        <v>13576</v>
      </c>
      <c r="I4509" s="1">
        <v>42264</v>
      </c>
      <c r="J4509" s="11">
        <v>0</v>
      </c>
      <c r="K4509">
        <v>83</v>
      </c>
      <c r="L4509" t="s">
        <v>22</v>
      </c>
      <c r="M4509">
        <v>6</v>
      </c>
      <c r="N4509">
        <v>1</v>
      </c>
      <c r="O4509" t="s">
        <v>13577</v>
      </c>
      <c r="P4509" t="s">
        <v>13578</v>
      </c>
      <c r="Q4509" s="10">
        <v>0</v>
      </c>
    </row>
    <row r="4510" spans="1:17" x14ac:dyDescent="0.3">
      <c r="A4510" s="11">
        <v>500000</v>
      </c>
      <c r="B4510" t="s">
        <v>713</v>
      </c>
      <c r="C4510">
        <v>14438</v>
      </c>
      <c r="D4510" t="s">
        <v>13579</v>
      </c>
      <c r="E4510" t="s">
        <v>19</v>
      </c>
      <c r="F4510">
        <v>6.0939889999999997</v>
      </c>
      <c r="G4510" t="s">
        <v>13580</v>
      </c>
      <c r="H4510" t="s">
        <v>21</v>
      </c>
      <c r="I4510" s="1">
        <v>39717</v>
      </c>
      <c r="J4510" s="11">
        <v>33456317</v>
      </c>
      <c r="K4510">
        <v>122</v>
      </c>
      <c r="L4510" t="s">
        <v>22</v>
      </c>
      <c r="M4510">
        <v>7</v>
      </c>
      <c r="N4510">
        <v>100</v>
      </c>
      <c r="O4510" t="s">
        <v>13581</v>
      </c>
      <c r="P4510" t="s">
        <v>12206</v>
      </c>
      <c r="Q4510" s="10">
        <v>32956317</v>
      </c>
    </row>
    <row r="4511" spans="1:17" x14ac:dyDescent="0.3">
      <c r="A4511" s="11">
        <v>550000</v>
      </c>
      <c r="B4511" t="s">
        <v>12024</v>
      </c>
      <c r="C4511">
        <v>211086</v>
      </c>
      <c r="D4511" t="s">
        <v>13582</v>
      </c>
      <c r="E4511" t="s">
        <v>3264</v>
      </c>
      <c r="F4511">
        <v>0.48087999999999997</v>
      </c>
      <c r="G4511" t="s">
        <v>13583</v>
      </c>
      <c r="H4511" t="s">
        <v>284</v>
      </c>
      <c r="I4511" s="1">
        <v>41599</v>
      </c>
      <c r="J4511" s="11">
        <v>0</v>
      </c>
      <c r="K4511">
        <v>115</v>
      </c>
      <c r="L4511" t="s">
        <v>22</v>
      </c>
      <c r="M4511">
        <v>4.2</v>
      </c>
      <c r="N4511">
        <v>3</v>
      </c>
      <c r="O4511" t="s">
        <v>13584</v>
      </c>
      <c r="P4511" t="s">
        <v>13585</v>
      </c>
      <c r="Q4511" s="10">
        <v>-550000</v>
      </c>
    </row>
    <row r="4512" spans="1:17" x14ac:dyDescent="0.3">
      <c r="A4512" s="11">
        <v>0</v>
      </c>
      <c r="B4512" t="s">
        <v>13586</v>
      </c>
      <c r="C4512">
        <v>23069</v>
      </c>
      <c r="D4512" t="s">
        <v>13587</v>
      </c>
      <c r="E4512" t="s">
        <v>19</v>
      </c>
      <c r="F4512">
        <v>2.6514180000000001</v>
      </c>
      <c r="G4512" t="s">
        <v>92</v>
      </c>
      <c r="H4512" t="s">
        <v>21</v>
      </c>
      <c r="I4512" s="1">
        <v>27319</v>
      </c>
      <c r="J4512" s="11">
        <v>0</v>
      </c>
      <c r="K4512">
        <v>86</v>
      </c>
      <c r="L4512" t="s">
        <v>22</v>
      </c>
      <c r="M4512">
        <v>6.1</v>
      </c>
      <c r="N4512">
        <v>35</v>
      </c>
      <c r="O4512" t="s">
        <v>13588</v>
      </c>
      <c r="P4512" t="s">
        <v>13589</v>
      </c>
      <c r="Q4512" s="10">
        <v>0</v>
      </c>
    </row>
    <row r="4513" spans="1:17" x14ac:dyDescent="0.3">
      <c r="A4513" s="11">
        <v>130000</v>
      </c>
      <c r="B4513" t="s">
        <v>1629</v>
      </c>
      <c r="C4513">
        <v>83</v>
      </c>
      <c r="D4513" t="s">
        <v>13590</v>
      </c>
      <c r="E4513" t="s">
        <v>19</v>
      </c>
      <c r="F4513">
        <v>15.611857000000001</v>
      </c>
      <c r="G4513" t="s">
        <v>13591</v>
      </c>
      <c r="H4513" t="s">
        <v>21</v>
      </c>
      <c r="I4513" s="1">
        <v>38146</v>
      </c>
      <c r="J4513" s="11">
        <v>54667954</v>
      </c>
      <c r="K4513">
        <v>79</v>
      </c>
      <c r="L4513" t="s">
        <v>22</v>
      </c>
      <c r="M4513">
        <v>5.4</v>
      </c>
      <c r="N4513">
        <v>315</v>
      </c>
      <c r="O4513" t="s">
        <v>13592</v>
      </c>
      <c r="P4513" t="s">
        <v>12200</v>
      </c>
      <c r="Q4513" s="10">
        <v>54537954</v>
      </c>
    </row>
    <row r="4514" spans="1:17" x14ac:dyDescent="0.3">
      <c r="A4514" s="11">
        <v>0</v>
      </c>
      <c r="B4514" t="s">
        <v>587</v>
      </c>
      <c r="C4514">
        <v>89857</v>
      </c>
      <c r="D4514" t="s">
        <v>13593</v>
      </c>
      <c r="E4514" t="s">
        <v>19</v>
      </c>
      <c r="F4514">
        <v>1.292948</v>
      </c>
      <c r="G4514" t="s">
        <v>92</v>
      </c>
      <c r="H4514" t="s">
        <v>21</v>
      </c>
      <c r="I4514" s="1">
        <v>41063</v>
      </c>
      <c r="J4514" s="11">
        <v>0</v>
      </c>
      <c r="K4514">
        <v>87</v>
      </c>
      <c r="L4514" t="s">
        <v>22</v>
      </c>
      <c r="M4514">
        <v>5.8</v>
      </c>
      <c r="N4514">
        <v>22</v>
      </c>
      <c r="O4514" t="s">
        <v>13594</v>
      </c>
      <c r="P4514" t="s">
        <v>13595</v>
      </c>
      <c r="Q4514" s="10">
        <v>0</v>
      </c>
    </row>
    <row r="4515" spans="1:17" x14ac:dyDescent="0.3">
      <c r="A4515" s="11">
        <v>500000</v>
      </c>
      <c r="B4515" t="s">
        <v>7141</v>
      </c>
      <c r="C4515">
        <v>30315</v>
      </c>
      <c r="D4515" t="s">
        <v>13596</v>
      </c>
      <c r="E4515" t="s">
        <v>19</v>
      </c>
      <c r="F4515">
        <v>2.537032</v>
      </c>
      <c r="G4515" t="s">
        <v>13597</v>
      </c>
      <c r="H4515" t="s">
        <v>21</v>
      </c>
      <c r="I4515" s="1">
        <v>28361</v>
      </c>
      <c r="J4515" s="11">
        <v>17000000</v>
      </c>
      <c r="K4515">
        <v>97</v>
      </c>
      <c r="L4515" t="s">
        <v>22</v>
      </c>
      <c r="M4515">
        <v>5.7</v>
      </c>
      <c r="N4515">
        <v>30</v>
      </c>
      <c r="O4515" t="s">
        <v>13598</v>
      </c>
      <c r="P4515" t="s">
        <v>13599</v>
      </c>
      <c r="Q4515" s="10">
        <v>16500000</v>
      </c>
    </row>
    <row r="4516" spans="1:17" x14ac:dyDescent="0.3">
      <c r="A4516" s="11">
        <v>0</v>
      </c>
      <c r="B4516" t="s">
        <v>1668</v>
      </c>
      <c r="C4516">
        <v>14358</v>
      </c>
      <c r="D4516" t="s">
        <v>13600</v>
      </c>
      <c r="E4516" t="s">
        <v>19</v>
      </c>
      <c r="F4516">
        <v>0.77266800000000002</v>
      </c>
      <c r="G4516" t="s">
        <v>92</v>
      </c>
      <c r="H4516" t="s">
        <v>21</v>
      </c>
      <c r="I4516" s="1">
        <v>38485</v>
      </c>
      <c r="J4516" s="11">
        <v>0</v>
      </c>
      <c r="K4516">
        <v>105</v>
      </c>
      <c r="L4516" t="s">
        <v>22</v>
      </c>
      <c r="M4516">
        <v>7.2</v>
      </c>
      <c r="N4516">
        <v>8</v>
      </c>
      <c r="O4516" t="s">
        <v>4251</v>
      </c>
      <c r="P4516" t="s">
        <v>13601</v>
      </c>
      <c r="Q4516" s="10">
        <v>0</v>
      </c>
    </row>
    <row r="4517" spans="1:17" x14ac:dyDescent="0.3">
      <c r="A4517" s="11">
        <v>500000</v>
      </c>
      <c r="B4517" t="s">
        <v>2424</v>
      </c>
      <c r="C4517">
        <v>2056</v>
      </c>
      <c r="D4517" t="s">
        <v>13602</v>
      </c>
      <c r="E4517" t="s">
        <v>19</v>
      </c>
      <c r="F4517">
        <v>11.578545</v>
      </c>
      <c r="G4517" t="s">
        <v>13227</v>
      </c>
      <c r="H4517" t="s">
        <v>21</v>
      </c>
      <c r="I4517" s="1">
        <v>37647</v>
      </c>
      <c r="J4517" s="11">
        <v>8679814</v>
      </c>
      <c r="K4517">
        <v>88</v>
      </c>
      <c r="L4517" t="s">
        <v>22</v>
      </c>
      <c r="M4517">
        <v>7.4</v>
      </c>
      <c r="N4517">
        <v>210</v>
      </c>
      <c r="O4517" t="s">
        <v>13603</v>
      </c>
      <c r="P4517" t="s">
        <v>6369</v>
      </c>
      <c r="Q4517" s="10">
        <v>8179814</v>
      </c>
    </row>
    <row r="4518" spans="1:17" x14ac:dyDescent="0.3">
      <c r="A4518" s="11">
        <v>0</v>
      </c>
      <c r="B4518" t="s">
        <v>713</v>
      </c>
      <c r="C4518">
        <v>41144</v>
      </c>
      <c r="D4518" t="s">
        <v>13604</v>
      </c>
      <c r="E4518" t="s">
        <v>19</v>
      </c>
      <c r="F4518">
        <v>5.0209999999999998E-2</v>
      </c>
      <c r="G4518" t="s">
        <v>92</v>
      </c>
      <c r="H4518" t="s">
        <v>21</v>
      </c>
      <c r="I4518" s="1">
        <v>39944</v>
      </c>
      <c r="J4518" s="11">
        <v>0</v>
      </c>
      <c r="K4518">
        <v>120</v>
      </c>
      <c r="L4518" t="s">
        <v>22</v>
      </c>
      <c r="M4518">
        <v>6.2</v>
      </c>
      <c r="N4518">
        <v>21</v>
      </c>
      <c r="O4518" t="s">
        <v>13605</v>
      </c>
      <c r="P4518" t="s">
        <v>13606</v>
      </c>
      <c r="Q4518" s="10">
        <v>0</v>
      </c>
    </row>
    <row r="4519" spans="1:17" x14ac:dyDescent="0.3">
      <c r="A4519" s="11">
        <v>0</v>
      </c>
      <c r="B4519" t="s">
        <v>5275</v>
      </c>
      <c r="C4519">
        <v>35199</v>
      </c>
      <c r="D4519" t="s">
        <v>13607</v>
      </c>
      <c r="E4519" t="s">
        <v>19</v>
      </c>
      <c r="F4519">
        <v>0.90609600000000001</v>
      </c>
      <c r="G4519" t="s">
        <v>92</v>
      </c>
      <c r="H4519" t="s">
        <v>21</v>
      </c>
      <c r="I4519" s="1">
        <v>38894</v>
      </c>
      <c r="J4519" s="11">
        <v>0</v>
      </c>
      <c r="K4519">
        <v>94</v>
      </c>
      <c r="L4519" t="s">
        <v>22</v>
      </c>
      <c r="M4519">
        <v>7.3</v>
      </c>
      <c r="N4519">
        <v>10</v>
      </c>
      <c r="O4519" t="s">
        <v>13608</v>
      </c>
      <c r="P4519" t="s">
        <v>13609</v>
      </c>
      <c r="Q4519" s="10">
        <v>0</v>
      </c>
    </row>
    <row r="4520" spans="1:17" x14ac:dyDescent="0.3">
      <c r="A4520" s="11">
        <v>2053648</v>
      </c>
      <c r="B4520" t="s">
        <v>5275</v>
      </c>
      <c r="C4520">
        <v>14271</v>
      </c>
      <c r="D4520" t="s">
        <v>13610</v>
      </c>
      <c r="E4520" t="s">
        <v>19</v>
      </c>
      <c r="F4520">
        <v>2.7786330000000001</v>
      </c>
      <c r="G4520" t="s">
        <v>113</v>
      </c>
      <c r="H4520" t="s">
        <v>21</v>
      </c>
      <c r="I4520" s="1">
        <v>36455</v>
      </c>
      <c r="J4520" s="11">
        <v>500000</v>
      </c>
      <c r="K4520">
        <v>102</v>
      </c>
      <c r="L4520" t="s">
        <v>22</v>
      </c>
      <c r="M4520">
        <v>7.8</v>
      </c>
      <c r="N4520">
        <v>17</v>
      </c>
      <c r="O4520" t="s">
        <v>13611</v>
      </c>
      <c r="P4520" t="s">
        <v>13612</v>
      </c>
      <c r="Q4520" s="10">
        <v>-1553648</v>
      </c>
    </row>
    <row r="4521" spans="1:17" x14ac:dyDescent="0.3">
      <c r="A4521" s="11">
        <v>0</v>
      </c>
      <c r="B4521" t="s">
        <v>3334</v>
      </c>
      <c r="C4521">
        <v>16653</v>
      </c>
      <c r="D4521" t="s">
        <v>13613</v>
      </c>
      <c r="E4521" t="s">
        <v>19</v>
      </c>
      <c r="F4521">
        <v>0.92059100000000005</v>
      </c>
      <c r="G4521" t="s">
        <v>13614</v>
      </c>
      <c r="H4521" t="s">
        <v>21</v>
      </c>
      <c r="I4521" s="1">
        <v>37286</v>
      </c>
      <c r="J4521" s="11">
        <v>0</v>
      </c>
      <c r="K4521">
        <v>102</v>
      </c>
      <c r="L4521" t="s">
        <v>22</v>
      </c>
      <c r="M4521">
        <v>7.5</v>
      </c>
      <c r="N4521">
        <v>4</v>
      </c>
      <c r="O4521" t="s">
        <v>13615</v>
      </c>
      <c r="P4521" t="s">
        <v>13616</v>
      </c>
      <c r="Q4521" s="10">
        <v>0</v>
      </c>
    </row>
    <row r="4522" spans="1:17" x14ac:dyDescent="0.3">
      <c r="A4522" s="11">
        <v>46000</v>
      </c>
      <c r="B4522" t="s">
        <v>713</v>
      </c>
      <c r="C4522">
        <v>14757</v>
      </c>
      <c r="D4522" t="s">
        <v>13617</v>
      </c>
      <c r="E4522" t="s">
        <v>13618</v>
      </c>
      <c r="F4522">
        <v>1.4477340000000001</v>
      </c>
      <c r="G4522" t="s">
        <v>13619</v>
      </c>
      <c r="H4522" t="s">
        <v>13620</v>
      </c>
      <c r="I4522" s="1">
        <v>37761</v>
      </c>
      <c r="J4522" s="11">
        <v>0</v>
      </c>
      <c r="K4522">
        <v>83</v>
      </c>
      <c r="L4522" t="s">
        <v>22</v>
      </c>
      <c r="M4522">
        <v>6.3</v>
      </c>
      <c r="N4522">
        <v>32</v>
      </c>
      <c r="O4522" t="s">
        <v>13621</v>
      </c>
      <c r="P4522" t="s">
        <v>13622</v>
      </c>
      <c r="Q4522" s="10">
        <v>-46000</v>
      </c>
    </row>
    <row r="4523" spans="1:17" x14ac:dyDescent="0.3">
      <c r="A4523" s="11">
        <v>500000</v>
      </c>
      <c r="B4523" t="s">
        <v>5275</v>
      </c>
      <c r="C4523">
        <v>84401</v>
      </c>
      <c r="D4523" t="s">
        <v>13623</v>
      </c>
      <c r="E4523" t="s">
        <v>19</v>
      </c>
      <c r="F4523">
        <v>0.109579</v>
      </c>
      <c r="G4523" t="s">
        <v>92</v>
      </c>
      <c r="H4523" t="s">
        <v>21</v>
      </c>
      <c r="I4523" s="1">
        <v>40963</v>
      </c>
      <c r="J4523" s="11">
        <v>845188</v>
      </c>
      <c r="K4523">
        <v>93</v>
      </c>
      <c r="L4523" t="s">
        <v>22</v>
      </c>
      <c r="M4523">
        <v>7</v>
      </c>
      <c r="N4523">
        <v>2</v>
      </c>
      <c r="O4523" t="s">
        <v>13624</v>
      </c>
      <c r="P4523" t="s">
        <v>13625</v>
      </c>
      <c r="Q4523" s="10">
        <v>345188</v>
      </c>
    </row>
    <row r="4524" spans="1:17" x14ac:dyDescent="0.3">
      <c r="A4524" s="11">
        <v>0</v>
      </c>
      <c r="B4524" t="s">
        <v>1646</v>
      </c>
      <c r="C4524">
        <v>23655</v>
      </c>
      <c r="D4524" t="s">
        <v>13626</v>
      </c>
      <c r="E4524" t="s">
        <v>19</v>
      </c>
      <c r="F4524">
        <v>1.0945400000000001</v>
      </c>
      <c r="G4524" t="s">
        <v>92</v>
      </c>
      <c r="H4524" t="s">
        <v>21</v>
      </c>
      <c r="I4524" s="1">
        <v>36744</v>
      </c>
      <c r="J4524" s="11">
        <v>0</v>
      </c>
      <c r="K4524">
        <v>86</v>
      </c>
      <c r="L4524" t="s">
        <v>22</v>
      </c>
      <c r="M4524">
        <v>5.6</v>
      </c>
      <c r="N4524">
        <v>6</v>
      </c>
      <c r="O4524" t="s">
        <v>13627</v>
      </c>
      <c r="P4524" t="s">
        <v>13628</v>
      </c>
      <c r="Q4524" s="10">
        <v>0</v>
      </c>
    </row>
    <row r="4525" spans="1:17" x14ac:dyDescent="0.3">
      <c r="A4525" s="11">
        <v>0</v>
      </c>
      <c r="B4525" t="s">
        <v>13629</v>
      </c>
      <c r="C4525">
        <v>36825</v>
      </c>
      <c r="D4525" t="s">
        <v>13630</v>
      </c>
      <c r="E4525" t="s">
        <v>19</v>
      </c>
      <c r="F4525">
        <v>8.2977999999999996E-2</v>
      </c>
      <c r="G4525" t="s">
        <v>13614</v>
      </c>
      <c r="H4525" t="s">
        <v>21</v>
      </c>
      <c r="I4525" s="1">
        <v>37652</v>
      </c>
      <c r="J4525" s="11">
        <v>0</v>
      </c>
      <c r="K4525">
        <v>101</v>
      </c>
      <c r="L4525" t="s">
        <v>22</v>
      </c>
      <c r="M4525">
        <v>4.8</v>
      </c>
      <c r="N4525">
        <v>4</v>
      </c>
      <c r="O4525" t="s">
        <v>13631</v>
      </c>
      <c r="P4525" t="s">
        <v>13616</v>
      </c>
      <c r="Q4525" s="10">
        <v>0</v>
      </c>
    </row>
    <row r="4526" spans="1:17" x14ac:dyDescent="0.3">
      <c r="A4526" s="11">
        <v>0</v>
      </c>
      <c r="B4526" t="s">
        <v>212</v>
      </c>
      <c r="C4526">
        <v>33430</v>
      </c>
      <c r="D4526" t="s">
        <v>13632</v>
      </c>
      <c r="E4526" t="s">
        <v>19</v>
      </c>
      <c r="F4526">
        <v>0.61913600000000002</v>
      </c>
      <c r="G4526" t="s">
        <v>92</v>
      </c>
      <c r="H4526" t="s">
        <v>21</v>
      </c>
      <c r="I4526" s="1">
        <v>36371</v>
      </c>
      <c r="J4526" s="11">
        <v>0</v>
      </c>
      <c r="K4526">
        <v>111</v>
      </c>
      <c r="L4526" t="s">
        <v>22</v>
      </c>
      <c r="M4526">
        <v>7</v>
      </c>
      <c r="N4526">
        <v>11</v>
      </c>
      <c r="O4526" t="s">
        <v>13633</v>
      </c>
      <c r="P4526" t="s">
        <v>8236</v>
      </c>
      <c r="Q4526" s="10">
        <v>0</v>
      </c>
    </row>
    <row r="4527" spans="1:17" x14ac:dyDescent="0.3">
      <c r="A4527" s="11">
        <v>500000</v>
      </c>
      <c r="B4527" t="s">
        <v>2834</v>
      </c>
      <c r="C4527">
        <v>12281</v>
      </c>
      <c r="D4527" t="s">
        <v>13634</v>
      </c>
      <c r="E4527" t="s">
        <v>19</v>
      </c>
      <c r="F4527">
        <v>8.5192019999999999</v>
      </c>
      <c r="G4527" t="s">
        <v>13635</v>
      </c>
      <c r="H4527" t="s">
        <v>21</v>
      </c>
      <c r="I4527" s="1">
        <v>38001</v>
      </c>
      <c r="J4527" s="11">
        <v>603943</v>
      </c>
      <c r="K4527">
        <v>90</v>
      </c>
      <c r="L4527" t="s">
        <v>22</v>
      </c>
      <c r="M4527">
        <v>6.9</v>
      </c>
      <c r="N4527">
        <v>106</v>
      </c>
      <c r="O4527" t="s">
        <v>13636</v>
      </c>
      <c r="P4527" t="s">
        <v>13637</v>
      </c>
      <c r="Q4527" s="10">
        <v>103943</v>
      </c>
    </row>
    <row r="4528" spans="1:17" x14ac:dyDescent="0.3">
      <c r="A4528" s="11">
        <v>0</v>
      </c>
      <c r="B4528" t="s">
        <v>8522</v>
      </c>
      <c r="C4528">
        <v>125052</v>
      </c>
      <c r="D4528" t="s">
        <v>13638</v>
      </c>
      <c r="E4528" t="s">
        <v>19</v>
      </c>
      <c r="F4528">
        <v>0.36447000000000002</v>
      </c>
      <c r="G4528" t="s">
        <v>1252</v>
      </c>
      <c r="H4528" t="s">
        <v>21</v>
      </c>
      <c r="I4528" s="1">
        <v>35451</v>
      </c>
      <c r="J4528" s="11">
        <v>0</v>
      </c>
      <c r="K4528">
        <v>86</v>
      </c>
      <c r="L4528" t="s">
        <v>22</v>
      </c>
      <c r="M4528">
        <v>4.8</v>
      </c>
      <c r="N4528">
        <v>4</v>
      </c>
      <c r="O4528" t="s">
        <v>13639</v>
      </c>
      <c r="P4528" t="s">
        <v>10883</v>
      </c>
      <c r="Q4528" s="10">
        <v>0</v>
      </c>
    </row>
    <row r="4529" spans="1:17" x14ac:dyDescent="0.3">
      <c r="A4529" s="11">
        <v>0</v>
      </c>
      <c r="B4529" t="s">
        <v>972</v>
      </c>
      <c r="C4529">
        <v>96238</v>
      </c>
      <c r="D4529" t="s">
        <v>13640</v>
      </c>
      <c r="E4529" t="s">
        <v>19</v>
      </c>
      <c r="F4529">
        <v>3.9077000000000001E-2</v>
      </c>
      <c r="G4529" t="s">
        <v>92</v>
      </c>
      <c r="H4529" t="s">
        <v>21</v>
      </c>
      <c r="I4529" s="1">
        <v>37597</v>
      </c>
      <c r="J4529" s="11">
        <v>0</v>
      </c>
      <c r="K4529">
        <v>98</v>
      </c>
      <c r="L4529" t="s">
        <v>22</v>
      </c>
      <c r="M4529">
        <v>4</v>
      </c>
      <c r="N4529">
        <v>3</v>
      </c>
      <c r="O4529" t="s">
        <v>13641</v>
      </c>
      <c r="P4529" t="s">
        <v>13642</v>
      </c>
      <c r="Q4529" s="10">
        <v>0</v>
      </c>
    </row>
    <row r="4530" spans="1:17" x14ac:dyDescent="0.3">
      <c r="A4530" s="11">
        <v>0</v>
      </c>
      <c r="B4530" t="s">
        <v>2357</v>
      </c>
      <c r="C4530">
        <v>30246</v>
      </c>
      <c r="D4530" t="s">
        <v>13643</v>
      </c>
      <c r="E4530" t="s">
        <v>19</v>
      </c>
      <c r="F4530">
        <v>0.66551199999999999</v>
      </c>
      <c r="G4530" t="s">
        <v>92</v>
      </c>
      <c r="H4530" t="s">
        <v>21</v>
      </c>
      <c r="I4530" s="1">
        <v>37862</v>
      </c>
      <c r="J4530" s="11">
        <v>0</v>
      </c>
      <c r="K4530">
        <v>95</v>
      </c>
      <c r="L4530" t="s">
        <v>22</v>
      </c>
      <c r="M4530">
        <v>5.3</v>
      </c>
      <c r="N4530">
        <v>4</v>
      </c>
      <c r="O4530" t="s">
        <v>13644</v>
      </c>
      <c r="P4530" t="s">
        <v>13645</v>
      </c>
      <c r="Q4530" s="10">
        <v>0</v>
      </c>
    </row>
    <row r="4531" spans="1:17" x14ac:dyDescent="0.3">
      <c r="A4531" s="11">
        <v>0</v>
      </c>
      <c r="B4531" t="s">
        <v>822</v>
      </c>
      <c r="C4531">
        <v>7301</v>
      </c>
      <c r="D4531" t="s">
        <v>13646</v>
      </c>
      <c r="E4531" t="s">
        <v>19</v>
      </c>
      <c r="F4531">
        <v>3.4336250000000001</v>
      </c>
      <c r="G4531" t="s">
        <v>11089</v>
      </c>
      <c r="H4531" t="s">
        <v>21</v>
      </c>
      <c r="I4531" s="1">
        <v>38672</v>
      </c>
      <c r="J4531" s="11">
        <v>0</v>
      </c>
      <c r="K4531">
        <v>91</v>
      </c>
      <c r="L4531" t="s">
        <v>22</v>
      </c>
      <c r="M4531">
        <v>6.4</v>
      </c>
      <c r="N4531">
        <v>26</v>
      </c>
      <c r="O4531" t="s">
        <v>13647</v>
      </c>
      <c r="P4531" t="s">
        <v>12810</v>
      </c>
      <c r="Q4531" s="10">
        <v>0</v>
      </c>
    </row>
    <row r="4532" spans="1:17" x14ac:dyDescent="0.3">
      <c r="A4532" s="11">
        <v>0</v>
      </c>
      <c r="B4532" t="s">
        <v>1582</v>
      </c>
      <c r="C4532">
        <v>172533</v>
      </c>
      <c r="D4532" t="s">
        <v>13648</v>
      </c>
      <c r="E4532" t="s">
        <v>19</v>
      </c>
      <c r="F4532">
        <v>17.378454999999999</v>
      </c>
      <c r="G4532" t="s">
        <v>13649</v>
      </c>
      <c r="H4532" t="s">
        <v>21</v>
      </c>
      <c r="I4532" s="1">
        <v>41509</v>
      </c>
      <c r="J4532" s="11">
        <v>343341</v>
      </c>
      <c r="K4532">
        <v>90</v>
      </c>
      <c r="L4532" t="s">
        <v>22</v>
      </c>
      <c r="M4532">
        <v>6</v>
      </c>
      <c r="N4532">
        <v>356</v>
      </c>
      <c r="O4532" t="s">
        <v>13650</v>
      </c>
      <c r="P4532" t="s">
        <v>13651</v>
      </c>
      <c r="Q4532" s="10">
        <v>343341</v>
      </c>
    </row>
    <row r="4533" spans="1:17" x14ac:dyDescent="0.3">
      <c r="A4533" s="11">
        <v>500000</v>
      </c>
      <c r="B4533" t="s">
        <v>5275</v>
      </c>
      <c r="C4533">
        <v>180383</v>
      </c>
      <c r="D4533" t="s">
        <v>13652</v>
      </c>
      <c r="E4533" t="s">
        <v>19</v>
      </c>
      <c r="F4533">
        <v>0.42519499999999999</v>
      </c>
      <c r="G4533" t="s">
        <v>13653</v>
      </c>
      <c r="H4533" t="s">
        <v>21</v>
      </c>
      <c r="I4533" s="1">
        <v>41009</v>
      </c>
      <c r="J4533" s="11">
        <v>0</v>
      </c>
      <c r="K4533">
        <v>88</v>
      </c>
      <c r="L4533" t="s">
        <v>22</v>
      </c>
      <c r="M4533">
        <v>7.1</v>
      </c>
      <c r="N4533">
        <v>17</v>
      </c>
      <c r="O4533" t="s">
        <v>13654</v>
      </c>
      <c r="P4533" t="s">
        <v>13655</v>
      </c>
      <c r="Q4533" s="10">
        <v>-500000</v>
      </c>
    </row>
    <row r="4534" spans="1:17" x14ac:dyDescent="0.3">
      <c r="A4534" s="11">
        <v>2000000</v>
      </c>
      <c r="B4534" t="s">
        <v>3035</v>
      </c>
      <c r="C4534">
        <v>346</v>
      </c>
      <c r="D4534" t="s">
        <v>13656</v>
      </c>
      <c r="E4534" t="s">
        <v>388</v>
      </c>
      <c r="F4534">
        <v>39.756748000000002</v>
      </c>
      <c r="G4534" t="s">
        <v>13657</v>
      </c>
      <c r="H4534" t="s">
        <v>197</v>
      </c>
      <c r="I4534" s="1">
        <v>19840</v>
      </c>
      <c r="J4534" s="11">
        <v>271841</v>
      </c>
      <c r="K4534">
        <v>207</v>
      </c>
      <c r="L4534" t="s">
        <v>22</v>
      </c>
      <c r="M4534">
        <v>8.1999999999999993</v>
      </c>
      <c r="N4534">
        <v>878</v>
      </c>
      <c r="O4534" t="s">
        <v>13658</v>
      </c>
      <c r="P4534" t="s">
        <v>8679</v>
      </c>
      <c r="Q4534" s="10">
        <v>-1728159</v>
      </c>
    </row>
    <row r="4535" spans="1:17" x14ac:dyDescent="0.3">
      <c r="A4535" s="11">
        <v>0</v>
      </c>
      <c r="B4535" t="s">
        <v>5275</v>
      </c>
      <c r="C4535">
        <v>84318</v>
      </c>
      <c r="D4535" t="s">
        <v>13659</v>
      </c>
      <c r="E4535" t="s">
        <v>19</v>
      </c>
      <c r="F4535">
        <v>0.388401</v>
      </c>
      <c r="G4535" t="s">
        <v>92</v>
      </c>
      <c r="H4535" t="s">
        <v>21</v>
      </c>
      <c r="I4535" s="1">
        <v>41180</v>
      </c>
      <c r="J4535" s="11">
        <v>0</v>
      </c>
      <c r="K4535">
        <v>89</v>
      </c>
      <c r="L4535" t="s">
        <v>22</v>
      </c>
      <c r="M4535">
        <v>6.9</v>
      </c>
      <c r="N4535">
        <v>7</v>
      </c>
      <c r="O4535" t="s">
        <v>13660</v>
      </c>
      <c r="P4535" t="s">
        <v>13661</v>
      </c>
      <c r="Q4535" s="10">
        <v>0</v>
      </c>
    </row>
    <row r="4536" spans="1:17" x14ac:dyDescent="0.3">
      <c r="A4536" s="11">
        <v>500000</v>
      </c>
      <c r="B4536" t="s">
        <v>972</v>
      </c>
      <c r="C4536">
        <v>45145</v>
      </c>
      <c r="D4536" t="s">
        <v>13662</v>
      </c>
      <c r="E4536" t="s">
        <v>19</v>
      </c>
      <c r="F4536">
        <v>1.354816</v>
      </c>
      <c r="G4536" t="s">
        <v>13663</v>
      </c>
      <c r="H4536" t="s">
        <v>2538</v>
      </c>
      <c r="I4536" s="1">
        <v>33468</v>
      </c>
      <c r="J4536" s="11">
        <v>0</v>
      </c>
      <c r="K4536">
        <v>97</v>
      </c>
      <c r="L4536" t="s">
        <v>22</v>
      </c>
      <c r="M4536">
        <v>4.7</v>
      </c>
      <c r="N4536">
        <v>13</v>
      </c>
      <c r="O4536" t="s">
        <v>13664</v>
      </c>
      <c r="P4536" t="s">
        <v>13665</v>
      </c>
      <c r="Q4536" s="10">
        <v>-500000</v>
      </c>
    </row>
    <row r="4537" spans="1:17" x14ac:dyDescent="0.3">
      <c r="A4537" s="11">
        <v>0</v>
      </c>
      <c r="B4537" t="s">
        <v>587</v>
      </c>
      <c r="C4537">
        <v>13983</v>
      </c>
      <c r="D4537" t="s">
        <v>13666</v>
      </c>
      <c r="E4537" t="s">
        <v>19</v>
      </c>
      <c r="F4537">
        <v>0.45962500000000001</v>
      </c>
      <c r="G4537" t="s">
        <v>92</v>
      </c>
      <c r="H4537" t="s">
        <v>21</v>
      </c>
      <c r="I4537" s="1">
        <v>39103</v>
      </c>
      <c r="J4537" s="11">
        <v>0</v>
      </c>
      <c r="K4537">
        <v>84</v>
      </c>
      <c r="L4537" t="s">
        <v>22</v>
      </c>
      <c r="M4537">
        <v>4.9000000000000004</v>
      </c>
      <c r="N4537">
        <v>8</v>
      </c>
      <c r="O4537" t="s">
        <v>13667</v>
      </c>
      <c r="P4537" t="s">
        <v>242</v>
      </c>
      <c r="Q4537" s="10">
        <v>0</v>
      </c>
    </row>
    <row r="4538" spans="1:17" x14ac:dyDescent="0.3">
      <c r="A4538" s="11">
        <v>500000</v>
      </c>
      <c r="B4538" t="s">
        <v>13668</v>
      </c>
      <c r="C4538">
        <v>45649</v>
      </c>
      <c r="D4538" t="s">
        <v>13669</v>
      </c>
      <c r="E4538" t="s">
        <v>19</v>
      </c>
      <c r="F4538">
        <v>9.1089490000000009</v>
      </c>
      <c r="G4538" t="s">
        <v>5309</v>
      </c>
      <c r="H4538" t="s">
        <v>284</v>
      </c>
      <c r="I4538" s="1">
        <v>40428</v>
      </c>
      <c r="J4538" s="11">
        <v>98017</v>
      </c>
      <c r="K4538">
        <v>85</v>
      </c>
      <c r="L4538" t="s">
        <v>22</v>
      </c>
      <c r="M4538">
        <v>5.7</v>
      </c>
      <c r="N4538">
        <v>251</v>
      </c>
      <c r="O4538" t="s">
        <v>13670</v>
      </c>
      <c r="P4538" t="s">
        <v>13671</v>
      </c>
      <c r="Q4538" s="10">
        <v>-401983</v>
      </c>
    </row>
    <row r="4539" spans="1:17" x14ac:dyDescent="0.3">
      <c r="A4539" s="11">
        <v>0</v>
      </c>
      <c r="B4539" t="s">
        <v>1497</v>
      </c>
      <c r="C4539">
        <v>19844</v>
      </c>
      <c r="D4539" t="s">
        <v>13672</v>
      </c>
      <c r="E4539" t="s">
        <v>19</v>
      </c>
      <c r="F4539">
        <v>1.6542600000000001</v>
      </c>
      <c r="G4539" t="s">
        <v>92</v>
      </c>
      <c r="H4539" t="s">
        <v>21</v>
      </c>
      <c r="I4539" s="1">
        <v>39083</v>
      </c>
      <c r="J4539" s="11">
        <v>0</v>
      </c>
      <c r="K4539">
        <v>100</v>
      </c>
      <c r="L4539" t="s">
        <v>22</v>
      </c>
      <c r="M4539">
        <v>4.2</v>
      </c>
      <c r="N4539">
        <v>11</v>
      </c>
      <c r="O4539" t="s">
        <v>13673</v>
      </c>
      <c r="P4539" t="s">
        <v>13367</v>
      </c>
      <c r="Q4539" s="10">
        <v>0</v>
      </c>
    </row>
    <row r="4540" spans="1:17" x14ac:dyDescent="0.3">
      <c r="A4540" s="11">
        <v>0</v>
      </c>
      <c r="B4540" t="s">
        <v>713</v>
      </c>
      <c r="C4540">
        <v>21801</v>
      </c>
      <c r="D4540" t="s">
        <v>13674</v>
      </c>
      <c r="E4540" t="s">
        <v>19</v>
      </c>
      <c r="F4540">
        <v>1.390909</v>
      </c>
      <c r="G4540" t="s">
        <v>92</v>
      </c>
      <c r="H4540" t="s">
        <v>21</v>
      </c>
      <c r="I4540" s="1">
        <v>37257</v>
      </c>
      <c r="J4540" s="11">
        <v>0</v>
      </c>
      <c r="K4540">
        <v>112</v>
      </c>
      <c r="L4540" t="s">
        <v>22</v>
      </c>
      <c r="M4540">
        <v>6.2</v>
      </c>
      <c r="N4540">
        <v>9</v>
      </c>
      <c r="O4540" t="s">
        <v>13675</v>
      </c>
      <c r="P4540" t="s">
        <v>13676</v>
      </c>
      <c r="Q4540" s="10">
        <v>0</v>
      </c>
    </row>
    <row r="4541" spans="1:17" x14ac:dyDescent="0.3">
      <c r="A4541" s="11">
        <v>500000</v>
      </c>
      <c r="B4541" t="s">
        <v>2366</v>
      </c>
      <c r="C4541">
        <v>43933</v>
      </c>
      <c r="D4541" t="s">
        <v>13677</v>
      </c>
      <c r="E4541" t="s">
        <v>19</v>
      </c>
      <c r="F4541">
        <v>26.406001</v>
      </c>
      <c r="G4541" t="s">
        <v>1224</v>
      </c>
      <c r="H4541" t="s">
        <v>33</v>
      </c>
      <c r="I4541" s="1">
        <v>40347</v>
      </c>
      <c r="J4541" s="11">
        <v>4242978</v>
      </c>
      <c r="K4541">
        <v>94</v>
      </c>
      <c r="L4541" t="s">
        <v>22</v>
      </c>
      <c r="M4541">
        <v>6.2</v>
      </c>
      <c r="N4541">
        <v>587</v>
      </c>
      <c r="O4541" t="s">
        <v>13678</v>
      </c>
      <c r="P4541" t="s">
        <v>13679</v>
      </c>
      <c r="Q4541" s="10">
        <v>3742978</v>
      </c>
    </row>
    <row r="4542" spans="1:17" x14ac:dyDescent="0.3">
      <c r="A4542" s="11">
        <v>0</v>
      </c>
      <c r="B4542" t="s">
        <v>2424</v>
      </c>
      <c r="C4542">
        <v>73511</v>
      </c>
      <c r="D4542" t="s">
        <v>13680</v>
      </c>
      <c r="E4542" t="s">
        <v>19</v>
      </c>
      <c r="F4542">
        <v>0.21873600000000001</v>
      </c>
      <c r="G4542" t="s">
        <v>13681</v>
      </c>
      <c r="H4542" t="s">
        <v>21</v>
      </c>
      <c r="I4542" s="1">
        <v>38646</v>
      </c>
      <c r="J4542" s="11">
        <v>0</v>
      </c>
      <c r="K4542">
        <v>91</v>
      </c>
      <c r="L4542" t="s">
        <v>22</v>
      </c>
      <c r="M4542">
        <v>4</v>
      </c>
      <c r="N4542">
        <v>1</v>
      </c>
      <c r="O4542" t="s">
        <v>13682</v>
      </c>
      <c r="P4542" t="s">
        <v>13683</v>
      </c>
      <c r="Q4542" s="10">
        <v>0</v>
      </c>
    </row>
    <row r="4543" spans="1:17" x14ac:dyDescent="0.3">
      <c r="A4543" s="11">
        <v>0</v>
      </c>
      <c r="B4543" t="s">
        <v>587</v>
      </c>
      <c r="C4543">
        <v>43653</v>
      </c>
      <c r="D4543" t="s">
        <v>13684</v>
      </c>
      <c r="E4543" t="s">
        <v>19</v>
      </c>
      <c r="F4543">
        <v>0.38344200000000001</v>
      </c>
      <c r="G4543" t="s">
        <v>92</v>
      </c>
      <c r="H4543" t="s">
        <v>21</v>
      </c>
      <c r="I4543" s="1">
        <v>39083</v>
      </c>
      <c r="J4543" s="11">
        <v>0</v>
      </c>
      <c r="K4543">
        <v>91</v>
      </c>
      <c r="L4543" t="s">
        <v>22</v>
      </c>
      <c r="M4543">
        <v>5</v>
      </c>
      <c r="N4543">
        <v>1</v>
      </c>
      <c r="O4543" t="s">
        <v>13685</v>
      </c>
      <c r="P4543" t="s">
        <v>13686</v>
      </c>
      <c r="Q4543" s="10">
        <v>0</v>
      </c>
    </row>
    <row r="4544" spans="1:17" x14ac:dyDescent="0.3">
      <c r="A4544" s="11">
        <v>500000</v>
      </c>
      <c r="B4544" t="s">
        <v>4727</v>
      </c>
      <c r="C4544">
        <v>139715</v>
      </c>
      <c r="D4544" t="s">
        <v>13687</v>
      </c>
      <c r="E4544" t="s">
        <v>19</v>
      </c>
      <c r="F4544">
        <v>2.3918469999999998</v>
      </c>
      <c r="G4544" t="s">
        <v>13688</v>
      </c>
      <c r="H4544" t="s">
        <v>21</v>
      </c>
      <c r="I4544" s="1">
        <v>41026</v>
      </c>
      <c r="J4544" s="11">
        <v>0</v>
      </c>
      <c r="K4544">
        <v>87</v>
      </c>
      <c r="L4544" t="s">
        <v>22</v>
      </c>
      <c r="M4544">
        <v>4.5</v>
      </c>
      <c r="N4544">
        <v>34</v>
      </c>
      <c r="O4544" t="s">
        <v>13689</v>
      </c>
      <c r="P4544" t="s">
        <v>13690</v>
      </c>
      <c r="Q4544" s="10">
        <v>-500000</v>
      </c>
    </row>
    <row r="4545" spans="1:17" x14ac:dyDescent="0.3">
      <c r="A4545" s="11">
        <v>0</v>
      </c>
      <c r="B4545" t="s">
        <v>826</v>
      </c>
      <c r="C4545">
        <v>45380</v>
      </c>
      <c r="D4545" t="s">
        <v>13691</v>
      </c>
      <c r="E4545" t="s">
        <v>1124</v>
      </c>
      <c r="F4545">
        <v>1.68502</v>
      </c>
      <c r="G4545" t="s">
        <v>92</v>
      </c>
      <c r="H4545" t="s">
        <v>149</v>
      </c>
      <c r="I4545" s="1">
        <v>38718</v>
      </c>
      <c r="J4545" s="11">
        <v>0</v>
      </c>
      <c r="K4545">
        <v>98</v>
      </c>
      <c r="L4545" t="s">
        <v>22</v>
      </c>
      <c r="M4545">
        <v>6.9</v>
      </c>
      <c r="N4545">
        <v>22</v>
      </c>
      <c r="O4545" t="s">
        <v>13692</v>
      </c>
      <c r="P4545" t="s">
        <v>11962</v>
      </c>
      <c r="Q4545" s="10">
        <v>0</v>
      </c>
    </row>
    <row r="4546" spans="1:17" x14ac:dyDescent="0.3">
      <c r="A4546" s="11">
        <v>0</v>
      </c>
      <c r="B4546" t="s">
        <v>8466</v>
      </c>
      <c r="C4546">
        <v>30867</v>
      </c>
      <c r="D4546" t="s">
        <v>13693</v>
      </c>
      <c r="E4546" t="s">
        <v>19</v>
      </c>
      <c r="F4546">
        <v>0.60778200000000004</v>
      </c>
      <c r="G4546" t="s">
        <v>92</v>
      </c>
      <c r="H4546" t="s">
        <v>284</v>
      </c>
      <c r="I4546" s="1">
        <v>39021</v>
      </c>
      <c r="J4546" s="11">
        <v>0</v>
      </c>
      <c r="K4546">
        <v>95</v>
      </c>
      <c r="L4546" t="s">
        <v>22</v>
      </c>
      <c r="M4546">
        <v>7</v>
      </c>
      <c r="N4546">
        <v>8</v>
      </c>
      <c r="O4546" t="s">
        <v>13694</v>
      </c>
      <c r="P4546" t="s">
        <v>13695</v>
      </c>
      <c r="Q4546" s="10">
        <v>0</v>
      </c>
    </row>
    <row r="4547" spans="1:17" x14ac:dyDescent="0.3">
      <c r="A4547" s="11">
        <v>500000</v>
      </c>
      <c r="B4547" t="s">
        <v>713</v>
      </c>
      <c r="C4547">
        <v>81220</v>
      </c>
      <c r="D4547" t="s">
        <v>13696</v>
      </c>
      <c r="E4547" t="s">
        <v>19</v>
      </c>
      <c r="F4547">
        <v>4.6903E-2</v>
      </c>
      <c r="G4547" t="s">
        <v>13697</v>
      </c>
      <c r="H4547" t="s">
        <v>21</v>
      </c>
      <c r="I4547" s="1">
        <v>36933</v>
      </c>
      <c r="J4547" s="11">
        <v>0</v>
      </c>
      <c r="K4547">
        <v>87</v>
      </c>
      <c r="L4547" t="s">
        <v>22</v>
      </c>
      <c r="M4547">
        <v>5</v>
      </c>
      <c r="N4547">
        <v>2</v>
      </c>
      <c r="O4547" t="s">
        <v>13698</v>
      </c>
      <c r="P4547" t="s">
        <v>75</v>
      </c>
      <c r="Q4547" s="10">
        <v>-500000</v>
      </c>
    </row>
    <row r="4548" spans="1:17" x14ac:dyDescent="0.3">
      <c r="A4548" s="11">
        <v>0</v>
      </c>
      <c r="B4548" t="s">
        <v>538</v>
      </c>
      <c r="C4548">
        <v>253626</v>
      </c>
      <c r="D4548" t="s">
        <v>13699</v>
      </c>
      <c r="E4548" t="s">
        <v>19</v>
      </c>
      <c r="F4548">
        <v>10.924272999999999</v>
      </c>
      <c r="G4548" t="s">
        <v>10513</v>
      </c>
      <c r="H4548" t="s">
        <v>21</v>
      </c>
      <c r="I4548" s="1">
        <v>42251</v>
      </c>
      <c r="J4548" s="11">
        <v>316472</v>
      </c>
      <c r="K4548">
        <v>104</v>
      </c>
      <c r="L4548" t="s">
        <v>22</v>
      </c>
      <c r="M4548">
        <v>5.9</v>
      </c>
      <c r="N4548">
        <v>208</v>
      </c>
      <c r="O4548" t="s">
        <v>13700</v>
      </c>
      <c r="P4548" t="s">
        <v>3115</v>
      </c>
      <c r="Q4548" s="10">
        <v>316472</v>
      </c>
    </row>
    <row r="4549" spans="1:17" x14ac:dyDescent="0.3">
      <c r="A4549" s="11">
        <v>0</v>
      </c>
      <c r="B4549" t="s">
        <v>713</v>
      </c>
      <c r="C4549">
        <v>294550</v>
      </c>
      <c r="D4549" t="s">
        <v>13701</v>
      </c>
      <c r="E4549" t="s">
        <v>19</v>
      </c>
      <c r="F4549">
        <v>2.1419000000000001E-2</v>
      </c>
      <c r="G4549" t="s">
        <v>92</v>
      </c>
      <c r="H4549" t="s">
        <v>21</v>
      </c>
      <c r="I4549" s="1">
        <v>41675</v>
      </c>
      <c r="J4549" s="11">
        <v>0</v>
      </c>
      <c r="K4549">
        <v>96</v>
      </c>
      <c r="L4549" t="s">
        <v>22</v>
      </c>
      <c r="M4549">
        <v>0</v>
      </c>
      <c r="N4549">
        <v>0</v>
      </c>
      <c r="O4549" t="s">
        <v>4251</v>
      </c>
      <c r="P4549" t="s">
        <v>13702</v>
      </c>
      <c r="Q4549" s="10">
        <v>0</v>
      </c>
    </row>
    <row r="4550" spans="1:17" x14ac:dyDescent="0.3">
      <c r="A4550" s="11">
        <v>0</v>
      </c>
      <c r="B4550" t="s">
        <v>212</v>
      </c>
      <c r="C4550">
        <v>90369</v>
      </c>
      <c r="D4550" t="s">
        <v>13703</v>
      </c>
      <c r="E4550" t="s">
        <v>19</v>
      </c>
      <c r="F4550">
        <v>14.142073</v>
      </c>
      <c r="G4550" t="s">
        <v>13704</v>
      </c>
      <c r="H4550" t="s">
        <v>33</v>
      </c>
      <c r="I4550" s="1">
        <v>41054</v>
      </c>
      <c r="J4550" s="11">
        <v>0</v>
      </c>
      <c r="K4550">
        <v>103</v>
      </c>
      <c r="L4550" t="s">
        <v>22</v>
      </c>
      <c r="M4550">
        <v>7.3</v>
      </c>
      <c r="N4550">
        <v>371</v>
      </c>
      <c r="O4550" t="s">
        <v>13705</v>
      </c>
      <c r="P4550" t="s">
        <v>9843</v>
      </c>
      <c r="Q4550" s="10">
        <v>0</v>
      </c>
    </row>
    <row r="4551" spans="1:17" x14ac:dyDescent="0.3">
      <c r="A4551" s="11">
        <v>500000</v>
      </c>
      <c r="B4551" t="s">
        <v>4422</v>
      </c>
      <c r="C4551">
        <v>117942</v>
      </c>
      <c r="D4551" t="s">
        <v>13706</v>
      </c>
      <c r="E4551" t="s">
        <v>19</v>
      </c>
      <c r="F4551">
        <v>1.600171</v>
      </c>
      <c r="G4551" t="s">
        <v>13707</v>
      </c>
      <c r="H4551" t="s">
        <v>21</v>
      </c>
      <c r="I4551" s="1">
        <v>40996</v>
      </c>
      <c r="J4551" s="11">
        <v>0</v>
      </c>
      <c r="K4551">
        <v>104</v>
      </c>
      <c r="L4551" t="s">
        <v>22</v>
      </c>
      <c r="M4551">
        <v>3.5</v>
      </c>
      <c r="N4551">
        <v>14</v>
      </c>
      <c r="O4551" t="s">
        <v>13708</v>
      </c>
      <c r="P4551" t="s">
        <v>13709</v>
      </c>
      <c r="Q4551" s="10">
        <v>-500000</v>
      </c>
    </row>
    <row r="4552" spans="1:17" x14ac:dyDescent="0.3">
      <c r="A4552" s="11">
        <v>0</v>
      </c>
      <c r="B4552" t="s">
        <v>2982</v>
      </c>
      <c r="C4552">
        <v>322194</v>
      </c>
      <c r="D4552" t="s">
        <v>13710</v>
      </c>
      <c r="E4552" t="s">
        <v>19</v>
      </c>
      <c r="F4552">
        <v>0.39732299999999998</v>
      </c>
      <c r="G4552" t="s">
        <v>13711</v>
      </c>
      <c r="H4552" t="s">
        <v>21</v>
      </c>
      <c r="I4552" s="1">
        <v>42280</v>
      </c>
      <c r="J4552" s="11">
        <v>0</v>
      </c>
      <c r="K4552">
        <v>110</v>
      </c>
      <c r="L4552" t="s">
        <v>22</v>
      </c>
      <c r="M4552">
        <v>3.4</v>
      </c>
      <c r="N4552">
        <v>4</v>
      </c>
      <c r="O4552" t="s">
        <v>13712</v>
      </c>
      <c r="P4552" t="s">
        <v>13713</v>
      </c>
      <c r="Q4552" s="10">
        <v>0</v>
      </c>
    </row>
    <row r="4553" spans="1:17" x14ac:dyDescent="0.3">
      <c r="A4553" s="11">
        <v>0</v>
      </c>
      <c r="B4553" t="s">
        <v>2097</v>
      </c>
      <c r="C4553">
        <v>98568</v>
      </c>
      <c r="D4553" t="s">
        <v>13714</v>
      </c>
      <c r="E4553" t="s">
        <v>19</v>
      </c>
      <c r="F4553">
        <v>3.6378569999999999</v>
      </c>
      <c r="G4553" t="s">
        <v>13715</v>
      </c>
      <c r="H4553" t="s">
        <v>21</v>
      </c>
      <c r="I4553" s="1">
        <v>40838</v>
      </c>
      <c r="J4553" s="11">
        <v>0</v>
      </c>
      <c r="K4553">
        <v>90</v>
      </c>
      <c r="L4553" t="s">
        <v>22</v>
      </c>
      <c r="M4553">
        <v>6.5</v>
      </c>
      <c r="N4553">
        <v>49</v>
      </c>
      <c r="O4553" t="s">
        <v>13716</v>
      </c>
      <c r="P4553" t="s">
        <v>13717</v>
      </c>
      <c r="Q4553" s="10">
        <v>0</v>
      </c>
    </row>
    <row r="4554" spans="1:17" x14ac:dyDescent="0.3">
      <c r="A4554" s="11">
        <v>500</v>
      </c>
      <c r="B4554" t="s">
        <v>2834</v>
      </c>
      <c r="C4554">
        <v>119657</v>
      </c>
      <c r="D4554" t="s">
        <v>13718</v>
      </c>
      <c r="E4554" t="s">
        <v>19</v>
      </c>
      <c r="F4554">
        <v>8.0104999999999996E-2</v>
      </c>
      <c r="G4554" t="s">
        <v>92</v>
      </c>
      <c r="H4554" t="s">
        <v>13719</v>
      </c>
      <c r="I4554" s="1">
        <v>40911</v>
      </c>
      <c r="J4554" s="11">
        <v>0</v>
      </c>
      <c r="K4554">
        <v>101</v>
      </c>
      <c r="L4554" t="s">
        <v>22</v>
      </c>
      <c r="M4554">
        <v>0</v>
      </c>
      <c r="N4554">
        <v>0</v>
      </c>
      <c r="O4554" t="s">
        <v>13720</v>
      </c>
      <c r="P4554" t="s">
        <v>13721</v>
      </c>
      <c r="Q4554" s="10">
        <v>-500</v>
      </c>
    </row>
    <row r="4555" spans="1:17" x14ac:dyDescent="0.3">
      <c r="A4555" s="11">
        <v>0</v>
      </c>
      <c r="B4555" t="s">
        <v>13722</v>
      </c>
      <c r="C4555">
        <v>380733</v>
      </c>
      <c r="D4555" t="s">
        <v>13723</v>
      </c>
      <c r="E4555" t="s">
        <v>19</v>
      </c>
      <c r="F4555">
        <v>0.251828</v>
      </c>
      <c r="G4555" t="s">
        <v>13724</v>
      </c>
      <c r="H4555" t="s">
        <v>21</v>
      </c>
      <c r="I4555" s="1">
        <v>42402</v>
      </c>
      <c r="J4555" s="11">
        <v>0</v>
      </c>
      <c r="K4555">
        <v>94</v>
      </c>
      <c r="L4555" t="s">
        <v>22</v>
      </c>
      <c r="M4555">
        <v>5.2</v>
      </c>
      <c r="N4555">
        <v>3</v>
      </c>
      <c r="O4555" t="s">
        <v>13725</v>
      </c>
      <c r="P4555" t="s">
        <v>13726</v>
      </c>
      <c r="Q4555" s="10">
        <v>0</v>
      </c>
    </row>
    <row r="4556" spans="1:17" x14ac:dyDescent="0.3">
      <c r="A4556" s="11">
        <v>0</v>
      </c>
      <c r="B4556" t="s">
        <v>13727</v>
      </c>
      <c r="C4556">
        <v>285743</v>
      </c>
      <c r="D4556" t="s">
        <v>13728</v>
      </c>
      <c r="E4556" t="s">
        <v>19</v>
      </c>
      <c r="F4556">
        <v>0.67439800000000005</v>
      </c>
      <c r="G4556" t="s">
        <v>13729</v>
      </c>
      <c r="H4556" t="s">
        <v>21</v>
      </c>
      <c r="I4556" s="1">
        <v>42458</v>
      </c>
      <c r="J4556" s="11">
        <v>0</v>
      </c>
      <c r="K4556">
        <v>107</v>
      </c>
      <c r="L4556" t="s">
        <v>22</v>
      </c>
      <c r="M4556">
        <v>6</v>
      </c>
      <c r="N4556">
        <v>2</v>
      </c>
      <c r="O4556" t="s">
        <v>13730</v>
      </c>
      <c r="P4556" t="s">
        <v>8882</v>
      </c>
      <c r="Q4556" s="10">
        <v>0</v>
      </c>
    </row>
    <row r="4557" spans="1:17" x14ac:dyDescent="0.3">
      <c r="A4557" s="11">
        <v>0</v>
      </c>
      <c r="B4557" t="s">
        <v>13731</v>
      </c>
      <c r="C4557">
        <v>362765</v>
      </c>
      <c r="D4557" t="s">
        <v>13732</v>
      </c>
      <c r="E4557" t="s">
        <v>19</v>
      </c>
      <c r="F4557">
        <v>7.2359000000000007E-2</v>
      </c>
      <c r="G4557" t="s">
        <v>13733</v>
      </c>
      <c r="H4557" t="s">
        <v>21</v>
      </c>
      <c r="I4557" s="1">
        <v>41931</v>
      </c>
      <c r="J4557" s="11">
        <v>0</v>
      </c>
      <c r="K4557">
        <v>90</v>
      </c>
      <c r="L4557" t="s">
        <v>22</v>
      </c>
      <c r="M4557">
        <v>0</v>
      </c>
      <c r="N4557">
        <v>0</v>
      </c>
      <c r="O4557" t="s">
        <v>13734</v>
      </c>
      <c r="P4557" t="s">
        <v>13735</v>
      </c>
      <c r="Q4557" s="10">
        <v>0</v>
      </c>
    </row>
    <row r="4558" spans="1:17" x14ac:dyDescent="0.3">
      <c r="A4558" s="11">
        <v>0</v>
      </c>
      <c r="B4558" t="s">
        <v>6654</v>
      </c>
      <c r="C4558">
        <v>379532</v>
      </c>
      <c r="D4558" t="s">
        <v>13736</v>
      </c>
      <c r="E4558" t="s">
        <v>19</v>
      </c>
      <c r="F4558">
        <v>8.7573999999999999E-2</v>
      </c>
      <c r="G4558" t="s">
        <v>13737</v>
      </c>
      <c r="H4558" t="s">
        <v>21</v>
      </c>
      <c r="I4558" s="1">
        <v>42491</v>
      </c>
      <c r="J4558" s="11">
        <v>0</v>
      </c>
      <c r="K4558">
        <v>108</v>
      </c>
      <c r="L4558" t="s">
        <v>22</v>
      </c>
      <c r="M4558">
        <v>5.5</v>
      </c>
      <c r="N4558">
        <v>1</v>
      </c>
      <c r="O4558" t="s">
        <v>13738</v>
      </c>
      <c r="P4558" t="s">
        <v>13739</v>
      </c>
      <c r="Q4558" s="10">
        <v>0</v>
      </c>
    </row>
    <row r="4559" spans="1:17" x14ac:dyDescent="0.3">
      <c r="A4559" s="11">
        <v>0</v>
      </c>
      <c r="B4559" t="s">
        <v>5275</v>
      </c>
      <c r="C4559">
        <v>253261</v>
      </c>
      <c r="D4559" t="s">
        <v>13740</v>
      </c>
      <c r="E4559" t="s">
        <v>19</v>
      </c>
      <c r="F4559">
        <v>6.9244E-2</v>
      </c>
      <c r="G4559" t="s">
        <v>92</v>
      </c>
      <c r="H4559" t="s">
        <v>21</v>
      </c>
      <c r="I4559" s="1">
        <v>41854</v>
      </c>
      <c r="J4559" s="11">
        <v>0</v>
      </c>
      <c r="K4559">
        <v>82</v>
      </c>
      <c r="L4559" t="s">
        <v>22</v>
      </c>
      <c r="M4559">
        <v>5</v>
      </c>
      <c r="N4559">
        <v>1</v>
      </c>
      <c r="O4559" t="s">
        <v>13741</v>
      </c>
      <c r="P4559" t="s">
        <v>13742</v>
      </c>
      <c r="Q4559" s="10">
        <v>0</v>
      </c>
    </row>
    <row r="4560" spans="1:17" x14ac:dyDescent="0.3">
      <c r="A4560" s="11">
        <v>500000</v>
      </c>
      <c r="B4560" t="s">
        <v>713</v>
      </c>
      <c r="C4560">
        <v>297100</v>
      </c>
      <c r="D4560" t="s">
        <v>13743</v>
      </c>
      <c r="E4560" t="s">
        <v>19</v>
      </c>
      <c r="F4560">
        <v>7.3079000000000005E-2</v>
      </c>
      <c r="G4560" t="s">
        <v>92</v>
      </c>
      <c r="H4560" t="s">
        <v>21</v>
      </c>
      <c r="I4560" s="1">
        <v>41952</v>
      </c>
      <c r="J4560" s="11">
        <v>0</v>
      </c>
      <c r="K4560">
        <v>84</v>
      </c>
      <c r="L4560" t="s">
        <v>22</v>
      </c>
      <c r="M4560">
        <v>2</v>
      </c>
      <c r="N4560">
        <v>1</v>
      </c>
      <c r="O4560" t="s">
        <v>4251</v>
      </c>
      <c r="P4560" t="s">
        <v>231</v>
      </c>
      <c r="Q4560" s="10">
        <v>-500000</v>
      </c>
    </row>
    <row r="4561" spans="1:17" x14ac:dyDescent="0.3">
      <c r="A4561" s="11">
        <v>0</v>
      </c>
      <c r="B4561" t="s">
        <v>13744</v>
      </c>
      <c r="C4561">
        <v>15239</v>
      </c>
      <c r="D4561" t="s">
        <v>13745</v>
      </c>
      <c r="E4561" t="s">
        <v>19</v>
      </c>
      <c r="F4561">
        <v>6.6720079999999999</v>
      </c>
      <c r="G4561" t="s">
        <v>12173</v>
      </c>
      <c r="H4561" t="s">
        <v>21</v>
      </c>
      <c r="I4561" s="1">
        <v>30686</v>
      </c>
      <c r="J4561" s="11">
        <v>0</v>
      </c>
      <c r="K4561">
        <v>82</v>
      </c>
      <c r="L4561" t="s">
        <v>22</v>
      </c>
      <c r="M4561">
        <v>6.3</v>
      </c>
      <c r="N4561">
        <v>113</v>
      </c>
      <c r="O4561" t="s">
        <v>13746</v>
      </c>
      <c r="P4561" t="s">
        <v>12175</v>
      </c>
      <c r="Q4561" s="10">
        <v>0</v>
      </c>
    </row>
    <row r="4562" spans="1:17" x14ac:dyDescent="0.3">
      <c r="A4562" s="11">
        <v>0</v>
      </c>
      <c r="B4562" t="s">
        <v>713</v>
      </c>
      <c r="C4562">
        <v>94072</v>
      </c>
      <c r="D4562" t="s">
        <v>13747</v>
      </c>
      <c r="E4562" t="s">
        <v>19</v>
      </c>
      <c r="F4562">
        <v>0.16151699999999999</v>
      </c>
      <c r="G4562" t="s">
        <v>92</v>
      </c>
      <c r="H4562" t="s">
        <v>21</v>
      </c>
      <c r="I4562" s="1">
        <v>33402</v>
      </c>
      <c r="J4562" s="11">
        <v>0</v>
      </c>
      <c r="K4562">
        <v>107</v>
      </c>
      <c r="L4562" t="s">
        <v>22</v>
      </c>
      <c r="M4562">
        <v>4.3</v>
      </c>
      <c r="N4562">
        <v>4</v>
      </c>
      <c r="O4562" t="s">
        <v>4251</v>
      </c>
      <c r="P4562" t="s">
        <v>9727</v>
      </c>
      <c r="Q4562" s="10">
        <v>0</v>
      </c>
    </row>
    <row r="4563" spans="1:17" x14ac:dyDescent="0.3">
      <c r="A4563" s="11">
        <v>0</v>
      </c>
      <c r="B4563" t="s">
        <v>4450</v>
      </c>
      <c r="C4563">
        <v>4107</v>
      </c>
      <c r="D4563" t="s">
        <v>13748</v>
      </c>
      <c r="E4563" t="s">
        <v>19</v>
      </c>
      <c r="F4563">
        <v>7.3306909999999998</v>
      </c>
      <c r="G4563" t="s">
        <v>13749</v>
      </c>
      <c r="H4563" t="s">
        <v>1377</v>
      </c>
      <c r="I4563" s="1">
        <v>37272</v>
      </c>
      <c r="J4563" s="11">
        <v>773228</v>
      </c>
      <c r="K4563">
        <v>107</v>
      </c>
      <c r="L4563" t="s">
        <v>22</v>
      </c>
      <c r="M4563">
        <v>7.2</v>
      </c>
      <c r="N4563">
        <v>53</v>
      </c>
      <c r="O4563" t="s">
        <v>13750</v>
      </c>
      <c r="P4563" t="s">
        <v>673</v>
      </c>
      <c r="Q4563" s="10">
        <v>773228</v>
      </c>
    </row>
    <row r="4564" spans="1:17" x14ac:dyDescent="0.3">
      <c r="A4564" s="11">
        <v>0</v>
      </c>
      <c r="B4564" t="s">
        <v>713</v>
      </c>
      <c r="C4564">
        <v>325579</v>
      </c>
      <c r="D4564" t="s">
        <v>13751</v>
      </c>
      <c r="E4564" t="s">
        <v>19</v>
      </c>
      <c r="F4564">
        <v>0.16525699999999999</v>
      </c>
      <c r="G4564" t="s">
        <v>92</v>
      </c>
      <c r="H4564" t="s">
        <v>21</v>
      </c>
      <c r="I4564" s="1">
        <v>42005</v>
      </c>
      <c r="J4564" s="11">
        <v>0</v>
      </c>
      <c r="K4564">
        <v>107</v>
      </c>
      <c r="L4564" t="s">
        <v>22</v>
      </c>
      <c r="M4564">
        <v>2.4</v>
      </c>
      <c r="N4564">
        <v>4</v>
      </c>
      <c r="O4564" t="s">
        <v>4251</v>
      </c>
      <c r="P4564" t="s">
        <v>231</v>
      </c>
      <c r="Q4564" s="10">
        <v>0</v>
      </c>
    </row>
    <row r="4565" spans="1:17" x14ac:dyDescent="0.3">
      <c r="A4565" s="11">
        <v>450000</v>
      </c>
      <c r="B4565" t="s">
        <v>212</v>
      </c>
      <c r="C4565">
        <v>15624</v>
      </c>
      <c r="D4565" t="s">
        <v>13752</v>
      </c>
      <c r="E4565" t="s">
        <v>19</v>
      </c>
      <c r="F4565">
        <v>4.4423550000000001</v>
      </c>
      <c r="G4565" t="s">
        <v>13753</v>
      </c>
      <c r="H4565" t="s">
        <v>33</v>
      </c>
      <c r="I4565" s="1">
        <v>38904</v>
      </c>
      <c r="J4565" s="11">
        <v>973525</v>
      </c>
      <c r="K4565">
        <v>84</v>
      </c>
      <c r="L4565" t="s">
        <v>22</v>
      </c>
      <c r="M4565">
        <v>6.2</v>
      </c>
      <c r="N4565">
        <v>38</v>
      </c>
      <c r="O4565" t="s">
        <v>13754</v>
      </c>
      <c r="P4565" t="s">
        <v>13755</v>
      </c>
      <c r="Q4565" s="10">
        <v>523525</v>
      </c>
    </row>
    <row r="4566" spans="1:17" x14ac:dyDescent="0.3">
      <c r="A4566" s="11">
        <v>0</v>
      </c>
      <c r="B4566" t="s">
        <v>4422</v>
      </c>
      <c r="C4566">
        <v>17287</v>
      </c>
      <c r="D4566" t="s">
        <v>13756</v>
      </c>
      <c r="E4566" t="s">
        <v>19</v>
      </c>
      <c r="F4566">
        <v>3.9058769999999998</v>
      </c>
      <c r="G4566" t="s">
        <v>12173</v>
      </c>
      <c r="H4566" t="s">
        <v>21</v>
      </c>
      <c r="I4566" s="1">
        <v>39077</v>
      </c>
      <c r="J4566" s="11">
        <v>0</v>
      </c>
      <c r="K4566">
        <v>103</v>
      </c>
      <c r="L4566" t="s">
        <v>22</v>
      </c>
      <c r="M4566">
        <v>5.9</v>
      </c>
      <c r="N4566">
        <v>41</v>
      </c>
      <c r="O4566" t="s">
        <v>13757</v>
      </c>
      <c r="P4566" t="s">
        <v>12175</v>
      </c>
      <c r="Q4566" s="10">
        <v>0</v>
      </c>
    </row>
    <row r="4567" spans="1:17" x14ac:dyDescent="0.3">
      <c r="A4567" s="11">
        <v>0</v>
      </c>
      <c r="B4567" t="s">
        <v>713</v>
      </c>
      <c r="C4567">
        <v>198370</v>
      </c>
      <c r="D4567" t="s">
        <v>13758</v>
      </c>
      <c r="E4567" t="s">
        <v>19</v>
      </c>
      <c r="F4567">
        <v>0.13672100000000001</v>
      </c>
      <c r="G4567" t="s">
        <v>92</v>
      </c>
      <c r="H4567" t="s">
        <v>21</v>
      </c>
      <c r="I4567" s="1">
        <v>41744</v>
      </c>
      <c r="J4567" s="11">
        <v>0</v>
      </c>
      <c r="K4567">
        <v>107</v>
      </c>
      <c r="L4567" t="s">
        <v>22</v>
      </c>
      <c r="M4567">
        <v>0</v>
      </c>
      <c r="N4567">
        <v>0</v>
      </c>
      <c r="O4567" t="s">
        <v>13759</v>
      </c>
      <c r="P4567" t="s">
        <v>13760</v>
      </c>
      <c r="Q4567" s="10">
        <v>0</v>
      </c>
    </row>
    <row r="4568" spans="1:17" x14ac:dyDescent="0.3">
      <c r="A4568" s="11">
        <v>439000</v>
      </c>
      <c r="B4568" t="s">
        <v>6633</v>
      </c>
      <c r="C4568">
        <v>3062</v>
      </c>
      <c r="D4568" t="s">
        <v>13761</v>
      </c>
      <c r="E4568" t="s">
        <v>19</v>
      </c>
      <c r="F4568">
        <v>1.9333659999999999</v>
      </c>
      <c r="G4568" t="s">
        <v>59</v>
      </c>
      <c r="H4568" t="s">
        <v>21</v>
      </c>
      <c r="I4568" s="1">
        <v>12087</v>
      </c>
      <c r="J4568" s="11">
        <v>2281000</v>
      </c>
      <c r="K4568">
        <v>89</v>
      </c>
      <c r="L4568" t="s">
        <v>22</v>
      </c>
      <c r="M4568">
        <v>6.1</v>
      </c>
      <c r="N4568">
        <v>37</v>
      </c>
      <c r="O4568" t="s">
        <v>13762</v>
      </c>
      <c r="P4568" t="s">
        <v>13763</v>
      </c>
      <c r="Q4568" s="10">
        <v>1842000</v>
      </c>
    </row>
    <row r="4569" spans="1:17" x14ac:dyDescent="0.3">
      <c r="A4569" s="11">
        <v>0</v>
      </c>
      <c r="B4569" t="s">
        <v>713</v>
      </c>
      <c r="C4569">
        <v>328307</v>
      </c>
      <c r="D4569" t="s">
        <v>13764</v>
      </c>
      <c r="E4569" t="s">
        <v>19</v>
      </c>
      <c r="F4569">
        <v>5.2942000000000003E-2</v>
      </c>
      <c r="G4569" t="s">
        <v>92</v>
      </c>
      <c r="H4569" t="s">
        <v>21</v>
      </c>
      <c r="I4569" s="1">
        <v>41963</v>
      </c>
      <c r="J4569" s="11">
        <v>0</v>
      </c>
      <c r="K4569">
        <v>107</v>
      </c>
      <c r="L4569" t="s">
        <v>22</v>
      </c>
      <c r="M4569">
        <v>8</v>
      </c>
      <c r="N4569">
        <v>1</v>
      </c>
      <c r="O4569" t="s">
        <v>4251</v>
      </c>
      <c r="P4569" t="s">
        <v>231</v>
      </c>
      <c r="Q4569" s="10">
        <v>0</v>
      </c>
    </row>
    <row r="4570" spans="1:17" x14ac:dyDescent="0.3">
      <c r="A4570" s="11">
        <v>225000</v>
      </c>
      <c r="B4570" t="s">
        <v>1485</v>
      </c>
      <c r="C4570">
        <v>15389</v>
      </c>
      <c r="D4570" t="s">
        <v>13765</v>
      </c>
      <c r="E4570" t="s">
        <v>19</v>
      </c>
      <c r="F4570">
        <v>1.014966</v>
      </c>
      <c r="G4570" t="s">
        <v>13766</v>
      </c>
      <c r="H4570" t="s">
        <v>21</v>
      </c>
      <c r="I4570" s="1">
        <v>32940</v>
      </c>
      <c r="J4570" s="11">
        <v>0</v>
      </c>
      <c r="K4570">
        <v>98</v>
      </c>
      <c r="L4570" t="s">
        <v>22</v>
      </c>
      <c r="M4570">
        <v>7</v>
      </c>
      <c r="N4570">
        <v>38</v>
      </c>
      <c r="O4570" t="s">
        <v>13767</v>
      </c>
      <c r="P4570" t="s">
        <v>11780</v>
      </c>
      <c r="Q4570" s="10">
        <v>-225000</v>
      </c>
    </row>
    <row r="4571" spans="1:17" x14ac:dyDescent="0.3">
      <c r="A4571" s="11">
        <v>0</v>
      </c>
      <c r="B4571" t="s">
        <v>13768</v>
      </c>
      <c r="C4571">
        <v>464</v>
      </c>
      <c r="D4571" t="s">
        <v>13769</v>
      </c>
      <c r="E4571" t="s">
        <v>7395</v>
      </c>
      <c r="F4571">
        <v>4.3212489999999999</v>
      </c>
      <c r="G4571" t="s">
        <v>13770</v>
      </c>
      <c r="H4571" t="s">
        <v>7397</v>
      </c>
      <c r="I4571" s="1">
        <v>38055</v>
      </c>
      <c r="J4571" s="11">
        <v>0</v>
      </c>
      <c r="K4571">
        <v>132</v>
      </c>
      <c r="L4571" t="s">
        <v>22</v>
      </c>
      <c r="M4571">
        <v>6.9</v>
      </c>
      <c r="N4571">
        <v>42</v>
      </c>
      <c r="O4571" t="s">
        <v>13771</v>
      </c>
      <c r="P4571" t="s">
        <v>13772</v>
      </c>
      <c r="Q4571" s="10">
        <v>0</v>
      </c>
    </row>
    <row r="4572" spans="1:17" x14ac:dyDescent="0.3">
      <c r="A4572" s="11">
        <v>0</v>
      </c>
      <c r="B4572" t="s">
        <v>13773</v>
      </c>
      <c r="C4572">
        <v>308467</v>
      </c>
      <c r="D4572" t="s">
        <v>13774</v>
      </c>
      <c r="E4572" t="s">
        <v>19</v>
      </c>
      <c r="F4572">
        <v>0.16023399999999999</v>
      </c>
      <c r="G4572" t="s">
        <v>92</v>
      </c>
      <c r="H4572" t="s">
        <v>21</v>
      </c>
      <c r="I4572" s="1">
        <v>41277</v>
      </c>
      <c r="J4572" s="11">
        <v>0</v>
      </c>
      <c r="K4572">
        <v>90</v>
      </c>
      <c r="L4572" t="s">
        <v>22</v>
      </c>
      <c r="M4572">
        <v>4.2</v>
      </c>
      <c r="N4572">
        <v>5</v>
      </c>
      <c r="O4572" t="s">
        <v>13775</v>
      </c>
      <c r="P4572" t="s">
        <v>13776</v>
      </c>
      <c r="Q4572" s="10">
        <v>0</v>
      </c>
    </row>
    <row r="4573" spans="1:17" x14ac:dyDescent="0.3">
      <c r="A4573" s="11">
        <v>400000</v>
      </c>
      <c r="B4573" t="s">
        <v>587</v>
      </c>
      <c r="C4573">
        <v>8193</v>
      </c>
      <c r="D4573" t="s">
        <v>13777</v>
      </c>
      <c r="E4573" t="s">
        <v>19</v>
      </c>
      <c r="F4573">
        <v>23.603514000000001</v>
      </c>
      <c r="G4573" t="s">
        <v>92</v>
      </c>
      <c r="H4573" t="s">
        <v>21</v>
      </c>
      <c r="I4573" s="1">
        <v>38297</v>
      </c>
      <c r="J4573" s="11">
        <v>46118097</v>
      </c>
      <c r="K4573">
        <v>95</v>
      </c>
      <c r="L4573" t="s">
        <v>22</v>
      </c>
      <c r="M4573">
        <v>6.7</v>
      </c>
      <c r="N4573">
        <v>554</v>
      </c>
      <c r="O4573" t="s">
        <v>13778</v>
      </c>
      <c r="P4573" t="s">
        <v>4630</v>
      </c>
      <c r="Q4573" s="10">
        <v>45718097</v>
      </c>
    </row>
    <row r="4574" spans="1:17" x14ac:dyDescent="0.3">
      <c r="A4574" s="11">
        <v>0</v>
      </c>
      <c r="B4574" t="s">
        <v>1271</v>
      </c>
      <c r="C4574">
        <v>188166</v>
      </c>
      <c r="D4574" t="s">
        <v>13779</v>
      </c>
      <c r="E4574" t="s">
        <v>19</v>
      </c>
      <c r="F4574">
        <v>25.349758000000001</v>
      </c>
      <c r="G4574" t="s">
        <v>10844</v>
      </c>
      <c r="H4574" t="s">
        <v>21</v>
      </c>
      <c r="I4574" s="1">
        <v>41754</v>
      </c>
      <c r="J4574" s="11">
        <v>258384</v>
      </c>
      <c r="K4574">
        <v>90</v>
      </c>
      <c r="L4574" t="s">
        <v>22</v>
      </c>
      <c r="M4574">
        <v>6.9</v>
      </c>
      <c r="N4574">
        <v>462</v>
      </c>
      <c r="O4574" t="s">
        <v>13780</v>
      </c>
      <c r="P4574" t="s">
        <v>10846</v>
      </c>
      <c r="Q4574" s="10">
        <v>258384</v>
      </c>
    </row>
    <row r="4575" spans="1:17" x14ac:dyDescent="0.3">
      <c r="A4575" s="11">
        <v>15000</v>
      </c>
      <c r="B4575" t="s">
        <v>3040</v>
      </c>
      <c r="C4575">
        <v>23827</v>
      </c>
      <c r="D4575" t="s">
        <v>13781</v>
      </c>
      <c r="E4575" t="s">
        <v>19</v>
      </c>
      <c r="F4575">
        <v>47.456823</v>
      </c>
      <c r="G4575" t="s">
        <v>9048</v>
      </c>
      <c r="H4575" t="s">
        <v>21</v>
      </c>
      <c r="I4575" s="1">
        <v>39339</v>
      </c>
      <c r="J4575" s="11">
        <v>193355800</v>
      </c>
      <c r="K4575">
        <v>86</v>
      </c>
      <c r="L4575" t="s">
        <v>22</v>
      </c>
      <c r="M4575">
        <v>5.9</v>
      </c>
      <c r="N4575">
        <v>1316</v>
      </c>
      <c r="O4575" t="s">
        <v>13782</v>
      </c>
      <c r="P4575" t="s">
        <v>10899</v>
      </c>
      <c r="Q4575" s="10">
        <v>193340800</v>
      </c>
    </row>
    <row r="4576" spans="1:17" x14ac:dyDescent="0.3">
      <c r="A4576" s="11">
        <v>0</v>
      </c>
      <c r="B4576" t="s">
        <v>5275</v>
      </c>
      <c r="C4576">
        <v>1282</v>
      </c>
      <c r="D4576" t="s">
        <v>13783</v>
      </c>
      <c r="E4576" t="s">
        <v>19</v>
      </c>
      <c r="F4576">
        <v>3.2916089999999998</v>
      </c>
      <c r="G4576" t="s">
        <v>13784</v>
      </c>
      <c r="H4576" t="s">
        <v>21</v>
      </c>
      <c r="I4576" s="1">
        <v>36909</v>
      </c>
      <c r="J4576" s="11">
        <v>0</v>
      </c>
      <c r="K4576">
        <v>91</v>
      </c>
      <c r="L4576" t="s">
        <v>22</v>
      </c>
      <c r="M4576">
        <v>7.2</v>
      </c>
      <c r="N4576">
        <v>52</v>
      </c>
      <c r="O4576" t="s">
        <v>13785</v>
      </c>
      <c r="P4576" t="s">
        <v>11954</v>
      </c>
      <c r="Q4576" s="10">
        <v>0</v>
      </c>
    </row>
    <row r="4577" spans="1:17" x14ac:dyDescent="0.3">
      <c r="A4577" s="11">
        <v>400000</v>
      </c>
      <c r="B4577" t="s">
        <v>4339</v>
      </c>
      <c r="C4577">
        <v>762</v>
      </c>
      <c r="D4577" t="s">
        <v>13786</v>
      </c>
      <c r="E4577" t="s">
        <v>19</v>
      </c>
      <c r="F4577">
        <v>64.782983999999999</v>
      </c>
      <c r="G4577" t="s">
        <v>13787</v>
      </c>
      <c r="H4577" t="s">
        <v>33</v>
      </c>
      <c r="I4577" s="1">
        <v>27466</v>
      </c>
      <c r="J4577" s="11">
        <v>5028948</v>
      </c>
      <c r="K4577">
        <v>91</v>
      </c>
      <c r="L4577" t="s">
        <v>22</v>
      </c>
      <c r="M4577">
        <v>7.8</v>
      </c>
      <c r="N4577">
        <v>1708</v>
      </c>
      <c r="O4577" t="s">
        <v>13788</v>
      </c>
      <c r="P4577" t="s">
        <v>1614</v>
      </c>
      <c r="Q4577" s="10">
        <v>4628948</v>
      </c>
    </row>
    <row r="4578" spans="1:17" x14ac:dyDescent="0.3">
      <c r="A4578" s="11">
        <v>0</v>
      </c>
      <c r="B4578" t="s">
        <v>713</v>
      </c>
      <c r="C4578">
        <v>64499</v>
      </c>
      <c r="D4578" t="s">
        <v>13789</v>
      </c>
      <c r="E4578" t="s">
        <v>4799</v>
      </c>
      <c r="F4578">
        <v>3.4134999999999999E-2</v>
      </c>
      <c r="G4578" t="s">
        <v>92</v>
      </c>
      <c r="H4578" t="s">
        <v>21</v>
      </c>
      <c r="I4578" s="1">
        <v>38843</v>
      </c>
      <c r="J4578" s="11">
        <v>0</v>
      </c>
      <c r="K4578">
        <v>90</v>
      </c>
      <c r="L4578" t="s">
        <v>22</v>
      </c>
      <c r="M4578">
        <v>7</v>
      </c>
      <c r="N4578">
        <v>7</v>
      </c>
      <c r="O4578" t="s">
        <v>13790</v>
      </c>
      <c r="P4578" t="s">
        <v>10688</v>
      </c>
      <c r="Q4578" s="10">
        <v>0</v>
      </c>
    </row>
    <row r="4579" spans="1:17" x14ac:dyDescent="0.3">
      <c r="A4579" s="11">
        <v>0</v>
      </c>
      <c r="B4579" t="s">
        <v>713</v>
      </c>
      <c r="C4579">
        <v>281189</v>
      </c>
      <c r="D4579" t="s">
        <v>13791</v>
      </c>
      <c r="E4579" t="s">
        <v>19</v>
      </c>
      <c r="F4579">
        <v>3.3883000000000003E-2</v>
      </c>
      <c r="G4579" t="s">
        <v>92</v>
      </c>
      <c r="H4579" t="s">
        <v>21</v>
      </c>
      <c r="I4579" s="1">
        <v>37752</v>
      </c>
      <c r="J4579" s="11">
        <v>0</v>
      </c>
      <c r="K4579">
        <v>107</v>
      </c>
      <c r="L4579" t="s">
        <v>22</v>
      </c>
      <c r="M4579">
        <v>1</v>
      </c>
      <c r="N4579">
        <v>1</v>
      </c>
      <c r="O4579" t="s">
        <v>4251</v>
      </c>
      <c r="P4579" t="s">
        <v>13792</v>
      </c>
      <c r="Q4579" s="10">
        <v>0</v>
      </c>
    </row>
    <row r="4580" spans="1:17" x14ac:dyDescent="0.3">
      <c r="A4580" s="11">
        <v>218</v>
      </c>
      <c r="B4580" t="s">
        <v>12024</v>
      </c>
      <c r="C4580">
        <v>1435</v>
      </c>
      <c r="D4580" t="s">
        <v>13793</v>
      </c>
      <c r="E4580" t="s">
        <v>19</v>
      </c>
      <c r="F4580">
        <v>1.063439</v>
      </c>
      <c r="G4580" t="s">
        <v>92</v>
      </c>
      <c r="H4580" t="s">
        <v>21</v>
      </c>
      <c r="I4580" s="1">
        <v>37913</v>
      </c>
      <c r="J4580" s="11">
        <v>1162014</v>
      </c>
      <c r="K4580">
        <v>91</v>
      </c>
      <c r="L4580" t="s">
        <v>22</v>
      </c>
      <c r="M4580">
        <v>7.5</v>
      </c>
      <c r="N4580">
        <v>22</v>
      </c>
      <c r="O4580" t="s">
        <v>13794</v>
      </c>
      <c r="P4580" t="s">
        <v>13795</v>
      </c>
      <c r="Q4580" s="10">
        <v>1161796</v>
      </c>
    </row>
    <row r="4581" spans="1:17" x14ac:dyDescent="0.3">
      <c r="A4581" s="11">
        <v>0</v>
      </c>
      <c r="B4581" t="s">
        <v>5275</v>
      </c>
      <c r="C4581">
        <v>47546</v>
      </c>
      <c r="D4581" t="s">
        <v>13796</v>
      </c>
      <c r="E4581" t="s">
        <v>19</v>
      </c>
      <c r="F4581">
        <v>8.4344000000000002E-2</v>
      </c>
      <c r="G4581" t="s">
        <v>92</v>
      </c>
      <c r="H4581" t="s">
        <v>21</v>
      </c>
      <c r="I4581" s="1">
        <v>40336</v>
      </c>
      <c r="J4581" s="11">
        <v>0</v>
      </c>
      <c r="K4581">
        <v>92</v>
      </c>
      <c r="L4581" t="s">
        <v>22</v>
      </c>
      <c r="M4581">
        <v>3.8</v>
      </c>
      <c r="N4581">
        <v>5</v>
      </c>
      <c r="O4581" t="s">
        <v>4251</v>
      </c>
      <c r="P4581" t="s">
        <v>231</v>
      </c>
      <c r="Q4581" s="10">
        <v>0</v>
      </c>
    </row>
    <row r="4582" spans="1:17" x14ac:dyDescent="0.3">
      <c r="A4582" s="11">
        <v>0</v>
      </c>
      <c r="B4582" t="s">
        <v>4422</v>
      </c>
      <c r="C4582">
        <v>189711</v>
      </c>
      <c r="D4582" t="s">
        <v>13797</v>
      </c>
      <c r="E4582" t="s">
        <v>19</v>
      </c>
      <c r="F4582">
        <v>0.13361899999999999</v>
      </c>
      <c r="G4582" t="s">
        <v>13798</v>
      </c>
      <c r="H4582" t="s">
        <v>21</v>
      </c>
      <c r="I4582" s="1">
        <v>41854</v>
      </c>
      <c r="J4582" s="11">
        <v>0</v>
      </c>
      <c r="K4582">
        <v>107</v>
      </c>
      <c r="L4582" t="s">
        <v>22</v>
      </c>
      <c r="M4582">
        <v>5</v>
      </c>
      <c r="N4582">
        <v>2</v>
      </c>
      <c r="O4582" t="s">
        <v>13799</v>
      </c>
      <c r="P4582" t="s">
        <v>13800</v>
      </c>
      <c r="Q4582" s="10">
        <v>0</v>
      </c>
    </row>
    <row r="4583" spans="1:17" x14ac:dyDescent="0.3">
      <c r="A4583" s="11">
        <v>0</v>
      </c>
      <c r="B4583" t="s">
        <v>3227</v>
      </c>
      <c r="C4583">
        <v>19204</v>
      </c>
      <c r="D4583" t="s">
        <v>13801</v>
      </c>
      <c r="E4583" t="s">
        <v>4799</v>
      </c>
      <c r="F4583">
        <v>8.0221219999999995</v>
      </c>
      <c r="G4583" t="s">
        <v>13802</v>
      </c>
      <c r="H4583" t="s">
        <v>496</v>
      </c>
      <c r="I4583" s="1">
        <v>29698</v>
      </c>
      <c r="J4583" s="11">
        <v>0</v>
      </c>
      <c r="K4583">
        <v>87</v>
      </c>
      <c r="L4583" t="s">
        <v>22</v>
      </c>
      <c r="M4583">
        <v>6.6</v>
      </c>
      <c r="N4583">
        <v>117</v>
      </c>
      <c r="O4583" t="s">
        <v>13803</v>
      </c>
      <c r="P4583" t="s">
        <v>13804</v>
      </c>
      <c r="Q4583" s="10">
        <v>0</v>
      </c>
    </row>
    <row r="4584" spans="1:17" x14ac:dyDescent="0.3">
      <c r="A4584" s="11">
        <v>35000000</v>
      </c>
      <c r="B4584" t="s">
        <v>972</v>
      </c>
      <c r="C4584">
        <v>9029</v>
      </c>
      <c r="D4584" t="s">
        <v>13805</v>
      </c>
      <c r="E4584" t="s">
        <v>7974</v>
      </c>
      <c r="F4584">
        <v>38.100487999999999</v>
      </c>
      <c r="G4584" t="s">
        <v>204</v>
      </c>
      <c r="H4584" t="s">
        <v>21</v>
      </c>
      <c r="I4584" s="1">
        <v>39634</v>
      </c>
      <c r="J4584" s="11">
        <v>170000000</v>
      </c>
      <c r="K4584">
        <v>99</v>
      </c>
      <c r="L4584" t="s">
        <v>22</v>
      </c>
      <c r="M4584">
        <v>5.8</v>
      </c>
      <c r="N4584">
        <v>923</v>
      </c>
      <c r="O4584" t="s">
        <v>13806</v>
      </c>
      <c r="P4584" t="s">
        <v>4756</v>
      </c>
      <c r="Q4584" s="10">
        <v>135000000</v>
      </c>
    </row>
    <row r="4585" spans="1:17" x14ac:dyDescent="0.3">
      <c r="A4585" s="11">
        <v>500000</v>
      </c>
      <c r="B4585" t="s">
        <v>2536</v>
      </c>
      <c r="C4585">
        <v>18045</v>
      </c>
      <c r="D4585" t="s">
        <v>13807</v>
      </c>
      <c r="E4585" t="s">
        <v>19</v>
      </c>
      <c r="F4585">
        <v>1.4284829999999999</v>
      </c>
      <c r="G4585" t="s">
        <v>13808</v>
      </c>
      <c r="H4585" t="s">
        <v>158</v>
      </c>
      <c r="I4585" s="1">
        <v>38659</v>
      </c>
      <c r="J4585" s="11">
        <v>0</v>
      </c>
      <c r="K4585">
        <v>80</v>
      </c>
      <c r="L4585" t="s">
        <v>22</v>
      </c>
      <c r="M4585">
        <v>5.5</v>
      </c>
      <c r="N4585">
        <v>22</v>
      </c>
      <c r="O4585" t="s">
        <v>13809</v>
      </c>
      <c r="P4585" t="s">
        <v>13810</v>
      </c>
      <c r="Q4585" s="10">
        <v>-500000</v>
      </c>
    </row>
    <row r="4586" spans="1:17" x14ac:dyDescent="0.3">
      <c r="A4586" s="11">
        <v>860000</v>
      </c>
      <c r="B4586" t="s">
        <v>5715</v>
      </c>
      <c r="C4586">
        <v>11240</v>
      </c>
      <c r="D4586" t="s">
        <v>13811</v>
      </c>
      <c r="E4586" t="s">
        <v>19</v>
      </c>
      <c r="F4586">
        <v>3.7030050000000001</v>
      </c>
      <c r="G4586" t="s">
        <v>5671</v>
      </c>
      <c r="H4586" t="s">
        <v>33</v>
      </c>
      <c r="I4586" s="1">
        <v>31237</v>
      </c>
      <c r="J4586" s="11">
        <v>2451545</v>
      </c>
      <c r="K4586">
        <v>97</v>
      </c>
      <c r="L4586" t="s">
        <v>22</v>
      </c>
      <c r="M4586">
        <v>6.6</v>
      </c>
      <c r="N4586">
        <v>51</v>
      </c>
      <c r="O4586" t="s">
        <v>13812</v>
      </c>
      <c r="P4586" t="s">
        <v>3295</v>
      </c>
      <c r="Q4586" s="10">
        <v>1591545</v>
      </c>
    </row>
    <row r="4587" spans="1:17" x14ac:dyDescent="0.3">
      <c r="A4587" s="11">
        <v>0</v>
      </c>
      <c r="B4587" t="s">
        <v>1905</v>
      </c>
      <c r="C4587">
        <v>43743</v>
      </c>
      <c r="D4587" t="s">
        <v>13813</v>
      </c>
      <c r="E4587" t="s">
        <v>19</v>
      </c>
      <c r="F4587">
        <v>3.3519999999999999E-3</v>
      </c>
      <c r="G4587" t="s">
        <v>92</v>
      </c>
      <c r="H4587" t="s">
        <v>21</v>
      </c>
      <c r="I4587" s="1">
        <v>37257</v>
      </c>
      <c r="J4587" s="11">
        <v>0</v>
      </c>
      <c r="K4587">
        <v>84</v>
      </c>
      <c r="L4587" t="s">
        <v>22</v>
      </c>
      <c r="M4587">
        <v>0</v>
      </c>
      <c r="N4587">
        <v>0</v>
      </c>
      <c r="O4587" t="s">
        <v>4251</v>
      </c>
      <c r="P4587" t="s">
        <v>231</v>
      </c>
      <c r="Q4587" s="10">
        <v>0</v>
      </c>
    </row>
    <row r="4588" spans="1:17" x14ac:dyDescent="0.3">
      <c r="A4588" s="11">
        <v>0</v>
      </c>
      <c r="B4588" t="s">
        <v>1629</v>
      </c>
      <c r="C4588">
        <v>157909</v>
      </c>
      <c r="D4588" t="s">
        <v>13814</v>
      </c>
      <c r="E4588" t="s">
        <v>19</v>
      </c>
      <c r="F4588">
        <v>0.231297</v>
      </c>
      <c r="G4588" t="s">
        <v>13815</v>
      </c>
      <c r="H4588" t="s">
        <v>158</v>
      </c>
      <c r="I4588" s="1">
        <v>38253</v>
      </c>
      <c r="J4588" s="11">
        <v>0</v>
      </c>
      <c r="K4588">
        <v>97</v>
      </c>
      <c r="L4588" t="s">
        <v>22</v>
      </c>
      <c r="M4588">
        <v>5.6</v>
      </c>
      <c r="N4588">
        <v>4</v>
      </c>
      <c r="O4588" t="s">
        <v>13816</v>
      </c>
      <c r="P4588" t="s">
        <v>13817</v>
      </c>
      <c r="Q4588" s="10">
        <v>0</v>
      </c>
    </row>
    <row r="4589" spans="1:17" x14ac:dyDescent="0.3">
      <c r="A4589" s="11">
        <v>0</v>
      </c>
      <c r="B4589" t="s">
        <v>713</v>
      </c>
      <c r="C4589">
        <v>10238</v>
      </c>
      <c r="D4589" t="s">
        <v>13818</v>
      </c>
      <c r="E4589" t="s">
        <v>7395</v>
      </c>
      <c r="F4589">
        <v>11.347854999999999</v>
      </c>
      <c r="G4589" t="s">
        <v>13819</v>
      </c>
      <c r="H4589" t="s">
        <v>7397</v>
      </c>
      <c r="I4589" s="1">
        <v>26654</v>
      </c>
      <c r="J4589" s="11">
        <v>0</v>
      </c>
      <c r="K4589">
        <v>91</v>
      </c>
      <c r="L4589" t="s">
        <v>22</v>
      </c>
      <c r="M4589">
        <v>7.8</v>
      </c>
      <c r="N4589">
        <v>115</v>
      </c>
      <c r="O4589" t="s">
        <v>13820</v>
      </c>
      <c r="P4589" t="s">
        <v>13821</v>
      </c>
      <c r="Q4589" s="10">
        <v>0</v>
      </c>
    </row>
    <row r="4590" spans="1:17" x14ac:dyDescent="0.3">
      <c r="A4590" s="11">
        <v>385907</v>
      </c>
      <c r="B4590" t="s">
        <v>713</v>
      </c>
      <c r="C4590">
        <v>3059</v>
      </c>
      <c r="D4590" t="s">
        <v>13822</v>
      </c>
      <c r="E4590" t="s">
        <v>19</v>
      </c>
      <c r="F4590">
        <v>3.2324470000000001</v>
      </c>
      <c r="G4590" t="s">
        <v>13823</v>
      </c>
      <c r="H4590" t="s">
        <v>21</v>
      </c>
      <c r="I4590" s="1">
        <v>5944</v>
      </c>
      <c r="J4590" s="11">
        <v>8394751</v>
      </c>
      <c r="K4590">
        <v>197</v>
      </c>
      <c r="L4590" t="s">
        <v>22</v>
      </c>
      <c r="M4590">
        <v>7.4</v>
      </c>
      <c r="N4590">
        <v>60</v>
      </c>
      <c r="O4590" t="s">
        <v>13824</v>
      </c>
      <c r="P4590" t="s">
        <v>13825</v>
      </c>
      <c r="Q4590" s="10">
        <v>8008844</v>
      </c>
    </row>
    <row r="4591" spans="1:17" x14ac:dyDescent="0.3">
      <c r="A4591" s="11">
        <v>0</v>
      </c>
      <c r="B4591" t="s">
        <v>5275</v>
      </c>
      <c r="C4591">
        <v>15800</v>
      </c>
      <c r="D4591" t="s">
        <v>13826</v>
      </c>
      <c r="E4591" t="s">
        <v>19</v>
      </c>
      <c r="F4591">
        <v>2.7775400000000001</v>
      </c>
      <c r="G4591" t="s">
        <v>92</v>
      </c>
      <c r="H4591" t="s">
        <v>21</v>
      </c>
      <c r="I4591" s="1">
        <v>35721</v>
      </c>
      <c r="J4591" s="11">
        <v>0</v>
      </c>
      <c r="K4591">
        <v>86</v>
      </c>
      <c r="L4591" t="s">
        <v>22</v>
      </c>
      <c r="M4591">
        <v>6.3</v>
      </c>
      <c r="N4591">
        <v>22</v>
      </c>
      <c r="O4591" t="s">
        <v>13827</v>
      </c>
      <c r="P4591" t="s">
        <v>13828</v>
      </c>
      <c r="Q4591" s="10">
        <v>0</v>
      </c>
    </row>
    <row r="4592" spans="1:17" x14ac:dyDescent="0.3">
      <c r="A4592" s="11">
        <v>379000</v>
      </c>
      <c r="B4592" t="s">
        <v>1646</v>
      </c>
      <c r="C4592">
        <v>65203</v>
      </c>
      <c r="D4592" t="s">
        <v>13829</v>
      </c>
      <c r="E4592" t="s">
        <v>19</v>
      </c>
      <c r="F4592">
        <v>0.96886499999999998</v>
      </c>
      <c r="G4592" t="s">
        <v>2644</v>
      </c>
      <c r="H4592" t="s">
        <v>21</v>
      </c>
      <c r="I4592" s="1">
        <v>10807</v>
      </c>
      <c r="J4592" s="11">
        <v>4358000</v>
      </c>
      <c r="K4592">
        <v>100</v>
      </c>
      <c r="L4592" t="s">
        <v>22</v>
      </c>
      <c r="M4592">
        <v>5</v>
      </c>
      <c r="N4592">
        <v>19</v>
      </c>
      <c r="O4592" t="s">
        <v>13830</v>
      </c>
      <c r="P4592" t="s">
        <v>13831</v>
      </c>
      <c r="Q4592" s="10">
        <v>3979000</v>
      </c>
    </row>
    <row r="4593" spans="1:17" x14ac:dyDescent="0.3">
      <c r="A4593" s="11">
        <v>350000</v>
      </c>
      <c r="B4593" t="s">
        <v>3227</v>
      </c>
      <c r="C4593">
        <v>764</v>
      </c>
      <c r="D4593" t="s">
        <v>13832</v>
      </c>
      <c r="E4593" t="s">
        <v>19</v>
      </c>
      <c r="F4593">
        <v>35.037624999999998</v>
      </c>
      <c r="G4593" t="s">
        <v>13833</v>
      </c>
      <c r="H4593" t="s">
        <v>21</v>
      </c>
      <c r="I4593" s="1">
        <v>29874</v>
      </c>
      <c r="J4593" s="11">
        <v>29400000</v>
      </c>
      <c r="K4593">
        <v>85</v>
      </c>
      <c r="L4593" t="s">
        <v>22</v>
      </c>
      <c r="M4593">
        <v>7.3</v>
      </c>
      <c r="N4593">
        <v>894</v>
      </c>
      <c r="O4593" t="s">
        <v>13834</v>
      </c>
      <c r="P4593" t="s">
        <v>48</v>
      </c>
      <c r="Q4593" s="10">
        <v>29050000</v>
      </c>
    </row>
    <row r="4594" spans="1:17" x14ac:dyDescent="0.3">
      <c r="A4594" s="11">
        <v>6000000</v>
      </c>
      <c r="B4594" t="s">
        <v>3227</v>
      </c>
      <c r="C4594">
        <v>103620</v>
      </c>
      <c r="D4594" t="s">
        <v>13835</v>
      </c>
      <c r="E4594" t="s">
        <v>19</v>
      </c>
      <c r="F4594">
        <v>19.331883999999999</v>
      </c>
      <c r="G4594" t="s">
        <v>13836</v>
      </c>
      <c r="H4594" t="s">
        <v>284</v>
      </c>
      <c r="I4594" s="1">
        <v>41269</v>
      </c>
      <c r="J4594" s="11">
        <v>31081</v>
      </c>
      <c r="K4594">
        <v>89</v>
      </c>
      <c r="L4594" t="s">
        <v>22</v>
      </c>
      <c r="M4594">
        <v>6</v>
      </c>
      <c r="N4594">
        <v>316</v>
      </c>
      <c r="O4594" t="s">
        <v>13837</v>
      </c>
      <c r="P4594" t="s">
        <v>13838</v>
      </c>
      <c r="Q4594" s="10">
        <v>-5968919</v>
      </c>
    </row>
    <row r="4595" spans="1:17" x14ac:dyDescent="0.3">
      <c r="A4595" s="11">
        <v>0</v>
      </c>
      <c r="B4595" t="s">
        <v>12288</v>
      </c>
      <c r="C4595">
        <v>319069</v>
      </c>
      <c r="D4595" t="s">
        <v>13839</v>
      </c>
      <c r="E4595" t="s">
        <v>19</v>
      </c>
      <c r="F4595">
        <v>0.59458</v>
      </c>
      <c r="G4595" t="s">
        <v>13840</v>
      </c>
      <c r="H4595" t="s">
        <v>192</v>
      </c>
      <c r="I4595" s="1">
        <v>42028</v>
      </c>
      <c r="J4595" s="11">
        <v>0</v>
      </c>
      <c r="K4595">
        <v>84</v>
      </c>
      <c r="L4595" t="s">
        <v>22</v>
      </c>
      <c r="M4595">
        <v>5.0999999999999996</v>
      </c>
      <c r="N4595">
        <v>8</v>
      </c>
      <c r="O4595" t="s">
        <v>13841</v>
      </c>
      <c r="P4595" t="s">
        <v>13842</v>
      </c>
      <c r="Q4595" s="10">
        <v>0</v>
      </c>
    </row>
    <row r="4596" spans="1:17" x14ac:dyDescent="0.3">
      <c r="A4596" s="11">
        <v>300000</v>
      </c>
      <c r="B4596" t="s">
        <v>5275</v>
      </c>
      <c r="C4596">
        <v>14278</v>
      </c>
      <c r="D4596" t="s">
        <v>13843</v>
      </c>
      <c r="E4596" t="s">
        <v>19</v>
      </c>
      <c r="F4596">
        <v>1.085909</v>
      </c>
      <c r="G4596" t="s">
        <v>9814</v>
      </c>
      <c r="H4596" t="s">
        <v>21</v>
      </c>
      <c r="I4596" s="1">
        <v>38555</v>
      </c>
      <c r="J4596" s="11">
        <v>1750211</v>
      </c>
      <c r="K4596">
        <v>88</v>
      </c>
      <c r="L4596" t="s">
        <v>22</v>
      </c>
      <c r="M4596">
        <v>6.9</v>
      </c>
      <c r="N4596">
        <v>23</v>
      </c>
      <c r="O4596" t="s">
        <v>13844</v>
      </c>
      <c r="P4596" t="s">
        <v>13845</v>
      </c>
      <c r="Q4596" s="10">
        <v>1450211</v>
      </c>
    </row>
    <row r="4597" spans="1:17" x14ac:dyDescent="0.3">
      <c r="A4597" s="11">
        <v>0</v>
      </c>
      <c r="B4597" t="s">
        <v>860</v>
      </c>
      <c r="C4597">
        <v>25678</v>
      </c>
      <c r="D4597" t="s">
        <v>13846</v>
      </c>
      <c r="E4597" t="s">
        <v>19</v>
      </c>
      <c r="F4597">
        <v>5.0611069999999998</v>
      </c>
      <c r="G4597" t="s">
        <v>9768</v>
      </c>
      <c r="H4597" t="s">
        <v>21</v>
      </c>
      <c r="I4597" s="1">
        <v>31782</v>
      </c>
      <c r="J4597" s="11">
        <v>0</v>
      </c>
      <c r="K4597">
        <v>90</v>
      </c>
      <c r="L4597" t="s">
        <v>22</v>
      </c>
      <c r="M4597">
        <v>4.9000000000000004</v>
      </c>
      <c r="N4597">
        <v>49</v>
      </c>
      <c r="O4597" t="s">
        <v>13847</v>
      </c>
      <c r="P4597" t="s">
        <v>13848</v>
      </c>
      <c r="Q4597" s="10">
        <v>0</v>
      </c>
    </row>
    <row r="4598" spans="1:17" x14ac:dyDescent="0.3">
      <c r="A4598" s="11">
        <v>0</v>
      </c>
      <c r="B4598" t="s">
        <v>5275</v>
      </c>
      <c r="C4598">
        <v>79161</v>
      </c>
      <c r="D4598" t="s">
        <v>13849</v>
      </c>
      <c r="E4598" t="s">
        <v>19</v>
      </c>
      <c r="F4598">
        <v>4.9921E-2</v>
      </c>
      <c r="G4598" t="s">
        <v>13850</v>
      </c>
      <c r="H4598" t="s">
        <v>21</v>
      </c>
      <c r="I4598" s="1">
        <v>39008</v>
      </c>
      <c r="J4598" s="11">
        <v>0</v>
      </c>
      <c r="K4598">
        <v>90</v>
      </c>
      <c r="L4598" t="s">
        <v>22</v>
      </c>
      <c r="M4598">
        <v>6.8</v>
      </c>
      <c r="N4598">
        <v>6</v>
      </c>
      <c r="O4598" t="s">
        <v>13851</v>
      </c>
      <c r="P4598" t="s">
        <v>13852</v>
      </c>
      <c r="Q4598" s="10">
        <v>0</v>
      </c>
    </row>
    <row r="4599" spans="1:17" x14ac:dyDescent="0.3">
      <c r="A4599" s="11">
        <v>350000</v>
      </c>
      <c r="B4599" t="s">
        <v>13853</v>
      </c>
      <c r="C4599">
        <v>371690</v>
      </c>
      <c r="D4599" t="s">
        <v>13854</v>
      </c>
      <c r="E4599" t="s">
        <v>19</v>
      </c>
      <c r="F4599">
        <v>0.24956100000000001</v>
      </c>
      <c r="G4599" t="s">
        <v>13855</v>
      </c>
      <c r="H4599" t="s">
        <v>21</v>
      </c>
      <c r="I4599" s="1">
        <v>42297</v>
      </c>
      <c r="J4599" s="11">
        <v>0</v>
      </c>
      <c r="K4599">
        <v>98</v>
      </c>
      <c r="L4599" t="s">
        <v>22</v>
      </c>
      <c r="M4599">
        <v>4.7</v>
      </c>
      <c r="N4599">
        <v>3</v>
      </c>
      <c r="O4599" t="s">
        <v>13856</v>
      </c>
      <c r="P4599" t="s">
        <v>13857</v>
      </c>
      <c r="Q4599" s="10">
        <v>-350000</v>
      </c>
    </row>
    <row r="4600" spans="1:17" x14ac:dyDescent="0.3">
      <c r="A4600" s="11">
        <v>350000</v>
      </c>
      <c r="B4600" t="s">
        <v>713</v>
      </c>
      <c r="C4600">
        <v>389</v>
      </c>
      <c r="D4600" t="s">
        <v>13858</v>
      </c>
      <c r="E4600" t="s">
        <v>19</v>
      </c>
      <c r="F4600">
        <v>59.259203999999997</v>
      </c>
      <c r="G4600" t="s">
        <v>1252</v>
      </c>
      <c r="H4600" t="s">
        <v>21</v>
      </c>
      <c r="I4600" s="1">
        <v>20904</v>
      </c>
      <c r="J4600" s="11">
        <v>1000000</v>
      </c>
      <c r="K4600">
        <v>96</v>
      </c>
      <c r="L4600" t="s">
        <v>22</v>
      </c>
      <c r="M4600">
        <v>8.1999999999999993</v>
      </c>
      <c r="N4600">
        <v>2078</v>
      </c>
      <c r="O4600" t="s">
        <v>13859</v>
      </c>
      <c r="P4600" t="s">
        <v>5972</v>
      </c>
      <c r="Q4600" s="10">
        <v>650000</v>
      </c>
    </row>
    <row r="4601" spans="1:17" x14ac:dyDescent="0.3">
      <c r="A4601" s="11">
        <v>0</v>
      </c>
      <c r="B4601" t="s">
        <v>13860</v>
      </c>
      <c r="C4601">
        <v>52032</v>
      </c>
      <c r="D4601" t="s">
        <v>13861</v>
      </c>
      <c r="E4601" t="s">
        <v>19</v>
      </c>
      <c r="F4601">
        <v>1.1702570000000001</v>
      </c>
      <c r="G4601" t="s">
        <v>13862</v>
      </c>
      <c r="H4601" t="s">
        <v>21</v>
      </c>
      <c r="I4601" s="1">
        <v>39814</v>
      </c>
      <c r="J4601" s="11">
        <v>246574</v>
      </c>
      <c r="K4601">
        <v>83</v>
      </c>
      <c r="L4601" t="s">
        <v>22</v>
      </c>
      <c r="M4601">
        <v>7.6</v>
      </c>
      <c r="N4601">
        <v>9</v>
      </c>
      <c r="O4601" t="s">
        <v>13863</v>
      </c>
      <c r="P4601" t="s">
        <v>13864</v>
      </c>
      <c r="Q4601" s="10">
        <v>246574</v>
      </c>
    </row>
    <row r="4602" spans="1:17" x14ac:dyDescent="0.3">
      <c r="A4602" s="11">
        <v>325000</v>
      </c>
      <c r="B4602" t="s">
        <v>972</v>
      </c>
      <c r="C4602">
        <v>3078</v>
      </c>
      <c r="D4602" t="s">
        <v>13865</v>
      </c>
      <c r="E4602" t="s">
        <v>19</v>
      </c>
      <c r="F4602">
        <v>11.871423999999999</v>
      </c>
      <c r="G4602" t="s">
        <v>692</v>
      </c>
      <c r="H4602" t="s">
        <v>21</v>
      </c>
      <c r="I4602" s="1">
        <v>12472</v>
      </c>
      <c r="J4602" s="11">
        <v>4500000</v>
      </c>
      <c r="K4602">
        <v>105</v>
      </c>
      <c r="L4602" t="s">
        <v>22</v>
      </c>
      <c r="M4602">
        <v>7.7</v>
      </c>
      <c r="N4602">
        <v>275</v>
      </c>
      <c r="O4602" t="s">
        <v>13866</v>
      </c>
      <c r="P4602" t="s">
        <v>11607</v>
      </c>
      <c r="Q4602" s="10">
        <v>4175000</v>
      </c>
    </row>
    <row r="4603" spans="1:17" x14ac:dyDescent="0.3">
      <c r="A4603" s="11">
        <v>0</v>
      </c>
      <c r="B4603" t="s">
        <v>713</v>
      </c>
      <c r="C4603">
        <v>38810</v>
      </c>
      <c r="D4603" t="s">
        <v>13867</v>
      </c>
      <c r="E4603" t="s">
        <v>13868</v>
      </c>
      <c r="F4603">
        <v>28.858238</v>
      </c>
      <c r="G4603" t="s">
        <v>13869</v>
      </c>
      <c r="H4603" t="s">
        <v>7268</v>
      </c>
      <c r="I4603" s="1">
        <v>39819</v>
      </c>
      <c r="J4603" s="11">
        <v>110197</v>
      </c>
      <c r="K4603">
        <v>94</v>
      </c>
      <c r="L4603" t="s">
        <v>22</v>
      </c>
      <c r="M4603">
        <v>6.9</v>
      </c>
      <c r="N4603">
        <v>332</v>
      </c>
      <c r="O4603" t="s">
        <v>13870</v>
      </c>
      <c r="P4603" t="s">
        <v>13871</v>
      </c>
      <c r="Q4603" s="10">
        <v>110197</v>
      </c>
    </row>
    <row r="4604" spans="1:17" x14ac:dyDescent="0.3">
      <c r="A4604" s="11">
        <v>300000</v>
      </c>
      <c r="B4604" t="s">
        <v>2362</v>
      </c>
      <c r="C4604">
        <v>21525</v>
      </c>
      <c r="D4604" t="s">
        <v>13872</v>
      </c>
      <c r="E4604" t="s">
        <v>19</v>
      </c>
      <c r="F4604">
        <v>1.314576</v>
      </c>
      <c r="G4604" t="s">
        <v>92</v>
      </c>
      <c r="H4604" t="s">
        <v>21</v>
      </c>
      <c r="I4604" s="1">
        <v>37644</v>
      </c>
      <c r="J4604" s="11">
        <v>7808524</v>
      </c>
      <c r="K4604">
        <v>112</v>
      </c>
      <c r="L4604" t="s">
        <v>22</v>
      </c>
      <c r="M4604">
        <v>8</v>
      </c>
      <c r="N4604">
        <v>26</v>
      </c>
      <c r="O4604" t="s">
        <v>13873</v>
      </c>
      <c r="P4604" t="s">
        <v>13874</v>
      </c>
      <c r="Q4604" s="10">
        <v>7508524</v>
      </c>
    </row>
    <row r="4605" spans="1:17" x14ac:dyDescent="0.3">
      <c r="A4605" s="11">
        <v>312000</v>
      </c>
      <c r="B4605" t="s">
        <v>1485</v>
      </c>
      <c r="C4605">
        <v>55123</v>
      </c>
      <c r="D4605" t="s">
        <v>13875</v>
      </c>
      <c r="E4605" t="s">
        <v>19</v>
      </c>
      <c r="F4605">
        <v>1.505703</v>
      </c>
      <c r="G4605" t="s">
        <v>6623</v>
      </c>
      <c r="H4605" t="s">
        <v>21</v>
      </c>
      <c r="I4605" s="1">
        <v>36492</v>
      </c>
      <c r="J4605" s="11">
        <v>1281176</v>
      </c>
      <c r="K4605">
        <v>102</v>
      </c>
      <c r="L4605" t="s">
        <v>22</v>
      </c>
      <c r="M4605">
        <v>6.2</v>
      </c>
      <c r="N4605">
        <v>11</v>
      </c>
      <c r="O4605" t="s">
        <v>13876</v>
      </c>
      <c r="P4605" t="s">
        <v>5031</v>
      </c>
      <c r="Q4605" s="10">
        <v>969176</v>
      </c>
    </row>
    <row r="4606" spans="1:17" x14ac:dyDescent="0.3">
      <c r="A4606" s="11">
        <v>8</v>
      </c>
      <c r="B4606" t="s">
        <v>5725</v>
      </c>
      <c r="C4606">
        <v>11980</v>
      </c>
      <c r="D4606" t="s">
        <v>13877</v>
      </c>
      <c r="E4606" t="s">
        <v>19</v>
      </c>
      <c r="F4606">
        <v>11.818333000000001</v>
      </c>
      <c r="G4606" t="s">
        <v>3325</v>
      </c>
      <c r="H4606" t="s">
        <v>21</v>
      </c>
      <c r="I4606" s="1">
        <v>34708</v>
      </c>
      <c r="J4606" s="11">
        <v>16</v>
      </c>
      <c r="K4606">
        <v>98</v>
      </c>
      <c r="L4606" t="s">
        <v>22</v>
      </c>
      <c r="M4606">
        <v>6.4</v>
      </c>
      <c r="N4606">
        <v>138</v>
      </c>
      <c r="O4606" t="s">
        <v>13878</v>
      </c>
      <c r="P4606" t="s">
        <v>13879</v>
      </c>
      <c r="Q4606" s="10">
        <v>8</v>
      </c>
    </row>
    <row r="4607" spans="1:17" x14ac:dyDescent="0.3">
      <c r="A4607" s="11">
        <v>0</v>
      </c>
      <c r="B4607" t="s">
        <v>587</v>
      </c>
      <c r="C4607">
        <v>11956</v>
      </c>
      <c r="D4607" t="s">
        <v>13880</v>
      </c>
      <c r="E4607" t="s">
        <v>851</v>
      </c>
      <c r="F4607">
        <v>1.4103870000000001</v>
      </c>
      <c r="G4607" t="s">
        <v>13881</v>
      </c>
      <c r="H4607" t="s">
        <v>284</v>
      </c>
      <c r="I4607" s="1">
        <v>35128</v>
      </c>
      <c r="J4607" s="11">
        <v>0</v>
      </c>
      <c r="K4607">
        <v>91</v>
      </c>
      <c r="L4607" t="s">
        <v>22</v>
      </c>
      <c r="M4607">
        <v>6.1</v>
      </c>
      <c r="N4607">
        <v>16</v>
      </c>
      <c r="O4607" t="s">
        <v>13882</v>
      </c>
      <c r="P4607" t="s">
        <v>10464</v>
      </c>
      <c r="Q4607" s="10">
        <v>0</v>
      </c>
    </row>
    <row r="4608" spans="1:17" x14ac:dyDescent="0.3">
      <c r="A4608" s="11">
        <v>300000</v>
      </c>
      <c r="B4608" t="s">
        <v>1485</v>
      </c>
      <c r="C4608">
        <v>1550</v>
      </c>
      <c r="D4608" t="s">
        <v>13883</v>
      </c>
      <c r="E4608" t="s">
        <v>19</v>
      </c>
      <c r="F4608">
        <v>4.2705960000000003</v>
      </c>
      <c r="G4608" t="s">
        <v>13884</v>
      </c>
      <c r="H4608" t="s">
        <v>21</v>
      </c>
      <c r="I4608" s="1">
        <v>37640</v>
      </c>
      <c r="J4608" s="11">
        <v>0</v>
      </c>
      <c r="K4608">
        <v>81</v>
      </c>
      <c r="L4608" t="s">
        <v>22</v>
      </c>
      <c r="M4608">
        <v>6.4</v>
      </c>
      <c r="N4608">
        <v>64</v>
      </c>
      <c r="O4608" t="s">
        <v>13885</v>
      </c>
      <c r="P4608" t="s">
        <v>3786</v>
      </c>
      <c r="Q4608" s="10">
        <v>-300000</v>
      </c>
    </row>
    <row r="4609" spans="1:17" x14ac:dyDescent="0.3">
      <c r="A4609" s="11">
        <v>0</v>
      </c>
      <c r="B4609" t="s">
        <v>713</v>
      </c>
      <c r="C4609">
        <v>162396</v>
      </c>
      <c r="D4609" t="s">
        <v>13886</v>
      </c>
      <c r="E4609" t="s">
        <v>19</v>
      </c>
      <c r="F4609">
        <v>0.62776299999999996</v>
      </c>
      <c r="G4609" t="s">
        <v>92</v>
      </c>
      <c r="H4609" t="s">
        <v>21</v>
      </c>
      <c r="I4609" s="1">
        <v>36105</v>
      </c>
      <c r="J4609" s="11">
        <v>0</v>
      </c>
      <c r="K4609">
        <v>107</v>
      </c>
      <c r="L4609" t="s">
        <v>22</v>
      </c>
      <c r="M4609">
        <v>0</v>
      </c>
      <c r="N4609">
        <v>0</v>
      </c>
      <c r="O4609" t="s">
        <v>13887</v>
      </c>
      <c r="P4609" t="s">
        <v>13888</v>
      </c>
      <c r="Q4609" s="10">
        <v>0</v>
      </c>
    </row>
    <row r="4610" spans="1:17" x14ac:dyDescent="0.3">
      <c r="A4610" s="11">
        <v>300000</v>
      </c>
      <c r="B4610" t="s">
        <v>713</v>
      </c>
      <c r="C4610">
        <v>26518</v>
      </c>
      <c r="D4610" t="s">
        <v>13889</v>
      </c>
      <c r="E4610" t="s">
        <v>19</v>
      </c>
      <c r="F4610">
        <v>1.673208</v>
      </c>
      <c r="G4610" t="s">
        <v>10844</v>
      </c>
      <c r="H4610" t="s">
        <v>21</v>
      </c>
      <c r="I4610" s="1">
        <v>38718</v>
      </c>
      <c r="J4610" s="11">
        <v>0</v>
      </c>
      <c r="K4610">
        <v>73</v>
      </c>
      <c r="L4610" t="s">
        <v>22</v>
      </c>
      <c r="M4610">
        <v>6.3</v>
      </c>
      <c r="N4610">
        <v>36</v>
      </c>
      <c r="O4610" t="s">
        <v>13890</v>
      </c>
      <c r="P4610" t="s">
        <v>12287</v>
      </c>
      <c r="Q4610" s="10">
        <v>-300000</v>
      </c>
    </row>
    <row r="4611" spans="1:17" x14ac:dyDescent="0.3">
      <c r="A4611" s="11">
        <v>200000</v>
      </c>
      <c r="B4611" t="s">
        <v>713</v>
      </c>
      <c r="C4611">
        <v>8942</v>
      </c>
      <c r="D4611" t="s">
        <v>13891</v>
      </c>
      <c r="E4611" t="s">
        <v>19</v>
      </c>
      <c r="F4611">
        <v>0.71390600000000004</v>
      </c>
      <c r="G4611" t="s">
        <v>11319</v>
      </c>
      <c r="H4611" t="s">
        <v>21</v>
      </c>
      <c r="I4611" s="1">
        <v>39590</v>
      </c>
      <c r="J4611" s="11">
        <v>0</v>
      </c>
      <c r="K4611">
        <v>80</v>
      </c>
      <c r="L4611" t="s">
        <v>22</v>
      </c>
      <c r="M4611">
        <v>6.4</v>
      </c>
      <c r="N4611">
        <v>64</v>
      </c>
      <c r="O4611" t="s">
        <v>13892</v>
      </c>
      <c r="P4611" t="s">
        <v>12287</v>
      </c>
      <c r="Q4611" s="10">
        <v>-200000</v>
      </c>
    </row>
    <row r="4612" spans="1:17" x14ac:dyDescent="0.3">
      <c r="A4612" s="11">
        <v>0</v>
      </c>
      <c r="B4612" t="s">
        <v>713</v>
      </c>
      <c r="C4612">
        <v>68412</v>
      </c>
      <c r="D4612" t="s">
        <v>13893</v>
      </c>
      <c r="E4612" t="s">
        <v>19</v>
      </c>
      <c r="F4612">
        <v>0.17817</v>
      </c>
      <c r="G4612" t="s">
        <v>13894</v>
      </c>
      <c r="H4612" t="s">
        <v>21</v>
      </c>
      <c r="I4612" s="1">
        <v>40179</v>
      </c>
      <c r="J4612" s="11">
        <v>0</v>
      </c>
      <c r="K4612">
        <v>88</v>
      </c>
      <c r="L4612" t="s">
        <v>22</v>
      </c>
      <c r="M4612">
        <v>4.8</v>
      </c>
      <c r="N4612">
        <v>4</v>
      </c>
      <c r="O4612" t="s">
        <v>13895</v>
      </c>
      <c r="P4612" t="s">
        <v>13896</v>
      </c>
      <c r="Q4612" s="10">
        <v>0</v>
      </c>
    </row>
    <row r="4613" spans="1:17" x14ac:dyDescent="0.3">
      <c r="A4613" s="11">
        <v>300000</v>
      </c>
      <c r="B4613" t="s">
        <v>1629</v>
      </c>
      <c r="C4613">
        <v>2786</v>
      </c>
      <c r="D4613" t="s">
        <v>13897</v>
      </c>
      <c r="E4613" t="s">
        <v>851</v>
      </c>
      <c r="F4613">
        <v>7.7918979999999998</v>
      </c>
      <c r="G4613" t="s">
        <v>13898</v>
      </c>
      <c r="H4613" t="s">
        <v>284</v>
      </c>
      <c r="I4613" s="1">
        <v>23983</v>
      </c>
      <c r="J4613" s="11">
        <v>0</v>
      </c>
      <c r="K4613">
        <v>110</v>
      </c>
      <c r="L4613" t="s">
        <v>22</v>
      </c>
      <c r="M4613">
        <v>7.6</v>
      </c>
      <c r="N4613">
        <v>127</v>
      </c>
      <c r="O4613" t="s">
        <v>13899</v>
      </c>
      <c r="P4613" t="s">
        <v>13900</v>
      </c>
      <c r="Q4613" s="10">
        <v>-300000</v>
      </c>
    </row>
    <row r="4614" spans="1:17" x14ac:dyDescent="0.3">
      <c r="A4614" s="11">
        <v>0</v>
      </c>
      <c r="B4614" t="s">
        <v>5275</v>
      </c>
      <c r="C4614">
        <v>87943</v>
      </c>
      <c r="D4614" t="s">
        <v>13901</v>
      </c>
      <c r="E4614" t="s">
        <v>19</v>
      </c>
      <c r="F4614">
        <v>2.5211000000000001E-2</v>
      </c>
      <c r="G4614" t="s">
        <v>13902</v>
      </c>
      <c r="H4614" t="s">
        <v>13903</v>
      </c>
      <c r="I4614" s="1">
        <v>38420</v>
      </c>
      <c r="J4614" s="11">
        <v>0</v>
      </c>
      <c r="K4614">
        <v>104</v>
      </c>
      <c r="L4614" t="s">
        <v>22</v>
      </c>
      <c r="M4614">
        <v>7.3</v>
      </c>
      <c r="N4614">
        <v>2</v>
      </c>
      <c r="O4614" t="s">
        <v>4251</v>
      </c>
      <c r="P4614" t="s">
        <v>13904</v>
      </c>
      <c r="Q4614" s="10">
        <v>0</v>
      </c>
    </row>
    <row r="4615" spans="1:17" x14ac:dyDescent="0.3">
      <c r="A4615" s="11">
        <v>300000</v>
      </c>
      <c r="B4615" t="s">
        <v>5275</v>
      </c>
      <c r="C4615">
        <v>73981</v>
      </c>
      <c r="D4615" t="s">
        <v>13905</v>
      </c>
      <c r="E4615" t="s">
        <v>19</v>
      </c>
      <c r="F4615">
        <v>5.5868000000000001E-2</v>
      </c>
      <c r="G4615" t="s">
        <v>7405</v>
      </c>
      <c r="H4615" t="s">
        <v>655</v>
      </c>
      <c r="I4615" s="1">
        <v>37154</v>
      </c>
      <c r="J4615" s="11">
        <v>2074000</v>
      </c>
      <c r="K4615">
        <v>101</v>
      </c>
      <c r="L4615" t="s">
        <v>22</v>
      </c>
      <c r="M4615">
        <v>5.5</v>
      </c>
      <c r="N4615">
        <v>3</v>
      </c>
      <c r="O4615" t="s">
        <v>4251</v>
      </c>
      <c r="P4615" t="s">
        <v>13585</v>
      </c>
      <c r="Q4615" s="10">
        <v>1774000</v>
      </c>
    </row>
    <row r="4616" spans="1:17" x14ac:dyDescent="0.3">
      <c r="A4616" s="11">
        <v>0</v>
      </c>
      <c r="B4616" t="s">
        <v>713</v>
      </c>
      <c r="C4616">
        <v>91721</v>
      </c>
      <c r="D4616" t="s">
        <v>13906</v>
      </c>
      <c r="E4616" t="s">
        <v>19</v>
      </c>
      <c r="F4616">
        <v>8.4530000000000004E-3</v>
      </c>
      <c r="G4616" t="s">
        <v>13907</v>
      </c>
      <c r="H4616" t="s">
        <v>21</v>
      </c>
      <c r="I4616" s="1">
        <v>23377</v>
      </c>
      <c r="J4616" s="11">
        <v>0</v>
      </c>
      <c r="K4616">
        <v>95</v>
      </c>
      <c r="L4616" t="s">
        <v>22</v>
      </c>
      <c r="M4616">
        <v>7</v>
      </c>
      <c r="N4616">
        <v>2</v>
      </c>
      <c r="O4616" t="s">
        <v>13908</v>
      </c>
      <c r="P4616" t="s">
        <v>13909</v>
      </c>
      <c r="Q4616" s="10">
        <v>0</v>
      </c>
    </row>
    <row r="4617" spans="1:17" x14ac:dyDescent="0.3">
      <c r="A4617" s="11">
        <v>300000</v>
      </c>
      <c r="B4617" t="s">
        <v>713</v>
      </c>
      <c r="C4617">
        <v>118452</v>
      </c>
      <c r="D4617" t="s">
        <v>13910</v>
      </c>
      <c r="E4617" t="s">
        <v>19</v>
      </c>
      <c r="F4617">
        <v>0.37429099999999998</v>
      </c>
      <c r="G4617" t="s">
        <v>13911</v>
      </c>
      <c r="H4617" t="s">
        <v>21</v>
      </c>
      <c r="I4617" s="1">
        <v>35984</v>
      </c>
      <c r="J4617" s="11">
        <v>40542</v>
      </c>
      <c r="K4617">
        <v>94</v>
      </c>
      <c r="L4617" t="s">
        <v>22</v>
      </c>
      <c r="M4617">
        <v>3</v>
      </c>
      <c r="N4617">
        <v>1</v>
      </c>
      <c r="O4617" t="s">
        <v>13912</v>
      </c>
      <c r="P4617" t="s">
        <v>10673</v>
      </c>
      <c r="Q4617" s="10">
        <v>-259458</v>
      </c>
    </row>
    <row r="4618" spans="1:17" x14ac:dyDescent="0.3">
      <c r="A4618" s="11">
        <v>0</v>
      </c>
      <c r="B4618" t="s">
        <v>860</v>
      </c>
      <c r="C4618">
        <v>47534</v>
      </c>
      <c r="D4618" t="s">
        <v>13913</v>
      </c>
      <c r="E4618" t="s">
        <v>19</v>
      </c>
      <c r="F4618">
        <v>4.5428999999999997E-2</v>
      </c>
      <c r="G4618" t="s">
        <v>92</v>
      </c>
      <c r="H4618" t="s">
        <v>21</v>
      </c>
      <c r="I4618" s="1">
        <v>38508</v>
      </c>
      <c r="J4618" s="11">
        <v>0</v>
      </c>
      <c r="K4618">
        <v>107</v>
      </c>
      <c r="L4618" t="s">
        <v>22</v>
      </c>
      <c r="M4618">
        <v>5.3</v>
      </c>
      <c r="N4618">
        <v>4</v>
      </c>
      <c r="O4618" t="s">
        <v>13914</v>
      </c>
      <c r="P4618" t="s">
        <v>13915</v>
      </c>
      <c r="Q4618" s="10">
        <v>0</v>
      </c>
    </row>
    <row r="4619" spans="1:17" x14ac:dyDescent="0.3">
      <c r="A4619" s="11">
        <v>0</v>
      </c>
      <c r="B4619" t="s">
        <v>767</v>
      </c>
      <c r="C4619">
        <v>40914</v>
      </c>
      <c r="D4619" t="s">
        <v>13916</v>
      </c>
      <c r="E4619" t="s">
        <v>19</v>
      </c>
      <c r="F4619">
        <v>1.0885009999999999</v>
      </c>
      <c r="G4619" t="s">
        <v>13917</v>
      </c>
      <c r="H4619" t="s">
        <v>21</v>
      </c>
      <c r="I4619" s="1">
        <v>40090</v>
      </c>
      <c r="J4619" s="11">
        <v>0</v>
      </c>
      <c r="K4619">
        <v>90</v>
      </c>
      <c r="L4619" t="s">
        <v>22</v>
      </c>
      <c r="M4619">
        <v>2.8</v>
      </c>
      <c r="N4619">
        <v>6</v>
      </c>
      <c r="O4619" t="s">
        <v>13918</v>
      </c>
      <c r="P4619" t="s">
        <v>13919</v>
      </c>
      <c r="Q4619" s="10">
        <v>0</v>
      </c>
    </row>
    <row r="4620" spans="1:17" x14ac:dyDescent="0.3">
      <c r="A4620" s="11">
        <v>0</v>
      </c>
      <c r="B4620" t="s">
        <v>713</v>
      </c>
      <c r="C4620">
        <v>365052</v>
      </c>
      <c r="D4620" t="s">
        <v>13920</v>
      </c>
      <c r="E4620" t="s">
        <v>19</v>
      </c>
      <c r="F4620">
        <v>6.2978999999999993E-2</v>
      </c>
      <c r="G4620" t="s">
        <v>13921</v>
      </c>
      <c r="H4620" t="s">
        <v>21</v>
      </c>
      <c r="I4620" s="1">
        <v>42300</v>
      </c>
      <c r="J4620" s="11">
        <v>0</v>
      </c>
      <c r="K4620">
        <v>110</v>
      </c>
      <c r="L4620" t="s">
        <v>22</v>
      </c>
      <c r="M4620">
        <v>7</v>
      </c>
      <c r="N4620">
        <v>1</v>
      </c>
      <c r="O4620" t="s">
        <v>13922</v>
      </c>
      <c r="P4620" t="s">
        <v>13923</v>
      </c>
      <c r="Q4620" s="10">
        <v>0</v>
      </c>
    </row>
    <row r="4621" spans="1:17" x14ac:dyDescent="0.3">
      <c r="A4621" s="11">
        <v>300000</v>
      </c>
      <c r="B4621" t="s">
        <v>98</v>
      </c>
      <c r="C4621">
        <v>13282</v>
      </c>
      <c r="D4621" t="s">
        <v>13924</v>
      </c>
      <c r="E4621" t="s">
        <v>19</v>
      </c>
      <c r="F4621">
        <v>6.4736669999999998</v>
      </c>
      <c r="G4621" t="s">
        <v>10022</v>
      </c>
      <c r="H4621" t="s">
        <v>21</v>
      </c>
      <c r="I4621" s="1">
        <v>27511</v>
      </c>
      <c r="J4621" s="11">
        <v>8000000</v>
      </c>
      <c r="K4621">
        <v>80</v>
      </c>
      <c r="L4621" t="s">
        <v>22</v>
      </c>
      <c r="M4621">
        <v>5.9</v>
      </c>
      <c r="N4621">
        <v>124</v>
      </c>
      <c r="O4621" t="s">
        <v>13925</v>
      </c>
      <c r="P4621" t="s">
        <v>13926</v>
      </c>
      <c r="Q4621" s="10">
        <v>7700000</v>
      </c>
    </row>
    <row r="4622" spans="1:17" x14ac:dyDescent="0.3">
      <c r="A4622" s="11">
        <v>0</v>
      </c>
      <c r="B4622" t="s">
        <v>8184</v>
      </c>
      <c r="C4622">
        <v>250184</v>
      </c>
      <c r="D4622" t="s">
        <v>13927</v>
      </c>
      <c r="E4622" t="s">
        <v>19</v>
      </c>
      <c r="F4622">
        <v>1.905197</v>
      </c>
      <c r="G4622" t="s">
        <v>92</v>
      </c>
      <c r="H4622" t="s">
        <v>21</v>
      </c>
      <c r="I4622" s="1">
        <v>41727</v>
      </c>
      <c r="J4622" s="11">
        <v>0</v>
      </c>
      <c r="K4622">
        <v>90</v>
      </c>
      <c r="L4622" t="s">
        <v>22</v>
      </c>
      <c r="M4622">
        <v>6.8</v>
      </c>
      <c r="N4622">
        <v>3</v>
      </c>
      <c r="O4622" t="s">
        <v>13928</v>
      </c>
      <c r="P4622" t="s">
        <v>13929</v>
      </c>
      <c r="Q4622" s="10">
        <v>0</v>
      </c>
    </row>
    <row r="4623" spans="1:17" x14ac:dyDescent="0.3">
      <c r="A4623" s="11">
        <v>0</v>
      </c>
      <c r="B4623" t="s">
        <v>3227</v>
      </c>
      <c r="C4623">
        <v>426067</v>
      </c>
      <c r="D4623" t="s">
        <v>13930</v>
      </c>
      <c r="E4623" t="s">
        <v>19</v>
      </c>
      <c r="F4623">
        <v>1.389E-3</v>
      </c>
      <c r="G4623" t="s">
        <v>92</v>
      </c>
      <c r="H4623" t="s">
        <v>21</v>
      </c>
      <c r="I4623" s="1">
        <v>32874</v>
      </c>
      <c r="J4623" s="11">
        <v>0</v>
      </c>
      <c r="K4623">
        <v>94</v>
      </c>
      <c r="L4623" t="s">
        <v>22</v>
      </c>
      <c r="M4623">
        <v>0</v>
      </c>
      <c r="N4623">
        <v>0</v>
      </c>
      <c r="O4623" t="s">
        <v>13931</v>
      </c>
      <c r="P4623" t="s">
        <v>13932</v>
      </c>
      <c r="Q4623" s="10">
        <v>0</v>
      </c>
    </row>
    <row r="4624" spans="1:17" x14ac:dyDescent="0.3">
      <c r="A4624" s="11">
        <v>300000</v>
      </c>
      <c r="B4624" t="s">
        <v>3552</v>
      </c>
      <c r="C4624">
        <v>324352</v>
      </c>
      <c r="D4624" t="s">
        <v>13933</v>
      </c>
      <c r="E4624" t="s">
        <v>19</v>
      </c>
      <c r="F4624">
        <v>6.3229999999999996E-3</v>
      </c>
      <c r="G4624" t="s">
        <v>13934</v>
      </c>
      <c r="H4624" t="s">
        <v>21</v>
      </c>
      <c r="I4624" s="1">
        <v>40318</v>
      </c>
      <c r="J4624" s="11">
        <v>0</v>
      </c>
      <c r="K4624">
        <v>98</v>
      </c>
      <c r="L4624" t="s">
        <v>22</v>
      </c>
      <c r="M4624">
        <v>0</v>
      </c>
      <c r="N4624">
        <v>0</v>
      </c>
      <c r="O4624" t="s">
        <v>13935</v>
      </c>
      <c r="P4624" t="s">
        <v>13936</v>
      </c>
      <c r="Q4624" s="10">
        <v>-300000</v>
      </c>
    </row>
    <row r="4625" spans="1:17" x14ac:dyDescent="0.3">
      <c r="A4625" s="11">
        <v>0</v>
      </c>
      <c r="B4625" t="s">
        <v>212</v>
      </c>
      <c r="C4625">
        <v>318040</v>
      </c>
      <c r="D4625" t="s">
        <v>13937</v>
      </c>
      <c r="E4625" t="s">
        <v>19</v>
      </c>
      <c r="F4625">
        <v>0.58344600000000002</v>
      </c>
      <c r="G4625" t="s">
        <v>13938</v>
      </c>
      <c r="H4625" t="s">
        <v>21</v>
      </c>
      <c r="I4625" s="1">
        <v>42187</v>
      </c>
      <c r="J4625" s="11">
        <v>0</v>
      </c>
      <c r="K4625">
        <v>99</v>
      </c>
      <c r="L4625" t="s">
        <v>22</v>
      </c>
      <c r="M4625">
        <v>6.2</v>
      </c>
      <c r="N4625">
        <v>11</v>
      </c>
      <c r="O4625" t="s">
        <v>13939</v>
      </c>
      <c r="P4625" t="s">
        <v>13940</v>
      </c>
      <c r="Q4625" s="10">
        <v>0</v>
      </c>
    </row>
    <row r="4626" spans="1:17" x14ac:dyDescent="0.3">
      <c r="A4626" s="11">
        <v>0</v>
      </c>
      <c r="B4626" t="s">
        <v>3227</v>
      </c>
      <c r="C4626">
        <v>27420</v>
      </c>
      <c r="D4626" t="s">
        <v>13941</v>
      </c>
      <c r="E4626" t="s">
        <v>19</v>
      </c>
      <c r="F4626">
        <v>1.452199</v>
      </c>
      <c r="G4626" t="s">
        <v>92</v>
      </c>
      <c r="H4626" t="s">
        <v>21</v>
      </c>
      <c r="I4626" s="1">
        <v>29591</v>
      </c>
      <c r="J4626" s="11">
        <v>0</v>
      </c>
      <c r="K4626">
        <v>96</v>
      </c>
      <c r="L4626" t="s">
        <v>22</v>
      </c>
      <c r="M4626">
        <v>5</v>
      </c>
      <c r="N4626">
        <v>22</v>
      </c>
      <c r="O4626" t="s">
        <v>13942</v>
      </c>
      <c r="P4626" t="s">
        <v>13943</v>
      </c>
      <c r="Q4626" s="10">
        <v>0</v>
      </c>
    </row>
    <row r="4627" spans="1:17" x14ac:dyDescent="0.3">
      <c r="A4627" s="11">
        <v>300000</v>
      </c>
      <c r="B4627" t="s">
        <v>13944</v>
      </c>
      <c r="C4627">
        <v>80468</v>
      </c>
      <c r="D4627" t="s">
        <v>13945</v>
      </c>
      <c r="E4627" t="s">
        <v>19</v>
      </c>
      <c r="F4627">
        <v>2.7337250000000002</v>
      </c>
      <c r="G4627" t="s">
        <v>92</v>
      </c>
      <c r="H4627" t="s">
        <v>21</v>
      </c>
      <c r="I4627" s="1">
        <v>40647</v>
      </c>
      <c r="J4627" s="11">
        <v>0</v>
      </c>
      <c r="K4627">
        <v>97</v>
      </c>
      <c r="L4627" t="s">
        <v>22</v>
      </c>
      <c r="M4627">
        <v>5.7</v>
      </c>
      <c r="N4627">
        <v>45</v>
      </c>
      <c r="O4627" t="s">
        <v>13946</v>
      </c>
      <c r="P4627" t="s">
        <v>13947</v>
      </c>
      <c r="Q4627" s="10">
        <v>-300000</v>
      </c>
    </row>
    <row r="4628" spans="1:17" x14ac:dyDescent="0.3">
      <c r="A4628" s="11">
        <v>0</v>
      </c>
      <c r="B4628" t="s">
        <v>1222</v>
      </c>
      <c r="C4628">
        <v>84188</v>
      </c>
      <c r="D4628" t="s">
        <v>13948</v>
      </c>
      <c r="E4628" t="s">
        <v>19</v>
      </c>
      <c r="F4628">
        <v>8.9422029999999992</v>
      </c>
      <c r="G4628" t="s">
        <v>13949</v>
      </c>
      <c r="H4628" t="s">
        <v>21</v>
      </c>
      <c r="I4628" s="1">
        <v>41144</v>
      </c>
      <c r="J4628" s="11">
        <v>319285</v>
      </c>
      <c r="K4628">
        <v>90</v>
      </c>
      <c r="L4628" t="s">
        <v>22</v>
      </c>
      <c r="M4628">
        <v>6.3</v>
      </c>
      <c r="N4628">
        <v>221</v>
      </c>
      <c r="O4628" t="s">
        <v>13950</v>
      </c>
      <c r="P4628" t="s">
        <v>13951</v>
      </c>
      <c r="Q4628" s="10">
        <v>319285</v>
      </c>
    </row>
    <row r="4629" spans="1:17" x14ac:dyDescent="0.3">
      <c r="A4629" s="11">
        <v>250000</v>
      </c>
      <c r="B4629" t="s">
        <v>822</v>
      </c>
      <c r="C4629">
        <v>2255</v>
      </c>
      <c r="D4629" t="s">
        <v>13952</v>
      </c>
      <c r="E4629" t="s">
        <v>19</v>
      </c>
      <c r="F4629">
        <v>20.601483000000002</v>
      </c>
      <c r="G4629" t="s">
        <v>905</v>
      </c>
      <c r="H4629" t="s">
        <v>21</v>
      </c>
      <c r="I4629" s="1">
        <v>35524</v>
      </c>
      <c r="J4629" s="11">
        <v>12021272</v>
      </c>
      <c r="K4629">
        <v>113</v>
      </c>
      <c r="L4629" t="s">
        <v>22</v>
      </c>
      <c r="M4629">
        <v>6.7</v>
      </c>
      <c r="N4629">
        <v>433</v>
      </c>
      <c r="O4629" t="s">
        <v>13953</v>
      </c>
      <c r="P4629" t="s">
        <v>4162</v>
      </c>
      <c r="Q4629" s="10">
        <v>11771272</v>
      </c>
    </row>
    <row r="4630" spans="1:17" x14ac:dyDescent="0.3">
      <c r="A4630" s="11">
        <v>250000</v>
      </c>
      <c r="B4630" t="s">
        <v>822</v>
      </c>
      <c r="C4630">
        <v>50035</v>
      </c>
      <c r="D4630" t="s">
        <v>13954</v>
      </c>
      <c r="E4630" t="s">
        <v>19</v>
      </c>
      <c r="F4630">
        <v>1.4591700000000001</v>
      </c>
      <c r="G4630" t="s">
        <v>92</v>
      </c>
      <c r="H4630" t="s">
        <v>21</v>
      </c>
      <c r="I4630" s="1">
        <v>37134</v>
      </c>
      <c r="J4630" s="11">
        <v>4186931</v>
      </c>
      <c r="K4630">
        <v>91</v>
      </c>
      <c r="L4630" t="s">
        <v>22</v>
      </c>
      <c r="M4630">
        <v>6.3</v>
      </c>
      <c r="N4630">
        <v>23</v>
      </c>
      <c r="O4630" t="s">
        <v>13955</v>
      </c>
      <c r="P4630" t="s">
        <v>9722</v>
      </c>
      <c r="Q4630" s="10">
        <v>3936931</v>
      </c>
    </row>
    <row r="4631" spans="1:17" x14ac:dyDescent="0.3">
      <c r="A4631" s="11">
        <v>0</v>
      </c>
      <c r="B4631" t="s">
        <v>713</v>
      </c>
      <c r="C4631">
        <v>300327</v>
      </c>
      <c r="D4631" t="s">
        <v>13956</v>
      </c>
      <c r="E4631" t="s">
        <v>19</v>
      </c>
      <c r="F4631">
        <v>5.8830000000000002E-3</v>
      </c>
      <c r="G4631" t="s">
        <v>92</v>
      </c>
      <c r="H4631" t="s">
        <v>21</v>
      </c>
      <c r="I4631" s="1">
        <v>40187</v>
      </c>
      <c r="J4631" s="11">
        <v>0</v>
      </c>
      <c r="K4631">
        <v>107</v>
      </c>
      <c r="L4631" t="s">
        <v>22</v>
      </c>
      <c r="M4631">
        <v>0</v>
      </c>
      <c r="N4631">
        <v>0</v>
      </c>
      <c r="O4631" t="s">
        <v>4251</v>
      </c>
      <c r="P4631" t="s">
        <v>231</v>
      </c>
      <c r="Q4631" s="10">
        <v>0</v>
      </c>
    </row>
    <row r="4632" spans="1:17" x14ac:dyDescent="0.3">
      <c r="A4632" s="11">
        <v>0</v>
      </c>
      <c r="B4632" t="s">
        <v>2834</v>
      </c>
      <c r="C4632">
        <v>14290</v>
      </c>
      <c r="D4632" t="s">
        <v>13957</v>
      </c>
      <c r="E4632" t="s">
        <v>19</v>
      </c>
      <c r="F4632">
        <v>3.8770359999999999</v>
      </c>
      <c r="G4632" t="s">
        <v>92</v>
      </c>
      <c r="H4632" t="s">
        <v>21</v>
      </c>
      <c r="I4632" s="1">
        <v>37591</v>
      </c>
      <c r="J4632" s="11">
        <v>0</v>
      </c>
      <c r="K4632">
        <v>101</v>
      </c>
      <c r="L4632" t="s">
        <v>22</v>
      </c>
      <c r="M4632">
        <v>6.5</v>
      </c>
      <c r="N4632">
        <v>27</v>
      </c>
      <c r="O4632" t="s">
        <v>13958</v>
      </c>
      <c r="P4632" t="s">
        <v>242</v>
      </c>
      <c r="Q4632" s="10">
        <v>0</v>
      </c>
    </row>
    <row r="4633" spans="1:17" x14ac:dyDescent="0.3">
      <c r="A4633" s="11">
        <v>0</v>
      </c>
      <c r="B4633" t="s">
        <v>822</v>
      </c>
      <c r="C4633">
        <v>29371</v>
      </c>
      <c r="D4633" t="s">
        <v>13959</v>
      </c>
      <c r="E4633" t="s">
        <v>19</v>
      </c>
      <c r="F4633">
        <v>1.7081900000000001</v>
      </c>
      <c r="G4633" t="s">
        <v>92</v>
      </c>
      <c r="H4633" t="s">
        <v>21</v>
      </c>
      <c r="I4633" s="1">
        <v>34866</v>
      </c>
      <c r="J4633" s="11">
        <v>0</v>
      </c>
      <c r="K4633">
        <v>94</v>
      </c>
      <c r="L4633" t="s">
        <v>22</v>
      </c>
      <c r="M4633">
        <v>5.7</v>
      </c>
      <c r="N4633">
        <v>13</v>
      </c>
      <c r="O4633" t="s">
        <v>13960</v>
      </c>
      <c r="P4633" t="s">
        <v>13961</v>
      </c>
      <c r="Q4633" s="10">
        <v>0</v>
      </c>
    </row>
    <row r="4634" spans="1:17" x14ac:dyDescent="0.3">
      <c r="A4634" s="11">
        <v>0</v>
      </c>
      <c r="B4634" t="s">
        <v>1485</v>
      </c>
      <c r="C4634">
        <v>44490</v>
      </c>
      <c r="D4634" t="s">
        <v>13962</v>
      </c>
      <c r="E4634" t="s">
        <v>19</v>
      </c>
      <c r="F4634">
        <v>0.81285499999999999</v>
      </c>
      <c r="G4634" t="s">
        <v>92</v>
      </c>
      <c r="H4634" t="s">
        <v>21</v>
      </c>
      <c r="I4634" s="1">
        <v>36546</v>
      </c>
      <c r="J4634" s="11">
        <v>0</v>
      </c>
      <c r="K4634">
        <v>96</v>
      </c>
      <c r="L4634" t="s">
        <v>22</v>
      </c>
      <c r="M4634">
        <v>5.7</v>
      </c>
      <c r="N4634">
        <v>16</v>
      </c>
      <c r="O4634" t="s">
        <v>13963</v>
      </c>
      <c r="P4634" t="s">
        <v>5257</v>
      </c>
      <c r="Q4634" s="10">
        <v>0</v>
      </c>
    </row>
    <row r="4635" spans="1:17" x14ac:dyDescent="0.3">
      <c r="A4635" s="11">
        <v>250000</v>
      </c>
      <c r="B4635" t="s">
        <v>1497</v>
      </c>
      <c r="C4635">
        <v>32222</v>
      </c>
      <c r="D4635" t="s">
        <v>13964</v>
      </c>
      <c r="E4635" t="s">
        <v>19</v>
      </c>
      <c r="F4635">
        <v>0.126304</v>
      </c>
      <c r="G4635" t="s">
        <v>92</v>
      </c>
      <c r="H4635" t="s">
        <v>21</v>
      </c>
      <c r="I4635" s="1">
        <v>36892</v>
      </c>
      <c r="J4635" s="11">
        <v>0</v>
      </c>
      <c r="K4635">
        <v>100</v>
      </c>
      <c r="L4635" t="s">
        <v>22</v>
      </c>
      <c r="M4635">
        <v>5</v>
      </c>
      <c r="N4635">
        <v>4</v>
      </c>
      <c r="O4635" t="s">
        <v>13965</v>
      </c>
      <c r="P4635" t="s">
        <v>13966</v>
      </c>
      <c r="Q4635" s="10">
        <v>-250000</v>
      </c>
    </row>
    <row r="4636" spans="1:17" x14ac:dyDescent="0.3">
      <c r="A4636" s="11">
        <v>300000</v>
      </c>
      <c r="B4636" t="s">
        <v>9436</v>
      </c>
      <c r="C4636">
        <v>378237</v>
      </c>
      <c r="D4636" t="s">
        <v>13967</v>
      </c>
      <c r="E4636" t="s">
        <v>19</v>
      </c>
      <c r="F4636">
        <v>1.8086999999999999E-2</v>
      </c>
      <c r="G4636" t="s">
        <v>13968</v>
      </c>
      <c r="H4636" t="s">
        <v>21</v>
      </c>
      <c r="I4636" s="1">
        <v>41651</v>
      </c>
      <c r="J4636" s="11">
        <v>0</v>
      </c>
      <c r="K4636">
        <v>90</v>
      </c>
      <c r="L4636" t="s">
        <v>22</v>
      </c>
      <c r="M4636">
        <v>0</v>
      </c>
      <c r="N4636">
        <v>0</v>
      </c>
      <c r="O4636" t="s">
        <v>4251</v>
      </c>
      <c r="P4636" t="s">
        <v>231</v>
      </c>
      <c r="Q4636" s="10">
        <v>-300000</v>
      </c>
    </row>
    <row r="4637" spans="1:17" x14ac:dyDescent="0.3">
      <c r="A4637" s="11">
        <v>250000</v>
      </c>
      <c r="B4637" t="s">
        <v>2921</v>
      </c>
      <c r="C4637">
        <v>431</v>
      </c>
      <c r="D4637" t="s">
        <v>13969</v>
      </c>
      <c r="E4637" t="s">
        <v>19</v>
      </c>
      <c r="F4637">
        <v>44.656151000000001</v>
      </c>
      <c r="G4637" t="s">
        <v>8241</v>
      </c>
      <c r="H4637" t="s">
        <v>158</v>
      </c>
      <c r="I4637" s="1">
        <v>35682</v>
      </c>
      <c r="J4637" s="11">
        <v>501818</v>
      </c>
      <c r="K4637">
        <v>90</v>
      </c>
      <c r="L4637" t="s">
        <v>22</v>
      </c>
      <c r="M4637">
        <v>6.9</v>
      </c>
      <c r="N4637">
        <v>1069</v>
      </c>
      <c r="O4637" t="s">
        <v>13970</v>
      </c>
      <c r="P4637" t="s">
        <v>5025</v>
      </c>
      <c r="Q4637" s="10">
        <v>251818</v>
      </c>
    </row>
    <row r="4638" spans="1:17" x14ac:dyDescent="0.3">
      <c r="A4638" s="11">
        <v>0</v>
      </c>
      <c r="B4638" t="s">
        <v>972</v>
      </c>
      <c r="C4638">
        <v>76996</v>
      </c>
      <c r="D4638" t="s">
        <v>13971</v>
      </c>
      <c r="E4638" t="s">
        <v>4799</v>
      </c>
      <c r="F4638">
        <v>0.61934800000000001</v>
      </c>
      <c r="G4638" t="s">
        <v>92</v>
      </c>
      <c r="H4638" t="s">
        <v>304</v>
      </c>
      <c r="I4638" s="1">
        <v>35072</v>
      </c>
      <c r="J4638" s="11">
        <v>0</v>
      </c>
      <c r="K4638">
        <v>78</v>
      </c>
      <c r="L4638" t="s">
        <v>22</v>
      </c>
      <c r="M4638">
        <v>5.8</v>
      </c>
      <c r="N4638">
        <v>9</v>
      </c>
      <c r="O4638" t="s">
        <v>13972</v>
      </c>
      <c r="P4638" t="s">
        <v>13973</v>
      </c>
      <c r="Q4638" s="10">
        <v>0</v>
      </c>
    </row>
    <row r="4639" spans="1:17" x14ac:dyDescent="0.3">
      <c r="A4639" s="11">
        <v>250</v>
      </c>
      <c r="B4639" t="s">
        <v>13974</v>
      </c>
      <c r="C4639">
        <v>51942</v>
      </c>
      <c r="D4639" t="s">
        <v>13975</v>
      </c>
      <c r="E4639" t="s">
        <v>19</v>
      </c>
      <c r="F4639">
        <v>0.29364899999999999</v>
      </c>
      <c r="G4639" t="s">
        <v>13976</v>
      </c>
      <c r="H4639" t="s">
        <v>21</v>
      </c>
      <c r="I4639" s="1">
        <v>36035</v>
      </c>
      <c r="J4639" s="11">
        <v>203</v>
      </c>
      <c r="K4639">
        <v>72</v>
      </c>
      <c r="L4639" t="s">
        <v>22</v>
      </c>
      <c r="M4639">
        <v>7.5</v>
      </c>
      <c r="N4639">
        <v>12</v>
      </c>
      <c r="O4639" t="s">
        <v>13977</v>
      </c>
      <c r="P4639" t="s">
        <v>13978</v>
      </c>
      <c r="Q4639" s="10">
        <v>-47</v>
      </c>
    </row>
    <row r="4640" spans="1:17" x14ac:dyDescent="0.3">
      <c r="A4640" s="11">
        <v>0</v>
      </c>
      <c r="B4640" t="s">
        <v>1905</v>
      </c>
      <c r="C4640">
        <v>1424</v>
      </c>
      <c r="D4640" t="s">
        <v>13979</v>
      </c>
      <c r="E4640" t="s">
        <v>19</v>
      </c>
      <c r="F4640">
        <v>5.7423590000000004</v>
      </c>
      <c r="G4640" t="s">
        <v>13980</v>
      </c>
      <c r="H4640" t="s">
        <v>21</v>
      </c>
      <c r="I4640" s="1">
        <v>38190</v>
      </c>
      <c r="J4640" s="11">
        <v>0</v>
      </c>
      <c r="K4640">
        <v>73</v>
      </c>
      <c r="L4640" t="s">
        <v>22</v>
      </c>
      <c r="M4640">
        <v>4.9000000000000004</v>
      </c>
      <c r="N4640">
        <v>11</v>
      </c>
      <c r="O4640" t="s">
        <v>13981</v>
      </c>
      <c r="P4640" t="s">
        <v>13628</v>
      </c>
      <c r="Q4640" s="10">
        <v>0</v>
      </c>
    </row>
    <row r="4641" spans="1:17" x14ac:dyDescent="0.3">
      <c r="A4641" s="11">
        <v>250000</v>
      </c>
      <c r="B4641" t="s">
        <v>212</v>
      </c>
      <c r="C4641">
        <v>60420</v>
      </c>
      <c r="D4641" t="s">
        <v>13982</v>
      </c>
      <c r="E4641" t="s">
        <v>19</v>
      </c>
      <c r="F4641">
        <v>21.825564</v>
      </c>
      <c r="G4641" t="s">
        <v>1842</v>
      </c>
      <c r="H4641" t="s">
        <v>21</v>
      </c>
      <c r="I4641" s="1">
        <v>40844</v>
      </c>
      <c r="J4641" s="11">
        <v>3542353</v>
      </c>
      <c r="K4641">
        <v>90</v>
      </c>
      <c r="L4641" t="s">
        <v>22</v>
      </c>
      <c r="M4641">
        <v>6.4</v>
      </c>
      <c r="N4641">
        <v>381</v>
      </c>
      <c r="O4641" t="s">
        <v>13983</v>
      </c>
      <c r="P4641" t="s">
        <v>13984</v>
      </c>
      <c r="Q4641" s="10">
        <v>3292353</v>
      </c>
    </row>
    <row r="4642" spans="1:17" x14ac:dyDescent="0.3">
      <c r="A4642" s="11">
        <v>0</v>
      </c>
      <c r="B4642" t="s">
        <v>3227</v>
      </c>
      <c r="C4642">
        <v>325123</v>
      </c>
      <c r="D4642" t="s">
        <v>13985</v>
      </c>
      <c r="E4642" t="s">
        <v>19</v>
      </c>
      <c r="F4642">
        <v>5.5324999999999999E-2</v>
      </c>
      <c r="G4642" t="s">
        <v>92</v>
      </c>
      <c r="H4642" t="s">
        <v>21</v>
      </c>
      <c r="I4642" s="1">
        <v>42280</v>
      </c>
      <c r="J4642" s="11">
        <v>0</v>
      </c>
      <c r="K4642">
        <v>96</v>
      </c>
      <c r="L4642" t="s">
        <v>22</v>
      </c>
      <c r="M4642">
        <v>3</v>
      </c>
      <c r="N4642">
        <v>1</v>
      </c>
      <c r="O4642" t="s">
        <v>13986</v>
      </c>
      <c r="P4642" t="s">
        <v>231</v>
      </c>
      <c r="Q4642" s="10">
        <v>0</v>
      </c>
    </row>
    <row r="4643" spans="1:17" x14ac:dyDescent="0.3">
      <c r="A4643" s="11">
        <v>0</v>
      </c>
      <c r="B4643" t="s">
        <v>587</v>
      </c>
      <c r="C4643">
        <v>142132</v>
      </c>
      <c r="D4643" t="s">
        <v>13987</v>
      </c>
      <c r="E4643" t="s">
        <v>19</v>
      </c>
      <c r="F4643">
        <v>0.37542300000000001</v>
      </c>
      <c r="G4643" t="s">
        <v>5671</v>
      </c>
      <c r="H4643" t="s">
        <v>33</v>
      </c>
      <c r="I4643" s="1">
        <v>36420</v>
      </c>
      <c r="J4643" s="11">
        <v>0</v>
      </c>
      <c r="K4643">
        <v>92</v>
      </c>
      <c r="L4643" t="s">
        <v>22</v>
      </c>
      <c r="M4643">
        <v>5.5</v>
      </c>
      <c r="N4643">
        <v>2</v>
      </c>
      <c r="O4643" t="s">
        <v>13988</v>
      </c>
      <c r="P4643" t="s">
        <v>11231</v>
      </c>
      <c r="Q4643" s="10">
        <v>0</v>
      </c>
    </row>
    <row r="4644" spans="1:17" x14ac:dyDescent="0.3">
      <c r="A4644" s="11">
        <v>0</v>
      </c>
      <c r="B4644" t="s">
        <v>2424</v>
      </c>
      <c r="C4644">
        <v>20520</v>
      </c>
      <c r="D4644" t="s">
        <v>13989</v>
      </c>
      <c r="E4644" t="s">
        <v>19</v>
      </c>
      <c r="F4644">
        <v>0.120505</v>
      </c>
      <c r="G4644" t="s">
        <v>92</v>
      </c>
      <c r="H4644" t="s">
        <v>21</v>
      </c>
      <c r="I4644" s="1">
        <v>38353</v>
      </c>
      <c r="J4644" s="11">
        <v>0</v>
      </c>
      <c r="K4644">
        <v>75</v>
      </c>
      <c r="L4644" t="s">
        <v>22</v>
      </c>
      <c r="M4644">
        <v>7</v>
      </c>
      <c r="N4644">
        <v>3</v>
      </c>
      <c r="O4644" t="s">
        <v>13990</v>
      </c>
      <c r="P4644" t="s">
        <v>13991</v>
      </c>
      <c r="Q4644" s="10">
        <v>0</v>
      </c>
    </row>
    <row r="4645" spans="1:17" x14ac:dyDescent="0.3">
      <c r="A4645" s="11">
        <v>250000</v>
      </c>
      <c r="B4645" t="s">
        <v>3012</v>
      </c>
      <c r="C4645">
        <v>109729</v>
      </c>
      <c r="D4645" t="s">
        <v>13992</v>
      </c>
      <c r="E4645" t="s">
        <v>19</v>
      </c>
      <c r="F4645">
        <v>6.9789070000000004</v>
      </c>
      <c r="G4645" t="s">
        <v>13993</v>
      </c>
      <c r="H4645" t="s">
        <v>21</v>
      </c>
      <c r="I4645" s="1">
        <v>41484</v>
      </c>
      <c r="J4645" s="11">
        <v>56825</v>
      </c>
      <c r="K4645">
        <v>99</v>
      </c>
      <c r="L4645" t="s">
        <v>22</v>
      </c>
      <c r="M4645">
        <v>4.0999999999999996</v>
      </c>
      <c r="N4645">
        <v>75</v>
      </c>
      <c r="O4645" t="s">
        <v>13994</v>
      </c>
      <c r="P4645" t="s">
        <v>8345</v>
      </c>
      <c r="Q4645" s="10">
        <v>-193175</v>
      </c>
    </row>
    <row r="4646" spans="1:17" x14ac:dyDescent="0.3">
      <c r="A4646" s="11">
        <v>0</v>
      </c>
      <c r="B4646" t="s">
        <v>713</v>
      </c>
      <c r="C4646">
        <v>78307</v>
      </c>
      <c r="D4646" t="s">
        <v>13995</v>
      </c>
      <c r="E4646" t="s">
        <v>19</v>
      </c>
      <c r="F4646">
        <v>0.49322300000000002</v>
      </c>
      <c r="G4646" t="s">
        <v>13996</v>
      </c>
      <c r="H4646" t="s">
        <v>21</v>
      </c>
      <c r="I4646" s="1">
        <v>38300</v>
      </c>
      <c r="J4646" s="11">
        <v>0</v>
      </c>
      <c r="K4646">
        <v>86</v>
      </c>
      <c r="L4646" t="s">
        <v>22</v>
      </c>
      <c r="M4646">
        <v>5.9</v>
      </c>
      <c r="N4646">
        <v>6</v>
      </c>
      <c r="O4646" t="s">
        <v>13997</v>
      </c>
      <c r="P4646" t="s">
        <v>13998</v>
      </c>
      <c r="Q4646" s="10">
        <v>0</v>
      </c>
    </row>
    <row r="4647" spans="1:17" x14ac:dyDescent="0.3">
      <c r="A4647" s="11">
        <v>0</v>
      </c>
      <c r="B4647" t="s">
        <v>1629</v>
      </c>
      <c r="C4647">
        <v>12247</v>
      </c>
      <c r="D4647" t="s">
        <v>13999</v>
      </c>
      <c r="E4647" t="s">
        <v>19</v>
      </c>
      <c r="F4647">
        <v>5.2511429999999999</v>
      </c>
      <c r="G4647" t="s">
        <v>14000</v>
      </c>
      <c r="H4647" t="s">
        <v>21</v>
      </c>
      <c r="I4647" s="1">
        <v>39092</v>
      </c>
      <c r="J4647" s="11">
        <v>0</v>
      </c>
      <c r="K4647">
        <v>92</v>
      </c>
      <c r="L4647" t="s">
        <v>22</v>
      </c>
      <c r="M4647">
        <v>6.9</v>
      </c>
      <c r="N4647">
        <v>57</v>
      </c>
      <c r="O4647" t="s">
        <v>14001</v>
      </c>
      <c r="P4647" t="s">
        <v>7098</v>
      </c>
      <c r="Q4647" s="10">
        <v>0</v>
      </c>
    </row>
    <row r="4648" spans="1:17" x14ac:dyDescent="0.3">
      <c r="A4648" s="11">
        <v>0</v>
      </c>
      <c r="B4648" t="s">
        <v>494</v>
      </c>
      <c r="C4648">
        <v>29917</v>
      </c>
      <c r="D4648" t="s">
        <v>14002</v>
      </c>
      <c r="E4648" t="s">
        <v>19</v>
      </c>
      <c r="F4648">
        <v>20.265518</v>
      </c>
      <c r="G4648" t="s">
        <v>14003</v>
      </c>
      <c r="H4648" t="s">
        <v>33</v>
      </c>
      <c r="I4648" s="1">
        <v>39983</v>
      </c>
      <c r="J4648" s="11">
        <v>0</v>
      </c>
      <c r="K4648">
        <v>101</v>
      </c>
      <c r="L4648" t="s">
        <v>22</v>
      </c>
      <c r="M4648">
        <v>6.6</v>
      </c>
      <c r="N4648">
        <v>523</v>
      </c>
      <c r="O4648" t="s">
        <v>14004</v>
      </c>
      <c r="P4648" t="s">
        <v>14005</v>
      </c>
      <c r="Q4648" s="10">
        <v>0</v>
      </c>
    </row>
    <row r="4649" spans="1:17" x14ac:dyDescent="0.3">
      <c r="A4649" s="11">
        <v>250000</v>
      </c>
      <c r="B4649" t="s">
        <v>6272</v>
      </c>
      <c r="C4649">
        <v>70687</v>
      </c>
      <c r="D4649" t="s">
        <v>14006</v>
      </c>
      <c r="E4649" t="s">
        <v>19</v>
      </c>
      <c r="F4649">
        <v>0.13016900000000001</v>
      </c>
      <c r="G4649" t="s">
        <v>92</v>
      </c>
      <c r="H4649" t="s">
        <v>21</v>
      </c>
      <c r="I4649" s="1">
        <v>35587</v>
      </c>
      <c r="J4649" s="11">
        <v>0</v>
      </c>
      <c r="K4649">
        <v>90</v>
      </c>
      <c r="L4649" t="s">
        <v>22</v>
      </c>
      <c r="M4649">
        <v>4.8</v>
      </c>
      <c r="N4649">
        <v>3</v>
      </c>
      <c r="O4649" t="s">
        <v>14007</v>
      </c>
      <c r="P4649" t="s">
        <v>14008</v>
      </c>
      <c r="Q4649" s="10">
        <v>-250000</v>
      </c>
    </row>
    <row r="4650" spans="1:17" x14ac:dyDescent="0.3">
      <c r="A4650" s="11">
        <v>0</v>
      </c>
      <c r="B4650" t="s">
        <v>4940</v>
      </c>
      <c r="C4650">
        <v>60463</v>
      </c>
      <c r="D4650" t="s">
        <v>14009</v>
      </c>
      <c r="E4650" t="s">
        <v>19</v>
      </c>
      <c r="F4650">
        <v>0.46049000000000001</v>
      </c>
      <c r="G4650" t="s">
        <v>11464</v>
      </c>
      <c r="H4650" t="s">
        <v>21</v>
      </c>
      <c r="I4650" s="1">
        <v>39742</v>
      </c>
      <c r="J4650" s="11">
        <v>0</v>
      </c>
      <c r="K4650">
        <v>93</v>
      </c>
      <c r="L4650" t="s">
        <v>22</v>
      </c>
      <c r="M4650">
        <v>5.5</v>
      </c>
      <c r="N4650">
        <v>4</v>
      </c>
      <c r="O4650" t="s">
        <v>14010</v>
      </c>
      <c r="P4650" t="s">
        <v>14011</v>
      </c>
      <c r="Q4650" s="10">
        <v>0</v>
      </c>
    </row>
    <row r="4651" spans="1:17" x14ac:dyDescent="0.3">
      <c r="A4651" s="11">
        <v>0</v>
      </c>
      <c r="B4651" t="s">
        <v>713</v>
      </c>
      <c r="C4651">
        <v>46252</v>
      </c>
      <c r="D4651" t="s">
        <v>14012</v>
      </c>
      <c r="E4651" t="s">
        <v>19</v>
      </c>
      <c r="F4651">
        <v>0.39949099999999999</v>
      </c>
      <c r="G4651" t="s">
        <v>92</v>
      </c>
      <c r="H4651" t="s">
        <v>21</v>
      </c>
      <c r="I4651" s="1">
        <v>40369</v>
      </c>
      <c r="J4651" s="11">
        <v>0</v>
      </c>
      <c r="K4651">
        <v>94</v>
      </c>
      <c r="L4651" t="s">
        <v>22</v>
      </c>
      <c r="M4651">
        <v>0</v>
      </c>
      <c r="N4651">
        <v>0</v>
      </c>
      <c r="O4651" t="s">
        <v>14013</v>
      </c>
      <c r="P4651" t="s">
        <v>14014</v>
      </c>
      <c r="Q4651" s="10">
        <v>0</v>
      </c>
    </row>
    <row r="4652" spans="1:17" x14ac:dyDescent="0.3">
      <c r="A4652" s="11">
        <v>250000</v>
      </c>
      <c r="B4652" t="s">
        <v>1466</v>
      </c>
      <c r="C4652">
        <v>24869</v>
      </c>
      <c r="D4652" t="s">
        <v>14015</v>
      </c>
      <c r="E4652" t="s">
        <v>19</v>
      </c>
      <c r="F4652">
        <v>5.2170019999999999</v>
      </c>
      <c r="G4652" t="s">
        <v>14016</v>
      </c>
      <c r="H4652" t="s">
        <v>21</v>
      </c>
      <c r="I4652" s="1">
        <v>39836</v>
      </c>
      <c r="J4652" s="11">
        <v>0</v>
      </c>
      <c r="K4652">
        <v>106</v>
      </c>
      <c r="L4652" t="s">
        <v>22</v>
      </c>
      <c r="M4652">
        <v>6.4</v>
      </c>
      <c r="N4652">
        <v>101</v>
      </c>
      <c r="O4652" t="s">
        <v>14017</v>
      </c>
      <c r="P4652" t="s">
        <v>14018</v>
      </c>
      <c r="Q4652" s="10">
        <v>-250000</v>
      </c>
    </row>
    <row r="4653" spans="1:17" x14ac:dyDescent="0.3">
      <c r="A4653" s="11">
        <v>250000</v>
      </c>
      <c r="B4653" t="s">
        <v>4166</v>
      </c>
      <c r="C4653">
        <v>77934</v>
      </c>
      <c r="D4653" t="s">
        <v>14019</v>
      </c>
      <c r="E4653" t="s">
        <v>19</v>
      </c>
      <c r="F4653">
        <v>6.5102999999999994E-2</v>
      </c>
      <c r="G4653" t="s">
        <v>14020</v>
      </c>
      <c r="H4653" t="s">
        <v>21</v>
      </c>
      <c r="I4653" s="1">
        <v>40510</v>
      </c>
      <c r="J4653" s="11">
        <v>0</v>
      </c>
      <c r="K4653">
        <v>96</v>
      </c>
      <c r="L4653" t="s">
        <v>22</v>
      </c>
      <c r="M4653">
        <v>5.7</v>
      </c>
      <c r="N4653">
        <v>7</v>
      </c>
      <c r="O4653" t="s">
        <v>14021</v>
      </c>
      <c r="P4653" t="s">
        <v>14022</v>
      </c>
      <c r="Q4653" s="10">
        <v>-250000</v>
      </c>
    </row>
    <row r="4654" spans="1:17" x14ac:dyDescent="0.3">
      <c r="A4654" s="11">
        <v>0</v>
      </c>
      <c r="B4654" t="s">
        <v>2834</v>
      </c>
      <c r="C4654">
        <v>34697</v>
      </c>
      <c r="D4654" t="s">
        <v>14023</v>
      </c>
      <c r="E4654" t="s">
        <v>19</v>
      </c>
      <c r="F4654">
        <v>1.063615</v>
      </c>
      <c r="G4654" t="s">
        <v>14024</v>
      </c>
      <c r="H4654" t="s">
        <v>21</v>
      </c>
      <c r="I4654" s="1">
        <v>30073</v>
      </c>
      <c r="J4654" s="11">
        <v>0</v>
      </c>
      <c r="K4654">
        <v>107</v>
      </c>
      <c r="L4654" t="s">
        <v>22</v>
      </c>
      <c r="M4654">
        <v>5</v>
      </c>
      <c r="N4654">
        <v>12</v>
      </c>
      <c r="O4654" t="s">
        <v>14025</v>
      </c>
      <c r="P4654" t="s">
        <v>14026</v>
      </c>
      <c r="Q4654" s="10">
        <v>0</v>
      </c>
    </row>
    <row r="4655" spans="1:17" x14ac:dyDescent="0.3">
      <c r="A4655" s="11">
        <v>0</v>
      </c>
      <c r="B4655" t="s">
        <v>713</v>
      </c>
      <c r="C4655">
        <v>320435</v>
      </c>
      <c r="D4655" t="s">
        <v>14027</v>
      </c>
      <c r="E4655" t="s">
        <v>19</v>
      </c>
      <c r="F4655">
        <v>1.0607E-2</v>
      </c>
      <c r="G4655" t="s">
        <v>92</v>
      </c>
      <c r="H4655" t="s">
        <v>21</v>
      </c>
      <c r="I4655" s="1">
        <v>41276</v>
      </c>
      <c r="J4655" s="11">
        <v>0</v>
      </c>
      <c r="K4655">
        <v>107</v>
      </c>
      <c r="L4655" t="s">
        <v>22</v>
      </c>
      <c r="M4655">
        <v>0</v>
      </c>
      <c r="N4655">
        <v>0</v>
      </c>
      <c r="O4655" t="s">
        <v>4251</v>
      </c>
      <c r="P4655" t="s">
        <v>231</v>
      </c>
      <c r="Q4655" s="10">
        <v>0</v>
      </c>
    </row>
    <row r="4656" spans="1:17" x14ac:dyDescent="0.3">
      <c r="A4656" s="11">
        <v>0</v>
      </c>
      <c r="B4656" t="s">
        <v>2211</v>
      </c>
      <c r="C4656">
        <v>150211</v>
      </c>
      <c r="D4656" t="s">
        <v>14028</v>
      </c>
      <c r="E4656" t="s">
        <v>19</v>
      </c>
      <c r="F4656">
        <v>1.084387</v>
      </c>
      <c r="G4656" t="s">
        <v>92</v>
      </c>
      <c r="H4656" t="s">
        <v>21</v>
      </c>
      <c r="I4656" s="1">
        <v>41192</v>
      </c>
      <c r="J4656" s="11">
        <v>0</v>
      </c>
      <c r="K4656">
        <v>107</v>
      </c>
      <c r="L4656" t="s">
        <v>22</v>
      </c>
      <c r="M4656">
        <v>4.2</v>
      </c>
      <c r="N4656">
        <v>14</v>
      </c>
      <c r="O4656" t="s">
        <v>14029</v>
      </c>
      <c r="P4656" t="s">
        <v>14030</v>
      </c>
      <c r="Q4656" s="10">
        <v>0</v>
      </c>
    </row>
    <row r="4657" spans="1:17" x14ac:dyDescent="0.3">
      <c r="A4657" s="11">
        <v>0</v>
      </c>
      <c r="B4657" t="s">
        <v>4193</v>
      </c>
      <c r="C4657">
        <v>306667</v>
      </c>
      <c r="D4657" t="s">
        <v>14031</v>
      </c>
      <c r="E4657" t="s">
        <v>19</v>
      </c>
      <c r="F4657">
        <v>0.17229900000000001</v>
      </c>
      <c r="G4657" t="s">
        <v>13737</v>
      </c>
      <c r="H4657" t="s">
        <v>21</v>
      </c>
      <c r="I4657" s="1">
        <v>42278</v>
      </c>
      <c r="J4657" s="11">
        <v>0</v>
      </c>
      <c r="K4657">
        <v>108</v>
      </c>
      <c r="L4657" t="s">
        <v>22</v>
      </c>
      <c r="M4657">
        <v>5.5</v>
      </c>
      <c r="N4657">
        <v>2</v>
      </c>
      <c r="O4657" t="s">
        <v>14032</v>
      </c>
      <c r="P4657" t="s">
        <v>13739</v>
      </c>
      <c r="Q4657" s="10">
        <v>0</v>
      </c>
    </row>
    <row r="4658" spans="1:17" x14ac:dyDescent="0.3">
      <c r="A4658" s="11">
        <v>0</v>
      </c>
      <c r="B4658" t="s">
        <v>5275</v>
      </c>
      <c r="C4658">
        <v>274758</v>
      </c>
      <c r="D4658" t="s">
        <v>14033</v>
      </c>
      <c r="E4658" t="s">
        <v>19</v>
      </c>
      <c r="F4658">
        <v>0.27898099999999998</v>
      </c>
      <c r="G4658" t="s">
        <v>92</v>
      </c>
      <c r="H4658" t="s">
        <v>21</v>
      </c>
      <c r="I4658" s="1">
        <v>41814</v>
      </c>
      <c r="J4658" s="11">
        <v>0</v>
      </c>
      <c r="K4658">
        <v>90</v>
      </c>
      <c r="L4658" t="s">
        <v>22</v>
      </c>
      <c r="M4658">
        <v>0</v>
      </c>
      <c r="N4658">
        <v>0</v>
      </c>
      <c r="O4658" t="s">
        <v>14034</v>
      </c>
      <c r="P4658" t="s">
        <v>14035</v>
      </c>
      <c r="Q4658" s="10">
        <v>0</v>
      </c>
    </row>
    <row r="4659" spans="1:17" x14ac:dyDescent="0.3">
      <c r="A4659" s="11">
        <v>245000</v>
      </c>
      <c r="B4659" t="s">
        <v>4265</v>
      </c>
      <c r="C4659">
        <v>3060</v>
      </c>
      <c r="D4659" t="s">
        <v>14036</v>
      </c>
      <c r="E4659" t="s">
        <v>19</v>
      </c>
      <c r="F4659">
        <v>0.785744</v>
      </c>
      <c r="G4659" t="s">
        <v>2644</v>
      </c>
      <c r="H4659" t="s">
        <v>21</v>
      </c>
      <c r="I4659" s="1">
        <v>9263</v>
      </c>
      <c r="J4659" s="11">
        <v>22000000</v>
      </c>
      <c r="K4659">
        <v>151</v>
      </c>
      <c r="L4659" t="s">
        <v>22</v>
      </c>
      <c r="M4659">
        <v>7</v>
      </c>
      <c r="N4659">
        <v>21</v>
      </c>
      <c r="O4659" t="s">
        <v>14037</v>
      </c>
      <c r="P4659" t="s">
        <v>10300</v>
      </c>
      <c r="Q4659" s="10">
        <v>21755000</v>
      </c>
    </row>
    <row r="4660" spans="1:17" x14ac:dyDescent="0.3">
      <c r="A4660" s="11">
        <v>0</v>
      </c>
      <c r="B4660" t="s">
        <v>587</v>
      </c>
      <c r="C4660">
        <v>40963</v>
      </c>
      <c r="D4660" t="s">
        <v>14038</v>
      </c>
      <c r="E4660" t="s">
        <v>19</v>
      </c>
      <c r="F4660">
        <v>9.2100000000000001E-2</v>
      </c>
      <c r="G4660" t="s">
        <v>14039</v>
      </c>
      <c r="H4660" t="s">
        <v>21</v>
      </c>
      <c r="I4660" s="1">
        <v>38718</v>
      </c>
      <c r="J4660" s="11">
        <v>0</v>
      </c>
      <c r="K4660">
        <v>0</v>
      </c>
      <c r="L4660" t="s">
        <v>13223</v>
      </c>
      <c r="M4660">
        <v>10</v>
      </c>
      <c r="N4660">
        <v>1</v>
      </c>
      <c r="O4660" t="s">
        <v>14040</v>
      </c>
      <c r="P4660" t="s">
        <v>231</v>
      </c>
      <c r="Q4660" s="10">
        <v>0</v>
      </c>
    </row>
    <row r="4661" spans="1:17" x14ac:dyDescent="0.3">
      <c r="A4661" s="11">
        <v>250</v>
      </c>
      <c r="B4661" t="s">
        <v>12134</v>
      </c>
      <c r="C4661">
        <v>173224</v>
      </c>
      <c r="D4661" t="s">
        <v>14041</v>
      </c>
      <c r="E4661" t="s">
        <v>19</v>
      </c>
      <c r="F4661">
        <v>0.166655</v>
      </c>
      <c r="G4661" t="s">
        <v>14042</v>
      </c>
      <c r="H4661" t="s">
        <v>21</v>
      </c>
      <c r="I4661" s="1">
        <v>41333</v>
      </c>
      <c r="J4661" s="11">
        <v>0</v>
      </c>
      <c r="K4661">
        <v>118</v>
      </c>
      <c r="L4661" t="s">
        <v>22</v>
      </c>
      <c r="M4661">
        <v>7.7</v>
      </c>
      <c r="N4661">
        <v>3</v>
      </c>
      <c r="O4661" t="s">
        <v>14043</v>
      </c>
      <c r="P4661" t="s">
        <v>14044</v>
      </c>
      <c r="Q4661" s="10">
        <v>-250</v>
      </c>
    </row>
    <row r="4662" spans="1:17" x14ac:dyDescent="0.3">
      <c r="A4662" s="11">
        <v>230000</v>
      </c>
      <c r="B4662" t="s">
        <v>9436</v>
      </c>
      <c r="C4662">
        <v>18533</v>
      </c>
      <c r="D4662" t="s">
        <v>14045</v>
      </c>
      <c r="E4662" t="s">
        <v>19</v>
      </c>
      <c r="F4662">
        <v>18.450613000000001</v>
      </c>
      <c r="G4662" t="s">
        <v>12074</v>
      </c>
      <c r="H4662" t="s">
        <v>33</v>
      </c>
      <c r="I4662" s="1">
        <v>39701</v>
      </c>
      <c r="J4662" s="11">
        <v>2260712</v>
      </c>
      <c r="K4662">
        <v>92</v>
      </c>
      <c r="L4662" t="s">
        <v>22</v>
      </c>
      <c r="M4662">
        <v>6.9</v>
      </c>
      <c r="N4662">
        <v>733</v>
      </c>
      <c r="O4662" t="s">
        <v>14046</v>
      </c>
      <c r="P4662" t="s">
        <v>7643</v>
      </c>
      <c r="Q4662" s="10">
        <v>2030712</v>
      </c>
    </row>
    <row r="4663" spans="1:17" x14ac:dyDescent="0.3">
      <c r="A4663" s="11">
        <v>0</v>
      </c>
      <c r="B4663" t="s">
        <v>3251</v>
      </c>
      <c r="C4663">
        <v>376010</v>
      </c>
      <c r="D4663" t="s">
        <v>14047</v>
      </c>
      <c r="E4663" t="s">
        <v>19</v>
      </c>
      <c r="F4663">
        <v>0.58953999999999995</v>
      </c>
      <c r="G4663" t="s">
        <v>14048</v>
      </c>
      <c r="H4663" t="s">
        <v>21</v>
      </c>
      <c r="I4663" s="1">
        <v>42257</v>
      </c>
      <c r="J4663" s="11">
        <v>0</v>
      </c>
      <c r="K4663">
        <v>106</v>
      </c>
      <c r="L4663" t="s">
        <v>22</v>
      </c>
      <c r="M4663">
        <v>0</v>
      </c>
      <c r="N4663">
        <v>0</v>
      </c>
      <c r="O4663" t="s">
        <v>14049</v>
      </c>
      <c r="P4663" t="s">
        <v>14050</v>
      </c>
      <c r="Q4663" s="10">
        <v>0</v>
      </c>
    </row>
    <row r="4664" spans="1:17" x14ac:dyDescent="0.3">
      <c r="A4664" s="11">
        <v>225000</v>
      </c>
      <c r="B4664" t="s">
        <v>14051</v>
      </c>
      <c r="C4664">
        <v>139948</v>
      </c>
      <c r="D4664" t="s">
        <v>14052</v>
      </c>
      <c r="E4664" t="s">
        <v>19</v>
      </c>
      <c r="F4664">
        <v>0.12667600000000001</v>
      </c>
      <c r="G4664" t="s">
        <v>14053</v>
      </c>
      <c r="H4664" t="s">
        <v>21</v>
      </c>
      <c r="I4664" s="1">
        <v>40919</v>
      </c>
      <c r="J4664" s="11">
        <v>111300</v>
      </c>
      <c r="K4664">
        <v>86</v>
      </c>
      <c r="L4664" t="s">
        <v>22</v>
      </c>
      <c r="M4664">
        <v>6.9</v>
      </c>
      <c r="N4664">
        <v>6</v>
      </c>
      <c r="O4664" t="s">
        <v>14054</v>
      </c>
      <c r="P4664" t="s">
        <v>14055</v>
      </c>
      <c r="Q4664" s="10">
        <v>-113700</v>
      </c>
    </row>
    <row r="4665" spans="1:17" x14ac:dyDescent="0.3">
      <c r="A4665" s="11">
        <v>0</v>
      </c>
      <c r="B4665" t="s">
        <v>1582</v>
      </c>
      <c r="C4665">
        <v>77332</v>
      </c>
      <c r="D4665" t="s">
        <v>14056</v>
      </c>
      <c r="E4665" t="s">
        <v>19</v>
      </c>
      <c r="F4665">
        <v>6.5155000000000005E-2</v>
      </c>
      <c r="G4665" t="s">
        <v>92</v>
      </c>
      <c r="H4665" t="s">
        <v>21</v>
      </c>
      <c r="I4665" s="1">
        <v>36549</v>
      </c>
      <c r="J4665" s="11">
        <v>0</v>
      </c>
      <c r="K4665">
        <v>103</v>
      </c>
      <c r="L4665" t="s">
        <v>22</v>
      </c>
      <c r="M4665">
        <v>5.2</v>
      </c>
      <c r="N4665">
        <v>10</v>
      </c>
      <c r="O4665" t="s">
        <v>14057</v>
      </c>
      <c r="P4665" t="s">
        <v>14058</v>
      </c>
      <c r="Q4665" s="10">
        <v>0</v>
      </c>
    </row>
    <row r="4666" spans="1:17" x14ac:dyDescent="0.3">
      <c r="A4666" s="11">
        <v>100000</v>
      </c>
      <c r="B4666" t="s">
        <v>587</v>
      </c>
      <c r="C4666">
        <v>70478</v>
      </c>
      <c r="D4666" t="s">
        <v>14059</v>
      </c>
      <c r="E4666" t="s">
        <v>19</v>
      </c>
      <c r="F4666">
        <v>1.1838919999999999</v>
      </c>
      <c r="G4666" t="s">
        <v>92</v>
      </c>
      <c r="H4666" t="s">
        <v>21</v>
      </c>
      <c r="I4666" s="1">
        <v>25409</v>
      </c>
      <c r="J4666" s="11">
        <v>27000000</v>
      </c>
      <c r="K4666">
        <v>69</v>
      </c>
      <c r="L4666" t="s">
        <v>22</v>
      </c>
      <c r="M4666">
        <v>4.3</v>
      </c>
      <c r="N4666">
        <v>5</v>
      </c>
      <c r="O4666" t="s">
        <v>14060</v>
      </c>
      <c r="P4666" t="s">
        <v>14061</v>
      </c>
      <c r="Q4666" s="10">
        <v>26900000</v>
      </c>
    </row>
    <row r="4667" spans="1:17" x14ac:dyDescent="0.3">
      <c r="A4667" s="11">
        <v>210000</v>
      </c>
      <c r="B4667" t="s">
        <v>14062</v>
      </c>
      <c r="C4667">
        <v>35073</v>
      </c>
      <c r="D4667" t="s">
        <v>14063</v>
      </c>
      <c r="E4667" t="s">
        <v>19</v>
      </c>
      <c r="F4667">
        <v>2.0436610000000002</v>
      </c>
      <c r="G4667" t="s">
        <v>14064</v>
      </c>
      <c r="H4667" t="s">
        <v>21</v>
      </c>
      <c r="I4667" s="1">
        <v>19523</v>
      </c>
      <c r="J4667" s="11">
        <v>5000000</v>
      </c>
      <c r="K4667">
        <v>80</v>
      </c>
      <c r="L4667" t="s">
        <v>22</v>
      </c>
      <c r="M4667">
        <v>6.7</v>
      </c>
      <c r="N4667">
        <v>41</v>
      </c>
      <c r="O4667" t="s">
        <v>14065</v>
      </c>
      <c r="P4667" t="s">
        <v>14066</v>
      </c>
      <c r="Q4667" s="10">
        <v>4790000</v>
      </c>
    </row>
    <row r="4668" spans="1:17" x14ac:dyDescent="0.3">
      <c r="A4668" s="11">
        <v>400000</v>
      </c>
      <c r="B4668" t="s">
        <v>181</v>
      </c>
      <c r="C4668">
        <v>9659</v>
      </c>
      <c r="D4668" t="s">
        <v>14067</v>
      </c>
      <c r="E4668" t="s">
        <v>19</v>
      </c>
      <c r="F4668">
        <v>33.142184999999998</v>
      </c>
      <c r="G4668" t="s">
        <v>1332</v>
      </c>
      <c r="H4668" t="s">
        <v>304</v>
      </c>
      <c r="I4668" s="1">
        <v>29193</v>
      </c>
      <c r="J4668" s="11">
        <v>100000000</v>
      </c>
      <c r="K4668">
        <v>93</v>
      </c>
      <c r="L4668" t="s">
        <v>22</v>
      </c>
      <c r="M4668">
        <v>6.6</v>
      </c>
      <c r="N4668">
        <v>1213</v>
      </c>
      <c r="O4668" t="s">
        <v>14068</v>
      </c>
      <c r="P4668" t="s">
        <v>493</v>
      </c>
      <c r="Q4668" s="10">
        <v>99600000</v>
      </c>
    </row>
    <row r="4669" spans="1:17" x14ac:dyDescent="0.3">
      <c r="A4669" s="11">
        <v>200000</v>
      </c>
      <c r="B4669" t="s">
        <v>972</v>
      </c>
      <c r="C4669">
        <v>10218</v>
      </c>
      <c r="D4669" t="s">
        <v>14069</v>
      </c>
      <c r="E4669" t="s">
        <v>19</v>
      </c>
      <c r="F4669">
        <v>13.971674</v>
      </c>
      <c r="G4669" t="s">
        <v>905</v>
      </c>
      <c r="H4669" t="s">
        <v>21</v>
      </c>
      <c r="I4669" s="1">
        <v>35356</v>
      </c>
      <c r="J4669" s="11">
        <v>4505922</v>
      </c>
      <c r="K4669">
        <v>94</v>
      </c>
      <c r="L4669" t="s">
        <v>22</v>
      </c>
      <c r="M4669">
        <v>6.8</v>
      </c>
      <c r="N4669">
        <v>253</v>
      </c>
      <c r="O4669" t="s">
        <v>14070</v>
      </c>
      <c r="P4669" t="s">
        <v>306</v>
      </c>
      <c r="Q4669" s="10">
        <v>4305922</v>
      </c>
    </row>
    <row r="4670" spans="1:17" x14ac:dyDescent="0.3">
      <c r="A4670" s="11">
        <v>200000</v>
      </c>
      <c r="B4670" t="s">
        <v>3251</v>
      </c>
      <c r="C4670">
        <v>391</v>
      </c>
      <c r="D4670" t="s">
        <v>14071</v>
      </c>
      <c r="E4670" t="s">
        <v>4799</v>
      </c>
      <c r="F4670">
        <v>38.771062000000001</v>
      </c>
      <c r="G4670" t="s">
        <v>1252</v>
      </c>
      <c r="H4670" t="s">
        <v>496</v>
      </c>
      <c r="I4670" s="1">
        <v>23720</v>
      </c>
      <c r="J4670" s="11">
        <v>14500000</v>
      </c>
      <c r="K4670">
        <v>99</v>
      </c>
      <c r="L4670" t="s">
        <v>22</v>
      </c>
      <c r="M4670">
        <v>7.6</v>
      </c>
      <c r="N4670">
        <v>883</v>
      </c>
      <c r="O4670" t="s">
        <v>14072</v>
      </c>
      <c r="P4670" t="s">
        <v>5086</v>
      </c>
      <c r="Q4670" s="10">
        <v>14300000</v>
      </c>
    </row>
    <row r="4671" spans="1:17" x14ac:dyDescent="0.3">
      <c r="A4671" s="11">
        <v>200000</v>
      </c>
      <c r="B4671" t="s">
        <v>587</v>
      </c>
      <c r="C4671">
        <v>43595</v>
      </c>
      <c r="D4671" t="s">
        <v>14073</v>
      </c>
      <c r="E4671" t="s">
        <v>19</v>
      </c>
      <c r="F4671">
        <v>0.62275199999999997</v>
      </c>
      <c r="G4671" t="s">
        <v>92</v>
      </c>
      <c r="H4671" t="s">
        <v>21</v>
      </c>
      <c r="I4671" s="1">
        <v>12299</v>
      </c>
      <c r="J4671" s="11">
        <v>2200000</v>
      </c>
      <c r="K4671">
        <v>66</v>
      </c>
      <c r="L4671" t="s">
        <v>22</v>
      </c>
      <c r="M4671">
        <v>5.0999999999999996</v>
      </c>
      <c r="N4671">
        <v>27</v>
      </c>
      <c r="O4671" t="s">
        <v>14074</v>
      </c>
      <c r="P4671" t="s">
        <v>14075</v>
      </c>
      <c r="Q4671" s="10">
        <v>2000000</v>
      </c>
    </row>
    <row r="4672" spans="1:17" x14ac:dyDescent="0.3">
      <c r="A4672" s="11">
        <v>0</v>
      </c>
      <c r="B4672" t="s">
        <v>713</v>
      </c>
      <c r="C4672">
        <v>194588</v>
      </c>
      <c r="D4672" t="s">
        <v>14076</v>
      </c>
      <c r="E4672" t="s">
        <v>19</v>
      </c>
      <c r="F4672">
        <v>4.9979999999999998E-3</v>
      </c>
      <c r="G4672" t="s">
        <v>92</v>
      </c>
      <c r="H4672" t="s">
        <v>21</v>
      </c>
      <c r="I4672" s="1">
        <v>38296</v>
      </c>
      <c r="J4672" s="11">
        <v>0</v>
      </c>
      <c r="K4672">
        <v>85</v>
      </c>
      <c r="L4672" t="s">
        <v>22</v>
      </c>
      <c r="M4672">
        <v>0</v>
      </c>
      <c r="N4672">
        <v>0</v>
      </c>
      <c r="O4672" t="s">
        <v>4251</v>
      </c>
      <c r="P4672" t="s">
        <v>231</v>
      </c>
      <c r="Q4672" s="10">
        <v>0</v>
      </c>
    </row>
    <row r="4673" spans="1:17" x14ac:dyDescent="0.3">
      <c r="A4673" s="11">
        <v>200000</v>
      </c>
      <c r="B4673" t="s">
        <v>713</v>
      </c>
      <c r="C4673">
        <v>54897</v>
      </c>
      <c r="D4673" t="s">
        <v>14077</v>
      </c>
      <c r="E4673" t="s">
        <v>19</v>
      </c>
      <c r="F4673">
        <v>0.61628300000000003</v>
      </c>
      <c r="G4673" t="s">
        <v>14078</v>
      </c>
      <c r="H4673" t="s">
        <v>21</v>
      </c>
      <c r="I4673" s="1">
        <v>40599</v>
      </c>
      <c r="J4673" s="11">
        <v>2295733</v>
      </c>
      <c r="K4673">
        <v>101</v>
      </c>
      <c r="L4673" t="s">
        <v>22</v>
      </c>
      <c r="M4673">
        <v>6.5</v>
      </c>
      <c r="N4673">
        <v>10</v>
      </c>
      <c r="O4673" t="s">
        <v>14079</v>
      </c>
      <c r="P4673" t="s">
        <v>14080</v>
      </c>
      <c r="Q4673" s="10">
        <v>2095733</v>
      </c>
    </row>
    <row r="4674" spans="1:17" x14ac:dyDescent="0.3">
      <c r="A4674" s="11">
        <v>0</v>
      </c>
      <c r="B4674" t="s">
        <v>713</v>
      </c>
      <c r="C4674">
        <v>83588</v>
      </c>
      <c r="D4674" t="s">
        <v>14081</v>
      </c>
      <c r="E4674" t="s">
        <v>19</v>
      </c>
      <c r="F4674">
        <v>2.8365369999999999</v>
      </c>
      <c r="G4674" t="s">
        <v>92</v>
      </c>
      <c r="H4674" t="s">
        <v>21</v>
      </c>
      <c r="I4674" s="1">
        <v>41253</v>
      </c>
      <c r="J4674" s="11">
        <v>0</v>
      </c>
      <c r="K4674">
        <v>101</v>
      </c>
      <c r="L4674" t="s">
        <v>22</v>
      </c>
      <c r="M4674">
        <v>6.6</v>
      </c>
      <c r="N4674">
        <v>7</v>
      </c>
      <c r="O4674" t="s">
        <v>14082</v>
      </c>
      <c r="P4674" t="s">
        <v>6347</v>
      </c>
      <c r="Q4674" s="10">
        <v>0</v>
      </c>
    </row>
    <row r="4675" spans="1:17" x14ac:dyDescent="0.3">
      <c r="A4675" s="11">
        <v>0</v>
      </c>
      <c r="B4675" t="s">
        <v>5715</v>
      </c>
      <c r="C4675">
        <v>53256</v>
      </c>
      <c r="D4675" t="s">
        <v>14083</v>
      </c>
      <c r="E4675" t="s">
        <v>3229</v>
      </c>
      <c r="F4675">
        <v>5.937602</v>
      </c>
      <c r="G4675" t="s">
        <v>12547</v>
      </c>
      <c r="H4675" t="s">
        <v>192</v>
      </c>
      <c r="I4675" s="1">
        <v>40535</v>
      </c>
      <c r="J4675" s="11">
        <v>2611555</v>
      </c>
      <c r="K4675">
        <v>119</v>
      </c>
      <c r="L4675" t="s">
        <v>22</v>
      </c>
      <c r="M4675">
        <v>6.3</v>
      </c>
      <c r="N4675">
        <v>31</v>
      </c>
      <c r="O4675" t="s">
        <v>14084</v>
      </c>
      <c r="P4675" t="s">
        <v>1072</v>
      </c>
      <c r="Q4675" s="10">
        <v>2611555</v>
      </c>
    </row>
    <row r="4676" spans="1:17" x14ac:dyDescent="0.3">
      <c r="A4676" s="11">
        <v>200000</v>
      </c>
      <c r="B4676" t="s">
        <v>3790</v>
      </c>
      <c r="C4676">
        <v>40920</v>
      </c>
      <c r="D4676" t="s">
        <v>14085</v>
      </c>
      <c r="E4676" t="s">
        <v>19</v>
      </c>
      <c r="F4676">
        <v>6.1039999999999997E-2</v>
      </c>
      <c r="G4676" t="s">
        <v>14086</v>
      </c>
      <c r="H4676" t="s">
        <v>21</v>
      </c>
      <c r="I4676" s="1">
        <v>37270</v>
      </c>
      <c r="J4676" s="11">
        <v>0</v>
      </c>
      <c r="K4676">
        <v>103</v>
      </c>
      <c r="L4676" t="s">
        <v>22</v>
      </c>
      <c r="M4676">
        <v>8</v>
      </c>
      <c r="N4676">
        <v>2</v>
      </c>
      <c r="O4676" t="s">
        <v>14087</v>
      </c>
      <c r="P4676" t="s">
        <v>14088</v>
      </c>
      <c r="Q4676" s="10">
        <v>-200000</v>
      </c>
    </row>
    <row r="4677" spans="1:17" x14ac:dyDescent="0.3">
      <c r="A4677" s="11">
        <v>0</v>
      </c>
      <c r="B4677" t="s">
        <v>5275</v>
      </c>
      <c r="C4677">
        <v>287815</v>
      </c>
      <c r="D4677" t="s">
        <v>14089</v>
      </c>
      <c r="E4677" t="s">
        <v>19</v>
      </c>
      <c r="F4677">
        <v>6.2088999999999998E-2</v>
      </c>
      <c r="G4677" t="s">
        <v>92</v>
      </c>
      <c r="H4677" t="s">
        <v>21</v>
      </c>
      <c r="I4677" s="1">
        <v>39731</v>
      </c>
      <c r="J4677" s="11">
        <v>0</v>
      </c>
      <c r="K4677">
        <v>86</v>
      </c>
      <c r="L4677" t="s">
        <v>22</v>
      </c>
      <c r="M4677">
        <v>8</v>
      </c>
      <c r="N4677">
        <v>1</v>
      </c>
      <c r="O4677" t="s">
        <v>4251</v>
      </c>
      <c r="P4677" t="s">
        <v>14090</v>
      </c>
      <c r="Q4677" s="10">
        <v>0</v>
      </c>
    </row>
    <row r="4678" spans="1:17" x14ac:dyDescent="0.3">
      <c r="A4678" s="11">
        <v>450000</v>
      </c>
      <c r="B4678" t="s">
        <v>9806</v>
      </c>
      <c r="C4678">
        <v>54702</v>
      </c>
      <c r="D4678" t="s">
        <v>14091</v>
      </c>
      <c r="E4678" t="s">
        <v>19</v>
      </c>
      <c r="F4678">
        <v>1.077321</v>
      </c>
      <c r="G4678" t="s">
        <v>92</v>
      </c>
      <c r="H4678" t="s">
        <v>21</v>
      </c>
      <c r="I4678" s="1">
        <v>38269</v>
      </c>
      <c r="J4678" s="11">
        <v>0</v>
      </c>
      <c r="K4678">
        <v>90</v>
      </c>
      <c r="L4678" t="s">
        <v>22</v>
      </c>
      <c r="M4678">
        <v>4.9000000000000004</v>
      </c>
      <c r="N4678">
        <v>14</v>
      </c>
      <c r="O4678" t="s">
        <v>14092</v>
      </c>
      <c r="P4678" t="s">
        <v>14093</v>
      </c>
      <c r="Q4678" s="10">
        <v>-450000</v>
      </c>
    </row>
    <row r="4679" spans="1:17" x14ac:dyDescent="0.3">
      <c r="A4679" s="11">
        <v>0</v>
      </c>
      <c r="B4679" t="s">
        <v>713</v>
      </c>
      <c r="C4679">
        <v>176074</v>
      </c>
      <c r="D4679" t="s">
        <v>14094</v>
      </c>
      <c r="E4679" t="s">
        <v>19</v>
      </c>
      <c r="F4679">
        <v>0.47212300000000001</v>
      </c>
      <c r="G4679" t="s">
        <v>14095</v>
      </c>
      <c r="H4679" t="s">
        <v>21</v>
      </c>
      <c r="I4679" s="1">
        <v>42005</v>
      </c>
      <c r="J4679" s="11">
        <v>0</v>
      </c>
      <c r="K4679">
        <v>92</v>
      </c>
      <c r="L4679" t="s">
        <v>22</v>
      </c>
      <c r="M4679">
        <v>5.5</v>
      </c>
      <c r="N4679">
        <v>2</v>
      </c>
      <c r="O4679" t="s">
        <v>14096</v>
      </c>
      <c r="P4679" t="s">
        <v>7446</v>
      </c>
      <c r="Q4679" s="10">
        <v>0</v>
      </c>
    </row>
    <row r="4680" spans="1:17" x14ac:dyDescent="0.3">
      <c r="A4680" s="11">
        <v>13000000</v>
      </c>
      <c r="B4680" t="s">
        <v>3227</v>
      </c>
      <c r="C4680">
        <v>69270</v>
      </c>
      <c r="D4680" t="s">
        <v>14097</v>
      </c>
      <c r="E4680" t="s">
        <v>19</v>
      </c>
      <c r="F4680">
        <v>4.009379</v>
      </c>
      <c r="G4680" t="s">
        <v>14098</v>
      </c>
      <c r="H4680" t="s">
        <v>192</v>
      </c>
      <c r="I4680" s="1">
        <v>40179</v>
      </c>
      <c r="J4680" s="11">
        <v>0</v>
      </c>
      <c r="K4680">
        <v>95</v>
      </c>
      <c r="L4680" t="s">
        <v>22</v>
      </c>
      <c r="M4680">
        <v>4.5999999999999996</v>
      </c>
      <c r="N4680">
        <v>24</v>
      </c>
      <c r="O4680" t="s">
        <v>14099</v>
      </c>
      <c r="P4680" t="s">
        <v>6440</v>
      </c>
      <c r="Q4680" s="10">
        <v>-13000000</v>
      </c>
    </row>
    <row r="4681" spans="1:17" x14ac:dyDescent="0.3">
      <c r="A4681" s="11">
        <v>0</v>
      </c>
      <c r="B4681" t="s">
        <v>14100</v>
      </c>
      <c r="C4681">
        <v>5759</v>
      </c>
      <c r="D4681" t="s">
        <v>14101</v>
      </c>
      <c r="E4681" t="s">
        <v>19</v>
      </c>
      <c r="F4681">
        <v>3.2993450000000002</v>
      </c>
      <c r="G4681" t="s">
        <v>13080</v>
      </c>
      <c r="H4681" t="s">
        <v>21</v>
      </c>
      <c r="I4681" s="1">
        <v>39468</v>
      </c>
      <c r="J4681" s="11">
        <v>0</v>
      </c>
      <c r="K4681">
        <v>84</v>
      </c>
      <c r="L4681" t="s">
        <v>22</v>
      </c>
      <c r="M4681">
        <v>5.8</v>
      </c>
      <c r="N4681">
        <v>23</v>
      </c>
      <c r="O4681" t="s">
        <v>14102</v>
      </c>
      <c r="P4681" t="s">
        <v>9137</v>
      </c>
      <c r="Q4681" s="10">
        <v>0</v>
      </c>
    </row>
    <row r="4682" spans="1:17" x14ac:dyDescent="0.3">
      <c r="A4682" s="11">
        <v>0</v>
      </c>
      <c r="B4682" t="s">
        <v>3227</v>
      </c>
      <c r="C4682">
        <v>402515</v>
      </c>
      <c r="D4682" t="s">
        <v>14103</v>
      </c>
      <c r="E4682" t="s">
        <v>8700</v>
      </c>
      <c r="F4682">
        <v>1.8716E-2</v>
      </c>
      <c r="G4682" t="s">
        <v>14104</v>
      </c>
      <c r="H4682" t="s">
        <v>21</v>
      </c>
      <c r="I4682" s="1">
        <v>41933</v>
      </c>
      <c r="J4682" s="11">
        <v>0</v>
      </c>
      <c r="K4682">
        <v>89</v>
      </c>
      <c r="L4682" t="s">
        <v>22</v>
      </c>
      <c r="M4682">
        <v>0</v>
      </c>
      <c r="N4682">
        <v>0</v>
      </c>
      <c r="O4682" t="s">
        <v>14105</v>
      </c>
      <c r="P4682" t="s">
        <v>14106</v>
      </c>
      <c r="Q4682" s="10">
        <v>0</v>
      </c>
    </row>
    <row r="4683" spans="1:17" x14ac:dyDescent="0.3">
      <c r="A4683" s="11">
        <v>0</v>
      </c>
      <c r="B4683" t="s">
        <v>5275</v>
      </c>
      <c r="C4683">
        <v>126141</v>
      </c>
      <c r="D4683" t="s">
        <v>14107</v>
      </c>
      <c r="E4683" t="s">
        <v>19</v>
      </c>
      <c r="F4683">
        <v>9.2562000000000005E-2</v>
      </c>
      <c r="G4683" t="s">
        <v>14108</v>
      </c>
      <c r="H4683" t="s">
        <v>284</v>
      </c>
      <c r="I4683" s="1">
        <v>38119</v>
      </c>
      <c r="J4683" s="11">
        <v>0</v>
      </c>
      <c r="K4683">
        <v>59</v>
      </c>
      <c r="L4683" t="s">
        <v>22</v>
      </c>
      <c r="M4683">
        <v>7.7</v>
      </c>
      <c r="N4683">
        <v>3</v>
      </c>
      <c r="O4683" t="s">
        <v>4251</v>
      </c>
      <c r="P4683" t="s">
        <v>14109</v>
      </c>
      <c r="Q4683" s="10">
        <v>0</v>
      </c>
    </row>
    <row r="4684" spans="1:17" x14ac:dyDescent="0.3">
      <c r="A4684" s="11">
        <v>0</v>
      </c>
      <c r="B4684" t="s">
        <v>713</v>
      </c>
      <c r="C4684">
        <v>48035</v>
      </c>
      <c r="D4684" t="s">
        <v>14110</v>
      </c>
      <c r="E4684" t="s">
        <v>7974</v>
      </c>
      <c r="F4684">
        <v>3.2251889999999999</v>
      </c>
      <c r="G4684" t="s">
        <v>14111</v>
      </c>
      <c r="H4684" t="s">
        <v>2024</v>
      </c>
      <c r="I4684" s="1">
        <v>20333</v>
      </c>
      <c r="J4684" s="11">
        <v>0</v>
      </c>
      <c r="K4684">
        <v>126</v>
      </c>
      <c r="L4684" t="s">
        <v>22</v>
      </c>
      <c r="M4684">
        <v>7.8</v>
      </c>
      <c r="N4684">
        <v>65</v>
      </c>
      <c r="O4684" t="s">
        <v>14112</v>
      </c>
      <c r="P4684" t="s">
        <v>14113</v>
      </c>
      <c r="Q4684" s="10">
        <v>0</v>
      </c>
    </row>
    <row r="4685" spans="1:17" x14ac:dyDescent="0.3">
      <c r="A4685" s="11">
        <v>0</v>
      </c>
      <c r="B4685" t="s">
        <v>822</v>
      </c>
      <c r="C4685">
        <v>14758</v>
      </c>
      <c r="D4685" t="s">
        <v>14114</v>
      </c>
      <c r="E4685" t="s">
        <v>19</v>
      </c>
      <c r="F4685">
        <v>1.9484349999999999</v>
      </c>
      <c r="G4685" t="s">
        <v>14114</v>
      </c>
      <c r="H4685" t="s">
        <v>21</v>
      </c>
      <c r="I4685" s="1">
        <v>39517</v>
      </c>
      <c r="J4685" s="11">
        <v>0</v>
      </c>
      <c r="K4685">
        <v>86</v>
      </c>
      <c r="L4685" t="s">
        <v>22</v>
      </c>
      <c r="M4685">
        <v>6.1</v>
      </c>
      <c r="N4685">
        <v>34</v>
      </c>
      <c r="O4685" t="s">
        <v>14115</v>
      </c>
      <c r="P4685" t="s">
        <v>14116</v>
      </c>
      <c r="Q4685" s="10">
        <v>0</v>
      </c>
    </row>
    <row r="4686" spans="1:17" x14ac:dyDescent="0.3">
      <c r="A4686" s="11">
        <v>0</v>
      </c>
      <c r="B4686" t="s">
        <v>6272</v>
      </c>
      <c r="C4686">
        <v>13363</v>
      </c>
      <c r="D4686" t="s">
        <v>14117</v>
      </c>
      <c r="E4686" t="s">
        <v>19</v>
      </c>
      <c r="F4686">
        <v>31.339015</v>
      </c>
      <c r="G4686" t="s">
        <v>14118</v>
      </c>
      <c r="H4686" t="s">
        <v>21</v>
      </c>
      <c r="I4686" s="1">
        <v>39361</v>
      </c>
      <c r="J4686" s="11">
        <v>0</v>
      </c>
      <c r="K4686">
        <v>87</v>
      </c>
      <c r="L4686" t="s">
        <v>22</v>
      </c>
      <c r="M4686">
        <v>7.7</v>
      </c>
      <c r="N4686">
        <v>687</v>
      </c>
      <c r="O4686" t="s">
        <v>14119</v>
      </c>
      <c r="P4686" t="s">
        <v>13326</v>
      </c>
      <c r="Q4686" s="10">
        <v>0</v>
      </c>
    </row>
    <row r="4687" spans="1:17" x14ac:dyDescent="0.3">
      <c r="A4687" s="11">
        <v>0</v>
      </c>
      <c r="B4687" t="s">
        <v>5275</v>
      </c>
      <c r="C4687">
        <v>37985</v>
      </c>
      <c r="D4687" t="s">
        <v>14120</v>
      </c>
      <c r="E4687" t="s">
        <v>19</v>
      </c>
      <c r="F4687">
        <v>0.15065999999999999</v>
      </c>
      <c r="G4687" t="s">
        <v>92</v>
      </c>
      <c r="H4687" t="s">
        <v>21</v>
      </c>
      <c r="I4687" s="1">
        <v>39248</v>
      </c>
      <c r="J4687" s="11">
        <v>0</v>
      </c>
      <c r="K4687">
        <v>106</v>
      </c>
      <c r="L4687" t="s">
        <v>22</v>
      </c>
      <c r="M4687">
        <v>6.8</v>
      </c>
      <c r="N4687">
        <v>4</v>
      </c>
      <c r="O4687" t="s">
        <v>4251</v>
      </c>
      <c r="P4687" t="s">
        <v>14121</v>
      </c>
      <c r="Q4687" s="10">
        <v>0</v>
      </c>
    </row>
    <row r="4688" spans="1:17" x14ac:dyDescent="0.3">
      <c r="A4688" s="11">
        <v>0</v>
      </c>
      <c r="B4688" t="s">
        <v>4166</v>
      </c>
      <c r="C4688">
        <v>25786</v>
      </c>
      <c r="D4688" t="s">
        <v>14122</v>
      </c>
      <c r="E4688" t="s">
        <v>19</v>
      </c>
      <c r="F4688">
        <v>4.9805849999999996</v>
      </c>
      <c r="G4688" t="s">
        <v>92</v>
      </c>
      <c r="H4688" t="s">
        <v>21</v>
      </c>
      <c r="I4688" s="1">
        <v>38314</v>
      </c>
      <c r="J4688" s="11">
        <v>0</v>
      </c>
      <c r="K4688">
        <v>86</v>
      </c>
      <c r="L4688" t="s">
        <v>22</v>
      </c>
      <c r="M4688">
        <v>4.5999999999999996</v>
      </c>
      <c r="N4688">
        <v>9</v>
      </c>
      <c r="O4688" t="s">
        <v>14123</v>
      </c>
      <c r="P4688" t="s">
        <v>14124</v>
      </c>
      <c r="Q4688" s="10">
        <v>0</v>
      </c>
    </row>
    <row r="4689" spans="1:17" x14ac:dyDescent="0.3">
      <c r="A4689" s="11">
        <v>0</v>
      </c>
      <c r="B4689" t="s">
        <v>4396</v>
      </c>
      <c r="C4689">
        <v>36549</v>
      </c>
      <c r="D4689" t="s">
        <v>14125</v>
      </c>
      <c r="E4689" t="s">
        <v>19</v>
      </c>
      <c r="F4689">
        <v>0.145014</v>
      </c>
      <c r="G4689" t="s">
        <v>92</v>
      </c>
      <c r="H4689" t="s">
        <v>21</v>
      </c>
      <c r="I4689" s="1">
        <v>39448</v>
      </c>
      <c r="J4689" s="11">
        <v>0</v>
      </c>
      <c r="K4689">
        <v>89</v>
      </c>
      <c r="L4689" t="s">
        <v>22</v>
      </c>
      <c r="M4689">
        <v>6</v>
      </c>
      <c r="N4689">
        <v>4</v>
      </c>
      <c r="O4689" t="s">
        <v>14126</v>
      </c>
      <c r="P4689" t="s">
        <v>14127</v>
      </c>
      <c r="Q4689" s="10">
        <v>0</v>
      </c>
    </row>
    <row r="4690" spans="1:17" x14ac:dyDescent="0.3">
      <c r="A4690" s="11">
        <v>0</v>
      </c>
      <c r="B4690" t="s">
        <v>5209</v>
      </c>
      <c r="C4690">
        <v>361398</v>
      </c>
      <c r="D4690" t="s">
        <v>14128</v>
      </c>
      <c r="E4690" t="s">
        <v>19</v>
      </c>
      <c r="F4690">
        <v>3.6532000000000002E-2</v>
      </c>
      <c r="G4690" t="s">
        <v>14129</v>
      </c>
      <c r="H4690" t="s">
        <v>21</v>
      </c>
      <c r="I4690" s="1">
        <v>42272</v>
      </c>
      <c r="J4690" s="11">
        <v>0</v>
      </c>
      <c r="K4690">
        <v>105</v>
      </c>
      <c r="L4690" t="s">
        <v>22</v>
      </c>
      <c r="M4690">
        <v>0</v>
      </c>
      <c r="N4690">
        <v>0</v>
      </c>
      <c r="O4690" t="s">
        <v>14130</v>
      </c>
      <c r="P4690" t="s">
        <v>14131</v>
      </c>
      <c r="Q4690" s="10">
        <v>0</v>
      </c>
    </row>
    <row r="4691" spans="1:17" x14ac:dyDescent="0.3">
      <c r="A4691" s="11">
        <v>0</v>
      </c>
      <c r="B4691" t="s">
        <v>14132</v>
      </c>
      <c r="C4691">
        <v>289180</v>
      </c>
      <c r="D4691" t="s">
        <v>14133</v>
      </c>
      <c r="E4691" t="s">
        <v>19</v>
      </c>
      <c r="F4691">
        <v>1.045623</v>
      </c>
      <c r="G4691" t="s">
        <v>92</v>
      </c>
      <c r="H4691" t="s">
        <v>21</v>
      </c>
      <c r="I4691" s="1">
        <v>41879</v>
      </c>
      <c r="J4691" s="11">
        <v>0</v>
      </c>
      <c r="K4691">
        <v>93</v>
      </c>
      <c r="L4691" t="s">
        <v>22</v>
      </c>
      <c r="M4691">
        <v>6.5</v>
      </c>
      <c r="N4691">
        <v>4</v>
      </c>
      <c r="O4691" t="s">
        <v>14134</v>
      </c>
      <c r="P4691" t="s">
        <v>14135</v>
      </c>
      <c r="Q4691" s="10">
        <v>0</v>
      </c>
    </row>
    <row r="4692" spans="1:17" x14ac:dyDescent="0.3">
      <c r="A4692" s="11">
        <v>0</v>
      </c>
      <c r="B4692" t="s">
        <v>713</v>
      </c>
      <c r="C4692">
        <v>288927</v>
      </c>
      <c r="D4692" t="s">
        <v>14136</v>
      </c>
      <c r="E4692" t="s">
        <v>19</v>
      </c>
      <c r="F4692">
        <v>0.25465900000000002</v>
      </c>
      <c r="G4692" t="s">
        <v>92</v>
      </c>
      <c r="H4692" t="s">
        <v>21</v>
      </c>
      <c r="I4692" s="1">
        <v>41982</v>
      </c>
      <c r="J4692" s="11">
        <v>0</v>
      </c>
      <c r="K4692">
        <v>94</v>
      </c>
      <c r="L4692" t="s">
        <v>22</v>
      </c>
      <c r="M4692">
        <v>0</v>
      </c>
      <c r="N4692">
        <v>0</v>
      </c>
      <c r="O4692" t="s">
        <v>14137</v>
      </c>
      <c r="P4692" t="s">
        <v>14138</v>
      </c>
      <c r="Q4692" s="10">
        <v>0</v>
      </c>
    </row>
    <row r="4693" spans="1:17" x14ac:dyDescent="0.3">
      <c r="A4693" s="11">
        <v>180000</v>
      </c>
      <c r="B4693" t="s">
        <v>2959</v>
      </c>
      <c r="C4693">
        <v>21334</v>
      </c>
      <c r="D4693" t="s">
        <v>14139</v>
      </c>
      <c r="E4693" t="s">
        <v>13347</v>
      </c>
      <c r="F4693">
        <v>7.0721179999999997</v>
      </c>
      <c r="G4693" t="s">
        <v>14140</v>
      </c>
      <c r="H4693" t="s">
        <v>13398</v>
      </c>
      <c r="I4693" s="1">
        <v>35438</v>
      </c>
      <c r="J4693" s="11">
        <v>900000</v>
      </c>
      <c r="K4693">
        <v>89</v>
      </c>
      <c r="L4693" t="s">
        <v>22</v>
      </c>
      <c r="M4693">
        <v>7.8</v>
      </c>
      <c r="N4693">
        <v>112</v>
      </c>
      <c r="O4693" t="s">
        <v>14141</v>
      </c>
      <c r="P4693" t="s">
        <v>14142</v>
      </c>
      <c r="Q4693" s="10">
        <v>720000</v>
      </c>
    </row>
    <row r="4694" spans="1:17" x14ac:dyDescent="0.3">
      <c r="A4694" s="11">
        <v>8000</v>
      </c>
      <c r="B4694" t="s">
        <v>212</v>
      </c>
      <c r="C4694">
        <v>79120</v>
      </c>
      <c r="D4694" t="s">
        <v>14143</v>
      </c>
      <c r="E4694" t="s">
        <v>19</v>
      </c>
      <c r="F4694">
        <v>1.0412539999999999</v>
      </c>
      <c r="G4694" t="s">
        <v>12074</v>
      </c>
      <c r="H4694" t="s">
        <v>33</v>
      </c>
      <c r="I4694" s="1">
        <v>40808</v>
      </c>
      <c r="J4694" s="11">
        <v>469947</v>
      </c>
      <c r="K4694">
        <v>96</v>
      </c>
      <c r="L4694" t="s">
        <v>22</v>
      </c>
      <c r="M4694">
        <v>7.4</v>
      </c>
      <c r="N4694">
        <v>163</v>
      </c>
      <c r="O4694" t="s">
        <v>14144</v>
      </c>
      <c r="P4694" t="s">
        <v>14145</v>
      </c>
      <c r="Q4694" s="10">
        <v>461947</v>
      </c>
    </row>
    <row r="4695" spans="1:17" x14ac:dyDescent="0.3">
      <c r="A4695" s="11">
        <v>0</v>
      </c>
      <c r="B4695" t="s">
        <v>972</v>
      </c>
      <c r="C4695">
        <v>27995</v>
      </c>
      <c r="D4695" t="s">
        <v>14146</v>
      </c>
      <c r="E4695" t="s">
        <v>19</v>
      </c>
      <c r="F4695">
        <v>6.722213</v>
      </c>
      <c r="G4695" t="s">
        <v>5713</v>
      </c>
      <c r="H4695" t="s">
        <v>21</v>
      </c>
      <c r="I4695" s="1">
        <v>31632</v>
      </c>
      <c r="J4695" s="11">
        <v>0</v>
      </c>
      <c r="K4695">
        <v>84</v>
      </c>
      <c r="L4695" t="s">
        <v>22</v>
      </c>
      <c r="M4695">
        <v>6.1</v>
      </c>
      <c r="N4695">
        <v>25</v>
      </c>
      <c r="O4695" t="s">
        <v>14147</v>
      </c>
      <c r="P4695" t="s">
        <v>2951</v>
      </c>
      <c r="Q4695" s="10">
        <v>0</v>
      </c>
    </row>
    <row r="4696" spans="1:17" x14ac:dyDescent="0.3">
      <c r="A4696" s="11">
        <v>0</v>
      </c>
      <c r="B4696" t="s">
        <v>5275</v>
      </c>
      <c r="C4696">
        <v>253290</v>
      </c>
      <c r="D4696" t="s">
        <v>14148</v>
      </c>
      <c r="E4696" t="s">
        <v>19</v>
      </c>
      <c r="F4696">
        <v>1.5188999999999999E-2</v>
      </c>
      <c r="G4696" t="s">
        <v>92</v>
      </c>
      <c r="H4696" t="s">
        <v>21</v>
      </c>
      <c r="I4696" s="1">
        <v>41915</v>
      </c>
      <c r="J4696" s="11">
        <v>0</v>
      </c>
      <c r="K4696">
        <v>77</v>
      </c>
      <c r="L4696" t="s">
        <v>22</v>
      </c>
      <c r="M4696">
        <v>0</v>
      </c>
      <c r="N4696">
        <v>0</v>
      </c>
      <c r="O4696" t="s">
        <v>4251</v>
      </c>
      <c r="P4696" t="s">
        <v>14149</v>
      </c>
      <c r="Q4696" s="10">
        <v>0</v>
      </c>
    </row>
    <row r="4697" spans="1:17" x14ac:dyDescent="0.3">
      <c r="A4697" s="11">
        <v>0</v>
      </c>
      <c r="B4697" t="s">
        <v>713</v>
      </c>
      <c r="C4697">
        <v>344466</v>
      </c>
      <c r="D4697" t="s">
        <v>14150</v>
      </c>
      <c r="E4697" t="s">
        <v>13334</v>
      </c>
      <c r="F4697">
        <v>0.32762200000000002</v>
      </c>
      <c r="G4697" t="s">
        <v>92</v>
      </c>
      <c r="H4697" t="s">
        <v>4361</v>
      </c>
      <c r="I4697" s="1">
        <v>42130</v>
      </c>
      <c r="J4697" s="11">
        <v>0</v>
      </c>
      <c r="K4697">
        <v>104</v>
      </c>
      <c r="L4697" t="s">
        <v>22</v>
      </c>
      <c r="M4697">
        <v>0</v>
      </c>
      <c r="N4697">
        <v>0</v>
      </c>
      <c r="O4697" t="s">
        <v>14151</v>
      </c>
      <c r="P4697" t="s">
        <v>14152</v>
      </c>
      <c r="Q4697" s="10">
        <v>0</v>
      </c>
    </row>
    <row r="4698" spans="1:17" x14ac:dyDescent="0.3">
      <c r="A4698" s="11">
        <v>100000</v>
      </c>
      <c r="B4698" t="s">
        <v>1068</v>
      </c>
      <c r="C4698">
        <v>55420</v>
      </c>
      <c r="D4698" t="s">
        <v>14153</v>
      </c>
      <c r="E4698" t="s">
        <v>19</v>
      </c>
      <c r="F4698">
        <v>25.402697</v>
      </c>
      <c r="G4698" t="s">
        <v>14154</v>
      </c>
      <c r="H4698" t="s">
        <v>21</v>
      </c>
      <c r="I4698" s="1">
        <v>40746</v>
      </c>
      <c r="J4698" s="11">
        <v>1776935</v>
      </c>
      <c r="K4698">
        <v>92</v>
      </c>
      <c r="L4698" t="s">
        <v>22</v>
      </c>
      <c r="M4698">
        <v>6.8</v>
      </c>
      <c r="N4698">
        <v>527</v>
      </c>
      <c r="O4698" t="s">
        <v>14155</v>
      </c>
      <c r="P4698" t="s">
        <v>13148</v>
      </c>
      <c r="Q4698" s="10">
        <v>1676935</v>
      </c>
    </row>
    <row r="4699" spans="1:17" x14ac:dyDescent="0.3">
      <c r="A4699" s="11">
        <v>150000</v>
      </c>
      <c r="B4699" t="s">
        <v>1479</v>
      </c>
      <c r="C4699">
        <v>5822</v>
      </c>
      <c r="D4699" t="s">
        <v>14156</v>
      </c>
      <c r="E4699" t="s">
        <v>19</v>
      </c>
      <c r="F4699">
        <v>0.132878</v>
      </c>
      <c r="G4699" t="s">
        <v>14157</v>
      </c>
      <c r="H4699" t="s">
        <v>21</v>
      </c>
      <c r="I4699" s="1">
        <v>26046</v>
      </c>
      <c r="J4699" s="11">
        <v>15200000</v>
      </c>
      <c r="K4699">
        <v>97</v>
      </c>
      <c r="L4699" t="s">
        <v>22</v>
      </c>
      <c r="M4699">
        <v>4.5999999999999996</v>
      </c>
      <c r="N4699">
        <v>18</v>
      </c>
      <c r="O4699" t="s">
        <v>14158</v>
      </c>
      <c r="P4699" t="s">
        <v>14159</v>
      </c>
      <c r="Q4699" s="10">
        <v>15050000</v>
      </c>
    </row>
    <row r="4700" spans="1:17" x14ac:dyDescent="0.3">
      <c r="A4700" s="11">
        <v>200</v>
      </c>
      <c r="B4700" t="s">
        <v>713</v>
      </c>
      <c r="C4700">
        <v>408429</v>
      </c>
      <c r="D4700" t="s">
        <v>14160</v>
      </c>
      <c r="E4700" t="s">
        <v>19</v>
      </c>
      <c r="F4700">
        <v>5.0978000000000002E-2</v>
      </c>
      <c r="G4700" t="s">
        <v>92</v>
      </c>
      <c r="H4700" t="s">
        <v>21</v>
      </c>
      <c r="I4700" s="1">
        <v>41833</v>
      </c>
      <c r="J4700" s="11">
        <v>0</v>
      </c>
      <c r="K4700">
        <v>109</v>
      </c>
      <c r="L4700" t="s">
        <v>22</v>
      </c>
      <c r="M4700">
        <v>5</v>
      </c>
      <c r="N4700">
        <v>1</v>
      </c>
      <c r="O4700" t="s">
        <v>14161</v>
      </c>
      <c r="P4700" t="s">
        <v>14162</v>
      </c>
      <c r="Q4700" s="10">
        <v>-200</v>
      </c>
    </row>
    <row r="4701" spans="1:17" x14ac:dyDescent="0.3">
      <c r="A4701" s="11">
        <v>150000</v>
      </c>
      <c r="B4701" t="s">
        <v>822</v>
      </c>
      <c r="C4701">
        <v>39141</v>
      </c>
      <c r="D4701" t="s">
        <v>14163</v>
      </c>
      <c r="E4701" t="s">
        <v>19</v>
      </c>
      <c r="F4701">
        <v>8.5703279999999999</v>
      </c>
      <c r="G4701" t="s">
        <v>13980</v>
      </c>
      <c r="H4701" t="s">
        <v>21</v>
      </c>
      <c r="I4701" s="1">
        <v>37267</v>
      </c>
      <c r="J4701" s="11">
        <v>2891288</v>
      </c>
      <c r="K4701">
        <v>78</v>
      </c>
      <c r="L4701" t="s">
        <v>22</v>
      </c>
      <c r="M4701">
        <v>5.5</v>
      </c>
      <c r="N4701">
        <v>19</v>
      </c>
      <c r="O4701" t="s">
        <v>14164</v>
      </c>
      <c r="P4701" t="s">
        <v>1478</v>
      </c>
      <c r="Q4701" s="10">
        <v>2741288</v>
      </c>
    </row>
    <row r="4702" spans="1:17" x14ac:dyDescent="0.3">
      <c r="A4702" s="11">
        <v>160000</v>
      </c>
      <c r="B4702" t="s">
        <v>1646</v>
      </c>
      <c r="C4702">
        <v>5723</v>
      </c>
      <c r="D4702" t="s">
        <v>14165</v>
      </c>
      <c r="E4702" t="s">
        <v>19</v>
      </c>
      <c r="F4702">
        <v>19.052178999999999</v>
      </c>
      <c r="G4702" t="s">
        <v>608</v>
      </c>
      <c r="H4702" t="s">
        <v>1377</v>
      </c>
      <c r="I4702" s="1">
        <v>39164</v>
      </c>
      <c r="J4702" s="11">
        <v>20710513</v>
      </c>
      <c r="K4702">
        <v>85</v>
      </c>
      <c r="L4702" t="s">
        <v>22</v>
      </c>
      <c r="M4702">
        <v>7.3</v>
      </c>
      <c r="N4702">
        <v>453</v>
      </c>
      <c r="O4702" t="s">
        <v>14166</v>
      </c>
      <c r="P4702" t="s">
        <v>9778</v>
      </c>
      <c r="Q4702" s="10">
        <v>20550513</v>
      </c>
    </row>
    <row r="4703" spans="1:17" x14ac:dyDescent="0.3">
      <c r="A4703" s="11">
        <v>0</v>
      </c>
      <c r="B4703" t="s">
        <v>713</v>
      </c>
      <c r="C4703">
        <v>28666</v>
      </c>
      <c r="D4703" t="s">
        <v>14167</v>
      </c>
      <c r="E4703" t="s">
        <v>19</v>
      </c>
      <c r="F4703">
        <v>0.61997899999999995</v>
      </c>
      <c r="G4703" t="s">
        <v>92</v>
      </c>
      <c r="H4703" t="s">
        <v>21</v>
      </c>
      <c r="I4703" s="1">
        <v>36382</v>
      </c>
      <c r="J4703" s="11">
        <v>0</v>
      </c>
      <c r="K4703">
        <v>90</v>
      </c>
      <c r="L4703" t="s">
        <v>22</v>
      </c>
      <c r="M4703">
        <v>4.9000000000000004</v>
      </c>
      <c r="N4703">
        <v>4</v>
      </c>
      <c r="O4703" t="s">
        <v>14168</v>
      </c>
      <c r="P4703" t="s">
        <v>14169</v>
      </c>
      <c r="Q4703" s="10">
        <v>0</v>
      </c>
    </row>
    <row r="4704" spans="1:17" x14ac:dyDescent="0.3">
      <c r="A4704" s="11">
        <v>0</v>
      </c>
      <c r="B4704" t="s">
        <v>5275</v>
      </c>
      <c r="C4704">
        <v>30979</v>
      </c>
      <c r="D4704" t="s">
        <v>14170</v>
      </c>
      <c r="E4704" t="s">
        <v>19</v>
      </c>
      <c r="F4704">
        <v>0.46540399999999998</v>
      </c>
      <c r="G4704" t="s">
        <v>92</v>
      </c>
      <c r="H4704" t="s">
        <v>21</v>
      </c>
      <c r="I4704" s="1">
        <v>40142</v>
      </c>
      <c r="J4704" s="11">
        <v>0</v>
      </c>
      <c r="K4704">
        <v>93</v>
      </c>
      <c r="L4704" t="s">
        <v>22</v>
      </c>
      <c r="M4704">
        <v>5.5</v>
      </c>
      <c r="N4704">
        <v>2</v>
      </c>
      <c r="O4704" t="s">
        <v>14171</v>
      </c>
      <c r="P4704" t="s">
        <v>14172</v>
      </c>
      <c r="Q4704" s="10">
        <v>0</v>
      </c>
    </row>
    <row r="4705" spans="1:17" x14ac:dyDescent="0.3">
      <c r="A4705" s="11">
        <v>0</v>
      </c>
      <c r="B4705" t="s">
        <v>7376</v>
      </c>
      <c r="C4705">
        <v>50497</v>
      </c>
      <c r="D4705" t="s">
        <v>14173</v>
      </c>
      <c r="E4705" t="s">
        <v>19</v>
      </c>
      <c r="F4705">
        <v>2.8053509999999999</v>
      </c>
      <c r="G4705" t="s">
        <v>14174</v>
      </c>
      <c r="H4705" t="s">
        <v>33</v>
      </c>
      <c r="I4705" s="1">
        <v>40939</v>
      </c>
      <c r="J4705" s="11">
        <v>0</v>
      </c>
      <c r="K4705">
        <v>86</v>
      </c>
      <c r="L4705" t="s">
        <v>22</v>
      </c>
      <c r="M4705">
        <v>5.8</v>
      </c>
      <c r="N4705">
        <v>49</v>
      </c>
      <c r="O4705" t="s">
        <v>14175</v>
      </c>
      <c r="P4705" t="s">
        <v>14176</v>
      </c>
      <c r="Q4705" s="10">
        <v>0</v>
      </c>
    </row>
    <row r="4706" spans="1:17" x14ac:dyDescent="0.3">
      <c r="A4706" s="11">
        <v>0</v>
      </c>
      <c r="B4706" t="s">
        <v>3035</v>
      </c>
      <c r="C4706">
        <v>354624</v>
      </c>
      <c r="D4706" t="s">
        <v>14177</v>
      </c>
      <c r="E4706" t="s">
        <v>19</v>
      </c>
      <c r="F4706">
        <v>7.6647000000000007E-2</v>
      </c>
      <c r="G4706" t="s">
        <v>14178</v>
      </c>
      <c r="H4706" t="s">
        <v>21</v>
      </c>
      <c r="I4706" s="1">
        <v>42103</v>
      </c>
      <c r="J4706" s="11">
        <v>0</v>
      </c>
      <c r="K4706">
        <v>98</v>
      </c>
      <c r="L4706" t="s">
        <v>22</v>
      </c>
      <c r="M4706">
        <v>0</v>
      </c>
      <c r="N4706">
        <v>0</v>
      </c>
      <c r="O4706" t="s">
        <v>14179</v>
      </c>
      <c r="P4706" t="s">
        <v>14180</v>
      </c>
      <c r="Q4706" s="10">
        <v>0</v>
      </c>
    </row>
    <row r="4707" spans="1:17" x14ac:dyDescent="0.3">
      <c r="A4707" s="11">
        <v>0</v>
      </c>
      <c r="B4707" t="s">
        <v>14181</v>
      </c>
      <c r="C4707">
        <v>13187</v>
      </c>
      <c r="D4707" t="s">
        <v>14182</v>
      </c>
      <c r="E4707" t="s">
        <v>19</v>
      </c>
      <c r="F4707">
        <v>8.7011830000000003</v>
      </c>
      <c r="G4707" t="s">
        <v>14183</v>
      </c>
      <c r="H4707" t="s">
        <v>21</v>
      </c>
      <c r="I4707" s="1">
        <v>23997</v>
      </c>
      <c r="J4707" s="11">
        <v>0</v>
      </c>
      <c r="K4707">
        <v>25</v>
      </c>
      <c r="L4707" t="s">
        <v>22</v>
      </c>
      <c r="M4707">
        <v>7.5</v>
      </c>
      <c r="N4707">
        <v>153</v>
      </c>
      <c r="O4707" t="s">
        <v>14184</v>
      </c>
      <c r="P4707" t="s">
        <v>14185</v>
      </c>
      <c r="Q4707" s="10">
        <v>0</v>
      </c>
    </row>
    <row r="4708" spans="1:17" x14ac:dyDescent="0.3">
      <c r="A4708" s="11">
        <v>0</v>
      </c>
      <c r="B4708" t="s">
        <v>5275</v>
      </c>
      <c r="C4708">
        <v>335244</v>
      </c>
      <c r="D4708" t="s">
        <v>14186</v>
      </c>
      <c r="E4708" t="s">
        <v>19</v>
      </c>
      <c r="F4708">
        <v>2.1392000000000001E-2</v>
      </c>
      <c r="G4708" t="s">
        <v>92</v>
      </c>
      <c r="H4708" t="s">
        <v>21</v>
      </c>
      <c r="I4708" s="1">
        <v>42111</v>
      </c>
      <c r="J4708" s="11">
        <v>0</v>
      </c>
      <c r="K4708">
        <v>72</v>
      </c>
      <c r="L4708" t="s">
        <v>22</v>
      </c>
      <c r="M4708">
        <v>0</v>
      </c>
      <c r="N4708">
        <v>0</v>
      </c>
      <c r="O4708" t="s">
        <v>4251</v>
      </c>
      <c r="P4708" t="s">
        <v>14187</v>
      </c>
      <c r="Q4708" s="10">
        <v>0</v>
      </c>
    </row>
    <row r="4709" spans="1:17" x14ac:dyDescent="0.3">
      <c r="A4709" s="11">
        <v>0</v>
      </c>
      <c r="B4709" t="s">
        <v>5275</v>
      </c>
      <c r="C4709">
        <v>178862</v>
      </c>
      <c r="D4709" t="s">
        <v>14188</v>
      </c>
      <c r="E4709" t="s">
        <v>19</v>
      </c>
      <c r="F4709">
        <v>2.557258</v>
      </c>
      <c r="G4709" t="s">
        <v>14189</v>
      </c>
      <c r="H4709" t="s">
        <v>21</v>
      </c>
      <c r="I4709" s="1">
        <v>41325</v>
      </c>
      <c r="J4709" s="11">
        <v>0</v>
      </c>
      <c r="K4709">
        <v>73</v>
      </c>
      <c r="L4709" t="s">
        <v>22</v>
      </c>
      <c r="M4709">
        <v>7.2</v>
      </c>
      <c r="N4709">
        <v>11</v>
      </c>
      <c r="O4709" t="s">
        <v>14190</v>
      </c>
      <c r="P4709" t="s">
        <v>14191</v>
      </c>
      <c r="Q4709" s="10">
        <v>0</v>
      </c>
    </row>
    <row r="4710" spans="1:17" x14ac:dyDescent="0.3">
      <c r="A4710" s="11">
        <v>0</v>
      </c>
      <c r="B4710" t="s">
        <v>5275</v>
      </c>
      <c r="C4710">
        <v>331745</v>
      </c>
      <c r="D4710" t="s">
        <v>14192</v>
      </c>
      <c r="E4710" t="s">
        <v>19</v>
      </c>
      <c r="F4710">
        <v>0.52312199999999998</v>
      </c>
      <c r="G4710" t="s">
        <v>92</v>
      </c>
      <c r="H4710" t="s">
        <v>21</v>
      </c>
      <c r="I4710" s="1">
        <v>41958</v>
      </c>
      <c r="J4710" s="11">
        <v>0</v>
      </c>
      <c r="K4710">
        <v>80</v>
      </c>
      <c r="L4710" t="s">
        <v>22</v>
      </c>
      <c r="M4710">
        <v>6.8</v>
      </c>
      <c r="N4710">
        <v>6</v>
      </c>
      <c r="O4710" t="s">
        <v>4251</v>
      </c>
      <c r="P4710" t="s">
        <v>14193</v>
      </c>
      <c r="Q4710" s="10">
        <v>0</v>
      </c>
    </row>
    <row r="4711" spans="1:17" x14ac:dyDescent="0.3">
      <c r="A4711" s="11">
        <v>160000</v>
      </c>
      <c r="B4711" t="s">
        <v>14194</v>
      </c>
      <c r="C4711">
        <v>1779</v>
      </c>
      <c r="D4711" t="s">
        <v>14195</v>
      </c>
      <c r="E4711" t="s">
        <v>19</v>
      </c>
      <c r="F4711">
        <v>3.2849029999999999</v>
      </c>
      <c r="G4711" t="s">
        <v>59</v>
      </c>
      <c r="H4711" t="s">
        <v>21</v>
      </c>
      <c r="I4711" s="1">
        <v>32517</v>
      </c>
      <c r="J4711" s="11">
        <v>6706368</v>
      </c>
      <c r="K4711">
        <v>91</v>
      </c>
      <c r="L4711" t="s">
        <v>22</v>
      </c>
      <c r="M4711">
        <v>7.4</v>
      </c>
      <c r="N4711">
        <v>90</v>
      </c>
      <c r="O4711" t="s">
        <v>14196</v>
      </c>
      <c r="P4711" t="s">
        <v>6566</v>
      </c>
      <c r="Q4711" s="10">
        <v>6546368</v>
      </c>
    </row>
    <row r="4712" spans="1:17" x14ac:dyDescent="0.3">
      <c r="A4712" s="11">
        <v>0</v>
      </c>
      <c r="B4712" t="s">
        <v>713</v>
      </c>
      <c r="C4712">
        <v>282128</v>
      </c>
      <c r="D4712" t="s">
        <v>14197</v>
      </c>
      <c r="E4712" t="s">
        <v>19</v>
      </c>
      <c r="F4712">
        <v>1.5696999999999999E-2</v>
      </c>
      <c r="G4712" t="s">
        <v>92</v>
      </c>
      <c r="H4712" t="s">
        <v>21</v>
      </c>
      <c r="I4712" s="1">
        <v>41838</v>
      </c>
      <c r="J4712" s="11">
        <v>0</v>
      </c>
      <c r="K4712">
        <v>89</v>
      </c>
      <c r="L4712" t="s">
        <v>22</v>
      </c>
      <c r="M4712">
        <v>0</v>
      </c>
      <c r="N4712">
        <v>0</v>
      </c>
      <c r="O4712" t="s">
        <v>14198</v>
      </c>
      <c r="P4712" t="s">
        <v>14199</v>
      </c>
      <c r="Q4712" s="10">
        <v>0</v>
      </c>
    </row>
    <row r="4713" spans="1:17" x14ac:dyDescent="0.3">
      <c r="A4713" s="11">
        <v>0</v>
      </c>
      <c r="B4713" t="s">
        <v>14200</v>
      </c>
      <c r="C4713">
        <v>86812</v>
      </c>
      <c r="D4713" t="s">
        <v>14201</v>
      </c>
      <c r="E4713" t="s">
        <v>19</v>
      </c>
      <c r="F4713">
        <v>6.1923830000000004</v>
      </c>
      <c r="G4713" t="s">
        <v>14202</v>
      </c>
      <c r="H4713" t="s">
        <v>21</v>
      </c>
      <c r="I4713" s="1">
        <v>40565</v>
      </c>
      <c r="J4713" s="11">
        <v>0</v>
      </c>
      <c r="K4713">
        <v>85</v>
      </c>
      <c r="L4713" t="s">
        <v>22</v>
      </c>
      <c r="M4713">
        <v>6.3</v>
      </c>
      <c r="N4713">
        <v>108</v>
      </c>
      <c r="O4713" t="s">
        <v>14203</v>
      </c>
      <c r="P4713" t="s">
        <v>10228</v>
      </c>
      <c r="Q4713" s="10">
        <v>0</v>
      </c>
    </row>
    <row r="4714" spans="1:17" x14ac:dyDescent="0.3">
      <c r="A4714" s="11">
        <v>0</v>
      </c>
      <c r="B4714" t="s">
        <v>713</v>
      </c>
      <c r="C4714">
        <v>38786</v>
      </c>
      <c r="D4714" t="s">
        <v>14204</v>
      </c>
      <c r="E4714" t="s">
        <v>19</v>
      </c>
      <c r="F4714">
        <v>5.2560000000000003E-3</v>
      </c>
      <c r="G4714" t="s">
        <v>92</v>
      </c>
      <c r="H4714" t="s">
        <v>21</v>
      </c>
      <c r="I4714" s="1">
        <v>38681</v>
      </c>
      <c r="J4714" s="11">
        <v>0</v>
      </c>
      <c r="K4714">
        <v>90</v>
      </c>
      <c r="L4714" t="s">
        <v>22</v>
      </c>
      <c r="M4714">
        <v>0</v>
      </c>
      <c r="N4714">
        <v>0</v>
      </c>
      <c r="O4714" t="s">
        <v>4251</v>
      </c>
      <c r="P4714" t="s">
        <v>231</v>
      </c>
      <c r="Q4714" s="10">
        <v>0</v>
      </c>
    </row>
    <row r="4715" spans="1:17" x14ac:dyDescent="0.3">
      <c r="A4715" s="11">
        <v>125000</v>
      </c>
      <c r="B4715" t="s">
        <v>2424</v>
      </c>
      <c r="C4715">
        <v>84355</v>
      </c>
      <c r="D4715" t="s">
        <v>14205</v>
      </c>
      <c r="E4715" t="s">
        <v>19</v>
      </c>
      <c r="F4715">
        <v>12.833247</v>
      </c>
      <c r="G4715" t="s">
        <v>14206</v>
      </c>
      <c r="H4715" t="s">
        <v>21</v>
      </c>
      <c r="I4715" s="1">
        <v>40856</v>
      </c>
      <c r="J4715" s="11">
        <v>3200000</v>
      </c>
      <c r="K4715">
        <v>90</v>
      </c>
      <c r="L4715" t="s">
        <v>22</v>
      </c>
      <c r="M4715">
        <v>6.5</v>
      </c>
      <c r="N4715">
        <v>137</v>
      </c>
      <c r="O4715" t="s">
        <v>14207</v>
      </c>
      <c r="P4715" t="s">
        <v>14208</v>
      </c>
      <c r="Q4715" s="10">
        <v>3075000</v>
      </c>
    </row>
    <row r="4716" spans="1:17" x14ac:dyDescent="0.3">
      <c r="A4716" s="11">
        <v>120000</v>
      </c>
      <c r="B4716" t="s">
        <v>587</v>
      </c>
      <c r="C4716">
        <v>18632</v>
      </c>
      <c r="D4716" t="s">
        <v>14209</v>
      </c>
      <c r="E4716" t="s">
        <v>19</v>
      </c>
      <c r="F4716">
        <v>2.213889</v>
      </c>
      <c r="G4716" t="s">
        <v>14210</v>
      </c>
      <c r="H4716" t="s">
        <v>158</v>
      </c>
      <c r="I4716" s="1">
        <v>39144</v>
      </c>
      <c r="J4716" s="11">
        <v>0</v>
      </c>
      <c r="K4716">
        <v>88</v>
      </c>
      <c r="L4716" t="s">
        <v>22</v>
      </c>
      <c r="M4716">
        <v>5.9</v>
      </c>
      <c r="N4716">
        <v>24</v>
      </c>
      <c r="O4716" t="s">
        <v>14211</v>
      </c>
      <c r="P4716" t="s">
        <v>14212</v>
      </c>
      <c r="Q4716" s="10">
        <v>-120000</v>
      </c>
    </row>
    <row r="4717" spans="1:17" x14ac:dyDescent="0.3">
      <c r="A4717" s="11">
        <v>120000</v>
      </c>
      <c r="B4717" t="s">
        <v>212</v>
      </c>
      <c r="C4717">
        <v>40652</v>
      </c>
      <c r="D4717" t="s">
        <v>14213</v>
      </c>
      <c r="E4717" t="s">
        <v>851</v>
      </c>
      <c r="F4717">
        <v>1.112792</v>
      </c>
      <c r="G4717" t="s">
        <v>14214</v>
      </c>
      <c r="H4717" t="s">
        <v>284</v>
      </c>
      <c r="I4717" s="1">
        <v>23479</v>
      </c>
      <c r="J4717" s="11">
        <v>0</v>
      </c>
      <c r="K4717">
        <v>95</v>
      </c>
      <c r="L4717" t="s">
        <v>22</v>
      </c>
      <c r="M4717">
        <v>7.1</v>
      </c>
      <c r="N4717">
        <v>20</v>
      </c>
      <c r="O4717" t="s">
        <v>14215</v>
      </c>
      <c r="P4717" t="s">
        <v>13900</v>
      </c>
      <c r="Q4717" s="10">
        <v>-120000</v>
      </c>
    </row>
    <row r="4718" spans="1:17" x14ac:dyDescent="0.3">
      <c r="A4718" s="11">
        <v>8500000</v>
      </c>
      <c r="B4718" t="s">
        <v>713</v>
      </c>
      <c r="C4718">
        <v>339408</v>
      </c>
      <c r="D4718" t="s">
        <v>14216</v>
      </c>
      <c r="E4718" t="s">
        <v>19</v>
      </c>
      <c r="F4718">
        <v>9.4528079999999992</v>
      </c>
      <c r="G4718" t="s">
        <v>14217</v>
      </c>
      <c r="H4718" t="s">
        <v>21</v>
      </c>
      <c r="I4718" s="1">
        <v>42622</v>
      </c>
      <c r="J4718" s="11">
        <v>15861566</v>
      </c>
      <c r="K4718">
        <v>120</v>
      </c>
      <c r="L4718" t="s">
        <v>22</v>
      </c>
      <c r="M4718">
        <v>6.5</v>
      </c>
      <c r="N4718">
        <v>178</v>
      </c>
      <c r="O4718" t="s">
        <v>14218</v>
      </c>
      <c r="P4718" t="s">
        <v>14219</v>
      </c>
      <c r="Q4718" s="10">
        <v>7361566</v>
      </c>
    </row>
    <row r="4719" spans="1:17" x14ac:dyDescent="0.3">
      <c r="A4719" s="11">
        <v>0</v>
      </c>
      <c r="B4719" t="s">
        <v>587</v>
      </c>
      <c r="C4719">
        <v>266857</v>
      </c>
      <c r="D4719" t="s">
        <v>14220</v>
      </c>
      <c r="E4719" t="s">
        <v>19</v>
      </c>
      <c r="F4719">
        <v>2.3879999999999999E-3</v>
      </c>
      <c r="G4719" t="s">
        <v>92</v>
      </c>
      <c r="H4719" t="s">
        <v>21</v>
      </c>
      <c r="I4719" s="1">
        <v>37622</v>
      </c>
      <c r="J4719" s="11">
        <v>0</v>
      </c>
      <c r="K4719">
        <v>70</v>
      </c>
      <c r="L4719" t="s">
        <v>22</v>
      </c>
      <c r="M4719">
        <v>0</v>
      </c>
      <c r="N4719">
        <v>0</v>
      </c>
      <c r="O4719" t="s">
        <v>14221</v>
      </c>
      <c r="P4719" t="s">
        <v>14222</v>
      </c>
      <c r="Q4719" s="10">
        <v>0</v>
      </c>
    </row>
    <row r="4720" spans="1:17" x14ac:dyDescent="0.3">
      <c r="A4720" s="11">
        <v>100000</v>
      </c>
      <c r="B4720" t="s">
        <v>713</v>
      </c>
      <c r="C4720">
        <v>18925</v>
      </c>
      <c r="D4720" t="s">
        <v>14223</v>
      </c>
      <c r="E4720" t="s">
        <v>19</v>
      </c>
      <c r="F4720">
        <v>4.5636979999999996</v>
      </c>
      <c r="G4720" t="s">
        <v>6864</v>
      </c>
      <c r="H4720" t="s">
        <v>21</v>
      </c>
      <c r="I4720" s="1">
        <v>38989</v>
      </c>
      <c r="J4720" s="11">
        <v>10178331</v>
      </c>
      <c r="K4720">
        <v>111</v>
      </c>
      <c r="L4720" t="s">
        <v>22</v>
      </c>
      <c r="M4720">
        <v>6.6</v>
      </c>
      <c r="N4720">
        <v>64</v>
      </c>
      <c r="O4720" t="s">
        <v>14224</v>
      </c>
      <c r="P4720" t="s">
        <v>12206</v>
      </c>
      <c r="Q4720" s="10">
        <v>10078331</v>
      </c>
    </row>
    <row r="4721" spans="1:17" x14ac:dyDescent="0.3">
      <c r="A4721" s="11">
        <v>100000</v>
      </c>
      <c r="B4721" t="s">
        <v>2211</v>
      </c>
      <c r="C4721">
        <v>299245</v>
      </c>
      <c r="D4721" t="s">
        <v>14225</v>
      </c>
      <c r="E4721" t="s">
        <v>19</v>
      </c>
      <c r="F4721">
        <v>18.045781999999999</v>
      </c>
      <c r="G4721" t="s">
        <v>119</v>
      </c>
      <c r="H4721" t="s">
        <v>21</v>
      </c>
      <c r="I4721" s="1">
        <v>42284</v>
      </c>
      <c r="J4721" s="11">
        <v>42664410</v>
      </c>
      <c r="K4721">
        <v>87</v>
      </c>
      <c r="L4721" t="s">
        <v>22</v>
      </c>
      <c r="M4721">
        <v>4.9000000000000004</v>
      </c>
      <c r="N4721">
        <v>361</v>
      </c>
      <c r="O4721" t="s">
        <v>14226</v>
      </c>
      <c r="P4721" t="s">
        <v>14227</v>
      </c>
      <c r="Q4721" s="10">
        <v>42564410</v>
      </c>
    </row>
    <row r="4722" spans="1:17" x14ac:dyDescent="0.3">
      <c r="A4722" s="11">
        <v>10000</v>
      </c>
      <c r="B4722" t="s">
        <v>14228</v>
      </c>
      <c r="C4722">
        <v>985</v>
      </c>
      <c r="D4722" t="s">
        <v>14229</v>
      </c>
      <c r="E4722" t="s">
        <v>19</v>
      </c>
      <c r="F4722">
        <v>20.399578000000002</v>
      </c>
      <c r="G4722" t="s">
        <v>14230</v>
      </c>
      <c r="H4722" t="s">
        <v>21</v>
      </c>
      <c r="I4722" s="1">
        <v>28203</v>
      </c>
      <c r="J4722" s="11">
        <v>7000000</v>
      </c>
      <c r="K4722">
        <v>89</v>
      </c>
      <c r="L4722" t="s">
        <v>22</v>
      </c>
      <c r="M4722">
        <v>7.5</v>
      </c>
      <c r="N4722">
        <v>485</v>
      </c>
      <c r="O4722" t="s">
        <v>14231</v>
      </c>
      <c r="P4722" t="s">
        <v>3432</v>
      </c>
      <c r="Q4722" s="10">
        <v>6990000</v>
      </c>
    </row>
    <row r="4723" spans="1:17" x14ac:dyDescent="0.3">
      <c r="A4723" s="11">
        <v>0</v>
      </c>
      <c r="B4723" t="s">
        <v>587</v>
      </c>
      <c r="C4723">
        <v>34101</v>
      </c>
      <c r="D4723" t="s">
        <v>14232</v>
      </c>
      <c r="E4723" t="s">
        <v>19</v>
      </c>
      <c r="F4723">
        <v>2.3534830000000002</v>
      </c>
      <c r="G4723" t="s">
        <v>92</v>
      </c>
      <c r="H4723" t="s">
        <v>21</v>
      </c>
      <c r="I4723" s="1">
        <v>31856</v>
      </c>
      <c r="J4723" s="11">
        <v>0</v>
      </c>
      <c r="K4723">
        <v>78</v>
      </c>
      <c r="L4723" t="s">
        <v>22</v>
      </c>
      <c r="M4723">
        <v>5.7</v>
      </c>
      <c r="N4723">
        <v>19</v>
      </c>
      <c r="O4723" t="s">
        <v>14233</v>
      </c>
      <c r="P4723" t="s">
        <v>14234</v>
      </c>
      <c r="Q4723" s="10">
        <v>0</v>
      </c>
    </row>
    <row r="4724" spans="1:17" x14ac:dyDescent="0.3">
      <c r="A4724" s="11">
        <v>0</v>
      </c>
      <c r="B4724" t="s">
        <v>1485</v>
      </c>
      <c r="C4724">
        <v>9821</v>
      </c>
      <c r="D4724" t="s">
        <v>14235</v>
      </c>
      <c r="E4724" t="s">
        <v>19</v>
      </c>
      <c r="F4724">
        <v>5.4976820000000002</v>
      </c>
      <c r="G4724" t="s">
        <v>905</v>
      </c>
      <c r="H4724" t="s">
        <v>21</v>
      </c>
      <c r="I4724" s="1">
        <v>36091</v>
      </c>
      <c r="J4724" s="11">
        <v>0</v>
      </c>
      <c r="K4724">
        <v>100</v>
      </c>
      <c r="L4724" t="s">
        <v>22</v>
      </c>
      <c r="M4724">
        <v>7.1</v>
      </c>
      <c r="N4724">
        <v>51</v>
      </c>
      <c r="O4724" t="s">
        <v>14236</v>
      </c>
      <c r="P4724" t="s">
        <v>975</v>
      </c>
      <c r="Q4724" s="10">
        <v>0</v>
      </c>
    </row>
    <row r="4725" spans="1:17" x14ac:dyDescent="0.3">
      <c r="A4725" s="11">
        <v>0</v>
      </c>
      <c r="B4725" t="s">
        <v>3035</v>
      </c>
      <c r="C4725">
        <v>65448</v>
      </c>
      <c r="D4725" t="s">
        <v>14237</v>
      </c>
      <c r="E4725" t="s">
        <v>19</v>
      </c>
      <c r="F4725">
        <v>1.1169999999999999E-3</v>
      </c>
      <c r="G4725" t="s">
        <v>92</v>
      </c>
      <c r="H4725" t="s">
        <v>21</v>
      </c>
      <c r="I4725" s="1">
        <v>28867</v>
      </c>
      <c r="J4725" s="11">
        <v>0</v>
      </c>
      <c r="K4725">
        <v>99</v>
      </c>
      <c r="L4725" t="s">
        <v>22</v>
      </c>
      <c r="M4725">
        <v>4.9000000000000004</v>
      </c>
      <c r="N4725">
        <v>8</v>
      </c>
      <c r="O4725" t="s">
        <v>14238</v>
      </c>
      <c r="P4725" t="s">
        <v>14239</v>
      </c>
      <c r="Q4725" s="10">
        <v>0</v>
      </c>
    </row>
    <row r="4726" spans="1:17" x14ac:dyDescent="0.3">
      <c r="A4726" s="11">
        <v>0</v>
      </c>
      <c r="B4726" t="s">
        <v>7511</v>
      </c>
      <c r="C4726">
        <v>18841</v>
      </c>
      <c r="D4726" t="s">
        <v>14240</v>
      </c>
      <c r="E4726" t="s">
        <v>19</v>
      </c>
      <c r="F4726">
        <v>1.680525</v>
      </c>
      <c r="G4726" t="s">
        <v>14241</v>
      </c>
      <c r="H4726" t="s">
        <v>21</v>
      </c>
      <c r="I4726" s="1">
        <v>37234</v>
      </c>
      <c r="J4726" s="11">
        <v>0</v>
      </c>
      <c r="K4726">
        <v>90</v>
      </c>
      <c r="L4726" t="s">
        <v>22</v>
      </c>
      <c r="M4726">
        <v>6.5</v>
      </c>
      <c r="N4726">
        <v>30</v>
      </c>
      <c r="O4726" t="s">
        <v>14242</v>
      </c>
      <c r="P4726" t="s">
        <v>14243</v>
      </c>
      <c r="Q4726" s="10">
        <v>0</v>
      </c>
    </row>
    <row r="4727" spans="1:17" x14ac:dyDescent="0.3">
      <c r="A4727" s="11">
        <v>0</v>
      </c>
      <c r="B4727" t="s">
        <v>6654</v>
      </c>
      <c r="C4727">
        <v>272726</v>
      </c>
      <c r="D4727" t="s">
        <v>14244</v>
      </c>
      <c r="E4727" t="s">
        <v>19</v>
      </c>
      <c r="F4727">
        <v>0.28397</v>
      </c>
      <c r="G4727" t="s">
        <v>92</v>
      </c>
      <c r="H4727" t="s">
        <v>21</v>
      </c>
      <c r="I4727" s="1">
        <v>41979</v>
      </c>
      <c r="J4727" s="11">
        <v>0</v>
      </c>
      <c r="K4727">
        <v>107</v>
      </c>
      <c r="L4727" t="s">
        <v>22</v>
      </c>
      <c r="M4727">
        <v>0</v>
      </c>
      <c r="N4727">
        <v>0</v>
      </c>
      <c r="O4727" t="s">
        <v>14245</v>
      </c>
      <c r="P4727" t="s">
        <v>14246</v>
      </c>
      <c r="Q4727" s="10">
        <v>0</v>
      </c>
    </row>
    <row r="4728" spans="1:17" x14ac:dyDescent="0.3">
      <c r="A4728" s="11">
        <v>0</v>
      </c>
      <c r="B4728" t="s">
        <v>6114</v>
      </c>
      <c r="C4728">
        <v>175291</v>
      </c>
      <c r="D4728" t="s">
        <v>14247</v>
      </c>
      <c r="E4728" t="s">
        <v>19</v>
      </c>
      <c r="F4728">
        <v>10.826252999999999</v>
      </c>
      <c r="G4728" t="s">
        <v>14248</v>
      </c>
      <c r="H4728" t="s">
        <v>21</v>
      </c>
      <c r="I4728" s="1">
        <v>41489</v>
      </c>
      <c r="J4728" s="11">
        <v>0</v>
      </c>
      <c r="K4728">
        <v>85</v>
      </c>
      <c r="L4728" t="s">
        <v>22</v>
      </c>
      <c r="M4728">
        <v>6.3</v>
      </c>
      <c r="N4728">
        <v>155</v>
      </c>
      <c r="O4728" t="s">
        <v>14249</v>
      </c>
      <c r="P4728" t="s">
        <v>14250</v>
      </c>
      <c r="Q4728" s="10">
        <v>0</v>
      </c>
    </row>
    <row r="4729" spans="1:17" x14ac:dyDescent="0.3">
      <c r="A4729" s="11">
        <v>0</v>
      </c>
      <c r="B4729" t="s">
        <v>5275</v>
      </c>
      <c r="C4729">
        <v>80215</v>
      </c>
      <c r="D4729" t="s">
        <v>14251</v>
      </c>
      <c r="E4729" t="s">
        <v>19</v>
      </c>
      <c r="F4729">
        <v>7.6766769999999998</v>
      </c>
      <c r="G4729" t="s">
        <v>14252</v>
      </c>
      <c r="H4729" t="s">
        <v>158</v>
      </c>
      <c r="I4729" s="1">
        <v>41047</v>
      </c>
      <c r="J4729" s="11">
        <v>0</v>
      </c>
      <c r="K4729">
        <v>96</v>
      </c>
      <c r="L4729" t="s">
        <v>22</v>
      </c>
      <c r="M4729">
        <v>7.4</v>
      </c>
      <c r="N4729">
        <v>203</v>
      </c>
      <c r="O4729" t="s">
        <v>14253</v>
      </c>
      <c r="P4729" t="s">
        <v>14254</v>
      </c>
      <c r="Q4729" s="10">
        <v>0</v>
      </c>
    </row>
    <row r="4730" spans="1:17" x14ac:dyDescent="0.3">
      <c r="A4730" s="11">
        <v>0</v>
      </c>
      <c r="B4730" t="s">
        <v>2022</v>
      </c>
      <c r="C4730">
        <v>13538</v>
      </c>
      <c r="D4730" t="s">
        <v>14255</v>
      </c>
      <c r="E4730" t="s">
        <v>19</v>
      </c>
      <c r="F4730">
        <v>8.3029510000000002</v>
      </c>
      <c r="G4730" t="s">
        <v>20</v>
      </c>
      <c r="H4730" t="s">
        <v>33</v>
      </c>
      <c r="I4730" s="1">
        <v>39199</v>
      </c>
      <c r="J4730" s="11">
        <v>0</v>
      </c>
      <c r="K4730">
        <v>88</v>
      </c>
      <c r="L4730" t="s">
        <v>22</v>
      </c>
      <c r="M4730">
        <v>5.2</v>
      </c>
      <c r="N4730">
        <v>40</v>
      </c>
      <c r="O4730" t="s">
        <v>14256</v>
      </c>
      <c r="P4730" t="s">
        <v>14257</v>
      </c>
      <c r="Q4730" s="10">
        <v>0</v>
      </c>
    </row>
    <row r="4731" spans="1:17" x14ac:dyDescent="0.3">
      <c r="A4731" s="11">
        <v>0</v>
      </c>
      <c r="B4731" t="s">
        <v>2044</v>
      </c>
      <c r="C4731">
        <v>51130</v>
      </c>
      <c r="D4731" t="s">
        <v>14258</v>
      </c>
      <c r="E4731" t="s">
        <v>19</v>
      </c>
      <c r="F4731">
        <v>0.18640100000000001</v>
      </c>
      <c r="G4731" t="s">
        <v>14259</v>
      </c>
      <c r="H4731" t="s">
        <v>21</v>
      </c>
      <c r="I4731" s="1">
        <v>17577</v>
      </c>
      <c r="J4731" s="11">
        <v>0</v>
      </c>
      <c r="K4731">
        <v>68</v>
      </c>
      <c r="L4731" t="s">
        <v>22</v>
      </c>
      <c r="M4731">
        <v>7</v>
      </c>
      <c r="N4731">
        <v>2</v>
      </c>
      <c r="O4731" t="s">
        <v>14260</v>
      </c>
      <c r="P4731" t="s">
        <v>14261</v>
      </c>
      <c r="Q4731" s="10">
        <v>0</v>
      </c>
    </row>
    <row r="4732" spans="1:17" x14ac:dyDescent="0.3">
      <c r="A4732" s="11">
        <v>0</v>
      </c>
      <c r="B4732" t="s">
        <v>1177</v>
      </c>
      <c r="C4732">
        <v>270554</v>
      </c>
      <c r="D4732" t="s">
        <v>14262</v>
      </c>
      <c r="E4732" t="s">
        <v>19</v>
      </c>
      <c r="F4732">
        <v>5.3754999999999997E-2</v>
      </c>
      <c r="G4732" t="s">
        <v>14263</v>
      </c>
      <c r="H4732" t="s">
        <v>21</v>
      </c>
      <c r="I4732" s="1">
        <v>41497</v>
      </c>
      <c r="J4732" s="11">
        <v>0</v>
      </c>
      <c r="K4732">
        <v>85</v>
      </c>
      <c r="L4732" t="s">
        <v>22</v>
      </c>
      <c r="M4732">
        <v>5</v>
      </c>
      <c r="N4732">
        <v>1</v>
      </c>
      <c r="O4732" t="s">
        <v>14264</v>
      </c>
      <c r="P4732" t="s">
        <v>14265</v>
      </c>
      <c r="Q4732" s="10">
        <v>0</v>
      </c>
    </row>
    <row r="4733" spans="1:17" x14ac:dyDescent="0.3">
      <c r="A4733" s="11">
        <v>0</v>
      </c>
      <c r="B4733" t="s">
        <v>6971</v>
      </c>
      <c r="C4733">
        <v>72086</v>
      </c>
      <c r="D4733" t="s">
        <v>14266</v>
      </c>
      <c r="E4733" t="s">
        <v>19</v>
      </c>
      <c r="F4733">
        <v>7.4005000000000001E-2</v>
      </c>
      <c r="G4733" t="s">
        <v>14267</v>
      </c>
      <c r="H4733" t="s">
        <v>7397</v>
      </c>
      <c r="I4733" s="1">
        <v>25934</v>
      </c>
      <c r="J4733" s="11">
        <v>0</v>
      </c>
      <c r="K4733">
        <v>106</v>
      </c>
      <c r="L4733" t="s">
        <v>22</v>
      </c>
      <c r="M4733">
        <v>7.3</v>
      </c>
      <c r="N4733">
        <v>6</v>
      </c>
      <c r="O4733" t="s">
        <v>14268</v>
      </c>
      <c r="P4733" t="s">
        <v>14269</v>
      </c>
      <c r="Q4733" s="10">
        <v>0</v>
      </c>
    </row>
    <row r="4734" spans="1:17" x14ac:dyDescent="0.3">
      <c r="A4734" s="11">
        <v>100</v>
      </c>
      <c r="B4734" t="s">
        <v>8466</v>
      </c>
      <c r="C4734">
        <v>268917</v>
      </c>
      <c r="D4734" t="s">
        <v>14270</v>
      </c>
      <c r="E4734" t="s">
        <v>19</v>
      </c>
      <c r="F4734">
        <v>0.39457500000000001</v>
      </c>
      <c r="G4734" t="s">
        <v>14271</v>
      </c>
      <c r="H4734" t="s">
        <v>21</v>
      </c>
      <c r="I4734" s="1">
        <v>41805</v>
      </c>
      <c r="J4734" s="11">
        <v>0</v>
      </c>
      <c r="K4734">
        <v>77</v>
      </c>
      <c r="L4734" t="s">
        <v>22</v>
      </c>
      <c r="M4734">
        <v>5.5</v>
      </c>
      <c r="N4734">
        <v>2</v>
      </c>
      <c r="O4734" t="s">
        <v>14272</v>
      </c>
      <c r="P4734" t="s">
        <v>14273</v>
      </c>
      <c r="Q4734" s="10">
        <v>-100</v>
      </c>
    </row>
    <row r="4735" spans="1:17" x14ac:dyDescent="0.3">
      <c r="A4735" s="11">
        <v>0</v>
      </c>
      <c r="B4735" t="s">
        <v>5275</v>
      </c>
      <c r="C4735">
        <v>64973</v>
      </c>
      <c r="D4735" t="s">
        <v>14274</v>
      </c>
      <c r="E4735" t="s">
        <v>19</v>
      </c>
      <c r="F4735">
        <v>2.0167999999999998E-2</v>
      </c>
      <c r="G4735" t="s">
        <v>92</v>
      </c>
      <c r="H4735" t="s">
        <v>21</v>
      </c>
      <c r="I4735" s="1">
        <v>38380</v>
      </c>
      <c r="J4735" s="11">
        <v>0</v>
      </c>
      <c r="K4735">
        <v>80</v>
      </c>
      <c r="L4735" t="s">
        <v>22</v>
      </c>
      <c r="M4735">
        <v>6.4</v>
      </c>
      <c r="N4735">
        <v>4</v>
      </c>
      <c r="O4735" t="s">
        <v>4251</v>
      </c>
      <c r="P4735" t="s">
        <v>14275</v>
      </c>
      <c r="Q4735" s="10">
        <v>0</v>
      </c>
    </row>
    <row r="4736" spans="1:17" x14ac:dyDescent="0.3">
      <c r="A4736" s="11">
        <v>60000</v>
      </c>
      <c r="B4736" t="s">
        <v>13487</v>
      </c>
      <c r="C4736">
        <v>473</v>
      </c>
      <c r="D4736" t="s">
        <v>14276</v>
      </c>
      <c r="E4736" t="s">
        <v>19</v>
      </c>
      <c r="F4736">
        <v>27.788067000000002</v>
      </c>
      <c r="G4736" t="s">
        <v>14277</v>
      </c>
      <c r="H4736" t="s">
        <v>21</v>
      </c>
      <c r="I4736" s="1">
        <v>36075</v>
      </c>
      <c r="J4736" s="11">
        <v>3221152</v>
      </c>
      <c r="K4736">
        <v>84</v>
      </c>
      <c r="L4736" t="s">
        <v>22</v>
      </c>
      <c r="M4736">
        <v>7.1</v>
      </c>
      <c r="N4736">
        <v>586</v>
      </c>
      <c r="O4736" t="s">
        <v>14278</v>
      </c>
      <c r="P4736" t="s">
        <v>705</v>
      </c>
      <c r="Q4736" s="10">
        <v>3161152</v>
      </c>
    </row>
    <row r="4737" spans="1:17" x14ac:dyDescent="0.3">
      <c r="A4737" s="11">
        <v>0</v>
      </c>
      <c r="B4737" t="s">
        <v>972</v>
      </c>
      <c r="C4737">
        <v>90414</v>
      </c>
      <c r="D4737" t="s">
        <v>14279</v>
      </c>
      <c r="E4737" t="s">
        <v>851</v>
      </c>
      <c r="F4737">
        <v>2.0839E-2</v>
      </c>
      <c r="G4737" t="s">
        <v>92</v>
      </c>
      <c r="H4737" t="s">
        <v>21</v>
      </c>
      <c r="I4737" s="1">
        <v>35451</v>
      </c>
      <c r="J4737" s="11">
        <v>0</v>
      </c>
      <c r="K4737">
        <v>86</v>
      </c>
      <c r="L4737" t="s">
        <v>22</v>
      </c>
      <c r="M4737">
        <v>6</v>
      </c>
      <c r="N4737">
        <v>1</v>
      </c>
      <c r="O4737" t="s">
        <v>14280</v>
      </c>
      <c r="P4737" t="s">
        <v>14281</v>
      </c>
      <c r="Q4737" s="10">
        <v>0</v>
      </c>
    </row>
    <row r="4738" spans="1:17" x14ac:dyDescent="0.3">
      <c r="A4738" s="11">
        <v>0</v>
      </c>
      <c r="B4738" t="s">
        <v>1520</v>
      </c>
      <c r="C4738">
        <v>111794</v>
      </c>
      <c r="D4738" t="s">
        <v>14282</v>
      </c>
      <c r="E4738" t="s">
        <v>19</v>
      </c>
      <c r="F4738">
        <v>0.40807300000000002</v>
      </c>
      <c r="G4738" t="s">
        <v>4469</v>
      </c>
      <c r="H4738" t="s">
        <v>21</v>
      </c>
      <c r="I4738" s="1">
        <v>35796</v>
      </c>
      <c r="J4738" s="11">
        <v>0</v>
      </c>
      <c r="K4738">
        <v>87</v>
      </c>
      <c r="L4738" t="s">
        <v>22</v>
      </c>
      <c r="M4738">
        <v>3.7</v>
      </c>
      <c r="N4738">
        <v>3</v>
      </c>
      <c r="O4738" t="s">
        <v>14283</v>
      </c>
      <c r="P4738" t="s">
        <v>14284</v>
      </c>
      <c r="Q4738" s="10">
        <v>0</v>
      </c>
    </row>
    <row r="4739" spans="1:17" x14ac:dyDescent="0.3">
      <c r="A4739" s="11">
        <v>75000</v>
      </c>
      <c r="B4739" t="s">
        <v>263</v>
      </c>
      <c r="C4739">
        <v>360188</v>
      </c>
      <c r="D4739" t="s">
        <v>14285</v>
      </c>
      <c r="E4739" t="s">
        <v>19</v>
      </c>
      <c r="F4739">
        <v>0.140989</v>
      </c>
      <c r="G4739" t="s">
        <v>14286</v>
      </c>
      <c r="H4739" t="s">
        <v>21</v>
      </c>
      <c r="I4739" s="1">
        <v>42276</v>
      </c>
      <c r="J4739" s="11">
        <v>0</v>
      </c>
      <c r="K4739">
        <v>90</v>
      </c>
      <c r="L4739" t="s">
        <v>22</v>
      </c>
      <c r="M4739">
        <v>3.3</v>
      </c>
      <c r="N4739">
        <v>3</v>
      </c>
      <c r="O4739" t="s">
        <v>14287</v>
      </c>
      <c r="P4739" t="s">
        <v>14288</v>
      </c>
      <c r="Q4739" s="10">
        <v>-75000</v>
      </c>
    </row>
    <row r="4740" spans="1:17" x14ac:dyDescent="0.3">
      <c r="A4740" s="11">
        <v>65000</v>
      </c>
      <c r="B4740" t="s">
        <v>14289</v>
      </c>
      <c r="C4740">
        <v>9372</v>
      </c>
      <c r="D4740" t="s">
        <v>14290</v>
      </c>
      <c r="E4740" t="s">
        <v>19</v>
      </c>
      <c r="F4740">
        <v>10.400603</v>
      </c>
      <c r="G4740" t="s">
        <v>14291</v>
      </c>
      <c r="H4740" t="s">
        <v>21</v>
      </c>
      <c r="I4740" s="1">
        <v>38003</v>
      </c>
      <c r="J4740" s="11">
        <v>28575078</v>
      </c>
      <c r="K4740">
        <v>100</v>
      </c>
      <c r="L4740" t="s">
        <v>22</v>
      </c>
      <c r="M4740">
        <v>6.6</v>
      </c>
      <c r="N4740">
        <v>506</v>
      </c>
      <c r="O4740" t="s">
        <v>14292</v>
      </c>
      <c r="P4740" t="s">
        <v>9032</v>
      </c>
      <c r="Q4740" s="10">
        <v>28510078</v>
      </c>
    </row>
    <row r="4741" spans="1:17" x14ac:dyDescent="0.3">
      <c r="A4741" s="11">
        <v>0</v>
      </c>
      <c r="B4741" t="s">
        <v>587</v>
      </c>
      <c r="C4741">
        <v>85860</v>
      </c>
      <c r="D4741" t="s">
        <v>14293</v>
      </c>
      <c r="E4741" t="s">
        <v>19</v>
      </c>
      <c r="F4741">
        <v>0.83895699999999995</v>
      </c>
      <c r="G4741" t="s">
        <v>14294</v>
      </c>
      <c r="H4741" t="s">
        <v>21</v>
      </c>
      <c r="I4741" s="1">
        <v>40615</v>
      </c>
      <c r="J4741" s="11">
        <v>0</v>
      </c>
      <c r="K4741">
        <v>82</v>
      </c>
      <c r="L4741" t="s">
        <v>22</v>
      </c>
      <c r="M4741">
        <v>4.5</v>
      </c>
      <c r="N4741">
        <v>11</v>
      </c>
      <c r="O4741" t="s">
        <v>14295</v>
      </c>
      <c r="P4741" t="s">
        <v>14296</v>
      </c>
      <c r="Q4741" s="10">
        <v>0</v>
      </c>
    </row>
    <row r="4742" spans="1:17" x14ac:dyDescent="0.3">
      <c r="A4742" s="11">
        <v>0</v>
      </c>
      <c r="B4742" t="s">
        <v>1485</v>
      </c>
      <c r="C4742">
        <v>244534</v>
      </c>
      <c r="D4742" t="s">
        <v>14297</v>
      </c>
      <c r="E4742" t="s">
        <v>19</v>
      </c>
      <c r="F4742">
        <v>7.052422</v>
      </c>
      <c r="G4742" t="s">
        <v>14298</v>
      </c>
      <c r="H4742" t="s">
        <v>21</v>
      </c>
      <c r="I4742" s="1">
        <v>41816</v>
      </c>
      <c r="J4742" s="11">
        <v>0</v>
      </c>
      <c r="K4742">
        <v>82</v>
      </c>
      <c r="L4742" t="s">
        <v>22</v>
      </c>
      <c r="M4742">
        <v>5.2</v>
      </c>
      <c r="N4742">
        <v>58</v>
      </c>
      <c r="O4742" t="s">
        <v>14299</v>
      </c>
      <c r="P4742" t="s">
        <v>13651</v>
      </c>
      <c r="Q4742" s="10">
        <v>0</v>
      </c>
    </row>
    <row r="4743" spans="1:17" x14ac:dyDescent="0.3">
      <c r="A4743" s="11">
        <v>62000</v>
      </c>
      <c r="B4743" t="s">
        <v>7141</v>
      </c>
      <c r="C4743">
        <v>33468</v>
      </c>
      <c r="D4743" t="s">
        <v>14300</v>
      </c>
      <c r="E4743" t="s">
        <v>19</v>
      </c>
      <c r="F4743">
        <v>2.4070480000000001</v>
      </c>
      <c r="G4743" t="s">
        <v>14301</v>
      </c>
      <c r="H4743" t="s">
        <v>21</v>
      </c>
      <c r="I4743" s="1">
        <v>22702</v>
      </c>
      <c r="J4743" s="11">
        <v>0</v>
      </c>
      <c r="K4743">
        <v>82</v>
      </c>
      <c r="L4743" t="s">
        <v>22</v>
      </c>
      <c r="M4743">
        <v>4.4000000000000004</v>
      </c>
      <c r="N4743">
        <v>32</v>
      </c>
      <c r="O4743" t="s">
        <v>14302</v>
      </c>
      <c r="P4743" t="s">
        <v>14303</v>
      </c>
      <c r="Q4743" s="10">
        <v>-62000</v>
      </c>
    </row>
    <row r="4744" spans="1:17" x14ac:dyDescent="0.3">
      <c r="A4744" s="11">
        <v>0</v>
      </c>
      <c r="B4744" t="s">
        <v>713</v>
      </c>
      <c r="C4744">
        <v>294086</v>
      </c>
      <c r="D4744" t="s">
        <v>14304</v>
      </c>
      <c r="E4744" t="s">
        <v>19</v>
      </c>
      <c r="F4744">
        <v>0.17637700000000001</v>
      </c>
      <c r="G4744" t="s">
        <v>92</v>
      </c>
      <c r="H4744" t="s">
        <v>21</v>
      </c>
      <c r="I4744" s="1">
        <v>41846</v>
      </c>
      <c r="J4744" s="11">
        <v>0</v>
      </c>
      <c r="K4744">
        <v>75</v>
      </c>
      <c r="L4744" t="s">
        <v>22</v>
      </c>
      <c r="M4744">
        <v>6.4</v>
      </c>
      <c r="N4744">
        <v>4</v>
      </c>
      <c r="O4744" t="s">
        <v>14305</v>
      </c>
      <c r="P4744" t="s">
        <v>14306</v>
      </c>
      <c r="Q4744" s="10">
        <v>0</v>
      </c>
    </row>
    <row r="4745" spans="1:17" x14ac:dyDescent="0.3">
      <c r="A4745" s="11">
        <v>0</v>
      </c>
      <c r="B4745" t="s">
        <v>2424</v>
      </c>
      <c r="C4745">
        <v>139998</v>
      </c>
      <c r="D4745" t="s">
        <v>14307</v>
      </c>
      <c r="E4745" t="s">
        <v>19</v>
      </c>
      <c r="F4745">
        <v>0.62055400000000005</v>
      </c>
      <c r="G4745" t="s">
        <v>92</v>
      </c>
      <c r="H4745" t="s">
        <v>21</v>
      </c>
      <c r="I4745" s="1">
        <v>40931</v>
      </c>
      <c r="J4745" s="11">
        <v>0</v>
      </c>
      <c r="K4745">
        <v>87</v>
      </c>
      <c r="L4745" t="s">
        <v>22</v>
      </c>
      <c r="M4745">
        <v>6.7</v>
      </c>
      <c r="N4745">
        <v>10</v>
      </c>
      <c r="O4745" t="s">
        <v>14308</v>
      </c>
      <c r="P4745" t="s">
        <v>14309</v>
      </c>
      <c r="Q4745" s="10">
        <v>0</v>
      </c>
    </row>
    <row r="4746" spans="1:17" x14ac:dyDescent="0.3">
      <c r="A4746" s="11">
        <v>70000</v>
      </c>
      <c r="B4746" t="s">
        <v>14310</v>
      </c>
      <c r="C4746">
        <v>74777</v>
      </c>
      <c r="D4746" t="s">
        <v>14311</v>
      </c>
      <c r="E4746" t="s">
        <v>19</v>
      </c>
      <c r="F4746">
        <v>6.328665</v>
      </c>
      <c r="G4746" t="s">
        <v>14312</v>
      </c>
      <c r="H4746" t="s">
        <v>21</v>
      </c>
      <c r="I4746" s="1">
        <v>40605</v>
      </c>
      <c r="J4746" s="11">
        <v>0</v>
      </c>
      <c r="K4746">
        <v>92</v>
      </c>
      <c r="L4746" t="s">
        <v>22</v>
      </c>
      <c r="M4746">
        <v>5.8</v>
      </c>
      <c r="N4746">
        <v>121</v>
      </c>
      <c r="O4746" t="s">
        <v>14313</v>
      </c>
      <c r="P4746" t="s">
        <v>10645</v>
      </c>
      <c r="Q4746" s="10">
        <v>-70000</v>
      </c>
    </row>
    <row r="4747" spans="1:17" x14ac:dyDescent="0.3">
      <c r="A4747" s="11">
        <v>0</v>
      </c>
      <c r="B4747" t="s">
        <v>822</v>
      </c>
      <c r="C4747">
        <v>16388</v>
      </c>
      <c r="D4747" t="s">
        <v>14314</v>
      </c>
      <c r="E4747" t="s">
        <v>19</v>
      </c>
      <c r="F4747">
        <v>1.5789029999999999</v>
      </c>
      <c r="G4747" t="s">
        <v>4469</v>
      </c>
      <c r="H4747" t="s">
        <v>21</v>
      </c>
      <c r="I4747" s="1">
        <v>34950</v>
      </c>
      <c r="J4747" s="11">
        <v>0</v>
      </c>
      <c r="K4747">
        <v>98</v>
      </c>
      <c r="L4747" t="s">
        <v>22</v>
      </c>
      <c r="M4747">
        <v>6.3</v>
      </c>
      <c r="N4747">
        <v>23</v>
      </c>
      <c r="O4747" t="s">
        <v>14315</v>
      </c>
      <c r="P4747" t="s">
        <v>11354</v>
      </c>
      <c r="Q4747" s="10">
        <v>0</v>
      </c>
    </row>
    <row r="4748" spans="1:17" x14ac:dyDescent="0.3">
      <c r="A4748" s="11">
        <v>0</v>
      </c>
      <c r="B4748" t="s">
        <v>713</v>
      </c>
      <c r="C4748">
        <v>159770</v>
      </c>
      <c r="D4748" t="s">
        <v>14316</v>
      </c>
      <c r="E4748" t="s">
        <v>19</v>
      </c>
      <c r="F4748">
        <v>0.83393700000000004</v>
      </c>
      <c r="G4748" t="s">
        <v>14317</v>
      </c>
      <c r="H4748" t="s">
        <v>158</v>
      </c>
      <c r="I4748" s="1">
        <v>41374</v>
      </c>
      <c r="J4748" s="11">
        <v>0</v>
      </c>
      <c r="K4748">
        <v>83</v>
      </c>
      <c r="L4748" t="s">
        <v>22</v>
      </c>
      <c r="M4748">
        <v>6</v>
      </c>
      <c r="N4748">
        <v>42</v>
      </c>
      <c r="O4748" t="s">
        <v>14318</v>
      </c>
      <c r="P4748" t="s">
        <v>14319</v>
      </c>
      <c r="Q4748" s="10">
        <v>0</v>
      </c>
    </row>
    <row r="4749" spans="1:17" x14ac:dyDescent="0.3">
      <c r="A4749" s="11">
        <v>0</v>
      </c>
      <c r="B4749" t="s">
        <v>212</v>
      </c>
      <c r="C4749">
        <v>42109</v>
      </c>
      <c r="D4749" t="s">
        <v>14320</v>
      </c>
      <c r="E4749" t="s">
        <v>8700</v>
      </c>
      <c r="F4749">
        <v>0.55760200000000004</v>
      </c>
      <c r="G4749" t="s">
        <v>1252</v>
      </c>
      <c r="H4749" t="s">
        <v>3373</v>
      </c>
      <c r="I4749" s="1">
        <v>30399</v>
      </c>
      <c r="J4749" s="11">
        <v>0</v>
      </c>
      <c r="K4749">
        <v>99</v>
      </c>
      <c r="L4749" t="s">
        <v>22</v>
      </c>
      <c r="M4749">
        <v>6</v>
      </c>
      <c r="N4749">
        <v>2</v>
      </c>
      <c r="O4749" t="s">
        <v>14321</v>
      </c>
      <c r="P4749" t="s">
        <v>14322</v>
      </c>
      <c r="Q4749" s="10">
        <v>0</v>
      </c>
    </row>
    <row r="4750" spans="1:17" x14ac:dyDescent="0.3">
      <c r="A4750" s="11">
        <v>65000</v>
      </c>
      <c r="B4750" t="s">
        <v>3552</v>
      </c>
      <c r="C4750">
        <v>47607</v>
      </c>
      <c r="D4750" t="s">
        <v>14323</v>
      </c>
      <c r="E4750" t="s">
        <v>19</v>
      </c>
      <c r="F4750">
        <v>2.3803320000000001</v>
      </c>
      <c r="G4750" t="s">
        <v>14324</v>
      </c>
      <c r="H4750" t="s">
        <v>21</v>
      </c>
      <c r="I4750" s="1">
        <v>40523</v>
      </c>
      <c r="J4750" s="11">
        <v>416498</v>
      </c>
      <c r="K4750">
        <v>99</v>
      </c>
      <c r="L4750" t="s">
        <v>22</v>
      </c>
      <c r="M4750">
        <v>5.6</v>
      </c>
      <c r="N4750">
        <v>59</v>
      </c>
      <c r="O4750" t="s">
        <v>14325</v>
      </c>
      <c r="P4750" t="s">
        <v>14326</v>
      </c>
      <c r="Q4750" s="10">
        <v>351498</v>
      </c>
    </row>
    <row r="4751" spans="1:17" x14ac:dyDescent="0.3">
      <c r="A4751" s="11">
        <v>60000</v>
      </c>
      <c r="B4751" t="s">
        <v>5251</v>
      </c>
      <c r="C4751">
        <v>193603</v>
      </c>
      <c r="D4751" t="s">
        <v>14327</v>
      </c>
      <c r="E4751" t="s">
        <v>19</v>
      </c>
      <c r="F4751">
        <v>0.41234199999999999</v>
      </c>
      <c r="G4751" t="s">
        <v>92</v>
      </c>
      <c r="H4751" t="s">
        <v>21</v>
      </c>
      <c r="I4751" s="1">
        <v>41195</v>
      </c>
      <c r="J4751" s="11">
        <v>0</v>
      </c>
      <c r="K4751">
        <v>93</v>
      </c>
      <c r="L4751" t="s">
        <v>22</v>
      </c>
      <c r="M4751">
        <v>5.0999999999999996</v>
      </c>
      <c r="N4751">
        <v>6</v>
      </c>
      <c r="O4751" t="s">
        <v>14328</v>
      </c>
      <c r="P4751" t="s">
        <v>14329</v>
      </c>
      <c r="Q4751" s="10">
        <v>-60000</v>
      </c>
    </row>
    <row r="4752" spans="1:17" x14ac:dyDescent="0.3">
      <c r="A4752" s="11">
        <v>0</v>
      </c>
      <c r="B4752" t="s">
        <v>2959</v>
      </c>
      <c r="C4752">
        <v>84659</v>
      </c>
      <c r="D4752" t="s">
        <v>14330</v>
      </c>
      <c r="E4752" t="s">
        <v>19</v>
      </c>
      <c r="F4752">
        <v>7.7576999999999993E-2</v>
      </c>
      <c r="G4752" t="s">
        <v>92</v>
      </c>
      <c r="H4752" t="s">
        <v>21</v>
      </c>
      <c r="I4752" s="1">
        <v>38976</v>
      </c>
      <c r="J4752" s="11">
        <v>0</v>
      </c>
      <c r="K4752">
        <v>110</v>
      </c>
      <c r="L4752" t="s">
        <v>13223</v>
      </c>
      <c r="M4752">
        <v>5</v>
      </c>
      <c r="N4752">
        <v>1</v>
      </c>
      <c r="O4752" t="s">
        <v>14331</v>
      </c>
      <c r="P4752" t="s">
        <v>14332</v>
      </c>
      <c r="Q4752" s="10">
        <v>0</v>
      </c>
    </row>
    <row r="4753" spans="1:17" x14ac:dyDescent="0.3">
      <c r="A4753" s="11">
        <v>50000</v>
      </c>
      <c r="B4753" t="s">
        <v>5275</v>
      </c>
      <c r="C4753">
        <v>322745</v>
      </c>
      <c r="D4753" t="s">
        <v>14333</v>
      </c>
      <c r="E4753" t="s">
        <v>19</v>
      </c>
      <c r="F4753">
        <v>0.29358699999999999</v>
      </c>
      <c r="G4753" t="s">
        <v>92</v>
      </c>
      <c r="H4753" t="s">
        <v>21</v>
      </c>
      <c r="I4753" s="1">
        <v>42249</v>
      </c>
      <c r="J4753" s="11">
        <v>0</v>
      </c>
      <c r="K4753">
        <v>111</v>
      </c>
      <c r="L4753" t="s">
        <v>22</v>
      </c>
      <c r="M4753">
        <v>8.3000000000000007</v>
      </c>
      <c r="N4753">
        <v>3</v>
      </c>
      <c r="O4753" t="s">
        <v>4251</v>
      </c>
      <c r="P4753" t="s">
        <v>14334</v>
      </c>
      <c r="Q4753" s="10">
        <v>-50000</v>
      </c>
    </row>
    <row r="4754" spans="1:17" x14ac:dyDescent="0.3">
      <c r="A4754" s="11">
        <v>50000</v>
      </c>
      <c r="B4754" t="s">
        <v>8029</v>
      </c>
      <c r="C4754">
        <v>20981</v>
      </c>
      <c r="D4754" t="s">
        <v>14335</v>
      </c>
      <c r="E4754" t="s">
        <v>19</v>
      </c>
      <c r="F4754">
        <v>1.7771479999999999</v>
      </c>
      <c r="G4754" t="s">
        <v>14336</v>
      </c>
      <c r="H4754" t="s">
        <v>33</v>
      </c>
      <c r="I4754" s="1">
        <v>38353</v>
      </c>
      <c r="J4754" s="11">
        <v>0</v>
      </c>
      <c r="K4754">
        <v>47</v>
      </c>
      <c r="L4754" t="s">
        <v>22</v>
      </c>
      <c r="M4754">
        <v>6.9</v>
      </c>
      <c r="N4754">
        <v>41</v>
      </c>
      <c r="O4754" t="s">
        <v>14337</v>
      </c>
      <c r="P4754" t="s">
        <v>14338</v>
      </c>
      <c r="Q4754" s="10">
        <v>-50000</v>
      </c>
    </row>
    <row r="4755" spans="1:17" x14ac:dyDescent="0.3">
      <c r="A4755" s="11">
        <v>0</v>
      </c>
      <c r="B4755" t="s">
        <v>5275</v>
      </c>
      <c r="C4755">
        <v>174362</v>
      </c>
      <c r="D4755" t="s">
        <v>14339</v>
      </c>
      <c r="E4755" t="s">
        <v>19</v>
      </c>
      <c r="F4755">
        <v>4.8725999999999998E-2</v>
      </c>
      <c r="G4755" t="s">
        <v>92</v>
      </c>
      <c r="H4755" t="s">
        <v>21</v>
      </c>
      <c r="I4755" s="1">
        <v>41384</v>
      </c>
      <c r="J4755" s="11">
        <v>0</v>
      </c>
      <c r="K4755">
        <v>93</v>
      </c>
      <c r="L4755" t="s">
        <v>22</v>
      </c>
      <c r="M4755">
        <v>5</v>
      </c>
      <c r="N4755">
        <v>1</v>
      </c>
      <c r="O4755" t="s">
        <v>4251</v>
      </c>
      <c r="P4755" t="s">
        <v>14340</v>
      </c>
      <c r="Q4755" s="10">
        <v>0</v>
      </c>
    </row>
    <row r="4756" spans="1:17" x14ac:dyDescent="0.3">
      <c r="A4756" s="11">
        <v>4000000</v>
      </c>
      <c r="B4756" t="s">
        <v>2376</v>
      </c>
      <c r="C4756">
        <v>242095</v>
      </c>
      <c r="D4756" t="s">
        <v>14341</v>
      </c>
      <c r="E4756" t="s">
        <v>19</v>
      </c>
      <c r="F4756">
        <v>27.662696</v>
      </c>
      <c r="G4756" t="s">
        <v>11220</v>
      </c>
      <c r="H4756" t="s">
        <v>21</v>
      </c>
      <c r="I4756" s="1">
        <v>41713</v>
      </c>
      <c r="J4756" s="11">
        <v>600896</v>
      </c>
      <c r="K4756">
        <v>95</v>
      </c>
      <c r="L4756" t="s">
        <v>22</v>
      </c>
      <c r="M4756">
        <v>5.8</v>
      </c>
      <c r="N4756">
        <v>631</v>
      </c>
      <c r="O4756" t="s">
        <v>14342</v>
      </c>
      <c r="P4756" t="s">
        <v>14343</v>
      </c>
      <c r="Q4756" s="10">
        <v>-3399104</v>
      </c>
    </row>
    <row r="4757" spans="1:17" x14ac:dyDescent="0.3">
      <c r="A4757" s="11">
        <v>50000</v>
      </c>
      <c r="B4757" t="s">
        <v>5275</v>
      </c>
      <c r="C4757">
        <v>250902</v>
      </c>
      <c r="D4757" t="s">
        <v>14344</v>
      </c>
      <c r="E4757" t="s">
        <v>19</v>
      </c>
      <c r="F4757">
        <v>0.54561999999999999</v>
      </c>
      <c r="G4757" t="s">
        <v>14345</v>
      </c>
      <c r="H4757" t="s">
        <v>21</v>
      </c>
      <c r="I4757" s="1">
        <v>41599</v>
      </c>
      <c r="J4757" s="11">
        <v>0</v>
      </c>
      <c r="K4757">
        <v>81</v>
      </c>
      <c r="L4757" t="s">
        <v>22</v>
      </c>
      <c r="M4757">
        <v>5.7</v>
      </c>
      <c r="N4757">
        <v>3</v>
      </c>
      <c r="O4757" t="s">
        <v>14346</v>
      </c>
      <c r="P4757" t="s">
        <v>14347</v>
      </c>
      <c r="Q4757" s="10">
        <v>-50000</v>
      </c>
    </row>
    <row r="4758" spans="1:17" x14ac:dyDescent="0.3">
      <c r="A4758" s="11">
        <v>0</v>
      </c>
      <c r="B4758" t="s">
        <v>713</v>
      </c>
      <c r="C4758">
        <v>158895</v>
      </c>
      <c r="D4758" t="s">
        <v>14348</v>
      </c>
      <c r="E4758" t="s">
        <v>19</v>
      </c>
      <c r="F4758">
        <v>0.76368000000000003</v>
      </c>
      <c r="G4758" t="s">
        <v>92</v>
      </c>
      <c r="H4758" t="s">
        <v>21</v>
      </c>
      <c r="I4758" s="1">
        <v>41453</v>
      </c>
      <c r="J4758" s="11">
        <v>0</v>
      </c>
      <c r="K4758">
        <v>83</v>
      </c>
      <c r="L4758" t="s">
        <v>22</v>
      </c>
      <c r="M4758">
        <v>6.6</v>
      </c>
      <c r="N4758">
        <v>4</v>
      </c>
      <c r="O4758" t="s">
        <v>14349</v>
      </c>
      <c r="P4758" t="s">
        <v>14350</v>
      </c>
      <c r="Q4758" s="10">
        <v>0</v>
      </c>
    </row>
    <row r="4759" spans="1:17" x14ac:dyDescent="0.3">
      <c r="A4759" s="11">
        <v>0</v>
      </c>
      <c r="B4759" t="s">
        <v>587</v>
      </c>
      <c r="C4759">
        <v>222250</v>
      </c>
      <c r="D4759" t="s">
        <v>14351</v>
      </c>
      <c r="E4759" t="s">
        <v>19</v>
      </c>
      <c r="F4759">
        <v>0.97035099999999996</v>
      </c>
      <c r="G4759" t="s">
        <v>14352</v>
      </c>
      <c r="H4759" t="s">
        <v>21</v>
      </c>
      <c r="I4759" s="1">
        <v>41537</v>
      </c>
      <c r="J4759" s="11">
        <v>0</v>
      </c>
      <c r="K4759">
        <v>96</v>
      </c>
      <c r="L4759" t="s">
        <v>22</v>
      </c>
      <c r="M4759">
        <v>6.8</v>
      </c>
      <c r="N4759">
        <v>2</v>
      </c>
      <c r="O4759" t="s">
        <v>14353</v>
      </c>
      <c r="P4759" t="s">
        <v>14354</v>
      </c>
      <c r="Q4759" s="10">
        <v>0</v>
      </c>
    </row>
    <row r="4760" spans="1:17" x14ac:dyDescent="0.3">
      <c r="A4760" s="11">
        <v>0</v>
      </c>
      <c r="B4760" t="s">
        <v>713</v>
      </c>
      <c r="C4760">
        <v>18292</v>
      </c>
      <c r="D4760" t="s">
        <v>14355</v>
      </c>
      <c r="E4760" t="s">
        <v>19</v>
      </c>
      <c r="F4760">
        <v>2.0588340000000001</v>
      </c>
      <c r="G4760" t="s">
        <v>92</v>
      </c>
      <c r="H4760" t="s">
        <v>21</v>
      </c>
      <c r="I4760" s="1">
        <v>36535</v>
      </c>
      <c r="J4760" s="11">
        <v>0</v>
      </c>
      <c r="K4760">
        <v>89</v>
      </c>
      <c r="L4760" t="s">
        <v>22</v>
      </c>
      <c r="M4760">
        <v>6.4</v>
      </c>
      <c r="N4760">
        <v>36</v>
      </c>
      <c r="O4760" t="s">
        <v>14356</v>
      </c>
      <c r="P4760" t="s">
        <v>3155</v>
      </c>
      <c r="Q4760" s="10">
        <v>0</v>
      </c>
    </row>
    <row r="4761" spans="1:17" x14ac:dyDescent="0.3">
      <c r="A4761" s="11">
        <v>0</v>
      </c>
      <c r="B4761" t="s">
        <v>972</v>
      </c>
      <c r="C4761">
        <v>125537</v>
      </c>
      <c r="D4761" t="s">
        <v>14357</v>
      </c>
      <c r="E4761" t="s">
        <v>19</v>
      </c>
      <c r="F4761">
        <v>7.3400000000000002E-3</v>
      </c>
      <c r="G4761" t="s">
        <v>92</v>
      </c>
      <c r="H4761" t="s">
        <v>21</v>
      </c>
      <c r="I4761" s="1">
        <v>36419</v>
      </c>
      <c r="J4761" s="11">
        <v>0</v>
      </c>
      <c r="K4761">
        <v>90</v>
      </c>
      <c r="L4761" t="s">
        <v>22</v>
      </c>
      <c r="M4761">
        <v>7</v>
      </c>
      <c r="N4761">
        <v>1</v>
      </c>
      <c r="O4761" t="s">
        <v>14358</v>
      </c>
      <c r="P4761" t="s">
        <v>14359</v>
      </c>
      <c r="Q4761" s="10">
        <v>0</v>
      </c>
    </row>
    <row r="4762" spans="1:17" x14ac:dyDescent="0.3">
      <c r="A4762" s="11">
        <v>0</v>
      </c>
      <c r="B4762" t="s">
        <v>14132</v>
      </c>
      <c r="C4762">
        <v>326576</v>
      </c>
      <c r="D4762" t="s">
        <v>14360</v>
      </c>
      <c r="E4762" t="s">
        <v>19</v>
      </c>
      <c r="F4762">
        <v>4.9468999999999999E-2</v>
      </c>
      <c r="G4762" t="s">
        <v>92</v>
      </c>
      <c r="H4762" t="s">
        <v>21</v>
      </c>
      <c r="I4762" s="1">
        <v>41763</v>
      </c>
      <c r="J4762" s="11">
        <v>0</v>
      </c>
      <c r="K4762">
        <v>95</v>
      </c>
      <c r="L4762" t="s">
        <v>22</v>
      </c>
      <c r="M4762">
        <v>2</v>
      </c>
      <c r="N4762">
        <v>1</v>
      </c>
      <c r="O4762" t="s">
        <v>14361</v>
      </c>
      <c r="P4762" t="s">
        <v>14362</v>
      </c>
      <c r="Q4762" s="10">
        <v>0</v>
      </c>
    </row>
    <row r="4763" spans="1:17" x14ac:dyDescent="0.3">
      <c r="A4763" s="11">
        <v>0</v>
      </c>
      <c r="B4763" t="s">
        <v>3227</v>
      </c>
      <c r="C4763">
        <v>228550</v>
      </c>
      <c r="D4763" t="s">
        <v>14363</v>
      </c>
      <c r="E4763" t="s">
        <v>19</v>
      </c>
      <c r="F4763">
        <v>0.16077900000000001</v>
      </c>
      <c r="G4763" t="s">
        <v>92</v>
      </c>
      <c r="H4763" t="s">
        <v>21</v>
      </c>
      <c r="I4763" s="1">
        <v>40629</v>
      </c>
      <c r="J4763" s="11">
        <v>0</v>
      </c>
      <c r="K4763">
        <v>83</v>
      </c>
      <c r="L4763" t="s">
        <v>22</v>
      </c>
      <c r="M4763">
        <v>3.2</v>
      </c>
      <c r="N4763">
        <v>8</v>
      </c>
      <c r="O4763" t="s">
        <v>14364</v>
      </c>
      <c r="P4763" t="s">
        <v>14365</v>
      </c>
      <c r="Q4763" s="10">
        <v>0</v>
      </c>
    </row>
    <row r="4764" spans="1:17" x14ac:dyDescent="0.3">
      <c r="A4764" s="11">
        <v>0</v>
      </c>
      <c r="B4764" t="s">
        <v>8466</v>
      </c>
      <c r="C4764">
        <v>13963</v>
      </c>
      <c r="D4764" t="s">
        <v>14366</v>
      </c>
      <c r="E4764" t="s">
        <v>19</v>
      </c>
      <c r="F4764">
        <v>3.2772869999999998</v>
      </c>
      <c r="G4764" t="s">
        <v>14367</v>
      </c>
      <c r="H4764" t="s">
        <v>21</v>
      </c>
      <c r="I4764" s="1">
        <v>28495</v>
      </c>
      <c r="J4764" s="11">
        <v>321952</v>
      </c>
      <c r="K4764">
        <v>117</v>
      </c>
      <c r="L4764" t="s">
        <v>22</v>
      </c>
      <c r="M4764">
        <v>7.9</v>
      </c>
      <c r="N4764">
        <v>64</v>
      </c>
      <c r="O4764" t="s">
        <v>14368</v>
      </c>
      <c r="P4764" t="s">
        <v>286</v>
      </c>
      <c r="Q4764" s="10">
        <v>321952</v>
      </c>
    </row>
    <row r="4765" spans="1:17" x14ac:dyDescent="0.3">
      <c r="A4765" s="11">
        <v>50000</v>
      </c>
      <c r="B4765" t="s">
        <v>5251</v>
      </c>
      <c r="C4765">
        <v>290391</v>
      </c>
      <c r="D4765" t="s">
        <v>14369</v>
      </c>
      <c r="E4765" t="s">
        <v>19</v>
      </c>
      <c r="F4765">
        <v>0.59580900000000003</v>
      </c>
      <c r="G4765" t="s">
        <v>14370</v>
      </c>
      <c r="H4765" t="s">
        <v>21</v>
      </c>
      <c r="I4765" s="1">
        <v>42013</v>
      </c>
      <c r="J4765" s="11">
        <v>0</v>
      </c>
      <c r="K4765">
        <v>75</v>
      </c>
      <c r="L4765" t="s">
        <v>22</v>
      </c>
      <c r="M4765">
        <v>3.5</v>
      </c>
      <c r="N4765">
        <v>2</v>
      </c>
      <c r="O4765" t="s">
        <v>14371</v>
      </c>
      <c r="P4765" t="s">
        <v>14372</v>
      </c>
      <c r="Q4765" s="10">
        <v>-50000</v>
      </c>
    </row>
    <row r="4766" spans="1:17" x14ac:dyDescent="0.3">
      <c r="A4766" s="11">
        <v>0</v>
      </c>
      <c r="B4766" t="s">
        <v>212</v>
      </c>
      <c r="C4766">
        <v>44770</v>
      </c>
      <c r="D4766" t="s">
        <v>14373</v>
      </c>
      <c r="E4766" t="s">
        <v>19</v>
      </c>
      <c r="F4766">
        <v>0.61108099999999999</v>
      </c>
      <c r="G4766" t="s">
        <v>92</v>
      </c>
      <c r="H4766" t="s">
        <v>21</v>
      </c>
      <c r="I4766" s="1">
        <v>39925</v>
      </c>
      <c r="J4766" s="11">
        <v>0</v>
      </c>
      <c r="K4766">
        <v>80</v>
      </c>
      <c r="L4766" t="s">
        <v>22</v>
      </c>
      <c r="M4766">
        <v>6.4</v>
      </c>
      <c r="N4766">
        <v>15</v>
      </c>
      <c r="O4766" t="s">
        <v>14374</v>
      </c>
      <c r="P4766" t="s">
        <v>14375</v>
      </c>
      <c r="Q4766" s="10">
        <v>0</v>
      </c>
    </row>
    <row r="4767" spans="1:17" x14ac:dyDescent="0.3">
      <c r="A4767" s="11">
        <v>0</v>
      </c>
      <c r="B4767" t="s">
        <v>4119</v>
      </c>
      <c r="C4767">
        <v>69382</v>
      </c>
      <c r="D4767" t="s">
        <v>14376</v>
      </c>
      <c r="E4767" t="s">
        <v>19</v>
      </c>
      <c r="F4767">
        <v>3.5820000000000001E-3</v>
      </c>
      <c r="G4767" t="s">
        <v>92</v>
      </c>
      <c r="H4767" t="s">
        <v>21</v>
      </c>
      <c r="I4767" s="1">
        <v>39301</v>
      </c>
      <c r="J4767" s="11">
        <v>0</v>
      </c>
      <c r="K4767">
        <v>78</v>
      </c>
      <c r="L4767" t="s">
        <v>22</v>
      </c>
      <c r="M4767">
        <v>0</v>
      </c>
      <c r="N4767">
        <v>0</v>
      </c>
      <c r="O4767" t="s">
        <v>14377</v>
      </c>
      <c r="P4767" t="s">
        <v>14378</v>
      </c>
      <c r="Q4767" s="10">
        <v>0</v>
      </c>
    </row>
    <row r="4768" spans="1:17" x14ac:dyDescent="0.3">
      <c r="A4768" s="11">
        <v>500000</v>
      </c>
      <c r="B4768" t="s">
        <v>2424</v>
      </c>
      <c r="C4768">
        <v>40769</v>
      </c>
      <c r="D4768" t="s">
        <v>14379</v>
      </c>
      <c r="E4768" t="s">
        <v>19</v>
      </c>
      <c r="F4768">
        <v>0.123068</v>
      </c>
      <c r="G4768" t="s">
        <v>92</v>
      </c>
      <c r="H4768" t="s">
        <v>21</v>
      </c>
      <c r="I4768" s="1">
        <v>38355</v>
      </c>
      <c r="J4768" s="11">
        <v>0</v>
      </c>
      <c r="K4768">
        <v>109</v>
      </c>
      <c r="L4768" t="s">
        <v>22</v>
      </c>
      <c r="M4768">
        <v>6.1</v>
      </c>
      <c r="N4768">
        <v>8</v>
      </c>
      <c r="O4768" t="s">
        <v>14380</v>
      </c>
      <c r="P4768" t="s">
        <v>14381</v>
      </c>
      <c r="Q4768" s="10">
        <v>-500000</v>
      </c>
    </row>
    <row r="4769" spans="1:17" x14ac:dyDescent="0.3">
      <c r="A4769" s="11">
        <v>0</v>
      </c>
      <c r="B4769" t="s">
        <v>3227</v>
      </c>
      <c r="C4769">
        <v>220490</v>
      </c>
      <c r="D4769" t="s">
        <v>14382</v>
      </c>
      <c r="E4769" t="s">
        <v>19</v>
      </c>
      <c r="F4769">
        <v>5.6459000000000002E-2</v>
      </c>
      <c r="G4769" t="s">
        <v>92</v>
      </c>
      <c r="H4769" t="s">
        <v>21</v>
      </c>
      <c r="I4769" s="1">
        <v>41383</v>
      </c>
      <c r="J4769" s="11">
        <v>0</v>
      </c>
      <c r="K4769">
        <v>89</v>
      </c>
      <c r="L4769" t="s">
        <v>22</v>
      </c>
      <c r="M4769">
        <v>0</v>
      </c>
      <c r="N4769">
        <v>0</v>
      </c>
      <c r="O4769" t="s">
        <v>14383</v>
      </c>
      <c r="P4769" t="s">
        <v>14384</v>
      </c>
      <c r="Q4769" s="10">
        <v>0</v>
      </c>
    </row>
    <row r="4770" spans="1:17" x14ac:dyDescent="0.3">
      <c r="A4770" s="11">
        <v>31192</v>
      </c>
      <c r="B4770" t="s">
        <v>7507</v>
      </c>
      <c r="C4770">
        <v>42151</v>
      </c>
      <c r="D4770" t="s">
        <v>14385</v>
      </c>
      <c r="E4770" t="s">
        <v>19</v>
      </c>
      <c r="F4770">
        <v>1.330379</v>
      </c>
      <c r="G4770" t="s">
        <v>92</v>
      </c>
      <c r="H4770" t="s">
        <v>33</v>
      </c>
      <c r="I4770" s="1">
        <v>39822</v>
      </c>
      <c r="J4770" s="11">
        <v>10000</v>
      </c>
      <c r="K4770">
        <v>89</v>
      </c>
      <c r="L4770" t="s">
        <v>22</v>
      </c>
      <c r="M4770">
        <v>6.3</v>
      </c>
      <c r="N4770">
        <v>26</v>
      </c>
      <c r="O4770" t="s">
        <v>14386</v>
      </c>
      <c r="P4770" t="s">
        <v>13459</v>
      </c>
      <c r="Q4770" s="10">
        <v>-21192</v>
      </c>
    </row>
    <row r="4771" spans="1:17" x14ac:dyDescent="0.3">
      <c r="A4771" s="11">
        <v>27000</v>
      </c>
      <c r="B4771" t="s">
        <v>587</v>
      </c>
      <c r="C4771">
        <v>2292</v>
      </c>
      <c r="D4771" t="s">
        <v>14387</v>
      </c>
      <c r="E4771" t="s">
        <v>19</v>
      </c>
      <c r="F4771">
        <v>19.748657999999999</v>
      </c>
      <c r="G4771" t="s">
        <v>905</v>
      </c>
      <c r="H4771" t="s">
        <v>21</v>
      </c>
      <c r="I4771" s="1">
        <v>34590</v>
      </c>
      <c r="J4771" s="11">
        <v>3151130</v>
      </c>
      <c r="K4771">
        <v>92</v>
      </c>
      <c r="L4771" t="s">
        <v>22</v>
      </c>
      <c r="M4771">
        <v>7.4</v>
      </c>
      <c r="N4771">
        <v>755</v>
      </c>
      <c r="O4771" t="s">
        <v>14388</v>
      </c>
      <c r="P4771" t="s">
        <v>4162</v>
      </c>
      <c r="Q4771" s="10">
        <v>3124130</v>
      </c>
    </row>
    <row r="4772" spans="1:17" x14ac:dyDescent="0.3">
      <c r="A4772" s="11">
        <v>27000</v>
      </c>
      <c r="B4772" t="s">
        <v>212</v>
      </c>
      <c r="C4772">
        <v>42497</v>
      </c>
      <c r="D4772" t="s">
        <v>14389</v>
      </c>
      <c r="E4772" t="s">
        <v>19</v>
      </c>
      <c r="F4772">
        <v>2.7810999999999999E-2</v>
      </c>
      <c r="G4772" t="s">
        <v>12336</v>
      </c>
      <c r="H4772" t="s">
        <v>21</v>
      </c>
      <c r="I4772" s="1">
        <v>25934</v>
      </c>
      <c r="J4772" s="11">
        <v>0</v>
      </c>
      <c r="K4772">
        <v>64</v>
      </c>
      <c r="L4772" t="s">
        <v>22</v>
      </c>
      <c r="M4772">
        <v>6</v>
      </c>
      <c r="N4772">
        <v>9</v>
      </c>
      <c r="O4772" t="s">
        <v>14390</v>
      </c>
      <c r="P4772" t="s">
        <v>14391</v>
      </c>
      <c r="Q4772" s="10">
        <v>-27000</v>
      </c>
    </row>
    <row r="4773" spans="1:17" x14ac:dyDescent="0.3">
      <c r="A4773" s="11">
        <v>0</v>
      </c>
      <c r="B4773" t="s">
        <v>2424</v>
      </c>
      <c r="C4773">
        <v>33693</v>
      </c>
      <c r="D4773" t="s">
        <v>14392</v>
      </c>
      <c r="E4773" t="s">
        <v>19</v>
      </c>
      <c r="F4773">
        <v>0.36263299999999998</v>
      </c>
      <c r="G4773" t="s">
        <v>92</v>
      </c>
      <c r="H4773" t="s">
        <v>21</v>
      </c>
      <c r="I4773" s="1">
        <v>37519</v>
      </c>
      <c r="J4773" s="11">
        <v>76901</v>
      </c>
      <c r="K4773">
        <v>85</v>
      </c>
      <c r="L4773" t="s">
        <v>22</v>
      </c>
      <c r="M4773">
        <v>6.3</v>
      </c>
      <c r="N4773">
        <v>8</v>
      </c>
      <c r="O4773" t="s">
        <v>14393</v>
      </c>
      <c r="P4773" t="s">
        <v>14381</v>
      </c>
      <c r="Q4773" s="10">
        <v>76901</v>
      </c>
    </row>
    <row r="4774" spans="1:17" x14ac:dyDescent="0.3">
      <c r="A4774" s="11">
        <v>0</v>
      </c>
      <c r="B4774" t="s">
        <v>1485</v>
      </c>
      <c r="C4774">
        <v>14585</v>
      </c>
      <c r="D4774" t="s">
        <v>14394</v>
      </c>
      <c r="E4774" t="s">
        <v>19</v>
      </c>
      <c r="F4774">
        <v>2.634007</v>
      </c>
      <c r="G4774" t="s">
        <v>6265</v>
      </c>
      <c r="H4774" t="s">
        <v>158</v>
      </c>
      <c r="I4774" s="1">
        <v>35449</v>
      </c>
      <c r="J4774" s="11">
        <v>0</v>
      </c>
      <c r="K4774">
        <v>97</v>
      </c>
      <c r="L4774" t="s">
        <v>22</v>
      </c>
      <c r="M4774">
        <v>6.8</v>
      </c>
      <c r="N4774">
        <v>44</v>
      </c>
      <c r="O4774" t="s">
        <v>14395</v>
      </c>
      <c r="P4774" t="s">
        <v>5954</v>
      </c>
      <c r="Q4774" s="10">
        <v>0</v>
      </c>
    </row>
    <row r="4775" spans="1:17" x14ac:dyDescent="0.3">
      <c r="A4775" s="11">
        <v>0</v>
      </c>
      <c r="B4775" t="s">
        <v>713</v>
      </c>
      <c r="C4775">
        <v>185465</v>
      </c>
      <c r="D4775" t="s">
        <v>14396</v>
      </c>
      <c r="E4775" t="s">
        <v>19</v>
      </c>
      <c r="F4775">
        <v>3.9264E-2</v>
      </c>
      <c r="G4775" t="s">
        <v>92</v>
      </c>
      <c r="H4775" t="s">
        <v>21</v>
      </c>
      <c r="I4775" s="1">
        <v>37271</v>
      </c>
      <c r="J4775" s="11">
        <v>0</v>
      </c>
      <c r="K4775">
        <v>78</v>
      </c>
      <c r="L4775" t="s">
        <v>22</v>
      </c>
      <c r="M4775">
        <v>5.5</v>
      </c>
      <c r="N4775">
        <v>2</v>
      </c>
      <c r="O4775" t="s">
        <v>14397</v>
      </c>
      <c r="P4775" t="s">
        <v>14398</v>
      </c>
      <c r="Q4775" s="10">
        <v>0</v>
      </c>
    </row>
    <row r="4776" spans="1:17" x14ac:dyDescent="0.3">
      <c r="A4776" s="11">
        <v>0</v>
      </c>
      <c r="B4776" t="s">
        <v>5003</v>
      </c>
      <c r="C4776">
        <v>38780</v>
      </c>
      <c r="D4776" t="s">
        <v>14399</v>
      </c>
      <c r="E4776" t="s">
        <v>19</v>
      </c>
      <c r="F4776">
        <v>7.101197</v>
      </c>
      <c r="G4776" t="s">
        <v>2570</v>
      </c>
      <c r="H4776" t="s">
        <v>158</v>
      </c>
      <c r="I4776" s="1">
        <v>40039</v>
      </c>
      <c r="J4776" s="11">
        <v>0</v>
      </c>
      <c r="K4776">
        <v>85</v>
      </c>
      <c r="L4776" t="s">
        <v>22</v>
      </c>
      <c r="M4776">
        <v>6</v>
      </c>
      <c r="N4776">
        <v>131</v>
      </c>
      <c r="O4776" t="s">
        <v>14400</v>
      </c>
      <c r="P4776" t="s">
        <v>2572</v>
      </c>
      <c r="Q4776" s="10">
        <v>0</v>
      </c>
    </row>
    <row r="4777" spans="1:17" x14ac:dyDescent="0.3">
      <c r="A4777" s="11">
        <v>0</v>
      </c>
      <c r="B4777" t="s">
        <v>587</v>
      </c>
      <c r="C4777">
        <v>14022</v>
      </c>
      <c r="D4777" t="s">
        <v>14401</v>
      </c>
      <c r="E4777" t="s">
        <v>19</v>
      </c>
      <c r="F4777">
        <v>3.3206220000000002</v>
      </c>
      <c r="G4777" t="s">
        <v>92</v>
      </c>
      <c r="H4777" t="s">
        <v>21</v>
      </c>
      <c r="I4777" s="1">
        <v>33081</v>
      </c>
      <c r="J4777" s="11">
        <v>0</v>
      </c>
      <c r="K4777">
        <v>97</v>
      </c>
      <c r="L4777" t="s">
        <v>22</v>
      </c>
      <c r="M4777">
        <v>6.4</v>
      </c>
      <c r="N4777">
        <v>77</v>
      </c>
      <c r="O4777" t="s">
        <v>14402</v>
      </c>
      <c r="P4777" t="s">
        <v>5379</v>
      </c>
      <c r="Q4777" s="10">
        <v>0</v>
      </c>
    </row>
    <row r="4778" spans="1:17" x14ac:dyDescent="0.3">
      <c r="A4778" s="11">
        <v>0</v>
      </c>
      <c r="B4778" t="s">
        <v>1517</v>
      </c>
      <c r="C4778">
        <v>366967</v>
      </c>
      <c r="D4778" t="s">
        <v>14403</v>
      </c>
      <c r="E4778" t="s">
        <v>19</v>
      </c>
      <c r="F4778">
        <v>3.8143000000000003E-2</v>
      </c>
      <c r="G4778" t="s">
        <v>92</v>
      </c>
      <c r="H4778" t="s">
        <v>21</v>
      </c>
      <c r="I4778" s="1">
        <v>42045</v>
      </c>
      <c r="J4778" s="11">
        <v>0</v>
      </c>
      <c r="K4778">
        <v>90</v>
      </c>
      <c r="L4778" t="s">
        <v>22</v>
      </c>
      <c r="M4778">
        <v>0</v>
      </c>
      <c r="N4778">
        <v>0</v>
      </c>
      <c r="O4778" t="s">
        <v>14404</v>
      </c>
      <c r="P4778" t="s">
        <v>14405</v>
      </c>
      <c r="Q4778" s="10">
        <v>0</v>
      </c>
    </row>
    <row r="4779" spans="1:17" x14ac:dyDescent="0.3">
      <c r="A4779" s="11">
        <v>22000</v>
      </c>
      <c r="B4779" t="s">
        <v>972</v>
      </c>
      <c r="C4779">
        <v>255266</v>
      </c>
      <c r="D4779" t="s">
        <v>14406</v>
      </c>
      <c r="E4779" t="s">
        <v>19</v>
      </c>
      <c r="F4779">
        <v>4.8947999999999998E-2</v>
      </c>
      <c r="G4779" t="s">
        <v>92</v>
      </c>
      <c r="H4779" t="s">
        <v>21</v>
      </c>
      <c r="I4779" s="1">
        <v>41319</v>
      </c>
      <c r="J4779" s="11">
        <v>0</v>
      </c>
      <c r="K4779">
        <v>90</v>
      </c>
      <c r="L4779" t="s">
        <v>22</v>
      </c>
      <c r="M4779">
        <v>6</v>
      </c>
      <c r="N4779">
        <v>1</v>
      </c>
      <c r="O4779" t="s">
        <v>14407</v>
      </c>
      <c r="P4779" t="s">
        <v>14365</v>
      </c>
      <c r="Q4779" s="10">
        <v>-22000</v>
      </c>
    </row>
    <row r="4780" spans="1:17" x14ac:dyDescent="0.3">
      <c r="A4780" s="11">
        <v>0</v>
      </c>
      <c r="B4780" t="s">
        <v>4166</v>
      </c>
      <c r="C4780">
        <v>17345</v>
      </c>
      <c r="D4780" t="s">
        <v>14408</v>
      </c>
      <c r="E4780" t="s">
        <v>19</v>
      </c>
      <c r="F4780">
        <v>1.048524</v>
      </c>
      <c r="G4780" t="s">
        <v>92</v>
      </c>
      <c r="H4780" t="s">
        <v>21</v>
      </c>
      <c r="I4780" s="1">
        <v>37622</v>
      </c>
      <c r="J4780" s="11">
        <v>0</v>
      </c>
      <c r="K4780">
        <v>120</v>
      </c>
      <c r="L4780" t="s">
        <v>22</v>
      </c>
      <c r="M4780">
        <v>6.8</v>
      </c>
      <c r="N4780">
        <v>19</v>
      </c>
      <c r="O4780" t="s">
        <v>12206</v>
      </c>
      <c r="P4780" t="s">
        <v>12206</v>
      </c>
      <c r="Q4780" s="10">
        <v>0</v>
      </c>
    </row>
    <row r="4781" spans="1:17" x14ac:dyDescent="0.3">
      <c r="A4781" s="11">
        <v>0</v>
      </c>
      <c r="B4781" t="s">
        <v>5251</v>
      </c>
      <c r="C4781">
        <v>226458</v>
      </c>
      <c r="D4781" t="s">
        <v>14409</v>
      </c>
      <c r="E4781" t="s">
        <v>19</v>
      </c>
      <c r="F4781">
        <v>3.619167</v>
      </c>
      <c r="G4781" t="s">
        <v>14410</v>
      </c>
      <c r="H4781" t="s">
        <v>21</v>
      </c>
      <c r="I4781" s="1">
        <v>42020</v>
      </c>
      <c r="J4781" s="11">
        <v>0</v>
      </c>
      <c r="K4781">
        <v>91</v>
      </c>
      <c r="L4781" t="s">
        <v>22</v>
      </c>
      <c r="M4781">
        <v>4.7</v>
      </c>
      <c r="N4781">
        <v>79</v>
      </c>
      <c r="O4781" t="s">
        <v>14411</v>
      </c>
      <c r="P4781" t="s">
        <v>14412</v>
      </c>
      <c r="Q4781" s="10">
        <v>0</v>
      </c>
    </row>
    <row r="4782" spans="1:17" x14ac:dyDescent="0.3">
      <c r="A4782" s="11">
        <v>0</v>
      </c>
      <c r="B4782" t="s">
        <v>1497</v>
      </c>
      <c r="C4782">
        <v>24055</v>
      </c>
      <c r="D4782" t="s">
        <v>14413</v>
      </c>
      <c r="E4782" t="s">
        <v>19</v>
      </c>
      <c r="F4782">
        <v>1.2439549999999999</v>
      </c>
      <c r="G4782" t="s">
        <v>92</v>
      </c>
      <c r="H4782" t="s">
        <v>21</v>
      </c>
      <c r="I4782" s="1">
        <v>38369</v>
      </c>
      <c r="J4782" s="11">
        <v>0</v>
      </c>
      <c r="K4782">
        <v>85</v>
      </c>
      <c r="L4782" t="s">
        <v>22</v>
      </c>
      <c r="M4782">
        <v>6.2</v>
      </c>
      <c r="N4782">
        <v>15</v>
      </c>
      <c r="O4782" t="s">
        <v>14414</v>
      </c>
      <c r="P4782" t="s">
        <v>9137</v>
      </c>
      <c r="Q4782" s="10">
        <v>0</v>
      </c>
    </row>
    <row r="4783" spans="1:17" x14ac:dyDescent="0.3">
      <c r="A4783" s="11">
        <v>0</v>
      </c>
      <c r="B4783" t="s">
        <v>713</v>
      </c>
      <c r="C4783">
        <v>287625</v>
      </c>
      <c r="D4783" t="s">
        <v>14415</v>
      </c>
      <c r="E4783" t="s">
        <v>19</v>
      </c>
      <c r="F4783">
        <v>0.32779399999999997</v>
      </c>
      <c r="G4783" t="s">
        <v>92</v>
      </c>
      <c r="H4783" t="s">
        <v>14416</v>
      </c>
      <c r="I4783" s="1">
        <v>41768</v>
      </c>
      <c r="J4783" s="11">
        <v>0</v>
      </c>
      <c r="K4783">
        <v>60</v>
      </c>
      <c r="L4783" t="s">
        <v>22</v>
      </c>
      <c r="M4783">
        <v>0</v>
      </c>
      <c r="N4783">
        <v>0</v>
      </c>
      <c r="O4783" t="s">
        <v>14417</v>
      </c>
      <c r="P4783" t="s">
        <v>14418</v>
      </c>
      <c r="Q4783" s="10">
        <v>0</v>
      </c>
    </row>
    <row r="4784" spans="1:17" x14ac:dyDescent="0.3">
      <c r="A4784" s="11">
        <v>0</v>
      </c>
      <c r="B4784" t="s">
        <v>972</v>
      </c>
      <c r="C4784">
        <v>44990</v>
      </c>
      <c r="D4784" t="s">
        <v>14419</v>
      </c>
      <c r="E4784" t="s">
        <v>19</v>
      </c>
      <c r="F4784">
        <v>0.67457</v>
      </c>
      <c r="G4784" t="s">
        <v>92</v>
      </c>
      <c r="H4784" t="s">
        <v>21</v>
      </c>
      <c r="I4784" s="1">
        <v>39886</v>
      </c>
      <c r="J4784" s="11">
        <v>0</v>
      </c>
      <c r="K4784">
        <v>88</v>
      </c>
      <c r="L4784" t="s">
        <v>22</v>
      </c>
      <c r="M4784">
        <v>5.6</v>
      </c>
      <c r="N4784">
        <v>12</v>
      </c>
      <c r="O4784" t="s">
        <v>14420</v>
      </c>
      <c r="P4784" t="s">
        <v>14421</v>
      </c>
      <c r="Q4784" s="10">
        <v>0</v>
      </c>
    </row>
    <row r="4785" spans="1:17" x14ac:dyDescent="0.3">
      <c r="A4785" s="11">
        <v>0</v>
      </c>
      <c r="B4785" t="s">
        <v>1714</v>
      </c>
      <c r="C4785">
        <v>86304</v>
      </c>
      <c r="D4785" t="s">
        <v>14422</v>
      </c>
      <c r="E4785" t="s">
        <v>19</v>
      </c>
      <c r="F4785">
        <v>3.5459909999999999</v>
      </c>
      <c r="G4785" t="s">
        <v>14423</v>
      </c>
      <c r="H4785" t="s">
        <v>21</v>
      </c>
      <c r="I4785" s="1">
        <v>40842</v>
      </c>
      <c r="J4785" s="11">
        <v>0</v>
      </c>
      <c r="K4785">
        <v>78</v>
      </c>
      <c r="L4785" t="s">
        <v>22</v>
      </c>
      <c r="M4785">
        <v>4.2</v>
      </c>
      <c r="N4785">
        <v>13</v>
      </c>
      <c r="O4785" t="s">
        <v>14424</v>
      </c>
      <c r="P4785" t="s">
        <v>14425</v>
      </c>
      <c r="Q4785" s="10">
        <v>0</v>
      </c>
    </row>
    <row r="4786" spans="1:17" x14ac:dyDescent="0.3">
      <c r="A4786" s="11">
        <v>12000</v>
      </c>
      <c r="B4786" t="s">
        <v>14426</v>
      </c>
      <c r="C4786">
        <v>692</v>
      </c>
      <c r="D4786" t="s">
        <v>14427</v>
      </c>
      <c r="E4786" t="s">
        <v>19</v>
      </c>
      <c r="F4786">
        <v>4.5536440000000002</v>
      </c>
      <c r="G4786" t="s">
        <v>14428</v>
      </c>
      <c r="H4786" t="s">
        <v>21</v>
      </c>
      <c r="I4786" s="1">
        <v>26636</v>
      </c>
      <c r="J4786" s="11">
        <v>6000000</v>
      </c>
      <c r="K4786">
        <v>93</v>
      </c>
      <c r="L4786" t="s">
        <v>22</v>
      </c>
      <c r="M4786">
        <v>6.2</v>
      </c>
      <c r="N4786">
        <v>110</v>
      </c>
      <c r="O4786" t="s">
        <v>14429</v>
      </c>
      <c r="P4786" t="s">
        <v>8251</v>
      </c>
      <c r="Q4786" s="10">
        <v>5988000</v>
      </c>
    </row>
    <row r="4787" spans="1:17" x14ac:dyDescent="0.3">
      <c r="A4787" s="11">
        <v>0</v>
      </c>
      <c r="B4787" t="s">
        <v>713</v>
      </c>
      <c r="C4787">
        <v>39851</v>
      </c>
      <c r="D4787" t="s">
        <v>14430</v>
      </c>
      <c r="E4787" t="s">
        <v>19</v>
      </c>
      <c r="F4787">
        <v>1.464566</v>
      </c>
      <c r="G4787" t="s">
        <v>92</v>
      </c>
      <c r="H4787" t="s">
        <v>33</v>
      </c>
      <c r="I4787" s="1">
        <v>37995</v>
      </c>
      <c r="J4787" s="11">
        <v>0</v>
      </c>
      <c r="K4787">
        <v>111</v>
      </c>
      <c r="L4787" t="s">
        <v>22</v>
      </c>
      <c r="M4787">
        <v>6.7</v>
      </c>
      <c r="N4787">
        <v>17</v>
      </c>
      <c r="O4787" t="s">
        <v>14431</v>
      </c>
      <c r="P4787" t="s">
        <v>7131</v>
      </c>
      <c r="Q4787" s="10">
        <v>0</v>
      </c>
    </row>
    <row r="4788" spans="1:17" x14ac:dyDescent="0.3">
      <c r="A4788" s="11">
        <v>0</v>
      </c>
      <c r="B4788" t="s">
        <v>7951</v>
      </c>
      <c r="C4788">
        <v>13898</v>
      </c>
      <c r="D4788" t="s">
        <v>14432</v>
      </c>
      <c r="E4788" t="s">
        <v>13347</v>
      </c>
      <c r="F4788">
        <v>1.1937789999999999</v>
      </c>
      <c r="G4788" t="s">
        <v>14433</v>
      </c>
      <c r="H4788" t="s">
        <v>13398</v>
      </c>
      <c r="I4788" s="1">
        <v>36747</v>
      </c>
      <c r="J4788" s="11">
        <v>0</v>
      </c>
      <c r="K4788">
        <v>90</v>
      </c>
      <c r="L4788" t="s">
        <v>22</v>
      </c>
      <c r="M4788">
        <v>6.6</v>
      </c>
      <c r="N4788">
        <v>17</v>
      </c>
      <c r="O4788" t="s">
        <v>14434</v>
      </c>
      <c r="P4788" t="s">
        <v>14435</v>
      </c>
      <c r="Q4788" s="10">
        <v>0</v>
      </c>
    </row>
    <row r="4789" spans="1:17" x14ac:dyDescent="0.3">
      <c r="A4789" s="11">
        <v>13</v>
      </c>
      <c r="B4789" t="s">
        <v>3227</v>
      </c>
      <c r="C4789">
        <v>157185</v>
      </c>
      <c r="D4789" t="s">
        <v>14436</v>
      </c>
      <c r="E4789" t="s">
        <v>19</v>
      </c>
      <c r="F4789">
        <v>0.332679</v>
      </c>
      <c r="G4789" t="s">
        <v>14437</v>
      </c>
      <c r="H4789" t="s">
        <v>1377</v>
      </c>
      <c r="I4789" s="1">
        <v>39083</v>
      </c>
      <c r="J4789" s="11">
        <v>0</v>
      </c>
      <c r="K4789">
        <v>84</v>
      </c>
      <c r="L4789" t="s">
        <v>22</v>
      </c>
      <c r="M4789">
        <v>2</v>
      </c>
      <c r="N4789">
        <v>1</v>
      </c>
      <c r="O4789" t="s">
        <v>14438</v>
      </c>
      <c r="P4789" t="s">
        <v>14439</v>
      </c>
      <c r="Q4789" s="10">
        <v>-13</v>
      </c>
    </row>
    <row r="4790" spans="1:17" x14ac:dyDescent="0.3">
      <c r="A4790" s="11">
        <v>20000</v>
      </c>
      <c r="B4790" t="s">
        <v>14440</v>
      </c>
      <c r="C4790">
        <v>36095</v>
      </c>
      <c r="D4790" t="s">
        <v>14441</v>
      </c>
      <c r="E4790" t="s">
        <v>388</v>
      </c>
      <c r="F4790">
        <v>0.21244299999999999</v>
      </c>
      <c r="G4790" t="s">
        <v>14442</v>
      </c>
      <c r="H4790" t="s">
        <v>197</v>
      </c>
      <c r="I4790" s="1">
        <v>35592</v>
      </c>
      <c r="J4790" s="11">
        <v>99000</v>
      </c>
      <c r="K4790">
        <v>111</v>
      </c>
      <c r="L4790" t="s">
        <v>22</v>
      </c>
      <c r="M4790">
        <v>7.4</v>
      </c>
      <c r="N4790">
        <v>63</v>
      </c>
      <c r="O4790" t="s">
        <v>14443</v>
      </c>
      <c r="P4790" t="s">
        <v>14444</v>
      </c>
      <c r="Q4790" s="10">
        <v>79000</v>
      </c>
    </row>
    <row r="4791" spans="1:17" x14ac:dyDescent="0.3">
      <c r="A4791" s="11">
        <v>0</v>
      </c>
      <c r="B4791" t="s">
        <v>713</v>
      </c>
      <c r="C4791">
        <v>182291</v>
      </c>
      <c r="D4791" t="s">
        <v>14445</v>
      </c>
      <c r="E4791" t="s">
        <v>19</v>
      </c>
      <c r="F4791">
        <v>2.9756999999999999E-2</v>
      </c>
      <c r="G4791" t="s">
        <v>14446</v>
      </c>
      <c r="H4791" t="s">
        <v>21</v>
      </c>
      <c r="I4791" s="1">
        <v>38295</v>
      </c>
      <c r="J4791" s="11">
        <v>0</v>
      </c>
      <c r="K4791">
        <v>90</v>
      </c>
      <c r="L4791" t="s">
        <v>22</v>
      </c>
      <c r="M4791">
        <v>6</v>
      </c>
      <c r="N4791">
        <v>2</v>
      </c>
      <c r="O4791" t="s">
        <v>14447</v>
      </c>
      <c r="P4791" t="s">
        <v>14448</v>
      </c>
      <c r="Q4791" s="10">
        <v>0</v>
      </c>
    </row>
    <row r="4792" spans="1:17" x14ac:dyDescent="0.3">
      <c r="A4792" s="11">
        <v>0</v>
      </c>
      <c r="B4792" t="s">
        <v>14449</v>
      </c>
      <c r="C4792">
        <v>286939</v>
      </c>
      <c r="D4792" t="s">
        <v>14450</v>
      </c>
      <c r="E4792" t="s">
        <v>19</v>
      </c>
      <c r="F4792">
        <v>0.16651299999999999</v>
      </c>
      <c r="G4792" t="s">
        <v>14451</v>
      </c>
      <c r="H4792" t="s">
        <v>21</v>
      </c>
      <c r="I4792" s="1">
        <v>40928</v>
      </c>
      <c r="J4792" s="11">
        <v>0</v>
      </c>
      <c r="K4792">
        <v>82</v>
      </c>
      <c r="L4792" t="s">
        <v>22</v>
      </c>
      <c r="M4792">
        <v>0</v>
      </c>
      <c r="N4792">
        <v>0</v>
      </c>
      <c r="O4792" t="s">
        <v>14452</v>
      </c>
      <c r="P4792" t="s">
        <v>14453</v>
      </c>
      <c r="Q4792" s="10">
        <v>0</v>
      </c>
    </row>
    <row r="4793" spans="1:17" x14ac:dyDescent="0.3">
      <c r="A4793" s="11">
        <v>0</v>
      </c>
      <c r="B4793" t="s">
        <v>713</v>
      </c>
      <c r="C4793">
        <v>124606</v>
      </c>
      <c r="D4793" t="s">
        <v>14454</v>
      </c>
      <c r="E4793" t="s">
        <v>19</v>
      </c>
      <c r="F4793">
        <v>0.91811600000000004</v>
      </c>
      <c r="G4793" t="s">
        <v>14455</v>
      </c>
      <c r="H4793" t="s">
        <v>21</v>
      </c>
      <c r="I4793" s="1">
        <v>34951</v>
      </c>
      <c r="J4793" s="11">
        <v>0</v>
      </c>
      <c r="K4793">
        <v>98</v>
      </c>
      <c r="L4793" t="s">
        <v>22</v>
      </c>
      <c r="M4793">
        <v>6</v>
      </c>
      <c r="N4793">
        <v>1</v>
      </c>
      <c r="O4793" t="s">
        <v>14456</v>
      </c>
      <c r="P4793" t="s">
        <v>14457</v>
      </c>
      <c r="Q4793" s="10">
        <v>0</v>
      </c>
    </row>
    <row r="4794" spans="1:17" x14ac:dyDescent="0.3">
      <c r="A4794" s="11">
        <v>7000</v>
      </c>
      <c r="B4794" t="s">
        <v>5260</v>
      </c>
      <c r="C4794">
        <v>14337</v>
      </c>
      <c r="D4794" t="s">
        <v>14458</v>
      </c>
      <c r="E4794" t="s">
        <v>19</v>
      </c>
      <c r="F4794">
        <v>23.307949000000001</v>
      </c>
      <c r="G4794" t="s">
        <v>9814</v>
      </c>
      <c r="H4794" t="s">
        <v>21</v>
      </c>
      <c r="I4794" s="1">
        <v>38209</v>
      </c>
      <c r="J4794" s="11">
        <v>424760</v>
      </c>
      <c r="K4794">
        <v>77</v>
      </c>
      <c r="L4794" t="s">
        <v>22</v>
      </c>
      <c r="M4794">
        <v>6.9</v>
      </c>
      <c r="N4794">
        <v>658</v>
      </c>
      <c r="O4794" t="s">
        <v>14459</v>
      </c>
      <c r="P4794" t="s">
        <v>14460</v>
      </c>
      <c r="Q4794" s="10">
        <v>417760</v>
      </c>
    </row>
    <row r="4795" spans="1:17" x14ac:dyDescent="0.3">
      <c r="A4795" s="11">
        <v>0</v>
      </c>
      <c r="B4795" t="s">
        <v>14461</v>
      </c>
      <c r="C4795">
        <v>67238</v>
      </c>
      <c r="D4795" t="s">
        <v>14462</v>
      </c>
      <c r="E4795" t="s">
        <v>19</v>
      </c>
      <c r="F4795">
        <v>2.2172999999999998E-2</v>
      </c>
      <c r="G4795" t="s">
        <v>92</v>
      </c>
      <c r="H4795" t="s">
        <v>21</v>
      </c>
      <c r="I4795" s="1">
        <v>38689</v>
      </c>
      <c r="J4795" s="11">
        <v>0</v>
      </c>
      <c r="K4795">
        <v>80</v>
      </c>
      <c r="L4795" t="s">
        <v>22</v>
      </c>
      <c r="M4795">
        <v>7.5</v>
      </c>
      <c r="N4795">
        <v>2</v>
      </c>
      <c r="O4795" t="s">
        <v>4251</v>
      </c>
      <c r="P4795" t="s">
        <v>14463</v>
      </c>
      <c r="Q4795" s="10">
        <v>0</v>
      </c>
    </row>
    <row r="4796" spans="1:17" x14ac:dyDescent="0.3">
      <c r="A4796" s="11">
        <v>220000</v>
      </c>
      <c r="B4796" t="s">
        <v>394</v>
      </c>
      <c r="C4796">
        <v>9367</v>
      </c>
      <c r="D4796" t="s">
        <v>14464</v>
      </c>
      <c r="E4796" t="s">
        <v>1682</v>
      </c>
      <c r="F4796">
        <v>14.269792000000001</v>
      </c>
      <c r="G4796" t="s">
        <v>32</v>
      </c>
      <c r="H4796" t="s">
        <v>1600</v>
      </c>
      <c r="I4796" s="1">
        <v>33703</v>
      </c>
      <c r="J4796" s="11">
        <v>2040920</v>
      </c>
      <c r="K4796">
        <v>81</v>
      </c>
      <c r="L4796" t="s">
        <v>22</v>
      </c>
      <c r="M4796">
        <v>6.6</v>
      </c>
      <c r="N4796">
        <v>238</v>
      </c>
      <c r="O4796" t="s">
        <v>14465</v>
      </c>
      <c r="P4796" t="s">
        <v>2224</v>
      </c>
      <c r="Q4796" s="10">
        <v>1820920</v>
      </c>
    </row>
    <row r="4797" spans="1:17" x14ac:dyDescent="0.3">
      <c r="A4797" s="11">
        <v>9000</v>
      </c>
      <c r="B4797" t="s">
        <v>972</v>
      </c>
      <c r="C4797">
        <v>72766</v>
      </c>
      <c r="D4797" t="s">
        <v>14466</v>
      </c>
      <c r="E4797" t="s">
        <v>19</v>
      </c>
      <c r="F4797">
        <v>0.64255200000000001</v>
      </c>
      <c r="G4797" t="s">
        <v>92</v>
      </c>
      <c r="H4797" t="s">
        <v>21</v>
      </c>
      <c r="I4797" s="1">
        <v>40903</v>
      </c>
      <c r="J4797" s="11">
        <v>0</v>
      </c>
      <c r="K4797">
        <v>85</v>
      </c>
      <c r="L4797" t="s">
        <v>22</v>
      </c>
      <c r="M4797">
        <v>5.9</v>
      </c>
      <c r="N4797">
        <v>5</v>
      </c>
      <c r="O4797" t="s">
        <v>14467</v>
      </c>
      <c r="P4797" t="s">
        <v>11354</v>
      </c>
      <c r="Q4797" s="10">
        <v>-9000</v>
      </c>
    </row>
    <row r="4798" spans="1:17" x14ac:dyDescent="0.3">
      <c r="A4798" s="11">
        <v>0</v>
      </c>
      <c r="B4798" t="s">
        <v>14468</v>
      </c>
      <c r="C4798">
        <v>231617</v>
      </c>
      <c r="D4798" t="s">
        <v>14469</v>
      </c>
      <c r="E4798" t="s">
        <v>19</v>
      </c>
      <c r="F4798">
        <v>1.4444760000000001</v>
      </c>
      <c r="G4798" t="s">
        <v>14470</v>
      </c>
      <c r="H4798" t="s">
        <v>21</v>
      </c>
      <c r="I4798" s="1">
        <v>41560</v>
      </c>
      <c r="J4798" s="11">
        <v>0</v>
      </c>
      <c r="K4798">
        <v>120</v>
      </c>
      <c r="L4798" t="s">
        <v>22</v>
      </c>
      <c r="M4798">
        <v>7</v>
      </c>
      <c r="N4798">
        <v>6</v>
      </c>
      <c r="O4798" t="s">
        <v>14471</v>
      </c>
      <c r="P4798" t="s">
        <v>14472</v>
      </c>
      <c r="Q4798" s="10">
        <v>0</v>
      </c>
    </row>
    <row r="4799" spans="1:17" x14ac:dyDescent="0.3">
      <c r="A4799" s="11">
        <v>0</v>
      </c>
      <c r="B4799" t="s">
        <v>713</v>
      </c>
      <c r="C4799">
        <v>126186</v>
      </c>
      <c r="D4799" t="s">
        <v>14473</v>
      </c>
      <c r="E4799" t="s">
        <v>19</v>
      </c>
      <c r="F4799">
        <v>0.85700799999999999</v>
      </c>
      <c r="G4799" t="s">
        <v>92</v>
      </c>
      <c r="H4799" t="s">
        <v>21</v>
      </c>
      <c r="I4799" s="1">
        <v>40973</v>
      </c>
      <c r="J4799" s="11">
        <v>0</v>
      </c>
      <c r="K4799">
        <v>98</v>
      </c>
      <c r="L4799" t="s">
        <v>22</v>
      </c>
      <c r="M4799">
        <v>5.7</v>
      </c>
      <c r="N4799">
        <v>7</v>
      </c>
      <c r="O4799" t="s">
        <v>14474</v>
      </c>
      <c r="P4799" t="s">
        <v>14475</v>
      </c>
      <c r="Q4799" s="10">
        <v>0</v>
      </c>
    </row>
    <row r="4800" spans="1:17" x14ac:dyDescent="0.3">
      <c r="A4800" s="11">
        <v>0</v>
      </c>
      <c r="B4800" t="s">
        <v>5275</v>
      </c>
      <c r="C4800">
        <v>25975</v>
      </c>
      <c r="D4800" t="s">
        <v>14476</v>
      </c>
      <c r="E4800" t="s">
        <v>19</v>
      </c>
      <c r="F4800">
        <v>1.929883</v>
      </c>
      <c r="G4800" t="s">
        <v>14477</v>
      </c>
      <c r="H4800" t="s">
        <v>21</v>
      </c>
      <c r="I4800" s="1">
        <v>38480</v>
      </c>
      <c r="J4800" s="11">
        <v>0</v>
      </c>
      <c r="K4800">
        <v>90</v>
      </c>
      <c r="L4800" t="s">
        <v>22</v>
      </c>
      <c r="M4800">
        <v>6.3</v>
      </c>
      <c r="N4800">
        <v>16</v>
      </c>
      <c r="O4800" t="s">
        <v>14478</v>
      </c>
      <c r="P4800" t="s">
        <v>14479</v>
      </c>
      <c r="Q4800" s="10">
        <v>0</v>
      </c>
    </row>
    <row r="4801" spans="1:17" x14ac:dyDescent="0.3">
      <c r="A4801" s="11">
        <v>15000000</v>
      </c>
      <c r="B4801" t="s">
        <v>713</v>
      </c>
      <c r="C4801">
        <v>370980</v>
      </c>
      <c r="D4801" t="s">
        <v>14480</v>
      </c>
      <c r="E4801" t="s">
        <v>4799</v>
      </c>
      <c r="F4801">
        <v>0.73864600000000002</v>
      </c>
      <c r="G4801" t="s">
        <v>14481</v>
      </c>
      <c r="H4801" t="s">
        <v>496</v>
      </c>
      <c r="I4801" s="1">
        <v>42075</v>
      </c>
      <c r="J4801" s="11">
        <v>0</v>
      </c>
      <c r="K4801">
        <v>107</v>
      </c>
      <c r="L4801" t="s">
        <v>22</v>
      </c>
      <c r="M4801">
        <v>7.3</v>
      </c>
      <c r="N4801">
        <v>12</v>
      </c>
      <c r="O4801" t="s">
        <v>14482</v>
      </c>
      <c r="P4801" t="s">
        <v>14483</v>
      </c>
      <c r="Q4801" s="10">
        <v>-15000000</v>
      </c>
    </row>
    <row r="4802" spans="1:17" x14ac:dyDescent="0.3">
      <c r="A4802" s="11">
        <v>2</v>
      </c>
      <c r="B4802" t="s">
        <v>5275</v>
      </c>
      <c r="C4802">
        <v>459488</v>
      </c>
      <c r="D4802" t="s">
        <v>14484</v>
      </c>
      <c r="E4802" t="s">
        <v>19</v>
      </c>
      <c r="F4802">
        <v>5.0625000000000003E-2</v>
      </c>
      <c r="G4802" t="s">
        <v>14485</v>
      </c>
      <c r="H4802" t="s">
        <v>33</v>
      </c>
      <c r="I4802" s="1">
        <v>42350</v>
      </c>
      <c r="J4802" s="11">
        <v>0</v>
      </c>
      <c r="K4802">
        <v>107</v>
      </c>
      <c r="L4802" t="s">
        <v>22</v>
      </c>
      <c r="M4802">
        <v>0</v>
      </c>
      <c r="N4802">
        <v>0</v>
      </c>
      <c r="O4802" t="s">
        <v>14486</v>
      </c>
      <c r="P4802" t="s">
        <v>14487</v>
      </c>
      <c r="Q4802" s="10">
        <v>-2</v>
      </c>
    </row>
    <row r="4803" spans="1:17" x14ac:dyDescent="0.3">
      <c r="A4803" s="11">
        <v>913000</v>
      </c>
      <c r="B4803" t="s">
        <v>5275</v>
      </c>
      <c r="C4803">
        <v>292539</v>
      </c>
      <c r="D4803" t="s">
        <v>14488</v>
      </c>
      <c r="E4803" t="s">
        <v>3229</v>
      </c>
      <c r="F4803">
        <v>0.79569800000000002</v>
      </c>
      <c r="G4803" t="s">
        <v>92</v>
      </c>
      <c r="H4803" t="s">
        <v>21</v>
      </c>
      <c r="I4803" s="1">
        <v>41755</v>
      </c>
      <c r="J4803" s="11">
        <v>0</v>
      </c>
      <c r="K4803">
        <v>83</v>
      </c>
      <c r="L4803" t="s">
        <v>22</v>
      </c>
      <c r="M4803">
        <v>7.4</v>
      </c>
      <c r="N4803">
        <v>8</v>
      </c>
      <c r="O4803" t="s">
        <v>4251</v>
      </c>
      <c r="P4803" t="s">
        <v>14489</v>
      </c>
      <c r="Q4803" s="10">
        <v>-913000</v>
      </c>
    </row>
    <row r="4804" spans="1:17" x14ac:dyDescent="0.3">
      <c r="A4804" s="11">
        <v>0</v>
      </c>
      <c r="B4804" t="s">
        <v>713</v>
      </c>
      <c r="C4804">
        <v>380097</v>
      </c>
      <c r="D4804" t="s">
        <v>14490</v>
      </c>
      <c r="E4804" t="s">
        <v>19</v>
      </c>
      <c r="F4804">
        <v>0</v>
      </c>
      <c r="G4804" t="s">
        <v>92</v>
      </c>
      <c r="H4804" t="s">
        <v>21</v>
      </c>
      <c r="I4804" s="1">
        <v>38718</v>
      </c>
      <c r="J4804" s="11">
        <v>0</v>
      </c>
      <c r="K4804">
        <v>107</v>
      </c>
      <c r="L4804" t="s">
        <v>22</v>
      </c>
      <c r="M4804">
        <v>0</v>
      </c>
      <c r="N4804">
        <v>0</v>
      </c>
      <c r="O4804" t="s">
        <v>4251</v>
      </c>
      <c r="P4804" t="s">
        <v>231</v>
      </c>
      <c r="Q4804" s="10">
        <v>0</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B315E4-C080-490C-A1EC-4CB2A881875F}">
  <dimension ref="A1:J4804"/>
  <sheetViews>
    <sheetView workbookViewId="0">
      <selection activeCell="H35" sqref="H35"/>
    </sheetView>
  </sheetViews>
  <sheetFormatPr defaultRowHeight="14.4" x14ac:dyDescent="0.3"/>
  <cols>
    <col min="1" max="1" width="42.6640625" customWidth="1"/>
    <col min="2" max="2" width="16" bestFit="1" customWidth="1"/>
    <col min="3" max="3" width="9.88671875" bestFit="1" customWidth="1"/>
    <col min="4" max="4" width="14.6640625" bestFit="1" customWidth="1"/>
    <col min="5" max="5" width="9.88671875" customWidth="1"/>
    <col min="6" max="6" width="18.77734375" bestFit="1" customWidth="1"/>
    <col min="7" max="7" width="13.5546875" bestFit="1" customWidth="1"/>
    <col min="8" max="8" width="20.44140625" bestFit="1" customWidth="1"/>
    <col min="10" max="10" width="26.6640625" customWidth="1"/>
  </cols>
  <sheetData>
    <row r="1" spans="1:8" x14ac:dyDescent="0.3">
      <c r="A1" s="2" t="s">
        <v>3</v>
      </c>
      <c r="B1" s="2" t="s">
        <v>16</v>
      </c>
      <c r="C1" s="2" t="s">
        <v>10</v>
      </c>
      <c r="D1" s="2" t="s">
        <v>12</v>
      </c>
    </row>
    <row r="2" spans="1:8" x14ac:dyDescent="0.3">
      <c r="A2" s="2" t="s">
        <v>18</v>
      </c>
      <c r="B2" s="14">
        <v>2550965087</v>
      </c>
      <c r="C2" s="2">
        <v>162</v>
      </c>
      <c r="D2" s="2">
        <v>7.2</v>
      </c>
    </row>
    <row r="3" spans="1:8" x14ac:dyDescent="0.3">
      <c r="A3" s="2" t="s">
        <v>26</v>
      </c>
      <c r="B3" s="15">
        <v>661000000</v>
      </c>
      <c r="C3" s="2">
        <v>169</v>
      </c>
      <c r="D3" s="2">
        <v>6.9</v>
      </c>
    </row>
    <row r="4" spans="1:8" x14ac:dyDescent="0.3">
      <c r="A4" s="2" t="s">
        <v>31</v>
      </c>
      <c r="B4" s="14">
        <v>635674609</v>
      </c>
      <c r="C4" s="2">
        <v>148</v>
      </c>
      <c r="D4" s="2">
        <v>6.3</v>
      </c>
    </row>
    <row r="5" spans="1:8" x14ac:dyDescent="0.3">
      <c r="A5" s="2" t="s">
        <v>37</v>
      </c>
      <c r="B5" s="15">
        <v>834939099</v>
      </c>
      <c r="C5" s="2">
        <v>165</v>
      </c>
      <c r="D5" s="2">
        <v>7.6</v>
      </c>
    </row>
    <row r="6" spans="1:8" x14ac:dyDescent="0.3">
      <c r="A6" s="2" t="s">
        <v>42</v>
      </c>
      <c r="B6" s="14">
        <v>24139100</v>
      </c>
      <c r="C6" s="2">
        <v>132</v>
      </c>
      <c r="D6" s="2">
        <v>6.1</v>
      </c>
      <c r="F6" s="3" t="s">
        <v>14491</v>
      </c>
      <c r="G6" s="12">
        <f>AVERAGE(B2:B4804)</f>
        <v>53215598.776389755</v>
      </c>
    </row>
    <row r="7" spans="1:8" x14ac:dyDescent="0.3">
      <c r="A7" s="2" t="s">
        <v>46</v>
      </c>
      <c r="B7" s="15">
        <v>632871626</v>
      </c>
      <c r="C7" s="2">
        <v>139</v>
      </c>
      <c r="D7" s="2">
        <v>5.9</v>
      </c>
    </row>
    <row r="8" spans="1:8" x14ac:dyDescent="0.3">
      <c r="A8" s="2" t="s">
        <v>50</v>
      </c>
      <c r="B8" s="14">
        <v>331794936</v>
      </c>
      <c r="C8" s="2">
        <v>100</v>
      </c>
      <c r="D8" s="2">
        <v>7.4</v>
      </c>
    </row>
    <row r="9" spans="1:8" x14ac:dyDescent="0.3">
      <c r="A9" s="2" t="s">
        <v>53</v>
      </c>
      <c r="B9" s="15">
        <v>1125403694</v>
      </c>
      <c r="C9" s="2">
        <v>141</v>
      </c>
      <c r="D9" s="2">
        <v>7.3</v>
      </c>
    </row>
    <row r="10" spans="1:8" x14ac:dyDescent="0.3">
      <c r="A10" s="2" t="s">
        <v>58</v>
      </c>
      <c r="B10" s="14">
        <v>683959197</v>
      </c>
      <c r="C10" s="2">
        <v>153</v>
      </c>
      <c r="D10" s="2">
        <v>7.4</v>
      </c>
    </row>
    <row r="11" spans="1:8" x14ac:dyDescent="0.3">
      <c r="A11" s="2" t="s">
        <v>63</v>
      </c>
      <c r="B11" s="15">
        <v>623260194</v>
      </c>
      <c r="C11" s="2">
        <v>151</v>
      </c>
      <c r="D11" s="2">
        <v>5.7</v>
      </c>
      <c r="F11" s="5" t="s">
        <v>14492</v>
      </c>
      <c r="G11" s="4">
        <f>MEDIAN(C2:C4804)</f>
        <v>104</v>
      </c>
    </row>
    <row r="12" spans="1:8" x14ac:dyDescent="0.3">
      <c r="A12" s="2" t="s">
        <v>68</v>
      </c>
      <c r="B12" s="14">
        <v>121081192</v>
      </c>
      <c r="C12" s="2">
        <v>154</v>
      </c>
      <c r="D12" s="2">
        <v>5.4</v>
      </c>
    </row>
    <row r="13" spans="1:8" x14ac:dyDescent="0.3">
      <c r="A13" s="2" t="s">
        <v>72</v>
      </c>
      <c r="B13" s="15">
        <v>386090727</v>
      </c>
      <c r="C13" s="2">
        <v>106</v>
      </c>
      <c r="D13" s="2">
        <v>6.1</v>
      </c>
    </row>
    <row r="14" spans="1:8" x14ac:dyDescent="0.3">
      <c r="A14" s="2" t="s">
        <v>76</v>
      </c>
      <c r="B14" s="14">
        <v>865659812</v>
      </c>
      <c r="C14" s="2">
        <v>151</v>
      </c>
      <c r="D14" s="2">
        <v>7</v>
      </c>
    </row>
    <row r="15" spans="1:8" x14ac:dyDescent="0.3">
      <c r="A15" s="2" t="s">
        <v>80</v>
      </c>
      <c r="B15" s="15">
        <v>-165710090</v>
      </c>
      <c r="C15" s="2">
        <v>149</v>
      </c>
      <c r="D15" s="2">
        <v>5.9</v>
      </c>
    </row>
    <row r="16" spans="1:8" x14ac:dyDescent="0.3">
      <c r="A16" s="2" t="s">
        <v>82</v>
      </c>
      <c r="B16" s="14">
        <v>437845518</v>
      </c>
      <c r="C16" s="2">
        <v>143</v>
      </c>
      <c r="D16" s="2">
        <v>6.5</v>
      </c>
      <c r="G16" s="6" t="s">
        <v>14493</v>
      </c>
      <c r="H16" t="s">
        <v>14495</v>
      </c>
    </row>
    <row r="17" spans="1:10" x14ac:dyDescent="0.3">
      <c r="A17" s="2" t="s">
        <v>85</v>
      </c>
      <c r="B17" s="15">
        <v>194651413</v>
      </c>
      <c r="C17" s="2">
        <v>150</v>
      </c>
      <c r="D17" s="2">
        <v>6.3</v>
      </c>
      <c r="G17" s="7">
        <v>6.7</v>
      </c>
      <c r="H17">
        <v>213</v>
      </c>
      <c r="J17" s="4" t="s">
        <v>14496</v>
      </c>
    </row>
    <row r="18" spans="1:10" x14ac:dyDescent="0.3">
      <c r="A18" s="2" t="s">
        <v>91</v>
      </c>
      <c r="B18" s="14">
        <v>1299557910</v>
      </c>
      <c r="C18" s="2">
        <v>143</v>
      </c>
      <c r="D18" s="2">
        <v>7.4</v>
      </c>
      <c r="G18" s="7">
        <v>6.6</v>
      </c>
      <c r="H18">
        <v>198</v>
      </c>
    </row>
    <row r="19" spans="1:10" x14ac:dyDescent="0.3">
      <c r="A19" s="2" t="s">
        <v>95</v>
      </c>
      <c r="B19" s="15">
        <v>665713802</v>
      </c>
      <c r="C19" s="2">
        <v>136</v>
      </c>
      <c r="D19" s="2">
        <v>6.4</v>
      </c>
      <c r="G19" s="7">
        <v>6.5</v>
      </c>
      <c r="H19">
        <v>216</v>
      </c>
    </row>
    <row r="20" spans="1:10" x14ac:dyDescent="0.3">
      <c r="A20" s="2" t="s">
        <v>99</v>
      </c>
      <c r="B20" s="14">
        <v>399026776</v>
      </c>
      <c r="C20" s="2">
        <v>106</v>
      </c>
      <c r="D20" s="2">
        <v>6.2</v>
      </c>
      <c r="G20" s="7">
        <v>6.4</v>
      </c>
      <c r="H20">
        <v>201</v>
      </c>
    </row>
    <row r="21" spans="1:10" x14ac:dyDescent="0.3">
      <c r="A21" s="2" t="s">
        <v>103</v>
      </c>
      <c r="B21" s="15">
        <v>706019788</v>
      </c>
      <c r="C21" s="2">
        <v>144</v>
      </c>
      <c r="D21" s="2">
        <v>7.1</v>
      </c>
      <c r="G21" s="7">
        <v>6.3</v>
      </c>
      <c r="H21">
        <v>207</v>
      </c>
    </row>
    <row r="22" spans="1:10" x14ac:dyDescent="0.3">
      <c r="A22" s="2" t="s">
        <v>108</v>
      </c>
      <c r="B22" s="14">
        <v>537215857</v>
      </c>
      <c r="C22" s="2">
        <v>136</v>
      </c>
      <c r="D22" s="2">
        <v>6.5</v>
      </c>
      <c r="G22" s="7">
        <v>6.2</v>
      </c>
      <c r="H22">
        <v>200</v>
      </c>
    </row>
    <row r="23" spans="1:10" x14ac:dyDescent="0.3">
      <c r="A23" s="2" t="s">
        <v>112</v>
      </c>
      <c r="B23" s="15">
        <v>110669540</v>
      </c>
      <c r="C23" s="2">
        <v>140</v>
      </c>
      <c r="D23" s="2">
        <v>6.2</v>
      </c>
      <c r="G23" s="7">
        <v>6.1</v>
      </c>
      <c r="H23">
        <v>201</v>
      </c>
    </row>
    <row r="24" spans="1:10" x14ac:dyDescent="0.3">
      <c r="A24" s="2" t="s">
        <v>117</v>
      </c>
      <c r="B24" s="14">
        <v>708400000</v>
      </c>
      <c r="C24" s="2">
        <v>161</v>
      </c>
      <c r="D24" s="2">
        <v>7.6</v>
      </c>
      <c r="G24" s="7">
        <v>6</v>
      </c>
      <c r="H24">
        <v>216</v>
      </c>
    </row>
    <row r="25" spans="1:10" x14ac:dyDescent="0.3">
      <c r="A25" s="2" t="s">
        <v>118</v>
      </c>
      <c r="B25" s="15">
        <v>192234864</v>
      </c>
      <c r="C25" s="2">
        <v>113</v>
      </c>
      <c r="D25" s="2">
        <v>5.8</v>
      </c>
      <c r="G25" s="7">
        <v>5.9</v>
      </c>
      <c r="H25">
        <v>196</v>
      </c>
    </row>
    <row r="26" spans="1:10" x14ac:dyDescent="0.3">
      <c r="A26" s="2" t="s">
        <v>123</v>
      </c>
      <c r="B26" s="14">
        <v>343000000</v>
      </c>
      <c r="C26" s="2">
        <v>187</v>
      </c>
      <c r="D26" s="2">
        <v>6.6</v>
      </c>
      <c r="G26" s="7">
        <v>5.8</v>
      </c>
      <c r="H26">
        <v>187</v>
      </c>
    </row>
    <row r="27" spans="1:10" x14ac:dyDescent="0.3">
      <c r="A27" s="2" t="s">
        <v>126</v>
      </c>
      <c r="B27" s="15">
        <v>1645034188</v>
      </c>
      <c r="C27" s="2">
        <v>194</v>
      </c>
      <c r="D27" s="2">
        <v>7.5</v>
      </c>
      <c r="G27" s="7" t="s">
        <v>14494</v>
      </c>
      <c r="H27">
        <v>2035</v>
      </c>
    </row>
    <row r="28" spans="1:10" x14ac:dyDescent="0.3">
      <c r="A28" s="2" t="s">
        <v>129</v>
      </c>
      <c r="B28" s="14">
        <v>903304495</v>
      </c>
      <c r="C28" s="2">
        <v>147</v>
      </c>
      <c r="D28" s="2">
        <v>7.1</v>
      </c>
    </row>
    <row r="29" spans="1:10" x14ac:dyDescent="0.3">
      <c r="A29" s="2" t="s">
        <v>134</v>
      </c>
      <c r="B29" s="15">
        <v>94025485</v>
      </c>
      <c r="C29" s="2">
        <v>131</v>
      </c>
      <c r="D29" s="2">
        <v>5.5</v>
      </c>
    </row>
    <row r="30" spans="1:10" x14ac:dyDescent="0.3">
      <c r="A30" s="2" t="s">
        <v>139</v>
      </c>
      <c r="B30" s="14">
        <v>1363528810</v>
      </c>
      <c r="C30" s="2">
        <v>124</v>
      </c>
      <c r="D30" s="2">
        <v>6.5</v>
      </c>
    </row>
    <row r="31" spans="1:10" x14ac:dyDescent="0.3">
      <c r="A31" s="2" t="s">
        <v>144</v>
      </c>
      <c r="B31" s="15">
        <v>908561013</v>
      </c>
      <c r="C31" s="2">
        <v>143</v>
      </c>
      <c r="D31" s="2">
        <v>6.9</v>
      </c>
    </row>
    <row r="32" spans="1:10" x14ac:dyDescent="0.3">
      <c r="A32" s="2" t="s">
        <v>146</v>
      </c>
      <c r="B32" s="14">
        <v>583766341</v>
      </c>
      <c r="C32" s="2">
        <v>127</v>
      </c>
      <c r="D32" s="2">
        <v>6.7</v>
      </c>
    </row>
    <row r="33" spans="1:7" x14ac:dyDescent="0.3">
      <c r="A33" s="2" t="s">
        <v>148</v>
      </c>
      <c r="B33" s="15">
        <v>1015439994</v>
      </c>
      <c r="C33" s="2">
        <v>130</v>
      </c>
      <c r="D33" s="2">
        <v>6.8</v>
      </c>
    </row>
    <row r="34" spans="1:7" x14ac:dyDescent="0.3">
      <c r="A34" s="2" t="s">
        <v>153</v>
      </c>
      <c r="B34" s="14">
        <v>825491110</v>
      </c>
      <c r="C34" s="2">
        <v>108</v>
      </c>
      <c r="D34" s="2">
        <v>6.4</v>
      </c>
    </row>
    <row r="35" spans="1:7" x14ac:dyDescent="0.3">
      <c r="A35" s="2" t="s">
        <v>157</v>
      </c>
      <c r="B35" s="15">
        <v>249359555</v>
      </c>
      <c r="C35" s="2">
        <v>104</v>
      </c>
      <c r="D35" s="2">
        <v>6.3</v>
      </c>
      <c r="G35" s="21" t="s">
        <v>16</v>
      </c>
    </row>
    <row r="36" spans="1:7" x14ac:dyDescent="0.3">
      <c r="A36" s="2" t="s">
        <v>161</v>
      </c>
      <c r="B36" s="14">
        <v>543559607</v>
      </c>
      <c r="C36" s="2">
        <v>104</v>
      </c>
      <c r="D36" s="2">
        <v>7</v>
      </c>
      <c r="F36" s="21" t="s">
        <v>53</v>
      </c>
      <c r="G36">
        <f>VLOOKUP(F36,A1:D4804,MATCH(G35,A1:D1,0),0)</f>
        <v>1125403694</v>
      </c>
    </row>
    <row r="37" spans="1:7" x14ac:dyDescent="0.3">
      <c r="A37" s="2" t="s">
        <v>164</v>
      </c>
      <c r="B37" s="15">
        <v>686297228</v>
      </c>
      <c r="C37" s="2">
        <v>150</v>
      </c>
      <c r="D37" s="2">
        <v>6</v>
      </c>
    </row>
    <row r="38" spans="1:7" x14ac:dyDescent="0.3">
      <c r="A38" s="2" t="s">
        <v>167</v>
      </c>
      <c r="B38" s="14">
        <v>881405097</v>
      </c>
      <c r="C38" s="2">
        <v>165</v>
      </c>
      <c r="D38" s="2">
        <v>5.8</v>
      </c>
    </row>
    <row r="39" spans="1:7" x14ac:dyDescent="0.3">
      <c r="A39" s="2" t="s">
        <v>170</v>
      </c>
      <c r="B39" s="15">
        <v>291868548</v>
      </c>
      <c r="C39" s="2">
        <v>130</v>
      </c>
      <c r="D39" s="2">
        <v>5.7</v>
      </c>
    </row>
    <row r="40" spans="1:7" x14ac:dyDescent="0.3">
      <c r="A40" s="2" t="s">
        <v>172</v>
      </c>
      <c r="B40" s="14">
        <v>505717432</v>
      </c>
      <c r="C40" s="2">
        <v>142</v>
      </c>
      <c r="D40" s="2">
        <v>6.5</v>
      </c>
    </row>
    <row r="41" spans="1:7" x14ac:dyDescent="0.3">
      <c r="A41" s="2" t="s">
        <v>174</v>
      </c>
      <c r="B41" s="15">
        <v>230062763</v>
      </c>
      <c r="C41" s="2">
        <v>125</v>
      </c>
      <c r="D41" s="2">
        <v>6.3</v>
      </c>
    </row>
    <row r="42" spans="1:7" x14ac:dyDescent="0.3">
      <c r="A42" s="2" t="s">
        <v>178</v>
      </c>
      <c r="B42" s="14">
        <v>359852396</v>
      </c>
      <c r="C42" s="2">
        <v>106</v>
      </c>
      <c r="D42" s="2">
        <v>5.8</v>
      </c>
    </row>
    <row r="43" spans="1:7" x14ac:dyDescent="0.3">
      <c r="A43" s="2" t="s">
        <v>182</v>
      </c>
      <c r="B43" s="15">
        <v>19851172</v>
      </c>
      <c r="C43" s="2">
        <v>114</v>
      </c>
      <c r="D43" s="2">
        <v>5.0999999999999996</v>
      </c>
    </row>
    <row r="44" spans="1:7" x14ac:dyDescent="0.3">
      <c r="A44" s="2" t="s">
        <v>187</v>
      </c>
      <c r="B44" s="14">
        <v>866969703</v>
      </c>
      <c r="C44" s="2">
        <v>103</v>
      </c>
      <c r="D44" s="2">
        <v>7.6</v>
      </c>
    </row>
    <row r="45" spans="1:7" x14ac:dyDescent="0.3">
      <c r="A45" s="2" t="s">
        <v>191</v>
      </c>
      <c r="B45" s="15">
        <v>171353001</v>
      </c>
      <c r="C45" s="2">
        <v>115</v>
      </c>
      <c r="D45" s="2">
        <v>5.9</v>
      </c>
    </row>
    <row r="46" spans="1:7" x14ac:dyDescent="0.3">
      <c r="A46" s="2" t="s">
        <v>196</v>
      </c>
      <c r="B46" s="14">
        <v>1316249360</v>
      </c>
      <c r="C46" s="2">
        <v>137</v>
      </c>
      <c r="D46" s="2">
        <v>7.3</v>
      </c>
    </row>
    <row r="47" spans="1:7" x14ac:dyDescent="0.3">
      <c r="A47" s="2" t="s">
        <v>201</v>
      </c>
      <c r="B47" s="15">
        <v>331865000</v>
      </c>
      <c r="C47" s="2">
        <v>116</v>
      </c>
      <c r="D47" s="2">
        <v>6.7</v>
      </c>
    </row>
    <row r="48" spans="1:7" x14ac:dyDescent="0.3">
      <c r="A48" s="2" t="s">
        <v>203</v>
      </c>
      <c r="B48" s="14">
        <v>497862775</v>
      </c>
      <c r="C48" s="2">
        <v>131</v>
      </c>
      <c r="D48" s="2">
        <v>7.5</v>
      </c>
    </row>
    <row r="49" spans="1:4" x14ac:dyDescent="0.3">
      <c r="A49" s="2" t="s">
        <v>206</v>
      </c>
      <c r="B49" s="15">
        <v>277365246</v>
      </c>
      <c r="C49" s="2">
        <v>132</v>
      </c>
      <c r="D49" s="2">
        <v>7.4</v>
      </c>
    </row>
    <row r="50" spans="1:4" x14ac:dyDescent="0.3">
      <c r="A50" s="2" t="s">
        <v>210</v>
      </c>
      <c r="B50" s="14">
        <v>2687603</v>
      </c>
      <c r="C50" s="2">
        <v>114</v>
      </c>
      <c r="D50" s="2">
        <v>5.5</v>
      </c>
    </row>
    <row r="51" spans="1:4" x14ac:dyDescent="0.3">
      <c r="A51" s="2" t="s">
        <v>213</v>
      </c>
      <c r="B51" s="15">
        <v>246040419</v>
      </c>
      <c r="C51" s="2">
        <v>143</v>
      </c>
      <c r="D51" s="2">
        <v>7.3</v>
      </c>
    </row>
    <row r="52" spans="1:4" x14ac:dyDescent="0.3">
      <c r="A52" s="2" t="s">
        <v>218</v>
      </c>
      <c r="B52" s="14">
        <v>185154643</v>
      </c>
      <c r="C52" s="2">
        <v>116</v>
      </c>
      <c r="D52" s="2">
        <v>6.2</v>
      </c>
    </row>
    <row r="53" spans="1:4" x14ac:dyDescent="0.3">
      <c r="A53" s="2" t="s">
        <v>222</v>
      </c>
      <c r="B53" s="15">
        <v>227602906</v>
      </c>
      <c r="C53" s="2">
        <v>131</v>
      </c>
      <c r="D53" s="2">
        <v>6.7</v>
      </c>
    </row>
    <row r="54" spans="1:4" x14ac:dyDescent="0.3">
      <c r="A54" s="2" t="s">
        <v>225</v>
      </c>
      <c r="B54" s="14">
        <v>928746996</v>
      </c>
      <c r="C54" s="2">
        <v>154</v>
      </c>
      <c r="D54" s="2">
        <v>6.1</v>
      </c>
    </row>
    <row r="55" spans="1:4" x14ac:dyDescent="0.3">
      <c r="A55" s="2" t="s">
        <v>228</v>
      </c>
      <c r="B55" s="15">
        <v>601636033</v>
      </c>
      <c r="C55" s="2">
        <v>122</v>
      </c>
      <c r="D55" s="2">
        <v>5.7</v>
      </c>
    </row>
    <row r="56" spans="1:4" x14ac:dyDescent="0.3">
      <c r="A56" s="2" t="s">
        <v>233</v>
      </c>
      <c r="B56" s="14">
        <v>156926147</v>
      </c>
      <c r="C56" s="2">
        <v>93</v>
      </c>
      <c r="D56" s="2">
        <v>6.6</v>
      </c>
    </row>
    <row r="57" spans="1:4" x14ac:dyDescent="0.3">
      <c r="A57" s="2" t="s">
        <v>237</v>
      </c>
      <c r="B57" s="15">
        <v>353983207</v>
      </c>
      <c r="C57" s="2">
        <v>93</v>
      </c>
      <c r="D57" s="2">
        <v>6.7</v>
      </c>
    </row>
    <row r="58" spans="1:4" x14ac:dyDescent="0.3">
      <c r="A58" s="2" t="s">
        <v>240</v>
      </c>
      <c r="B58" s="14">
        <v>158471816</v>
      </c>
      <c r="C58" s="2">
        <v>122</v>
      </c>
      <c r="D58" s="2">
        <v>6.6</v>
      </c>
    </row>
    <row r="59" spans="1:4" x14ac:dyDescent="0.3">
      <c r="A59" s="2" t="s">
        <v>243</v>
      </c>
      <c r="B59" s="15">
        <v>341311860</v>
      </c>
      <c r="C59" s="2">
        <v>98</v>
      </c>
      <c r="D59" s="2">
        <v>7.8</v>
      </c>
    </row>
    <row r="60" spans="1:4" x14ac:dyDescent="0.3">
      <c r="A60" s="2" t="s">
        <v>246</v>
      </c>
      <c r="B60" s="14">
        <v>118022233</v>
      </c>
      <c r="C60" s="2">
        <v>91</v>
      </c>
      <c r="D60" s="2">
        <v>6.1</v>
      </c>
    </row>
    <row r="61" spans="1:4" x14ac:dyDescent="0.3">
      <c r="A61" s="2" t="s">
        <v>248</v>
      </c>
      <c r="B61" s="15">
        <v>569653595</v>
      </c>
      <c r="C61" s="2">
        <v>158</v>
      </c>
      <c r="D61" s="2">
        <v>5.6</v>
      </c>
    </row>
    <row r="62" spans="1:4" x14ac:dyDescent="0.3">
      <c r="A62" s="2" t="s">
        <v>252</v>
      </c>
      <c r="B62" s="14">
        <v>125233863</v>
      </c>
      <c r="C62" s="2">
        <v>96</v>
      </c>
      <c r="D62" s="2">
        <v>6.6</v>
      </c>
    </row>
    <row r="63" spans="1:4" x14ac:dyDescent="0.3">
      <c r="A63" s="2" t="s">
        <v>256</v>
      </c>
      <c r="B63" s="15">
        <v>7987720</v>
      </c>
      <c r="C63" s="2">
        <v>124</v>
      </c>
      <c r="D63" s="2">
        <v>5.2</v>
      </c>
    </row>
    <row r="64" spans="1:4" x14ac:dyDescent="0.3">
      <c r="A64" s="2" t="s">
        <v>259</v>
      </c>
      <c r="B64" s="14">
        <v>176743061</v>
      </c>
      <c r="C64" s="2">
        <v>109</v>
      </c>
      <c r="D64" s="2">
        <v>5.5</v>
      </c>
    </row>
    <row r="65" spans="1:4" x14ac:dyDescent="0.3">
      <c r="A65" s="2" t="s">
        <v>261</v>
      </c>
      <c r="B65" s="15">
        <v>568806957</v>
      </c>
      <c r="C65" s="2">
        <v>143</v>
      </c>
      <c r="D65" s="2">
        <v>6.7</v>
      </c>
    </row>
    <row r="66" spans="1:4" x14ac:dyDescent="0.3">
      <c r="A66" s="2" t="s">
        <v>264</v>
      </c>
      <c r="B66" s="14">
        <v>365934787</v>
      </c>
      <c r="C66" s="2">
        <v>144</v>
      </c>
      <c r="D66" s="2">
        <v>6.4</v>
      </c>
    </row>
    <row r="67" spans="1:4" x14ac:dyDescent="0.3">
      <c r="A67" s="2" t="s">
        <v>267</v>
      </c>
      <c r="B67" s="15">
        <v>819558444</v>
      </c>
      <c r="C67" s="2">
        <v>152</v>
      </c>
      <c r="D67" s="2">
        <v>8.1999999999999993</v>
      </c>
    </row>
    <row r="68" spans="1:4" x14ac:dyDescent="0.3">
      <c r="A68" s="2" t="s">
        <v>270</v>
      </c>
      <c r="B68" s="14">
        <v>560099082</v>
      </c>
      <c r="C68" s="2">
        <v>96</v>
      </c>
      <c r="D68" s="2">
        <v>7.7</v>
      </c>
    </row>
    <row r="69" spans="1:4" x14ac:dyDescent="0.3">
      <c r="A69" s="2" t="s">
        <v>275</v>
      </c>
      <c r="B69" s="15">
        <v>206509870</v>
      </c>
      <c r="C69" s="2">
        <v>94</v>
      </c>
      <c r="D69" s="2">
        <v>6</v>
      </c>
    </row>
    <row r="70" spans="1:4" x14ac:dyDescent="0.3">
      <c r="A70" s="2" t="s">
        <v>279</v>
      </c>
      <c r="B70" s="14">
        <v>445174222</v>
      </c>
      <c r="C70" s="2">
        <v>126</v>
      </c>
      <c r="D70" s="2">
        <v>7.4</v>
      </c>
    </row>
    <row r="71" spans="1:4" x14ac:dyDescent="0.3">
      <c r="A71" s="2" t="s">
        <v>283</v>
      </c>
      <c r="B71" s="15">
        <v>15770160</v>
      </c>
      <c r="C71" s="2">
        <v>126</v>
      </c>
      <c r="D71" s="2">
        <v>7</v>
      </c>
    </row>
    <row r="72" spans="1:4" x14ac:dyDescent="0.3">
      <c r="A72" s="2" t="s">
        <v>288</v>
      </c>
      <c r="B72" s="14">
        <v>52104681</v>
      </c>
      <c r="C72" s="2">
        <v>106</v>
      </c>
      <c r="D72" s="2">
        <v>5.0999999999999996</v>
      </c>
    </row>
    <row r="73" spans="1:4" x14ac:dyDescent="0.3">
      <c r="A73" s="2" t="s">
        <v>291</v>
      </c>
      <c r="B73" s="15">
        <v>256128639</v>
      </c>
      <c r="C73" s="2">
        <v>112</v>
      </c>
      <c r="D73" s="2">
        <v>5.2</v>
      </c>
    </row>
    <row r="74" spans="1:4" x14ac:dyDescent="0.3">
      <c r="A74" s="2" t="s">
        <v>295</v>
      </c>
      <c r="B74" s="14">
        <v>570000000</v>
      </c>
      <c r="C74" s="2">
        <v>123</v>
      </c>
      <c r="D74" s="2">
        <v>5.9</v>
      </c>
    </row>
    <row r="75" spans="1:4" x14ac:dyDescent="0.3">
      <c r="A75" s="2" t="s">
        <v>299</v>
      </c>
      <c r="B75" s="15">
        <v>-2000000</v>
      </c>
      <c r="C75" s="2">
        <v>96</v>
      </c>
      <c r="D75" s="2">
        <v>5.3</v>
      </c>
    </row>
    <row r="76" spans="1:4" x14ac:dyDescent="0.3">
      <c r="A76" s="2" t="s">
        <v>303</v>
      </c>
      <c r="B76" s="14">
        <v>192541256</v>
      </c>
      <c r="C76" s="2">
        <v>113</v>
      </c>
      <c r="D76" s="2">
        <v>7.6</v>
      </c>
    </row>
    <row r="77" spans="1:4" x14ac:dyDescent="0.3">
      <c r="A77" s="2" t="s">
        <v>307</v>
      </c>
      <c r="B77" s="15">
        <v>89218220</v>
      </c>
      <c r="C77" s="2">
        <v>135</v>
      </c>
      <c r="D77" s="2">
        <v>5.9</v>
      </c>
    </row>
    <row r="78" spans="1:4" x14ac:dyDescent="0.3">
      <c r="A78" s="2" t="s">
        <v>310</v>
      </c>
      <c r="B78" s="14">
        <v>127469017</v>
      </c>
      <c r="C78" s="2">
        <v>118</v>
      </c>
      <c r="D78" s="2">
        <v>5.6</v>
      </c>
    </row>
    <row r="79" spans="1:4" x14ac:dyDescent="0.3">
      <c r="A79" s="2" t="s">
        <v>314</v>
      </c>
      <c r="B79" s="15">
        <v>682611174</v>
      </c>
      <c r="C79" s="2">
        <v>94</v>
      </c>
      <c r="D79" s="2">
        <v>8</v>
      </c>
    </row>
    <row r="80" spans="1:4" x14ac:dyDescent="0.3">
      <c r="A80" s="2" t="s">
        <v>317</v>
      </c>
      <c r="B80" s="14">
        <v>791550600</v>
      </c>
      <c r="C80" s="2">
        <v>106</v>
      </c>
      <c r="D80" s="2">
        <v>6.7</v>
      </c>
    </row>
    <row r="81" spans="1:4" x14ac:dyDescent="0.3">
      <c r="A81" s="2" t="s">
        <v>319</v>
      </c>
      <c r="B81" s="15">
        <v>423933331</v>
      </c>
      <c r="C81" s="2">
        <v>124</v>
      </c>
      <c r="D81" s="2">
        <v>6.6</v>
      </c>
    </row>
    <row r="82" spans="1:4" x14ac:dyDescent="0.3">
      <c r="A82" s="2" t="s">
        <v>322</v>
      </c>
      <c r="B82" s="14">
        <v>226600000</v>
      </c>
      <c r="C82" s="2">
        <v>127</v>
      </c>
      <c r="D82" s="2">
        <v>5.8</v>
      </c>
    </row>
    <row r="83" spans="1:4" x14ac:dyDescent="0.3">
      <c r="A83" s="2" t="s">
        <v>326</v>
      </c>
      <c r="B83" s="15">
        <v>578539785</v>
      </c>
      <c r="C83" s="2">
        <v>97</v>
      </c>
      <c r="D83" s="2">
        <v>7</v>
      </c>
    </row>
    <row r="84" spans="1:4" x14ac:dyDescent="0.3">
      <c r="A84" s="2" t="s">
        <v>330</v>
      </c>
      <c r="B84" s="14">
        <v>540644566</v>
      </c>
      <c r="C84" s="2">
        <v>130</v>
      </c>
      <c r="D84" s="2">
        <v>7.3</v>
      </c>
    </row>
    <row r="85" spans="1:4" x14ac:dyDescent="0.3">
      <c r="A85" s="2" t="s">
        <v>335</v>
      </c>
      <c r="B85" s="15">
        <v>-27000000</v>
      </c>
      <c r="C85" s="2">
        <v>109</v>
      </c>
      <c r="D85" s="2">
        <v>4.8</v>
      </c>
    </row>
    <row r="86" spans="1:4" x14ac:dyDescent="0.3">
      <c r="A86" s="2" t="s">
        <v>340</v>
      </c>
      <c r="B86" s="14">
        <v>-24037525</v>
      </c>
      <c r="C86" s="2">
        <v>119</v>
      </c>
      <c r="D86" s="2">
        <v>5.9</v>
      </c>
    </row>
    <row r="87" spans="1:4" x14ac:dyDescent="0.3">
      <c r="A87" s="2" t="s">
        <v>344</v>
      </c>
      <c r="B87" s="15">
        <v>544766572</v>
      </c>
      <c r="C87" s="2">
        <v>136</v>
      </c>
      <c r="D87" s="2">
        <v>7.6</v>
      </c>
    </row>
    <row r="88" spans="1:4" x14ac:dyDescent="0.3">
      <c r="A88" s="2" t="s">
        <v>347</v>
      </c>
      <c r="B88" s="14">
        <v>587600867</v>
      </c>
      <c r="C88" s="2">
        <v>93</v>
      </c>
      <c r="D88" s="2">
        <v>6</v>
      </c>
    </row>
    <row r="89" spans="1:4" x14ac:dyDescent="0.3">
      <c r="A89" s="2" t="s">
        <v>351</v>
      </c>
      <c r="B89" s="15">
        <v>19154322</v>
      </c>
      <c r="C89" s="2">
        <v>130</v>
      </c>
      <c r="D89" s="2">
        <v>6.2</v>
      </c>
    </row>
    <row r="90" spans="1:4" x14ac:dyDescent="0.3">
      <c r="A90" s="2" t="s">
        <v>355</v>
      </c>
      <c r="B90" s="14">
        <v>487105443</v>
      </c>
      <c r="C90" s="2">
        <v>102</v>
      </c>
      <c r="D90" s="2">
        <v>7.8</v>
      </c>
    </row>
    <row r="91" spans="1:4" x14ac:dyDescent="0.3">
      <c r="A91" s="2" t="s">
        <v>359</v>
      </c>
      <c r="B91" s="15">
        <v>306222889</v>
      </c>
      <c r="C91" s="2">
        <v>108</v>
      </c>
      <c r="D91" s="2">
        <v>7.1</v>
      </c>
    </row>
    <row r="92" spans="1:4" x14ac:dyDescent="0.3">
      <c r="A92" s="2" t="s">
        <v>364</v>
      </c>
      <c r="B92" s="14">
        <v>140875730</v>
      </c>
      <c r="C92" s="2">
        <v>100</v>
      </c>
      <c r="D92" s="2">
        <v>6.4</v>
      </c>
    </row>
    <row r="93" spans="1:4" x14ac:dyDescent="0.3">
      <c r="A93" s="2" t="s">
        <v>367</v>
      </c>
      <c r="B93" s="15">
        <v>224681935</v>
      </c>
      <c r="C93" s="2">
        <v>120</v>
      </c>
      <c r="D93" s="2">
        <v>4.9000000000000004</v>
      </c>
    </row>
    <row r="94" spans="1:4" x14ac:dyDescent="0.3">
      <c r="A94" s="2" t="s">
        <v>370</v>
      </c>
      <c r="B94" s="14">
        <v>329878759</v>
      </c>
      <c r="C94" s="2">
        <v>98</v>
      </c>
      <c r="D94" s="2">
        <v>7.5</v>
      </c>
    </row>
    <row r="95" spans="1:4" x14ac:dyDescent="0.3">
      <c r="A95" s="2" t="s">
        <v>374</v>
      </c>
      <c r="B95" s="15">
        <v>235000000</v>
      </c>
      <c r="C95" s="2">
        <v>109</v>
      </c>
      <c r="D95" s="2">
        <v>5.9</v>
      </c>
    </row>
    <row r="96" spans="1:4" x14ac:dyDescent="0.3">
      <c r="A96" s="2" t="s">
        <v>377</v>
      </c>
      <c r="B96" s="14">
        <v>603328629</v>
      </c>
      <c r="C96" s="2">
        <v>121</v>
      </c>
      <c r="D96" s="2">
        <v>7.9</v>
      </c>
    </row>
    <row r="97" spans="1:4" x14ac:dyDescent="0.3">
      <c r="A97" s="2" t="s">
        <v>381</v>
      </c>
      <c r="B97" s="15">
        <v>510120017</v>
      </c>
      <c r="C97" s="2">
        <v>169</v>
      </c>
      <c r="D97" s="2">
        <v>8.1</v>
      </c>
    </row>
    <row r="98" spans="1:4" x14ac:dyDescent="0.3">
      <c r="A98" s="2" t="s">
        <v>384</v>
      </c>
      <c r="B98" s="14">
        <v>665532764</v>
      </c>
      <c r="C98" s="2">
        <v>148</v>
      </c>
      <c r="D98" s="2">
        <v>8.1</v>
      </c>
    </row>
    <row r="99" spans="1:4" x14ac:dyDescent="0.3">
      <c r="A99" s="2" t="s">
        <v>387</v>
      </c>
      <c r="B99" s="15">
        <v>62000000</v>
      </c>
      <c r="C99" s="2">
        <v>120</v>
      </c>
      <c r="D99" s="2">
        <v>6.5</v>
      </c>
    </row>
    <row r="100" spans="1:4" x14ac:dyDescent="0.3">
      <c r="A100" s="2" t="s">
        <v>392</v>
      </c>
      <c r="B100" s="14">
        <v>771103568</v>
      </c>
      <c r="C100" s="2">
        <v>169</v>
      </c>
      <c r="D100" s="2">
        <v>7</v>
      </c>
    </row>
    <row r="101" spans="1:4" x14ac:dyDescent="0.3">
      <c r="A101" s="2" t="s">
        <v>395</v>
      </c>
      <c r="B101" s="15">
        <v>169283925</v>
      </c>
      <c r="C101" s="2">
        <v>106</v>
      </c>
      <c r="D101" s="2">
        <v>6.6</v>
      </c>
    </row>
    <row r="102" spans="1:4" x14ac:dyDescent="0.3">
      <c r="A102" s="2" t="s">
        <v>398</v>
      </c>
      <c r="B102" s="14">
        <v>183932083</v>
      </c>
      <c r="C102" s="2">
        <v>166</v>
      </c>
      <c r="D102" s="2">
        <v>7.3</v>
      </c>
    </row>
    <row r="103" spans="1:4" x14ac:dyDescent="0.3">
      <c r="A103" s="2" t="s">
        <v>401</v>
      </c>
      <c r="B103" s="15">
        <v>193624124</v>
      </c>
      <c r="C103" s="2">
        <v>132</v>
      </c>
      <c r="D103" s="2">
        <v>7.1</v>
      </c>
    </row>
    <row r="104" spans="1:4" x14ac:dyDescent="0.3">
      <c r="A104" s="2" t="s">
        <v>404</v>
      </c>
      <c r="B104" s="14">
        <v>493428261</v>
      </c>
      <c r="C104" s="2">
        <v>137</v>
      </c>
      <c r="D104" s="2">
        <v>6.6</v>
      </c>
    </row>
    <row r="105" spans="1:4" x14ac:dyDescent="0.3">
      <c r="A105" s="2" t="s">
        <v>408</v>
      </c>
      <c r="B105" s="15">
        <v>65283742</v>
      </c>
      <c r="C105" s="2">
        <v>109</v>
      </c>
      <c r="D105" s="2">
        <v>5.8</v>
      </c>
    </row>
    <row r="106" spans="1:4" x14ac:dyDescent="0.3">
      <c r="A106" s="2" t="s">
        <v>412</v>
      </c>
      <c r="B106" s="14">
        <v>21674817</v>
      </c>
      <c r="C106" s="2">
        <v>99</v>
      </c>
      <c r="D106" s="2">
        <v>5.5</v>
      </c>
    </row>
    <row r="107" spans="1:4" x14ac:dyDescent="0.3">
      <c r="A107" s="2" t="s">
        <v>417</v>
      </c>
      <c r="B107" s="15">
        <v>129370084</v>
      </c>
      <c r="C107" s="2">
        <v>113</v>
      </c>
      <c r="D107" s="2">
        <v>6.5</v>
      </c>
    </row>
    <row r="108" spans="1:4" x14ac:dyDescent="0.3">
      <c r="A108" s="2" t="s">
        <v>421</v>
      </c>
      <c r="B108" s="14">
        <v>638958165</v>
      </c>
      <c r="C108" s="2">
        <v>93</v>
      </c>
      <c r="D108" s="2">
        <v>6</v>
      </c>
    </row>
    <row r="109" spans="1:4" x14ac:dyDescent="0.3">
      <c r="A109" s="2" t="s">
        <v>425</v>
      </c>
      <c r="B109" s="15">
        <v>273677183</v>
      </c>
      <c r="C109" s="2">
        <v>123</v>
      </c>
      <c r="D109" s="2">
        <v>6.3</v>
      </c>
    </row>
    <row r="110" spans="1:4" x14ac:dyDescent="0.3">
      <c r="A110" s="2" t="s">
        <v>429</v>
      </c>
      <c r="B110" s="14">
        <v>285603537</v>
      </c>
      <c r="C110" s="2">
        <v>126</v>
      </c>
      <c r="D110" s="2">
        <v>5.8</v>
      </c>
    </row>
    <row r="111" spans="1:4" x14ac:dyDescent="0.3">
      <c r="A111" s="2" t="s">
        <v>432</v>
      </c>
      <c r="B111" s="15">
        <v>260686217</v>
      </c>
      <c r="C111" s="2">
        <v>113</v>
      </c>
      <c r="D111" s="2">
        <v>6.2</v>
      </c>
    </row>
    <row r="112" spans="1:4" x14ac:dyDescent="0.3">
      <c r="A112" s="2" t="s">
        <v>437</v>
      </c>
      <c r="B112" s="14">
        <v>309220945</v>
      </c>
      <c r="C112" s="2">
        <v>183</v>
      </c>
      <c r="D112" s="2">
        <v>6.6</v>
      </c>
    </row>
    <row r="113" spans="1:4" x14ac:dyDescent="0.3">
      <c r="A113" s="2" t="s">
        <v>441</v>
      </c>
      <c r="B113" s="15">
        <v>559709780</v>
      </c>
      <c r="C113" s="2">
        <v>144</v>
      </c>
      <c r="D113" s="2">
        <v>6.6</v>
      </c>
    </row>
    <row r="114" spans="1:4" x14ac:dyDescent="0.3">
      <c r="A114" s="2" t="s">
        <v>444</v>
      </c>
      <c r="B114" s="14">
        <v>12298192</v>
      </c>
      <c r="C114" s="2">
        <v>175</v>
      </c>
      <c r="D114" s="2">
        <v>5.6</v>
      </c>
    </row>
    <row r="115" spans="1:4" x14ac:dyDescent="0.3">
      <c r="A115" s="2" t="s">
        <v>449</v>
      </c>
      <c r="B115" s="15">
        <v>788212738</v>
      </c>
      <c r="C115" s="2">
        <v>138</v>
      </c>
      <c r="D115" s="2">
        <v>7.4</v>
      </c>
    </row>
    <row r="116" spans="1:4" x14ac:dyDescent="0.3">
      <c r="A116" s="2" t="s">
        <v>451</v>
      </c>
      <c r="B116" s="14">
        <v>745921036</v>
      </c>
      <c r="C116" s="2">
        <v>157</v>
      </c>
      <c r="D116" s="2">
        <v>7.5</v>
      </c>
    </row>
    <row r="117" spans="1:4" x14ac:dyDescent="0.3">
      <c r="A117" s="2" t="s">
        <v>455</v>
      </c>
      <c r="B117" s="15">
        <v>474029371</v>
      </c>
      <c r="C117" s="2">
        <v>92</v>
      </c>
      <c r="D117" s="2">
        <v>6.2</v>
      </c>
    </row>
    <row r="118" spans="1:4" x14ac:dyDescent="0.3">
      <c r="A118" s="2" t="s">
        <v>458</v>
      </c>
      <c r="B118" s="14">
        <v>435349010</v>
      </c>
      <c r="C118" s="2">
        <v>101</v>
      </c>
      <c r="D118" s="2">
        <v>6.9</v>
      </c>
    </row>
    <row r="119" spans="1:4" x14ac:dyDescent="0.3">
      <c r="A119" s="2" t="s">
        <v>461</v>
      </c>
      <c r="B119" s="15">
        <v>324968763</v>
      </c>
      <c r="C119" s="2">
        <v>115</v>
      </c>
      <c r="D119" s="2">
        <v>6.7</v>
      </c>
    </row>
    <row r="120" spans="1:4" x14ac:dyDescent="0.3">
      <c r="A120" s="2" t="s">
        <v>464</v>
      </c>
      <c r="B120" s="14">
        <v>473722818</v>
      </c>
      <c r="C120" s="2">
        <v>111</v>
      </c>
      <c r="D120" s="2">
        <v>7.5</v>
      </c>
    </row>
    <row r="121" spans="1:4" x14ac:dyDescent="0.3">
      <c r="A121" s="2" t="s">
        <v>468</v>
      </c>
      <c r="B121" s="15">
        <v>224218673</v>
      </c>
      <c r="C121" s="2">
        <v>140</v>
      </c>
      <c r="D121" s="2">
        <v>7.5</v>
      </c>
    </row>
    <row r="122" spans="1:4" x14ac:dyDescent="0.3">
      <c r="A122" s="2" t="s">
        <v>471</v>
      </c>
      <c r="B122" s="14">
        <v>453900354</v>
      </c>
      <c r="C122" s="2">
        <v>89</v>
      </c>
      <c r="D122" s="2">
        <v>6.2</v>
      </c>
    </row>
    <row r="123" spans="1:4" x14ac:dyDescent="0.3">
      <c r="A123" s="2" t="s">
        <v>475</v>
      </c>
      <c r="B123" s="15">
        <v>263106170</v>
      </c>
      <c r="C123" s="2">
        <v>105</v>
      </c>
      <c r="D123" s="2">
        <v>5.9</v>
      </c>
    </row>
    <row r="124" spans="1:4" x14ac:dyDescent="0.3">
      <c r="A124" s="2" t="s">
        <v>478</v>
      </c>
      <c r="B124" s="14">
        <v>223062864</v>
      </c>
      <c r="C124" s="2">
        <v>107</v>
      </c>
      <c r="D124" s="2">
        <v>6.2</v>
      </c>
    </row>
    <row r="125" spans="1:4" x14ac:dyDescent="0.3">
      <c r="A125" s="2" t="s">
        <v>481</v>
      </c>
      <c r="B125" s="15">
        <v>274988211</v>
      </c>
      <c r="C125" s="2">
        <v>129</v>
      </c>
      <c r="D125" s="2">
        <v>6.4</v>
      </c>
    </row>
    <row r="126" spans="1:4" x14ac:dyDescent="0.3">
      <c r="A126" s="2" t="s">
        <v>484</v>
      </c>
      <c r="B126" s="14">
        <v>1124219009</v>
      </c>
      <c r="C126" s="2">
        <v>102</v>
      </c>
      <c r="D126" s="2">
        <v>7.3</v>
      </c>
    </row>
    <row r="127" spans="1:4" x14ac:dyDescent="0.3">
      <c r="A127" s="2" t="s">
        <v>487</v>
      </c>
      <c r="B127" s="15">
        <v>588599701</v>
      </c>
      <c r="C127" s="2">
        <v>138</v>
      </c>
      <c r="D127" s="2">
        <v>6.7</v>
      </c>
    </row>
    <row r="128" spans="1:4" x14ac:dyDescent="0.3">
      <c r="A128" s="2" t="s">
        <v>489</v>
      </c>
      <c r="B128" s="14">
        <v>474571402</v>
      </c>
      <c r="C128" s="2">
        <v>112</v>
      </c>
      <c r="D128" s="2">
        <v>6.8</v>
      </c>
    </row>
    <row r="129" spans="1:4" x14ac:dyDescent="0.3">
      <c r="A129" s="2" t="s">
        <v>491</v>
      </c>
      <c r="B129" s="15">
        <v>228858340</v>
      </c>
      <c r="C129" s="2">
        <v>120</v>
      </c>
      <c r="D129" s="2">
        <v>7.2</v>
      </c>
    </row>
    <row r="130" spans="1:4" x14ac:dyDescent="0.3">
      <c r="A130" s="2" t="s">
        <v>495</v>
      </c>
      <c r="B130" s="14">
        <v>206613439</v>
      </c>
      <c r="C130" s="2">
        <v>138</v>
      </c>
      <c r="D130" s="2">
        <v>6.5</v>
      </c>
    </row>
    <row r="131" spans="1:4" x14ac:dyDescent="0.3">
      <c r="A131" s="2" t="s">
        <v>499</v>
      </c>
      <c r="B131" s="15">
        <v>299326618</v>
      </c>
      <c r="C131" s="2">
        <v>115</v>
      </c>
      <c r="D131" s="2">
        <v>6.6</v>
      </c>
    </row>
    <row r="132" spans="1:4" x14ac:dyDescent="0.3">
      <c r="A132" s="2" t="s">
        <v>502</v>
      </c>
      <c r="B132" s="14">
        <v>159979994</v>
      </c>
      <c r="C132" s="2">
        <v>98</v>
      </c>
      <c r="D132" s="2">
        <v>6.3</v>
      </c>
    </row>
    <row r="133" spans="1:4" x14ac:dyDescent="0.3">
      <c r="A133" s="2" t="s">
        <v>505</v>
      </c>
      <c r="B133" s="15">
        <v>142817841</v>
      </c>
      <c r="C133" s="2">
        <v>88</v>
      </c>
      <c r="D133" s="2">
        <v>5.0999999999999996</v>
      </c>
    </row>
    <row r="134" spans="1:4" x14ac:dyDescent="0.3">
      <c r="A134" s="2" t="s">
        <v>509</v>
      </c>
      <c r="B134" s="14">
        <v>151000000</v>
      </c>
      <c r="C134" s="2">
        <v>99</v>
      </c>
      <c r="D134" s="2">
        <v>5.5</v>
      </c>
    </row>
    <row r="135" spans="1:4" x14ac:dyDescent="0.3">
      <c r="A135" s="2" t="s">
        <v>514</v>
      </c>
      <c r="B135" s="15">
        <v>95527149</v>
      </c>
      <c r="C135" s="2">
        <v>113</v>
      </c>
      <c r="D135" s="2">
        <v>5.7</v>
      </c>
    </row>
    <row r="136" spans="1:4" x14ac:dyDescent="0.3">
      <c r="A136" s="2" t="s">
        <v>516</v>
      </c>
      <c r="B136" s="14">
        <v>532330139</v>
      </c>
      <c r="C136" s="2">
        <v>131</v>
      </c>
      <c r="D136" s="2">
        <v>7.1</v>
      </c>
    </row>
    <row r="137" spans="1:4" x14ac:dyDescent="0.3">
      <c r="A137" s="2" t="s">
        <v>520</v>
      </c>
      <c r="B137" s="15">
        <v>-150000000</v>
      </c>
      <c r="C137" s="2">
        <v>102</v>
      </c>
      <c r="D137" s="2">
        <v>5.5</v>
      </c>
    </row>
    <row r="138" spans="1:4" x14ac:dyDescent="0.3">
      <c r="A138" s="2" t="s">
        <v>524</v>
      </c>
      <c r="B138" s="14">
        <v>137594577</v>
      </c>
      <c r="C138" s="2">
        <v>91</v>
      </c>
      <c r="D138" s="2">
        <v>5.7</v>
      </c>
    </row>
    <row r="139" spans="1:4" x14ac:dyDescent="0.3">
      <c r="A139" s="2" t="s">
        <v>528</v>
      </c>
      <c r="B139" s="15">
        <v>515692281</v>
      </c>
      <c r="C139" s="2">
        <v>91</v>
      </c>
      <c r="D139" s="2">
        <v>6.7</v>
      </c>
    </row>
    <row r="140" spans="1:4" x14ac:dyDescent="0.3">
      <c r="A140" s="2" t="s">
        <v>532</v>
      </c>
      <c r="B140" s="14">
        <v>168502923</v>
      </c>
      <c r="C140" s="2">
        <v>103</v>
      </c>
      <c r="D140" s="2">
        <v>4.7</v>
      </c>
    </row>
    <row r="141" spans="1:4" x14ac:dyDescent="0.3">
      <c r="A141" s="2" t="s">
        <v>536</v>
      </c>
      <c r="B141" s="15">
        <v>247850012</v>
      </c>
      <c r="C141" s="2">
        <v>126</v>
      </c>
      <c r="D141" s="2">
        <v>6.5</v>
      </c>
    </row>
    <row r="142" spans="1:4" x14ac:dyDescent="0.3">
      <c r="A142" s="2" t="s">
        <v>539</v>
      </c>
      <c r="B142" s="14">
        <v>55366737</v>
      </c>
      <c r="C142" s="2">
        <v>131</v>
      </c>
      <c r="D142" s="2">
        <v>6.4</v>
      </c>
    </row>
    <row r="143" spans="1:4" x14ac:dyDescent="0.3">
      <c r="A143" s="2" t="s">
        <v>541</v>
      </c>
      <c r="B143" s="15">
        <v>-111007242</v>
      </c>
      <c r="C143" s="2">
        <v>88</v>
      </c>
      <c r="D143" s="2">
        <v>5.5</v>
      </c>
    </row>
    <row r="144" spans="1:4" x14ac:dyDescent="0.3">
      <c r="A144" s="2" t="s">
        <v>545</v>
      </c>
      <c r="B144" s="14">
        <v>-84540684</v>
      </c>
      <c r="C144" s="2">
        <v>85</v>
      </c>
      <c r="D144" s="2">
        <v>6</v>
      </c>
    </row>
    <row r="145" spans="1:4" x14ac:dyDescent="0.3">
      <c r="A145" s="2" t="s">
        <v>549</v>
      </c>
      <c r="B145" s="15">
        <v>-21611680</v>
      </c>
      <c r="C145" s="2">
        <v>111</v>
      </c>
      <c r="D145" s="2">
        <v>5.9</v>
      </c>
    </row>
    <row r="146" spans="1:4" x14ac:dyDescent="0.3">
      <c r="A146" s="2" t="s">
        <v>552</v>
      </c>
      <c r="B146" s="14">
        <v>127912430</v>
      </c>
      <c r="C146" s="2">
        <v>92</v>
      </c>
      <c r="D146" s="2">
        <v>6.7</v>
      </c>
    </row>
    <row r="147" spans="1:4" x14ac:dyDescent="0.3">
      <c r="A147" s="2" t="s">
        <v>556</v>
      </c>
      <c r="B147" s="15">
        <v>322409852</v>
      </c>
      <c r="C147" s="2">
        <v>163</v>
      </c>
      <c r="D147" s="2">
        <v>6.9</v>
      </c>
    </row>
    <row r="148" spans="1:4" x14ac:dyDescent="0.3">
      <c r="A148" s="2" t="s">
        <v>559</v>
      </c>
      <c r="B148" s="14">
        <v>601921274</v>
      </c>
      <c r="C148" s="2">
        <v>93</v>
      </c>
      <c r="D148" s="2">
        <v>6.4</v>
      </c>
    </row>
    <row r="149" spans="1:4" x14ac:dyDescent="0.3">
      <c r="A149" s="2" t="s">
        <v>561</v>
      </c>
      <c r="B149" s="15">
        <v>291971116</v>
      </c>
      <c r="C149" s="2">
        <v>133</v>
      </c>
      <c r="D149" s="2">
        <v>5.8</v>
      </c>
    </row>
    <row r="150" spans="1:4" x14ac:dyDescent="0.3">
      <c r="A150" s="2" t="s">
        <v>565</v>
      </c>
      <c r="B150" s="14">
        <v>85147509</v>
      </c>
      <c r="C150" s="2">
        <v>116</v>
      </c>
      <c r="D150" s="2">
        <v>5.3</v>
      </c>
    </row>
    <row r="151" spans="1:4" x14ac:dyDescent="0.3">
      <c r="A151" s="2" t="s">
        <v>569</v>
      </c>
      <c r="B151" s="15">
        <v>413799566</v>
      </c>
      <c r="C151" s="2">
        <v>151</v>
      </c>
      <c r="D151" s="2">
        <v>6.4</v>
      </c>
    </row>
    <row r="152" spans="1:4" x14ac:dyDescent="0.3">
      <c r="A152" s="2" t="s">
        <v>572</v>
      </c>
      <c r="B152" s="14">
        <v>301818803</v>
      </c>
      <c r="C152" s="2">
        <v>88</v>
      </c>
      <c r="D152" s="2">
        <v>6</v>
      </c>
    </row>
    <row r="153" spans="1:4" x14ac:dyDescent="0.3">
      <c r="A153" s="2" t="s">
        <v>575</v>
      </c>
      <c r="B153" s="15">
        <v>125735876</v>
      </c>
      <c r="C153" s="2">
        <v>115</v>
      </c>
      <c r="D153" s="2">
        <v>5.5</v>
      </c>
    </row>
    <row r="154" spans="1:4" x14ac:dyDescent="0.3">
      <c r="A154" s="2" t="s">
        <v>578</v>
      </c>
      <c r="B154" s="14">
        <v>376170825</v>
      </c>
      <c r="C154" s="2">
        <v>95</v>
      </c>
      <c r="D154" s="2">
        <v>6.7</v>
      </c>
    </row>
    <row r="155" spans="1:4" x14ac:dyDescent="0.3">
      <c r="A155" s="2" t="s">
        <v>581</v>
      </c>
      <c r="B155" s="15">
        <v>549713380</v>
      </c>
      <c r="C155" s="2">
        <v>133</v>
      </c>
      <c r="D155" s="2">
        <v>6.8</v>
      </c>
    </row>
    <row r="156" spans="1:4" x14ac:dyDescent="0.3">
      <c r="A156" s="2" t="s">
        <v>584</v>
      </c>
      <c r="B156" s="14">
        <v>161941670</v>
      </c>
      <c r="C156" s="2">
        <v>97</v>
      </c>
      <c r="D156" s="2">
        <v>7.1</v>
      </c>
    </row>
    <row r="157" spans="1:4" x14ac:dyDescent="0.3">
      <c r="A157" s="2" t="s">
        <v>588</v>
      </c>
      <c r="B157" s="15">
        <v>102026112</v>
      </c>
      <c r="C157" s="2">
        <v>90</v>
      </c>
      <c r="D157" s="2">
        <v>5.9</v>
      </c>
    </row>
    <row r="158" spans="1:4" x14ac:dyDescent="0.3">
      <c r="A158" s="2" t="s">
        <v>592</v>
      </c>
      <c r="B158" s="14">
        <v>316758981</v>
      </c>
      <c r="C158" s="2">
        <v>154</v>
      </c>
      <c r="D158" s="2">
        <v>7.3</v>
      </c>
    </row>
    <row r="159" spans="1:4" x14ac:dyDescent="0.3">
      <c r="A159" s="2" t="s">
        <v>596</v>
      </c>
      <c r="B159" s="15">
        <v>128031828</v>
      </c>
      <c r="C159" s="2">
        <v>150</v>
      </c>
      <c r="D159" s="2">
        <v>5.6</v>
      </c>
    </row>
    <row r="160" spans="1:4" x14ac:dyDescent="0.3">
      <c r="A160" s="2" t="s">
        <v>599</v>
      </c>
      <c r="B160" s="14">
        <v>235680446</v>
      </c>
      <c r="C160" s="2">
        <v>127</v>
      </c>
      <c r="D160" s="2">
        <v>7.4</v>
      </c>
    </row>
    <row r="161" spans="1:4" x14ac:dyDescent="0.3">
      <c r="A161" s="2" t="s">
        <v>601</v>
      </c>
      <c r="B161" s="15">
        <v>682708551</v>
      </c>
      <c r="C161" s="2">
        <v>121</v>
      </c>
      <c r="D161" s="2">
        <v>6.8</v>
      </c>
    </row>
    <row r="162" spans="1:4" x14ac:dyDescent="0.3">
      <c r="A162" s="2" t="s">
        <v>604</v>
      </c>
      <c r="B162" s="14">
        <v>464123048</v>
      </c>
      <c r="C162" s="2">
        <v>102</v>
      </c>
      <c r="D162" s="2">
        <v>7.6</v>
      </c>
    </row>
    <row r="163" spans="1:4" x14ac:dyDescent="0.3">
      <c r="A163" s="2" t="s">
        <v>607</v>
      </c>
      <c r="B163" s="15">
        <v>10680864</v>
      </c>
      <c r="C163" s="2">
        <v>127</v>
      </c>
      <c r="D163" s="2">
        <v>5.3</v>
      </c>
    </row>
    <row r="164" spans="1:4" x14ac:dyDescent="0.3">
      <c r="A164" s="2" t="s">
        <v>611</v>
      </c>
      <c r="B164" s="14">
        <v>-58067057</v>
      </c>
      <c r="C164" s="2">
        <v>121</v>
      </c>
      <c r="D164" s="2">
        <v>4.9000000000000004</v>
      </c>
    </row>
    <row r="165" spans="1:4" x14ac:dyDescent="0.3">
      <c r="A165" s="2" t="s">
        <v>615</v>
      </c>
      <c r="B165" s="15">
        <v>55258983</v>
      </c>
      <c r="C165" s="2">
        <v>163</v>
      </c>
      <c r="D165" s="2">
        <v>7</v>
      </c>
    </row>
    <row r="166" spans="1:4" x14ac:dyDescent="0.3">
      <c r="A166" s="2" t="s">
        <v>618</v>
      </c>
      <c r="B166" s="14">
        <v>145444603</v>
      </c>
      <c r="C166" s="2">
        <v>127</v>
      </c>
      <c r="D166" s="2">
        <v>6.3</v>
      </c>
    </row>
    <row r="167" spans="1:4" x14ac:dyDescent="0.3">
      <c r="A167" s="2" t="s">
        <v>623</v>
      </c>
      <c r="B167" s="15">
        <v>108360480</v>
      </c>
      <c r="C167" s="2">
        <v>138</v>
      </c>
      <c r="D167" s="2">
        <v>5.3</v>
      </c>
    </row>
    <row r="168" spans="1:4" x14ac:dyDescent="0.3">
      <c r="A168" s="2" t="s">
        <v>626</v>
      </c>
      <c r="B168" s="14">
        <v>241876278</v>
      </c>
      <c r="C168" s="2">
        <v>110</v>
      </c>
      <c r="D168" s="2">
        <v>5.4</v>
      </c>
    </row>
    <row r="169" spans="1:4" x14ac:dyDescent="0.3">
      <c r="A169" s="2" t="s">
        <v>630</v>
      </c>
      <c r="B169" s="15">
        <v>-10730514</v>
      </c>
      <c r="C169" s="2">
        <v>124</v>
      </c>
      <c r="D169" s="2">
        <v>5.7</v>
      </c>
    </row>
    <row r="170" spans="1:4" x14ac:dyDescent="0.3">
      <c r="A170" s="2" t="s">
        <v>634</v>
      </c>
      <c r="B170" s="14">
        <v>-51868170</v>
      </c>
      <c r="C170" s="2">
        <v>106</v>
      </c>
      <c r="D170" s="2">
        <v>5.9</v>
      </c>
    </row>
    <row r="171" spans="1:4" x14ac:dyDescent="0.3">
      <c r="A171" s="2" t="s">
        <v>637</v>
      </c>
      <c r="B171" s="15">
        <v>230569774</v>
      </c>
      <c r="C171" s="2">
        <v>124</v>
      </c>
      <c r="D171" s="2">
        <v>6.6</v>
      </c>
    </row>
    <row r="172" spans="1:4" x14ac:dyDescent="0.3">
      <c r="A172" s="2" t="s">
        <v>639</v>
      </c>
      <c r="B172" s="14">
        <v>226832400</v>
      </c>
      <c r="C172" s="2">
        <v>128</v>
      </c>
      <c r="D172" s="2">
        <v>6</v>
      </c>
    </row>
    <row r="173" spans="1:4" x14ac:dyDescent="0.3">
      <c r="A173" s="2" t="s">
        <v>641</v>
      </c>
      <c r="B173" s="15">
        <v>62011111</v>
      </c>
      <c r="C173" s="2">
        <v>138</v>
      </c>
      <c r="D173" s="2">
        <v>6.9</v>
      </c>
    </row>
    <row r="174" spans="1:4" x14ac:dyDescent="0.3">
      <c r="A174" s="2" t="s">
        <v>645</v>
      </c>
      <c r="B174" s="14">
        <v>709000000</v>
      </c>
      <c r="C174" s="2">
        <v>115</v>
      </c>
      <c r="D174" s="2">
        <v>6.1</v>
      </c>
    </row>
    <row r="175" spans="1:4" x14ac:dyDescent="0.3">
      <c r="A175" s="2" t="s">
        <v>649</v>
      </c>
      <c r="B175" s="15">
        <v>20406466</v>
      </c>
      <c r="C175" s="2">
        <v>100</v>
      </c>
      <c r="D175" s="2">
        <v>5.8</v>
      </c>
    </row>
    <row r="176" spans="1:4" x14ac:dyDescent="0.3">
      <c r="A176" s="2" t="s">
        <v>651</v>
      </c>
      <c r="B176" s="14">
        <v>13712074</v>
      </c>
      <c r="C176" s="2">
        <v>114</v>
      </c>
      <c r="D176" s="2">
        <v>6.1</v>
      </c>
    </row>
    <row r="177" spans="1:4" x14ac:dyDescent="0.3">
      <c r="A177" s="2" t="s">
        <v>654</v>
      </c>
      <c r="B177" s="15">
        <v>43345589</v>
      </c>
      <c r="C177" s="2">
        <v>120</v>
      </c>
      <c r="D177" s="2">
        <v>6</v>
      </c>
    </row>
    <row r="178" spans="1:4" x14ac:dyDescent="0.3">
      <c r="A178" s="2" t="s">
        <v>658</v>
      </c>
      <c r="B178" s="14">
        <v>397950503</v>
      </c>
      <c r="C178" s="2">
        <v>156</v>
      </c>
      <c r="D178" s="2">
        <v>7.3</v>
      </c>
    </row>
    <row r="179" spans="1:4" x14ac:dyDescent="0.3">
      <c r="A179" s="2" t="s">
        <v>662</v>
      </c>
      <c r="B179" s="15">
        <v>147570682</v>
      </c>
      <c r="C179" s="2">
        <v>96</v>
      </c>
      <c r="D179" s="2">
        <v>6.1</v>
      </c>
    </row>
    <row r="180" spans="1:4" x14ac:dyDescent="0.3">
      <c r="A180" s="2" t="s">
        <v>666</v>
      </c>
      <c r="B180" s="14">
        <v>110724603</v>
      </c>
      <c r="C180" s="2">
        <v>107</v>
      </c>
      <c r="D180" s="2">
        <v>6.6</v>
      </c>
    </row>
    <row r="181" spans="1:4" x14ac:dyDescent="0.3">
      <c r="A181" s="2" t="s">
        <v>668</v>
      </c>
      <c r="B181" s="15">
        <v>241552094</v>
      </c>
      <c r="C181" s="2">
        <v>92</v>
      </c>
      <c r="D181" s="2">
        <v>6.5</v>
      </c>
    </row>
    <row r="182" spans="1:4" x14ac:dyDescent="0.3">
      <c r="A182" s="2" t="s">
        <v>671</v>
      </c>
      <c r="B182" s="14">
        <v>372824138</v>
      </c>
      <c r="C182" s="2">
        <v>115</v>
      </c>
      <c r="D182" s="2">
        <v>7.3</v>
      </c>
    </row>
    <row r="183" spans="1:4" x14ac:dyDescent="0.3">
      <c r="A183" s="2" t="s">
        <v>675</v>
      </c>
      <c r="B183" s="15">
        <v>501744560</v>
      </c>
      <c r="C183" s="2">
        <v>90</v>
      </c>
      <c r="D183" s="2">
        <v>6.9</v>
      </c>
    </row>
    <row r="184" spans="1:4" x14ac:dyDescent="0.3">
      <c r="A184" s="2" t="s">
        <v>678</v>
      </c>
      <c r="B184" s="14">
        <v>389311965</v>
      </c>
      <c r="C184" s="2">
        <v>117</v>
      </c>
      <c r="D184" s="2">
        <v>7</v>
      </c>
    </row>
    <row r="185" spans="1:4" x14ac:dyDescent="0.3">
      <c r="A185" s="2" t="s">
        <v>681</v>
      </c>
      <c r="B185" s="15">
        <v>717423452</v>
      </c>
      <c r="C185" s="2">
        <v>146</v>
      </c>
      <c r="D185" s="2">
        <v>7.4</v>
      </c>
    </row>
    <row r="186" spans="1:4" x14ac:dyDescent="0.3">
      <c r="A186" s="2" t="s">
        <v>684</v>
      </c>
      <c r="B186" s="14">
        <v>233871007</v>
      </c>
      <c r="C186" s="2">
        <v>94</v>
      </c>
      <c r="D186" s="2">
        <v>6.8</v>
      </c>
    </row>
    <row r="187" spans="1:4" x14ac:dyDescent="0.3">
      <c r="A187" s="2" t="s">
        <v>688</v>
      </c>
      <c r="B187" s="15">
        <v>459739379</v>
      </c>
      <c r="C187" s="2">
        <v>116</v>
      </c>
      <c r="D187" s="2">
        <v>6.2</v>
      </c>
    </row>
    <row r="188" spans="1:4" x14ac:dyDescent="0.3">
      <c r="A188" s="2" t="s">
        <v>691</v>
      </c>
      <c r="B188" s="14">
        <v>143339556</v>
      </c>
      <c r="C188" s="2">
        <v>147</v>
      </c>
      <c r="D188" s="2">
        <v>6.3</v>
      </c>
    </row>
    <row r="189" spans="1:4" x14ac:dyDescent="0.3">
      <c r="A189" s="2" t="s">
        <v>695</v>
      </c>
      <c r="B189" s="15">
        <v>424987477</v>
      </c>
      <c r="C189" s="2">
        <v>90</v>
      </c>
      <c r="D189" s="2">
        <v>6.4</v>
      </c>
    </row>
    <row r="190" spans="1:4" x14ac:dyDescent="0.3">
      <c r="A190" s="2" t="s">
        <v>699</v>
      </c>
      <c r="B190" s="14">
        <v>183329073</v>
      </c>
      <c r="C190" s="2">
        <v>100</v>
      </c>
      <c r="D190" s="2">
        <v>6.2</v>
      </c>
    </row>
    <row r="191" spans="1:4" x14ac:dyDescent="0.3">
      <c r="A191" s="2" t="s">
        <v>703</v>
      </c>
      <c r="B191" s="15">
        <v>237637473</v>
      </c>
      <c r="C191" s="2">
        <v>139</v>
      </c>
      <c r="D191" s="2">
        <v>5.6</v>
      </c>
    </row>
    <row r="192" spans="1:4" x14ac:dyDescent="0.3">
      <c r="A192" s="2" t="s">
        <v>707</v>
      </c>
      <c r="B192" s="14">
        <v>241940071</v>
      </c>
      <c r="C192" s="2">
        <v>107</v>
      </c>
      <c r="D192" s="2">
        <v>6.7</v>
      </c>
    </row>
    <row r="193" spans="1:4" x14ac:dyDescent="0.3">
      <c r="A193" s="2" t="s">
        <v>709</v>
      </c>
      <c r="B193" s="15">
        <v>659804554</v>
      </c>
      <c r="C193" s="2">
        <v>141</v>
      </c>
      <c r="D193" s="2">
        <v>7.7</v>
      </c>
    </row>
    <row r="194" spans="1:4" x14ac:dyDescent="0.3">
      <c r="A194" s="2" t="s">
        <v>304</v>
      </c>
      <c r="B194" s="14">
        <v>-80445998</v>
      </c>
      <c r="C194" s="2">
        <v>165</v>
      </c>
      <c r="D194" s="2">
        <v>6.3</v>
      </c>
    </row>
    <row r="195" spans="1:4" x14ac:dyDescent="0.3">
      <c r="A195" s="2" t="s">
        <v>716</v>
      </c>
      <c r="B195" s="15">
        <v>113843127</v>
      </c>
      <c r="C195" s="2">
        <v>100</v>
      </c>
      <c r="D195" s="2">
        <v>5</v>
      </c>
    </row>
    <row r="196" spans="1:4" x14ac:dyDescent="0.3">
      <c r="A196" s="2" t="s">
        <v>718</v>
      </c>
      <c r="B196" s="14">
        <v>226748063</v>
      </c>
      <c r="C196" s="2">
        <v>82</v>
      </c>
      <c r="D196" s="2">
        <v>6.2</v>
      </c>
    </row>
    <row r="197" spans="1:4" x14ac:dyDescent="0.3">
      <c r="A197" s="2" t="s">
        <v>722</v>
      </c>
      <c r="B197" s="15">
        <v>222424282</v>
      </c>
      <c r="C197" s="2">
        <v>97</v>
      </c>
      <c r="D197" s="2">
        <v>6.1</v>
      </c>
    </row>
    <row r="198" spans="1:4" x14ac:dyDescent="0.3">
      <c r="A198" s="2" t="s">
        <v>725</v>
      </c>
      <c r="B198" s="14">
        <v>191887208</v>
      </c>
      <c r="C198" s="2">
        <v>95</v>
      </c>
      <c r="D198" s="2">
        <v>6.7</v>
      </c>
    </row>
    <row r="199" spans="1:4" x14ac:dyDescent="0.3">
      <c r="A199" s="2" t="s">
        <v>728</v>
      </c>
      <c r="B199" s="15">
        <v>851475550</v>
      </c>
      <c r="C199" s="2">
        <v>152</v>
      </c>
      <c r="D199" s="2">
        <v>7.5</v>
      </c>
    </row>
    <row r="200" spans="1:4" x14ac:dyDescent="0.3">
      <c r="A200" s="2" t="s">
        <v>732</v>
      </c>
      <c r="B200" s="14">
        <v>-68351500</v>
      </c>
      <c r="C200" s="2">
        <v>96</v>
      </c>
      <c r="D200" s="2">
        <v>5.4</v>
      </c>
    </row>
    <row r="201" spans="1:4" x14ac:dyDescent="0.3">
      <c r="A201" s="2" t="s">
        <v>735</v>
      </c>
      <c r="B201" s="15">
        <v>515011224</v>
      </c>
      <c r="C201" s="2">
        <v>143</v>
      </c>
      <c r="D201" s="2">
        <v>7.5</v>
      </c>
    </row>
    <row r="202" spans="1:4" x14ac:dyDescent="0.3">
      <c r="A202" s="2" t="s">
        <v>738</v>
      </c>
      <c r="B202" s="14">
        <v>627100229</v>
      </c>
      <c r="C202" s="2">
        <v>123</v>
      </c>
      <c r="D202" s="2">
        <v>6.6</v>
      </c>
    </row>
    <row r="203" spans="1:4" x14ac:dyDescent="0.3">
      <c r="A203" s="2" t="s">
        <v>740</v>
      </c>
      <c r="B203" s="15">
        <v>642820459</v>
      </c>
      <c r="C203" s="2">
        <v>149</v>
      </c>
      <c r="D203" s="2">
        <v>6.5</v>
      </c>
    </row>
    <row r="204" spans="1:4" x14ac:dyDescent="0.3">
      <c r="A204" s="2" t="s">
        <v>743</v>
      </c>
      <c r="B204" s="14">
        <v>397188435</v>
      </c>
      <c r="C204" s="2">
        <v>102</v>
      </c>
      <c r="D204" s="2">
        <v>6.3</v>
      </c>
    </row>
    <row r="205" spans="1:4" x14ac:dyDescent="0.3">
      <c r="A205" s="2" t="s">
        <v>747</v>
      </c>
      <c r="B205" s="15">
        <v>297711549</v>
      </c>
      <c r="C205" s="2">
        <v>133</v>
      </c>
      <c r="D205" s="2">
        <v>6.8</v>
      </c>
    </row>
    <row r="206" spans="1:4" x14ac:dyDescent="0.3">
      <c r="A206" s="2" t="s">
        <v>750</v>
      </c>
      <c r="B206" s="14">
        <v>501137675</v>
      </c>
      <c r="C206" s="2">
        <v>130</v>
      </c>
      <c r="D206" s="2">
        <v>7.1</v>
      </c>
    </row>
    <row r="207" spans="1:4" x14ac:dyDescent="0.3">
      <c r="A207" s="2" t="s">
        <v>753</v>
      </c>
      <c r="B207" s="15">
        <v>209615000</v>
      </c>
      <c r="C207" s="2">
        <v>129</v>
      </c>
      <c r="D207" s="2">
        <v>7</v>
      </c>
    </row>
    <row r="208" spans="1:4" x14ac:dyDescent="0.3">
      <c r="A208" s="2" t="s">
        <v>756</v>
      </c>
      <c r="B208" s="14">
        <v>107713139</v>
      </c>
      <c r="C208" s="2">
        <v>106</v>
      </c>
      <c r="D208" s="2">
        <v>5.6</v>
      </c>
    </row>
    <row r="209" spans="1:4" x14ac:dyDescent="0.3">
      <c r="A209" s="2" t="s">
        <v>759</v>
      </c>
      <c r="B209" s="15">
        <v>196317921</v>
      </c>
      <c r="C209" s="2">
        <v>113</v>
      </c>
      <c r="D209" s="2">
        <v>7.1</v>
      </c>
    </row>
    <row r="210" spans="1:4" x14ac:dyDescent="0.3">
      <c r="A210" s="2" t="s">
        <v>763</v>
      </c>
      <c r="B210" s="14">
        <v>-98301101</v>
      </c>
      <c r="C210" s="2">
        <v>102</v>
      </c>
      <c r="D210" s="2">
        <v>6.4</v>
      </c>
    </row>
    <row r="211" spans="1:4" x14ac:dyDescent="0.3">
      <c r="A211" s="2" t="s">
        <v>768</v>
      </c>
      <c r="B211" s="15">
        <v>146572938</v>
      </c>
      <c r="C211" s="2">
        <v>120</v>
      </c>
      <c r="D211" s="2">
        <v>6</v>
      </c>
    </row>
    <row r="212" spans="1:4" x14ac:dyDescent="0.3">
      <c r="A212" s="2" t="s">
        <v>772</v>
      </c>
      <c r="B212" s="14">
        <v>113207122</v>
      </c>
      <c r="C212" s="2">
        <v>125</v>
      </c>
      <c r="D212" s="2">
        <v>4.2</v>
      </c>
    </row>
    <row r="213" spans="1:4" x14ac:dyDescent="0.3">
      <c r="A213" s="2" t="s">
        <v>777</v>
      </c>
      <c r="B213" s="15">
        <v>222141403</v>
      </c>
      <c r="C213" s="2">
        <v>104</v>
      </c>
      <c r="D213" s="2">
        <v>6.2</v>
      </c>
    </row>
    <row r="214" spans="1:4" x14ac:dyDescent="0.3">
      <c r="A214" s="2" t="s">
        <v>779</v>
      </c>
      <c r="B214" s="14">
        <v>419272402</v>
      </c>
      <c r="C214" s="2">
        <v>124</v>
      </c>
      <c r="D214" s="2">
        <v>6.2</v>
      </c>
    </row>
    <row r="215" spans="1:4" x14ac:dyDescent="0.3">
      <c r="A215" s="2" t="s">
        <v>782</v>
      </c>
      <c r="B215" s="15">
        <v>421388105</v>
      </c>
      <c r="C215" s="2">
        <v>123</v>
      </c>
      <c r="D215" s="2">
        <v>5.9</v>
      </c>
    </row>
    <row r="216" spans="1:4" x14ac:dyDescent="0.3">
      <c r="A216" s="2" t="s">
        <v>785</v>
      </c>
      <c r="B216" s="14">
        <v>205756637</v>
      </c>
      <c r="C216" s="2">
        <v>130</v>
      </c>
      <c r="D216" s="2">
        <v>6.2</v>
      </c>
    </row>
    <row r="217" spans="1:4" x14ac:dyDescent="0.3">
      <c r="A217" s="2" t="s">
        <v>788</v>
      </c>
      <c r="B217" s="15">
        <v>159047763</v>
      </c>
      <c r="C217" s="2">
        <v>92</v>
      </c>
      <c r="D217" s="2">
        <v>5.4</v>
      </c>
    </row>
    <row r="218" spans="1:4" x14ac:dyDescent="0.3">
      <c r="A218" s="2" t="s">
        <v>791</v>
      </c>
      <c r="B218" s="14">
        <v>489016565</v>
      </c>
      <c r="C218" s="2">
        <v>127</v>
      </c>
      <c r="D218" s="2">
        <v>7.2</v>
      </c>
    </row>
    <row r="219" spans="1:4" x14ac:dyDescent="0.3">
      <c r="A219" s="2" t="s">
        <v>794</v>
      </c>
      <c r="B219" s="15">
        <v>118738393</v>
      </c>
      <c r="C219" s="2">
        <v>114</v>
      </c>
      <c r="D219" s="2">
        <v>5.2</v>
      </c>
    </row>
    <row r="220" spans="1:4" x14ac:dyDescent="0.3">
      <c r="A220" s="2" t="s">
        <v>797</v>
      </c>
      <c r="B220" s="14">
        <v>295484914</v>
      </c>
      <c r="C220" s="2">
        <v>123</v>
      </c>
      <c r="D220" s="2">
        <v>5.9</v>
      </c>
    </row>
    <row r="221" spans="1:4" x14ac:dyDescent="0.3">
      <c r="A221" s="2" t="s">
        <v>801</v>
      </c>
      <c r="B221" s="15">
        <v>139175788</v>
      </c>
      <c r="C221" s="2">
        <v>106</v>
      </c>
      <c r="D221" s="2">
        <v>5.2</v>
      </c>
    </row>
    <row r="222" spans="1:4" x14ac:dyDescent="0.3">
      <c r="A222" s="2" t="s">
        <v>804</v>
      </c>
      <c r="B222" s="14">
        <v>273170142</v>
      </c>
      <c r="C222" s="2">
        <v>124</v>
      </c>
      <c r="D222" s="2">
        <v>6.3</v>
      </c>
    </row>
    <row r="223" spans="1:4" x14ac:dyDescent="0.3">
      <c r="A223" s="2" t="s">
        <v>807</v>
      </c>
      <c r="B223" s="15">
        <v>49956806</v>
      </c>
      <c r="C223" s="2">
        <v>78</v>
      </c>
      <c r="D223" s="2">
        <v>5.4</v>
      </c>
    </row>
    <row r="224" spans="1:4" x14ac:dyDescent="0.3">
      <c r="A224" s="2" t="s">
        <v>809</v>
      </c>
      <c r="B224" s="14">
        <v>171140700</v>
      </c>
      <c r="C224" s="2">
        <v>109</v>
      </c>
      <c r="D224" s="2">
        <v>6.4</v>
      </c>
    </row>
    <row r="225" spans="1:4" x14ac:dyDescent="0.3">
      <c r="A225" s="2" t="s">
        <v>812</v>
      </c>
      <c r="B225" s="15">
        <v>10772733</v>
      </c>
      <c r="C225" s="2">
        <v>119</v>
      </c>
      <c r="D225" s="2">
        <v>6.3</v>
      </c>
    </row>
    <row r="226" spans="1:4" x14ac:dyDescent="0.3">
      <c r="A226" s="2" t="s">
        <v>816</v>
      </c>
      <c r="B226" s="14">
        <v>122688965</v>
      </c>
      <c r="C226" s="2">
        <v>102</v>
      </c>
      <c r="D226" s="2">
        <v>5.7</v>
      </c>
    </row>
    <row r="227" spans="1:4" x14ac:dyDescent="0.3">
      <c r="A227" s="2" t="s">
        <v>820</v>
      </c>
      <c r="B227" s="15">
        <v>-26054234</v>
      </c>
      <c r="C227" s="2">
        <v>135</v>
      </c>
      <c r="D227" s="2">
        <v>5.7</v>
      </c>
    </row>
    <row r="228" spans="1:4" x14ac:dyDescent="0.3">
      <c r="A228" s="2" t="s">
        <v>823</v>
      </c>
      <c r="B228" s="14">
        <v>-71331093</v>
      </c>
      <c r="C228" s="2">
        <v>121</v>
      </c>
      <c r="D228" s="2">
        <v>4.9000000000000004</v>
      </c>
    </row>
    <row r="229" spans="1:4" x14ac:dyDescent="0.3">
      <c r="A229" s="2" t="s">
        <v>827</v>
      </c>
      <c r="B229" s="15">
        <v>144930431</v>
      </c>
      <c r="C229" s="2">
        <v>109</v>
      </c>
      <c r="D229" s="2">
        <v>5.9</v>
      </c>
    </row>
    <row r="230" spans="1:4" x14ac:dyDescent="0.3">
      <c r="A230" s="2" t="s">
        <v>832</v>
      </c>
      <c r="B230" s="14">
        <v>166168572</v>
      </c>
      <c r="C230" s="2">
        <v>124</v>
      </c>
      <c r="D230" s="2">
        <v>6.4</v>
      </c>
    </row>
    <row r="231" spans="1:4" x14ac:dyDescent="0.3">
      <c r="A231" s="2" t="s">
        <v>835</v>
      </c>
      <c r="B231" s="15">
        <v>737000000</v>
      </c>
      <c r="C231" s="2">
        <v>140</v>
      </c>
      <c r="D231" s="2">
        <v>7.1</v>
      </c>
    </row>
    <row r="232" spans="1:4" x14ac:dyDescent="0.3">
      <c r="A232" s="2" t="s">
        <v>838</v>
      </c>
      <c r="B232" s="14">
        <v>529398328</v>
      </c>
      <c r="C232" s="2">
        <v>142</v>
      </c>
      <c r="D232" s="2">
        <v>6.4</v>
      </c>
    </row>
    <row r="233" spans="1:4" x14ac:dyDescent="0.3">
      <c r="A233" s="2" t="s">
        <v>839</v>
      </c>
      <c r="B233" s="15">
        <v>447816256</v>
      </c>
      <c r="C233" s="2">
        <v>92</v>
      </c>
      <c r="D233" s="2">
        <v>7.5</v>
      </c>
    </row>
    <row r="234" spans="1:4" x14ac:dyDescent="0.3">
      <c r="A234" s="2" t="s">
        <v>842</v>
      </c>
      <c r="B234" s="14">
        <v>295440673</v>
      </c>
      <c r="C234" s="2">
        <v>126</v>
      </c>
      <c r="D234" s="2">
        <v>6.3</v>
      </c>
    </row>
    <row r="235" spans="1:4" x14ac:dyDescent="0.3">
      <c r="A235" s="2" t="s">
        <v>844</v>
      </c>
      <c r="B235" s="15">
        <v>809317558</v>
      </c>
      <c r="C235" s="2">
        <v>136</v>
      </c>
      <c r="D235" s="2">
        <v>6.3</v>
      </c>
    </row>
    <row r="236" spans="1:4" x14ac:dyDescent="0.3">
      <c r="A236" s="2" t="s">
        <v>847</v>
      </c>
      <c r="B236" s="14">
        <v>450178928</v>
      </c>
      <c r="C236" s="2">
        <v>98</v>
      </c>
      <c r="D236" s="2">
        <v>6.8</v>
      </c>
    </row>
    <row r="237" spans="1:4" x14ac:dyDescent="0.3">
      <c r="A237" s="2" t="s">
        <v>850</v>
      </c>
      <c r="B237" s="15">
        <v>35649600</v>
      </c>
      <c r="C237" s="2">
        <v>116</v>
      </c>
      <c r="D237" s="2">
        <v>5</v>
      </c>
    </row>
    <row r="238" spans="1:4" x14ac:dyDescent="0.3">
      <c r="A238" s="2" t="s">
        <v>857</v>
      </c>
      <c r="B238" s="14">
        <v>-37371735</v>
      </c>
      <c r="C238" s="2">
        <v>134</v>
      </c>
      <c r="D238" s="2">
        <v>5.8</v>
      </c>
    </row>
    <row r="239" spans="1:4" x14ac:dyDescent="0.3">
      <c r="A239" s="2" t="s">
        <v>861</v>
      </c>
      <c r="B239" s="15">
        <v>49602163</v>
      </c>
      <c r="C239" s="2">
        <v>114</v>
      </c>
      <c r="D239" s="2">
        <v>6</v>
      </c>
    </row>
    <row r="240" spans="1:4" x14ac:dyDescent="0.3">
      <c r="A240" s="2" t="s">
        <v>865</v>
      </c>
      <c r="B240" s="14">
        <v>352200000</v>
      </c>
      <c r="C240" s="2">
        <v>101</v>
      </c>
      <c r="D240" s="2">
        <v>5.8</v>
      </c>
    </row>
    <row r="241" spans="1:4" x14ac:dyDescent="0.3">
      <c r="A241" s="2" t="s">
        <v>868</v>
      </c>
      <c r="B241" s="15">
        <v>611392705</v>
      </c>
      <c r="C241" s="2">
        <v>91</v>
      </c>
      <c r="D241" s="2">
        <v>7.3</v>
      </c>
    </row>
    <row r="242" spans="1:4" x14ac:dyDescent="0.3">
      <c r="A242" s="2" t="s">
        <v>870</v>
      </c>
      <c r="B242" s="14">
        <v>62127760</v>
      </c>
      <c r="C242" s="2">
        <v>108</v>
      </c>
      <c r="D242" s="2">
        <v>5.7</v>
      </c>
    </row>
    <row r="243" spans="1:4" x14ac:dyDescent="0.3">
      <c r="A243" s="2" t="s">
        <v>874</v>
      </c>
      <c r="B243" s="15">
        <v>110623848</v>
      </c>
      <c r="C243" s="2">
        <v>112</v>
      </c>
      <c r="D243" s="2">
        <v>5.8</v>
      </c>
    </row>
    <row r="244" spans="1:4" x14ac:dyDescent="0.3">
      <c r="A244" s="2" t="s">
        <v>877</v>
      </c>
      <c r="B244" s="14">
        <v>47977596</v>
      </c>
      <c r="C244" s="2">
        <v>100</v>
      </c>
      <c r="D244" s="2">
        <v>4.4000000000000004</v>
      </c>
    </row>
    <row r="245" spans="1:4" x14ac:dyDescent="0.3">
      <c r="A245" s="2" t="s">
        <v>881</v>
      </c>
      <c r="B245" s="15">
        <v>464480841</v>
      </c>
      <c r="C245" s="2">
        <v>108</v>
      </c>
      <c r="D245" s="2">
        <v>6.3</v>
      </c>
    </row>
    <row r="246" spans="1:4" x14ac:dyDescent="0.3">
      <c r="A246" s="2" t="s">
        <v>883</v>
      </c>
      <c r="B246" s="14">
        <v>360490832</v>
      </c>
      <c r="C246" s="2">
        <v>114</v>
      </c>
      <c r="D246" s="2">
        <v>6</v>
      </c>
    </row>
    <row r="247" spans="1:4" x14ac:dyDescent="0.3">
      <c r="A247" s="2" t="s">
        <v>886</v>
      </c>
      <c r="B247" s="15">
        <v>223011068</v>
      </c>
      <c r="C247" s="2">
        <v>119</v>
      </c>
      <c r="D247" s="2">
        <v>6</v>
      </c>
    </row>
    <row r="248" spans="1:4" x14ac:dyDescent="0.3">
      <c r="A248" s="2" t="s">
        <v>890</v>
      </c>
      <c r="B248" s="14">
        <v>105294342</v>
      </c>
      <c r="C248" s="2">
        <v>165</v>
      </c>
      <c r="D248" s="2">
        <v>6.8</v>
      </c>
    </row>
    <row r="249" spans="1:4" x14ac:dyDescent="0.3">
      <c r="A249" s="2" t="s">
        <v>894</v>
      </c>
      <c r="B249" s="15">
        <v>252744280</v>
      </c>
      <c r="C249" s="2">
        <v>125</v>
      </c>
      <c r="D249" s="2">
        <v>6.4</v>
      </c>
    </row>
    <row r="250" spans="1:4" x14ac:dyDescent="0.3">
      <c r="A250" s="2" t="s">
        <v>898</v>
      </c>
      <c r="B250" s="14">
        <v>368207520</v>
      </c>
      <c r="C250" s="2">
        <v>120</v>
      </c>
      <c r="D250" s="2">
        <v>6.5</v>
      </c>
    </row>
    <row r="251" spans="1:4" x14ac:dyDescent="0.3">
      <c r="A251" s="2" t="s">
        <v>902</v>
      </c>
      <c r="B251" s="15">
        <v>185238201</v>
      </c>
      <c r="C251" s="2">
        <v>119</v>
      </c>
      <c r="D251" s="2">
        <v>6.2</v>
      </c>
    </row>
    <row r="252" spans="1:4" x14ac:dyDescent="0.3">
      <c r="A252" s="2" t="s">
        <v>904</v>
      </c>
      <c r="B252" s="14">
        <v>-14000000</v>
      </c>
      <c r="C252" s="2">
        <v>170</v>
      </c>
      <c r="D252" s="2">
        <v>7</v>
      </c>
    </row>
    <row r="253" spans="1:4" x14ac:dyDescent="0.3">
      <c r="A253" s="2" t="s">
        <v>907</v>
      </c>
      <c r="B253" s="15">
        <v>125382724</v>
      </c>
      <c r="C253" s="2">
        <v>85</v>
      </c>
      <c r="D253" s="2">
        <v>4.9000000000000004</v>
      </c>
    </row>
    <row r="254" spans="1:4" x14ac:dyDescent="0.3">
      <c r="A254" s="2" t="s">
        <v>911</v>
      </c>
      <c r="B254" s="14">
        <v>107817248</v>
      </c>
      <c r="C254" s="2">
        <v>119</v>
      </c>
      <c r="D254" s="2">
        <v>5.5</v>
      </c>
    </row>
    <row r="255" spans="1:4" x14ac:dyDescent="0.3">
      <c r="A255" s="2" t="s">
        <v>916</v>
      </c>
      <c r="B255" s="15">
        <v>227580051</v>
      </c>
      <c r="C255" s="2">
        <v>102</v>
      </c>
      <c r="D255" s="2">
        <v>6.1</v>
      </c>
    </row>
    <row r="256" spans="1:4" x14ac:dyDescent="0.3">
      <c r="A256" s="2" t="s">
        <v>920</v>
      </c>
      <c r="B256" s="14">
        <v>453749323</v>
      </c>
      <c r="C256" s="2">
        <v>103</v>
      </c>
      <c r="D256" s="2">
        <v>5.5</v>
      </c>
    </row>
    <row r="257" spans="1:4" x14ac:dyDescent="0.3">
      <c r="A257" s="2" t="s">
        <v>923</v>
      </c>
      <c r="B257" s="15">
        <v>-6048539</v>
      </c>
      <c r="C257" s="2">
        <v>76</v>
      </c>
      <c r="D257" s="2">
        <v>5.7</v>
      </c>
    </row>
    <row r="258" spans="1:4" x14ac:dyDescent="0.3">
      <c r="A258" s="2" t="s">
        <v>927</v>
      </c>
      <c r="B258" s="14">
        <v>69246868</v>
      </c>
      <c r="C258" s="2">
        <v>121</v>
      </c>
      <c r="D258" s="2">
        <v>5.9</v>
      </c>
    </row>
    <row r="259" spans="1:4" x14ac:dyDescent="0.3">
      <c r="A259" s="2" t="s">
        <v>930</v>
      </c>
      <c r="B259" s="15">
        <v>189268508</v>
      </c>
      <c r="C259" s="2">
        <v>127</v>
      </c>
      <c r="D259" s="2">
        <v>6.6</v>
      </c>
    </row>
    <row r="260" spans="1:4" x14ac:dyDescent="0.3">
      <c r="A260" s="2" t="s">
        <v>933</v>
      </c>
      <c r="B260" s="14">
        <v>242434178</v>
      </c>
      <c r="C260" s="2">
        <v>105</v>
      </c>
      <c r="D260" s="2">
        <v>5.5</v>
      </c>
    </row>
    <row r="261" spans="1:4" x14ac:dyDescent="0.3">
      <c r="A261" s="2" t="s">
        <v>935</v>
      </c>
      <c r="B261" s="15">
        <v>4508066</v>
      </c>
      <c r="C261" s="2">
        <v>121</v>
      </c>
      <c r="D261" s="2">
        <v>4.0999999999999996</v>
      </c>
    </row>
    <row r="262" spans="1:4" x14ac:dyDescent="0.3">
      <c r="A262" s="2" t="s">
        <v>938</v>
      </c>
      <c r="B262" s="14">
        <v>15537191</v>
      </c>
      <c r="C262" s="2">
        <v>114</v>
      </c>
      <c r="D262" s="2">
        <v>6.6</v>
      </c>
    </row>
    <row r="263" spans="1:4" x14ac:dyDescent="0.3">
      <c r="A263" s="2" t="s">
        <v>940</v>
      </c>
      <c r="B263" s="15">
        <v>273531464</v>
      </c>
      <c r="C263" s="2">
        <v>128</v>
      </c>
      <c r="D263" s="2">
        <v>6.4</v>
      </c>
    </row>
    <row r="264" spans="1:4" x14ac:dyDescent="0.3">
      <c r="A264" s="2" t="s">
        <v>943</v>
      </c>
      <c r="B264" s="14">
        <v>778368364</v>
      </c>
      <c r="C264" s="2">
        <v>178</v>
      </c>
      <c r="D264" s="2">
        <v>8</v>
      </c>
    </row>
    <row r="265" spans="1:4" x14ac:dyDescent="0.3">
      <c r="A265" s="2" t="s">
        <v>945</v>
      </c>
      <c r="B265" s="15">
        <v>-37821105</v>
      </c>
      <c r="C265" s="2">
        <v>120</v>
      </c>
      <c r="D265" s="2">
        <v>5.7</v>
      </c>
    </row>
    <row r="266" spans="1:4" x14ac:dyDescent="0.3">
      <c r="A266" s="2" t="s">
        <v>948</v>
      </c>
      <c r="B266" s="14">
        <v>-19286175</v>
      </c>
      <c r="C266" s="2">
        <v>157</v>
      </c>
      <c r="D266" s="2">
        <v>6.7</v>
      </c>
    </row>
    <row r="267" spans="1:4" x14ac:dyDescent="0.3">
      <c r="A267" s="2" t="s">
        <v>952</v>
      </c>
      <c r="B267" s="15">
        <v>0</v>
      </c>
      <c r="C267" s="2">
        <v>82</v>
      </c>
      <c r="D267" s="2">
        <v>4.9000000000000004</v>
      </c>
    </row>
    <row r="268" spans="1:4" x14ac:dyDescent="0.3">
      <c r="A268" s="2" t="s">
        <v>955</v>
      </c>
      <c r="B268" s="14">
        <v>227234916</v>
      </c>
      <c r="C268" s="2">
        <v>115</v>
      </c>
      <c r="D268" s="2">
        <v>6.7</v>
      </c>
    </row>
    <row r="269" spans="1:4" x14ac:dyDescent="0.3">
      <c r="A269" s="2" t="s">
        <v>958</v>
      </c>
      <c r="B269" s="15">
        <v>81643158</v>
      </c>
      <c r="C269" s="2">
        <v>144</v>
      </c>
      <c r="D269" s="2">
        <v>6.6</v>
      </c>
    </row>
    <row r="270" spans="1:4" x14ac:dyDescent="0.3">
      <c r="A270" s="2" t="s">
        <v>961</v>
      </c>
      <c r="B270" s="14">
        <v>167135367</v>
      </c>
      <c r="C270" s="2">
        <v>84</v>
      </c>
      <c r="D270" s="2">
        <v>5.8</v>
      </c>
    </row>
    <row r="271" spans="1:4" x14ac:dyDescent="0.3">
      <c r="A271" s="2" t="s">
        <v>964</v>
      </c>
      <c r="B271" s="15">
        <v>162045765</v>
      </c>
      <c r="C271" s="2">
        <v>97</v>
      </c>
      <c r="D271" s="2">
        <v>6.7</v>
      </c>
    </row>
    <row r="272" spans="1:4" x14ac:dyDescent="0.3">
      <c r="A272" s="2" t="s">
        <v>968</v>
      </c>
      <c r="B272" s="14">
        <v>522161890</v>
      </c>
      <c r="C272" s="2">
        <v>141</v>
      </c>
      <c r="D272" s="2">
        <v>7.6</v>
      </c>
    </row>
    <row r="273" spans="1:4" x14ac:dyDescent="0.3">
      <c r="A273" s="2" t="s">
        <v>970</v>
      </c>
      <c r="B273" s="15">
        <v>36949164</v>
      </c>
      <c r="C273" s="2">
        <v>136</v>
      </c>
      <c r="D273" s="2">
        <v>6.5</v>
      </c>
    </row>
    <row r="274" spans="1:4" x14ac:dyDescent="0.3">
      <c r="A274" s="2" t="s">
        <v>973</v>
      </c>
      <c r="B274" s="14">
        <v>-79627709</v>
      </c>
      <c r="C274" s="2">
        <v>104</v>
      </c>
      <c r="D274" s="2">
        <v>3.7</v>
      </c>
    </row>
    <row r="275" spans="1:4" x14ac:dyDescent="0.3">
      <c r="A275" s="2" t="s">
        <v>976</v>
      </c>
      <c r="B275" s="15">
        <v>147202299</v>
      </c>
      <c r="C275" s="2">
        <v>118</v>
      </c>
      <c r="D275" s="2">
        <v>6.1</v>
      </c>
    </row>
    <row r="276" spans="1:4" x14ac:dyDescent="0.3">
      <c r="A276" s="2" t="s">
        <v>980</v>
      </c>
      <c r="B276" s="14">
        <v>354640427</v>
      </c>
      <c r="C276" s="2">
        <v>155</v>
      </c>
      <c r="D276" s="2">
        <v>7.9</v>
      </c>
    </row>
    <row r="277" spans="1:4" x14ac:dyDescent="0.3">
      <c r="A277" s="2" t="s">
        <v>983</v>
      </c>
      <c r="B277" s="15">
        <v>256372926</v>
      </c>
      <c r="C277" s="2">
        <v>145</v>
      </c>
      <c r="D277" s="2">
        <v>7.1</v>
      </c>
    </row>
    <row r="278" spans="1:4" x14ac:dyDescent="0.3">
      <c r="A278" s="2" t="s">
        <v>985</v>
      </c>
      <c r="B278" s="14">
        <v>776688482</v>
      </c>
      <c r="C278" s="2">
        <v>161</v>
      </c>
      <c r="D278" s="2">
        <v>7.4</v>
      </c>
    </row>
    <row r="279" spans="1:4" x14ac:dyDescent="0.3">
      <c r="A279" s="2" t="s">
        <v>987</v>
      </c>
      <c r="B279" s="15">
        <v>449045960</v>
      </c>
      <c r="C279" s="2">
        <v>144</v>
      </c>
      <c r="D279" s="2">
        <v>7.3</v>
      </c>
    </row>
    <row r="280" spans="1:4" x14ac:dyDescent="0.3">
      <c r="A280" s="2" t="s">
        <v>990</v>
      </c>
      <c r="B280" s="14">
        <v>262211740</v>
      </c>
      <c r="C280" s="2">
        <v>119</v>
      </c>
      <c r="D280" s="2">
        <v>5.6</v>
      </c>
    </row>
    <row r="281" spans="1:4" x14ac:dyDescent="0.3">
      <c r="A281" s="2" t="s">
        <v>992</v>
      </c>
      <c r="B281" s="15">
        <v>420000000</v>
      </c>
      <c r="C281" s="2">
        <v>137</v>
      </c>
      <c r="D281" s="2">
        <v>7.7</v>
      </c>
    </row>
    <row r="282" spans="1:4" x14ac:dyDescent="0.3">
      <c r="A282" s="2" t="s">
        <v>996</v>
      </c>
      <c r="B282" s="14">
        <v>134104620</v>
      </c>
      <c r="C282" s="2">
        <v>140</v>
      </c>
      <c r="D282" s="2">
        <v>6.5</v>
      </c>
    </row>
    <row r="283" spans="1:4" x14ac:dyDescent="0.3">
      <c r="A283" s="2" t="s">
        <v>999</v>
      </c>
      <c r="B283" s="15">
        <v>166465037</v>
      </c>
      <c r="C283" s="2">
        <v>157</v>
      </c>
      <c r="D283" s="2">
        <v>7.4</v>
      </c>
    </row>
    <row r="284" spans="1:4" x14ac:dyDescent="0.3">
      <c r="A284" s="2" t="s">
        <v>1001</v>
      </c>
      <c r="B284" s="14">
        <v>263882411</v>
      </c>
      <c r="C284" s="2">
        <v>141</v>
      </c>
      <c r="D284" s="2">
        <v>6.8</v>
      </c>
    </row>
    <row r="285" spans="1:4" x14ac:dyDescent="0.3">
      <c r="A285" s="2" t="s">
        <v>1004</v>
      </c>
      <c r="B285" s="15">
        <v>50166126</v>
      </c>
      <c r="C285" s="2">
        <v>106</v>
      </c>
      <c r="D285" s="2">
        <v>6.2</v>
      </c>
    </row>
    <row r="286" spans="1:4" x14ac:dyDescent="0.3">
      <c r="A286" s="2" t="s">
        <v>1007</v>
      </c>
      <c r="B286" s="14">
        <v>210650585</v>
      </c>
      <c r="C286" s="2">
        <v>98</v>
      </c>
      <c r="D286" s="2">
        <v>5.4</v>
      </c>
    </row>
    <row r="287" spans="1:4" x14ac:dyDescent="0.3">
      <c r="A287" s="2" t="s">
        <v>1011</v>
      </c>
      <c r="B287" s="15">
        <v>70432927</v>
      </c>
      <c r="C287" s="2">
        <v>107</v>
      </c>
      <c r="D287" s="2">
        <v>6.1</v>
      </c>
    </row>
    <row r="288" spans="1:4" x14ac:dyDescent="0.3">
      <c r="A288" s="2" t="s">
        <v>1014</v>
      </c>
      <c r="B288" s="14">
        <v>142295562</v>
      </c>
      <c r="C288" s="2">
        <v>115</v>
      </c>
      <c r="D288" s="2">
        <v>5.6</v>
      </c>
    </row>
    <row r="289" spans="1:4" x14ac:dyDescent="0.3">
      <c r="A289" s="2" t="s">
        <v>1019</v>
      </c>
      <c r="B289" s="15">
        <v>325368238</v>
      </c>
      <c r="C289" s="2">
        <v>165</v>
      </c>
      <c r="D289" s="2">
        <v>7.8</v>
      </c>
    </row>
    <row r="290" spans="1:4" x14ac:dyDescent="0.3">
      <c r="A290" s="2" t="s">
        <v>1023</v>
      </c>
      <c r="B290" s="14">
        <v>138851</v>
      </c>
      <c r="C290" s="2">
        <v>91</v>
      </c>
      <c r="D290" s="2">
        <v>6.8</v>
      </c>
    </row>
    <row r="291" spans="1:4" x14ac:dyDescent="0.3">
      <c r="A291" s="2" t="s">
        <v>1026</v>
      </c>
      <c r="B291" s="15">
        <v>69327687</v>
      </c>
      <c r="C291" s="2">
        <v>78</v>
      </c>
      <c r="D291" s="2">
        <v>7.2</v>
      </c>
    </row>
    <row r="292" spans="1:4" x14ac:dyDescent="0.3">
      <c r="A292" s="2" t="s">
        <v>1029</v>
      </c>
      <c r="B292" s="14">
        <v>212573423</v>
      </c>
      <c r="C292" s="2">
        <v>103</v>
      </c>
      <c r="D292" s="2">
        <v>6.1</v>
      </c>
    </row>
    <row r="293" spans="1:4" x14ac:dyDescent="0.3">
      <c r="A293" s="2" t="s">
        <v>1034</v>
      </c>
      <c r="B293" s="15">
        <v>247451894</v>
      </c>
      <c r="C293" s="2">
        <v>131</v>
      </c>
      <c r="D293" s="2">
        <v>6.4</v>
      </c>
    </row>
    <row r="294" spans="1:4" x14ac:dyDescent="0.3">
      <c r="A294" s="2" t="s">
        <v>1037</v>
      </c>
      <c r="B294" s="14">
        <v>149288105</v>
      </c>
      <c r="C294" s="2">
        <v>104</v>
      </c>
      <c r="D294" s="2">
        <v>4.9000000000000004</v>
      </c>
    </row>
    <row r="295" spans="1:4" x14ac:dyDescent="0.3">
      <c r="A295" s="2" t="s">
        <v>1041</v>
      </c>
      <c r="B295" s="15">
        <v>86793</v>
      </c>
      <c r="C295" s="2">
        <v>101</v>
      </c>
      <c r="D295" s="2">
        <v>6.4</v>
      </c>
    </row>
    <row r="296" spans="1:4" x14ac:dyDescent="0.3">
      <c r="A296" s="2" t="s">
        <v>1045</v>
      </c>
      <c r="B296" s="14">
        <v>168426634</v>
      </c>
      <c r="C296" s="2">
        <v>102</v>
      </c>
      <c r="D296" s="2">
        <v>6.4</v>
      </c>
    </row>
    <row r="297" spans="1:4" x14ac:dyDescent="0.3">
      <c r="A297" s="2" t="s">
        <v>1049</v>
      </c>
      <c r="B297" s="15">
        <v>178731369</v>
      </c>
      <c r="C297" s="2">
        <v>103</v>
      </c>
      <c r="D297" s="2">
        <v>6</v>
      </c>
    </row>
    <row r="298" spans="1:4" x14ac:dyDescent="0.3">
      <c r="A298" s="2" t="s">
        <v>1053</v>
      </c>
      <c r="B298" s="14">
        <v>111989043</v>
      </c>
      <c r="C298" s="2">
        <v>121</v>
      </c>
      <c r="D298" s="2">
        <v>5.5</v>
      </c>
    </row>
    <row r="299" spans="1:4" x14ac:dyDescent="0.3">
      <c r="A299" s="2" t="s">
        <v>1058</v>
      </c>
      <c r="B299" s="15">
        <v>70877916</v>
      </c>
      <c r="C299" s="2">
        <v>143</v>
      </c>
      <c r="D299" s="2">
        <v>7.3</v>
      </c>
    </row>
    <row r="300" spans="1:4" x14ac:dyDescent="0.3">
      <c r="A300" s="2" t="s">
        <v>1062</v>
      </c>
      <c r="B300" s="14">
        <v>292000694</v>
      </c>
      <c r="C300" s="2">
        <v>180</v>
      </c>
      <c r="D300" s="2">
        <v>7.9</v>
      </c>
    </row>
    <row r="301" spans="1:4" x14ac:dyDescent="0.3">
      <c r="A301" s="2" t="s">
        <v>1064</v>
      </c>
      <c r="B301" s="15">
        <v>236529144</v>
      </c>
      <c r="C301" s="2">
        <v>121</v>
      </c>
      <c r="D301" s="2">
        <v>5.2</v>
      </c>
    </row>
    <row r="302" spans="1:4" x14ac:dyDescent="0.3">
      <c r="A302" s="2" t="s">
        <v>1066</v>
      </c>
      <c r="B302" s="14">
        <v>16214377</v>
      </c>
      <c r="C302" s="2">
        <v>129</v>
      </c>
      <c r="D302" s="2">
        <v>6.7</v>
      </c>
    </row>
    <row r="303" spans="1:4" x14ac:dyDescent="0.3">
      <c r="A303" s="2" t="s">
        <v>1069</v>
      </c>
      <c r="B303" s="15">
        <v>28482868</v>
      </c>
      <c r="C303" s="2">
        <v>172</v>
      </c>
      <c r="D303" s="2">
        <v>6.6</v>
      </c>
    </row>
    <row r="304" spans="1:4" x14ac:dyDescent="0.3">
      <c r="A304" s="2" t="s">
        <v>1073</v>
      </c>
      <c r="B304" s="14">
        <v>60073390</v>
      </c>
      <c r="C304" s="2">
        <v>97</v>
      </c>
      <c r="D304" s="2">
        <v>6.5</v>
      </c>
    </row>
    <row r="305" spans="1:4" x14ac:dyDescent="0.3">
      <c r="A305" s="2" t="s">
        <v>1076</v>
      </c>
      <c r="B305" s="15">
        <v>-17897621</v>
      </c>
      <c r="C305" s="2">
        <v>104</v>
      </c>
      <c r="D305" s="2">
        <v>4.2</v>
      </c>
    </row>
    <row r="306" spans="1:4" x14ac:dyDescent="0.3">
      <c r="A306" s="2" t="s">
        <v>1079</v>
      </c>
      <c r="B306" s="14">
        <v>143400000</v>
      </c>
      <c r="C306" s="2">
        <v>99</v>
      </c>
      <c r="D306" s="2">
        <v>5.6</v>
      </c>
    </row>
    <row r="307" spans="1:4" x14ac:dyDescent="0.3">
      <c r="A307" s="2" t="s">
        <v>1082</v>
      </c>
      <c r="B307" s="15">
        <v>-30421885</v>
      </c>
      <c r="C307" s="2">
        <v>95</v>
      </c>
      <c r="D307" s="2">
        <v>7.2</v>
      </c>
    </row>
    <row r="308" spans="1:4" x14ac:dyDescent="0.3">
      <c r="A308" s="2" t="s">
        <v>1085</v>
      </c>
      <c r="B308" s="14">
        <v>-31311169</v>
      </c>
      <c r="C308" s="2">
        <v>102</v>
      </c>
      <c r="D308" s="2">
        <v>5.3</v>
      </c>
    </row>
    <row r="309" spans="1:4" x14ac:dyDescent="0.3">
      <c r="A309" s="2" t="s">
        <v>1088</v>
      </c>
      <c r="B309" s="15">
        <v>116172544</v>
      </c>
      <c r="C309" s="2">
        <v>127</v>
      </c>
      <c r="D309" s="2">
        <v>6.1</v>
      </c>
    </row>
    <row r="310" spans="1:4" x14ac:dyDescent="0.3">
      <c r="A310" s="2" t="s">
        <v>1092</v>
      </c>
      <c r="B310" s="14">
        <v>28718711</v>
      </c>
      <c r="C310" s="2">
        <v>114</v>
      </c>
      <c r="D310" s="2">
        <v>5.5</v>
      </c>
    </row>
    <row r="311" spans="1:4" x14ac:dyDescent="0.3">
      <c r="A311" s="2" t="s">
        <v>1096</v>
      </c>
      <c r="B311" s="15">
        <v>-84000000</v>
      </c>
      <c r="C311" s="2">
        <v>94</v>
      </c>
      <c r="D311" s="2">
        <v>3.6</v>
      </c>
    </row>
    <row r="312" spans="1:4" x14ac:dyDescent="0.3">
      <c r="A312" s="2" t="s">
        <v>1100</v>
      </c>
      <c r="B312" s="14">
        <v>-6179242</v>
      </c>
      <c r="C312" s="2">
        <v>122</v>
      </c>
      <c r="D312" s="2">
        <v>6.5</v>
      </c>
    </row>
    <row r="313" spans="1:4" x14ac:dyDescent="0.3">
      <c r="A313" s="2" t="s">
        <v>1102</v>
      </c>
      <c r="B313" s="15">
        <v>-92896027</v>
      </c>
      <c r="C313" s="2">
        <v>95</v>
      </c>
      <c r="D313" s="2">
        <v>4.4000000000000004</v>
      </c>
    </row>
    <row r="314" spans="1:4" x14ac:dyDescent="0.3">
      <c r="A314" s="2" t="s">
        <v>1106</v>
      </c>
      <c r="B314" s="14">
        <v>-5117111</v>
      </c>
      <c r="C314" s="2">
        <v>115</v>
      </c>
      <c r="D314" s="2">
        <v>6.4</v>
      </c>
    </row>
    <row r="315" spans="1:4" x14ac:dyDescent="0.3">
      <c r="A315" s="2" t="s">
        <v>1109</v>
      </c>
      <c r="B315" s="15">
        <v>147233113</v>
      </c>
      <c r="C315" s="2">
        <v>88</v>
      </c>
      <c r="D315" s="2">
        <v>6.5</v>
      </c>
    </row>
    <row r="316" spans="1:4" x14ac:dyDescent="0.3">
      <c r="A316" s="2" t="s">
        <v>1113</v>
      </c>
      <c r="B316" s="14">
        <v>3835130</v>
      </c>
      <c r="C316" s="2">
        <v>110</v>
      </c>
      <c r="D316" s="2">
        <v>7.1</v>
      </c>
    </row>
    <row r="317" spans="1:4" x14ac:dyDescent="0.3">
      <c r="A317" s="2" t="s">
        <v>1117</v>
      </c>
      <c r="B317" s="15">
        <v>335013274</v>
      </c>
      <c r="C317" s="2">
        <v>130</v>
      </c>
      <c r="D317" s="2">
        <v>6</v>
      </c>
    </row>
    <row r="318" spans="1:4" x14ac:dyDescent="0.3">
      <c r="A318" s="2" t="s">
        <v>1120</v>
      </c>
      <c r="B318" s="14">
        <v>93772504</v>
      </c>
      <c r="C318" s="2">
        <v>167</v>
      </c>
      <c r="D318" s="2">
        <v>7.1</v>
      </c>
    </row>
    <row r="319" spans="1:4" x14ac:dyDescent="0.3">
      <c r="A319" s="2" t="s">
        <v>1123</v>
      </c>
      <c r="B319" s="15">
        <v>1311434</v>
      </c>
      <c r="C319" s="2">
        <v>145</v>
      </c>
      <c r="D319" s="2">
        <v>7.1</v>
      </c>
    </row>
    <row r="320" spans="1:4" x14ac:dyDescent="0.3">
      <c r="A320" s="2" t="s">
        <v>1128</v>
      </c>
      <c r="B320" s="14">
        <v>64044513</v>
      </c>
      <c r="C320" s="2">
        <v>85</v>
      </c>
      <c r="D320" s="2">
        <v>5.9</v>
      </c>
    </row>
    <row r="321" spans="1:4" x14ac:dyDescent="0.3">
      <c r="A321" s="2" t="s">
        <v>1131</v>
      </c>
      <c r="B321" s="15">
        <v>12000000</v>
      </c>
      <c r="C321" s="2">
        <v>93</v>
      </c>
      <c r="D321" s="2">
        <v>5.4</v>
      </c>
    </row>
    <row r="322" spans="1:4" x14ac:dyDescent="0.3">
      <c r="A322" s="2" t="s">
        <v>1135</v>
      </c>
      <c r="B322" s="14">
        <v>80989651</v>
      </c>
      <c r="C322" s="2">
        <v>144</v>
      </c>
      <c r="D322" s="2">
        <v>7.2</v>
      </c>
    </row>
    <row r="323" spans="1:4" x14ac:dyDescent="0.3">
      <c r="A323" s="2" t="s">
        <v>1137</v>
      </c>
      <c r="B323" s="15">
        <v>104907746</v>
      </c>
      <c r="C323" s="2">
        <v>85</v>
      </c>
      <c r="D323" s="2">
        <v>5.6</v>
      </c>
    </row>
    <row r="324" spans="1:4" x14ac:dyDescent="0.3">
      <c r="A324" s="2" t="s">
        <v>1142</v>
      </c>
      <c r="B324" s="14">
        <v>173920180</v>
      </c>
      <c r="C324" s="2">
        <v>126</v>
      </c>
      <c r="D324" s="2">
        <v>7.3</v>
      </c>
    </row>
    <row r="325" spans="1:4" x14ac:dyDescent="0.3">
      <c r="A325" s="2" t="s">
        <v>1145</v>
      </c>
      <c r="B325" s="15">
        <v>188347692</v>
      </c>
      <c r="C325" s="2">
        <v>146</v>
      </c>
      <c r="D325" s="2">
        <v>5.4</v>
      </c>
    </row>
    <row r="326" spans="1:4" x14ac:dyDescent="0.3">
      <c r="A326" s="2" t="s">
        <v>1148</v>
      </c>
      <c r="B326" s="14">
        <v>-18567273</v>
      </c>
      <c r="C326" s="2">
        <v>89</v>
      </c>
      <c r="D326" s="2">
        <v>7</v>
      </c>
    </row>
    <row r="327" spans="1:4" x14ac:dyDescent="0.3">
      <c r="A327" s="2" t="s">
        <v>1152</v>
      </c>
      <c r="B327" s="15">
        <v>782244782</v>
      </c>
      <c r="C327" s="2">
        <v>88</v>
      </c>
      <c r="D327" s="2">
        <v>6.2</v>
      </c>
    </row>
    <row r="328" spans="1:4" x14ac:dyDescent="0.3">
      <c r="A328" s="2" t="s">
        <v>1155</v>
      </c>
      <c r="B328" s="14">
        <v>448514353</v>
      </c>
      <c r="C328" s="2">
        <v>105</v>
      </c>
      <c r="D328" s="2">
        <v>6.7</v>
      </c>
    </row>
    <row r="329" spans="1:4" x14ac:dyDescent="0.3">
      <c r="A329" s="2" t="s">
        <v>1158</v>
      </c>
      <c r="B329" s="15">
        <v>28525586</v>
      </c>
      <c r="C329" s="2">
        <v>136</v>
      </c>
      <c r="D329" s="2">
        <v>6.6</v>
      </c>
    </row>
    <row r="330" spans="1:4" x14ac:dyDescent="0.3">
      <c r="A330" s="2" t="s">
        <v>1160</v>
      </c>
      <c r="B330" s="14">
        <v>846335536</v>
      </c>
      <c r="C330" s="2">
        <v>100</v>
      </c>
      <c r="D330" s="2">
        <v>7.6</v>
      </c>
    </row>
    <row r="331" spans="1:4" x14ac:dyDescent="0.3">
      <c r="A331" s="2" t="s">
        <v>1162</v>
      </c>
      <c r="B331" s="15">
        <v>1024888979</v>
      </c>
      <c r="C331" s="2">
        <v>201</v>
      </c>
      <c r="D331" s="2">
        <v>8.1</v>
      </c>
    </row>
    <row r="332" spans="1:4" x14ac:dyDescent="0.3">
      <c r="A332" s="2" t="s">
        <v>1164</v>
      </c>
      <c r="B332" s="14">
        <v>847287400</v>
      </c>
      <c r="C332" s="2">
        <v>179</v>
      </c>
      <c r="D332" s="2">
        <v>8</v>
      </c>
    </row>
    <row r="333" spans="1:4" x14ac:dyDescent="0.3">
      <c r="A333" s="2" t="s">
        <v>1165</v>
      </c>
      <c r="B333" s="15">
        <v>19178613</v>
      </c>
      <c r="C333" s="2">
        <v>102</v>
      </c>
      <c r="D333" s="2">
        <v>5.2</v>
      </c>
    </row>
    <row r="334" spans="1:4" x14ac:dyDescent="0.3">
      <c r="A334" s="2" t="s">
        <v>1168</v>
      </c>
      <c r="B334" s="14">
        <v>159703340</v>
      </c>
      <c r="C334" s="2">
        <v>100</v>
      </c>
      <c r="D334" s="2">
        <v>5.7</v>
      </c>
    </row>
    <row r="335" spans="1:4" x14ac:dyDescent="0.3">
      <c r="A335" s="2" t="s">
        <v>1171</v>
      </c>
      <c r="B335" s="15">
        <v>3039258</v>
      </c>
      <c r="C335" s="2">
        <v>119</v>
      </c>
      <c r="D335" s="2">
        <v>5.9</v>
      </c>
    </row>
    <row r="336" spans="1:4" x14ac:dyDescent="0.3">
      <c r="A336" s="2" t="s">
        <v>1175</v>
      </c>
      <c r="B336" s="14">
        <v>275780809</v>
      </c>
      <c r="C336" s="2">
        <v>92</v>
      </c>
      <c r="D336" s="2">
        <v>5.7</v>
      </c>
    </row>
    <row r="337" spans="1:4" x14ac:dyDescent="0.3">
      <c r="A337" s="2" t="s">
        <v>1178</v>
      </c>
      <c r="B337" s="15">
        <v>389860185</v>
      </c>
      <c r="C337" s="2">
        <v>105</v>
      </c>
      <c r="D337" s="2">
        <v>7</v>
      </c>
    </row>
    <row r="338" spans="1:4" x14ac:dyDescent="0.3">
      <c r="A338" s="2" t="s">
        <v>1181</v>
      </c>
      <c r="B338" s="14">
        <v>72839667</v>
      </c>
      <c r="C338" s="2">
        <v>95</v>
      </c>
      <c r="D338" s="2">
        <v>6.3</v>
      </c>
    </row>
    <row r="339" spans="1:4" x14ac:dyDescent="0.3">
      <c r="A339" s="2" t="s">
        <v>1184</v>
      </c>
      <c r="B339" s="15">
        <v>212654182</v>
      </c>
      <c r="C339" s="2">
        <v>98</v>
      </c>
      <c r="D339" s="2">
        <v>5.2</v>
      </c>
    </row>
    <row r="340" spans="1:4" x14ac:dyDescent="0.3">
      <c r="A340" s="2" t="s">
        <v>1188</v>
      </c>
      <c r="B340" s="14">
        <v>-119180039</v>
      </c>
      <c r="C340" s="2">
        <v>137</v>
      </c>
      <c r="D340" s="2">
        <v>5.8</v>
      </c>
    </row>
    <row r="341" spans="1:4" x14ac:dyDescent="0.3">
      <c r="A341" s="2" t="s">
        <v>1192</v>
      </c>
      <c r="B341" s="15">
        <v>539442092</v>
      </c>
      <c r="C341" s="2">
        <v>115</v>
      </c>
      <c r="D341" s="2">
        <v>7.4</v>
      </c>
    </row>
    <row r="342" spans="1:4" x14ac:dyDescent="0.3">
      <c r="A342" s="2" t="s">
        <v>1194</v>
      </c>
      <c r="B342" s="14">
        <v>-87982678</v>
      </c>
      <c r="C342" s="2">
        <v>119</v>
      </c>
      <c r="D342" s="2">
        <v>5.7</v>
      </c>
    </row>
    <row r="343" spans="1:4" x14ac:dyDescent="0.3">
      <c r="A343" s="2" t="s">
        <v>1198</v>
      </c>
      <c r="B343" s="15">
        <v>131497209</v>
      </c>
      <c r="C343" s="2">
        <v>118</v>
      </c>
      <c r="D343" s="2">
        <v>6</v>
      </c>
    </row>
    <row r="344" spans="1:4" x14ac:dyDescent="0.3">
      <c r="A344" s="2" t="s">
        <v>1200</v>
      </c>
      <c r="B344" s="14">
        <v>499390539</v>
      </c>
      <c r="C344" s="2">
        <v>98</v>
      </c>
      <c r="D344" s="2">
        <v>6.9</v>
      </c>
    </row>
    <row r="345" spans="1:4" x14ac:dyDescent="0.3">
      <c r="A345" s="2" t="s">
        <v>1202</v>
      </c>
      <c r="B345" s="15">
        <v>407366869</v>
      </c>
      <c r="C345" s="2">
        <v>92</v>
      </c>
      <c r="D345" s="2">
        <v>7.3</v>
      </c>
    </row>
    <row r="346" spans="1:4" x14ac:dyDescent="0.3">
      <c r="A346" s="2" t="s">
        <v>1204</v>
      </c>
      <c r="B346" s="14">
        <v>67805466</v>
      </c>
      <c r="C346" s="2">
        <v>98</v>
      </c>
      <c r="D346" s="2">
        <v>6.3</v>
      </c>
    </row>
    <row r="347" spans="1:4" x14ac:dyDescent="0.3">
      <c r="A347" s="2" t="s">
        <v>1206</v>
      </c>
      <c r="B347" s="15">
        <v>257325802</v>
      </c>
      <c r="C347" s="2">
        <v>90</v>
      </c>
      <c r="D347" s="2">
        <v>6.4</v>
      </c>
    </row>
    <row r="348" spans="1:4" x14ac:dyDescent="0.3">
      <c r="A348" s="2" t="s">
        <v>1209</v>
      </c>
      <c r="B348" s="14">
        <v>55464351</v>
      </c>
      <c r="C348" s="2">
        <v>130</v>
      </c>
      <c r="D348" s="2">
        <v>6.3</v>
      </c>
    </row>
    <row r="349" spans="1:4" x14ac:dyDescent="0.3">
      <c r="A349" s="2" t="s">
        <v>1211</v>
      </c>
      <c r="B349" s="15">
        <v>142988466</v>
      </c>
      <c r="C349" s="2">
        <v>90</v>
      </c>
      <c r="D349" s="2">
        <v>6.5</v>
      </c>
    </row>
    <row r="350" spans="1:4" x14ac:dyDescent="0.3">
      <c r="A350" s="2" t="s">
        <v>1214</v>
      </c>
      <c r="B350" s="14">
        <v>796686817</v>
      </c>
      <c r="C350" s="2">
        <v>94</v>
      </c>
      <c r="D350" s="2">
        <v>6.5</v>
      </c>
    </row>
    <row r="351" spans="1:4" x14ac:dyDescent="0.3">
      <c r="A351" s="2" t="s">
        <v>1217</v>
      </c>
      <c r="B351" s="15">
        <v>98133322</v>
      </c>
      <c r="C351" s="2">
        <v>114</v>
      </c>
      <c r="D351" s="2">
        <v>7</v>
      </c>
    </row>
    <row r="352" spans="1:4" x14ac:dyDescent="0.3">
      <c r="A352" s="2" t="s">
        <v>1220</v>
      </c>
      <c r="B352" s="14">
        <v>172105545</v>
      </c>
      <c r="C352" s="2">
        <v>98</v>
      </c>
      <c r="D352" s="2">
        <v>5.6</v>
      </c>
    </row>
    <row r="353" spans="1:4" x14ac:dyDescent="0.3">
      <c r="A353" s="2" t="s">
        <v>1223</v>
      </c>
      <c r="B353" s="15">
        <v>199847354</v>
      </c>
      <c r="C353" s="2">
        <v>151</v>
      </c>
      <c r="D353" s="2">
        <v>7.9</v>
      </c>
    </row>
    <row r="354" spans="1:4" x14ac:dyDescent="0.3">
      <c r="A354" s="2" t="s">
        <v>1228</v>
      </c>
      <c r="B354" s="14">
        <v>214320254</v>
      </c>
      <c r="C354" s="2">
        <v>88</v>
      </c>
      <c r="D354" s="2">
        <v>7.6</v>
      </c>
    </row>
    <row r="355" spans="1:4" x14ac:dyDescent="0.3">
      <c r="A355" s="2" t="s">
        <v>1231</v>
      </c>
      <c r="B355" s="15">
        <v>96072649</v>
      </c>
      <c r="C355" s="2">
        <v>107</v>
      </c>
      <c r="D355" s="2">
        <v>6.5</v>
      </c>
    </row>
    <row r="356" spans="1:4" x14ac:dyDescent="0.3">
      <c r="A356" s="2" t="s">
        <v>1234</v>
      </c>
      <c r="B356" s="14">
        <v>142617430</v>
      </c>
      <c r="C356" s="2">
        <v>158</v>
      </c>
      <c r="D356" s="2">
        <v>7.2</v>
      </c>
    </row>
    <row r="357" spans="1:4" x14ac:dyDescent="0.3">
      <c r="A357" s="2" t="s">
        <v>1237</v>
      </c>
      <c r="B357" s="15">
        <v>276101666</v>
      </c>
      <c r="C357" s="2">
        <v>128</v>
      </c>
      <c r="D357" s="2">
        <v>6.9</v>
      </c>
    </row>
    <row r="358" spans="1:4" x14ac:dyDescent="0.3">
      <c r="A358" s="2" t="s">
        <v>1240</v>
      </c>
      <c r="B358" s="14">
        <v>434028679</v>
      </c>
      <c r="C358" s="2">
        <v>128</v>
      </c>
      <c r="D358" s="2">
        <v>7</v>
      </c>
    </row>
    <row r="359" spans="1:4" x14ac:dyDescent="0.3">
      <c r="A359" s="2" t="s">
        <v>1242</v>
      </c>
      <c r="B359" s="15">
        <v>-5938689</v>
      </c>
      <c r="C359" s="2">
        <v>125</v>
      </c>
      <c r="D359" s="2">
        <v>5.3</v>
      </c>
    </row>
    <row r="360" spans="1:4" x14ac:dyDescent="0.3">
      <c r="A360" s="2" t="s">
        <v>1245</v>
      </c>
      <c r="B360" s="14">
        <v>66053725</v>
      </c>
      <c r="C360" s="2">
        <v>95</v>
      </c>
      <c r="D360" s="2">
        <v>6.7</v>
      </c>
    </row>
    <row r="361" spans="1:4" x14ac:dyDescent="0.3">
      <c r="A361" s="2" t="s">
        <v>1247</v>
      </c>
      <c r="B361" s="15">
        <v>233755553</v>
      </c>
      <c r="C361" s="2">
        <v>92</v>
      </c>
      <c r="D361" s="2">
        <v>5.8</v>
      </c>
    </row>
    <row r="362" spans="1:4" x14ac:dyDescent="0.3">
      <c r="A362" s="2" t="s">
        <v>1251</v>
      </c>
      <c r="B362" s="14">
        <v>125276000</v>
      </c>
      <c r="C362" s="2">
        <v>121</v>
      </c>
      <c r="D362" s="2">
        <v>6.7</v>
      </c>
    </row>
    <row r="363" spans="1:4" x14ac:dyDescent="0.3">
      <c r="A363" s="2" t="s">
        <v>1255</v>
      </c>
      <c r="B363" s="15">
        <v>111596308</v>
      </c>
      <c r="C363" s="2">
        <v>113</v>
      </c>
      <c r="D363" s="2">
        <v>5.5</v>
      </c>
    </row>
    <row r="364" spans="1:4" x14ac:dyDescent="0.3">
      <c r="A364" s="2" t="s">
        <v>1258</v>
      </c>
      <c r="B364" s="14">
        <v>155637091</v>
      </c>
      <c r="C364" s="2">
        <v>105</v>
      </c>
      <c r="D364" s="2">
        <v>5.6</v>
      </c>
    </row>
    <row r="365" spans="1:4" x14ac:dyDescent="0.3">
      <c r="A365" s="2" t="s">
        <v>1261</v>
      </c>
      <c r="B365" s="15">
        <v>135926552</v>
      </c>
      <c r="C365" s="2">
        <v>146</v>
      </c>
      <c r="D365" s="2">
        <v>6.8</v>
      </c>
    </row>
    <row r="366" spans="1:4" x14ac:dyDescent="0.3">
      <c r="A366" s="2" t="s">
        <v>1264</v>
      </c>
      <c r="B366" s="14">
        <v>92290266</v>
      </c>
      <c r="C366" s="2">
        <v>99</v>
      </c>
      <c r="D366" s="2">
        <v>5.2</v>
      </c>
    </row>
    <row r="367" spans="1:4" x14ac:dyDescent="0.3">
      <c r="A367" s="2" t="s">
        <v>1267</v>
      </c>
      <c r="B367" s="15">
        <v>81120329</v>
      </c>
      <c r="C367" s="2">
        <v>150</v>
      </c>
      <c r="D367" s="2">
        <v>7.2</v>
      </c>
    </row>
    <row r="368" spans="1:4" x14ac:dyDescent="0.3">
      <c r="A368" s="2" t="s">
        <v>1269</v>
      </c>
      <c r="B368" s="14">
        <v>95213455</v>
      </c>
      <c r="C368" s="2">
        <v>112</v>
      </c>
      <c r="D368" s="2">
        <v>5.6</v>
      </c>
    </row>
    <row r="369" spans="1:4" x14ac:dyDescent="0.3">
      <c r="A369" s="2" t="s">
        <v>1272</v>
      </c>
      <c r="B369" s="15">
        <v>82944923</v>
      </c>
      <c r="C369" s="2">
        <v>128</v>
      </c>
      <c r="D369" s="2">
        <v>6.2</v>
      </c>
    </row>
    <row r="370" spans="1:4" x14ac:dyDescent="0.3">
      <c r="A370" s="2" t="s">
        <v>1275</v>
      </c>
      <c r="B370" s="14">
        <v>84578751</v>
      </c>
      <c r="C370" s="2">
        <v>106</v>
      </c>
      <c r="D370" s="2">
        <v>5.9</v>
      </c>
    </row>
    <row r="371" spans="1:4" x14ac:dyDescent="0.3">
      <c r="A371" s="2" t="s">
        <v>1279</v>
      </c>
      <c r="B371" s="15">
        <v>61505388</v>
      </c>
      <c r="C371" s="2">
        <v>117</v>
      </c>
      <c r="D371" s="2">
        <v>5.5</v>
      </c>
    </row>
    <row r="372" spans="1:4" x14ac:dyDescent="0.3">
      <c r="A372" s="2" t="s">
        <v>1282</v>
      </c>
      <c r="B372" s="14">
        <v>244901337</v>
      </c>
      <c r="C372" s="2">
        <v>129</v>
      </c>
      <c r="D372" s="2">
        <v>6.7</v>
      </c>
    </row>
    <row r="373" spans="1:4" x14ac:dyDescent="0.3">
      <c r="A373" s="2" t="s">
        <v>1285</v>
      </c>
      <c r="B373" s="15">
        <v>50063304</v>
      </c>
      <c r="C373" s="2">
        <v>116</v>
      </c>
      <c r="D373" s="2">
        <v>5.9</v>
      </c>
    </row>
    <row r="374" spans="1:4" x14ac:dyDescent="0.3">
      <c r="A374" s="2" t="s">
        <v>1287</v>
      </c>
      <c r="B374" s="14">
        <v>51049560</v>
      </c>
      <c r="C374" s="2">
        <v>126</v>
      </c>
      <c r="D374" s="2">
        <v>6.8</v>
      </c>
    </row>
    <row r="375" spans="1:4" x14ac:dyDescent="0.3">
      <c r="A375" s="2" t="s">
        <v>1289</v>
      </c>
      <c r="B375" s="15">
        <v>-29125385</v>
      </c>
      <c r="C375" s="2">
        <v>114</v>
      </c>
      <c r="D375" s="2">
        <v>5.7</v>
      </c>
    </row>
    <row r="376" spans="1:4" x14ac:dyDescent="0.3">
      <c r="A376" s="2" t="s">
        <v>1293</v>
      </c>
      <c r="B376" s="14">
        <v>394635760</v>
      </c>
      <c r="C376" s="2">
        <v>96</v>
      </c>
      <c r="D376" s="2">
        <v>6.5</v>
      </c>
    </row>
    <row r="377" spans="1:4" x14ac:dyDescent="0.3">
      <c r="A377" s="2" t="s">
        <v>1296</v>
      </c>
      <c r="B377" s="15">
        <v>-6300000</v>
      </c>
      <c r="C377" s="2">
        <v>131</v>
      </c>
      <c r="D377" s="2">
        <v>6.9</v>
      </c>
    </row>
    <row r="378" spans="1:4" x14ac:dyDescent="0.3">
      <c r="A378" s="2" t="s">
        <v>1299</v>
      </c>
      <c r="B378" s="14">
        <v>-90000000</v>
      </c>
      <c r="C378" s="2">
        <v>104</v>
      </c>
      <c r="D378" s="2">
        <v>5.2</v>
      </c>
    </row>
    <row r="379" spans="1:4" x14ac:dyDescent="0.3">
      <c r="A379" s="2" t="s">
        <v>1303</v>
      </c>
      <c r="B379" s="15">
        <v>50807547</v>
      </c>
      <c r="C379" s="2">
        <v>107</v>
      </c>
      <c r="D379" s="2">
        <v>5.9</v>
      </c>
    </row>
    <row r="380" spans="1:4" x14ac:dyDescent="0.3">
      <c r="A380" s="2" t="s">
        <v>1307</v>
      </c>
      <c r="B380" s="14">
        <v>-64831034</v>
      </c>
      <c r="C380" s="2">
        <v>138</v>
      </c>
      <c r="D380" s="2">
        <v>6.1</v>
      </c>
    </row>
    <row r="381" spans="1:4" x14ac:dyDescent="0.3">
      <c r="A381" s="2" t="s">
        <v>1310</v>
      </c>
      <c r="B381" s="15">
        <v>59114085</v>
      </c>
      <c r="C381" s="2">
        <v>129</v>
      </c>
      <c r="D381" s="2">
        <v>6.6</v>
      </c>
    </row>
    <row r="382" spans="1:4" x14ac:dyDescent="0.3">
      <c r="A382" s="2" t="s">
        <v>1314</v>
      </c>
      <c r="B382" s="14">
        <v>20539911</v>
      </c>
      <c r="C382" s="2">
        <v>144</v>
      </c>
      <c r="D382" s="2">
        <v>7.3</v>
      </c>
    </row>
    <row r="383" spans="1:4" x14ac:dyDescent="0.3">
      <c r="A383" s="2" t="s">
        <v>1317</v>
      </c>
      <c r="B383" s="15">
        <v>-73821041</v>
      </c>
      <c r="C383" s="2">
        <v>110</v>
      </c>
      <c r="D383" s="2">
        <v>5.4</v>
      </c>
    </row>
    <row r="384" spans="1:4" x14ac:dyDescent="0.3">
      <c r="A384" s="2" t="s">
        <v>1322</v>
      </c>
      <c r="B384" s="14">
        <v>61336445</v>
      </c>
      <c r="C384" s="2">
        <v>141</v>
      </c>
      <c r="D384" s="2">
        <v>6.7</v>
      </c>
    </row>
    <row r="385" spans="1:4" x14ac:dyDescent="0.3">
      <c r="A385" s="2" t="s">
        <v>1325</v>
      </c>
      <c r="B385" s="15">
        <v>402471524</v>
      </c>
      <c r="C385" s="2">
        <v>113</v>
      </c>
      <c r="D385" s="2">
        <v>6.1</v>
      </c>
    </row>
    <row r="386" spans="1:4" x14ac:dyDescent="0.3">
      <c r="A386" s="2" t="s">
        <v>1328</v>
      </c>
      <c r="B386" s="14">
        <v>339632142</v>
      </c>
      <c r="C386" s="2">
        <v>143</v>
      </c>
      <c r="D386" s="2">
        <v>7.5</v>
      </c>
    </row>
    <row r="387" spans="1:4" x14ac:dyDescent="0.3">
      <c r="A387" s="2" t="s">
        <v>1331</v>
      </c>
      <c r="B387" s="15">
        <v>284335608</v>
      </c>
      <c r="C387" s="2">
        <v>108</v>
      </c>
      <c r="D387" s="2">
        <v>5.9</v>
      </c>
    </row>
    <row r="388" spans="1:4" x14ac:dyDescent="0.3">
      <c r="A388" s="2" t="s">
        <v>1334</v>
      </c>
      <c r="B388" s="14">
        <v>213500217</v>
      </c>
      <c r="C388" s="2">
        <v>108</v>
      </c>
      <c r="D388" s="2">
        <v>7.2</v>
      </c>
    </row>
    <row r="389" spans="1:4" x14ac:dyDescent="0.3">
      <c r="A389" s="2" t="s">
        <v>1336</v>
      </c>
      <c r="B389" s="15">
        <v>230156409</v>
      </c>
      <c r="C389" s="2">
        <v>124</v>
      </c>
      <c r="D389" s="2">
        <v>6.2</v>
      </c>
    </row>
    <row r="390" spans="1:4" x14ac:dyDescent="0.3">
      <c r="A390" s="2" t="s">
        <v>1338</v>
      </c>
      <c r="B390" s="14">
        <v>365717150</v>
      </c>
      <c r="C390" s="2">
        <v>116</v>
      </c>
      <c r="D390" s="2">
        <v>7.2</v>
      </c>
    </row>
    <row r="391" spans="1:4" x14ac:dyDescent="0.3">
      <c r="A391" s="2" t="s">
        <v>1340</v>
      </c>
      <c r="B391" s="15">
        <v>57274484</v>
      </c>
      <c r="C391" s="2">
        <v>110</v>
      </c>
      <c r="D391" s="2">
        <v>5.6</v>
      </c>
    </row>
    <row r="392" spans="1:4" x14ac:dyDescent="0.3">
      <c r="A392" s="2" t="s">
        <v>1344</v>
      </c>
      <c r="B392" s="14">
        <v>273375603</v>
      </c>
      <c r="C392" s="2">
        <v>91</v>
      </c>
      <c r="D392" s="2">
        <v>6.8</v>
      </c>
    </row>
    <row r="393" spans="1:4" x14ac:dyDescent="0.3">
      <c r="A393" s="2" t="s">
        <v>1348</v>
      </c>
      <c r="B393" s="15">
        <v>255487652</v>
      </c>
      <c r="C393" s="2">
        <v>107</v>
      </c>
      <c r="D393" s="2">
        <v>6.6</v>
      </c>
    </row>
    <row r="394" spans="1:4" x14ac:dyDescent="0.3">
      <c r="A394" s="2" t="s">
        <v>1351</v>
      </c>
      <c r="B394" s="14">
        <v>123076205</v>
      </c>
      <c r="C394" s="2">
        <v>115</v>
      </c>
      <c r="D394" s="2">
        <v>6.3</v>
      </c>
    </row>
    <row r="395" spans="1:4" x14ac:dyDescent="0.3">
      <c r="A395" s="2" t="s">
        <v>1355</v>
      </c>
      <c r="B395" s="15">
        <v>98611771</v>
      </c>
      <c r="C395" s="2">
        <v>100</v>
      </c>
      <c r="D395" s="2">
        <v>5.0999999999999996</v>
      </c>
    </row>
    <row r="396" spans="1:4" x14ac:dyDescent="0.3">
      <c r="A396" s="2" t="s">
        <v>1357</v>
      </c>
      <c r="B396" s="14">
        <v>77930623</v>
      </c>
      <c r="C396" s="2">
        <v>104</v>
      </c>
      <c r="D396" s="2">
        <v>5.8</v>
      </c>
    </row>
    <row r="397" spans="1:4" x14ac:dyDescent="0.3">
      <c r="A397" s="2" t="s">
        <v>1359</v>
      </c>
      <c r="B397" s="15">
        <v>109168700</v>
      </c>
      <c r="C397" s="2">
        <v>136</v>
      </c>
      <c r="D397" s="2">
        <v>6.7</v>
      </c>
    </row>
    <row r="398" spans="1:4" x14ac:dyDescent="0.3">
      <c r="A398" s="2" t="s">
        <v>1362</v>
      </c>
      <c r="B398" s="14">
        <v>160649836</v>
      </c>
      <c r="C398" s="2">
        <v>132</v>
      </c>
      <c r="D398" s="2">
        <v>6.7</v>
      </c>
    </row>
    <row r="399" spans="1:4" x14ac:dyDescent="0.3">
      <c r="A399" s="2" t="s">
        <v>1364</v>
      </c>
      <c r="B399" s="15">
        <v>134103655</v>
      </c>
      <c r="C399" s="2">
        <v>121</v>
      </c>
      <c r="D399" s="2">
        <v>6.2</v>
      </c>
    </row>
    <row r="400" spans="1:4" x14ac:dyDescent="0.3">
      <c r="A400" s="2" t="s">
        <v>1366</v>
      </c>
      <c r="B400" s="14">
        <v>226312624</v>
      </c>
      <c r="C400" s="2">
        <v>122</v>
      </c>
      <c r="D400" s="2">
        <v>6.5</v>
      </c>
    </row>
    <row r="401" spans="1:4" x14ac:dyDescent="0.3">
      <c r="A401" s="2" t="s">
        <v>1368</v>
      </c>
      <c r="B401" s="15">
        <v>112309027</v>
      </c>
      <c r="C401" s="2">
        <v>83</v>
      </c>
      <c r="D401" s="2">
        <v>6.1</v>
      </c>
    </row>
    <row r="402" spans="1:4" x14ac:dyDescent="0.3">
      <c r="A402" s="2" t="s">
        <v>1372</v>
      </c>
      <c r="B402" s="14">
        <v>203747895</v>
      </c>
      <c r="C402" s="2">
        <v>139</v>
      </c>
      <c r="D402" s="2">
        <v>6.9</v>
      </c>
    </row>
    <row r="403" spans="1:4" x14ac:dyDescent="0.3">
      <c r="A403" s="2" t="s">
        <v>1376</v>
      </c>
      <c r="B403" s="15">
        <v>28976270</v>
      </c>
      <c r="C403" s="2">
        <v>131</v>
      </c>
      <c r="D403" s="2">
        <v>7.2</v>
      </c>
    </row>
    <row r="404" spans="1:4" x14ac:dyDescent="0.3">
      <c r="A404" s="2" t="s">
        <v>1381</v>
      </c>
      <c r="B404" s="14">
        <v>-4083508</v>
      </c>
      <c r="C404" s="2">
        <v>104</v>
      </c>
      <c r="D404" s="2">
        <v>6.4</v>
      </c>
    </row>
    <row r="405" spans="1:4" x14ac:dyDescent="0.3">
      <c r="A405" s="2" t="s">
        <v>1383</v>
      </c>
      <c r="B405" s="15">
        <v>52298489</v>
      </c>
      <c r="C405" s="2">
        <v>130</v>
      </c>
      <c r="D405" s="2">
        <v>6.1</v>
      </c>
    </row>
    <row r="406" spans="1:4" x14ac:dyDescent="0.3">
      <c r="A406" s="2" t="s">
        <v>1386</v>
      </c>
      <c r="B406" s="14">
        <v>77242962</v>
      </c>
      <c r="C406" s="2">
        <v>145</v>
      </c>
      <c r="D406" s="2">
        <v>7.3</v>
      </c>
    </row>
    <row r="407" spans="1:4" x14ac:dyDescent="0.3">
      <c r="A407" s="2" t="s">
        <v>1388</v>
      </c>
      <c r="B407" s="15">
        <v>73468292</v>
      </c>
      <c r="C407" s="2">
        <v>104</v>
      </c>
      <c r="D407" s="2">
        <v>6.1</v>
      </c>
    </row>
    <row r="408" spans="1:4" x14ac:dyDescent="0.3">
      <c r="A408" s="2" t="s">
        <v>1391</v>
      </c>
      <c r="B408" s="14">
        <v>0</v>
      </c>
      <c r="C408" s="2">
        <v>97</v>
      </c>
      <c r="D408" s="2">
        <v>6.7</v>
      </c>
    </row>
    <row r="409" spans="1:4" x14ac:dyDescent="0.3">
      <c r="A409" s="2" t="s">
        <v>1395</v>
      </c>
      <c r="B409" s="15">
        <v>52940100</v>
      </c>
      <c r="C409" s="2">
        <v>178</v>
      </c>
      <c r="D409" s="2">
        <v>6.9</v>
      </c>
    </row>
    <row r="410" spans="1:4" x14ac:dyDescent="0.3">
      <c r="A410" s="2" t="s">
        <v>1399</v>
      </c>
      <c r="B410" s="14">
        <v>-6617567</v>
      </c>
      <c r="C410" s="2">
        <v>108</v>
      </c>
      <c r="D410" s="2">
        <v>5.5</v>
      </c>
    </row>
    <row r="411" spans="1:4" x14ac:dyDescent="0.3">
      <c r="A411" s="2" t="s">
        <v>1404</v>
      </c>
      <c r="B411" s="15">
        <v>37823676</v>
      </c>
      <c r="C411" s="2">
        <v>123</v>
      </c>
      <c r="D411" s="2">
        <v>7.3</v>
      </c>
    </row>
    <row r="412" spans="1:4" x14ac:dyDescent="0.3">
      <c r="A412" s="2" t="s">
        <v>1408</v>
      </c>
      <c r="B412" s="14">
        <v>98018522</v>
      </c>
      <c r="C412" s="2">
        <v>106</v>
      </c>
      <c r="D412" s="2">
        <v>5.5</v>
      </c>
    </row>
    <row r="413" spans="1:4" x14ac:dyDescent="0.3">
      <c r="A413" s="2" t="s">
        <v>1412</v>
      </c>
      <c r="B413" s="15">
        <v>-12335441</v>
      </c>
      <c r="C413" s="2">
        <v>112</v>
      </c>
      <c r="D413" s="2">
        <v>7.2</v>
      </c>
    </row>
    <row r="414" spans="1:4" x14ac:dyDescent="0.3">
      <c r="A414" s="2" t="s">
        <v>1416</v>
      </c>
      <c r="B414" s="14">
        <v>14208267</v>
      </c>
      <c r="C414" s="2">
        <v>136</v>
      </c>
      <c r="D414" s="2">
        <v>5.4</v>
      </c>
    </row>
    <row r="415" spans="1:4" x14ac:dyDescent="0.3">
      <c r="A415" s="2" t="s">
        <v>1420</v>
      </c>
      <c r="B415" s="15">
        <v>39307945</v>
      </c>
      <c r="C415" s="2">
        <v>106</v>
      </c>
      <c r="D415" s="2">
        <v>4.7</v>
      </c>
    </row>
    <row r="416" spans="1:4" x14ac:dyDescent="0.3">
      <c r="A416" s="2" t="s">
        <v>1424</v>
      </c>
      <c r="B416" s="14">
        <v>191650703</v>
      </c>
      <c r="C416" s="2">
        <v>88</v>
      </c>
      <c r="D416" s="2">
        <v>5.4</v>
      </c>
    </row>
    <row r="417" spans="1:4" x14ac:dyDescent="0.3">
      <c r="A417" s="2" t="s">
        <v>1427</v>
      </c>
      <c r="B417" s="15">
        <v>-8962258</v>
      </c>
      <c r="C417" s="2">
        <v>95</v>
      </c>
      <c r="D417" s="2">
        <v>6.6</v>
      </c>
    </row>
    <row r="418" spans="1:4" x14ac:dyDescent="0.3">
      <c r="A418" s="2" t="s">
        <v>1433</v>
      </c>
      <c r="B418" s="14">
        <v>155181299</v>
      </c>
      <c r="C418" s="2">
        <v>107</v>
      </c>
      <c r="D418" s="2">
        <v>6</v>
      </c>
    </row>
    <row r="419" spans="1:4" x14ac:dyDescent="0.3">
      <c r="A419" s="2" t="s">
        <v>1436</v>
      </c>
      <c r="B419" s="15">
        <v>13028755</v>
      </c>
      <c r="C419" s="2">
        <v>120</v>
      </c>
      <c r="D419" s="2">
        <v>6.7</v>
      </c>
    </row>
    <row r="420" spans="1:4" x14ac:dyDescent="0.3">
      <c r="A420" s="2" t="s">
        <v>1439</v>
      </c>
      <c r="B420" s="14">
        <v>27483764</v>
      </c>
      <c r="C420" s="2">
        <v>82</v>
      </c>
      <c r="D420" s="2">
        <v>4.9000000000000004</v>
      </c>
    </row>
    <row r="421" spans="1:4" x14ac:dyDescent="0.3">
      <c r="A421" s="2" t="s">
        <v>1442</v>
      </c>
      <c r="B421" s="15">
        <v>137231186</v>
      </c>
      <c r="C421" s="2">
        <v>88</v>
      </c>
      <c r="D421" s="2">
        <v>5.9</v>
      </c>
    </row>
    <row r="422" spans="1:4" x14ac:dyDescent="0.3">
      <c r="A422" s="2" t="s">
        <v>1444</v>
      </c>
      <c r="B422" s="14">
        <v>75388063</v>
      </c>
      <c r="C422" s="2">
        <v>120</v>
      </c>
      <c r="D422" s="2">
        <v>6.5</v>
      </c>
    </row>
    <row r="423" spans="1:4" x14ac:dyDescent="0.3">
      <c r="A423" s="2" t="s">
        <v>1446</v>
      </c>
      <c r="B423" s="15">
        <v>19785914</v>
      </c>
      <c r="C423" s="2">
        <v>157</v>
      </c>
      <c r="D423" s="2">
        <v>7.3</v>
      </c>
    </row>
    <row r="424" spans="1:4" x14ac:dyDescent="0.3">
      <c r="A424" s="2" t="s">
        <v>1448</v>
      </c>
      <c r="B424" s="14">
        <v>14085477</v>
      </c>
      <c r="C424" s="2">
        <v>123</v>
      </c>
      <c r="D424" s="2">
        <v>5.7</v>
      </c>
    </row>
    <row r="425" spans="1:4" x14ac:dyDescent="0.3">
      <c r="A425" s="2" t="s">
        <v>1452</v>
      </c>
      <c r="B425" s="15">
        <v>404572835</v>
      </c>
      <c r="C425" s="2">
        <v>101</v>
      </c>
      <c r="D425" s="2">
        <v>6.4</v>
      </c>
    </row>
    <row r="426" spans="1:4" x14ac:dyDescent="0.3">
      <c r="A426" s="2" t="s">
        <v>1455</v>
      </c>
      <c r="B426" s="14">
        <v>194470394</v>
      </c>
      <c r="C426" s="2">
        <v>103</v>
      </c>
      <c r="D426" s="2">
        <v>6</v>
      </c>
    </row>
    <row r="427" spans="1:4" x14ac:dyDescent="0.3">
      <c r="A427" s="2" t="s">
        <v>1459</v>
      </c>
      <c r="B427" s="15">
        <v>377696359</v>
      </c>
      <c r="C427" s="2">
        <v>110</v>
      </c>
      <c r="D427" s="2">
        <v>6.7</v>
      </c>
    </row>
    <row r="428" spans="1:4" x14ac:dyDescent="0.3">
      <c r="A428" s="2" t="s">
        <v>1462</v>
      </c>
      <c r="B428" s="14">
        <v>616210692</v>
      </c>
      <c r="C428" s="2">
        <v>142</v>
      </c>
      <c r="D428" s="2">
        <v>6.9</v>
      </c>
    </row>
    <row r="429" spans="1:4" x14ac:dyDescent="0.3">
      <c r="A429" s="2" t="s">
        <v>1463</v>
      </c>
      <c r="B429" s="15">
        <v>174455986</v>
      </c>
      <c r="C429" s="2">
        <v>102</v>
      </c>
      <c r="D429" s="2">
        <v>6.2</v>
      </c>
    </row>
    <row r="430" spans="1:4" x14ac:dyDescent="0.3">
      <c r="A430" s="2" t="s">
        <v>1467</v>
      </c>
      <c r="B430" s="14">
        <v>200000000</v>
      </c>
      <c r="C430" s="2">
        <v>126</v>
      </c>
      <c r="D430" s="2">
        <v>6.6</v>
      </c>
    </row>
    <row r="431" spans="1:4" x14ac:dyDescent="0.3">
      <c r="A431" s="2" t="s">
        <v>1470</v>
      </c>
      <c r="B431" s="15">
        <v>263397247</v>
      </c>
      <c r="C431" s="2">
        <v>83</v>
      </c>
      <c r="D431" s="2">
        <v>6.3</v>
      </c>
    </row>
    <row r="432" spans="1:4" x14ac:dyDescent="0.3">
      <c r="A432" s="2" t="s">
        <v>1473</v>
      </c>
      <c r="B432" s="14">
        <v>65771527</v>
      </c>
      <c r="C432" s="2">
        <v>85</v>
      </c>
      <c r="D432" s="2">
        <v>7.1</v>
      </c>
    </row>
    <row r="433" spans="1:4" x14ac:dyDescent="0.3">
      <c r="A433" s="2" t="s">
        <v>1476</v>
      </c>
      <c r="B433" s="15">
        <v>59000000</v>
      </c>
      <c r="C433" s="2">
        <v>97</v>
      </c>
      <c r="D433" s="2">
        <v>5.8</v>
      </c>
    </row>
    <row r="434" spans="1:4" x14ac:dyDescent="0.3">
      <c r="A434" s="2" t="s">
        <v>1480</v>
      </c>
      <c r="B434" s="14">
        <v>65464664</v>
      </c>
      <c r="C434" s="2">
        <v>120</v>
      </c>
      <c r="D434" s="2">
        <v>5.9</v>
      </c>
    </row>
    <row r="435" spans="1:4" x14ac:dyDescent="0.3">
      <c r="A435" s="2" t="s">
        <v>1483</v>
      </c>
      <c r="B435" s="15">
        <v>-84000000</v>
      </c>
      <c r="C435" s="2">
        <v>116</v>
      </c>
      <c r="D435" s="2">
        <v>6.4</v>
      </c>
    </row>
    <row r="436" spans="1:4" x14ac:dyDescent="0.3">
      <c r="A436" s="2" t="s">
        <v>1486</v>
      </c>
      <c r="B436" s="14">
        <v>108320568</v>
      </c>
      <c r="C436" s="2">
        <v>113</v>
      </c>
      <c r="D436" s="2">
        <v>6.2</v>
      </c>
    </row>
    <row r="437" spans="1:4" x14ac:dyDescent="0.3">
      <c r="A437" s="2" t="s">
        <v>1489</v>
      </c>
      <c r="B437" s="15">
        <v>267695435</v>
      </c>
      <c r="C437" s="2">
        <v>87</v>
      </c>
      <c r="D437" s="2">
        <v>5.4</v>
      </c>
    </row>
    <row r="438" spans="1:4" x14ac:dyDescent="0.3">
      <c r="A438" s="2" t="s">
        <v>1492</v>
      </c>
      <c r="B438" s="14">
        <v>166984278</v>
      </c>
      <c r="C438" s="2">
        <v>100</v>
      </c>
      <c r="D438" s="2">
        <v>5.8</v>
      </c>
    </row>
    <row r="439" spans="1:4" x14ac:dyDescent="0.3">
      <c r="A439" s="2" t="s">
        <v>1495</v>
      </c>
      <c r="B439" s="15">
        <v>150685453</v>
      </c>
      <c r="C439" s="2">
        <v>110</v>
      </c>
      <c r="D439" s="2">
        <v>6</v>
      </c>
    </row>
    <row r="440" spans="1:4" x14ac:dyDescent="0.3">
      <c r="A440" s="2" t="s">
        <v>1498</v>
      </c>
      <c r="B440" s="14">
        <v>186728738</v>
      </c>
      <c r="C440" s="2">
        <v>128</v>
      </c>
      <c r="D440" s="2">
        <v>6.3</v>
      </c>
    </row>
    <row r="441" spans="1:4" x14ac:dyDescent="0.3">
      <c r="A441" s="2" t="s">
        <v>1501</v>
      </c>
      <c r="B441" s="15">
        <v>214804195</v>
      </c>
      <c r="C441" s="2">
        <v>138</v>
      </c>
      <c r="D441" s="2">
        <v>7.8</v>
      </c>
    </row>
    <row r="442" spans="1:4" x14ac:dyDescent="0.3">
      <c r="A442" s="2" t="s">
        <v>1504</v>
      </c>
      <c r="B442" s="14">
        <v>83733697</v>
      </c>
      <c r="C442" s="2">
        <v>88</v>
      </c>
      <c r="D442" s="2">
        <v>5.3</v>
      </c>
    </row>
    <row r="443" spans="1:4" x14ac:dyDescent="0.3">
      <c r="A443" s="2" t="s">
        <v>1508</v>
      </c>
      <c r="B443" s="15">
        <v>185696994</v>
      </c>
      <c r="C443" s="2">
        <v>91</v>
      </c>
      <c r="D443" s="2">
        <v>6</v>
      </c>
    </row>
    <row r="444" spans="1:4" x14ac:dyDescent="0.3">
      <c r="A444" s="2" t="s">
        <v>1511</v>
      </c>
      <c r="B444" s="14">
        <v>165676146</v>
      </c>
      <c r="C444" s="2">
        <v>138</v>
      </c>
      <c r="D444" s="2">
        <v>6.8</v>
      </c>
    </row>
    <row r="445" spans="1:4" x14ac:dyDescent="0.3">
      <c r="A445" s="2" t="s">
        <v>1514</v>
      </c>
      <c r="B445" s="15">
        <v>132874442</v>
      </c>
      <c r="C445" s="2">
        <v>99</v>
      </c>
      <c r="D445" s="2">
        <v>5.9</v>
      </c>
    </row>
    <row r="446" spans="1:4" x14ac:dyDescent="0.3">
      <c r="A446" s="2" t="s">
        <v>1518</v>
      </c>
      <c r="B446" s="14">
        <v>101001478</v>
      </c>
      <c r="C446" s="2">
        <v>117</v>
      </c>
      <c r="D446" s="2">
        <v>7.3</v>
      </c>
    </row>
    <row r="447" spans="1:4" x14ac:dyDescent="0.3">
      <c r="A447" s="2" t="s">
        <v>1521</v>
      </c>
      <c r="B447" s="15">
        <v>134918407</v>
      </c>
      <c r="C447" s="2">
        <v>117</v>
      </c>
      <c r="D447" s="2">
        <v>6.3</v>
      </c>
    </row>
    <row r="448" spans="1:4" x14ac:dyDescent="0.3">
      <c r="A448" s="2" t="s">
        <v>1523</v>
      </c>
      <c r="B448" s="14">
        <v>149012234</v>
      </c>
      <c r="C448" s="2">
        <v>115</v>
      </c>
      <c r="D448" s="2">
        <v>6.5</v>
      </c>
    </row>
    <row r="449" spans="1:4" x14ac:dyDescent="0.3">
      <c r="A449" s="2" t="s">
        <v>1526</v>
      </c>
      <c r="B449" s="15">
        <v>98066569</v>
      </c>
      <c r="C449" s="2">
        <v>118</v>
      </c>
      <c r="D449" s="2">
        <v>6.3</v>
      </c>
    </row>
    <row r="450" spans="1:4" x14ac:dyDescent="0.3">
      <c r="A450" s="2" t="s">
        <v>1529</v>
      </c>
      <c r="B450" s="14">
        <v>94013509</v>
      </c>
      <c r="C450" s="2">
        <v>154</v>
      </c>
      <c r="D450" s="2">
        <v>6.7</v>
      </c>
    </row>
    <row r="451" spans="1:4" x14ac:dyDescent="0.3">
      <c r="A451" s="2" t="s">
        <v>1532</v>
      </c>
      <c r="B451" s="15">
        <v>77107755</v>
      </c>
      <c r="C451" s="2">
        <v>118</v>
      </c>
      <c r="D451" s="2">
        <v>6.6</v>
      </c>
    </row>
    <row r="452" spans="1:4" x14ac:dyDescent="0.3">
      <c r="A452" s="2" t="s">
        <v>1536</v>
      </c>
      <c r="B452" s="14">
        <v>97977226</v>
      </c>
      <c r="C452" s="2">
        <v>93</v>
      </c>
      <c r="D452" s="2">
        <v>5.3</v>
      </c>
    </row>
    <row r="453" spans="1:4" x14ac:dyDescent="0.3">
      <c r="A453" s="2" t="s">
        <v>1540</v>
      </c>
      <c r="B453" s="15">
        <v>11188905</v>
      </c>
      <c r="C453" s="2">
        <v>113</v>
      </c>
      <c r="D453" s="2">
        <v>5.2</v>
      </c>
    </row>
    <row r="454" spans="1:4" x14ac:dyDescent="0.3">
      <c r="A454" s="2" t="s">
        <v>1543</v>
      </c>
      <c r="B454" s="14">
        <v>170200000</v>
      </c>
      <c r="C454" s="2">
        <v>88</v>
      </c>
      <c r="D454" s="2">
        <v>6.5</v>
      </c>
    </row>
    <row r="455" spans="1:4" x14ac:dyDescent="0.3">
      <c r="A455" s="2" t="s">
        <v>1548</v>
      </c>
      <c r="B455" s="15">
        <v>0</v>
      </c>
      <c r="C455" s="2">
        <v>93</v>
      </c>
      <c r="D455" s="2">
        <v>5.6</v>
      </c>
    </row>
    <row r="456" spans="1:4" x14ac:dyDescent="0.3">
      <c r="A456" s="2" t="s">
        <v>1551</v>
      </c>
      <c r="B456" s="14">
        <v>153093859</v>
      </c>
      <c r="C456" s="2">
        <v>104</v>
      </c>
      <c r="D456" s="2">
        <v>5.2</v>
      </c>
    </row>
    <row r="457" spans="1:4" x14ac:dyDescent="0.3">
      <c r="A457" s="2" t="s">
        <v>1554</v>
      </c>
      <c r="B457" s="15">
        <v>61982834</v>
      </c>
      <c r="C457" s="2">
        <v>135</v>
      </c>
      <c r="D457" s="2">
        <v>6.5</v>
      </c>
    </row>
    <row r="458" spans="1:4" x14ac:dyDescent="0.3">
      <c r="A458" s="2" t="s">
        <v>1557</v>
      </c>
      <c r="B458" s="14">
        <v>143817906</v>
      </c>
      <c r="C458" s="2">
        <v>135</v>
      </c>
      <c r="D458" s="2">
        <v>7.4</v>
      </c>
    </row>
    <row r="459" spans="1:4" x14ac:dyDescent="0.3">
      <c r="A459" s="2" t="s">
        <v>1560</v>
      </c>
      <c r="B459" s="15">
        <v>94000000</v>
      </c>
      <c r="C459" s="2">
        <v>98</v>
      </c>
      <c r="D459" s="2">
        <v>5.6</v>
      </c>
    </row>
    <row r="460" spans="1:4" x14ac:dyDescent="0.3">
      <c r="A460" s="2" t="s">
        <v>1565</v>
      </c>
      <c r="B460" s="14">
        <v>121584141</v>
      </c>
      <c r="C460" s="2">
        <v>80</v>
      </c>
      <c r="D460" s="2">
        <v>5.2</v>
      </c>
    </row>
    <row r="461" spans="1:4" x14ac:dyDescent="0.3">
      <c r="A461" s="2" t="s">
        <v>1569</v>
      </c>
      <c r="B461" s="15">
        <v>42563539</v>
      </c>
      <c r="C461" s="2">
        <v>83</v>
      </c>
      <c r="D461" s="2">
        <v>7.4</v>
      </c>
    </row>
    <row r="462" spans="1:4" x14ac:dyDescent="0.3">
      <c r="A462" s="2" t="s">
        <v>1573</v>
      </c>
      <c r="B462" s="14">
        <v>89852759</v>
      </c>
      <c r="C462" s="2">
        <v>102</v>
      </c>
      <c r="D462" s="2">
        <v>5.3</v>
      </c>
    </row>
    <row r="463" spans="1:4" x14ac:dyDescent="0.3">
      <c r="A463" s="2" t="s">
        <v>1576</v>
      </c>
      <c r="B463" s="15">
        <v>56159423</v>
      </c>
      <c r="C463" s="2">
        <v>130</v>
      </c>
      <c r="D463" s="2">
        <v>5</v>
      </c>
    </row>
    <row r="464" spans="1:4" x14ac:dyDescent="0.3">
      <c r="A464" s="2" t="s">
        <v>1579</v>
      </c>
      <c r="B464" s="14">
        <v>16105964</v>
      </c>
      <c r="C464" s="2">
        <v>129</v>
      </c>
      <c r="D464" s="2">
        <v>6.2</v>
      </c>
    </row>
    <row r="465" spans="1:4" x14ac:dyDescent="0.3">
      <c r="A465" s="2" t="s">
        <v>1583</v>
      </c>
      <c r="B465" s="15">
        <v>0</v>
      </c>
      <c r="C465" s="2">
        <v>117</v>
      </c>
      <c r="D465" s="2">
        <v>8</v>
      </c>
    </row>
    <row r="466" spans="1:4" x14ac:dyDescent="0.3">
      <c r="A466" s="2" t="s">
        <v>1587</v>
      </c>
      <c r="B466" s="14">
        <v>393226958</v>
      </c>
      <c r="C466" s="2">
        <v>89</v>
      </c>
      <c r="D466" s="2">
        <v>6.7</v>
      </c>
    </row>
    <row r="467" spans="1:4" x14ac:dyDescent="0.3">
      <c r="A467" s="2" t="s">
        <v>1590</v>
      </c>
      <c r="B467" s="15">
        <v>10874570</v>
      </c>
      <c r="C467" s="2">
        <v>74</v>
      </c>
      <c r="D467" s="2">
        <v>7</v>
      </c>
    </row>
    <row r="468" spans="1:4" x14ac:dyDescent="0.3">
      <c r="A468" s="2" t="s">
        <v>1593</v>
      </c>
      <c r="B468" s="14">
        <v>43729176</v>
      </c>
      <c r="C468" s="2">
        <v>96</v>
      </c>
      <c r="D468" s="2">
        <v>5.8</v>
      </c>
    </row>
    <row r="469" spans="1:4" x14ac:dyDescent="0.3">
      <c r="A469" s="2" t="s">
        <v>1595</v>
      </c>
      <c r="B469" s="15">
        <v>-90000000</v>
      </c>
      <c r="C469" s="2">
        <v>114</v>
      </c>
      <c r="D469" s="2">
        <v>5.9</v>
      </c>
    </row>
    <row r="470" spans="1:4" x14ac:dyDescent="0.3">
      <c r="A470" s="2" t="s">
        <v>1597</v>
      </c>
      <c r="B470" s="14">
        <v>45080413</v>
      </c>
      <c r="C470" s="2">
        <v>99</v>
      </c>
      <c r="D470" s="2">
        <v>6.1</v>
      </c>
    </row>
    <row r="471" spans="1:4" x14ac:dyDescent="0.3">
      <c r="A471" s="2" t="s">
        <v>1599</v>
      </c>
      <c r="B471" s="15">
        <v>67400065</v>
      </c>
      <c r="C471" s="2">
        <v>129</v>
      </c>
      <c r="D471" s="2">
        <v>5.9</v>
      </c>
    </row>
    <row r="472" spans="1:4" x14ac:dyDescent="0.3">
      <c r="A472" s="2" t="s">
        <v>1603</v>
      </c>
      <c r="B472" s="14">
        <v>-13514957</v>
      </c>
      <c r="C472" s="2">
        <v>113</v>
      </c>
      <c r="D472" s="2">
        <v>6.8</v>
      </c>
    </row>
    <row r="473" spans="1:4" x14ac:dyDescent="0.3">
      <c r="A473" s="2" t="s">
        <v>1607</v>
      </c>
      <c r="B473" s="15">
        <v>-85000000</v>
      </c>
      <c r="C473" s="2">
        <v>90</v>
      </c>
      <c r="D473" s="2">
        <v>5.2</v>
      </c>
    </row>
    <row r="474" spans="1:4" x14ac:dyDescent="0.3">
      <c r="A474" s="2" t="s">
        <v>1611</v>
      </c>
      <c r="B474" s="14">
        <v>17316267</v>
      </c>
      <c r="C474" s="2">
        <v>118</v>
      </c>
      <c r="D474" s="2">
        <v>5.6</v>
      </c>
    </row>
    <row r="475" spans="1:4" x14ac:dyDescent="0.3">
      <c r="A475" s="2" t="s">
        <v>1616</v>
      </c>
      <c r="B475" s="15">
        <v>31371017</v>
      </c>
      <c r="C475" s="2">
        <v>106</v>
      </c>
      <c r="D475" s="2">
        <v>6.1</v>
      </c>
    </row>
    <row r="476" spans="1:4" x14ac:dyDescent="0.3">
      <c r="A476" s="2" t="s">
        <v>1620</v>
      </c>
      <c r="B476" s="14">
        <v>0</v>
      </c>
      <c r="C476" s="2">
        <v>81</v>
      </c>
      <c r="D476" s="2">
        <v>6.4</v>
      </c>
    </row>
    <row r="477" spans="1:4" x14ac:dyDescent="0.3">
      <c r="A477" s="2" t="s">
        <v>1624</v>
      </c>
      <c r="B477" s="15">
        <v>43312294</v>
      </c>
      <c r="C477" s="2">
        <v>117</v>
      </c>
      <c r="D477" s="2">
        <v>6.7</v>
      </c>
    </row>
    <row r="478" spans="1:4" x14ac:dyDescent="0.3">
      <c r="A478" s="2" t="s">
        <v>1627</v>
      </c>
      <c r="B478" s="14">
        <v>42444772</v>
      </c>
      <c r="C478" s="2">
        <v>89</v>
      </c>
      <c r="D478" s="2">
        <v>5.9</v>
      </c>
    </row>
    <row r="479" spans="1:4" x14ac:dyDescent="0.3">
      <c r="A479" s="2" t="s">
        <v>1630</v>
      </c>
      <c r="B479" s="15">
        <v>-45433254</v>
      </c>
      <c r="C479" s="2">
        <v>145</v>
      </c>
      <c r="D479" s="2">
        <v>6.9</v>
      </c>
    </row>
    <row r="480" spans="1:4" x14ac:dyDescent="0.3">
      <c r="A480" s="2" t="s">
        <v>1632</v>
      </c>
      <c r="B480" s="14">
        <v>79212469</v>
      </c>
      <c r="C480" s="2">
        <v>115</v>
      </c>
      <c r="D480" s="2">
        <v>5.8</v>
      </c>
    </row>
    <row r="481" spans="1:4" x14ac:dyDescent="0.3">
      <c r="A481" s="2" t="s">
        <v>1634</v>
      </c>
      <c r="B481" s="15">
        <v>46546518</v>
      </c>
      <c r="C481" s="2">
        <v>87</v>
      </c>
      <c r="D481" s="2">
        <v>5.2</v>
      </c>
    </row>
    <row r="482" spans="1:4" x14ac:dyDescent="0.3">
      <c r="A482" s="2" t="s">
        <v>1638</v>
      </c>
      <c r="B482" s="14">
        <v>-22600000</v>
      </c>
      <c r="C482" s="2">
        <v>118</v>
      </c>
      <c r="D482" s="2">
        <v>3</v>
      </c>
    </row>
    <row r="483" spans="1:4" x14ac:dyDescent="0.3">
      <c r="A483" s="2" t="s">
        <v>1642</v>
      </c>
      <c r="B483" s="15">
        <v>-11485156</v>
      </c>
      <c r="C483" s="2">
        <v>90</v>
      </c>
      <c r="D483" s="2">
        <v>5.6</v>
      </c>
    </row>
    <row r="484" spans="1:4" x14ac:dyDescent="0.3">
      <c r="A484" s="2" t="s">
        <v>1647</v>
      </c>
      <c r="B484" s="14">
        <v>-26174485</v>
      </c>
      <c r="C484" s="2">
        <v>112</v>
      </c>
      <c r="D484" s="2">
        <v>5.0999999999999996</v>
      </c>
    </row>
    <row r="485" spans="1:4" x14ac:dyDescent="0.3">
      <c r="A485" s="2" t="s">
        <v>1649</v>
      </c>
      <c r="B485" s="15">
        <v>-60519261</v>
      </c>
      <c r="C485" s="2">
        <v>116</v>
      </c>
      <c r="D485" s="2">
        <v>5.4</v>
      </c>
    </row>
    <row r="486" spans="1:4" x14ac:dyDescent="0.3">
      <c r="A486" s="2" t="s">
        <v>1651</v>
      </c>
      <c r="B486" s="14">
        <v>-62373766</v>
      </c>
      <c r="C486" s="2">
        <v>177</v>
      </c>
      <c r="D486" s="2">
        <v>6.1</v>
      </c>
    </row>
    <row r="487" spans="1:4" x14ac:dyDescent="0.3">
      <c r="A487" s="2" t="s">
        <v>1656</v>
      </c>
      <c r="B487" s="15">
        <v>-20868140</v>
      </c>
      <c r="C487" s="2">
        <v>92</v>
      </c>
      <c r="D487" s="2">
        <v>5.2</v>
      </c>
    </row>
    <row r="488" spans="1:4" x14ac:dyDescent="0.3">
      <c r="A488" s="2" t="s">
        <v>1658</v>
      </c>
      <c r="B488" s="14">
        <v>56936910</v>
      </c>
      <c r="C488" s="2">
        <v>106</v>
      </c>
      <c r="D488" s="2">
        <v>5.7</v>
      </c>
    </row>
    <row r="489" spans="1:4" x14ac:dyDescent="0.3">
      <c r="A489" s="2" t="s">
        <v>1661</v>
      </c>
      <c r="B489" s="15">
        <v>-46536031</v>
      </c>
      <c r="C489" s="2">
        <v>106</v>
      </c>
      <c r="D489" s="2">
        <v>5.4</v>
      </c>
    </row>
    <row r="490" spans="1:4" x14ac:dyDescent="0.3">
      <c r="A490" s="2" t="s">
        <v>1665</v>
      </c>
      <c r="B490" s="14">
        <v>21944236</v>
      </c>
      <c r="C490" s="2">
        <v>94</v>
      </c>
      <c r="D490" s="2">
        <v>6</v>
      </c>
    </row>
    <row r="491" spans="1:4" x14ac:dyDescent="0.3">
      <c r="A491" s="2" t="s">
        <v>1669</v>
      </c>
      <c r="B491" s="15">
        <v>19406406</v>
      </c>
      <c r="C491" s="2">
        <v>84</v>
      </c>
      <c r="D491" s="2">
        <v>7.3</v>
      </c>
    </row>
    <row r="492" spans="1:4" x14ac:dyDescent="0.3">
      <c r="A492" s="2" t="s">
        <v>1674</v>
      </c>
      <c r="B492" s="14">
        <v>-74010360</v>
      </c>
      <c r="C492" s="2">
        <v>110</v>
      </c>
      <c r="D492" s="2">
        <v>4.8</v>
      </c>
    </row>
    <row r="493" spans="1:4" x14ac:dyDescent="0.3">
      <c r="A493" s="2" t="s">
        <v>1678</v>
      </c>
      <c r="B493" s="15">
        <v>-12168369</v>
      </c>
      <c r="C493" s="2">
        <v>105</v>
      </c>
      <c r="D493" s="2">
        <v>5.2</v>
      </c>
    </row>
    <row r="494" spans="1:4" x14ac:dyDescent="0.3">
      <c r="A494" s="2" t="s">
        <v>1681</v>
      </c>
      <c r="B494" s="14">
        <v>-8000000</v>
      </c>
      <c r="C494" s="2">
        <v>89</v>
      </c>
      <c r="D494" s="2">
        <v>5.3</v>
      </c>
    </row>
    <row r="495" spans="1:4" x14ac:dyDescent="0.3">
      <c r="A495" s="2" t="s">
        <v>1686</v>
      </c>
      <c r="B495" s="15">
        <v>253542341</v>
      </c>
      <c r="C495" s="2">
        <v>135</v>
      </c>
      <c r="D495" s="2">
        <v>7.7</v>
      </c>
    </row>
    <row r="496" spans="1:4" x14ac:dyDescent="0.3">
      <c r="A496" s="2" t="s">
        <v>1689</v>
      </c>
      <c r="B496" s="14">
        <v>743241776</v>
      </c>
      <c r="C496" s="2">
        <v>89</v>
      </c>
      <c r="D496" s="2">
        <v>8</v>
      </c>
    </row>
    <row r="497" spans="1:4" x14ac:dyDescent="0.3">
      <c r="A497" s="2" t="s">
        <v>1692</v>
      </c>
      <c r="B497" s="15">
        <v>276692760</v>
      </c>
      <c r="C497" s="2">
        <v>94</v>
      </c>
      <c r="D497" s="2">
        <v>5.8</v>
      </c>
    </row>
    <row r="498" spans="1:4" x14ac:dyDescent="0.3">
      <c r="A498" s="2" t="s">
        <v>1694</v>
      </c>
      <c r="B498" s="14">
        <v>170384621</v>
      </c>
      <c r="C498" s="2">
        <v>95</v>
      </c>
      <c r="D498" s="2">
        <v>6.4</v>
      </c>
    </row>
    <row r="499" spans="1:4" x14ac:dyDescent="0.3">
      <c r="A499" s="2" t="s">
        <v>1698</v>
      </c>
      <c r="B499" s="15">
        <v>131196298</v>
      </c>
      <c r="C499" s="2">
        <v>124</v>
      </c>
      <c r="D499" s="2">
        <v>6.7</v>
      </c>
    </row>
    <row r="500" spans="1:4" x14ac:dyDescent="0.3">
      <c r="A500" s="2" t="s">
        <v>1701</v>
      </c>
      <c r="B500" s="14">
        <v>8103450</v>
      </c>
      <c r="C500" s="2">
        <v>136</v>
      </c>
      <c r="D500" s="2">
        <v>6.5</v>
      </c>
    </row>
    <row r="501" spans="1:4" x14ac:dyDescent="0.3">
      <c r="A501" s="2" t="s">
        <v>1704</v>
      </c>
      <c r="B501" s="15">
        <v>70673788</v>
      </c>
      <c r="C501" s="2">
        <v>91</v>
      </c>
      <c r="D501" s="2">
        <v>4.0999999999999996</v>
      </c>
    </row>
    <row r="502" spans="1:4" x14ac:dyDescent="0.3">
      <c r="A502" s="2" t="s">
        <v>1706</v>
      </c>
      <c r="B502" s="14">
        <v>160350661</v>
      </c>
      <c r="C502" s="2">
        <v>107</v>
      </c>
      <c r="D502" s="2">
        <v>6.2</v>
      </c>
    </row>
    <row r="503" spans="1:4" x14ac:dyDescent="0.3">
      <c r="A503" s="2" t="s">
        <v>1711</v>
      </c>
      <c r="B503" s="15">
        <v>33571250</v>
      </c>
      <c r="C503" s="2">
        <v>92</v>
      </c>
      <c r="D503" s="2">
        <v>7.6</v>
      </c>
    </row>
    <row r="504" spans="1:4" x14ac:dyDescent="0.3">
      <c r="A504" s="2" t="s">
        <v>1715</v>
      </c>
      <c r="B504" s="14">
        <v>-64928486</v>
      </c>
      <c r="C504" s="2">
        <v>99</v>
      </c>
      <c r="D504" s="2">
        <v>5.7</v>
      </c>
    </row>
    <row r="505" spans="1:4" x14ac:dyDescent="0.3">
      <c r="A505" s="2" t="s">
        <v>1718</v>
      </c>
      <c r="B505" s="15">
        <v>-40865180</v>
      </c>
      <c r="C505" s="2">
        <v>88</v>
      </c>
      <c r="D505" s="2">
        <v>3.9</v>
      </c>
    </row>
    <row r="506" spans="1:4" x14ac:dyDescent="0.3">
      <c r="A506" s="2" t="s">
        <v>1721</v>
      </c>
      <c r="B506" s="14">
        <v>800958308</v>
      </c>
      <c r="C506" s="2">
        <v>87</v>
      </c>
      <c r="D506" s="2">
        <v>5.9</v>
      </c>
    </row>
    <row r="507" spans="1:4" x14ac:dyDescent="0.3">
      <c r="A507" s="2" t="s">
        <v>1725</v>
      </c>
      <c r="B507" s="15">
        <v>101265204</v>
      </c>
      <c r="C507" s="2">
        <v>110</v>
      </c>
      <c r="D507" s="2">
        <v>5.7</v>
      </c>
    </row>
    <row r="508" spans="1:4" x14ac:dyDescent="0.3">
      <c r="A508" s="2" t="s">
        <v>1728</v>
      </c>
      <c r="B508" s="14">
        <v>894761885</v>
      </c>
      <c r="C508" s="2">
        <v>98</v>
      </c>
      <c r="D508" s="2">
        <v>7</v>
      </c>
    </row>
    <row r="509" spans="1:4" x14ac:dyDescent="0.3">
      <c r="A509" s="2" t="s">
        <v>1731</v>
      </c>
      <c r="B509" s="15">
        <v>741969268</v>
      </c>
      <c r="C509" s="2">
        <v>145</v>
      </c>
      <c r="D509" s="2">
        <v>6.7</v>
      </c>
    </row>
    <row r="510" spans="1:4" x14ac:dyDescent="0.3">
      <c r="A510" s="2" t="s">
        <v>1733</v>
      </c>
      <c r="B510" s="14">
        <v>156074524</v>
      </c>
      <c r="C510" s="2">
        <v>129</v>
      </c>
      <c r="D510" s="2">
        <v>6.2</v>
      </c>
    </row>
    <row r="511" spans="1:4" x14ac:dyDescent="0.3">
      <c r="A511" s="2" t="s">
        <v>1735</v>
      </c>
      <c r="B511" s="15">
        <v>457680671</v>
      </c>
      <c r="C511" s="2">
        <v>86</v>
      </c>
      <c r="D511" s="2">
        <v>6.6</v>
      </c>
    </row>
    <row r="512" spans="1:4" x14ac:dyDescent="0.3">
      <c r="A512" s="2" t="s">
        <v>1738</v>
      </c>
      <c r="B512" s="14">
        <v>-6040249</v>
      </c>
      <c r="C512" s="2">
        <v>109</v>
      </c>
      <c r="D512" s="2">
        <v>7.4</v>
      </c>
    </row>
    <row r="513" spans="1:4" x14ac:dyDescent="0.3">
      <c r="A513" s="2" t="s">
        <v>1740</v>
      </c>
      <c r="B513" s="15">
        <v>221339527</v>
      </c>
      <c r="C513" s="2">
        <v>104</v>
      </c>
      <c r="D513" s="2">
        <v>6.8</v>
      </c>
    </row>
    <row r="514" spans="1:4" x14ac:dyDescent="0.3">
      <c r="A514" s="2" t="s">
        <v>1741</v>
      </c>
      <c r="B514" s="14">
        <v>183270008</v>
      </c>
      <c r="C514" s="2">
        <v>110</v>
      </c>
      <c r="D514" s="2">
        <v>6.4</v>
      </c>
    </row>
    <row r="515" spans="1:4" x14ac:dyDescent="0.3">
      <c r="A515" s="2" t="s">
        <v>1743</v>
      </c>
      <c r="B515" s="15">
        <v>260062621</v>
      </c>
      <c r="C515" s="2">
        <v>136</v>
      </c>
      <c r="D515" s="2">
        <v>6.9</v>
      </c>
    </row>
    <row r="516" spans="1:4" x14ac:dyDescent="0.3">
      <c r="A516" s="2" t="s">
        <v>1747</v>
      </c>
      <c r="B516" s="14">
        <v>580940780</v>
      </c>
      <c r="C516" s="2">
        <v>91</v>
      </c>
      <c r="D516" s="2">
        <v>6.5</v>
      </c>
    </row>
    <row r="517" spans="1:4" x14ac:dyDescent="0.3">
      <c r="A517" s="2" t="s">
        <v>1749</v>
      </c>
      <c r="B517" s="15">
        <v>121482882</v>
      </c>
      <c r="C517" s="2">
        <v>99</v>
      </c>
      <c r="D517" s="2">
        <v>6.6</v>
      </c>
    </row>
    <row r="518" spans="1:4" x14ac:dyDescent="0.3">
      <c r="A518" s="2" t="s">
        <v>1752</v>
      </c>
      <c r="B518" s="14">
        <v>40450008</v>
      </c>
      <c r="C518" s="2">
        <v>117</v>
      </c>
      <c r="D518" s="2">
        <v>6.5</v>
      </c>
    </row>
    <row r="519" spans="1:4" x14ac:dyDescent="0.3">
      <c r="A519" s="2" t="s">
        <v>1755</v>
      </c>
      <c r="B519" s="15">
        <v>-1999414</v>
      </c>
      <c r="C519" s="2">
        <v>114</v>
      </c>
      <c r="D519" s="2">
        <v>4.7</v>
      </c>
    </row>
    <row r="520" spans="1:4" x14ac:dyDescent="0.3">
      <c r="A520" s="2" t="s">
        <v>1759</v>
      </c>
      <c r="B520" s="14">
        <v>-75000000</v>
      </c>
      <c r="C520" s="2">
        <v>78</v>
      </c>
      <c r="D520" s="2">
        <v>4.3</v>
      </c>
    </row>
    <row r="521" spans="1:4" x14ac:dyDescent="0.3">
      <c r="A521" s="2" t="s">
        <v>1762</v>
      </c>
      <c r="B521" s="15">
        <v>42698894</v>
      </c>
      <c r="C521" s="2">
        <v>115</v>
      </c>
      <c r="D521" s="2">
        <v>7.3</v>
      </c>
    </row>
    <row r="522" spans="1:4" x14ac:dyDescent="0.3">
      <c r="A522" s="2" t="s">
        <v>1764</v>
      </c>
      <c r="B522" s="14">
        <v>191430189</v>
      </c>
      <c r="C522" s="2">
        <v>102</v>
      </c>
      <c r="D522" s="2">
        <v>6</v>
      </c>
    </row>
    <row r="523" spans="1:4" x14ac:dyDescent="0.3">
      <c r="A523" s="2" t="s">
        <v>1766</v>
      </c>
      <c r="B523" s="15">
        <v>159417255</v>
      </c>
      <c r="C523" s="2">
        <v>128</v>
      </c>
      <c r="D523" s="2">
        <v>7</v>
      </c>
    </row>
    <row r="524" spans="1:4" x14ac:dyDescent="0.3">
      <c r="A524" s="2" t="s">
        <v>1768</v>
      </c>
      <c r="B524" s="14">
        <v>38034460</v>
      </c>
      <c r="C524" s="2">
        <v>100</v>
      </c>
      <c r="D524" s="2">
        <v>5.7</v>
      </c>
    </row>
    <row r="525" spans="1:4" x14ac:dyDescent="0.3">
      <c r="A525" s="2" t="s">
        <v>1770</v>
      </c>
      <c r="B525" s="15">
        <v>140663859</v>
      </c>
      <c r="C525" s="2">
        <v>124</v>
      </c>
      <c r="D525" s="2">
        <v>5.9</v>
      </c>
    </row>
    <row r="526" spans="1:4" x14ac:dyDescent="0.3">
      <c r="A526" s="2" t="s">
        <v>1773</v>
      </c>
      <c r="B526" s="14">
        <v>44000410</v>
      </c>
      <c r="C526" s="2">
        <v>102</v>
      </c>
      <c r="D526" s="2">
        <v>6.5</v>
      </c>
    </row>
    <row r="527" spans="1:4" x14ac:dyDescent="0.3">
      <c r="A527" s="2" t="s">
        <v>1777</v>
      </c>
      <c r="B527" s="15">
        <v>292275019</v>
      </c>
      <c r="C527" s="2">
        <v>90</v>
      </c>
      <c r="D527" s="2">
        <v>5.8</v>
      </c>
    </row>
    <row r="528" spans="1:4" x14ac:dyDescent="0.3">
      <c r="A528" s="2" t="s">
        <v>1780</v>
      </c>
      <c r="B528" s="14">
        <v>84937680</v>
      </c>
      <c r="C528" s="2">
        <v>134</v>
      </c>
      <c r="D528" s="2">
        <v>6.6</v>
      </c>
    </row>
    <row r="529" spans="1:4" x14ac:dyDescent="0.3">
      <c r="A529" s="2" t="s">
        <v>1783</v>
      </c>
      <c r="B529" s="15">
        <v>42226116</v>
      </c>
      <c r="C529" s="2">
        <v>118</v>
      </c>
      <c r="D529" s="2">
        <v>5.4</v>
      </c>
    </row>
    <row r="530" spans="1:4" x14ac:dyDescent="0.3">
      <c r="A530" s="2" t="s">
        <v>1788</v>
      </c>
      <c r="B530" s="14">
        <v>60358911</v>
      </c>
      <c r="C530" s="2">
        <v>164</v>
      </c>
      <c r="D530" s="2">
        <v>6.9</v>
      </c>
    </row>
    <row r="531" spans="1:4" x14ac:dyDescent="0.3">
      <c r="A531" s="2" t="s">
        <v>1791</v>
      </c>
      <c r="B531" s="15">
        <v>15632458</v>
      </c>
      <c r="C531" s="2">
        <v>121</v>
      </c>
      <c r="D531" s="2">
        <v>6.4</v>
      </c>
    </row>
    <row r="532" spans="1:4" x14ac:dyDescent="0.3">
      <c r="A532" s="2" t="s">
        <v>1795</v>
      </c>
      <c r="B532" s="14">
        <v>23159963</v>
      </c>
      <c r="C532" s="2">
        <v>100</v>
      </c>
      <c r="D532" s="2">
        <v>5.7</v>
      </c>
    </row>
    <row r="533" spans="1:4" x14ac:dyDescent="0.3">
      <c r="A533" s="2" t="s">
        <v>1800</v>
      </c>
      <c r="B533" s="15">
        <v>33145109</v>
      </c>
      <c r="C533" s="2">
        <v>116</v>
      </c>
      <c r="D533" s="2">
        <v>7.1</v>
      </c>
    </row>
    <row r="534" spans="1:4" x14ac:dyDescent="0.3">
      <c r="A534" s="2" t="s">
        <v>1803</v>
      </c>
      <c r="B534" s="14">
        <v>-24958633</v>
      </c>
      <c r="C534" s="2">
        <v>130</v>
      </c>
      <c r="D534" s="2">
        <v>5.8</v>
      </c>
    </row>
    <row r="535" spans="1:4" x14ac:dyDescent="0.3">
      <c r="A535" s="2" t="s">
        <v>1806</v>
      </c>
      <c r="B535" s="15">
        <v>65175006</v>
      </c>
      <c r="C535" s="2">
        <v>91</v>
      </c>
      <c r="D535" s="2">
        <v>6.3</v>
      </c>
    </row>
    <row r="536" spans="1:4" x14ac:dyDescent="0.3">
      <c r="A536" s="2" t="s">
        <v>1810</v>
      </c>
      <c r="B536" s="14">
        <v>-7368097</v>
      </c>
      <c r="C536" s="2">
        <v>123</v>
      </c>
      <c r="D536" s="2">
        <v>6.2</v>
      </c>
    </row>
    <row r="537" spans="1:4" x14ac:dyDescent="0.3">
      <c r="A537" s="2" t="s">
        <v>1815</v>
      </c>
      <c r="B537" s="15">
        <v>72600435</v>
      </c>
      <c r="C537" s="2">
        <v>134</v>
      </c>
      <c r="D537" s="2">
        <v>5.9</v>
      </c>
    </row>
    <row r="538" spans="1:4" x14ac:dyDescent="0.3">
      <c r="A538" s="2" t="s">
        <v>1818</v>
      </c>
      <c r="B538" s="14">
        <v>-75000000</v>
      </c>
      <c r="C538" s="2">
        <v>148</v>
      </c>
      <c r="D538" s="2">
        <v>6.4</v>
      </c>
    </row>
    <row r="539" spans="1:4" x14ac:dyDescent="0.3">
      <c r="A539" s="2" t="s">
        <v>1823</v>
      </c>
      <c r="B539" s="15">
        <v>151904017</v>
      </c>
      <c r="C539" s="2">
        <v>110</v>
      </c>
      <c r="D539" s="2">
        <v>5.7</v>
      </c>
    </row>
    <row r="540" spans="1:4" x14ac:dyDescent="0.3">
      <c r="A540" s="2" t="s">
        <v>1827</v>
      </c>
      <c r="B540" s="14">
        <v>25944725</v>
      </c>
      <c r="C540" s="2">
        <v>113</v>
      </c>
      <c r="D540" s="2">
        <v>6.2</v>
      </c>
    </row>
    <row r="541" spans="1:4" x14ac:dyDescent="0.3">
      <c r="A541" s="2" t="s">
        <v>1831</v>
      </c>
      <c r="B541" s="15">
        <v>-38245366</v>
      </c>
      <c r="C541" s="2">
        <v>94</v>
      </c>
      <c r="D541" s="2">
        <v>6.3</v>
      </c>
    </row>
    <row r="542" spans="1:4" x14ac:dyDescent="0.3">
      <c r="A542" s="2" t="s">
        <v>1835</v>
      </c>
      <c r="B542" s="14">
        <v>-23857341</v>
      </c>
      <c r="C542" s="2">
        <v>116</v>
      </c>
      <c r="D542" s="2">
        <v>5</v>
      </c>
    </row>
    <row r="543" spans="1:4" x14ac:dyDescent="0.3">
      <c r="A543" s="2" t="s">
        <v>1839</v>
      </c>
      <c r="B543" s="15">
        <v>-60432117</v>
      </c>
      <c r="C543" s="2">
        <v>99</v>
      </c>
      <c r="D543" s="2">
        <v>6.1</v>
      </c>
    </row>
    <row r="544" spans="1:4" x14ac:dyDescent="0.3">
      <c r="A544" s="2" t="s">
        <v>1841</v>
      </c>
      <c r="B544" s="14">
        <v>5802422</v>
      </c>
      <c r="C544" s="2">
        <v>84</v>
      </c>
      <c r="D544" s="2">
        <v>5.8</v>
      </c>
    </row>
    <row r="545" spans="1:4" x14ac:dyDescent="0.3">
      <c r="A545" s="2" t="s">
        <v>1846</v>
      </c>
      <c r="B545" s="15">
        <v>-69590483</v>
      </c>
      <c r="C545" s="2">
        <v>93</v>
      </c>
      <c r="D545" s="2">
        <v>4.3</v>
      </c>
    </row>
    <row r="546" spans="1:4" x14ac:dyDescent="0.3">
      <c r="A546" s="2" t="s">
        <v>1850</v>
      </c>
      <c r="B546" s="14">
        <v>-23990820</v>
      </c>
      <c r="C546" s="2">
        <v>113</v>
      </c>
      <c r="D546" s="2">
        <v>5.7</v>
      </c>
    </row>
    <row r="547" spans="1:4" x14ac:dyDescent="0.3">
      <c r="A547" s="2" t="s">
        <v>1852</v>
      </c>
      <c r="B547" s="15">
        <v>173118121</v>
      </c>
      <c r="C547" s="2">
        <v>106</v>
      </c>
      <c r="D547" s="2">
        <v>6.9</v>
      </c>
    </row>
    <row r="548" spans="1:4" x14ac:dyDescent="0.3">
      <c r="A548" s="2" t="s">
        <v>1855</v>
      </c>
      <c r="B548" s="14">
        <v>1082730962</v>
      </c>
      <c r="C548" s="2">
        <v>91</v>
      </c>
      <c r="D548" s="2">
        <v>6.4</v>
      </c>
    </row>
    <row r="549" spans="1:4" x14ac:dyDescent="0.3">
      <c r="A549" s="2" t="s">
        <v>1859</v>
      </c>
      <c r="B549" s="15">
        <v>7792502</v>
      </c>
      <c r="C549" s="2">
        <v>110</v>
      </c>
      <c r="D549" s="2">
        <v>5.9</v>
      </c>
    </row>
    <row r="550" spans="1:4" x14ac:dyDescent="0.3">
      <c r="A550" s="2" t="s">
        <v>1862</v>
      </c>
      <c r="B550" s="14">
        <v>30891409</v>
      </c>
      <c r="C550" s="2">
        <v>98</v>
      </c>
      <c r="D550" s="2">
        <v>5.8</v>
      </c>
    </row>
    <row r="551" spans="1:4" x14ac:dyDescent="0.3">
      <c r="A551" s="2" t="s">
        <v>1864</v>
      </c>
      <c r="B551" s="15">
        <v>-61900000</v>
      </c>
      <c r="C551" s="2">
        <v>134</v>
      </c>
      <c r="D551" s="2">
        <v>5.8</v>
      </c>
    </row>
    <row r="552" spans="1:4" x14ac:dyDescent="0.3">
      <c r="A552" s="2" t="s">
        <v>1867</v>
      </c>
      <c r="B552" s="14">
        <v>276779543</v>
      </c>
      <c r="C552" s="2">
        <v>97</v>
      </c>
      <c r="D552" s="2">
        <v>5.9</v>
      </c>
    </row>
    <row r="553" spans="1:4" x14ac:dyDescent="0.3">
      <c r="A553" s="2" t="s">
        <v>1872</v>
      </c>
      <c r="B553" s="15">
        <v>41231041</v>
      </c>
      <c r="C553" s="2">
        <v>112</v>
      </c>
      <c r="D553" s="2">
        <v>5.4</v>
      </c>
    </row>
    <row r="554" spans="1:4" x14ac:dyDescent="0.3">
      <c r="A554" s="2" t="s">
        <v>1874</v>
      </c>
      <c r="B554" s="14">
        <v>-13541018</v>
      </c>
      <c r="C554" s="2">
        <v>146</v>
      </c>
      <c r="D554" s="2">
        <v>5.7</v>
      </c>
    </row>
    <row r="555" spans="1:4" x14ac:dyDescent="0.3">
      <c r="A555" s="2" t="s">
        <v>1878</v>
      </c>
      <c r="B555" s="15">
        <v>16658558</v>
      </c>
      <c r="C555" s="2">
        <v>110</v>
      </c>
      <c r="D555" s="2">
        <v>6.5</v>
      </c>
    </row>
    <row r="556" spans="1:4" x14ac:dyDescent="0.3">
      <c r="A556" s="2" t="s">
        <v>1880</v>
      </c>
      <c r="B556" s="14">
        <v>90466177</v>
      </c>
      <c r="C556" s="2">
        <v>116</v>
      </c>
      <c r="D556" s="2">
        <v>6.2</v>
      </c>
    </row>
    <row r="557" spans="1:4" x14ac:dyDescent="0.3">
      <c r="A557" s="2" t="s">
        <v>1883</v>
      </c>
      <c r="B557" s="15">
        <v>106104344</v>
      </c>
      <c r="C557" s="2">
        <v>87</v>
      </c>
      <c r="D557" s="2">
        <v>4.9000000000000004</v>
      </c>
    </row>
    <row r="558" spans="1:4" x14ac:dyDescent="0.3">
      <c r="A558" s="2" t="s">
        <v>1887</v>
      </c>
      <c r="B558" s="14">
        <v>138000000</v>
      </c>
      <c r="C558" s="2">
        <v>177</v>
      </c>
      <c r="D558" s="2">
        <v>7.7</v>
      </c>
    </row>
    <row r="559" spans="1:4" x14ac:dyDescent="0.3">
      <c r="A559" s="2" t="s">
        <v>1892</v>
      </c>
      <c r="B559" s="15">
        <v>24889998</v>
      </c>
      <c r="C559" s="2">
        <v>125</v>
      </c>
      <c r="D559" s="2">
        <v>6.6</v>
      </c>
    </row>
    <row r="560" spans="1:4" x14ac:dyDescent="0.3">
      <c r="A560" s="2" t="s">
        <v>1894</v>
      </c>
      <c r="B560" s="14">
        <v>452068851</v>
      </c>
      <c r="C560" s="2">
        <v>87</v>
      </c>
      <c r="D560" s="2">
        <v>6.9</v>
      </c>
    </row>
    <row r="561" spans="1:4" x14ac:dyDescent="0.3">
      <c r="A561" s="2" t="s">
        <v>1897</v>
      </c>
      <c r="B561" s="15">
        <v>-34682442</v>
      </c>
      <c r="C561" s="2">
        <v>152</v>
      </c>
      <c r="D561" s="2">
        <v>6.6</v>
      </c>
    </row>
    <row r="562" spans="1:4" x14ac:dyDescent="0.3">
      <c r="A562" s="2" t="s">
        <v>1900</v>
      </c>
      <c r="B562" s="14">
        <v>-39255262</v>
      </c>
      <c r="C562" s="2">
        <v>116</v>
      </c>
      <c r="D562" s="2">
        <v>4.5</v>
      </c>
    </row>
    <row r="563" spans="1:4" x14ac:dyDescent="0.3">
      <c r="A563" s="2" t="s">
        <v>1902</v>
      </c>
      <c r="B563" s="15">
        <v>-12327950</v>
      </c>
      <c r="C563" s="2">
        <v>109</v>
      </c>
      <c r="D563" s="2">
        <v>6.9</v>
      </c>
    </row>
    <row r="564" spans="1:4" x14ac:dyDescent="0.3">
      <c r="A564" s="2" t="s">
        <v>1906</v>
      </c>
      <c r="B564" s="14">
        <v>196697520</v>
      </c>
      <c r="C564" s="2">
        <v>108</v>
      </c>
      <c r="D564" s="2">
        <v>6.2</v>
      </c>
    </row>
    <row r="565" spans="1:4" x14ac:dyDescent="0.3">
      <c r="A565" s="2" t="s">
        <v>1909</v>
      </c>
      <c r="B565" s="15">
        <v>223456605</v>
      </c>
      <c r="C565" s="2">
        <v>85</v>
      </c>
      <c r="D565" s="2">
        <v>5.4</v>
      </c>
    </row>
    <row r="566" spans="1:4" x14ac:dyDescent="0.3">
      <c r="A566" s="2" t="s">
        <v>1913</v>
      </c>
      <c r="B566" s="14">
        <v>336247917</v>
      </c>
      <c r="C566" s="2">
        <v>106</v>
      </c>
      <c r="D566" s="2">
        <v>6.4</v>
      </c>
    </row>
    <row r="567" spans="1:4" x14ac:dyDescent="0.3">
      <c r="A567" s="2" t="s">
        <v>1916</v>
      </c>
      <c r="B567" s="15">
        <v>769838758</v>
      </c>
      <c r="C567" s="2">
        <v>93</v>
      </c>
      <c r="D567" s="2">
        <v>6.7</v>
      </c>
    </row>
    <row r="568" spans="1:4" x14ac:dyDescent="0.3">
      <c r="A568" s="2" t="s">
        <v>1917</v>
      </c>
      <c r="B568" s="14">
        <v>341983149</v>
      </c>
      <c r="C568" s="2">
        <v>117</v>
      </c>
      <c r="D568" s="2">
        <v>6.6</v>
      </c>
    </row>
    <row r="569" spans="1:4" x14ac:dyDescent="0.3">
      <c r="A569" s="2" t="s">
        <v>1919</v>
      </c>
      <c r="B569" s="15">
        <v>239457509</v>
      </c>
      <c r="C569" s="2">
        <v>116</v>
      </c>
      <c r="D569" s="2">
        <v>5.7</v>
      </c>
    </row>
    <row r="570" spans="1:4" x14ac:dyDescent="0.3">
      <c r="A570" s="2" t="s">
        <v>1922</v>
      </c>
      <c r="B570" s="14">
        <v>207448382</v>
      </c>
      <c r="C570" s="2">
        <v>124</v>
      </c>
      <c r="D570" s="2">
        <v>5.8</v>
      </c>
    </row>
    <row r="571" spans="1:4" x14ac:dyDescent="0.3">
      <c r="A571" s="2" t="s">
        <v>1924</v>
      </c>
      <c r="B571" s="15">
        <v>237594032</v>
      </c>
      <c r="C571" s="2">
        <v>93</v>
      </c>
      <c r="D571" s="2">
        <v>5.8</v>
      </c>
    </row>
    <row r="572" spans="1:4" x14ac:dyDescent="0.3">
      <c r="A572" s="2" t="s">
        <v>1927</v>
      </c>
      <c r="B572" s="14">
        <v>229492681</v>
      </c>
      <c r="C572" s="2">
        <v>117</v>
      </c>
      <c r="D572" s="2">
        <v>6.4</v>
      </c>
    </row>
    <row r="573" spans="1:4" x14ac:dyDescent="0.3">
      <c r="A573" s="2" t="s">
        <v>1930</v>
      </c>
      <c r="B573" s="15">
        <v>249131050</v>
      </c>
      <c r="C573" s="2">
        <v>153</v>
      </c>
      <c r="D573" s="2">
        <v>7.9</v>
      </c>
    </row>
    <row r="574" spans="1:4" x14ac:dyDescent="0.3">
      <c r="A574" s="2" t="s">
        <v>1933</v>
      </c>
      <c r="B574" s="14">
        <v>230854823</v>
      </c>
      <c r="C574" s="2">
        <v>144</v>
      </c>
      <c r="D574" s="2">
        <v>6.6</v>
      </c>
    </row>
    <row r="575" spans="1:4" x14ac:dyDescent="0.3">
      <c r="A575" s="2" t="s">
        <v>1935</v>
      </c>
      <c r="B575" s="15">
        <v>170031094</v>
      </c>
      <c r="C575" s="2">
        <v>124</v>
      </c>
      <c r="D575" s="2">
        <v>6.6</v>
      </c>
    </row>
    <row r="576" spans="1:4" x14ac:dyDescent="0.3">
      <c r="A576" s="2" t="s">
        <v>1937</v>
      </c>
      <c r="B576" s="14">
        <v>36643346</v>
      </c>
      <c r="C576" s="2">
        <v>117</v>
      </c>
      <c r="D576" s="2">
        <v>5.8</v>
      </c>
    </row>
    <row r="577" spans="1:4" x14ac:dyDescent="0.3">
      <c r="A577" s="2" t="s">
        <v>1941</v>
      </c>
      <c r="B577" s="15">
        <v>135388341</v>
      </c>
      <c r="C577" s="2">
        <v>136</v>
      </c>
      <c r="D577" s="2">
        <v>6.5</v>
      </c>
    </row>
    <row r="578" spans="1:4" x14ac:dyDescent="0.3">
      <c r="A578" s="2" t="s">
        <v>1945</v>
      </c>
      <c r="B578" s="14">
        <v>-32714831</v>
      </c>
      <c r="C578" s="2">
        <v>110</v>
      </c>
      <c r="D578" s="2">
        <v>5.3</v>
      </c>
    </row>
    <row r="579" spans="1:4" x14ac:dyDescent="0.3">
      <c r="A579" s="2" t="s">
        <v>1947</v>
      </c>
      <c r="B579" s="15">
        <v>101183863</v>
      </c>
      <c r="C579" s="2">
        <v>101</v>
      </c>
      <c r="D579" s="2">
        <v>5.5</v>
      </c>
    </row>
    <row r="580" spans="1:4" x14ac:dyDescent="0.3">
      <c r="A580" s="2" t="s">
        <v>1950</v>
      </c>
      <c r="B580" s="14">
        <v>368140005</v>
      </c>
      <c r="C580" s="2">
        <v>88</v>
      </c>
      <c r="D580" s="2">
        <v>5.4</v>
      </c>
    </row>
    <row r="581" spans="1:4" x14ac:dyDescent="0.3">
      <c r="A581" s="2" t="s">
        <v>1952</v>
      </c>
      <c r="B581" s="15">
        <v>39660784</v>
      </c>
      <c r="C581" s="2">
        <v>138</v>
      </c>
      <c r="D581" s="2">
        <v>6.7</v>
      </c>
    </row>
    <row r="582" spans="1:4" x14ac:dyDescent="0.3">
      <c r="A582" s="2" t="s">
        <v>1955</v>
      </c>
      <c r="B582" s="14">
        <v>91025640</v>
      </c>
      <c r="C582" s="2">
        <v>120</v>
      </c>
      <c r="D582" s="2">
        <v>6.2</v>
      </c>
    </row>
    <row r="583" spans="1:4" x14ac:dyDescent="0.3">
      <c r="A583" s="2" t="s">
        <v>1958</v>
      </c>
      <c r="B583" s="15">
        <v>48000000</v>
      </c>
      <c r="C583" s="2">
        <v>103</v>
      </c>
      <c r="D583" s="2">
        <v>6.3</v>
      </c>
    </row>
    <row r="584" spans="1:4" x14ac:dyDescent="0.3">
      <c r="A584" s="2" t="s">
        <v>1961</v>
      </c>
      <c r="B584" s="14">
        <v>132466756</v>
      </c>
      <c r="C584" s="2">
        <v>116</v>
      </c>
      <c r="D584" s="2">
        <v>5.5</v>
      </c>
    </row>
    <row r="585" spans="1:4" x14ac:dyDescent="0.3">
      <c r="A585" s="2" t="s">
        <v>1963</v>
      </c>
      <c r="B585" s="15">
        <v>52919055</v>
      </c>
      <c r="C585" s="2">
        <v>125</v>
      </c>
      <c r="D585" s="2">
        <v>7.6</v>
      </c>
    </row>
    <row r="586" spans="1:4" x14ac:dyDescent="0.3">
      <c r="A586" s="2" t="s">
        <v>1965</v>
      </c>
      <c r="B586" s="14">
        <v>0</v>
      </c>
      <c r="C586" s="2">
        <v>125</v>
      </c>
      <c r="D586" s="2">
        <v>6</v>
      </c>
    </row>
    <row r="587" spans="1:4" x14ac:dyDescent="0.3">
      <c r="A587" s="2" t="s">
        <v>1967</v>
      </c>
      <c r="B587" s="15">
        <v>111584879</v>
      </c>
      <c r="C587" s="2">
        <v>146</v>
      </c>
      <c r="D587" s="2">
        <v>7</v>
      </c>
    </row>
    <row r="588" spans="1:4" x14ac:dyDescent="0.3">
      <c r="A588" s="2" t="s">
        <v>1970</v>
      </c>
      <c r="B588" s="14">
        <v>84984035</v>
      </c>
      <c r="C588" s="2">
        <v>118</v>
      </c>
      <c r="D588" s="2">
        <v>5.8</v>
      </c>
    </row>
    <row r="589" spans="1:4" x14ac:dyDescent="0.3">
      <c r="A589" s="2" t="s">
        <v>1973</v>
      </c>
      <c r="B589" s="15">
        <v>20000098</v>
      </c>
      <c r="C589" s="2">
        <v>139</v>
      </c>
      <c r="D589" s="2">
        <v>7.1</v>
      </c>
    </row>
    <row r="590" spans="1:4" x14ac:dyDescent="0.3">
      <c r="A590" s="2" t="s">
        <v>1975</v>
      </c>
      <c r="B590" s="14">
        <v>64748021</v>
      </c>
      <c r="C590" s="2">
        <v>133</v>
      </c>
      <c r="D590" s="2">
        <v>5.8</v>
      </c>
    </row>
    <row r="591" spans="1:4" x14ac:dyDescent="0.3">
      <c r="A591" s="2" t="s">
        <v>1978</v>
      </c>
      <c r="B591" s="15">
        <v>145529201</v>
      </c>
      <c r="C591" s="2">
        <v>92</v>
      </c>
      <c r="D591" s="2">
        <v>6.2</v>
      </c>
    </row>
    <row r="592" spans="1:4" x14ac:dyDescent="0.3">
      <c r="A592" s="2" t="s">
        <v>1982</v>
      </c>
      <c r="B592" s="14">
        <v>46672912</v>
      </c>
      <c r="C592" s="2">
        <v>116</v>
      </c>
      <c r="D592" s="2">
        <v>6</v>
      </c>
    </row>
    <row r="593" spans="1:4" x14ac:dyDescent="0.3">
      <c r="A593" s="2" t="s">
        <v>1985</v>
      </c>
      <c r="B593" s="15">
        <v>65560026</v>
      </c>
      <c r="C593" s="2">
        <v>127</v>
      </c>
      <c r="D593" s="2">
        <v>7.1</v>
      </c>
    </row>
    <row r="594" spans="1:4" x14ac:dyDescent="0.3">
      <c r="A594" s="2" t="s">
        <v>1989</v>
      </c>
      <c r="B594" s="14">
        <v>61457682</v>
      </c>
      <c r="C594" s="2">
        <v>136</v>
      </c>
      <c r="D594" s="2">
        <v>7</v>
      </c>
    </row>
    <row r="595" spans="1:4" x14ac:dyDescent="0.3">
      <c r="A595" s="2" t="s">
        <v>1991</v>
      </c>
      <c r="B595" s="15">
        <v>-2887336</v>
      </c>
      <c r="C595" s="2">
        <v>111</v>
      </c>
      <c r="D595" s="2">
        <v>5.2</v>
      </c>
    </row>
    <row r="596" spans="1:4" x14ac:dyDescent="0.3">
      <c r="A596" s="2" t="s">
        <v>1993</v>
      </c>
      <c r="B596" s="14">
        <v>-4022705</v>
      </c>
      <c r="C596" s="2">
        <v>116</v>
      </c>
      <c r="D596" s="2">
        <v>5.4</v>
      </c>
    </row>
    <row r="597" spans="1:4" x14ac:dyDescent="0.3">
      <c r="A597" s="2" t="s">
        <v>1996</v>
      </c>
      <c r="B597" s="15">
        <v>-4012679</v>
      </c>
      <c r="C597" s="2">
        <v>105</v>
      </c>
      <c r="D597" s="2">
        <v>5</v>
      </c>
    </row>
    <row r="598" spans="1:4" x14ac:dyDescent="0.3">
      <c r="A598" s="2" t="s">
        <v>2000</v>
      </c>
      <c r="B598" s="14">
        <v>-36438863</v>
      </c>
      <c r="C598" s="2">
        <v>97</v>
      </c>
      <c r="D598" s="2">
        <v>5.2</v>
      </c>
    </row>
    <row r="599" spans="1:4" x14ac:dyDescent="0.3">
      <c r="A599" s="2" t="s">
        <v>2003</v>
      </c>
      <c r="B599" s="15">
        <v>90112671</v>
      </c>
      <c r="C599" s="2">
        <v>88</v>
      </c>
      <c r="D599" s="2">
        <v>6.1</v>
      </c>
    </row>
    <row r="600" spans="1:4" x14ac:dyDescent="0.3">
      <c r="A600" s="2" t="s">
        <v>2008</v>
      </c>
      <c r="B600" s="14">
        <v>-15581387</v>
      </c>
      <c r="C600" s="2">
        <v>123</v>
      </c>
      <c r="D600" s="2">
        <v>6</v>
      </c>
    </row>
    <row r="601" spans="1:4" x14ac:dyDescent="0.3">
      <c r="A601" s="2" t="s">
        <v>2010</v>
      </c>
      <c r="B601" s="15">
        <v>-37712956</v>
      </c>
      <c r="C601" s="2">
        <v>125</v>
      </c>
      <c r="D601" s="2">
        <v>5.9</v>
      </c>
    </row>
    <row r="602" spans="1:4" x14ac:dyDescent="0.3">
      <c r="A602" s="2" t="s">
        <v>2013</v>
      </c>
      <c r="B602" s="14">
        <v>-8222894</v>
      </c>
      <c r="C602" s="2">
        <v>116</v>
      </c>
      <c r="D602" s="2">
        <v>6.1</v>
      </c>
    </row>
    <row r="603" spans="1:4" x14ac:dyDescent="0.3">
      <c r="A603" s="2" t="s">
        <v>2017</v>
      </c>
      <c r="B603" s="15">
        <v>0</v>
      </c>
      <c r="C603" s="2">
        <v>98</v>
      </c>
      <c r="D603" s="2">
        <v>3.4</v>
      </c>
    </row>
    <row r="604" spans="1:4" x14ac:dyDescent="0.3">
      <c r="A604" s="2" t="s">
        <v>2019</v>
      </c>
      <c r="B604" s="14">
        <v>-50075967</v>
      </c>
      <c r="C604" s="2">
        <v>91</v>
      </c>
      <c r="D604" s="2">
        <v>4.3</v>
      </c>
    </row>
    <row r="605" spans="1:4" x14ac:dyDescent="0.3">
      <c r="A605" s="2" t="s">
        <v>2023</v>
      </c>
      <c r="B605" s="15">
        <v>-50129433</v>
      </c>
      <c r="C605" s="2">
        <v>97</v>
      </c>
      <c r="D605" s="2">
        <v>5.5</v>
      </c>
    </row>
    <row r="606" spans="1:4" x14ac:dyDescent="0.3">
      <c r="A606" s="2" t="s">
        <v>2028</v>
      </c>
      <c r="B606" s="14">
        <v>-61403089</v>
      </c>
      <c r="C606" s="2">
        <v>95</v>
      </c>
      <c r="D606" s="2">
        <v>5.9</v>
      </c>
    </row>
    <row r="607" spans="1:4" x14ac:dyDescent="0.3">
      <c r="A607" s="2" t="s">
        <v>2033</v>
      </c>
      <c r="B607" s="15">
        <v>-51337973</v>
      </c>
      <c r="C607" s="2">
        <v>88</v>
      </c>
      <c r="D607" s="2">
        <v>5.9</v>
      </c>
    </row>
    <row r="608" spans="1:4" x14ac:dyDescent="0.3">
      <c r="A608" s="2" t="s">
        <v>2038</v>
      </c>
      <c r="B608" s="14">
        <v>-52247060</v>
      </c>
      <c r="C608" s="2">
        <v>133</v>
      </c>
      <c r="D608" s="2">
        <v>5.0999999999999996</v>
      </c>
    </row>
    <row r="609" spans="1:4" x14ac:dyDescent="0.3">
      <c r="A609" s="2" t="s">
        <v>2041</v>
      </c>
      <c r="B609" s="15">
        <v>-12041304</v>
      </c>
      <c r="C609" s="2">
        <v>107</v>
      </c>
      <c r="D609" s="2">
        <v>5.7</v>
      </c>
    </row>
    <row r="610" spans="1:4" x14ac:dyDescent="0.3">
      <c r="A610" s="2" t="s">
        <v>2045</v>
      </c>
      <c r="B610" s="14">
        <v>-31370522</v>
      </c>
      <c r="C610" s="2">
        <v>114</v>
      </c>
      <c r="D610" s="2">
        <v>4.5999999999999996</v>
      </c>
    </row>
    <row r="611" spans="1:4" x14ac:dyDescent="0.3">
      <c r="A611" s="2" t="s">
        <v>2049</v>
      </c>
      <c r="B611" s="15">
        <v>72915111</v>
      </c>
      <c r="C611" s="2">
        <v>115</v>
      </c>
      <c r="D611" s="2">
        <v>6.7</v>
      </c>
    </row>
    <row r="612" spans="1:4" x14ac:dyDescent="0.3">
      <c r="A612" s="2" t="s">
        <v>2052</v>
      </c>
      <c r="B612" s="14">
        <v>-8720548</v>
      </c>
      <c r="C612" s="2">
        <v>99</v>
      </c>
      <c r="D612" s="2">
        <v>4.4000000000000004</v>
      </c>
    </row>
    <row r="613" spans="1:4" x14ac:dyDescent="0.3">
      <c r="A613" s="2" t="s">
        <v>2054</v>
      </c>
      <c r="B613" s="15">
        <v>125000000</v>
      </c>
      <c r="C613" s="2">
        <v>124</v>
      </c>
      <c r="D613" s="2">
        <v>5.9</v>
      </c>
    </row>
    <row r="614" spans="1:4" x14ac:dyDescent="0.3">
      <c r="A614" s="2" t="s">
        <v>2057</v>
      </c>
      <c r="B614" s="14">
        <v>630491347</v>
      </c>
      <c r="C614" s="2">
        <v>124</v>
      </c>
      <c r="D614" s="2">
        <v>5.8</v>
      </c>
    </row>
    <row r="615" spans="1:4" x14ac:dyDescent="0.3">
      <c r="A615" s="2" t="s">
        <v>2060</v>
      </c>
      <c r="B615" s="15">
        <v>3069884</v>
      </c>
      <c r="C615" s="2">
        <v>124</v>
      </c>
      <c r="D615" s="2">
        <v>6.7</v>
      </c>
    </row>
    <row r="616" spans="1:4" x14ac:dyDescent="0.3">
      <c r="A616" s="2" t="s">
        <v>2062</v>
      </c>
      <c r="B616" s="14">
        <v>474513985</v>
      </c>
      <c r="C616" s="2">
        <v>95</v>
      </c>
      <c r="D616" s="2">
        <v>7.1</v>
      </c>
    </row>
    <row r="617" spans="1:4" x14ac:dyDescent="0.3">
      <c r="A617" s="2" t="s">
        <v>2064</v>
      </c>
      <c r="B617" s="15">
        <v>-24568887</v>
      </c>
      <c r="C617" s="2">
        <v>103</v>
      </c>
      <c r="D617" s="2">
        <v>5.4</v>
      </c>
    </row>
    <row r="618" spans="1:4" x14ac:dyDescent="0.3">
      <c r="A618" s="2" t="s">
        <v>2067</v>
      </c>
      <c r="B618" s="14">
        <v>149022588</v>
      </c>
      <c r="C618" s="2">
        <v>115</v>
      </c>
      <c r="D618" s="2">
        <v>6.2</v>
      </c>
    </row>
    <row r="619" spans="1:4" x14ac:dyDescent="0.3">
      <c r="A619" s="2" t="s">
        <v>2070</v>
      </c>
      <c r="B619" s="15">
        <v>-30958495</v>
      </c>
      <c r="C619" s="2">
        <v>127</v>
      </c>
      <c r="D619" s="2">
        <v>6.9</v>
      </c>
    </row>
    <row r="620" spans="1:4" x14ac:dyDescent="0.3">
      <c r="A620" s="2" t="s">
        <v>2075</v>
      </c>
      <c r="B620" s="14">
        <v>-38237989</v>
      </c>
      <c r="C620" s="2">
        <v>121</v>
      </c>
      <c r="D620" s="2">
        <v>5.7</v>
      </c>
    </row>
    <row r="621" spans="1:4" x14ac:dyDescent="0.3">
      <c r="A621" s="2" t="s">
        <v>2078</v>
      </c>
      <c r="B621" s="15">
        <v>47160734</v>
      </c>
      <c r="C621" s="2">
        <v>105</v>
      </c>
      <c r="D621" s="2">
        <v>5.4</v>
      </c>
    </row>
    <row r="622" spans="1:4" x14ac:dyDescent="0.3">
      <c r="A622" s="2" t="s">
        <v>2080</v>
      </c>
      <c r="B622" s="14">
        <v>-29710088</v>
      </c>
      <c r="C622" s="2">
        <v>157</v>
      </c>
      <c r="D622" s="2">
        <v>7.3</v>
      </c>
    </row>
    <row r="623" spans="1:4" x14ac:dyDescent="0.3">
      <c r="A623" s="2" t="s">
        <v>2083</v>
      </c>
      <c r="B623" s="15">
        <v>-27900910</v>
      </c>
      <c r="C623" s="2">
        <v>114</v>
      </c>
      <c r="D623" s="2">
        <v>6.3</v>
      </c>
    </row>
    <row r="624" spans="1:4" x14ac:dyDescent="0.3">
      <c r="A624" s="2" t="s">
        <v>2086</v>
      </c>
      <c r="B624" s="14">
        <v>43280098</v>
      </c>
      <c r="C624" s="2">
        <v>128</v>
      </c>
      <c r="D624" s="2">
        <v>6.5</v>
      </c>
    </row>
    <row r="625" spans="1:4" x14ac:dyDescent="0.3">
      <c r="A625" s="2" t="s">
        <v>2088</v>
      </c>
      <c r="B625" s="15">
        <v>17387857</v>
      </c>
      <c r="C625" s="2">
        <v>114</v>
      </c>
      <c r="D625" s="2">
        <v>5.5</v>
      </c>
    </row>
    <row r="626" spans="1:4" x14ac:dyDescent="0.3">
      <c r="A626" s="2" t="s">
        <v>2091</v>
      </c>
      <c r="B626" s="14">
        <v>43265139</v>
      </c>
      <c r="C626" s="2">
        <v>94</v>
      </c>
      <c r="D626" s="2">
        <v>5.5</v>
      </c>
    </row>
    <row r="627" spans="1:4" x14ac:dyDescent="0.3">
      <c r="A627" s="2" t="s">
        <v>2094</v>
      </c>
      <c r="B627" s="15">
        <v>146404396</v>
      </c>
      <c r="C627" s="2">
        <v>112</v>
      </c>
      <c r="D627" s="2">
        <v>6</v>
      </c>
    </row>
    <row r="628" spans="1:4" x14ac:dyDescent="0.3">
      <c r="A628" s="2" t="s">
        <v>2098</v>
      </c>
      <c r="B628" s="14">
        <v>123198313</v>
      </c>
      <c r="C628" s="2">
        <v>121</v>
      </c>
      <c r="D628" s="2">
        <v>6.6</v>
      </c>
    </row>
    <row r="629" spans="1:4" x14ac:dyDescent="0.3">
      <c r="A629" s="2" t="s">
        <v>2102</v>
      </c>
      <c r="B629" s="15">
        <v>-41696962</v>
      </c>
      <c r="C629" s="2">
        <v>102</v>
      </c>
      <c r="D629" s="2">
        <v>5</v>
      </c>
    </row>
    <row r="630" spans="1:4" x14ac:dyDescent="0.3">
      <c r="A630" s="2" t="s">
        <v>2105</v>
      </c>
      <c r="B630" s="14">
        <v>411840909</v>
      </c>
      <c r="C630" s="2">
        <v>169</v>
      </c>
      <c r="D630" s="2">
        <v>7.9</v>
      </c>
    </row>
    <row r="631" spans="1:4" x14ac:dyDescent="0.3">
      <c r="A631" s="2" t="s">
        <v>2107</v>
      </c>
      <c r="B631" s="15">
        <v>137277636</v>
      </c>
      <c r="C631" s="2">
        <v>130</v>
      </c>
      <c r="D631" s="2">
        <v>6.1</v>
      </c>
    </row>
    <row r="632" spans="1:4" x14ac:dyDescent="0.3">
      <c r="A632" s="2" t="s">
        <v>2111</v>
      </c>
      <c r="B632" s="14">
        <v>304111707</v>
      </c>
      <c r="C632" s="2">
        <v>127</v>
      </c>
      <c r="D632" s="2">
        <v>6.1</v>
      </c>
    </row>
    <row r="633" spans="1:4" x14ac:dyDescent="0.3">
      <c r="A633" s="2" t="s">
        <v>2113</v>
      </c>
      <c r="B633" s="15">
        <v>324257136</v>
      </c>
      <c r="C633" s="2">
        <v>81</v>
      </c>
      <c r="D633" s="2">
        <v>7.1</v>
      </c>
    </row>
    <row r="634" spans="1:4" x14ac:dyDescent="0.3">
      <c r="A634" s="2" t="s">
        <v>2116</v>
      </c>
      <c r="B634" s="14">
        <v>7715436</v>
      </c>
      <c r="C634" s="2">
        <v>136</v>
      </c>
      <c r="D634" s="2">
        <v>5.3</v>
      </c>
    </row>
    <row r="635" spans="1:4" x14ac:dyDescent="0.3">
      <c r="A635" s="2" t="s">
        <v>2120</v>
      </c>
      <c r="B635" s="15">
        <v>210293450</v>
      </c>
      <c r="C635" s="2">
        <v>149</v>
      </c>
      <c r="D635" s="2">
        <v>6.7</v>
      </c>
    </row>
    <row r="636" spans="1:4" x14ac:dyDescent="0.3">
      <c r="A636" s="2" t="s">
        <v>2122</v>
      </c>
      <c r="B636" s="14">
        <v>400517383</v>
      </c>
      <c r="C636" s="2">
        <v>136</v>
      </c>
      <c r="D636" s="2">
        <v>7.9</v>
      </c>
    </row>
    <row r="637" spans="1:4" x14ac:dyDescent="0.3">
      <c r="A637" s="2" t="s">
        <v>2124</v>
      </c>
      <c r="B637" s="15">
        <v>303237933</v>
      </c>
      <c r="C637" s="2">
        <v>140</v>
      </c>
      <c r="D637" s="2">
        <v>7.3</v>
      </c>
    </row>
    <row r="638" spans="1:4" x14ac:dyDescent="0.3">
      <c r="A638" s="2" t="s">
        <v>2126</v>
      </c>
      <c r="B638" s="14">
        <v>107855065</v>
      </c>
      <c r="C638" s="2">
        <v>104</v>
      </c>
      <c r="D638" s="2">
        <v>5.5</v>
      </c>
    </row>
    <row r="639" spans="1:4" x14ac:dyDescent="0.3">
      <c r="A639" s="2" t="s">
        <v>2129</v>
      </c>
      <c r="B639" s="15">
        <v>380809770</v>
      </c>
      <c r="C639" s="2">
        <v>157</v>
      </c>
      <c r="D639" s="2">
        <v>7.1</v>
      </c>
    </row>
    <row r="640" spans="1:4" x14ac:dyDescent="0.3">
      <c r="A640" s="2" t="s">
        <v>2132</v>
      </c>
      <c r="B640" s="14">
        <v>185821495</v>
      </c>
      <c r="C640" s="2">
        <v>119</v>
      </c>
      <c r="D640" s="2">
        <v>6.3</v>
      </c>
    </row>
    <row r="641" spans="1:4" x14ac:dyDescent="0.3">
      <c r="A641" s="2" t="s">
        <v>2135</v>
      </c>
      <c r="B641" s="15">
        <v>63107642</v>
      </c>
      <c r="C641" s="2">
        <v>98</v>
      </c>
      <c r="D641" s="2">
        <v>6.5</v>
      </c>
    </row>
    <row r="642" spans="1:4" x14ac:dyDescent="0.3">
      <c r="A642" s="2" t="s">
        <v>2137</v>
      </c>
      <c r="B642" s="14">
        <v>155288523</v>
      </c>
      <c r="C642" s="2">
        <v>136</v>
      </c>
      <c r="D642" s="2">
        <v>6.3</v>
      </c>
    </row>
    <row r="643" spans="1:4" x14ac:dyDescent="0.3">
      <c r="A643" s="2" t="s">
        <v>2139</v>
      </c>
      <c r="B643" s="15">
        <v>146780824</v>
      </c>
      <c r="C643" s="2">
        <v>95</v>
      </c>
      <c r="D643" s="2">
        <v>6.2</v>
      </c>
    </row>
    <row r="644" spans="1:4" x14ac:dyDescent="0.3">
      <c r="A644" s="2" t="s">
        <v>2141</v>
      </c>
      <c r="B644" s="14">
        <v>98442937</v>
      </c>
      <c r="C644" s="2">
        <v>137</v>
      </c>
      <c r="D644" s="2">
        <v>7.3</v>
      </c>
    </row>
    <row r="645" spans="1:4" x14ac:dyDescent="0.3">
      <c r="A645" s="2" t="s">
        <v>2144</v>
      </c>
      <c r="B645" s="15">
        <v>63884132</v>
      </c>
      <c r="C645" s="2">
        <v>130</v>
      </c>
      <c r="D645" s="2">
        <v>6.3</v>
      </c>
    </row>
    <row r="646" spans="1:4" x14ac:dyDescent="0.3">
      <c r="A646" s="2" t="s">
        <v>2147</v>
      </c>
      <c r="B646" s="14">
        <v>185000211</v>
      </c>
      <c r="C646" s="2">
        <v>112</v>
      </c>
      <c r="D646" s="2">
        <v>6.1</v>
      </c>
    </row>
    <row r="647" spans="1:4" x14ac:dyDescent="0.3">
      <c r="A647" s="2" t="s">
        <v>2149</v>
      </c>
      <c r="B647" s="15">
        <v>100270147</v>
      </c>
      <c r="C647" s="2">
        <v>108</v>
      </c>
      <c r="D647" s="2">
        <v>5.7</v>
      </c>
    </row>
    <row r="648" spans="1:4" x14ac:dyDescent="0.3">
      <c r="A648" s="2" t="s">
        <v>2151</v>
      </c>
      <c r="B648" s="14">
        <v>4700000</v>
      </c>
      <c r="C648" s="2">
        <v>104</v>
      </c>
      <c r="D648" s="2">
        <v>6</v>
      </c>
    </row>
    <row r="649" spans="1:4" x14ac:dyDescent="0.3">
      <c r="A649" s="2" t="s">
        <v>2153</v>
      </c>
      <c r="B649" s="15">
        <v>99945894</v>
      </c>
      <c r="C649" s="2">
        <v>128</v>
      </c>
      <c r="D649" s="2">
        <v>5.9</v>
      </c>
    </row>
    <row r="650" spans="1:4" x14ac:dyDescent="0.3">
      <c r="A650" s="2" t="s">
        <v>2155</v>
      </c>
      <c r="B650" s="14">
        <v>-65000000</v>
      </c>
      <c r="C650" s="2">
        <v>117</v>
      </c>
      <c r="D650" s="2">
        <v>6.5</v>
      </c>
    </row>
    <row r="651" spans="1:4" x14ac:dyDescent="0.3">
      <c r="A651" s="2" t="s">
        <v>2157</v>
      </c>
      <c r="B651" s="15">
        <v>114379533</v>
      </c>
      <c r="C651" s="2">
        <v>83</v>
      </c>
      <c r="D651" s="2">
        <v>5.9</v>
      </c>
    </row>
    <row r="652" spans="1:4" x14ac:dyDescent="0.3">
      <c r="A652" s="2" t="s">
        <v>2161</v>
      </c>
      <c r="B652" s="14">
        <v>97091208</v>
      </c>
      <c r="C652" s="2">
        <v>159</v>
      </c>
      <c r="D652" s="2">
        <v>7.1</v>
      </c>
    </row>
    <row r="653" spans="1:4" x14ac:dyDescent="0.3">
      <c r="A653" s="2" t="s">
        <v>2166</v>
      </c>
      <c r="B653" s="15">
        <v>68821816</v>
      </c>
      <c r="C653" s="2">
        <v>119</v>
      </c>
      <c r="D653" s="2">
        <v>6</v>
      </c>
    </row>
    <row r="654" spans="1:4" x14ac:dyDescent="0.3">
      <c r="A654" s="2" t="s">
        <v>2170</v>
      </c>
      <c r="B654" s="14">
        <v>103862963</v>
      </c>
      <c r="C654" s="2">
        <v>105</v>
      </c>
      <c r="D654" s="2">
        <v>6.7</v>
      </c>
    </row>
    <row r="655" spans="1:4" x14ac:dyDescent="0.3">
      <c r="A655" s="2" t="s">
        <v>2175</v>
      </c>
      <c r="B655" s="15">
        <v>91974557</v>
      </c>
      <c r="C655" s="2">
        <v>103</v>
      </c>
      <c r="D655" s="2">
        <v>5.9</v>
      </c>
    </row>
    <row r="656" spans="1:4" x14ac:dyDescent="0.3">
      <c r="A656" s="2" t="s">
        <v>2178</v>
      </c>
      <c r="B656" s="14">
        <v>63905366</v>
      </c>
      <c r="C656" s="2">
        <v>123</v>
      </c>
      <c r="D656" s="2">
        <v>5.7</v>
      </c>
    </row>
    <row r="657" spans="1:4" x14ac:dyDescent="0.3">
      <c r="A657" s="2" t="s">
        <v>2181</v>
      </c>
      <c r="B657" s="15">
        <v>34176497</v>
      </c>
      <c r="C657" s="2">
        <v>114</v>
      </c>
      <c r="D657" s="2">
        <v>6.4</v>
      </c>
    </row>
    <row r="658" spans="1:4" x14ac:dyDescent="0.3">
      <c r="A658" s="2" t="s">
        <v>2183</v>
      </c>
      <c r="B658" s="14">
        <v>-65000000</v>
      </c>
      <c r="C658" s="2">
        <v>143</v>
      </c>
      <c r="D658" s="2">
        <v>6.1</v>
      </c>
    </row>
    <row r="659" spans="1:4" x14ac:dyDescent="0.3">
      <c r="A659" s="2" t="s">
        <v>2186</v>
      </c>
      <c r="B659" s="15">
        <v>175159255</v>
      </c>
      <c r="C659" s="2">
        <v>95</v>
      </c>
      <c r="D659" s="2">
        <v>5.6</v>
      </c>
    </row>
    <row r="660" spans="1:4" x14ac:dyDescent="0.3">
      <c r="A660" s="2" t="s">
        <v>2188</v>
      </c>
      <c r="B660" s="14">
        <v>28762516</v>
      </c>
      <c r="C660" s="2">
        <v>105</v>
      </c>
      <c r="D660" s="2">
        <v>6</v>
      </c>
    </row>
    <row r="661" spans="1:4" x14ac:dyDescent="0.3">
      <c r="A661" s="2" t="s">
        <v>2191</v>
      </c>
      <c r="B661" s="15">
        <v>24456761</v>
      </c>
      <c r="C661" s="2">
        <v>120</v>
      </c>
      <c r="D661" s="2">
        <v>6.5</v>
      </c>
    </row>
    <row r="662" spans="1:4" x14ac:dyDescent="0.3">
      <c r="A662" s="2" t="s">
        <v>2194</v>
      </c>
      <c r="B662" s="14">
        <v>-65000000</v>
      </c>
      <c r="C662" s="2">
        <v>135</v>
      </c>
      <c r="D662" s="2">
        <v>6</v>
      </c>
    </row>
    <row r="663" spans="1:4" x14ac:dyDescent="0.3">
      <c r="A663" s="2" t="s">
        <v>2199</v>
      </c>
      <c r="B663" s="15">
        <v>-678499</v>
      </c>
      <c r="C663" s="2">
        <v>101</v>
      </c>
      <c r="D663" s="2">
        <v>6.1</v>
      </c>
    </row>
    <row r="664" spans="1:4" x14ac:dyDescent="0.3">
      <c r="A664" s="2" t="s">
        <v>2201</v>
      </c>
      <c r="B664" s="14">
        <v>37853753</v>
      </c>
      <c r="C664" s="2">
        <v>139</v>
      </c>
      <c r="D664" s="2">
        <v>8.3000000000000007</v>
      </c>
    </row>
    <row r="665" spans="1:4" x14ac:dyDescent="0.3">
      <c r="A665" s="2" t="s">
        <v>2203</v>
      </c>
      <c r="B665" s="15">
        <v>-21454636</v>
      </c>
      <c r="C665" s="2">
        <v>124</v>
      </c>
      <c r="D665" s="2">
        <v>6.7</v>
      </c>
    </row>
    <row r="666" spans="1:4" x14ac:dyDescent="0.3">
      <c r="A666" s="2" t="s">
        <v>2205</v>
      </c>
      <c r="B666" s="14">
        <v>-47781920</v>
      </c>
      <c r="C666" s="2">
        <v>100</v>
      </c>
      <c r="D666" s="2">
        <v>5.4</v>
      </c>
    </row>
    <row r="667" spans="1:4" x14ac:dyDescent="0.3">
      <c r="A667" s="2" t="s">
        <v>2209</v>
      </c>
      <c r="B667" s="15">
        <v>-65000000</v>
      </c>
      <c r="C667" s="2">
        <v>105</v>
      </c>
      <c r="D667" s="2">
        <v>4.9000000000000004</v>
      </c>
    </row>
    <row r="668" spans="1:4" x14ac:dyDescent="0.3">
      <c r="A668" s="2" t="s">
        <v>2212</v>
      </c>
      <c r="B668" s="14">
        <v>6154592</v>
      </c>
      <c r="C668" s="2">
        <v>92</v>
      </c>
      <c r="D668" s="2">
        <v>5</v>
      </c>
    </row>
    <row r="669" spans="1:4" x14ac:dyDescent="0.3">
      <c r="A669" s="2" t="s">
        <v>2216</v>
      </c>
      <c r="B669" s="15">
        <v>-7906294</v>
      </c>
      <c r="C669" s="2">
        <v>130</v>
      </c>
      <c r="D669" s="2">
        <v>6.7</v>
      </c>
    </row>
    <row r="670" spans="1:4" x14ac:dyDescent="0.3">
      <c r="A670" s="2" t="s">
        <v>2220</v>
      </c>
      <c r="B670" s="14">
        <v>13681566</v>
      </c>
      <c r="C670" s="2">
        <v>97</v>
      </c>
      <c r="D670" s="2">
        <v>4.8</v>
      </c>
    </row>
    <row r="671" spans="1:4" x14ac:dyDescent="0.3">
      <c r="A671" s="2" t="s">
        <v>2222</v>
      </c>
      <c r="B671" s="15">
        <v>-25592384</v>
      </c>
      <c r="C671" s="2">
        <v>102</v>
      </c>
      <c r="D671" s="2">
        <v>6.3</v>
      </c>
    </row>
    <row r="672" spans="1:4" x14ac:dyDescent="0.3">
      <c r="A672" s="2" t="s">
        <v>2225</v>
      </c>
      <c r="B672" s="14">
        <v>10608570</v>
      </c>
      <c r="C672" s="2">
        <v>133</v>
      </c>
      <c r="D672" s="2">
        <v>5.3</v>
      </c>
    </row>
    <row r="673" spans="1:4" x14ac:dyDescent="0.3">
      <c r="A673" s="2" t="s">
        <v>2227</v>
      </c>
      <c r="B673" s="15">
        <v>148427584</v>
      </c>
      <c r="C673" s="2">
        <v>121</v>
      </c>
      <c r="D673" s="2">
        <v>6.7</v>
      </c>
    </row>
    <row r="674" spans="1:4" x14ac:dyDescent="0.3">
      <c r="A674" s="2" t="s">
        <v>2231</v>
      </c>
      <c r="B674" s="14">
        <v>82180323</v>
      </c>
      <c r="C674" s="2">
        <v>147</v>
      </c>
      <c r="D674" s="2">
        <v>7.1</v>
      </c>
    </row>
    <row r="675" spans="1:4" x14ac:dyDescent="0.3">
      <c r="A675" s="2" t="s">
        <v>2234</v>
      </c>
      <c r="B675" s="15">
        <v>233655431</v>
      </c>
      <c r="C675" s="2">
        <v>94</v>
      </c>
      <c r="D675" s="2">
        <v>5.9</v>
      </c>
    </row>
    <row r="676" spans="1:4" x14ac:dyDescent="0.3">
      <c r="A676" s="2" t="s">
        <v>2237</v>
      </c>
      <c r="B676" s="14">
        <v>-20908933</v>
      </c>
      <c r="C676" s="2">
        <v>94</v>
      </c>
      <c r="D676" s="2">
        <v>6.1</v>
      </c>
    </row>
    <row r="677" spans="1:4" x14ac:dyDescent="0.3">
      <c r="A677" s="2" t="s">
        <v>2239</v>
      </c>
      <c r="B677" s="15">
        <v>857100000</v>
      </c>
      <c r="C677" s="2">
        <v>127</v>
      </c>
      <c r="D677" s="2">
        <v>7.6</v>
      </c>
    </row>
    <row r="678" spans="1:4" x14ac:dyDescent="0.3">
      <c r="A678" s="2" t="s">
        <v>2242</v>
      </c>
      <c r="B678" s="14">
        <v>-37948000</v>
      </c>
      <c r="C678" s="2">
        <v>191</v>
      </c>
      <c r="D678" s="2">
        <v>6.5</v>
      </c>
    </row>
    <row r="679" spans="1:4" x14ac:dyDescent="0.3">
      <c r="A679" s="2" t="s">
        <v>2244</v>
      </c>
      <c r="B679" s="15">
        <v>153887717</v>
      </c>
      <c r="C679" s="2">
        <v>141</v>
      </c>
      <c r="D679" s="2">
        <v>6.4</v>
      </c>
    </row>
    <row r="680" spans="1:4" x14ac:dyDescent="0.3">
      <c r="A680" s="2" t="s">
        <v>2246</v>
      </c>
      <c r="B680" s="14">
        <v>56545703</v>
      </c>
      <c r="C680" s="2">
        <v>127</v>
      </c>
      <c r="D680" s="2">
        <v>5.9</v>
      </c>
    </row>
    <row r="681" spans="1:4" x14ac:dyDescent="0.3">
      <c r="A681" s="2" t="s">
        <v>2250</v>
      </c>
      <c r="B681" s="15">
        <v>37595121</v>
      </c>
      <c r="C681" s="2">
        <v>98</v>
      </c>
      <c r="D681" s="2">
        <v>5.3</v>
      </c>
    </row>
    <row r="682" spans="1:4" x14ac:dyDescent="0.3">
      <c r="A682" s="2" t="s">
        <v>2255</v>
      </c>
      <c r="B682" s="14">
        <v>65666415</v>
      </c>
      <c r="C682" s="2">
        <v>116</v>
      </c>
      <c r="D682" s="2">
        <v>6.1</v>
      </c>
    </row>
    <row r="683" spans="1:4" x14ac:dyDescent="0.3">
      <c r="A683" s="2" t="s">
        <v>2257</v>
      </c>
      <c r="B683" s="15">
        <v>45879496</v>
      </c>
      <c r="C683" s="2">
        <v>106</v>
      </c>
      <c r="D683" s="2">
        <v>6.5</v>
      </c>
    </row>
    <row r="684" spans="1:4" x14ac:dyDescent="0.3">
      <c r="A684" s="2" t="s">
        <v>2260</v>
      </c>
      <c r="B684" s="14">
        <v>-20180936</v>
      </c>
      <c r="C684" s="2">
        <v>87</v>
      </c>
      <c r="D684" s="2">
        <v>4.3</v>
      </c>
    </row>
    <row r="685" spans="1:4" x14ac:dyDescent="0.3">
      <c r="A685" s="2" t="s">
        <v>2264</v>
      </c>
      <c r="B685" s="15">
        <v>-43279825</v>
      </c>
      <c r="C685" s="2">
        <v>125</v>
      </c>
      <c r="D685" s="2">
        <v>5.8</v>
      </c>
    </row>
    <row r="686" spans="1:4" x14ac:dyDescent="0.3">
      <c r="A686" s="2" t="s">
        <v>2268</v>
      </c>
      <c r="B686" s="14">
        <v>111760117</v>
      </c>
      <c r="C686" s="2">
        <v>167</v>
      </c>
      <c r="D686" s="2">
        <v>7.6</v>
      </c>
    </row>
    <row r="687" spans="1:4" x14ac:dyDescent="0.3">
      <c r="A687" s="2" t="s">
        <v>2271</v>
      </c>
      <c r="B687" s="15">
        <v>-53000000</v>
      </c>
      <c r="C687" s="2">
        <v>93</v>
      </c>
      <c r="D687" s="2">
        <v>5.9</v>
      </c>
    </row>
    <row r="688" spans="1:4" x14ac:dyDescent="0.3">
      <c r="A688" s="2" t="s">
        <v>2274</v>
      </c>
      <c r="B688" s="14">
        <v>120953723</v>
      </c>
      <c r="C688" s="2">
        <v>95</v>
      </c>
      <c r="D688" s="2">
        <v>5.5</v>
      </c>
    </row>
    <row r="689" spans="1:4" x14ac:dyDescent="0.3">
      <c r="A689" s="2" t="s">
        <v>2278</v>
      </c>
      <c r="B689" s="15">
        <v>357610419</v>
      </c>
      <c r="C689" s="2">
        <v>117</v>
      </c>
      <c r="D689" s="2">
        <v>7</v>
      </c>
    </row>
    <row r="690" spans="1:4" x14ac:dyDescent="0.3">
      <c r="A690" s="2" t="s">
        <v>2280</v>
      </c>
      <c r="B690" s="14">
        <v>436642939</v>
      </c>
      <c r="C690" s="2">
        <v>115</v>
      </c>
      <c r="D690" s="2">
        <v>6.1</v>
      </c>
    </row>
    <row r="691" spans="1:4" x14ac:dyDescent="0.3">
      <c r="A691" s="2" t="s">
        <v>2282</v>
      </c>
      <c r="B691" s="15">
        <v>184082376</v>
      </c>
      <c r="C691" s="2">
        <v>115</v>
      </c>
      <c r="D691" s="2">
        <v>6.9</v>
      </c>
    </row>
    <row r="692" spans="1:4" x14ac:dyDescent="0.3">
      <c r="A692" s="2" t="s">
        <v>2287</v>
      </c>
      <c r="B692" s="14">
        <v>224600000</v>
      </c>
      <c r="C692" s="2">
        <v>189</v>
      </c>
      <c r="D692" s="2">
        <v>8.1999999999999993</v>
      </c>
    </row>
    <row r="693" spans="1:4" x14ac:dyDescent="0.3">
      <c r="A693" s="2" t="s">
        <v>2289</v>
      </c>
      <c r="B693" s="15">
        <v>253625427</v>
      </c>
      <c r="C693" s="2">
        <v>100</v>
      </c>
      <c r="D693" s="2">
        <v>5.6</v>
      </c>
    </row>
    <row r="694" spans="1:4" x14ac:dyDescent="0.3">
      <c r="A694" s="2" t="s">
        <v>2292</v>
      </c>
      <c r="B694" s="14">
        <v>164432665</v>
      </c>
      <c r="C694" s="2">
        <v>81</v>
      </c>
      <c r="D694" s="2">
        <v>5.6</v>
      </c>
    </row>
    <row r="695" spans="1:4" x14ac:dyDescent="0.3">
      <c r="A695" s="2" t="s">
        <v>2295</v>
      </c>
      <c r="B695" s="15">
        <v>308330363</v>
      </c>
      <c r="C695" s="2">
        <v>145</v>
      </c>
      <c r="D695" s="2">
        <v>7.9</v>
      </c>
    </row>
    <row r="696" spans="1:4" x14ac:dyDescent="0.3">
      <c r="A696" s="2" t="s">
        <v>2297</v>
      </c>
      <c r="B696" s="14">
        <v>154034224</v>
      </c>
      <c r="C696" s="2">
        <v>119</v>
      </c>
      <c r="D696" s="2">
        <v>7.3</v>
      </c>
    </row>
    <row r="697" spans="1:4" x14ac:dyDescent="0.3">
      <c r="A697" s="2" t="s">
        <v>2299</v>
      </c>
      <c r="B697" s="15">
        <v>294194034</v>
      </c>
      <c r="C697" s="2">
        <v>130</v>
      </c>
      <c r="D697" s="2">
        <v>6.6</v>
      </c>
    </row>
    <row r="698" spans="1:4" x14ac:dyDescent="0.3">
      <c r="A698" s="2" t="s">
        <v>2301</v>
      </c>
      <c r="B698" s="14">
        <v>89705852</v>
      </c>
      <c r="C698" s="2">
        <v>116</v>
      </c>
      <c r="D698" s="2">
        <v>6.1</v>
      </c>
    </row>
    <row r="699" spans="1:4" x14ac:dyDescent="0.3">
      <c r="A699" s="2" t="s">
        <v>2303</v>
      </c>
      <c r="B699" s="15">
        <v>204118201</v>
      </c>
      <c r="C699" s="2">
        <v>103</v>
      </c>
      <c r="D699" s="2">
        <v>7.8</v>
      </c>
    </row>
    <row r="700" spans="1:4" x14ac:dyDescent="0.3">
      <c r="A700" s="2" t="s">
        <v>2306</v>
      </c>
      <c r="B700" s="14">
        <v>148613188</v>
      </c>
      <c r="C700" s="2">
        <v>99</v>
      </c>
      <c r="D700" s="2">
        <v>6.8</v>
      </c>
    </row>
    <row r="701" spans="1:4" x14ac:dyDescent="0.3">
      <c r="A701" s="2" t="s">
        <v>2308</v>
      </c>
      <c r="B701" s="15">
        <v>104433867</v>
      </c>
      <c r="C701" s="2">
        <v>92</v>
      </c>
      <c r="D701" s="2">
        <v>5.6</v>
      </c>
    </row>
    <row r="702" spans="1:4" x14ac:dyDescent="0.3">
      <c r="A702" s="2" t="s">
        <v>2310</v>
      </c>
      <c r="B702" s="14">
        <v>70940411</v>
      </c>
      <c r="C702" s="2">
        <v>109</v>
      </c>
      <c r="D702" s="2">
        <v>6.6</v>
      </c>
    </row>
    <row r="703" spans="1:4" x14ac:dyDescent="0.3">
      <c r="A703" s="2" t="s">
        <v>2312</v>
      </c>
      <c r="B703" s="15">
        <v>33375151</v>
      </c>
      <c r="C703" s="2">
        <v>87</v>
      </c>
      <c r="D703" s="2">
        <v>5</v>
      </c>
    </row>
    <row r="704" spans="1:4" x14ac:dyDescent="0.3">
      <c r="A704" s="2" t="s">
        <v>2314</v>
      </c>
      <c r="B704" s="14">
        <v>116070171</v>
      </c>
      <c r="C704" s="2">
        <v>110</v>
      </c>
      <c r="D704" s="2">
        <v>6.6</v>
      </c>
    </row>
    <row r="705" spans="1:4" x14ac:dyDescent="0.3">
      <c r="A705" s="2" t="s">
        <v>2316</v>
      </c>
      <c r="B705" s="15">
        <v>33354918</v>
      </c>
      <c r="C705" s="2">
        <v>101</v>
      </c>
      <c r="D705" s="2">
        <v>5.9</v>
      </c>
    </row>
    <row r="706" spans="1:4" x14ac:dyDescent="0.3">
      <c r="A706" s="2" t="s">
        <v>2319</v>
      </c>
      <c r="B706" s="14">
        <v>111757863</v>
      </c>
      <c r="C706" s="2">
        <v>83</v>
      </c>
      <c r="D706" s="2">
        <v>6</v>
      </c>
    </row>
    <row r="707" spans="1:4" x14ac:dyDescent="0.3">
      <c r="A707" s="2" t="s">
        <v>2321</v>
      </c>
      <c r="B707" s="15">
        <v>101844840</v>
      </c>
      <c r="C707" s="2">
        <v>113</v>
      </c>
      <c r="D707" s="2">
        <v>5.3</v>
      </c>
    </row>
    <row r="708" spans="1:4" x14ac:dyDescent="0.3">
      <c r="A708" s="2" t="s">
        <v>2324</v>
      </c>
      <c r="B708" s="14">
        <v>97920733</v>
      </c>
      <c r="C708" s="2">
        <v>107</v>
      </c>
      <c r="D708" s="2">
        <v>5.9</v>
      </c>
    </row>
    <row r="709" spans="1:4" x14ac:dyDescent="0.3">
      <c r="A709" s="2" t="s">
        <v>2326</v>
      </c>
      <c r="B709" s="15">
        <v>69181830</v>
      </c>
      <c r="C709" s="2">
        <v>94</v>
      </c>
      <c r="D709" s="2">
        <v>5.7</v>
      </c>
    </row>
    <row r="710" spans="1:4" x14ac:dyDescent="0.3">
      <c r="A710" s="2" t="s">
        <v>2328</v>
      </c>
      <c r="B710" s="14">
        <v>250256926</v>
      </c>
      <c r="C710" s="2">
        <v>132</v>
      </c>
      <c r="D710" s="2">
        <v>6.4</v>
      </c>
    </row>
    <row r="711" spans="1:4" x14ac:dyDescent="0.3">
      <c r="A711" s="2" t="s">
        <v>2332</v>
      </c>
      <c r="B711" s="15">
        <v>144594016</v>
      </c>
      <c r="C711" s="2">
        <v>133</v>
      </c>
      <c r="D711" s="2">
        <v>5.8</v>
      </c>
    </row>
    <row r="712" spans="1:4" x14ac:dyDescent="0.3">
      <c r="A712" s="2" t="s">
        <v>2336</v>
      </c>
      <c r="B712" s="14">
        <v>-60000000</v>
      </c>
      <c r="C712" s="2">
        <v>125</v>
      </c>
      <c r="D712" s="2">
        <v>6.5</v>
      </c>
    </row>
    <row r="713" spans="1:4" x14ac:dyDescent="0.3">
      <c r="A713" s="2" t="s">
        <v>2338</v>
      </c>
      <c r="B713" s="15">
        <v>13664962</v>
      </c>
      <c r="C713" s="2">
        <v>111</v>
      </c>
      <c r="D713" s="2">
        <v>6.6</v>
      </c>
    </row>
    <row r="714" spans="1:4" x14ac:dyDescent="0.3">
      <c r="A714" s="2" t="s">
        <v>2340</v>
      </c>
      <c r="B714" s="14">
        <v>45230832</v>
      </c>
      <c r="C714" s="2">
        <v>163</v>
      </c>
      <c r="D714" s="2">
        <v>6.8</v>
      </c>
    </row>
    <row r="715" spans="1:4" x14ac:dyDescent="0.3">
      <c r="A715" s="2" t="s">
        <v>2343</v>
      </c>
      <c r="B715" s="15">
        <v>126883563</v>
      </c>
      <c r="C715" s="2">
        <v>170</v>
      </c>
      <c r="D715" s="2">
        <v>6.7</v>
      </c>
    </row>
    <row r="716" spans="1:4" x14ac:dyDescent="0.3">
      <c r="A716" s="2" t="s">
        <v>2348</v>
      </c>
      <c r="B716" s="14">
        <v>152764291</v>
      </c>
      <c r="C716" s="2">
        <v>120</v>
      </c>
      <c r="D716" s="2">
        <v>7</v>
      </c>
    </row>
    <row r="717" spans="1:4" x14ac:dyDescent="0.3">
      <c r="A717" s="2" t="s">
        <v>2351</v>
      </c>
      <c r="B717" s="15">
        <v>105333180</v>
      </c>
      <c r="C717" s="2">
        <v>92</v>
      </c>
      <c r="D717" s="2">
        <v>5.3</v>
      </c>
    </row>
    <row r="718" spans="1:4" x14ac:dyDescent="0.3">
      <c r="A718" s="2" t="s">
        <v>2354</v>
      </c>
      <c r="B718" s="14">
        <v>14541707</v>
      </c>
      <c r="C718" s="2">
        <v>115</v>
      </c>
      <c r="D718" s="2">
        <v>6.2</v>
      </c>
    </row>
    <row r="719" spans="1:4" x14ac:dyDescent="0.3">
      <c r="A719" s="2" t="s">
        <v>2358</v>
      </c>
      <c r="B719" s="15">
        <v>158340595</v>
      </c>
      <c r="C719" s="2">
        <v>130</v>
      </c>
      <c r="D719" s="2">
        <v>6.3</v>
      </c>
    </row>
    <row r="720" spans="1:4" x14ac:dyDescent="0.3">
      <c r="A720" s="2" t="s">
        <v>2360</v>
      </c>
      <c r="B720" s="14">
        <v>13648228</v>
      </c>
      <c r="C720" s="2">
        <v>105</v>
      </c>
      <c r="D720" s="2">
        <v>5.6</v>
      </c>
    </row>
    <row r="721" spans="1:4" x14ac:dyDescent="0.3">
      <c r="A721" s="2" t="s">
        <v>2363</v>
      </c>
      <c r="B721" s="15">
        <v>-60000000</v>
      </c>
      <c r="C721" s="2">
        <v>111</v>
      </c>
      <c r="D721" s="2">
        <v>6.7</v>
      </c>
    </row>
    <row r="722" spans="1:4" x14ac:dyDescent="0.3">
      <c r="A722" s="2" t="s">
        <v>2367</v>
      </c>
      <c r="B722" s="14">
        <v>77551594</v>
      </c>
      <c r="C722" s="2">
        <v>106</v>
      </c>
      <c r="D722" s="2">
        <v>6.2</v>
      </c>
    </row>
    <row r="723" spans="1:4" x14ac:dyDescent="0.3">
      <c r="A723" s="2" t="s">
        <v>2370</v>
      </c>
      <c r="B723" s="15">
        <v>0</v>
      </c>
      <c r="C723" s="2">
        <v>89</v>
      </c>
      <c r="D723" s="2">
        <v>4.3</v>
      </c>
    </row>
    <row r="724" spans="1:4" x14ac:dyDescent="0.3">
      <c r="A724" s="2" t="s">
        <v>2373</v>
      </c>
      <c r="B724" s="14">
        <v>64596398</v>
      </c>
      <c r="C724" s="2">
        <v>100</v>
      </c>
      <c r="D724" s="2">
        <v>7.3</v>
      </c>
    </row>
    <row r="725" spans="1:4" x14ac:dyDescent="0.3">
      <c r="A725" s="2" t="s">
        <v>2377</v>
      </c>
      <c r="B725" s="15">
        <v>103403799</v>
      </c>
      <c r="C725" s="2">
        <v>91</v>
      </c>
      <c r="D725" s="2">
        <v>4.9000000000000004</v>
      </c>
    </row>
    <row r="726" spans="1:4" x14ac:dyDescent="0.3">
      <c r="A726" s="2" t="s">
        <v>2380</v>
      </c>
      <c r="B726" s="14">
        <v>60293714</v>
      </c>
      <c r="C726" s="2">
        <v>146</v>
      </c>
      <c r="D726" s="2">
        <v>7.3</v>
      </c>
    </row>
    <row r="727" spans="1:4" x14ac:dyDescent="0.3">
      <c r="A727" s="2" t="s">
        <v>2382</v>
      </c>
      <c r="B727" s="15">
        <v>11112916</v>
      </c>
      <c r="C727" s="2">
        <v>98</v>
      </c>
      <c r="D727" s="2">
        <v>4.5</v>
      </c>
    </row>
    <row r="728" spans="1:4" x14ac:dyDescent="0.3">
      <c r="A728" s="2" t="s">
        <v>2385</v>
      </c>
      <c r="B728" s="14">
        <v>110268750</v>
      </c>
      <c r="C728" s="2">
        <v>101</v>
      </c>
      <c r="D728" s="2">
        <v>5.6</v>
      </c>
    </row>
    <row r="729" spans="1:4" x14ac:dyDescent="0.3">
      <c r="A729" s="2" t="s">
        <v>2388</v>
      </c>
      <c r="B729" s="15">
        <v>69832389</v>
      </c>
      <c r="C729" s="2">
        <v>89</v>
      </c>
      <c r="D729" s="2">
        <v>5.5</v>
      </c>
    </row>
    <row r="730" spans="1:4" x14ac:dyDescent="0.3">
      <c r="A730" s="2" t="s">
        <v>2392</v>
      </c>
      <c r="B730" s="14">
        <v>33318987</v>
      </c>
      <c r="C730" s="2">
        <v>122</v>
      </c>
      <c r="D730" s="2">
        <v>6.5</v>
      </c>
    </row>
    <row r="731" spans="1:4" x14ac:dyDescent="0.3">
      <c r="A731" s="2" t="s">
        <v>2394</v>
      </c>
      <c r="B731" s="15">
        <v>-13297099</v>
      </c>
      <c r="C731" s="2">
        <v>115</v>
      </c>
      <c r="D731" s="2">
        <v>6.1</v>
      </c>
    </row>
    <row r="732" spans="1:4" x14ac:dyDescent="0.3">
      <c r="A732" s="2" t="s">
        <v>2397</v>
      </c>
      <c r="B732" s="14">
        <v>47139399</v>
      </c>
      <c r="C732" s="2">
        <v>90</v>
      </c>
      <c r="D732" s="2">
        <v>6.7</v>
      </c>
    </row>
    <row r="733" spans="1:4" x14ac:dyDescent="0.3">
      <c r="A733" s="2" t="s">
        <v>2401</v>
      </c>
      <c r="B733" s="15">
        <v>99330280</v>
      </c>
      <c r="C733" s="2">
        <v>124</v>
      </c>
      <c r="D733" s="2">
        <v>6.1</v>
      </c>
    </row>
    <row r="734" spans="1:4" x14ac:dyDescent="0.3">
      <c r="A734" s="2" t="s">
        <v>2404</v>
      </c>
      <c r="B734" s="14">
        <v>36269812</v>
      </c>
      <c r="C734" s="2">
        <v>119</v>
      </c>
      <c r="D734" s="2">
        <v>5.9</v>
      </c>
    </row>
    <row r="735" spans="1:4" x14ac:dyDescent="0.3">
      <c r="A735" s="2" t="s">
        <v>2406</v>
      </c>
      <c r="B735" s="15">
        <v>-60000000</v>
      </c>
      <c r="C735" s="2">
        <v>119</v>
      </c>
      <c r="D735" s="2">
        <v>5.9</v>
      </c>
    </row>
    <row r="736" spans="1:4" x14ac:dyDescent="0.3">
      <c r="A736" s="2" t="s">
        <v>2410</v>
      </c>
      <c r="B736" s="14">
        <v>-9122855</v>
      </c>
      <c r="C736" s="2">
        <v>93</v>
      </c>
      <c r="D736" s="2">
        <v>5.8</v>
      </c>
    </row>
    <row r="737" spans="1:4" x14ac:dyDescent="0.3">
      <c r="A737" s="2" t="s">
        <v>2415</v>
      </c>
      <c r="B737" s="15">
        <v>0</v>
      </c>
      <c r="C737" s="2">
        <v>98</v>
      </c>
      <c r="D737" s="2">
        <v>5.3</v>
      </c>
    </row>
    <row r="738" spans="1:4" x14ac:dyDescent="0.3">
      <c r="A738" s="2" t="s">
        <v>2418</v>
      </c>
      <c r="B738" s="14">
        <v>44324083</v>
      </c>
      <c r="C738" s="2">
        <v>100</v>
      </c>
      <c r="D738" s="2">
        <v>5.6</v>
      </c>
    </row>
    <row r="739" spans="1:4" x14ac:dyDescent="0.3">
      <c r="A739" s="2" t="s">
        <v>2421</v>
      </c>
      <c r="B739" s="15">
        <v>-9450893</v>
      </c>
      <c r="C739" s="2">
        <v>105</v>
      </c>
      <c r="D739" s="2">
        <v>5.9</v>
      </c>
    </row>
    <row r="740" spans="1:4" x14ac:dyDescent="0.3">
      <c r="A740" s="2" t="s">
        <v>2425</v>
      </c>
      <c r="B740" s="14">
        <v>41134059</v>
      </c>
      <c r="C740" s="2">
        <v>124</v>
      </c>
      <c r="D740" s="2">
        <v>6.4</v>
      </c>
    </row>
    <row r="741" spans="1:4" x14ac:dyDescent="0.3">
      <c r="A741" s="2" t="s">
        <v>2428</v>
      </c>
      <c r="B741" s="15">
        <v>145754447</v>
      </c>
      <c r="C741" s="2">
        <v>99</v>
      </c>
      <c r="D741" s="2">
        <v>5.8</v>
      </c>
    </row>
    <row r="742" spans="1:4" x14ac:dyDescent="0.3">
      <c r="A742" s="2" t="s">
        <v>2433</v>
      </c>
      <c r="B742" s="14">
        <v>92000000</v>
      </c>
      <c r="C742" s="2">
        <v>109</v>
      </c>
      <c r="D742" s="2">
        <v>5.9</v>
      </c>
    </row>
    <row r="743" spans="1:4" x14ac:dyDescent="0.3">
      <c r="A743" s="2" t="s">
        <v>2437</v>
      </c>
      <c r="B743" s="15">
        <v>34696996</v>
      </c>
      <c r="C743" s="2">
        <v>124</v>
      </c>
      <c r="D743" s="2">
        <v>6.9</v>
      </c>
    </row>
    <row r="744" spans="1:4" x14ac:dyDescent="0.3">
      <c r="A744" s="2" t="s">
        <v>2439</v>
      </c>
      <c r="B744" s="14">
        <v>48255770</v>
      </c>
      <c r="C744" s="2">
        <v>97</v>
      </c>
      <c r="D744" s="2">
        <v>6.6</v>
      </c>
    </row>
    <row r="745" spans="1:4" x14ac:dyDescent="0.3">
      <c r="A745" s="2" t="s">
        <v>2444</v>
      </c>
      <c r="B745" s="15">
        <v>-28316623</v>
      </c>
      <c r="C745" s="2">
        <v>104</v>
      </c>
      <c r="D745" s="2">
        <v>6.3</v>
      </c>
    </row>
    <row r="746" spans="1:4" x14ac:dyDescent="0.3">
      <c r="A746" s="2" t="s">
        <v>2447</v>
      </c>
      <c r="B746" s="14">
        <v>409160692</v>
      </c>
      <c r="C746" s="2">
        <v>100</v>
      </c>
      <c r="D746" s="2">
        <v>7.5</v>
      </c>
    </row>
    <row r="747" spans="1:4" x14ac:dyDescent="0.3">
      <c r="A747" s="2" t="s">
        <v>2449</v>
      </c>
      <c r="B747" s="15">
        <v>0</v>
      </c>
      <c r="C747" s="2">
        <v>115</v>
      </c>
      <c r="D747" s="2">
        <v>5.3</v>
      </c>
    </row>
    <row r="748" spans="1:4" x14ac:dyDescent="0.3">
      <c r="A748" s="2" t="s">
        <v>2452</v>
      </c>
      <c r="B748" s="14">
        <v>-16938018</v>
      </c>
      <c r="C748" s="2">
        <v>101</v>
      </c>
      <c r="D748" s="2">
        <v>6</v>
      </c>
    </row>
    <row r="749" spans="1:4" x14ac:dyDescent="0.3">
      <c r="A749" s="2" t="s">
        <v>2455</v>
      </c>
      <c r="B749" s="15">
        <v>45200903</v>
      </c>
      <c r="C749" s="2">
        <v>113</v>
      </c>
      <c r="D749" s="2">
        <v>6.2</v>
      </c>
    </row>
    <row r="750" spans="1:4" x14ac:dyDescent="0.3">
      <c r="A750" s="2" t="s">
        <v>2459</v>
      </c>
      <c r="B750" s="14">
        <v>2357900</v>
      </c>
      <c r="C750" s="2">
        <v>97</v>
      </c>
      <c r="D750" s="2">
        <v>4.5999999999999996</v>
      </c>
    </row>
    <row r="751" spans="1:4" x14ac:dyDescent="0.3">
      <c r="A751" s="2" t="s">
        <v>2462</v>
      </c>
      <c r="B751" s="15">
        <v>62233971</v>
      </c>
      <c r="C751" s="2">
        <v>134</v>
      </c>
      <c r="D751" s="2">
        <v>7</v>
      </c>
    </row>
    <row r="752" spans="1:4" x14ac:dyDescent="0.3">
      <c r="A752" s="2" t="s">
        <v>2464</v>
      </c>
      <c r="B752" s="14">
        <v>27784194</v>
      </c>
      <c r="C752" s="2">
        <v>127</v>
      </c>
      <c r="D752" s="2">
        <v>6.7</v>
      </c>
    </row>
    <row r="753" spans="1:4" x14ac:dyDescent="0.3">
      <c r="A753" s="2" t="s">
        <v>2468</v>
      </c>
      <c r="B753" s="15">
        <v>-18146652</v>
      </c>
      <c r="C753" s="2">
        <v>125</v>
      </c>
      <c r="D753" s="2">
        <v>5.7</v>
      </c>
    </row>
    <row r="754" spans="1:4" x14ac:dyDescent="0.3">
      <c r="A754" s="2" t="s">
        <v>2471</v>
      </c>
      <c r="B754" s="14">
        <v>-28149899</v>
      </c>
      <c r="C754" s="2">
        <v>94</v>
      </c>
      <c r="D754" s="2">
        <v>5.0999999999999996</v>
      </c>
    </row>
    <row r="755" spans="1:4" x14ac:dyDescent="0.3">
      <c r="A755" s="2" t="s">
        <v>2474</v>
      </c>
      <c r="B755" s="15">
        <v>17920346</v>
      </c>
      <c r="C755" s="2">
        <v>108</v>
      </c>
      <c r="D755" s="2">
        <v>5.8</v>
      </c>
    </row>
    <row r="756" spans="1:4" x14ac:dyDescent="0.3">
      <c r="A756" s="2" t="s">
        <v>2477</v>
      </c>
      <c r="B756" s="14">
        <v>34945765</v>
      </c>
      <c r="C756" s="2">
        <v>91</v>
      </c>
      <c r="D756" s="2">
        <v>5.6</v>
      </c>
    </row>
    <row r="757" spans="1:4" x14ac:dyDescent="0.3">
      <c r="A757" s="2" t="s">
        <v>2480</v>
      </c>
      <c r="B757" s="15">
        <v>7312826</v>
      </c>
      <c r="C757" s="2">
        <v>117</v>
      </c>
      <c r="D757" s="2">
        <v>6.1</v>
      </c>
    </row>
    <row r="758" spans="1:4" x14ac:dyDescent="0.3">
      <c r="A758" s="2" t="s">
        <v>2483</v>
      </c>
      <c r="B758" s="14">
        <v>59940815</v>
      </c>
      <c r="C758" s="2">
        <v>100</v>
      </c>
      <c r="D758" s="2">
        <v>5.8</v>
      </c>
    </row>
    <row r="759" spans="1:4" x14ac:dyDescent="0.3">
      <c r="A759" s="2" t="s">
        <v>2486</v>
      </c>
      <c r="B759" s="15">
        <v>0</v>
      </c>
      <c r="C759" s="2">
        <v>111</v>
      </c>
      <c r="D759" s="2">
        <v>6.6</v>
      </c>
    </row>
    <row r="760" spans="1:4" x14ac:dyDescent="0.3">
      <c r="A760" s="2" t="s">
        <v>2490</v>
      </c>
      <c r="B760" s="14">
        <v>-5098661</v>
      </c>
      <c r="C760" s="2">
        <v>117</v>
      </c>
      <c r="D760" s="2">
        <v>6.2</v>
      </c>
    </row>
    <row r="761" spans="1:4" x14ac:dyDescent="0.3">
      <c r="A761" s="2" t="s">
        <v>2493</v>
      </c>
      <c r="B761" s="15">
        <v>-26043392</v>
      </c>
      <c r="C761" s="2">
        <v>110</v>
      </c>
      <c r="D761" s="2">
        <v>5.8</v>
      </c>
    </row>
    <row r="762" spans="1:4" x14ac:dyDescent="0.3">
      <c r="A762" s="2" t="s">
        <v>2495</v>
      </c>
      <c r="B762" s="14">
        <v>-4996865</v>
      </c>
      <c r="C762" s="2">
        <v>96</v>
      </c>
      <c r="D762" s="2">
        <v>5.7</v>
      </c>
    </row>
    <row r="763" spans="1:4" x14ac:dyDescent="0.3">
      <c r="A763" s="2" t="s">
        <v>2497</v>
      </c>
      <c r="B763" s="15">
        <v>13174566</v>
      </c>
      <c r="C763" s="2">
        <v>101</v>
      </c>
      <c r="D763" s="2">
        <v>5.9</v>
      </c>
    </row>
    <row r="764" spans="1:4" x14ac:dyDescent="0.3">
      <c r="A764" s="2" t="s">
        <v>2500</v>
      </c>
      <c r="B764" s="14">
        <v>-60000000</v>
      </c>
      <c r="C764" s="2">
        <v>111</v>
      </c>
      <c r="D764" s="2">
        <v>6</v>
      </c>
    </row>
    <row r="765" spans="1:4" x14ac:dyDescent="0.3">
      <c r="A765" s="2" t="s">
        <v>2503</v>
      </c>
      <c r="B765" s="15">
        <v>-28279842</v>
      </c>
      <c r="C765" s="2">
        <v>109</v>
      </c>
      <c r="D765" s="2">
        <v>6.6</v>
      </c>
    </row>
    <row r="766" spans="1:4" x14ac:dyDescent="0.3">
      <c r="A766" s="2" t="s">
        <v>2505</v>
      </c>
      <c r="B766" s="14">
        <v>-40540573</v>
      </c>
      <c r="C766" s="2">
        <v>126</v>
      </c>
      <c r="D766" s="2">
        <v>6.3</v>
      </c>
    </row>
    <row r="767" spans="1:4" x14ac:dyDescent="0.3">
      <c r="A767" s="2" t="s">
        <v>2507</v>
      </c>
      <c r="B767" s="15">
        <v>-12616311</v>
      </c>
      <c r="C767" s="2">
        <v>122</v>
      </c>
      <c r="D767" s="2">
        <v>7.4</v>
      </c>
    </row>
    <row r="768" spans="1:4" x14ac:dyDescent="0.3">
      <c r="A768" s="2" t="s">
        <v>2509</v>
      </c>
      <c r="B768" s="14">
        <v>141702264</v>
      </c>
      <c r="C768" s="2">
        <v>78</v>
      </c>
      <c r="D768" s="2">
        <v>5.0999999999999996</v>
      </c>
    </row>
    <row r="769" spans="1:4" x14ac:dyDescent="0.3">
      <c r="A769" s="2" t="s">
        <v>2512</v>
      </c>
      <c r="B769" s="15">
        <v>11073932</v>
      </c>
      <c r="C769" s="2">
        <v>101</v>
      </c>
      <c r="D769" s="2">
        <v>4.7</v>
      </c>
    </row>
    <row r="770" spans="1:4" x14ac:dyDescent="0.3">
      <c r="A770" s="2" t="s">
        <v>2515</v>
      </c>
      <c r="B770" s="14">
        <v>18309131</v>
      </c>
      <c r="C770" s="2">
        <v>87</v>
      </c>
      <c r="D770" s="2">
        <v>5.4</v>
      </c>
    </row>
    <row r="771" spans="1:4" x14ac:dyDescent="0.3">
      <c r="A771" s="2" t="s">
        <v>2520</v>
      </c>
      <c r="B771" s="15">
        <v>-33711680</v>
      </c>
      <c r="C771" s="2">
        <v>86</v>
      </c>
      <c r="D771" s="2">
        <v>6.6</v>
      </c>
    </row>
    <row r="772" spans="1:4" x14ac:dyDescent="0.3">
      <c r="A772" s="2" t="s">
        <v>2523</v>
      </c>
      <c r="B772" s="14">
        <v>-33326758</v>
      </c>
      <c r="C772" s="2">
        <v>96</v>
      </c>
      <c r="D772" s="2">
        <v>6.5</v>
      </c>
    </row>
    <row r="773" spans="1:4" x14ac:dyDescent="0.3">
      <c r="A773" s="2" t="s">
        <v>2525</v>
      </c>
      <c r="B773" s="15">
        <v>-7677600</v>
      </c>
      <c r="C773" s="2">
        <v>104</v>
      </c>
      <c r="D773" s="2">
        <v>6.1</v>
      </c>
    </row>
    <row r="774" spans="1:4" x14ac:dyDescent="0.3">
      <c r="A774" s="2" t="s">
        <v>2527</v>
      </c>
      <c r="B774" s="14">
        <v>-888798</v>
      </c>
      <c r="C774" s="2">
        <v>121</v>
      </c>
      <c r="D774" s="2">
        <v>5.7</v>
      </c>
    </row>
    <row r="775" spans="1:4" x14ac:dyDescent="0.3">
      <c r="A775" s="2" t="s">
        <v>2530</v>
      </c>
      <c r="B775" s="15">
        <v>-42200000</v>
      </c>
      <c r="C775" s="2">
        <v>140</v>
      </c>
      <c r="D775" s="2">
        <v>6.3</v>
      </c>
    </row>
    <row r="776" spans="1:4" x14ac:dyDescent="0.3">
      <c r="A776" s="2" t="s">
        <v>2533</v>
      </c>
      <c r="B776" s="14">
        <v>-44357293</v>
      </c>
      <c r="C776" s="2">
        <v>131</v>
      </c>
      <c r="D776" s="2">
        <v>7</v>
      </c>
    </row>
    <row r="777" spans="1:4" x14ac:dyDescent="0.3">
      <c r="A777" s="2" t="s">
        <v>2537</v>
      </c>
      <c r="B777" s="15">
        <v>-75171919</v>
      </c>
      <c r="C777" s="2">
        <v>91</v>
      </c>
      <c r="D777" s="2">
        <v>4.9000000000000004</v>
      </c>
    </row>
    <row r="778" spans="1:4" x14ac:dyDescent="0.3">
      <c r="A778" s="2" t="s">
        <v>2542</v>
      </c>
      <c r="B778" s="14">
        <v>-29199769</v>
      </c>
      <c r="C778" s="2">
        <v>118</v>
      </c>
      <c r="D778" s="2">
        <v>6</v>
      </c>
    </row>
    <row r="779" spans="1:4" x14ac:dyDescent="0.3">
      <c r="A779" s="2" t="s">
        <v>2546</v>
      </c>
      <c r="B779" s="15">
        <v>30565421</v>
      </c>
      <c r="C779" s="2">
        <v>130</v>
      </c>
      <c r="D779" s="2">
        <v>6.2</v>
      </c>
    </row>
    <row r="780" spans="1:4" x14ac:dyDescent="0.3">
      <c r="A780" s="2" t="s">
        <v>2551</v>
      </c>
      <c r="B780" s="14">
        <v>-9349921</v>
      </c>
      <c r="C780" s="2">
        <v>90</v>
      </c>
      <c r="D780" s="2">
        <v>5</v>
      </c>
    </row>
    <row r="781" spans="1:4" x14ac:dyDescent="0.3">
      <c r="A781" s="2" t="s">
        <v>2553</v>
      </c>
      <c r="B781" s="15">
        <v>-4526907</v>
      </c>
      <c r="C781" s="2">
        <v>105</v>
      </c>
      <c r="D781" s="2">
        <v>5.3</v>
      </c>
    </row>
    <row r="782" spans="1:4" x14ac:dyDescent="0.3">
      <c r="A782" s="2" t="s">
        <v>2556</v>
      </c>
      <c r="B782" s="14">
        <v>-80000000</v>
      </c>
      <c r="C782" s="2">
        <v>122</v>
      </c>
      <c r="D782" s="2">
        <v>5.7</v>
      </c>
    </row>
    <row r="783" spans="1:4" x14ac:dyDescent="0.3">
      <c r="A783" s="2" t="s">
        <v>2558</v>
      </c>
      <c r="B783" s="15">
        <v>-2509626</v>
      </c>
      <c r="C783" s="2">
        <v>106</v>
      </c>
      <c r="D783" s="2">
        <v>6</v>
      </c>
    </row>
    <row r="784" spans="1:4" x14ac:dyDescent="0.3">
      <c r="A784" s="2" t="s">
        <v>2562</v>
      </c>
      <c r="B784" s="14">
        <v>-20968663</v>
      </c>
      <c r="C784" s="2">
        <v>103</v>
      </c>
      <c r="D784" s="2">
        <v>4.7</v>
      </c>
    </row>
    <row r="785" spans="1:4" x14ac:dyDescent="0.3">
      <c r="A785" s="2" t="s">
        <v>2565</v>
      </c>
      <c r="B785" s="15">
        <v>-29581440</v>
      </c>
      <c r="C785" s="2">
        <v>106</v>
      </c>
      <c r="D785" s="2">
        <v>5.4</v>
      </c>
    </row>
    <row r="786" spans="1:4" x14ac:dyDescent="0.3">
      <c r="A786" s="2" t="s">
        <v>2569</v>
      </c>
      <c r="B786" s="14">
        <v>-60000000</v>
      </c>
      <c r="C786" s="2">
        <v>127</v>
      </c>
      <c r="D786" s="2">
        <v>4.0999999999999996</v>
      </c>
    </row>
    <row r="787" spans="1:4" x14ac:dyDescent="0.3">
      <c r="A787" s="2" t="s">
        <v>2574</v>
      </c>
      <c r="B787" s="15">
        <v>-35000000</v>
      </c>
      <c r="C787" s="2">
        <v>127</v>
      </c>
      <c r="D787" s="2">
        <v>6.7</v>
      </c>
    </row>
    <row r="788" spans="1:4" x14ac:dyDescent="0.3">
      <c r="A788" s="2" t="s">
        <v>2577</v>
      </c>
      <c r="B788" s="14">
        <v>125187158</v>
      </c>
      <c r="C788" s="2">
        <v>120</v>
      </c>
      <c r="D788" s="2">
        <v>6</v>
      </c>
    </row>
    <row r="789" spans="1:4" x14ac:dyDescent="0.3">
      <c r="A789" s="2" t="s">
        <v>2581</v>
      </c>
      <c r="B789" s="15">
        <v>-69833498</v>
      </c>
      <c r="C789" s="2">
        <v>132</v>
      </c>
      <c r="D789" s="2">
        <v>6.8</v>
      </c>
    </row>
    <row r="790" spans="1:4" x14ac:dyDescent="0.3">
      <c r="A790" s="2" t="s">
        <v>2585</v>
      </c>
      <c r="B790" s="14">
        <v>725112979</v>
      </c>
      <c r="C790" s="2">
        <v>108</v>
      </c>
      <c r="D790" s="2">
        <v>7.4</v>
      </c>
    </row>
    <row r="791" spans="1:4" x14ac:dyDescent="0.3">
      <c r="A791" s="2" t="s">
        <v>2588</v>
      </c>
      <c r="B791" s="15">
        <v>-60000000</v>
      </c>
      <c r="C791" s="2">
        <v>114</v>
      </c>
      <c r="D791" s="2">
        <v>4.9000000000000004</v>
      </c>
    </row>
    <row r="792" spans="1:4" x14ac:dyDescent="0.3">
      <c r="A792" s="2" t="s">
        <v>2592</v>
      </c>
      <c r="B792" s="14">
        <v>483507423</v>
      </c>
      <c r="C792" s="2">
        <v>133</v>
      </c>
      <c r="D792" s="2">
        <v>7.4</v>
      </c>
    </row>
    <row r="793" spans="1:4" x14ac:dyDescent="0.3">
      <c r="A793" s="2" t="s">
        <v>2595</v>
      </c>
      <c r="B793" s="15">
        <v>100162788</v>
      </c>
      <c r="C793" s="2">
        <v>103</v>
      </c>
      <c r="D793" s="2">
        <v>6.2</v>
      </c>
    </row>
    <row r="794" spans="1:4" x14ac:dyDescent="0.3">
      <c r="A794" s="2" t="s">
        <v>2597</v>
      </c>
      <c r="B794" s="14">
        <v>44854431</v>
      </c>
      <c r="C794" s="2">
        <v>95</v>
      </c>
      <c r="D794" s="2">
        <v>6.5</v>
      </c>
    </row>
    <row r="795" spans="1:4" x14ac:dyDescent="0.3">
      <c r="A795" s="2" t="s">
        <v>2600</v>
      </c>
      <c r="B795" s="15">
        <v>-23531725</v>
      </c>
      <c r="C795" s="2">
        <v>90</v>
      </c>
      <c r="D795" s="2">
        <v>4.4000000000000004</v>
      </c>
    </row>
    <row r="796" spans="1:4" x14ac:dyDescent="0.3">
      <c r="A796" s="2" t="s">
        <v>2603</v>
      </c>
      <c r="B796" s="14">
        <v>126015611</v>
      </c>
      <c r="C796" s="2">
        <v>102</v>
      </c>
      <c r="D796" s="2">
        <v>5.7</v>
      </c>
    </row>
    <row r="797" spans="1:4" x14ac:dyDescent="0.3">
      <c r="A797" s="2" t="s">
        <v>2606</v>
      </c>
      <c r="B797" s="15">
        <v>-16700508</v>
      </c>
      <c r="C797" s="2">
        <v>114</v>
      </c>
      <c r="D797" s="2">
        <v>5.7</v>
      </c>
    </row>
    <row r="798" spans="1:4" x14ac:dyDescent="0.3">
      <c r="A798" s="2" t="s">
        <v>2609</v>
      </c>
      <c r="B798" s="14">
        <v>-60000000</v>
      </c>
      <c r="C798" s="2">
        <v>119</v>
      </c>
      <c r="D798" s="2">
        <v>4.9000000000000004</v>
      </c>
    </row>
    <row r="799" spans="1:4" x14ac:dyDescent="0.3">
      <c r="A799" s="2" t="s">
        <v>2612</v>
      </c>
      <c r="B799" s="15">
        <v>27280250</v>
      </c>
      <c r="C799" s="2">
        <v>103</v>
      </c>
      <c r="D799" s="2">
        <v>5.0999999999999996</v>
      </c>
    </row>
    <row r="800" spans="1:4" x14ac:dyDescent="0.3">
      <c r="A800" s="2" t="s">
        <v>2614</v>
      </c>
      <c r="B800" s="14">
        <v>-14000000</v>
      </c>
      <c r="C800" s="2">
        <v>119</v>
      </c>
      <c r="D800" s="2">
        <v>6.1</v>
      </c>
    </row>
    <row r="801" spans="1:4" x14ac:dyDescent="0.3">
      <c r="A801" s="2" t="s">
        <v>2617</v>
      </c>
      <c r="B801" s="15">
        <v>240228084</v>
      </c>
      <c r="C801" s="2">
        <v>97</v>
      </c>
      <c r="D801" s="2">
        <v>5.8</v>
      </c>
    </row>
    <row r="802" spans="1:4" x14ac:dyDescent="0.3">
      <c r="A802" s="2" t="s">
        <v>2619</v>
      </c>
      <c r="B802" s="14">
        <v>-7634623</v>
      </c>
      <c r="C802" s="2">
        <v>125</v>
      </c>
      <c r="D802" s="2">
        <v>5.9</v>
      </c>
    </row>
    <row r="803" spans="1:4" x14ac:dyDescent="0.3">
      <c r="A803" s="2" t="s">
        <v>2622</v>
      </c>
      <c r="B803" s="15">
        <v>95944660</v>
      </c>
      <c r="C803" s="2">
        <v>144</v>
      </c>
      <c r="D803" s="2">
        <v>7.2</v>
      </c>
    </row>
    <row r="804" spans="1:4" x14ac:dyDescent="0.3">
      <c r="A804" s="2" t="s">
        <v>2624</v>
      </c>
      <c r="B804" s="14">
        <v>-11941633</v>
      </c>
      <c r="C804" s="2">
        <v>116</v>
      </c>
      <c r="D804" s="2">
        <v>5.5</v>
      </c>
    </row>
    <row r="805" spans="1:4" x14ac:dyDescent="0.3">
      <c r="A805" s="2" t="s">
        <v>2627</v>
      </c>
      <c r="B805" s="15">
        <v>58267375</v>
      </c>
      <c r="C805" s="2">
        <v>103</v>
      </c>
      <c r="D805" s="2">
        <v>6.4</v>
      </c>
    </row>
    <row r="806" spans="1:4" x14ac:dyDescent="0.3">
      <c r="A806" s="2" t="s">
        <v>2630</v>
      </c>
      <c r="B806" s="14">
        <v>1347797</v>
      </c>
      <c r="C806" s="2">
        <v>97</v>
      </c>
      <c r="D806" s="2">
        <v>6</v>
      </c>
    </row>
    <row r="807" spans="1:4" x14ac:dyDescent="0.3">
      <c r="A807" s="2" t="s">
        <v>2632</v>
      </c>
      <c r="B807" s="15">
        <v>92217355</v>
      </c>
      <c r="C807" s="2">
        <v>95</v>
      </c>
      <c r="D807" s="2">
        <v>4.7</v>
      </c>
    </row>
    <row r="808" spans="1:4" x14ac:dyDescent="0.3">
      <c r="A808" s="2" t="s">
        <v>2636</v>
      </c>
      <c r="B808" s="14">
        <v>5112895</v>
      </c>
      <c r="C808" s="2">
        <v>131</v>
      </c>
      <c r="D808" s="2">
        <v>5.5</v>
      </c>
    </row>
    <row r="809" spans="1:4" x14ac:dyDescent="0.3">
      <c r="A809" s="2" t="s">
        <v>2640</v>
      </c>
      <c r="B809" s="15">
        <v>57006880</v>
      </c>
      <c r="C809" s="2">
        <v>95</v>
      </c>
      <c r="D809" s="2">
        <v>5.8</v>
      </c>
    </row>
    <row r="810" spans="1:4" x14ac:dyDescent="0.3">
      <c r="A810" s="2" t="s">
        <v>2643</v>
      </c>
      <c r="B810" s="14">
        <v>1223890</v>
      </c>
      <c r="C810" s="2">
        <v>86</v>
      </c>
      <c r="D810" s="2">
        <v>6</v>
      </c>
    </row>
    <row r="811" spans="1:4" x14ac:dyDescent="0.3">
      <c r="A811" s="2" t="s">
        <v>2647</v>
      </c>
      <c r="B811" s="15">
        <v>622945399</v>
      </c>
      <c r="C811" s="2">
        <v>142</v>
      </c>
      <c r="D811" s="2">
        <v>8.1999999999999993</v>
      </c>
    </row>
    <row r="812" spans="1:4" x14ac:dyDescent="0.3">
      <c r="A812" s="2" t="s">
        <v>2650</v>
      </c>
      <c r="B812" s="14">
        <v>301366633</v>
      </c>
      <c r="C812" s="2">
        <v>92</v>
      </c>
      <c r="D812" s="2">
        <v>5.5</v>
      </c>
    </row>
    <row r="813" spans="1:4" x14ac:dyDescent="0.3">
      <c r="A813" s="2" t="s">
        <v>2652</v>
      </c>
      <c r="B813" s="15">
        <v>275444045</v>
      </c>
      <c r="C813" s="2">
        <v>108</v>
      </c>
      <c r="D813" s="2">
        <v>6.6</v>
      </c>
    </row>
    <row r="814" spans="1:4" x14ac:dyDescent="0.3">
      <c r="A814" s="2" t="s">
        <v>2655</v>
      </c>
      <c r="B814" s="14">
        <v>291079773</v>
      </c>
      <c r="C814" s="2">
        <v>81</v>
      </c>
      <c r="D814" s="2">
        <v>6.7</v>
      </c>
    </row>
    <row r="815" spans="1:4" x14ac:dyDescent="0.3">
      <c r="A815" s="2" t="s">
        <v>2658</v>
      </c>
      <c r="B815" s="15">
        <v>245218018</v>
      </c>
      <c r="C815" s="2">
        <v>143</v>
      </c>
      <c r="D815" s="2">
        <v>6.9</v>
      </c>
    </row>
    <row r="816" spans="1:4" x14ac:dyDescent="0.3">
      <c r="A816" s="2" t="s">
        <v>2660</v>
      </c>
      <c r="B816" s="14">
        <v>74769345</v>
      </c>
      <c r="C816" s="2">
        <v>95</v>
      </c>
      <c r="D816" s="2">
        <v>5.4</v>
      </c>
    </row>
    <row r="817" spans="1:4" x14ac:dyDescent="0.3">
      <c r="A817" s="2" t="s">
        <v>2662</v>
      </c>
      <c r="B817" s="15">
        <v>298100420</v>
      </c>
      <c r="C817" s="2">
        <v>118</v>
      </c>
      <c r="D817" s="2">
        <v>6.4</v>
      </c>
    </row>
    <row r="818" spans="1:4" x14ac:dyDescent="0.3">
      <c r="A818" s="2" t="s">
        <v>2665</v>
      </c>
      <c r="B818" s="14">
        <v>-55000000</v>
      </c>
      <c r="C818" s="2">
        <v>92</v>
      </c>
      <c r="D818" s="2">
        <v>5.4</v>
      </c>
    </row>
    <row r="819" spans="1:4" x14ac:dyDescent="0.3">
      <c r="A819" s="2" t="s">
        <v>2668</v>
      </c>
      <c r="B819" s="15">
        <v>176449203</v>
      </c>
      <c r="C819" s="2">
        <v>103</v>
      </c>
      <c r="D819" s="2">
        <v>6</v>
      </c>
    </row>
    <row r="820" spans="1:4" x14ac:dyDescent="0.3">
      <c r="A820" s="2" t="s">
        <v>2671</v>
      </c>
      <c r="B820" s="14">
        <v>40000000</v>
      </c>
      <c r="C820" s="2">
        <v>134</v>
      </c>
      <c r="D820" s="2">
        <v>7.6</v>
      </c>
    </row>
    <row r="821" spans="1:4" x14ac:dyDescent="0.3">
      <c r="A821" s="2" t="s">
        <v>2673</v>
      </c>
      <c r="B821" s="15">
        <v>97263880</v>
      </c>
      <c r="C821" s="2">
        <v>97</v>
      </c>
      <c r="D821" s="2">
        <v>5.9</v>
      </c>
    </row>
    <row r="822" spans="1:4" x14ac:dyDescent="0.3">
      <c r="A822" s="2" t="s">
        <v>2675</v>
      </c>
      <c r="B822" s="14">
        <v>237928194</v>
      </c>
      <c r="C822" s="2">
        <v>100</v>
      </c>
      <c r="D822" s="2">
        <v>6</v>
      </c>
    </row>
    <row r="823" spans="1:4" x14ac:dyDescent="0.3">
      <c r="A823" s="2" t="s">
        <v>2678</v>
      </c>
      <c r="B823" s="15">
        <v>137330738</v>
      </c>
      <c r="C823" s="2">
        <v>132</v>
      </c>
      <c r="D823" s="2">
        <v>7.1</v>
      </c>
    </row>
    <row r="824" spans="1:4" x14ac:dyDescent="0.3">
      <c r="A824" s="2" t="s">
        <v>2680</v>
      </c>
      <c r="B824" s="14">
        <v>99906693</v>
      </c>
      <c r="C824" s="2">
        <v>105</v>
      </c>
      <c r="D824" s="2">
        <v>5.6</v>
      </c>
    </row>
    <row r="825" spans="1:4" x14ac:dyDescent="0.3">
      <c r="A825" s="2" t="s">
        <v>2684</v>
      </c>
      <c r="B825" s="15">
        <v>104387195</v>
      </c>
      <c r="C825" s="2">
        <v>116</v>
      </c>
      <c r="D825" s="2">
        <v>7</v>
      </c>
    </row>
    <row r="826" spans="1:4" x14ac:dyDescent="0.3">
      <c r="A826" s="2" t="s">
        <v>2686</v>
      </c>
      <c r="B826" s="14">
        <v>252077295</v>
      </c>
      <c r="C826" s="2">
        <v>117</v>
      </c>
      <c r="D826" s="2">
        <v>7.7</v>
      </c>
    </row>
    <row r="827" spans="1:4" x14ac:dyDescent="0.3">
      <c r="A827" s="2" t="s">
        <v>2690</v>
      </c>
      <c r="B827" s="15">
        <v>168387299</v>
      </c>
      <c r="C827" s="2">
        <v>98</v>
      </c>
      <c r="D827" s="2">
        <v>6.1</v>
      </c>
    </row>
    <row r="828" spans="1:4" x14ac:dyDescent="0.3">
      <c r="A828" s="2" t="s">
        <v>2693</v>
      </c>
      <c r="B828" s="14">
        <v>159015089</v>
      </c>
      <c r="C828" s="2">
        <v>123</v>
      </c>
      <c r="D828" s="2">
        <v>5.9</v>
      </c>
    </row>
    <row r="829" spans="1:4" x14ac:dyDescent="0.3">
      <c r="A829" s="2" t="s">
        <v>2695</v>
      </c>
      <c r="B829" s="15">
        <v>143685114</v>
      </c>
      <c r="C829" s="2">
        <v>114</v>
      </c>
      <c r="D829" s="2">
        <v>6.4</v>
      </c>
    </row>
    <row r="830" spans="1:4" x14ac:dyDescent="0.3">
      <c r="A830" s="2" t="s">
        <v>2697</v>
      </c>
      <c r="B830" s="14">
        <v>150949000</v>
      </c>
      <c r="C830" s="2">
        <v>111</v>
      </c>
      <c r="D830" s="2">
        <v>7.7</v>
      </c>
    </row>
    <row r="831" spans="1:4" x14ac:dyDescent="0.3">
      <c r="A831" s="2" t="s">
        <v>2699</v>
      </c>
      <c r="B831" s="15">
        <v>-55000000</v>
      </c>
      <c r="C831" s="2">
        <v>97</v>
      </c>
      <c r="D831" s="2">
        <v>6</v>
      </c>
    </row>
    <row r="832" spans="1:4" x14ac:dyDescent="0.3">
      <c r="A832" s="2" t="s">
        <v>2701</v>
      </c>
      <c r="B832" s="14">
        <v>122159461</v>
      </c>
      <c r="C832" s="2">
        <v>136</v>
      </c>
      <c r="D832" s="2">
        <v>7.6</v>
      </c>
    </row>
    <row r="833" spans="1:4" x14ac:dyDescent="0.3">
      <c r="A833" s="2" t="s">
        <v>2703</v>
      </c>
      <c r="B833" s="15">
        <v>8408614</v>
      </c>
      <c r="C833" s="2">
        <v>104</v>
      </c>
      <c r="D833" s="2">
        <v>6.1</v>
      </c>
    </row>
    <row r="834" spans="1:4" x14ac:dyDescent="0.3">
      <c r="A834" s="2" t="s">
        <v>2705</v>
      </c>
      <c r="B834" s="14">
        <v>94022650</v>
      </c>
      <c r="C834" s="2">
        <v>104</v>
      </c>
      <c r="D834" s="2">
        <v>6.3</v>
      </c>
    </row>
    <row r="835" spans="1:4" x14ac:dyDescent="0.3">
      <c r="A835" s="2" t="s">
        <v>2708</v>
      </c>
      <c r="B835" s="15">
        <v>1932305</v>
      </c>
      <c r="C835" s="2">
        <v>110</v>
      </c>
      <c r="D835" s="2">
        <v>6.2</v>
      </c>
    </row>
    <row r="836" spans="1:4" x14ac:dyDescent="0.3">
      <c r="A836" s="2" t="s">
        <v>2711</v>
      </c>
      <c r="B836" s="14">
        <v>66969216</v>
      </c>
      <c r="C836" s="2">
        <v>133</v>
      </c>
      <c r="D836" s="2">
        <v>5.8</v>
      </c>
    </row>
    <row r="837" spans="1:4" x14ac:dyDescent="0.3">
      <c r="A837" s="2" t="s">
        <v>2713</v>
      </c>
      <c r="B837" s="15">
        <v>132361754</v>
      </c>
      <c r="C837" s="2">
        <v>94</v>
      </c>
      <c r="D837" s="2">
        <v>5.7</v>
      </c>
    </row>
    <row r="838" spans="1:4" x14ac:dyDescent="0.3">
      <c r="A838" s="2" t="s">
        <v>2715</v>
      </c>
      <c r="B838" s="14">
        <v>72906624</v>
      </c>
      <c r="C838" s="2">
        <v>104</v>
      </c>
      <c r="D838" s="2">
        <v>6.3</v>
      </c>
    </row>
    <row r="839" spans="1:4" x14ac:dyDescent="0.3">
      <c r="A839" s="2" t="s">
        <v>2717</v>
      </c>
      <c r="B839" s="15">
        <v>55000000</v>
      </c>
      <c r="C839" s="2">
        <v>91</v>
      </c>
      <c r="D839" s="2">
        <v>5.7</v>
      </c>
    </row>
    <row r="840" spans="1:4" x14ac:dyDescent="0.3">
      <c r="A840" s="2" t="s">
        <v>2722</v>
      </c>
      <c r="B840" s="14">
        <v>109773545</v>
      </c>
      <c r="C840" s="2">
        <v>114</v>
      </c>
      <c r="D840" s="2">
        <v>6.2</v>
      </c>
    </row>
    <row r="841" spans="1:4" x14ac:dyDescent="0.3">
      <c r="A841" s="2" t="s">
        <v>2725</v>
      </c>
      <c r="B841" s="15">
        <v>86047179</v>
      </c>
      <c r="C841" s="2">
        <v>134</v>
      </c>
      <c r="D841" s="2">
        <v>5.9</v>
      </c>
    </row>
    <row r="842" spans="1:4" x14ac:dyDescent="0.3">
      <c r="A842" s="2" t="s">
        <v>2729</v>
      </c>
      <c r="B842" s="14">
        <v>-13389116</v>
      </c>
      <c r="C842" s="2">
        <v>122</v>
      </c>
      <c r="D842" s="2">
        <v>6.7</v>
      </c>
    </row>
    <row r="843" spans="1:4" x14ac:dyDescent="0.3">
      <c r="A843" s="2" t="s">
        <v>2732</v>
      </c>
      <c r="B843" s="15">
        <v>25000000</v>
      </c>
      <c r="C843" s="2">
        <v>109</v>
      </c>
      <c r="D843" s="2">
        <v>6.4</v>
      </c>
    </row>
    <row r="844" spans="1:4" x14ac:dyDescent="0.3">
      <c r="A844" s="2" t="s">
        <v>2735</v>
      </c>
      <c r="B844" s="14">
        <v>204207227</v>
      </c>
      <c r="C844" s="2">
        <v>95</v>
      </c>
      <c r="D844" s="2">
        <v>7</v>
      </c>
    </row>
    <row r="845" spans="1:4" x14ac:dyDescent="0.3">
      <c r="A845" s="2" t="s">
        <v>2738</v>
      </c>
      <c r="B845" s="15">
        <v>267862</v>
      </c>
      <c r="C845" s="2">
        <v>98</v>
      </c>
      <c r="D845" s="2">
        <v>5.3</v>
      </c>
    </row>
    <row r="846" spans="1:4" x14ac:dyDescent="0.3">
      <c r="A846" s="2" t="s">
        <v>2741</v>
      </c>
      <c r="B846" s="14">
        <v>-20765992</v>
      </c>
      <c r="C846" s="2">
        <v>94</v>
      </c>
      <c r="D846" s="2">
        <v>6</v>
      </c>
    </row>
    <row r="847" spans="1:4" x14ac:dyDescent="0.3">
      <c r="A847" s="2" t="s">
        <v>2744</v>
      </c>
      <c r="B847" s="15">
        <v>-80000000</v>
      </c>
      <c r="C847" s="2">
        <v>126</v>
      </c>
      <c r="D847" s="2">
        <v>6.2</v>
      </c>
    </row>
    <row r="848" spans="1:4" x14ac:dyDescent="0.3">
      <c r="A848" s="2" t="s">
        <v>2746</v>
      </c>
      <c r="B848" s="14">
        <v>-21171682</v>
      </c>
      <c r="C848" s="2">
        <v>118</v>
      </c>
      <c r="D848" s="2">
        <v>5.0999999999999996</v>
      </c>
    </row>
    <row r="849" spans="1:4" x14ac:dyDescent="0.3">
      <c r="A849" s="2" t="s">
        <v>2748</v>
      </c>
      <c r="B849" s="15">
        <v>33472850</v>
      </c>
      <c r="C849" s="2">
        <v>91</v>
      </c>
      <c r="D849" s="2">
        <v>5.4</v>
      </c>
    </row>
    <row r="850" spans="1:4" x14ac:dyDescent="0.3">
      <c r="A850" s="2" t="s">
        <v>2752</v>
      </c>
      <c r="B850" s="14">
        <v>58338361</v>
      </c>
      <c r="C850" s="2">
        <v>88</v>
      </c>
      <c r="D850" s="2">
        <v>6.4</v>
      </c>
    </row>
    <row r="851" spans="1:4" x14ac:dyDescent="0.3">
      <c r="A851" s="2" t="s">
        <v>2755</v>
      </c>
      <c r="B851" s="15">
        <v>58020255</v>
      </c>
      <c r="C851" s="2">
        <v>141</v>
      </c>
      <c r="D851" s="2">
        <v>7.3</v>
      </c>
    </row>
    <row r="852" spans="1:4" x14ac:dyDescent="0.3">
      <c r="A852" s="2" t="s">
        <v>2758</v>
      </c>
      <c r="B852" s="14">
        <v>10209334</v>
      </c>
      <c r="C852" s="2">
        <v>107</v>
      </c>
      <c r="D852" s="2">
        <v>5.3</v>
      </c>
    </row>
    <row r="853" spans="1:4" x14ac:dyDescent="0.3">
      <c r="A853" s="2" t="s">
        <v>2760</v>
      </c>
      <c r="B853" s="15">
        <v>-36373581</v>
      </c>
      <c r="C853" s="2">
        <v>116</v>
      </c>
      <c r="D853" s="2">
        <v>5.7</v>
      </c>
    </row>
    <row r="854" spans="1:4" x14ac:dyDescent="0.3">
      <c r="A854" s="2" t="s">
        <v>2763</v>
      </c>
      <c r="B854" s="14">
        <v>84648887</v>
      </c>
      <c r="C854" s="2">
        <v>143</v>
      </c>
      <c r="D854" s="2">
        <v>7</v>
      </c>
    </row>
    <row r="855" spans="1:4" x14ac:dyDescent="0.3">
      <c r="A855" s="2" t="s">
        <v>2766</v>
      </c>
      <c r="B855" s="15">
        <v>19237563</v>
      </c>
      <c r="C855" s="2">
        <v>114</v>
      </c>
      <c r="D855" s="2">
        <v>6.6</v>
      </c>
    </row>
    <row r="856" spans="1:4" x14ac:dyDescent="0.3">
      <c r="A856" s="2" t="s">
        <v>2769</v>
      </c>
      <c r="B856" s="14">
        <v>-9695999</v>
      </c>
      <c r="C856" s="2">
        <v>93</v>
      </c>
      <c r="D856" s="2">
        <v>5.4</v>
      </c>
    </row>
    <row r="857" spans="1:4" x14ac:dyDescent="0.3">
      <c r="A857" s="2" t="s">
        <v>2772</v>
      </c>
      <c r="B857" s="15">
        <v>-43076064</v>
      </c>
      <c r="C857" s="2">
        <v>214</v>
      </c>
      <c r="D857" s="2">
        <v>6.1</v>
      </c>
    </row>
    <row r="858" spans="1:4" x14ac:dyDescent="0.3">
      <c r="A858" s="2" t="s">
        <v>2776</v>
      </c>
      <c r="B858" s="14">
        <v>-43533912</v>
      </c>
      <c r="C858" s="2">
        <v>100</v>
      </c>
      <c r="D858" s="2">
        <v>5.2</v>
      </c>
    </row>
    <row r="859" spans="1:4" x14ac:dyDescent="0.3">
      <c r="A859" s="2" t="s">
        <v>2779</v>
      </c>
      <c r="B859" s="15">
        <v>-55000000</v>
      </c>
      <c r="C859" s="2">
        <v>107</v>
      </c>
      <c r="D859" s="2">
        <v>5.7</v>
      </c>
    </row>
    <row r="860" spans="1:4" x14ac:dyDescent="0.3">
      <c r="A860" s="2" t="s">
        <v>2782</v>
      </c>
      <c r="B860" s="14">
        <v>30383290</v>
      </c>
      <c r="C860" s="2">
        <v>112</v>
      </c>
      <c r="D860" s="2">
        <v>6.2</v>
      </c>
    </row>
    <row r="861" spans="1:4" x14ac:dyDescent="0.3">
      <c r="A861" s="2" t="s">
        <v>2786</v>
      </c>
      <c r="B861" s="15">
        <v>-28716363</v>
      </c>
      <c r="C861" s="2">
        <v>95</v>
      </c>
      <c r="D861" s="2">
        <v>4.2</v>
      </c>
    </row>
    <row r="862" spans="1:4" x14ac:dyDescent="0.3">
      <c r="A862" s="2" t="s">
        <v>2789</v>
      </c>
      <c r="B862" s="14">
        <v>34519773</v>
      </c>
      <c r="C862" s="2">
        <v>119</v>
      </c>
      <c r="D862" s="2">
        <v>6.9</v>
      </c>
    </row>
    <row r="863" spans="1:4" x14ac:dyDescent="0.3">
      <c r="A863" s="2" t="s">
        <v>2792</v>
      </c>
      <c r="B863" s="15">
        <v>-47000000</v>
      </c>
      <c r="C863" s="2">
        <v>133</v>
      </c>
      <c r="D863" s="2">
        <v>7.1</v>
      </c>
    </row>
    <row r="864" spans="1:4" x14ac:dyDescent="0.3">
      <c r="A864" s="2" t="s">
        <v>2795</v>
      </c>
      <c r="B864" s="14">
        <v>7250000</v>
      </c>
      <c r="C864" s="2">
        <v>153</v>
      </c>
      <c r="D864" s="2">
        <v>7.3</v>
      </c>
    </row>
    <row r="865" spans="1:4" x14ac:dyDescent="0.3">
      <c r="A865" s="2" t="s">
        <v>2798</v>
      </c>
      <c r="B865" s="15">
        <v>-48583698</v>
      </c>
      <c r="C865" s="2">
        <v>96</v>
      </c>
      <c r="D865" s="2">
        <v>5.3</v>
      </c>
    </row>
    <row r="866" spans="1:4" x14ac:dyDescent="0.3">
      <c r="A866" s="2" t="s">
        <v>2802</v>
      </c>
      <c r="B866" s="14">
        <v>101010032</v>
      </c>
      <c r="C866" s="2">
        <v>117</v>
      </c>
      <c r="D866" s="2">
        <v>6.2</v>
      </c>
    </row>
    <row r="867" spans="1:4" x14ac:dyDescent="0.3">
      <c r="A867" s="2" t="s">
        <v>2804</v>
      </c>
      <c r="B867" s="15">
        <v>113167691</v>
      </c>
      <c r="C867" s="2">
        <v>123</v>
      </c>
      <c r="D867" s="2">
        <v>7.5</v>
      </c>
    </row>
    <row r="868" spans="1:4" x14ac:dyDescent="0.3">
      <c r="A868" s="2" t="s">
        <v>2806</v>
      </c>
      <c r="B868" s="14">
        <v>-45510171</v>
      </c>
      <c r="C868" s="2">
        <v>92</v>
      </c>
      <c r="D868" s="2">
        <v>5.2</v>
      </c>
    </row>
    <row r="869" spans="1:4" x14ac:dyDescent="0.3">
      <c r="A869" s="2" t="s">
        <v>2809</v>
      </c>
      <c r="B869" s="15">
        <v>82766062</v>
      </c>
      <c r="C869" s="2">
        <v>162</v>
      </c>
      <c r="D869" s="2">
        <v>7.1</v>
      </c>
    </row>
    <row r="870" spans="1:4" x14ac:dyDescent="0.3">
      <c r="A870" s="2" t="s">
        <v>2812</v>
      </c>
      <c r="B870" s="14">
        <v>-4965111</v>
      </c>
      <c r="C870" s="2">
        <v>123</v>
      </c>
      <c r="D870" s="2">
        <v>6.1</v>
      </c>
    </row>
    <row r="871" spans="1:4" x14ac:dyDescent="0.3">
      <c r="A871" s="2" t="s">
        <v>2814</v>
      </c>
      <c r="B871" s="15">
        <v>76431368</v>
      </c>
      <c r="C871" s="2">
        <v>108</v>
      </c>
      <c r="D871" s="2">
        <v>5.4</v>
      </c>
    </row>
    <row r="872" spans="1:4" x14ac:dyDescent="0.3">
      <c r="A872" s="2" t="s">
        <v>2816</v>
      </c>
      <c r="B872" s="14">
        <v>136458706</v>
      </c>
      <c r="C872" s="2">
        <v>127</v>
      </c>
      <c r="D872" s="2">
        <v>6.5</v>
      </c>
    </row>
    <row r="873" spans="1:4" x14ac:dyDescent="0.3">
      <c r="A873" s="2" t="s">
        <v>2819</v>
      </c>
      <c r="B873" s="15">
        <v>-46733791</v>
      </c>
      <c r="C873" s="2">
        <v>121</v>
      </c>
      <c r="D873" s="2">
        <v>3.5</v>
      </c>
    </row>
    <row r="874" spans="1:4" x14ac:dyDescent="0.3">
      <c r="A874" s="2" t="s">
        <v>2822</v>
      </c>
      <c r="B874" s="14">
        <v>-45549103</v>
      </c>
      <c r="C874" s="2">
        <v>125</v>
      </c>
      <c r="D874" s="2">
        <v>5.7</v>
      </c>
    </row>
    <row r="875" spans="1:4" x14ac:dyDescent="0.3">
      <c r="A875" s="2" t="s">
        <v>2825</v>
      </c>
      <c r="B875" s="15">
        <v>61196498</v>
      </c>
      <c r="C875" s="2">
        <v>99</v>
      </c>
      <c r="D875" s="2">
        <v>5.5</v>
      </c>
    </row>
    <row r="876" spans="1:4" x14ac:dyDescent="0.3">
      <c r="A876" s="2" t="s">
        <v>2827</v>
      </c>
      <c r="B876" s="14">
        <v>86804348</v>
      </c>
      <c r="C876" s="2">
        <v>94</v>
      </c>
      <c r="D876" s="2">
        <v>7.4</v>
      </c>
    </row>
    <row r="877" spans="1:4" x14ac:dyDescent="0.3">
      <c r="A877" s="2" t="s">
        <v>2829</v>
      </c>
      <c r="B877" s="15">
        <v>126713434</v>
      </c>
      <c r="C877" s="2">
        <v>127</v>
      </c>
      <c r="D877" s="2">
        <v>7.4</v>
      </c>
    </row>
    <row r="878" spans="1:4" x14ac:dyDescent="0.3">
      <c r="A878" s="2" t="s">
        <v>2832</v>
      </c>
      <c r="B878" s="14">
        <v>-20750706</v>
      </c>
      <c r="C878" s="2">
        <v>89</v>
      </c>
      <c r="D878" s="2">
        <v>5.4</v>
      </c>
    </row>
    <row r="879" spans="1:4" x14ac:dyDescent="0.3">
      <c r="A879" s="2" t="s">
        <v>2835</v>
      </c>
      <c r="B879" s="15">
        <v>45837872</v>
      </c>
      <c r="C879" s="2">
        <v>122</v>
      </c>
      <c r="D879" s="2">
        <v>6.3</v>
      </c>
    </row>
    <row r="880" spans="1:4" x14ac:dyDescent="0.3">
      <c r="A880" s="2" t="s">
        <v>2840</v>
      </c>
      <c r="B880" s="14">
        <v>-24099751</v>
      </c>
      <c r="C880" s="2">
        <v>132</v>
      </c>
      <c r="D880" s="2">
        <v>6.7</v>
      </c>
    </row>
    <row r="881" spans="1:4" x14ac:dyDescent="0.3">
      <c r="A881" s="2" t="s">
        <v>2842</v>
      </c>
      <c r="B881" s="15">
        <v>73690726</v>
      </c>
      <c r="C881" s="2">
        <v>109</v>
      </c>
      <c r="D881" s="2">
        <v>7.2</v>
      </c>
    </row>
    <row r="882" spans="1:4" x14ac:dyDescent="0.3">
      <c r="A882" s="2" t="s">
        <v>2846</v>
      </c>
      <c r="B882" s="14">
        <v>-41962103</v>
      </c>
      <c r="C882" s="2">
        <v>191</v>
      </c>
      <c r="D882" s="2">
        <v>6.8</v>
      </c>
    </row>
    <row r="883" spans="1:4" x14ac:dyDescent="0.3">
      <c r="A883" s="2" t="s">
        <v>2849</v>
      </c>
      <c r="B883" s="15">
        <v>0</v>
      </c>
      <c r="C883" s="2">
        <v>172</v>
      </c>
      <c r="D883" s="2">
        <v>5.9</v>
      </c>
    </row>
    <row r="884" spans="1:4" x14ac:dyDescent="0.3">
      <c r="A884" s="2" t="s">
        <v>2852</v>
      </c>
      <c r="B884" s="14">
        <v>5761917</v>
      </c>
      <c r="C884" s="2">
        <v>124</v>
      </c>
      <c r="D884" s="2">
        <v>5.4</v>
      </c>
    </row>
    <row r="885" spans="1:4" x14ac:dyDescent="0.3">
      <c r="A885" s="2" t="s">
        <v>2855</v>
      </c>
      <c r="B885" s="15">
        <v>300114312</v>
      </c>
      <c r="C885" s="2">
        <v>141</v>
      </c>
      <c r="D885" s="2">
        <v>7.7</v>
      </c>
    </row>
    <row r="886" spans="1:4" x14ac:dyDescent="0.3">
      <c r="A886" s="2" t="s">
        <v>2859</v>
      </c>
      <c r="B886" s="14">
        <v>92820716</v>
      </c>
      <c r="C886" s="2">
        <v>157</v>
      </c>
      <c r="D886" s="2">
        <v>6.7</v>
      </c>
    </row>
    <row r="887" spans="1:4" x14ac:dyDescent="0.3">
      <c r="A887" s="2" t="s">
        <v>2861</v>
      </c>
      <c r="B887" s="15">
        <v>152999686</v>
      </c>
      <c r="C887" s="2">
        <v>106</v>
      </c>
      <c r="D887" s="2">
        <v>5.6</v>
      </c>
    </row>
    <row r="888" spans="1:4" x14ac:dyDescent="0.3">
      <c r="A888" s="2" t="s">
        <v>2863</v>
      </c>
      <c r="B888" s="14">
        <v>557841637</v>
      </c>
      <c r="C888" s="2">
        <v>108</v>
      </c>
      <c r="D888" s="2">
        <v>6.4</v>
      </c>
    </row>
    <row r="889" spans="1:4" x14ac:dyDescent="0.3">
      <c r="A889" s="2" t="s">
        <v>2866</v>
      </c>
      <c r="B889" s="15">
        <v>164485654</v>
      </c>
      <c r="C889" s="2">
        <v>125</v>
      </c>
      <c r="D889" s="2">
        <v>5.7</v>
      </c>
    </row>
    <row r="890" spans="1:4" x14ac:dyDescent="0.3">
      <c r="A890" s="2" t="s">
        <v>2868</v>
      </c>
      <c r="B890" s="14">
        <v>60803676</v>
      </c>
      <c r="C890" s="2">
        <v>104</v>
      </c>
      <c r="D890" s="2">
        <v>5.0999999999999996</v>
      </c>
    </row>
    <row r="891" spans="1:4" x14ac:dyDescent="0.3">
      <c r="A891" s="2" t="s">
        <v>2871</v>
      </c>
      <c r="B891" s="15">
        <v>46126565</v>
      </c>
      <c r="C891" s="2">
        <v>170</v>
      </c>
      <c r="D891" s="2">
        <v>7.2</v>
      </c>
    </row>
    <row r="892" spans="1:4" x14ac:dyDescent="0.3">
      <c r="A892" s="2" t="s">
        <v>2874</v>
      </c>
      <c r="B892" s="14">
        <v>23450437</v>
      </c>
      <c r="C892" s="2">
        <v>112</v>
      </c>
      <c r="D892" s="2">
        <v>5.9</v>
      </c>
    </row>
    <row r="893" spans="1:4" x14ac:dyDescent="0.3">
      <c r="A893" s="2" t="s">
        <v>2877</v>
      </c>
      <c r="B893" s="15">
        <v>-34565570</v>
      </c>
      <c r="C893" s="2">
        <v>118</v>
      </c>
      <c r="D893" s="2">
        <v>6.9</v>
      </c>
    </row>
    <row r="894" spans="1:4" x14ac:dyDescent="0.3">
      <c r="A894" s="2" t="s">
        <v>2881</v>
      </c>
      <c r="B894" s="14">
        <v>64112375</v>
      </c>
      <c r="C894" s="2">
        <v>178</v>
      </c>
      <c r="D894" s="2">
        <v>7.8</v>
      </c>
    </row>
    <row r="895" spans="1:4" x14ac:dyDescent="0.3">
      <c r="A895" s="2" t="s">
        <v>2883</v>
      </c>
      <c r="B895" s="15">
        <v>826594</v>
      </c>
      <c r="C895" s="2">
        <v>92</v>
      </c>
      <c r="D895" s="2">
        <v>6.1</v>
      </c>
    </row>
    <row r="896" spans="1:4" x14ac:dyDescent="0.3">
      <c r="A896" s="2" t="s">
        <v>2888</v>
      </c>
      <c r="B896" s="14">
        <v>-52000000</v>
      </c>
      <c r="C896" s="2">
        <v>104</v>
      </c>
      <c r="D896" s="2">
        <v>5.0999999999999996</v>
      </c>
    </row>
    <row r="897" spans="1:4" x14ac:dyDescent="0.3">
      <c r="A897" s="2" t="s">
        <v>2891</v>
      </c>
      <c r="B897" s="15">
        <v>98270999</v>
      </c>
      <c r="C897" s="2">
        <v>116</v>
      </c>
      <c r="D897" s="2">
        <v>6.1</v>
      </c>
    </row>
    <row r="898" spans="1:4" x14ac:dyDescent="0.3">
      <c r="A898" s="2" t="s">
        <v>2893</v>
      </c>
      <c r="B898" s="14">
        <v>21779000</v>
      </c>
      <c r="C898" s="2">
        <v>90</v>
      </c>
      <c r="D898" s="2">
        <v>5.3</v>
      </c>
    </row>
    <row r="899" spans="1:4" x14ac:dyDescent="0.3">
      <c r="A899" s="2" t="s">
        <v>2896</v>
      </c>
      <c r="B899" s="15">
        <v>47231070</v>
      </c>
      <c r="C899" s="2">
        <v>93</v>
      </c>
      <c r="D899" s="2">
        <v>5.0999999999999996</v>
      </c>
    </row>
    <row r="900" spans="1:4" x14ac:dyDescent="0.3">
      <c r="A900" s="2" t="s">
        <v>2899</v>
      </c>
      <c r="B900" s="14">
        <v>659827462</v>
      </c>
      <c r="C900" s="2">
        <v>130</v>
      </c>
      <c r="D900" s="2">
        <v>5.6</v>
      </c>
    </row>
    <row r="901" spans="1:4" x14ac:dyDescent="0.3">
      <c r="A901" s="2" t="s">
        <v>2901</v>
      </c>
      <c r="B901" s="15">
        <v>424409218</v>
      </c>
      <c r="C901" s="2">
        <v>90</v>
      </c>
      <c r="D901" s="2">
        <v>7.3</v>
      </c>
    </row>
    <row r="902" spans="1:4" x14ac:dyDescent="0.3">
      <c r="A902" s="2" t="s">
        <v>2904</v>
      </c>
      <c r="B902" s="14">
        <v>77669379</v>
      </c>
      <c r="C902" s="2">
        <v>106</v>
      </c>
      <c r="D902" s="2">
        <v>6.5</v>
      </c>
    </row>
    <row r="903" spans="1:4" x14ac:dyDescent="0.3">
      <c r="A903" s="2" t="s">
        <v>2907</v>
      </c>
      <c r="B903" s="15">
        <v>342493908</v>
      </c>
      <c r="C903" s="2">
        <v>143</v>
      </c>
      <c r="D903" s="2">
        <v>6.6</v>
      </c>
    </row>
    <row r="904" spans="1:4" x14ac:dyDescent="0.3">
      <c r="A904" s="2" t="s">
        <v>2909</v>
      </c>
      <c r="B904" s="14">
        <v>223552592</v>
      </c>
      <c r="C904" s="2">
        <v>139</v>
      </c>
      <c r="D904" s="2">
        <v>6.7</v>
      </c>
    </row>
    <row r="905" spans="1:4" x14ac:dyDescent="0.3">
      <c r="A905" s="2" t="s">
        <v>2911</v>
      </c>
      <c r="B905" s="15">
        <v>499368315</v>
      </c>
      <c r="C905" s="2">
        <v>106</v>
      </c>
      <c r="D905" s="2">
        <v>6.3</v>
      </c>
    </row>
    <row r="906" spans="1:4" x14ac:dyDescent="0.3">
      <c r="A906" s="2" t="s">
        <v>2913</v>
      </c>
      <c r="B906" s="14">
        <v>264178011</v>
      </c>
      <c r="C906" s="2">
        <v>139</v>
      </c>
      <c r="D906" s="2">
        <v>7.2</v>
      </c>
    </row>
    <row r="907" spans="1:4" x14ac:dyDescent="0.3">
      <c r="A907" s="2" t="s">
        <v>2915</v>
      </c>
      <c r="B907" s="15">
        <v>152292902</v>
      </c>
      <c r="C907" s="2">
        <v>115</v>
      </c>
      <c r="D907" s="2">
        <v>7</v>
      </c>
    </row>
    <row r="908" spans="1:4" x14ac:dyDescent="0.3">
      <c r="A908" s="2" t="s">
        <v>2917</v>
      </c>
      <c r="B908" s="14">
        <v>123649015</v>
      </c>
      <c r="C908" s="2">
        <v>119</v>
      </c>
      <c r="D908" s="2">
        <v>6</v>
      </c>
    </row>
    <row r="909" spans="1:4" x14ac:dyDescent="0.3">
      <c r="A909" s="2" t="s">
        <v>2919</v>
      </c>
      <c r="B909" s="15">
        <v>121269535</v>
      </c>
      <c r="C909" s="2">
        <v>96</v>
      </c>
      <c r="D909" s="2">
        <v>5.6</v>
      </c>
    </row>
    <row r="910" spans="1:4" x14ac:dyDescent="0.3">
      <c r="A910" s="2" t="s">
        <v>2922</v>
      </c>
      <c r="B910" s="14">
        <v>210095987</v>
      </c>
      <c r="C910" s="2">
        <v>112</v>
      </c>
      <c r="D910" s="2">
        <v>6.6</v>
      </c>
    </row>
    <row r="911" spans="1:4" x14ac:dyDescent="0.3">
      <c r="A911" s="2" t="s">
        <v>2924</v>
      </c>
      <c r="B911" s="15">
        <v>204271286</v>
      </c>
      <c r="C911" s="2">
        <v>131</v>
      </c>
      <c r="D911" s="2">
        <v>7.1</v>
      </c>
    </row>
    <row r="912" spans="1:4" x14ac:dyDescent="0.3">
      <c r="A912" s="2" t="s">
        <v>2927</v>
      </c>
      <c r="B912" s="14">
        <v>127371441</v>
      </c>
      <c r="C912" s="2">
        <v>116</v>
      </c>
      <c r="D912" s="2">
        <v>6.3</v>
      </c>
    </row>
    <row r="913" spans="1:4" x14ac:dyDescent="0.3">
      <c r="A913" s="2" t="s">
        <v>2930</v>
      </c>
      <c r="B913" s="15">
        <v>138441614</v>
      </c>
      <c r="C913" s="2">
        <v>112</v>
      </c>
      <c r="D913" s="2">
        <v>7</v>
      </c>
    </row>
    <row r="914" spans="1:4" x14ac:dyDescent="0.3">
      <c r="A914" s="2" t="s">
        <v>2933</v>
      </c>
      <c r="B914" s="14">
        <v>163664608</v>
      </c>
      <c r="C914" s="2">
        <v>123</v>
      </c>
      <c r="D914" s="2">
        <v>7.2</v>
      </c>
    </row>
    <row r="915" spans="1:4" x14ac:dyDescent="0.3">
      <c r="A915" s="2" t="s">
        <v>2937</v>
      </c>
      <c r="B915" s="15">
        <v>155990978</v>
      </c>
      <c r="C915" s="2">
        <v>104</v>
      </c>
      <c r="D915" s="2">
        <v>6.4</v>
      </c>
    </row>
    <row r="916" spans="1:4" x14ac:dyDescent="0.3">
      <c r="A916" s="2" t="s">
        <v>2939</v>
      </c>
      <c r="B916" s="14">
        <v>166972543</v>
      </c>
      <c r="C916" s="2">
        <v>107</v>
      </c>
      <c r="D916" s="2">
        <v>6.2</v>
      </c>
    </row>
    <row r="917" spans="1:4" x14ac:dyDescent="0.3">
      <c r="A917" s="2" t="s">
        <v>2942</v>
      </c>
      <c r="B917" s="15">
        <v>0</v>
      </c>
      <c r="C917" s="2">
        <v>124</v>
      </c>
      <c r="D917" s="2">
        <v>6.9</v>
      </c>
    </row>
    <row r="918" spans="1:4" x14ac:dyDescent="0.3">
      <c r="A918" s="2" t="s">
        <v>2944</v>
      </c>
      <c r="B918" s="14">
        <v>192786137</v>
      </c>
      <c r="C918" s="2">
        <v>96</v>
      </c>
      <c r="D918" s="2">
        <v>5.8</v>
      </c>
    </row>
    <row r="919" spans="1:4" x14ac:dyDescent="0.3">
      <c r="A919" s="2" t="s">
        <v>2947</v>
      </c>
      <c r="B919" s="15">
        <v>162902372</v>
      </c>
      <c r="C919" s="2">
        <v>125</v>
      </c>
      <c r="D919" s="2">
        <v>5.6</v>
      </c>
    </row>
    <row r="920" spans="1:4" x14ac:dyDescent="0.3">
      <c r="A920" s="2" t="s">
        <v>2949</v>
      </c>
      <c r="B920" s="14">
        <v>139376254</v>
      </c>
      <c r="C920" s="2">
        <v>129</v>
      </c>
      <c r="D920" s="2">
        <v>7.3</v>
      </c>
    </row>
    <row r="921" spans="1:4" x14ac:dyDescent="0.3">
      <c r="A921" s="2" t="s">
        <v>2952</v>
      </c>
      <c r="B921" s="15">
        <v>71626121</v>
      </c>
      <c r="C921" s="2">
        <v>100</v>
      </c>
      <c r="D921" s="2">
        <v>6.7</v>
      </c>
    </row>
    <row r="922" spans="1:4" x14ac:dyDescent="0.3">
      <c r="A922" s="2" t="s">
        <v>2956</v>
      </c>
      <c r="B922" s="14">
        <v>102022101</v>
      </c>
      <c r="C922" s="2">
        <v>109</v>
      </c>
      <c r="D922" s="2">
        <v>5</v>
      </c>
    </row>
    <row r="923" spans="1:4" x14ac:dyDescent="0.3">
      <c r="A923" s="2" t="s">
        <v>2960</v>
      </c>
      <c r="B923" s="15">
        <v>70081841</v>
      </c>
      <c r="C923" s="2">
        <v>124</v>
      </c>
      <c r="D923" s="2">
        <v>6.5</v>
      </c>
    </row>
    <row r="924" spans="1:4" x14ac:dyDescent="0.3">
      <c r="A924" s="2" t="s">
        <v>2962</v>
      </c>
      <c r="B924" s="14">
        <v>105446362</v>
      </c>
      <c r="C924" s="2">
        <v>121</v>
      </c>
      <c r="D924" s="2">
        <v>5.9</v>
      </c>
    </row>
    <row r="925" spans="1:4" x14ac:dyDescent="0.3">
      <c r="A925" s="2" t="s">
        <v>2964</v>
      </c>
      <c r="B925" s="15">
        <v>38715192</v>
      </c>
      <c r="C925" s="2">
        <v>97</v>
      </c>
      <c r="D925" s="2">
        <v>5.5</v>
      </c>
    </row>
    <row r="926" spans="1:4" x14ac:dyDescent="0.3">
      <c r="A926" s="2" t="s">
        <v>2966</v>
      </c>
      <c r="B926" s="14">
        <v>111451538</v>
      </c>
      <c r="C926" s="2">
        <v>110</v>
      </c>
      <c r="D926" s="2">
        <v>5.4</v>
      </c>
    </row>
    <row r="927" spans="1:4" x14ac:dyDescent="0.3">
      <c r="A927" s="2" t="s">
        <v>2969</v>
      </c>
      <c r="B927" s="15">
        <v>92851197</v>
      </c>
      <c r="C927" s="2">
        <v>118</v>
      </c>
      <c r="D927" s="2">
        <v>7</v>
      </c>
    </row>
    <row r="928" spans="1:4" x14ac:dyDescent="0.3">
      <c r="A928" s="2" t="s">
        <v>2971</v>
      </c>
      <c r="B928" s="14">
        <v>150804534</v>
      </c>
      <c r="C928" s="2">
        <v>80</v>
      </c>
      <c r="D928" s="2">
        <v>5.2</v>
      </c>
    </row>
    <row r="929" spans="1:4" x14ac:dyDescent="0.3">
      <c r="A929" s="2" t="s">
        <v>2974</v>
      </c>
      <c r="B929" s="15">
        <v>-60000000</v>
      </c>
      <c r="C929" s="2">
        <v>99</v>
      </c>
      <c r="D929" s="2">
        <v>5.2</v>
      </c>
    </row>
    <row r="930" spans="1:4" x14ac:dyDescent="0.3">
      <c r="A930" s="2" t="s">
        <v>2977</v>
      </c>
      <c r="B930" s="14">
        <v>60206216</v>
      </c>
      <c r="C930" s="2">
        <v>133</v>
      </c>
      <c r="D930" s="2">
        <v>7</v>
      </c>
    </row>
    <row r="931" spans="1:4" x14ac:dyDescent="0.3">
      <c r="A931" s="2" t="s">
        <v>2980</v>
      </c>
      <c r="B931" s="15">
        <v>139859560</v>
      </c>
      <c r="C931" s="2">
        <v>127</v>
      </c>
      <c r="D931" s="2">
        <v>6.3</v>
      </c>
    </row>
    <row r="932" spans="1:4" x14ac:dyDescent="0.3">
      <c r="A932" s="2" t="s">
        <v>2983</v>
      </c>
      <c r="B932" s="14">
        <v>172809600</v>
      </c>
      <c r="C932" s="2">
        <v>106</v>
      </c>
      <c r="D932" s="2">
        <v>6.8</v>
      </c>
    </row>
    <row r="933" spans="1:4" x14ac:dyDescent="0.3">
      <c r="A933" s="2" t="s">
        <v>2988</v>
      </c>
      <c r="B933" s="15">
        <v>56303988</v>
      </c>
      <c r="C933" s="2">
        <v>98</v>
      </c>
      <c r="D933" s="2">
        <v>5.5</v>
      </c>
    </row>
    <row r="934" spans="1:4" x14ac:dyDescent="0.3">
      <c r="A934" s="2" t="s">
        <v>2992</v>
      </c>
      <c r="B934" s="14">
        <v>78511035</v>
      </c>
      <c r="C934" s="2">
        <v>132</v>
      </c>
      <c r="D934" s="2">
        <v>7.7</v>
      </c>
    </row>
    <row r="935" spans="1:4" x14ac:dyDescent="0.3">
      <c r="A935" s="2" t="s">
        <v>2996</v>
      </c>
      <c r="B935" s="15">
        <v>38323487</v>
      </c>
      <c r="C935" s="2">
        <v>115</v>
      </c>
      <c r="D935" s="2">
        <v>6</v>
      </c>
    </row>
    <row r="936" spans="1:4" x14ac:dyDescent="0.3">
      <c r="A936" s="2" t="s">
        <v>2998</v>
      </c>
      <c r="B936" s="14">
        <v>19834815</v>
      </c>
      <c r="C936" s="2">
        <v>86</v>
      </c>
      <c r="D936" s="2">
        <v>6.2</v>
      </c>
    </row>
    <row r="937" spans="1:4" x14ac:dyDescent="0.3">
      <c r="A937" s="2" t="s">
        <v>3002</v>
      </c>
      <c r="B937" s="15">
        <v>16002004</v>
      </c>
      <c r="C937" s="2">
        <v>101</v>
      </c>
      <c r="D937" s="2">
        <v>5.0999999999999996</v>
      </c>
    </row>
    <row r="938" spans="1:4" x14ac:dyDescent="0.3">
      <c r="A938" s="2" t="s">
        <v>3005</v>
      </c>
      <c r="B938" s="14">
        <v>50020092</v>
      </c>
      <c r="C938" s="2">
        <v>113</v>
      </c>
      <c r="D938" s="2">
        <v>6</v>
      </c>
    </row>
    <row r="939" spans="1:4" x14ac:dyDescent="0.3">
      <c r="A939" s="2" t="s">
        <v>3009</v>
      </c>
      <c r="B939" s="15">
        <v>174803475</v>
      </c>
      <c r="C939" s="2">
        <v>88</v>
      </c>
      <c r="D939" s="2">
        <v>5.7</v>
      </c>
    </row>
    <row r="940" spans="1:4" x14ac:dyDescent="0.3">
      <c r="A940" s="2" t="s">
        <v>3013</v>
      </c>
      <c r="B940" s="14">
        <v>69137784</v>
      </c>
      <c r="C940" s="2">
        <v>124</v>
      </c>
      <c r="D940" s="2">
        <v>6.3</v>
      </c>
    </row>
    <row r="941" spans="1:4" x14ac:dyDescent="0.3">
      <c r="A941" s="2" t="s">
        <v>3016</v>
      </c>
      <c r="B941" s="15">
        <v>94492830</v>
      </c>
      <c r="C941" s="2">
        <v>109</v>
      </c>
      <c r="D941" s="2">
        <v>5.9</v>
      </c>
    </row>
    <row r="942" spans="1:4" x14ac:dyDescent="0.3">
      <c r="A942" s="2" t="s">
        <v>3018</v>
      </c>
      <c r="B942" s="14">
        <v>44000000</v>
      </c>
      <c r="C942" s="2">
        <v>128</v>
      </c>
      <c r="D942" s="2">
        <v>6.3</v>
      </c>
    </row>
    <row r="943" spans="1:4" x14ac:dyDescent="0.3">
      <c r="A943" s="2" t="s">
        <v>3023</v>
      </c>
      <c r="B943" s="15">
        <v>19411370</v>
      </c>
      <c r="C943" s="2">
        <v>144</v>
      </c>
      <c r="D943" s="2">
        <v>7</v>
      </c>
    </row>
    <row r="944" spans="1:4" x14ac:dyDescent="0.3">
      <c r="A944" s="2" t="s">
        <v>3027</v>
      </c>
      <c r="B944" s="14">
        <v>47437106</v>
      </c>
      <c r="C944" s="2">
        <v>95</v>
      </c>
      <c r="D944" s="2">
        <v>7.3</v>
      </c>
    </row>
    <row r="945" spans="1:4" x14ac:dyDescent="0.3">
      <c r="A945" s="2" t="s">
        <v>3030</v>
      </c>
      <c r="B945" s="15">
        <v>37800000</v>
      </c>
      <c r="C945" s="2">
        <v>105</v>
      </c>
      <c r="D945" s="2">
        <v>5.6</v>
      </c>
    </row>
    <row r="946" spans="1:4" x14ac:dyDescent="0.3">
      <c r="A946" s="2" t="s">
        <v>3033</v>
      </c>
      <c r="B946" s="14">
        <v>68310</v>
      </c>
      <c r="C946" s="2">
        <v>121</v>
      </c>
      <c r="D946" s="2">
        <v>6.4</v>
      </c>
    </row>
    <row r="947" spans="1:4" x14ac:dyDescent="0.3">
      <c r="A947" s="2" t="s">
        <v>3036</v>
      </c>
      <c r="B947" s="15">
        <v>-1830844</v>
      </c>
      <c r="C947" s="2">
        <v>125</v>
      </c>
      <c r="D947" s="2">
        <v>6</v>
      </c>
    </row>
    <row r="948" spans="1:4" x14ac:dyDescent="0.3">
      <c r="A948" s="2" t="s">
        <v>3038</v>
      </c>
      <c r="B948" s="14">
        <v>59423648</v>
      </c>
      <c r="C948" s="2">
        <v>129</v>
      </c>
      <c r="D948" s="2">
        <v>7.5</v>
      </c>
    </row>
    <row r="949" spans="1:4" x14ac:dyDescent="0.3">
      <c r="A949" s="2" t="s">
        <v>3041</v>
      </c>
      <c r="B949" s="15">
        <v>47607453</v>
      </c>
      <c r="C949" s="2">
        <v>125</v>
      </c>
      <c r="D949" s="2">
        <v>6.3</v>
      </c>
    </row>
    <row r="950" spans="1:4" x14ac:dyDescent="0.3">
      <c r="A950" s="2" t="s">
        <v>3045</v>
      </c>
      <c r="B950" s="14">
        <v>0</v>
      </c>
      <c r="C950" s="2">
        <v>118</v>
      </c>
      <c r="D950" s="2">
        <v>6.1</v>
      </c>
    </row>
    <row r="951" spans="1:4" x14ac:dyDescent="0.3">
      <c r="A951" s="2" t="s">
        <v>3048</v>
      </c>
      <c r="B951" s="15">
        <v>184989584</v>
      </c>
      <c r="C951" s="2">
        <v>113</v>
      </c>
      <c r="D951" s="2">
        <v>6.1</v>
      </c>
    </row>
    <row r="952" spans="1:4" x14ac:dyDescent="0.3">
      <c r="A952" s="2" t="s">
        <v>3051</v>
      </c>
      <c r="B952" s="14">
        <v>-5452319</v>
      </c>
      <c r="C952" s="2">
        <v>140</v>
      </c>
      <c r="D952" s="2">
        <v>6.8</v>
      </c>
    </row>
    <row r="953" spans="1:4" x14ac:dyDescent="0.3">
      <c r="A953" s="2" t="s">
        <v>3053</v>
      </c>
      <c r="B953" s="15">
        <v>110602194</v>
      </c>
      <c r="C953" s="2">
        <v>89</v>
      </c>
      <c r="D953" s="2">
        <v>5.8</v>
      </c>
    </row>
    <row r="954" spans="1:4" x14ac:dyDescent="0.3">
      <c r="A954" s="2" t="s">
        <v>3056</v>
      </c>
      <c r="B954" s="14">
        <v>69208989</v>
      </c>
      <c r="C954" s="2">
        <v>104</v>
      </c>
      <c r="D954" s="2">
        <v>5.5</v>
      </c>
    </row>
    <row r="955" spans="1:4" x14ac:dyDescent="0.3">
      <c r="A955" s="2" t="s">
        <v>3060</v>
      </c>
      <c r="B955" s="15">
        <v>-8517793</v>
      </c>
      <c r="C955" s="2">
        <v>106</v>
      </c>
      <c r="D955" s="2">
        <v>6.2</v>
      </c>
    </row>
    <row r="956" spans="1:4" x14ac:dyDescent="0.3">
      <c r="A956" s="2" t="s">
        <v>3062</v>
      </c>
      <c r="B956" s="14">
        <v>33719388</v>
      </c>
      <c r="C956" s="2">
        <v>141</v>
      </c>
      <c r="D956" s="2">
        <v>7.2</v>
      </c>
    </row>
    <row r="957" spans="1:4" x14ac:dyDescent="0.3">
      <c r="A957" s="2" t="s">
        <v>3064</v>
      </c>
      <c r="B957" s="15">
        <v>-50000000</v>
      </c>
      <c r="C957" s="2">
        <v>124</v>
      </c>
      <c r="D957" s="2">
        <v>5.8</v>
      </c>
    </row>
    <row r="958" spans="1:4" x14ac:dyDescent="0.3">
      <c r="A958" s="2" t="s">
        <v>3067</v>
      </c>
      <c r="B958" s="14">
        <v>84394835</v>
      </c>
      <c r="C958" s="2">
        <v>94</v>
      </c>
      <c r="D958" s="2">
        <v>6.1</v>
      </c>
    </row>
    <row r="959" spans="1:4" x14ac:dyDescent="0.3">
      <c r="A959" s="2" t="s">
        <v>3070</v>
      </c>
      <c r="B959" s="15">
        <v>-9796980</v>
      </c>
      <c r="C959" s="2">
        <v>108</v>
      </c>
      <c r="D959" s="2">
        <v>6.1</v>
      </c>
    </row>
    <row r="960" spans="1:4" x14ac:dyDescent="0.3">
      <c r="A960" s="2" t="s">
        <v>3073</v>
      </c>
      <c r="B960" s="14">
        <v>5495563</v>
      </c>
      <c r="C960" s="2">
        <v>105</v>
      </c>
      <c r="D960" s="2">
        <v>6.1</v>
      </c>
    </row>
    <row r="961" spans="1:4" x14ac:dyDescent="0.3">
      <c r="A961" s="2" t="s">
        <v>3076</v>
      </c>
      <c r="B961" s="15">
        <v>-1000000</v>
      </c>
      <c r="C961" s="2">
        <v>102</v>
      </c>
      <c r="D961" s="2">
        <v>4.5</v>
      </c>
    </row>
    <row r="962" spans="1:4" x14ac:dyDescent="0.3">
      <c r="A962" s="2" t="s">
        <v>3079</v>
      </c>
      <c r="B962" s="14">
        <v>19425966</v>
      </c>
      <c r="C962" s="2">
        <v>92</v>
      </c>
      <c r="D962" s="2">
        <v>4.4000000000000004</v>
      </c>
    </row>
    <row r="963" spans="1:4" x14ac:dyDescent="0.3">
      <c r="A963" s="2" t="s">
        <v>3083</v>
      </c>
      <c r="B963" s="15">
        <v>104056873</v>
      </c>
      <c r="C963" s="2">
        <v>119</v>
      </c>
      <c r="D963" s="2">
        <v>6.3</v>
      </c>
    </row>
    <row r="964" spans="1:4" x14ac:dyDescent="0.3">
      <c r="A964" s="2" t="s">
        <v>3087</v>
      </c>
      <c r="B964" s="14">
        <v>-281389</v>
      </c>
      <c r="C964" s="2">
        <v>119</v>
      </c>
      <c r="D964" s="2">
        <v>5.9</v>
      </c>
    </row>
    <row r="965" spans="1:4" x14ac:dyDescent="0.3">
      <c r="A965" s="2" t="s">
        <v>3089</v>
      </c>
      <c r="B965" s="15">
        <v>20462347</v>
      </c>
      <c r="C965" s="2">
        <v>99</v>
      </c>
      <c r="D965" s="2">
        <v>6.2</v>
      </c>
    </row>
    <row r="966" spans="1:4" x14ac:dyDescent="0.3">
      <c r="A966" s="2" t="s">
        <v>3091</v>
      </c>
      <c r="B966" s="14">
        <v>-50000000</v>
      </c>
      <c r="C966" s="2">
        <v>137</v>
      </c>
      <c r="D966" s="2">
        <v>6.3</v>
      </c>
    </row>
    <row r="967" spans="1:4" x14ac:dyDescent="0.3">
      <c r="A967" s="2" t="s">
        <v>3093</v>
      </c>
      <c r="B967" s="15">
        <v>63309743</v>
      </c>
      <c r="C967" s="2">
        <v>115</v>
      </c>
      <c r="D967" s="2">
        <v>4.4000000000000004</v>
      </c>
    </row>
    <row r="968" spans="1:4" x14ac:dyDescent="0.3">
      <c r="A968" s="2" t="s">
        <v>3096</v>
      </c>
      <c r="B968" s="14">
        <v>33761844</v>
      </c>
      <c r="C968" s="2">
        <v>87</v>
      </c>
      <c r="D968" s="2">
        <v>5</v>
      </c>
    </row>
    <row r="969" spans="1:4" x14ac:dyDescent="0.3">
      <c r="A969" s="2" t="s">
        <v>3099</v>
      </c>
      <c r="B969" s="15">
        <v>55197635</v>
      </c>
      <c r="C969" s="2">
        <v>129</v>
      </c>
      <c r="D969" s="2">
        <v>5.8</v>
      </c>
    </row>
    <row r="970" spans="1:4" x14ac:dyDescent="0.3">
      <c r="A970" s="2" t="s">
        <v>3101</v>
      </c>
      <c r="B970" s="14">
        <v>6714147</v>
      </c>
      <c r="C970" s="2">
        <v>120</v>
      </c>
      <c r="D970" s="2">
        <v>6</v>
      </c>
    </row>
    <row r="971" spans="1:4" x14ac:dyDescent="0.3">
      <c r="A971" s="2" t="s">
        <v>3104</v>
      </c>
      <c r="B971" s="15">
        <v>-19696928</v>
      </c>
      <c r="C971" s="2">
        <v>132</v>
      </c>
      <c r="D971" s="2">
        <v>6</v>
      </c>
    </row>
    <row r="972" spans="1:4" x14ac:dyDescent="0.3">
      <c r="A972" s="2" t="s">
        <v>3106</v>
      </c>
      <c r="B972" s="14">
        <v>32169884</v>
      </c>
      <c r="C972" s="2">
        <v>121</v>
      </c>
      <c r="D972" s="2">
        <v>6</v>
      </c>
    </row>
    <row r="973" spans="1:4" x14ac:dyDescent="0.3">
      <c r="A973" s="2" t="s">
        <v>3109</v>
      </c>
      <c r="B973" s="15">
        <v>8900031</v>
      </c>
      <c r="C973" s="2">
        <v>95</v>
      </c>
      <c r="D973" s="2">
        <v>5.9</v>
      </c>
    </row>
    <row r="974" spans="1:4" x14ac:dyDescent="0.3">
      <c r="A974" s="2" t="s">
        <v>3112</v>
      </c>
      <c r="B974" s="14">
        <v>19327201</v>
      </c>
      <c r="C974" s="2">
        <v>125</v>
      </c>
      <c r="D974" s="2">
        <v>6</v>
      </c>
    </row>
    <row r="975" spans="1:4" x14ac:dyDescent="0.3">
      <c r="A975" s="2" t="s">
        <v>3116</v>
      </c>
      <c r="B975" s="15">
        <v>-7207439</v>
      </c>
      <c r="C975" s="2">
        <v>98</v>
      </c>
      <c r="D975" s="2">
        <v>6.2</v>
      </c>
    </row>
    <row r="976" spans="1:4" x14ac:dyDescent="0.3">
      <c r="A976" s="2" t="s">
        <v>3118</v>
      </c>
      <c r="B976" s="14">
        <v>-23800483</v>
      </c>
      <c r="C976" s="2">
        <v>110</v>
      </c>
      <c r="D976" s="2">
        <v>6.1</v>
      </c>
    </row>
    <row r="977" spans="1:4" x14ac:dyDescent="0.3">
      <c r="A977" s="2" t="s">
        <v>3120</v>
      </c>
      <c r="B977" s="15">
        <v>10161391</v>
      </c>
      <c r="C977" s="2">
        <v>118</v>
      </c>
      <c r="D977" s="2">
        <v>6</v>
      </c>
    </row>
    <row r="978" spans="1:4" x14ac:dyDescent="0.3">
      <c r="A978" s="2" t="s">
        <v>3122</v>
      </c>
      <c r="B978" s="14">
        <v>-7722635</v>
      </c>
      <c r="C978" s="2">
        <v>97</v>
      </c>
      <c r="D978" s="2">
        <v>5.6</v>
      </c>
    </row>
    <row r="979" spans="1:4" x14ac:dyDescent="0.3">
      <c r="A979" s="2" t="s">
        <v>3125</v>
      </c>
      <c r="B979" s="15">
        <v>-46840695</v>
      </c>
      <c r="C979" s="2">
        <v>86</v>
      </c>
      <c r="D979" s="2">
        <v>7.6</v>
      </c>
    </row>
    <row r="980" spans="1:4" x14ac:dyDescent="0.3">
      <c r="A980" s="2" t="s">
        <v>3129</v>
      </c>
      <c r="B980" s="14">
        <v>-15191597</v>
      </c>
      <c r="C980" s="2">
        <v>119</v>
      </c>
      <c r="D980" s="2">
        <v>7.1</v>
      </c>
    </row>
    <row r="981" spans="1:4" x14ac:dyDescent="0.3">
      <c r="A981" s="2" t="s">
        <v>3133</v>
      </c>
      <c r="B981" s="15">
        <v>-24964050</v>
      </c>
      <c r="C981" s="2">
        <v>139</v>
      </c>
      <c r="D981" s="2">
        <v>6.6</v>
      </c>
    </row>
    <row r="982" spans="1:4" x14ac:dyDescent="0.3">
      <c r="A982" s="2" t="s">
        <v>3135</v>
      </c>
      <c r="B982" s="14">
        <v>-11044402</v>
      </c>
      <c r="C982" s="2">
        <v>130</v>
      </c>
      <c r="D982" s="2">
        <v>7.3</v>
      </c>
    </row>
    <row r="983" spans="1:4" x14ac:dyDescent="0.3">
      <c r="A983" s="2" t="s">
        <v>3137</v>
      </c>
      <c r="B983" s="15">
        <v>-40000000</v>
      </c>
      <c r="C983" s="2">
        <v>100</v>
      </c>
      <c r="D983" s="2">
        <v>5.4</v>
      </c>
    </row>
    <row r="984" spans="1:4" x14ac:dyDescent="0.3">
      <c r="A984" s="2" t="s">
        <v>3140</v>
      </c>
      <c r="B984" s="14">
        <v>21561644</v>
      </c>
      <c r="C984" s="2">
        <v>114</v>
      </c>
      <c r="D984" s="2">
        <v>6.3</v>
      </c>
    </row>
    <row r="985" spans="1:4" x14ac:dyDescent="0.3">
      <c r="A985" s="2" t="s">
        <v>3143</v>
      </c>
      <c r="B985" s="15">
        <v>3612356</v>
      </c>
      <c r="C985" s="2">
        <v>100</v>
      </c>
      <c r="D985" s="2">
        <v>7.2</v>
      </c>
    </row>
    <row r="986" spans="1:4" x14ac:dyDescent="0.3">
      <c r="A986" s="2" t="s">
        <v>3147</v>
      </c>
      <c r="B986" s="14">
        <v>-5565561</v>
      </c>
      <c r="C986" s="2">
        <v>110</v>
      </c>
      <c r="D986" s="2">
        <v>5.8</v>
      </c>
    </row>
    <row r="987" spans="1:4" x14ac:dyDescent="0.3">
      <c r="A987" s="2" t="s">
        <v>3151</v>
      </c>
      <c r="B987" s="15">
        <v>6976317</v>
      </c>
      <c r="C987" s="2">
        <v>148</v>
      </c>
      <c r="D987" s="2">
        <v>6.2</v>
      </c>
    </row>
    <row r="988" spans="1:4" x14ac:dyDescent="0.3">
      <c r="A988" s="2" t="s">
        <v>3153</v>
      </c>
      <c r="B988" s="14">
        <v>-23778362</v>
      </c>
      <c r="C988" s="2">
        <v>102</v>
      </c>
      <c r="D988" s="2">
        <v>5.2</v>
      </c>
    </row>
    <row r="989" spans="1:4" x14ac:dyDescent="0.3">
      <c r="A989" s="2" t="s">
        <v>3156</v>
      </c>
      <c r="B989" s="15">
        <v>-11497660</v>
      </c>
      <c r="C989" s="2">
        <v>84</v>
      </c>
      <c r="D989" s="2">
        <v>5.8</v>
      </c>
    </row>
    <row r="990" spans="1:4" x14ac:dyDescent="0.3">
      <c r="A990" s="2" t="s">
        <v>3160</v>
      </c>
      <c r="B990" s="14">
        <v>-39458477</v>
      </c>
      <c r="C990" s="2">
        <v>114</v>
      </c>
      <c r="D990" s="2">
        <v>5.9</v>
      </c>
    </row>
    <row r="991" spans="1:4" x14ac:dyDescent="0.3">
      <c r="A991" s="2" t="s">
        <v>3163</v>
      </c>
      <c r="B991" s="15">
        <v>-33328495</v>
      </c>
      <c r="C991" s="2">
        <v>99</v>
      </c>
      <c r="D991" s="2">
        <v>5.8</v>
      </c>
    </row>
    <row r="992" spans="1:4" x14ac:dyDescent="0.3">
      <c r="A992" s="2" t="s">
        <v>3166</v>
      </c>
      <c r="B992" s="14">
        <v>-39617593</v>
      </c>
      <c r="C992" s="2">
        <v>135</v>
      </c>
      <c r="D992" s="2">
        <v>5.5</v>
      </c>
    </row>
    <row r="993" spans="1:4" x14ac:dyDescent="0.3">
      <c r="A993" s="2" t="s">
        <v>3168</v>
      </c>
      <c r="B993" s="15">
        <v>2188922</v>
      </c>
      <c r="C993" s="2">
        <v>108</v>
      </c>
      <c r="D993" s="2">
        <v>6.5</v>
      </c>
    </row>
    <row r="994" spans="1:4" x14ac:dyDescent="0.3">
      <c r="A994" s="2" t="s">
        <v>3171</v>
      </c>
      <c r="B994" s="14">
        <v>-27055498</v>
      </c>
      <c r="C994" s="2">
        <v>127</v>
      </c>
      <c r="D994" s="2">
        <v>6</v>
      </c>
    </row>
    <row r="995" spans="1:4" x14ac:dyDescent="0.3">
      <c r="A995" s="2" t="s">
        <v>3174</v>
      </c>
      <c r="B995" s="15">
        <v>-40148390</v>
      </c>
      <c r="C995" s="2">
        <v>95</v>
      </c>
      <c r="D995" s="2">
        <v>5.2</v>
      </c>
    </row>
    <row r="996" spans="1:4" x14ac:dyDescent="0.3">
      <c r="A996" s="2" t="s">
        <v>3176</v>
      </c>
      <c r="B996" s="14">
        <v>-9171460</v>
      </c>
      <c r="C996" s="2">
        <v>95</v>
      </c>
      <c r="D996" s="2">
        <v>5.6</v>
      </c>
    </row>
    <row r="997" spans="1:4" x14ac:dyDescent="0.3">
      <c r="A997" s="2" t="s">
        <v>3179</v>
      </c>
      <c r="B997" s="15">
        <v>52138</v>
      </c>
      <c r="C997" s="2">
        <v>124</v>
      </c>
      <c r="D997" s="2">
        <v>5.6</v>
      </c>
    </row>
    <row r="998" spans="1:4" x14ac:dyDescent="0.3">
      <c r="A998" s="2" t="s">
        <v>3183</v>
      </c>
      <c r="B998" s="14">
        <v>-55000000</v>
      </c>
      <c r="C998" s="2">
        <v>109</v>
      </c>
      <c r="D998" s="2">
        <v>5.9</v>
      </c>
    </row>
    <row r="999" spans="1:4" x14ac:dyDescent="0.3">
      <c r="A999" s="2" t="s">
        <v>3187</v>
      </c>
      <c r="B999" s="15">
        <v>5969000</v>
      </c>
      <c r="C999" s="2">
        <v>100</v>
      </c>
      <c r="D999" s="2">
        <v>4.7</v>
      </c>
    </row>
    <row r="1000" spans="1:4" x14ac:dyDescent="0.3">
      <c r="A1000" s="2" t="s">
        <v>3189</v>
      </c>
      <c r="B1000" s="14">
        <v>-43191450</v>
      </c>
      <c r="C1000" s="2">
        <v>88</v>
      </c>
      <c r="D1000" s="2">
        <v>5</v>
      </c>
    </row>
    <row r="1001" spans="1:4" x14ac:dyDescent="0.3">
      <c r="A1001" s="2" t="s">
        <v>3194</v>
      </c>
      <c r="B1001" s="15">
        <v>-60000000</v>
      </c>
      <c r="C1001" s="2">
        <v>105</v>
      </c>
      <c r="D1001" s="2">
        <v>5.4</v>
      </c>
    </row>
    <row r="1002" spans="1:4" x14ac:dyDescent="0.3">
      <c r="A1002" s="2" t="s">
        <v>3197</v>
      </c>
      <c r="B1002" s="14">
        <v>-21068599</v>
      </c>
      <c r="C1002" s="2">
        <v>105</v>
      </c>
      <c r="D1002" s="2">
        <v>5.3</v>
      </c>
    </row>
    <row r="1003" spans="1:4" x14ac:dyDescent="0.3">
      <c r="A1003" s="2" t="s">
        <v>3200</v>
      </c>
      <c r="B1003" s="15">
        <v>-37235799</v>
      </c>
      <c r="C1003" s="2">
        <v>97</v>
      </c>
      <c r="D1003" s="2">
        <v>3.9</v>
      </c>
    </row>
    <row r="1004" spans="1:4" x14ac:dyDescent="0.3">
      <c r="A1004" s="2" t="s">
        <v>3202</v>
      </c>
      <c r="B1004" s="14">
        <v>23700000</v>
      </c>
      <c r="C1004" s="2">
        <v>87</v>
      </c>
      <c r="D1004" s="2">
        <v>5.7</v>
      </c>
    </row>
    <row r="1005" spans="1:4" x14ac:dyDescent="0.3">
      <c r="A1005" s="2" t="s">
        <v>3206</v>
      </c>
      <c r="B1005" s="15">
        <v>-28576611</v>
      </c>
      <c r="C1005" s="2">
        <v>104</v>
      </c>
      <c r="D1005" s="2">
        <v>6.2</v>
      </c>
    </row>
    <row r="1006" spans="1:4" x14ac:dyDescent="0.3">
      <c r="A1006" s="2" t="s">
        <v>3208</v>
      </c>
      <c r="B1006" s="14">
        <v>-13651216</v>
      </c>
      <c r="C1006" s="2">
        <v>116</v>
      </c>
      <c r="D1006" s="2">
        <v>7.2</v>
      </c>
    </row>
    <row r="1007" spans="1:4" x14ac:dyDescent="0.3">
      <c r="A1007" s="2" t="s">
        <v>3211</v>
      </c>
      <c r="B1007" s="15">
        <v>159515725</v>
      </c>
      <c r="C1007" s="2">
        <v>147</v>
      </c>
      <c r="D1007" s="2">
        <v>6.9</v>
      </c>
    </row>
    <row r="1008" spans="1:4" x14ac:dyDescent="0.3">
      <c r="A1008" s="2" t="s">
        <v>3214</v>
      </c>
      <c r="B1008" s="14">
        <v>426171806</v>
      </c>
      <c r="C1008" s="2">
        <v>127</v>
      </c>
      <c r="D1008" s="2">
        <v>7.6</v>
      </c>
    </row>
    <row r="1009" spans="1:4" x14ac:dyDescent="0.3">
      <c r="A1009" s="2" t="s">
        <v>3216</v>
      </c>
      <c r="B1009" s="15">
        <v>68929150</v>
      </c>
      <c r="C1009" s="2">
        <v>130</v>
      </c>
      <c r="D1009" s="2">
        <v>6.5</v>
      </c>
    </row>
    <row r="1010" spans="1:4" x14ac:dyDescent="0.3">
      <c r="A1010" s="2" t="s">
        <v>3219</v>
      </c>
      <c r="B1010" s="14">
        <v>55399548</v>
      </c>
      <c r="C1010" s="2">
        <v>120</v>
      </c>
      <c r="D1010" s="2">
        <v>6.6</v>
      </c>
    </row>
    <row r="1011" spans="1:4" x14ac:dyDescent="0.3">
      <c r="A1011" s="2" t="s">
        <v>3222</v>
      </c>
      <c r="B1011" s="15">
        <v>78493655</v>
      </c>
      <c r="C1011" s="2">
        <v>118</v>
      </c>
      <c r="D1011" s="2">
        <v>6.5</v>
      </c>
    </row>
    <row r="1012" spans="1:4" x14ac:dyDescent="0.3">
      <c r="A1012" s="2" t="s">
        <v>3224</v>
      </c>
      <c r="B1012" s="14">
        <v>148397415</v>
      </c>
      <c r="C1012" s="2">
        <v>111</v>
      </c>
      <c r="D1012" s="2">
        <v>6.5</v>
      </c>
    </row>
    <row r="1013" spans="1:4" x14ac:dyDescent="0.3">
      <c r="A1013" s="2" t="s">
        <v>3228</v>
      </c>
      <c r="B1013" s="15">
        <v>0</v>
      </c>
      <c r="C1013" s="2">
        <v>107</v>
      </c>
      <c r="D1013" s="2">
        <v>4.3</v>
      </c>
    </row>
    <row r="1014" spans="1:4" x14ac:dyDescent="0.3">
      <c r="A1014" s="2" t="s">
        <v>3232</v>
      </c>
      <c r="B1014" s="14">
        <v>33000000</v>
      </c>
      <c r="C1014" s="2">
        <v>114</v>
      </c>
      <c r="D1014" s="2">
        <v>6.6</v>
      </c>
    </row>
    <row r="1015" spans="1:4" x14ac:dyDescent="0.3">
      <c r="A1015" s="2" t="s">
        <v>3234</v>
      </c>
      <c r="B1015" s="15">
        <v>-46675670</v>
      </c>
      <c r="C1015" s="2">
        <v>137</v>
      </c>
      <c r="D1015" s="2">
        <v>6.1</v>
      </c>
    </row>
    <row r="1016" spans="1:4" x14ac:dyDescent="0.3">
      <c r="A1016" s="2" t="s">
        <v>3237</v>
      </c>
      <c r="B1016" s="14">
        <v>37498534</v>
      </c>
      <c r="C1016" s="2">
        <v>112</v>
      </c>
      <c r="D1016" s="2">
        <v>6</v>
      </c>
    </row>
    <row r="1017" spans="1:4" x14ac:dyDescent="0.3">
      <c r="A1017" s="2" t="s">
        <v>3239</v>
      </c>
      <c r="B1017" s="15">
        <v>2315140</v>
      </c>
      <c r="C1017" s="2">
        <v>120</v>
      </c>
      <c r="D1017" s="2">
        <v>7.1</v>
      </c>
    </row>
    <row r="1018" spans="1:4" x14ac:dyDescent="0.3">
      <c r="A1018" s="2" t="s">
        <v>3242</v>
      </c>
      <c r="B1018" s="14">
        <v>0</v>
      </c>
      <c r="C1018" s="2">
        <v>118</v>
      </c>
      <c r="D1018" s="2">
        <v>6</v>
      </c>
    </row>
    <row r="1019" spans="1:4" x14ac:dyDescent="0.3">
      <c r="A1019" s="2" t="s">
        <v>3245</v>
      </c>
      <c r="B1019" s="15">
        <v>42383208</v>
      </c>
      <c r="C1019" s="2">
        <v>93</v>
      </c>
      <c r="D1019" s="2">
        <v>5.6</v>
      </c>
    </row>
    <row r="1020" spans="1:4" x14ac:dyDescent="0.3">
      <c r="A1020" s="2" t="s">
        <v>3248</v>
      </c>
      <c r="B1020" s="14">
        <v>-32071279</v>
      </c>
      <c r="C1020" s="2">
        <v>127</v>
      </c>
      <c r="D1020" s="2">
        <v>6.6</v>
      </c>
    </row>
    <row r="1021" spans="1:4" x14ac:dyDescent="0.3">
      <c r="A1021" s="2" t="s">
        <v>3252</v>
      </c>
      <c r="B1021" s="15">
        <v>15016220</v>
      </c>
      <c r="C1021" s="2">
        <v>122</v>
      </c>
      <c r="D1021" s="2">
        <v>6.9</v>
      </c>
    </row>
    <row r="1022" spans="1:4" x14ac:dyDescent="0.3">
      <c r="A1022" s="2" t="s">
        <v>3255</v>
      </c>
      <c r="B1022" s="14">
        <v>277771424</v>
      </c>
      <c r="C1022" s="2">
        <v>109</v>
      </c>
      <c r="D1022" s="2">
        <v>6.1</v>
      </c>
    </row>
    <row r="1023" spans="1:4" x14ac:dyDescent="0.3">
      <c r="A1023" s="2" t="s">
        <v>3258</v>
      </c>
      <c r="B1023" s="15">
        <v>29745568</v>
      </c>
      <c r="C1023" s="2">
        <v>123</v>
      </c>
      <c r="D1023" s="2">
        <v>6.5</v>
      </c>
    </row>
    <row r="1024" spans="1:4" x14ac:dyDescent="0.3">
      <c r="A1024" s="2" t="s">
        <v>3261</v>
      </c>
      <c r="B1024" s="14">
        <v>55825796</v>
      </c>
      <c r="C1024" s="2">
        <v>96</v>
      </c>
      <c r="D1024" s="2">
        <v>5.7</v>
      </c>
    </row>
    <row r="1025" spans="1:4" x14ac:dyDescent="0.3">
      <c r="A1025" s="2" t="s">
        <v>3263</v>
      </c>
      <c r="B1025" s="15">
        <v>528972</v>
      </c>
      <c r="C1025" s="2">
        <v>101</v>
      </c>
      <c r="D1025" s="2">
        <v>6.6</v>
      </c>
    </row>
    <row r="1026" spans="1:4" x14ac:dyDescent="0.3">
      <c r="A1026" s="2" t="s">
        <v>3268</v>
      </c>
      <c r="B1026" s="14">
        <v>56738726</v>
      </c>
      <c r="C1026" s="2">
        <v>103</v>
      </c>
      <c r="D1026" s="2">
        <v>5.9</v>
      </c>
    </row>
    <row r="1027" spans="1:4" x14ac:dyDescent="0.3">
      <c r="A1027" s="2" t="s">
        <v>3272</v>
      </c>
      <c r="B1027" s="15">
        <v>76305181</v>
      </c>
      <c r="C1027" s="2">
        <v>113</v>
      </c>
      <c r="D1027" s="2">
        <v>6.6</v>
      </c>
    </row>
    <row r="1028" spans="1:4" x14ac:dyDescent="0.3">
      <c r="A1028" s="2" t="s">
        <v>3275</v>
      </c>
      <c r="B1028" s="14">
        <v>-12256692</v>
      </c>
      <c r="C1028" s="2">
        <v>132</v>
      </c>
      <c r="D1028" s="2">
        <v>6.5</v>
      </c>
    </row>
    <row r="1029" spans="1:4" x14ac:dyDescent="0.3">
      <c r="A1029" s="2" t="s">
        <v>3278</v>
      </c>
      <c r="B1029" s="15">
        <v>110212904</v>
      </c>
      <c r="C1029" s="2">
        <v>93</v>
      </c>
      <c r="D1029" s="2">
        <v>7.2</v>
      </c>
    </row>
    <row r="1030" spans="1:4" x14ac:dyDescent="0.3">
      <c r="A1030" s="2" t="s">
        <v>3282</v>
      </c>
      <c r="B1030" s="14">
        <v>0</v>
      </c>
      <c r="C1030" s="2">
        <v>167</v>
      </c>
      <c r="D1030" s="2">
        <v>7.7</v>
      </c>
    </row>
    <row r="1031" spans="1:4" x14ac:dyDescent="0.3">
      <c r="A1031" s="2" t="s">
        <v>3288</v>
      </c>
      <c r="B1031" s="15">
        <v>-8914222</v>
      </c>
      <c r="C1031" s="2">
        <v>75</v>
      </c>
      <c r="D1031" s="2">
        <v>4.5999999999999996</v>
      </c>
    </row>
    <row r="1032" spans="1:4" x14ac:dyDescent="0.3">
      <c r="A1032" s="2" t="s">
        <v>3293</v>
      </c>
      <c r="B1032" s="14">
        <v>-34620598</v>
      </c>
      <c r="C1032" s="2">
        <v>104</v>
      </c>
      <c r="D1032" s="2">
        <v>5.7</v>
      </c>
    </row>
    <row r="1033" spans="1:4" x14ac:dyDescent="0.3">
      <c r="A1033" s="2" t="s">
        <v>3296</v>
      </c>
      <c r="B1033" s="15">
        <v>261288605</v>
      </c>
      <c r="C1033" s="2">
        <v>105</v>
      </c>
      <c r="D1033" s="2">
        <v>6.3</v>
      </c>
    </row>
    <row r="1034" spans="1:4" x14ac:dyDescent="0.3">
      <c r="A1034" s="2" t="s">
        <v>3299</v>
      </c>
      <c r="B1034" s="14">
        <v>0</v>
      </c>
      <c r="C1034" s="2">
        <v>102</v>
      </c>
      <c r="D1034" s="2">
        <v>5.5</v>
      </c>
    </row>
    <row r="1035" spans="1:4" x14ac:dyDescent="0.3">
      <c r="A1035" s="2" t="s">
        <v>3301</v>
      </c>
      <c r="B1035" s="15">
        <v>67714830</v>
      </c>
      <c r="C1035" s="2">
        <v>118</v>
      </c>
      <c r="D1035" s="2">
        <v>6.8</v>
      </c>
    </row>
    <row r="1036" spans="1:4" x14ac:dyDescent="0.3">
      <c r="A1036" s="2" t="s">
        <v>3303</v>
      </c>
      <c r="B1036" s="14">
        <v>104000000</v>
      </c>
      <c r="C1036" s="2">
        <v>111</v>
      </c>
      <c r="D1036" s="2">
        <v>7</v>
      </c>
    </row>
    <row r="1037" spans="1:4" x14ac:dyDescent="0.3">
      <c r="A1037" s="2" t="s">
        <v>3305</v>
      </c>
      <c r="B1037" s="15">
        <v>-36461000</v>
      </c>
      <c r="C1037" s="2">
        <v>80</v>
      </c>
      <c r="D1037" s="2">
        <v>4.4000000000000004</v>
      </c>
    </row>
    <row r="1038" spans="1:4" x14ac:dyDescent="0.3">
      <c r="A1038" s="2" t="s">
        <v>3308</v>
      </c>
      <c r="B1038" s="14">
        <v>54860818</v>
      </c>
      <c r="C1038" s="2">
        <v>117</v>
      </c>
      <c r="D1038" s="2">
        <v>6.2</v>
      </c>
    </row>
    <row r="1039" spans="1:4" x14ac:dyDescent="0.3">
      <c r="A1039" s="2" t="s">
        <v>3310</v>
      </c>
      <c r="B1039" s="15">
        <v>136000000</v>
      </c>
      <c r="C1039" s="2">
        <v>86</v>
      </c>
      <c r="D1039" s="2">
        <v>6.4</v>
      </c>
    </row>
    <row r="1040" spans="1:4" x14ac:dyDescent="0.3">
      <c r="A1040" s="2" t="s">
        <v>3312</v>
      </c>
      <c r="B1040" s="14">
        <v>-9563192</v>
      </c>
      <c r="C1040" s="2">
        <v>127</v>
      </c>
      <c r="D1040" s="2">
        <v>6.6</v>
      </c>
    </row>
    <row r="1041" spans="1:4" x14ac:dyDescent="0.3">
      <c r="A1041" s="2" t="s">
        <v>3316</v>
      </c>
      <c r="B1041" s="15">
        <v>-40800000</v>
      </c>
      <c r="C1041" s="2">
        <v>140</v>
      </c>
      <c r="D1041" s="2">
        <v>6.5</v>
      </c>
    </row>
    <row r="1042" spans="1:4" x14ac:dyDescent="0.3">
      <c r="A1042" s="2" t="s">
        <v>3320</v>
      </c>
      <c r="B1042" s="14">
        <v>295631208</v>
      </c>
      <c r="C1042" s="2">
        <v>91</v>
      </c>
      <c r="D1042" s="2">
        <v>5</v>
      </c>
    </row>
    <row r="1043" spans="1:4" x14ac:dyDescent="0.3">
      <c r="A1043" s="2" t="s">
        <v>3322</v>
      </c>
      <c r="B1043" s="15">
        <v>331141306</v>
      </c>
      <c r="C1043" s="2">
        <v>91</v>
      </c>
      <c r="D1043" s="2">
        <v>6.1</v>
      </c>
    </row>
    <row r="1044" spans="1:4" x14ac:dyDescent="0.3">
      <c r="A1044" s="2" t="s">
        <v>3324</v>
      </c>
      <c r="B1044" s="14">
        <v>172673217</v>
      </c>
      <c r="C1044" s="2">
        <v>84</v>
      </c>
      <c r="D1044" s="2">
        <v>5.8</v>
      </c>
    </row>
    <row r="1045" spans="1:4" x14ac:dyDescent="0.3">
      <c r="A1045" s="2" t="s">
        <v>3329</v>
      </c>
      <c r="B1045" s="15">
        <v>167000000</v>
      </c>
      <c r="C1045" s="2">
        <v>111</v>
      </c>
      <c r="D1045" s="2">
        <v>6.1</v>
      </c>
    </row>
    <row r="1046" spans="1:4" x14ac:dyDescent="0.3">
      <c r="A1046" s="2" t="s">
        <v>3332</v>
      </c>
      <c r="B1046" s="14">
        <v>56702060</v>
      </c>
      <c r="C1046" s="2">
        <v>93</v>
      </c>
      <c r="D1046" s="2">
        <v>5.8</v>
      </c>
    </row>
    <row r="1047" spans="1:4" x14ac:dyDescent="0.3">
      <c r="A1047" s="2" t="s">
        <v>3335</v>
      </c>
      <c r="B1047" s="15">
        <v>55149435</v>
      </c>
      <c r="C1047" s="2">
        <v>113</v>
      </c>
      <c r="D1047" s="2">
        <v>6</v>
      </c>
    </row>
    <row r="1048" spans="1:4" x14ac:dyDescent="0.3">
      <c r="A1048" s="2" t="s">
        <v>3337</v>
      </c>
      <c r="B1048" s="14">
        <v>150268056</v>
      </c>
      <c r="C1048" s="2">
        <v>141</v>
      </c>
      <c r="D1048" s="2">
        <v>6.3</v>
      </c>
    </row>
    <row r="1049" spans="1:4" x14ac:dyDescent="0.3">
      <c r="A1049" s="2" t="s">
        <v>3340</v>
      </c>
      <c r="B1049" s="15">
        <v>72615211</v>
      </c>
      <c r="C1049" s="2">
        <v>119</v>
      </c>
      <c r="D1049" s="2">
        <v>6.4</v>
      </c>
    </row>
    <row r="1050" spans="1:4" x14ac:dyDescent="0.3">
      <c r="A1050" s="2" t="s">
        <v>3342</v>
      </c>
      <c r="B1050" s="14">
        <v>130372502</v>
      </c>
      <c r="C1050" s="2">
        <v>97</v>
      </c>
      <c r="D1050" s="2">
        <v>7</v>
      </c>
    </row>
    <row r="1051" spans="1:4" x14ac:dyDescent="0.3">
      <c r="A1051" s="2" t="s">
        <v>3345</v>
      </c>
      <c r="B1051" s="15">
        <v>133051587</v>
      </c>
      <c r="C1051" s="2">
        <v>117</v>
      </c>
      <c r="D1051" s="2">
        <v>6.3</v>
      </c>
    </row>
    <row r="1052" spans="1:4" x14ac:dyDescent="0.3">
      <c r="A1052" s="2" t="s">
        <v>3347</v>
      </c>
      <c r="B1052" s="14">
        <v>111749918</v>
      </c>
      <c r="C1052" s="2">
        <v>101</v>
      </c>
      <c r="D1052" s="2">
        <v>5.6</v>
      </c>
    </row>
    <row r="1053" spans="1:4" x14ac:dyDescent="0.3">
      <c r="A1053" s="2" t="s">
        <v>3349</v>
      </c>
      <c r="B1053" s="15">
        <v>76126687</v>
      </c>
      <c r="C1053" s="2">
        <v>153</v>
      </c>
      <c r="D1053" s="2">
        <v>7.9</v>
      </c>
    </row>
    <row r="1054" spans="1:4" x14ac:dyDescent="0.3">
      <c r="A1054" s="2" t="s">
        <v>3352</v>
      </c>
      <c r="B1054" s="14">
        <v>59876233</v>
      </c>
      <c r="C1054" s="2">
        <v>122</v>
      </c>
      <c r="D1054" s="2">
        <v>7.3</v>
      </c>
    </row>
    <row r="1055" spans="1:4" x14ac:dyDescent="0.3">
      <c r="A1055" s="2" t="s">
        <v>3354</v>
      </c>
      <c r="B1055" s="15">
        <v>45683916</v>
      </c>
      <c r="C1055" s="2">
        <v>102</v>
      </c>
      <c r="D1055" s="2">
        <v>6.9</v>
      </c>
    </row>
    <row r="1056" spans="1:4" x14ac:dyDescent="0.3">
      <c r="A1056" s="2" t="s">
        <v>3356</v>
      </c>
      <c r="B1056" s="14">
        <v>96220678</v>
      </c>
      <c r="C1056" s="2">
        <v>83</v>
      </c>
      <c r="D1056" s="2">
        <v>5.4</v>
      </c>
    </row>
    <row r="1057" spans="1:4" x14ac:dyDescent="0.3">
      <c r="A1057" s="2" t="s">
        <v>3360</v>
      </c>
      <c r="B1057" s="15">
        <v>120184237</v>
      </c>
      <c r="C1057" s="2">
        <v>103</v>
      </c>
      <c r="D1057" s="2">
        <v>6.5</v>
      </c>
    </row>
    <row r="1058" spans="1:4" x14ac:dyDescent="0.3">
      <c r="A1058" s="2" t="s">
        <v>3363</v>
      </c>
      <c r="B1058" s="14">
        <v>86183530</v>
      </c>
      <c r="C1058" s="2">
        <v>120</v>
      </c>
      <c r="D1058" s="2">
        <v>6.5</v>
      </c>
    </row>
    <row r="1059" spans="1:4" x14ac:dyDescent="0.3">
      <c r="A1059" s="2" t="s">
        <v>3365</v>
      </c>
      <c r="B1059" s="15">
        <v>46669806</v>
      </c>
      <c r="C1059" s="2">
        <v>136</v>
      </c>
      <c r="D1059" s="2">
        <v>7.3</v>
      </c>
    </row>
    <row r="1060" spans="1:4" x14ac:dyDescent="0.3">
      <c r="A1060" s="2" t="s">
        <v>3368</v>
      </c>
      <c r="B1060" s="14">
        <v>49935764</v>
      </c>
      <c r="C1060" s="2">
        <v>89</v>
      </c>
      <c r="D1060" s="2">
        <v>5.9</v>
      </c>
    </row>
    <row r="1061" spans="1:4" x14ac:dyDescent="0.3">
      <c r="A1061" s="2" t="s">
        <v>3372</v>
      </c>
      <c r="B1061" s="15">
        <v>91885767</v>
      </c>
      <c r="C1061" s="2">
        <v>89</v>
      </c>
      <c r="D1061" s="2">
        <v>4.7</v>
      </c>
    </row>
    <row r="1062" spans="1:4" x14ac:dyDescent="0.3">
      <c r="A1062" s="2" t="s">
        <v>3376</v>
      </c>
      <c r="B1062" s="14">
        <v>68916474</v>
      </c>
      <c r="C1062" s="2">
        <v>100</v>
      </c>
      <c r="D1062" s="2">
        <v>5.8</v>
      </c>
    </row>
    <row r="1063" spans="1:4" x14ac:dyDescent="0.3">
      <c r="A1063" s="2" t="s">
        <v>3378</v>
      </c>
      <c r="B1063" s="15">
        <v>204931766</v>
      </c>
      <c r="C1063" s="2">
        <v>135</v>
      </c>
      <c r="D1063" s="2">
        <v>7</v>
      </c>
    </row>
    <row r="1064" spans="1:4" x14ac:dyDescent="0.3">
      <c r="A1064" s="2" t="s">
        <v>3380</v>
      </c>
      <c r="B1064" s="14">
        <v>243258859</v>
      </c>
      <c r="C1064" s="2">
        <v>95</v>
      </c>
      <c r="D1064" s="2">
        <v>6.8</v>
      </c>
    </row>
    <row r="1065" spans="1:4" x14ac:dyDescent="0.3">
      <c r="A1065" s="2" t="s">
        <v>3382</v>
      </c>
      <c r="B1065" s="15">
        <v>39558115</v>
      </c>
      <c r="C1065" s="2">
        <v>122</v>
      </c>
      <c r="D1065" s="2">
        <v>6.6</v>
      </c>
    </row>
    <row r="1066" spans="1:4" x14ac:dyDescent="0.3">
      <c r="A1066" s="2" t="s">
        <v>3384</v>
      </c>
      <c r="B1066" s="14">
        <v>125362582</v>
      </c>
      <c r="C1066" s="2">
        <v>110</v>
      </c>
      <c r="D1066" s="2">
        <v>5.5</v>
      </c>
    </row>
    <row r="1067" spans="1:4" x14ac:dyDescent="0.3">
      <c r="A1067" s="2" t="s">
        <v>3388</v>
      </c>
      <c r="B1067" s="15">
        <v>8854588</v>
      </c>
      <c r="C1067" s="2">
        <v>135</v>
      </c>
      <c r="D1067" s="2">
        <v>5.9</v>
      </c>
    </row>
    <row r="1068" spans="1:4" x14ac:dyDescent="0.3">
      <c r="A1068" s="2" t="s">
        <v>3390</v>
      </c>
      <c r="B1068" s="14">
        <v>0</v>
      </c>
      <c r="C1068" s="2">
        <v>111</v>
      </c>
      <c r="D1068" s="2">
        <v>6.2</v>
      </c>
    </row>
    <row r="1069" spans="1:4" x14ac:dyDescent="0.3">
      <c r="A1069" s="2" t="s">
        <v>3395</v>
      </c>
      <c r="B1069" s="15">
        <v>11070433</v>
      </c>
      <c r="C1069" s="2">
        <v>95</v>
      </c>
      <c r="D1069" s="2">
        <v>5.6</v>
      </c>
    </row>
    <row r="1070" spans="1:4" x14ac:dyDescent="0.3">
      <c r="A1070" s="2" t="s">
        <v>3398</v>
      </c>
      <c r="B1070" s="14">
        <v>54478416</v>
      </c>
      <c r="C1070" s="2">
        <v>109</v>
      </c>
      <c r="D1070" s="2">
        <v>6.6</v>
      </c>
    </row>
    <row r="1071" spans="1:4" x14ac:dyDescent="0.3">
      <c r="A1071" s="2" t="s">
        <v>3401</v>
      </c>
      <c r="B1071" s="15">
        <v>0</v>
      </c>
      <c r="C1071" s="2">
        <v>93</v>
      </c>
      <c r="D1071" s="2">
        <v>4.3</v>
      </c>
    </row>
    <row r="1072" spans="1:4" x14ac:dyDescent="0.3">
      <c r="A1072" s="2" t="s">
        <v>3404</v>
      </c>
      <c r="B1072" s="14">
        <v>103412065</v>
      </c>
      <c r="C1072" s="2">
        <v>94</v>
      </c>
      <c r="D1072" s="2">
        <v>6.1</v>
      </c>
    </row>
    <row r="1073" spans="1:4" x14ac:dyDescent="0.3">
      <c r="A1073" s="2" t="s">
        <v>3407</v>
      </c>
      <c r="B1073" s="15">
        <v>83494610</v>
      </c>
      <c r="C1073" s="2">
        <v>117</v>
      </c>
      <c r="D1073" s="2">
        <v>6.6</v>
      </c>
    </row>
    <row r="1074" spans="1:4" x14ac:dyDescent="0.3">
      <c r="A1074" s="2" t="s">
        <v>3409</v>
      </c>
      <c r="B1074" s="14">
        <v>-6600039</v>
      </c>
      <c r="C1074" s="2">
        <v>112</v>
      </c>
      <c r="D1074" s="2">
        <v>6.4</v>
      </c>
    </row>
    <row r="1075" spans="1:4" x14ac:dyDescent="0.3">
      <c r="A1075" s="2" t="s">
        <v>3411</v>
      </c>
      <c r="B1075" s="15">
        <v>-45000000</v>
      </c>
      <c r="C1075" s="2">
        <v>111</v>
      </c>
      <c r="D1075" s="2">
        <v>6.1</v>
      </c>
    </row>
    <row r="1076" spans="1:4" x14ac:dyDescent="0.3">
      <c r="A1076" s="2" t="s">
        <v>3413</v>
      </c>
      <c r="B1076" s="14">
        <v>-45000000</v>
      </c>
      <c r="C1076" s="2">
        <v>96</v>
      </c>
      <c r="D1076" s="2">
        <v>5.9</v>
      </c>
    </row>
    <row r="1077" spans="1:4" x14ac:dyDescent="0.3">
      <c r="A1077" s="2" t="s">
        <v>3415</v>
      </c>
      <c r="B1077" s="15">
        <v>37966152</v>
      </c>
      <c r="C1077" s="2">
        <v>131</v>
      </c>
      <c r="D1077" s="2">
        <v>6.2</v>
      </c>
    </row>
    <row r="1078" spans="1:4" x14ac:dyDescent="0.3">
      <c r="A1078" s="2" t="s">
        <v>3418</v>
      </c>
      <c r="B1078" s="14">
        <v>31422687</v>
      </c>
      <c r="C1078" s="2">
        <v>94</v>
      </c>
      <c r="D1078" s="2">
        <v>6.1</v>
      </c>
    </row>
    <row r="1079" spans="1:4" x14ac:dyDescent="0.3">
      <c r="A1079" s="2" t="s">
        <v>3422</v>
      </c>
      <c r="B1079" s="15">
        <v>120583018</v>
      </c>
      <c r="C1079" s="2">
        <v>88</v>
      </c>
      <c r="D1079" s="2">
        <v>6</v>
      </c>
    </row>
    <row r="1080" spans="1:4" x14ac:dyDescent="0.3">
      <c r="A1080" s="2" t="s">
        <v>3425</v>
      </c>
      <c r="B1080" s="14">
        <v>5181129</v>
      </c>
      <c r="C1080" s="2">
        <v>88</v>
      </c>
      <c r="D1080" s="2">
        <v>5.5</v>
      </c>
    </row>
    <row r="1081" spans="1:4" x14ac:dyDescent="0.3">
      <c r="A1081" s="2" t="s">
        <v>3429</v>
      </c>
      <c r="B1081" s="15">
        <v>-9074310</v>
      </c>
      <c r="C1081" s="2">
        <v>137</v>
      </c>
      <c r="D1081" s="2">
        <v>6.5</v>
      </c>
    </row>
    <row r="1082" spans="1:4" x14ac:dyDescent="0.3">
      <c r="A1082" s="2" t="s">
        <v>3434</v>
      </c>
      <c r="B1082" s="14">
        <v>0</v>
      </c>
      <c r="C1082" s="2">
        <v>133</v>
      </c>
      <c r="D1082" s="2">
        <v>7.1</v>
      </c>
    </row>
    <row r="1083" spans="1:4" x14ac:dyDescent="0.3">
      <c r="A1083" s="2" t="s">
        <v>3437</v>
      </c>
      <c r="B1083" s="15">
        <v>40225693</v>
      </c>
      <c r="C1083" s="2">
        <v>119</v>
      </c>
      <c r="D1083" s="2">
        <v>6.7</v>
      </c>
    </row>
    <row r="1084" spans="1:4" x14ac:dyDescent="0.3">
      <c r="A1084" s="2" t="s">
        <v>3439</v>
      </c>
      <c r="B1084" s="14">
        <v>10664721</v>
      </c>
      <c r="C1084" s="2">
        <v>105</v>
      </c>
      <c r="D1084" s="2">
        <v>6.2</v>
      </c>
    </row>
    <row r="1085" spans="1:4" x14ac:dyDescent="0.3">
      <c r="A1085" s="2" t="s">
        <v>3441</v>
      </c>
      <c r="B1085" s="15">
        <v>2108608</v>
      </c>
      <c r="C1085" s="2">
        <v>101</v>
      </c>
      <c r="D1085" s="2">
        <v>5.4</v>
      </c>
    </row>
    <row r="1086" spans="1:4" x14ac:dyDescent="0.3">
      <c r="A1086" s="2" t="s">
        <v>3445</v>
      </c>
      <c r="B1086" s="14">
        <v>-45000000</v>
      </c>
      <c r="C1086" s="2">
        <v>92</v>
      </c>
      <c r="D1086" s="2">
        <v>4.7</v>
      </c>
    </row>
    <row r="1087" spans="1:4" x14ac:dyDescent="0.3">
      <c r="A1087" s="2" t="s">
        <v>3448</v>
      </c>
      <c r="B1087" s="15">
        <v>-45000000</v>
      </c>
      <c r="C1087" s="2">
        <v>117</v>
      </c>
      <c r="D1087" s="2">
        <v>5.5</v>
      </c>
    </row>
    <row r="1088" spans="1:4" x14ac:dyDescent="0.3">
      <c r="A1088" s="2" t="s">
        <v>3451</v>
      </c>
      <c r="B1088" s="14">
        <v>12881056</v>
      </c>
      <c r="C1088" s="2">
        <v>86</v>
      </c>
      <c r="D1088" s="2">
        <v>5.3</v>
      </c>
    </row>
    <row r="1089" spans="1:4" x14ac:dyDescent="0.3">
      <c r="A1089" s="2" t="s">
        <v>3454</v>
      </c>
      <c r="B1089" s="15">
        <v>-5600000</v>
      </c>
      <c r="C1089" s="2">
        <v>123</v>
      </c>
      <c r="D1089" s="2">
        <v>6.5</v>
      </c>
    </row>
    <row r="1090" spans="1:4" x14ac:dyDescent="0.3">
      <c r="A1090" s="2" t="s">
        <v>3458</v>
      </c>
      <c r="B1090" s="14">
        <v>-6941665</v>
      </c>
      <c r="C1090" s="2">
        <v>134</v>
      </c>
      <c r="D1090" s="2">
        <v>6.1</v>
      </c>
    </row>
    <row r="1091" spans="1:4" x14ac:dyDescent="0.3">
      <c r="A1091" s="2" t="s">
        <v>3462</v>
      </c>
      <c r="B1091" s="15">
        <v>-27699111</v>
      </c>
      <c r="C1091" s="2">
        <v>100</v>
      </c>
      <c r="D1091" s="2">
        <v>4.7</v>
      </c>
    </row>
    <row r="1092" spans="1:4" x14ac:dyDescent="0.3">
      <c r="A1092" s="2" t="s">
        <v>3466</v>
      </c>
      <c r="B1092" s="14">
        <v>-57000000</v>
      </c>
      <c r="C1092" s="2">
        <v>117</v>
      </c>
      <c r="D1092" s="2">
        <v>5.8</v>
      </c>
    </row>
    <row r="1093" spans="1:4" x14ac:dyDescent="0.3">
      <c r="A1093" s="2" t="s">
        <v>3469</v>
      </c>
      <c r="B1093" s="15">
        <v>-30318235</v>
      </c>
      <c r="C1093" s="2">
        <v>192</v>
      </c>
      <c r="D1093" s="2">
        <v>7.1</v>
      </c>
    </row>
    <row r="1094" spans="1:4" x14ac:dyDescent="0.3">
      <c r="A1094" s="2" t="s">
        <v>3471</v>
      </c>
      <c r="B1094" s="14">
        <v>15222298</v>
      </c>
      <c r="C1094" s="2">
        <v>128</v>
      </c>
      <c r="D1094" s="2">
        <v>6.7</v>
      </c>
    </row>
    <row r="1095" spans="1:4" x14ac:dyDescent="0.3">
      <c r="A1095" s="2" t="s">
        <v>3474</v>
      </c>
      <c r="B1095" s="15">
        <v>-33796974</v>
      </c>
      <c r="C1095" s="2">
        <v>106</v>
      </c>
      <c r="D1095" s="2">
        <v>6</v>
      </c>
    </row>
    <row r="1096" spans="1:4" x14ac:dyDescent="0.3">
      <c r="A1096" s="2" t="s">
        <v>3476</v>
      </c>
      <c r="B1096" s="14">
        <v>-35676167</v>
      </c>
      <c r="C1096" s="2">
        <v>160</v>
      </c>
      <c r="D1096" s="2">
        <v>6.3</v>
      </c>
    </row>
    <row r="1097" spans="1:4" x14ac:dyDescent="0.3">
      <c r="A1097" s="2" t="s">
        <v>3480</v>
      </c>
      <c r="B1097" s="15">
        <v>-110</v>
      </c>
      <c r="C1097" s="2">
        <v>114</v>
      </c>
      <c r="D1097" s="2">
        <v>6.6</v>
      </c>
    </row>
    <row r="1098" spans="1:4" x14ac:dyDescent="0.3">
      <c r="A1098" s="2" t="s">
        <v>3482</v>
      </c>
      <c r="B1098" s="14">
        <v>-2512610</v>
      </c>
      <c r="C1098" s="2">
        <v>99</v>
      </c>
      <c r="D1098" s="2">
        <v>5</v>
      </c>
    </row>
    <row r="1099" spans="1:4" x14ac:dyDescent="0.3">
      <c r="A1099" s="2" t="s">
        <v>3485</v>
      </c>
      <c r="B1099" s="15">
        <v>-31506110</v>
      </c>
      <c r="C1099" s="2">
        <v>85</v>
      </c>
      <c r="D1099" s="2">
        <v>6.3</v>
      </c>
    </row>
    <row r="1100" spans="1:4" x14ac:dyDescent="0.3">
      <c r="A1100" s="2" t="s">
        <v>3487</v>
      </c>
      <c r="B1100" s="14">
        <v>-40392392</v>
      </c>
      <c r="C1100" s="2">
        <v>139</v>
      </c>
      <c r="D1100" s="2">
        <v>6.4</v>
      </c>
    </row>
    <row r="1101" spans="1:4" x14ac:dyDescent="0.3">
      <c r="A1101" s="2" t="s">
        <v>3489</v>
      </c>
      <c r="B1101" s="15">
        <v>-42845460</v>
      </c>
      <c r="C1101" s="2">
        <v>103</v>
      </c>
      <c r="D1101" s="2">
        <v>4</v>
      </c>
    </row>
    <row r="1102" spans="1:4" x14ac:dyDescent="0.3">
      <c r="A1102" s="2" t="s">
        <v>3493</v>
      </c>
      <c r="B1102" s="14">
        <v>115078586</v>
      </c>
      <c r="C1102" s="2">
        <v>101</v>
      </c>
      <c r="D1102" s="2">
        <v>6</v>
      </c>
    </row>
    <row r="1103" spans="1:4" x14ac:dyDescent="0.3">
      <c r="A1103" s="2" t="s">
        <v>3496</v>
      </c>
      <c r="B1103" s="15">
        <v>-64926294</v>
      </c>
      <c r="C1103" s="2">
        <v>87</v>
      </c>
      <c r="D1103" s="2">
        <v>2.2999999999999998</v>
      </c>
    </row>
    <row r="1104" spans="1:4" x14ac:dyDescent="0.3">
      <c r="A1104" s="2" t="s">
        <v>3500</v>
      </c>
      <c r="B1104" s="14">
        <v>187824128</v>
      </c>
      <c r="C1104" s="2">
        <v>120</v>
      </c>
      <c r="D1104" s="2">
        <v>7.1</v>
      </c>
    </row>
    <row r="1105" spans="1:4" x14ac:dyDescent="0.3">
      <c r="A1105" s="2" t="s">
        <v>3505</v>
      </c>
      <c r="B1105" s="15">
        <v>324875760</v>
      </c>
      <c r="C1105" s="2">
        <v>130</v>
      </c>
      <c r="D1105" s="2">
        <v>7.2</v>
      </c>
    </row>
    <row r="1106" spans="1:4" x14ac:dyDescent="0.3">
      <c r="A1106" s="2" t="s">
        <v>3507</v>
      </c>
      <c r="B1106" s="14">
        <v>96000000</v>
      </c>
      <c r="C1106" s="2">
        <v>110</v>
      </c>
      <c r="D1106" s="2">
        <v>5.5</v>
      </c>
    </row>
    <row r="1107" spans="1:4" x14ac:dyDescent="0.3">
      <c r="A1107" s="2" t="s">
        <v>3509</v>
      </c>
      <c r="B1107" s="15">
        <v>121615285</v>
      </c>
      <c r="C1107" s="2">
        <v>147</v>
      </c>
      <c r="D1107" s="2">
        <v>7.3</v>
      </c>
    </row>
    <row r="1108" spans="1:4" x14ac:dyDescent="0.3">
      <c r="A1108" s="2" t="s">
        <v>3512</v>
      </c>
      <c r="B1108" s="14">
        <v>256400432</v>
      </c>
      <c r="C1108" s="2">
        <v>96</v>
      </c>
      <c r="D1108" s="2">
        <v>6.3</v>
      </c>
    </row>
    <row r="1109" spans="1:4" x14ac:dyDescent="0.3">
      <c r="A1109" s="2" t="s">
        <v>3514</v>
      </c>
      <c r="B1109" s="15">
        <v>-44000000</v>
      </c>
      <c r="C1109" s="2">
        <v>118</v>
      </c>
      <c r="D1109" s="2">
        <v>5.5</v>
      </c>
    </row>
    <row r="1110" spans="1:4" x14ac:dyDescent="0.3">
      <c r="A1110" s="2" t="s">
        <v>3517</v>
      </c>
      <c r="B1110" s="14">
        <v>81700000</v>
      </c>
      <c r="C1110" s="2">
        <v>88</v>
      </c>
      <c r="D1110" s="2">
        <v>6.9</v>
      </c>
    </row>
    <row r="1111" spans="1:4" x14ac:dyDescent="0.3">
      <c r="A1111" s="2" t="s">
        <v>3522</v>
      </c>
      <c r="B1111" s="15">
        <v>-40515669</v>
      </c>
      <c r="C1111" s="2">
        <v>219</v>
      </c>
      <c r="D1111" s="2">
        <v>6.4</v>
      </c>
    </row>
    <row r="1112" spans="1:4" x14ac:dyDescent="0.3">
      <c r="A1112" s="2" t="s">
        <v>3526</v>
      </c>
      <c r="B1112" s="14">
        <v>61340801</v>
      </c>
      <c r="C1112" s="2">
        <v>106</v>
      </c>
      <c r="D1112" s="2">
        <v>6.4</v>
      </c>
    </row>
    <row r="1113" spans="1:4" x14ac:dyDescent="0.3">
      <c r="A1113" s="2" t="s">
        <v>3528</v>
      </c>
      <c r="B1113" s="15">
        <v>-5772702</v>
      </c>
      <c r="C1113" s="2">
        <v>109</v>
      </c>
      <c r="D1113" s="2">
        <v>5.6</v>
      </c>
    </row>
    <row r="1114" spans="1:4" x14ac:dyDescent="0.3">
      <c r="A1114" s="2" t="s">
        <v>3531</v>
      </c>
      <c r="B1114" s="14">
        <v>37049764</v>
      </c>
      <c r="C1114" s="2">
        <v>136</v>
      </c>
      <c r="D1114" s="2">
        <v>7</v>
      </c>
    </row>
    <row r="1115" spans="1:4" x14ac:dyDescent="0.3">
      <c r="A1115" s="2" t="s">
        <v>3534</v>
      </c>
      <c r="B1115" s="15">
        <v>-43000000</v>
      </c>
      <c r="C1115" s="2">
        <v>103</v>
      </c>
      <c r="D1115" s="2">
        <v>6</v>
      </c>
    </row>
    <row r="1116" spans="1:4" x14ac:dyDescent="0.3">
      <c r="A1116" s="2" t="s">
        <v>3536</v>
      </c>
      <c r="B1116" s="14">
        <v>5871113</v>
      </c>
      <c r="C1116" s="2">
        <v>103</v>
      </c>
      <c r="D1116" s="2">
        <v>6.6</v>
      </c>
    </row>
    <row r="1117" spans="1:4" x14ac:dyDescent="0.3">
      <c r="A1117" s="2" t="s">
        <v>3538</v>
      </c>
      <c r="B1117" s="15">
        <v>25696770</v>
      </c>
      <c r="C1117" s="2">
        <v>84</v>
      </c>
      <c r="D1117" s="2">
        <v>5.3</v>
      </c>
    </row>
    <row r="1118" spans="1:4" x14ac:dyDescent="0.3">
      <c r="A1118" s="2" t="s">
        <v>3542</v>
      </c>
      <c r="B1118" s="14">
        <v>228248367</v>
      </c>
      <c r="C1118" s="2">
        <v>154</v>
      </c>
      <c r="D1118" s="2">
        <v>6.6</v>
      </c>
    </row>
    <row r="1119" spans="1:4" x14ac:dyDescent="0.3">
      <c r="A1119" s="2" t="s">
        <v>3544</v>
      </c>
      <c r="B1119" s="15">
        <v>4190704</v>
      </c>
      <c r="C1119" s="2">
        <v>99</v>
      </c>
      <c r="D1119" s="2">
        <v>6.8</v>
      </c>
    </row>
    <row r="1120" spans="1:4" x14ac:dyDescent="0.3">
      <c r="A1120" s="2" t="s">
        <v>3547</v>
      </c>
      <c r="B1120" s="14">
        <v>11070807</v>
      </c>
      <c r="C1120" s="2">
        <v>93</v>
      </c>
      <c r="D1120" s="2">
        <v>6.3</v>
      </c>
    </row>
    <row r="1121" spans="1:4" x14ac:dyDescent="0.3">
      <c r="A1121" s="2" t="s">
        <v>3550</v>
      </c>
      <c r="B1121" s="15">
        <v>159585328</v>
      </c>
      <c r="C1121" s="2">
        <v>109</v>
      </c>
      <c r="D1121" s="2">
        <v>6.7</v>
      </c>
    </row>
    <row r="1122" spans="1:4" x14ac:dyDescent="0.3">
      <c r="A1122" s="2" t="s">
        <v>3553</v>
      </c>
      <c r="B1122" s="14">
        <v>321889678</v>
      </c>
      <c r="C1122" s="2">
        <v>124</v>
      </c>
      <c r="D1122" s="2">
        <v>7</v>
      </c>
    </row>
    <row r="1123" spans="1:4" x14ac:dyDescent="0.3">
      <c r="A1123" s="2" t="s">
        <v>3556</v>
      </c>
      <c r="B1123" s="15">
        <v>179834564</v>
      </c>
      <c r="C1123" s="2">
        <v>84</v>
      </c>
      <c r="D1123" s="2">
        <v>6.5</v>
      </c>
    </row>
    <row r="1124" spans="1:4" x14ac:dyDescent="0.3">
      <c r="A1124" s="2" t="s">
        <v>3559</v>
      </c>
      <c r="B1124" s="14">
        <v>129963386</v>
      </c>
      <c r="C1124" s="2">
        <v>90</v>
      </c>
      <c r="D1124" s="2">
        <v>5.8</v>
      </c>
    </row>
    <row r="1125" spans="1:4" x14ac:dyDescent="0.3">
      <c r="A1125" s="2" t="s">
        <v>3562</v>
      </c>
      <c r="B1125" s="15">
        <v>30100000</v>
      </c>
      <c r="C1125" s="2">
        <v>117</v>
      </c>
      <c r="D1125" s="2">
        <v>5.4</v>
      </c>
    </row>
    <row r="1126" spans="1:4" x14ac:dyDescent="0.3">
      <c r="A1126" s="2" t="s">
        <v>3565</v>
      </c>
      <c r="B1126" s="14">
        <v>115674180</v>
      </c>
      <c r="C1126" s="2">
        <v>117</v>
      </c>
      <c r="D1126" s="2">
        <v>6.5</v>
      </c>
    </row>
    <row r="1127" spans="1:4" x14ac:dyDescent="0.3">
      <c r="A1127" s="2" t="s">
        <v>3567</v>
      </c>
      <c r="B1127" s="15">
        <v>39885000</v>
      </c>
      <c r="C1127" s="2">
        <v>248</v>
      </c>
      <c r="D1127" s="2">
        <v>6.7</v>
      </c>
    </row>
    <row r="1128" spans="1:4" x14ac:dyDescent="0.3">
      <c r="A1128" s="2" t="s">
        <v>3570</v>
      </c>
      <c r="B1128" s="14">
        <v>73100172</v>
      </c>
      <c r="C1128" s="2">
        <v>105</v>
      </c>
      <c r="D1128" s="2">
        <v>6</v>
      </c>
    </row>
    <row r="1129" spans="1:4" x14ac:dyDescent="0.3">
      <c r="A1129" s="2" t="s">
        <v>3572</v>
      </c>
      <c r="B1129" s="15">
        <v>21781810</v>
      </c>
      <c r="C1129" s="2">
        <v>115</v>
      </c>
      <c r="D1129" s="2">
        <v>6.1</v>
      </c>
    </row>
    <row r="1130" spans="1:4" x14ac:dyDescent="0.3">
      <c r="A1130" s="2" t="s">
        <v>3574</v>
      </c>
      <c r="B1130" s="14">
        <v>-42000000</v>
      </c>
      <c r="C1130" s="2">
        <v>126</v>
      </c>
      <c r="D1130" s="2">
        <v>6.5</v>
      </c>
    </row>
    <row r="1131" spans="1:4" x14ac:dyDescent="0.3">
      <c r="A1131" s="2" t="s">
        <v>3578</v>
      </c>
      <c r="B1131" s="15">
        <v>23157539</v>
      </c>
      <c r="C1131" s="2">
        <v>119</v>
      </c>
      <c r="D1131" s="2">
        <v>6.1</v>
      </c>
    </row>
    <row r="1132" spans="1:4" x14ac:dyDescent="0.3">
      <c r="A1132" s="2" t="s">
        <v>3581</v>
      </c>
      <c r="B1132" s="14">
        <v>-42000000</v>
      </c>
      <c r="C1132" s="2">
        <v>83</v>
      </c>
      <c r="D1132" s="2">
        <v>5.4</v>
      </c>
    </row>
    <row r="1133" spans="1:4" x14ac:dyDescent="0.3">
      <c r="A1133" s="2" t="s">
        <v>3583</v>
      </c>
      <c r="B1133" s="15">
        <v>124167015</v>
      </c>
      <c r="C1133" s="2">
        <v>133</v>
      </c>
      <c r="D1133" s="2">
        <v>5.9</v>
      </c>
    </row>
    <row r="1134" spans="1:4" x14ac:dyDescent="0.3">
      <c r="A1134" s="2" t="s">
        <v>3587</v>
      </c>
      <c r="B1134" s="14">
        <v>47162162</v>
      </c>
      <c r="C1134" s="2">
        <v>100</v>
      </c>
      <c r="D1134" s="2">
        <v>5.6</v>
      </c>
    </row>
    <row r="1135" spans="1:4" x14ac:dyDescent="0.3">
      <c r="A1135" s="2" t="s">
        <v>3591</v>
      </c>
      <c r="B1135" s="15">
        <v>-3640020</v>
      </c>
      <c r="C1135" s="2">
        <v>120</v>
      </c>
      <c r="D1135" s="2">
        <v>5.7</v>
      </c>
    </row>
    <row r="1136" spans="1:4" x14ac:dyDescent="0.3">
      <c r="A1136" s="2" t="s">
        <v>3594</v>
      </c>
      <c r="B1136" s="14">
        <v>-27084535</v>
      </c>
      <c r="C1136" s="2">
        <v>104</v>
      </c>
      <c r="D1136" s="2">
        <v>4</v>
      </c>
    </row>
    <row r="1137" spans="1:4" x14ac:dyDescent="0.3">
      <c r="A1137" s="2" t="s">
        <v>3597</v>
      </c>
      <c r="B1137" s="15">
        <v>-17872105</v>
      </c>
      <c r="C1137" s="2">
        <v>122</v>
      </c>
      <c r="D1137" s="2">
        <v>7</v>
      </c>
    </row>
    <row r="1138" spans="1:4" x14ac:dyDescent="0.3">
      <c r="A1138" s="2" t="s">
        <v>3601</v>
      </c>
      <c r="B1138" s="14">
        <v>146394432</v>
      </c>
      <c r="C1138" s="2">
        <v>99</v>
      </c>
      <c r="D1138" s="2">
        <v>7.2</v>
      </c>
    </row>
    <row r="1139" spans="1:4" x14ac:dyDescent="0.3">
      <c r="A1139" s="2" t="s">
        <v>3603</v>
      </c>
      <c r="B1139" s="15">
        <v>-3106279</v>
      </c>
      <c r="C1139" s="2">
        <v>91</v>
      </c>
      <c r="D1139" s="2">
        <v>5.3</v>
      </c>
    </row>
    <row r="1140" spans="1:4" x14ac:dyDescent="0.3">
      <c r="A1140" s="2" t="s">
        <v>3606</v>
      </c>
      <c r="B1140" s="14">
        <v>-31657368</v>
      </c>
      <c r="C1140" s="2">
        <v>112</v>
      </c>
      <c r="D1140" s="2">
        <v>6.1</v>
      </c>
    </row>
    <row r="1141" spans="1:4" x14ac:dyDescent="0.3">
      <c r="A1141" s="2" t="s">
        <v>3610</v>
      </c>
      <c r="B1141" s="15">
        <v>-30912431</v>
      </c>
      <c r="C1141" s="2">
        <v>100</v>
      </c>
      <c r="D1141" s="2">
        <v>6.3</v>
      </c>
    </row>
    <row r="1142" spans="1:4" x14ac:dyDescent="0.3">
      <c r="A1142" s="2" t="s">
        <v>3614</v>
      </c>
      <c r="B1142" s="14">
        <v>-19000000</v>
      </c>
      <c r="C1142" s="2">
        <v>100</v>
      </c>
      <c r="D1142" s="2">
        <v>6.8</v>
      </c>
    </row>
    <row r="1143" spans="1:4" x14ac:dyDescent="0.3">
      <c r="A1143" s="2" t="s">
        <v>3617</v>
      </c>
      <c r="B1143" s="15">
        <v>174000000</v>
      </c>
      <c r="C1143" s="2">
        <v>110</v>
      </c>
      <c r="D1143" s="2">
        <v>6.8</v>
      </c>
    </row>
    <row r="1144" spans="1:4" x14ac:dyDescent="0.3">
      <c r="A1144" s="2" t="s">
        <v>3620</v>
      </c>
      <c r="B1144" s="14">
        <v>0</v>
      </c>
      <c r="C1144" s="2">
        <v>100</v>
      </c>
      <c r="D1144" s="2">
        <v>5.3</v>
      </c>
    </row>
    <row r="1145" spans="1:4" x14ac:dyDescent="0.3">
      <c r="A1145" s="2" t="s">
        <v>3624</v>
      </c>
      <c r="B1145" s="15">
        <v>52487473</v>
      </c>
      <c r="C1145" s="2">
        <v>132</v>
      </c>
      <c r="D1145" s="2">
        <v>6.6</v>
      </c>
    </row>
    <row r="1146" spans="1:4" x14ac:dyDescent="0.3">
      <c r="A1146" s="2" t="s">
        <v>3627</v>
      </c>
      <c r="B1146" s="14">
        <v>-41000000</v>
      </c>
      <c r="C1146" s="2">
        <v>88</v>
      </c>
      <c r="D1146" s="2">
        <v>5.3</v>
      </c>
    </row>
    <row r="1147" spans="1:4" x14ac:dyDescent="0.3">
      <c r="A1147" s="2" t="s">
        <v>3631</v>
      </c>
      <c r="B1147" s="15">
        <v>632806292</v>
      </c>
      <c r="C1147" s="2">
        <v>107</v>
      </c>
      <c r="D1147" s="2">
        <v>7.7</v>
      </c>
    </row>
    <row r="1148" spans="1:4" x14ac:dyDescent="0.3">
      <c r="A1148" s="2" t="s">
        <v>3633</v>
      </c>
      <c r="B1148" s="14">
        <v>4221189</v>
      </c>
      <c r="C1148" s="2">
        <v>102</v>
      </c>
      <c r="D1148" s="2">
        <v>6.2</v>
      </c>
    </row>
    <row r="1149" spans="1:4" x14ac:dyDescent="0.3">
      <c r="A1149" s="2" t="s">
        <v>3636</v>
      </c>
      <c r="B1149" s="15">
        <v>-33551615</v>
      </c>
      <c r="C1149" s="2">
        <v>100</v>
      </c>
      <c r="D1149" s="2">
        <v>5.6</v>
      </c>
    </row>
    <row r="1150" spans="1:4" x14ac:dyDescent="0.3">
      <c r="A1150" s="2" t="s">
        <v>3638</v>
      </c>
      <c r="B1150" s="14">
        <v>82815558</v>
      </c>
      <c r="C1150" s="2">
        <v>126</v>
      </c>
      <c r="D1150" s="2">
        <v>6.9</v>
      </c>
    </row>
    <row r="1151" spans="1:4" x14ac:dyDescent="0.3">
      <c r="A1151" s="2" t="s">
        <v>3641</v>
      </c>
      <c r="B1151" s="15">
        <v>211171807</v>
      </c>
      <c r="C1151" s="2">
        <v>138</v>
      </c>
      <c r="D1151" s="2">
        <v>6.8</v>
      </c>
    </row>
    <row r="1152" spans="1:4" x14ac:dyDescent="0.3">
      <c r="A1152" s="2" t="s">
        <v>3643</v>
      </c>
      <c r="B1152" s="14">
        <v>277375031</v>
      </c>
      <c r="C1152" s="2">
        <v>108</v>
      </c>
      <c r="D1152" s="2">
        <v>6.7</v>
      </c>
    </row>
    <row r="1153" spans="1:4" x14ac:dyDescent="0.3">
      <c r="A1153" s="2" t="s">
        <v>3646</v>
      </c>
      <c r="B1153" s="15">
        <v>107841558</v>
      </c>
      <c r="C1153" s="2">
        <v>105</v>
      </c>
      <c r="D1153" s="2">
        <v>6.2</v>
      </c>
    </row>
    <row r="1154" spans="1:4" x14ac:dyDescent="0.3">
      <c r="A1154" s="2" t="s">
        <v>3649</v>
      </c>
      <c r="B1154" s="14">
        <v>292000000</v>
      </c>
      <c r="C1154" s="2">
        <v>108</v>
      </c>
      <c r="D1154" s="2">
        <v>7.4</v>
      </c>
    </row>
    <row r="1155" spans="1:4" x14ac:dyDescent="0.3">
      <c r="A1155" s="2" t="s">
        <v>3651</v>
      </c>
      <c r="B1155" s="15">
        <v>86546825</v>
      </c>
      <c r="C1155" s="2">
        <v>89</v>
      </c>
      <c r="D1155" s="2">
        <v>6.3</v>
      </c>
    </row>
    <row r="1156" spans="1:4" x14ac:dyDescent="0.3">
      <c r="A1156" s="2" t="s">
        <v>3653</v>
      </c>
      <c r="B1156" s="14">
        <v>531006128</v>
      </c>
      <c r="C1156" s="2">
        <v>125</v>
      </c>
      <c r="D1156" s="2">
        <v>5.2</v>
      </c>
    </row>
    <row r="1157" spans="1:4" x14ac:dyDescent="0.3">
      <c r="A1157" s="2" t="s">
        <v>3657</v>
      </c>
      <c r="B1157" s="15">
        <v>159011982</v>
      </c>
      <c r="C1157" s="2">
        <v>84</v>
      </c>
      <c r="D1157" s="2">
        <v>4.7</v>
      </c>
    </row>
    <row r="1158" spans="1:4" x14ac:dyDescent="0.3">
      <c r="A1158" s="2" t="s">
        <v>3659</v>
      </c>
      <c r="B1158" s="14">
        <v>112266007</v>
      </c>
      <c r="C1158" s="2">
        <v>149</v>
      </c>
      <c r="D1158" s="2">
        <v>7</v>
      </c>
    </row>
    <row r="1159" spans="1:4" x14ac:dyDescent="0.3">
      <c r="A1159" s="2" t="s">
        <v>3661</v>
      </c>
      <c r="B1159" s="15">
        <v>150212113</v>
      </c>
      <c r="C1159" s="2">
        <v>98</v>
      </c>
      <c r="D1159" s="2">
        <v>6</v>
      </c>
    </row>
    <row r="1160" spans="1:4" x14ac:dyDescent="0.3">
      <c r="A1160" s="2" t="s">
        <v>3663</v>
      </c>
      <c r="B1160" s="14">
        <v>109295601</v>
      </c>
      <c r="C1160" s="2">
        <v>121</v>
      </c>
      <c r="D1160" s="2">
        <v>7.4</v>
      </c>
    </row>
    <row r="1161" spans="1:4" x14ac:dyDescent="0.3">
      <c r="A1161" s="2" t="s">
        <v>3665</v>
      </c>
      <c r="B1161" s="15">
        <v>67458785</v>
      </c>
      <c r="C1161" s="2">
        <v>128</v>
      </c>
      <c r="D1161" s="2">
        <v>6.7</v>
      </c>
    </row>
    <row r="1162" spans="1:4" x14ac:dyDescent="0.3">
      <c r="A1162" s="2" t="s">
        <v>3667</v>
      </c>
      <c r="B1162" s="14">
        <v>280170008</v>
      </c>
      <c r="C1162" s="2">
        <v>134</v>
      </c>
      <c r="D1162" s="2">
        <v>7</v>
      </c>
    </row>
    <row r="1163" spans="1:4" x14ac:dyDescent="0.3">
      <c r="A1163" s="2" t="s">
        <v>3669</v>
      </c>
      <c r="B1163" s="15">
        <v>184920315</v>
      </c>
      <c r="C1163" s="2">
        <v>120</v>
      </c>
      <c r="D1163" s="2">
        <v>7.1</v>
      </c>
    </row>
    <row r="1164" spans="1:4" x14ac:dyDescent="0.3">
      <c r="A1164" s="2" t="s">
        <v>3671</v>
      </c>
      <c r="B1164" s="14">
        <v>137259441</v>
      </c>
      <c r="C1164" s="2">
        <v>129</v>
      </c>
      <c r="D1164" s="2">
        <v>6.2</v>
      </c>
    </row>
    <row r="1165" spans="1:4" x14ac:dyDescent="0.3">
      <c r="A1165" s="2" t="s">
        <v>3675</v>
      </c>
      <c r="B1165" s="15">
        <v>133262620</v>
      </c>
      <c r="C1165" s="2">
        <v>83</v>
      </c>
      <c r="D1165" s="2">
        <v>5.3</v>
      </c>
    </row>
    <row r="1166" spans="1:4" x14ac:dyDescent="0.3">
      <c r="A1166" s="2" t="s">
        <v>3677</v>
      </c>
      <c r="B1166" s="14">
        <v>121834276</v>
      </c>
      <c r="C1166" s="2">
        <v>116</v>
      </c>
      <c r="D1166" s="2">
        <v>5.7</v>
      </c>
    </row>
    <row r="1167" spans="1:4" x14ac:dyDescent="0.3">
      <c r="A1167" s="2" t="s">
        <v>3680</v>
      </c>
      <c r="B1167" s="15">
        <v>204527583</v>
      </c>
      <c r="C1167" s="2">
        <v>118</v>
      </c>
      <c r="D1167" s="2">
        <v>7.1</v>
      </c>
    </row>
    <row r="1168" spans="1:4" x14ac:dyDescent="0.3">
      <c r="A1168" s="2" t="s">
        <v>3682</v>
      </c>
      <c r="B1168" s="14">
        <v>71811453</v>
      </c>
      <c r="C1168" s="2">
        <v>100</v>
      </c>
      <c r="D1168" s="2">
        <v>5.9</v>
      </c>
    </row>
    <row r="1169" spans="1:4" x14ac:dyDescent="0.3">
      <c r="A1169" s="2" t="s">
        <v>3687</v>
      </c>
      <c r="B1169" s="15">
        <v>175862692</v>
      </c>
      <c r="C1169" s="2">
        <v>128</v>
      </c>
      <c r="D1169" s="2">
        <v>7.1</v>
      </c>
    </row>
    <row r="1170" spans="1:4" x14ac:dyDescent="0.3">
      <c r="A1170" s="2" t="s">
        <v>3690</v>
      </c>
      <c r="B1170" s="14">
        <v>89540499</v>
      </c>
      <c r="C1170" s="2">
        <v>123</v>
      </c>
      <c r="D1170" s="2">
        <v>6.6</v>
      </c>
    </row>
    <row r="1171" spans="1:4" x14ac:dyDescent="0.3">
      <c r="A1171" s="2" t="s">
        <v>3692</v>
      </c>
      <c r="B1171" s="15">
        <v>55020213</v>
      </c>
      <c r="C1171" s="2">
        <v>128</v>
      </c>
      <c r="D1171" s="2">
        <v>6.8</v>
      </c>
    </row>
    <row r="1172" spans="1:4" x14ac:dyDescent="0.3">
      <c r="A1172" s="2" t="s">
        <v>3694</v>
      </c>
      <c r="B1172" s="14">
        <v>88798265</v>
      </c>
      <c r="C1172" s="2">
        <v>139</v>
      </c>
      <c r="D1172" s="2">
        <v>7</v>
      </c>
    </row>
    <row r="1173" spans="1:4" x14ac:dyDescent="0.3">
      <c r="A1173" s="2" t="s">
        <v>3696</v>
      </c>
      <c r="B1173" s="15">
        <v>129837010</v>
      </c>
      <c r="C1173" s="2">
        <v>110</v>
      </c>
      <c r="D1173" s="2">
        <v>5.4</v>
      </c>
    </row>
    <row r="1174" spans="1:4" x14ac:dyDescent="0.3">
      <c r="A1174" s="2" t="s">
        <v>3698</v>
      </c>
      <c r="B1174" s="14">
        <v>80455994</v>
      </c>
      <c r="C1174" s="2">
        <v>120</v>
      </c>
      <c r="D1174" s="2">
        <v>6.7</v>
      </c>
    </row>
    <row r="1175" spans="1:4" x14ac:dyDescent="0.3">
      <c r="A1175" s="2" t="s">
        <v>3700</v>
      </c>
      <c r="B1175" s="15">
        <v>159564672</v>
      </c>
      <c r="C1175" s="2">
        <v>121</v>
      </c>
      <c r="D1175" s="2">
        <v>7.1</v>
      </c>
    </row>
    <row r="1176" spans="1:4" x14ac:dyDescent="0.3">
      <c r="A1176" s="2" t="s">
        <v>3703</v>
      </c>
      <c r="B1176" s="14">
        <v>84827316</v>
      </c>
      <c r="C1176" s="2">
        <v>102</v>
      </c>
      <c r="D1176" s="2">
        <v>6.1</v>
      </c>
    </row>
    <row r="1177" spans="1:4" x14ac:dyDescent="0.3">
      <c r="A1177" s="2" t="s">
        <v>3705</v>
      </c>
      <c r="B1177" s="15">
        <v>35505856</v>
      </c>
      <c r="C1177" s="2">
        <v>112</v>
      </c>
      <c r="D1177" s="2">
        <v>7.1</v>
      </c>
    </row>
    <row r="1178" spans="1:4" x14ac:dyDescent="0.3">
      <c r="A1178" s="2" t="s">
        <v>3707</v>
      </c>
      <c r="B1178" s="14">
        <v>84731534</v>
      </c>
      <c r="C1178" s="2">
        <v>152</v>
      </c>
      <c r="D1178" s="2">
        <v>7.2</v>
      </c>
    </row>
    <row r="1179" spans="1:4" x14ac:dyDescent="0.3">
      <c r="A1179" s="2" t="s">
        <v>3709</v>
      </c>
      <c r="B1179" s="15">
        <v>118733820</v>
      </c>
      <c r="C1179" s="2">
        <v>124</v>
      </c>
      <c r="D1179" s="2">
        <v>7.2</v>
      </c>
    </row>
    <row r="1180" spans="1:4" x14ac:dyDescent="0.3">
      <c r="A1180" s="2" t="s">
        <v>3711</v>
      </c>
      <c r="B1180" s="14">
        <v>111161491</v>
      </c>
      <c r="C1180" s="2">
        <v>90</v>
      </c>
      <c r="D1180" s="2">
        <v>6.2</v>
      </c>
    </row>
    <row r="1181" spans="1:4" x14ac:dyDescent="0.3">
      <c r="A1181" s="2" t="s">
        <v>3713</v>
      </c>
      <c r="B1181" s="15">
        <v>50636986</v>
      </c>
      <c r="C1181" s="2">
        <v>105</v>
      </c>
      <c r="D1181" s="2">
        <v>6.5</v>
      </c>
    </row>
    <row r="1182" spans="1:4" x14ac:dyDescent="0.3">
      <c r="A1182" s="2" t="s">
        <v>3716</v>
      </c>
      <c r="B1182" s="14">
        <v>101069860</v>
      </c>
      <c r="C1182" s="2">
        <v>114</v>
      </c>
      <c r="D1182" s="2">
        <v>5.7</v>
      </c>
    </row>
    <row r="1183" spans="1:4" x14ac:dyDescent="0.3">
      <c r="A1183" s="2" t="s">
        <v>3719</v>
      </c>
      <c r="B1183" s="15">
        <v>165405498</v>
      </c>
      <c r="C1183" s="2">
        <v>189</v>
      </c>
      <c r="D1183" s="2">
        <v>7.5</v>
      </c>
    </row>
    <row r="1184" spans="1:4" x14ac:dyDescent="0.3">
      <c r="A1184" s="2" t="s">
        <v>3722</v>
      </c>
      <c r="B1184" s="14">
        <v>98259062</v>
      </c>
      <c r="C1184" s="2">
        <v>99</v>
      </c>
      <c r="D1184" s="2">
        <v>5.4</v>
      </c>
    </row>
    <row r="1185" spans="1:4" x14ac:dyDescent="0.3">
      <c r="A1185" s="2" t="s">
        <v>3724</v>
      </c>
      <c r="B1185" s="15">
        <v>90845033</v>
      </c>
      <c r="C1185" s="2">
        <v>123</v>
      </c>
      <c r="D1185" s="2">
        <v>5.8</v>
      </c>
    </row>
    <row r="1186" spans="1:4" x14ac:dyDescent="0.3">
      <c r="A1186" s="2" t="s">
        <v>3726</v>
      </c>
      <c r="B1186" s="14">
        <v>116267476</v>
      </c>
      <c r="C1186" s="2">
        <v>102</v>
      </c>
      <c r="D1186" s="2">
        <v>6.1</v>
      </c>
    </row>
    <row r="1187" spans="1:4" x14ac:dyDescent="0.3">
      <c r="A1187" s="2" t="s">
        <v>3728</v>
      </c>
      <c r="B1187" s="15">
        <v>156781193</v>
      </c>
      <c r="C1187" s="2">
        <v>109</v>
      </c>
      <c r="D1187" s="2">
        <v>6.2</v>
      </c>
    </row>
    <row r="1188" spans="1:4" x14ac:dyDescent="0.3">
      <c r="A1188" s="2" t="s">
        <v>3731</v>
      </c>
      <c r="B1188" s="14">
        <v>146167139</v>
      </c>
      <c r="C1188" s="2">
        <v>82</v>
      </c>
      <c r="D1188" s="2">
        <v>5.4</v>
      </c>
    </row>
    <row r="1189" spans="1:4" x14ac:dyDescent="0.3">
      <c r="A1189" s="2" t="s">
        <v>3733</v>
      </c>
      <c r="B1189" s="15">
        <v>125478348</v>
      </c>
      <c r="C1189" s="2">
        <v>141</v>
      </c>
      <c r="D1189" s="2">
        <v>7.2</v>
      </c>
    </row>
    <row r="1190" spans="1:4" x14ac:dyDescent="0.3">
      <c r="A1190" s="2" t="s">
        <v>3735</v>
      </c>
      <c r="B1190" s="14">
        <v>51753202</v>
      </c>
      <c r="C1190" s="2">
        <v>106</v>
      </c>
      <c r="D1190" s="2">
        <v>6</v>
      </c>
    </row>
    <row r="1191" spans="1:4" x14ac:dyDescent="0.3">
      <c r="A1191" s="2" t="s">
        <v>3737</v>
      </c>
      <c r="B1191" s="15">
        <v>50029656</v>
      </c>
      <c r="C1191" s="2">
        <v>109</v>
      </c>
      <c r="D1191" s="2">
        <v>5.9</v>
      </c>
    </row>
    <row r="1192" spans="1:4" x14ac:dyDescent="0.3">
      <c r="A1192" s="2" t="s">
        <v>3741</v>
      </c>
      <c r="B1192" s="14">
        <v>120128460</v>
      </c>
      <c r="C1192" s="2">
        <v>107</v>
      </c>
      <c r="D1192" s="2">
        <v>5.9</v>
      </c>
    </row>
    <row r="1193" spans="1:4" x14ac:dyDescent="0.3">
      <c r="A1193" s="2" t="s">
        <v>3744</v>
      </c>
      <c r="B1193" s="15">
        <v>14682547</v>
      </c>
      <c r="C1193" s="2">
        <v>110</v>
      </c>
      <c r="D1193" s="2">
        <v>6.2</v>
      </c>
    </row>
    <row r="1194" spans="1:4" x14ac:dyDescent="0.3">
      <c r="A1194" s="2" t="s">
        <v>3747</v>
      </c>
      <c r="B1194" s="14">
        <v>47840042</v>
      </c>
      <c r="C1194" s="2">
        <v>96</v>
      </c>
      <c r="D1194" s="2">
        <v>5</v>
      </c>
    </row>
    <row r="1195" spans="1:4" x14ac:dyDescent="0.3">
      <c r="A1195" s="2" t="s">
        <v>3750</v>
      </c>
      <c r="B1195" s="15">
        <v>40395048</v>
      </c>
      <c r="C1195" s="2">
        <v>131</v>
      </c>
      <c r="D1195" s="2">
        <v>7.3</v>
      </c>
    </row>
    <row r="1196" spans="1:4" x14ac:dyDescent="0.3">
      <c r="A1196" s="2" t="s">
        <v>3752</v>
      </c>
      <c r="B1196" s="14">
        <v>45412898</v>
      </c>
      <c r="C1196" s="2">
        <v>119</v>
      </c>
      <c r="D1196" s="2">
        <v>7</v>
      </c>
    </row>
    <row r="1197" spans="1:4" x14ac:dyDescent="0.3">
      <c r="A1197" s="2" t="s">
        <v>3754</v>
      </c>
      <c r="B1197" s="15">
        <v>100786397</v>
      </c>
      <c r="C1197" s="2">
        <v>113</v>
      </c>
      <c r="D1197" s="2">
        <v>6.5</v>
      </c>
    </row>
    <row r="1198" spans="1:4" x14ac:dyDescent="0.3">
      <c r="A1198" s="2" t="s">
        <v>3756</v>
      </c>
      <c r="B1198" s="14">
        <v>69676311</v>
      </c>
      <c r="C1198" s="2">
        <v>130</v>
      </c>
      <c r="D1198" s="2">
        <v>8</v>
      </c>
    </row>
    <row r="1199" spans="1:4" x14ac:dyDescent="0.3">
      <c r="A1199" s="2" t="s">
        <v>3758</v>
      </c>
      <c r="B1199" s="15">
        <v>65670357</v>
      </c>
      <c r="C1199" s="2">
        <v>108</v>
      </c>
      <c r="D1199" s="2">
        <v>6.1</v>
      </c>
    </row>
    <row r="1200" spans="1:4" x14ac:dyDescent="0.3">
      <c r="A1200" s="2" t="s">
        <v>3761</v>
      </c>
      <c r="B1200" s="14">
        <v>34597643</v>
      </c>
      <c r="C1200" s="2">
        <v>89</v>
      </c>
      <c r="D1200" s="2">
        <v>5.7</v>
      </c>
    </row>
    <row r="1201" spans="1:4" x14ac:dyDescent="0.3">
      <c r="A1201" s="2" t="s">
        <v>3765</v>
      </c>
      <c r="B1201" s="15">
        <v>80175290</v>
      </c>
      <c r="C1201" s="2">
        <v>139</v>
      </c>
      <c r="D1201" s="2">
        <v>7.3</v>
      </c>
    </row>
    <row r="1202" spans="1:4" x14ac:dyDescent="0.3">
      <c r="A1202" s="2" t="s">
        <v>3767</v>
      </c>
      <c r="B1202" s="14">
        <v>151185897</v>
      </c>
      <c r="C1202" s="2">
        <v>130</v>
      </c>
      <c r="D1202" s="2">
        <v>6.2</v>
      </c>
    </row>
    <row r="1203" spans="1:4" x14ac:dyDescent="0.3">
      <c r="A1203" s="2" t="s">
        <v>3770</v>
      </c>
      <c r="B1203" s="15">
        <v>86248813</v>
      </c>
      <c r="C1203" s="2">
        <v>107</v>
      </c>
      <c r="D1203" s="2">
        <v>6</v>
      </c>
    </row>
    <row r="1204" spans="1:4" x14ac:dyDescent="0.3">
      <c r="A1204" s="2" t="s">
        <v>3774</v>
      </c>
      <c r="B1204" s="14">
        <v>0</v>
      </c>
      <c r="C1204" s="2">
        <v>116</v>
      </c>
      <c r="D1204" s="2">
        <v>5.8</v>
      </c>
    </row>
    <row r="1205" spans="1:4" x14ac:dyDescent="0.3">
      <c r="A1205" s="2" t="s">
        <v>3776</v>
      </c>
      <c r="B1205" s="15">
        <v>52913171</v>
      </c>
      <c r="C1205" s="2">
        <v>96</v>
      </c>
      <c r="D1205" s="2">
        <v>6.4</v>
      </c>
    </row>
    <row r="1206" spans="1:4" x14ac:dyDescent="0.3">
      <c r="A1206" s="2" t="s">
        <v>3778</v>
      </c>
      <c r="B1206" s="14">
        <v>74830111</v>
      </c>
      <c r="C1206" s="2">
        <v>99</v>
      </c>
      <c r="D1206" s="2">
        <v>6.5</v>
      </c>
    </row>
    <row r="1207" spans="1:4" x14ac:dyDescent="0.3">
      <c r="A1207" s="2" t="s">
        <v>3781</v>
      </c>
      <c r="B1207" s="15">
        <v>48974818</v>
      </c>
      <c r="C1207" s="2">
        <v>104</v>
      </c>
      <c r="D1207" s="2">
        <v>6.4</v>
      </c>
    </row>
    <row r="1208" spans="1:4" x14ac:dyDescent="0.3">
      <c r="A1208" s="2" t="s">
        <v>3784</v>
      </c>
      <c r="B1208" s="14">
        <v>51854875</v>
      </c>
      <c r="C1208" s="2">
        <v>105</v>
      </c>
      <c r="D1208" s="2">
        <v>6.5</v>
      </c>
    </row>
    <row r="1209" spans="1:4" x14ac:dyDescent="0.3">
      <c r="A1209" s="2" t="s">
        <v>3787</v>
      </c>
      <c r="B1209" s="15">
        <v>44601681</v>
      </c>
      <c r="C1209" s="2">
        <v>101</v>
      </c>
      <c r="D1209" s="2">
        <v>6</v>
      </c>
    </row>
    <row r="1210" spans="1:4" x14ac:dyDescent="0.3">
      <c r="A1210" s="2" t="s">
        <v>3791</v>
      </c>
      <c r="B1210" s="14">
        <v>27347013</v>
      </c>
      <c r="C1210" s="2">
        <v>134</v>
      </c>
      <c r="D1210" s="2">
        <v>6.8</v>
      </c>
    </row>
    <row r="1211" spans="1:4" x14ac:dyDescent="0.3">
      <c r="A1211" s="2" t="s">
        <v>3793</v>
      </c>
      <c r="B1211" s="15">
        <v>5916769</v>
      </c>
      <c r="C1211" s="2">
        <v>135</v>
      </c>
      <c r="D1211" s="2">
        <v>6.7</v>
      </c>
    </row>
    <row r="1212" spans="1:4" x14ac:dyDescent="0.3">
      <c r="A1212" s="2" t="s">
        <v>3795</v>
      </c>
      <c r="B1212" s="14">
        <v>101591324</v>
      </c>
      <c r="C1212" s="2">
        <v>98</v>
      </c>
      <c r="D1212" s="2">
        <v>5.8</v>
      </c>
    </row>
    <row r="1213" spans="1:4" x14ac:dyDescent="0.3">
      <c r="A1213" s="2" t="s">
        <v>3798</v>
      </c>
      <c r="B1213" s="15">
        <v>38000000</v>
      </c>
      <c r="C1213" s="2">
        <v>155</v>
      </c>
      <c r="D1213" s="2">
        <v>6.8</v>
      </c>
    </row>
    <row r="1214" spans="1:4" x14ac:dyDescent="0.3">
      <c r="A1214" s="2" t="s">
        <v>3800</v>
      </c>
      <c r="B1214" s="14">
        <v>-40000000</v>
      </c>
      <c r="C1214" s="2">
        <v>106</v>
      </c>
      <c r="D1214" s="2">
        <v>5.8</v>
      </c>
    </row>
    <row r="1215" spans="1:4" x14ac:dyDescent="0.3">
      <c r="A1215" s="2" t="s">
        <v>3803</v>
      </c>
      <c r="B1215" s="15">
        <v>1797066</v>
      </c>
      <c r="C1215" s="2">
        <v>94</v>
      </c>
      <c r="D1215" s="2">
        <v>4.9000000000000004</v>
      </c>
    </row>
    <row r="1216" spans="1:4" x14ac:dyDescent="0.3">
      <c r="A1216" s="2" t="s">
        <v>3806</v>
      </c>
      <c r="B1216" s="14">
        <v>-40000000</v>
      </c>
      <c r="C1216" s="2">
        <v>95</v>
      </c>
      <c r="D1216" s="2">
        <v>5.4</v>
      </c>
    </row>
    <row r="1217" spans="1:4" x14ac:dyDescent="0.3">
      <c r="A1217" s="2" t="s">
        <v>3808</v>
      </c>
      <c r="B1217" s="15">
        <v>-65000000</v>
      </c>
      <c r="C1217" s="2">
        <v>103</v>
      </c>
      <c r="D1217" s="2">
        <v>5.7</v>
      </c>
    </row>
    <row r="1218" spans="1:4" x14ac:dyDescent="0.3">
      <c r="A1218" s="2" t="s">
        <v>3812</v>
      </c>
      <c r="B1218" s="14">
        <v>105896422</v>
      </c>
      <c r="C1218" s="2">
        <v>96</v>
      </c>
      <c r="D1218" s="2">
        <v>6.2</v>
      </c>
    </row>
    <row r="1219" spans="1:4" x14ac:dyDescent="0.3">
      <c r="A1219" s="2" t="s">
        <v>3814</v>
      </c>
      <c r="B1219" s="15">
        <v>57552050</v>
      </c>
      <c r="C1219" s="2">
        <v>104</v>
      </c>
      <c r="D1219" s="2">
        <v>6.5</v>
      </c>
    </row>
    <row r="1220" spans="1:4" x14ac:dyDescent="0.3">
      <c r="A1220" s="2" t="s">
        <v>3817</v>
      </c>
      <c r="B1220" s="14">
        <v>1863726</v>
      </c>
      <c r="C1220" s="2">
        <v>95</v>
      </c>
      <c r="D1220" s="2">
        <v>5.4</v>
      </c>
    </row>
    <row r="1221" spans="1:4" x14ac:dyDescent="0.3">
      <c r="A1221" s="2" t="s">
        <v>3819</v>
      </c>
      <c r="B1221" s="15">
        <v>57138686</v>
      </c>
      <c r="C1221" s="2">
        <v>111</v>
      </c>
      <c r="D1221" s="2">
        <v>6.1</v>
      </c>
    </row>
    <row r="1222" spans="1:4" x14ac:dyDescent="0.3">
      <c r="A1222" s="2" t="s">
        <v>3821</v>
      </c>
      <c r="B1222" s="14">
        <v>56618699</v>
      </c>
      <c r="C1222" s="2">
        <v>123</v>
      </c>
      <c r="D1222" s="2">
        <v>6.1</v>
      </c>
    </row>
    <row r="1223" spans="1:4" x14ac:dyDescent="0.3">
      <c r="A1223" s="2" t="s">
        <v>3823</v>
      </c>
      <c r="B1223" s="15">
        <v>-3583107</v>
      </c>
      <c r="C1223" s="2">
        <v>140</v>
      </c>
      <c r="D1223" s="2">
        <v>6.7</v>
      </c>
    </row>
    <row r="1224" spans="1:4" x14ac:dyDescent="0.3">
      <c r="A1224" s="2" t="s">
        <v>3825</v>
      </c>
      <c r="B1224" s="14">
        <v>86069509</v>
      </c>
      <c r="C1224" s="2">
        <v>97</v>
      </c>
      <c r="D1224" s="2">
        <v>5.3</v>
      </c>
    </row>
    <row r="1225" spans="1:4" x14ac:dyDescent="0.3">
      <c r="A1225" s="2" t="s">
        <v>3829</v>
      </c>
      <c r="B1225" s="15">
        <v>-3962091</v>
      </c>
      <c r="C1225" s="2">
        <v>94</v>
      </c>
      <c r="D1225" s="2">
        <v>5</v>
      </c>
    </row>
    <row r="1226" spans="1:4" x14ac:dyDescent="0.3">
      <c r="A1226" s="2" t="s">
        <v>3832</v>
      </c>
      <c r="B1226" s="14">
        <v>110887643</v>
      </c>
      <c r="C1226" s="2">
        <v>92</v>
      </c>
      <c r="D1226" s="2">
        <v>5.9</v>
      </c>
    </row>
    <row r="1227" spans="1:4" x14ac:dyDescent="0.3">
      <c r="A1227" s="2" t="s">
        <v>3835</v>
      </c>
      <c r="B1227" s="15">
        <v>0</v>
      </c>
      <c r="C1227" s="2">
        <v>102</v>
      </c>
      <c r="D1227" s="2">
        <v>5.3</v>
      </c>
    </row>
    <row r="1228" spans="1:4" x14ac:dyDescent="0.3">
      <c r="A1228" s="2" t="s">
        <v>3838</v>
      </c>
      <c r="B1228" s="14">
        <v>15707411</v>
      </c>
      <c r="C1228" s="2">
        <v>122</v>
      </c>
      <c r="D1228" s="2">
        <v>7</v>
      </c>
    </row>
    <row r="1229" spans="1:4" x14ac:dyDescent="0.3">
      <c r="A1229" s="2" t="s">
        <v>3841</v>
      </c>
      <c r="B1229" s="15">
        <v>20451307</v>
      </c>
      <c r="C1229" s="2">
        <v>103</v>
      </c>
      <c r="D1229" s="2">
        <v>5.9</v>
      </c>
    </row>
    <row r="1230" spans="1:4" x14ac:dyDescent="0.3">
      <c r="A1230" s="2" t="s">
        <v>3843</v>
      </c>
      <c r="B1230" s="14">
        <v>-40000000</v>
      </c>
      <c r="C1230" s="2">
        <v>102</v>
      </c>
      <c r="D1230" s="2">
        <v>5.5</v>
      </c>
    </row>
    <row r="1231" spans="1:4" x14ac:dyDescent="0.3">
      <c r="A1231" s="2" t="s">
        <v>3845</v>
      </c>
      <c r="B1231" s="15">
        <v>0</v>
      </c>
      <c r="C1231" s="2">
        <v>116</v>
      </c>
      <c r="D1231" s="2">
        <v>5.8</v>
      </c>
    </row>
    <row r="1232" spans="1:4" x14ac:dyDescent="0.3">
      <c r="A1232" s="2" t="s">
        <v>3848</v>
      </c>
      <c r="B1232" s="14">
        <v>23063435</v>
      </c>
      <c r="C1232" s="2">
        <v>108</v>
      </c>
      <c r="D1232" s="2">
        <v>5.4</v>
      </c>
    </row>
    <row r="1233" spans="1:4" x14ac:dyDescent="0.3">
      <c r="A1233" s="2" t="s">
        <v>3850</v>
      </c>
      <c r="B1233" s="15">
        <v>15247881</v>
      </c>
      <c r="C1233" s="2">
        <v>129</v>
      </c>
      <c r="D1233" s="2">
        <v>6.9</v>
      </c>
    </row>
    <row r="1234" spans="1:4" x14ac:dyDescent="0.3">
      <c r="A1234" s="2" t="s">
        <v>3853</v>
      </c>
      <c r="B1234" s="14">
        <v>18785180</v>
      </c>
      <c r="C1234" s="2">
        <v>102</v>
      </c>
      <c r="D1234" s="2">
        <v>6.1</v>
      </c>
    </row>
    <row r="1235" spans="1:4" x14ac:dyDescent="0.3">
      <c r="A1235" s="2" t="s">
        <v>3856</v>
      </c>
      <c r="B1235" s="15">
        <v>6442528</v>
      </c>
      <c r="C1235" s="2">
        <v>117</v>
      </c>
      <c r="D1235" s="2">
        <v>6.3</v>
      </c>
    </row>
    <row r="1236" spans="1:4" x14ac:dyDescent="0.3">
      <c r="A1236" s="2" t="s">
        <v>3859</v>
      </c>
      <c r="B1236" s="14">
        <v>-9800895</v>
      </c>
      <c r="C1236" s="2">
        <v>117</v>
      </c>
      <c r="D1236" s="2">
        <v>5.6</v>
      </c>
    </row>
    <row r="1237" spans="1:4" x14ac:dyDescent="0.3">
      <c r="A1237" s="2" t="s">
        <v>3863</v>
      </c>
      <c r="B1237" s="15">
        <v>-8329380</v>
      </c>
      <c r="C1237" s="2">
        <v>135</v>
      </c>
      <c r="D1237" s="2">
        <v>6.7</v>
      </c>
    </row>
    <row r="1238" spans="1:4" x14ac:dyDescent="0.3">
      <c r="A1238" s="2" t="s">
        <v>3866</v>
      </c>
      <c r="B1238" s="14">
        <v>-40000000</v>
      </c>
      <c r="C1238" s="2">
        <v>107</v>
      </c>
      <c r="D1238" s="2">
        <v>4.9000000000000004</v>
      </c>
    </row>
    <row r="1239" spans="1:4" x14ac:dyDescent="0.3">
      <c r="A1239" s="2" t="s">
        <v>3868</v>
      </c>
      <c r="B1239" s="15">
        <v>-46000000</v>
      </c>
      <c r="C1239" s="2">
        <v>90</v>
      </c>
      <c r="D1239" s="2">
        <v>5</v>
      </c>
    </row>
    <row r="1240" spans="1:4" x14ac:dyDescent="0.3">
      <c r="A1240" s="2" t="s">
        <v>3871</v>
      </c>
      <c r="B1240" s="14">
        <v>9627779</v>
      </c>
      <c r="C1240" s="2">
        <v>96</v>
      </c>
      <c r="D1240" s="2">
        <v>4.5999999999999996</v>
      </c>
    </row>
    <row r="1241" spans="1:4" x14ac:dyDescent="0.3">
      <c r="A1241" s="2" t="s">
        <v>3873</v>
      </c>
      <c r="B1241" s="15">
        <v>-12946185</v>
      </c>
      <c r="C1241" s="2">
        <v>104</v>
      </c>
      <c r="D1241" s="2">
        <v>5.2</v>
      </c>
    </row>
    <row r="1242" spans="1:4" x14ac:dyDescent="0.3">
      <c r="A1242" s="2" t="s">
        <v>3876</v>
      </c>
      <c r="B1242" s="14">
        <v>-35000000</v>
      </c>
      <c r="C1242" s="2">
        <v>115</v>
      </c>
      <c r="D1242" s="2">
        <v>6.4</v>
      </c>
    </row>
    <row r="1243" spans="1:4" x14ac:dyDescent="0.3">
      <c r="A1243" s="2" t="s">
        <v>3879</v>
      </c>
      <c r="B1243" s="15">
        <v>25754228</v>
      </c>
      <c r="C1243" s="2">
        <v>119</v>
      </c>
      <c r="D1243" s="2">
        <v>6.4</v>
      </c>
    </row>
    <row r="1244" spans="1:4" x14ac:dyDescent="0.3">
      <c r="A1244" s="2" t="s">
        <v>3882</v>
      </c>
      <c r="B1244" s="14">
        <v>22771059</v>
      </c>
      <c r="C1244" s="2">
        <v>99</v>
      </c>
      <c r="D1244" s="2">
        <v>5.4</v>
      </c>
    </row>
    <row r="1245" spans="1:4" x14ac:dyDescent="0.3">
      <c r="A1245" s="2" t="s">
        <v>3884</v>
      </c>
      <c r="B1245" s="15">
        <v>2500000</v>
      </c>
      <c r="C1245" s="2">
        <v>110</v>
      </c>
      <c r="D1245" s="2">
        <v>7.2</v>
      </c>
    </row>
    <row r="1246" spans="1:4" x14ac:dyDescent="0.3">
      <c r="A1246" s="2" t="s">
        <v>3888</v>
      </c>
      <c r="B1246" s="14">
        <v>-15667676</v>
      </c>
      <c r="C1246" s="2">
        <v>128</v>
      </c>
      <c r="D1246" s="2">
        <v>5.9</v>
      </c>
    </row>
    <row r="1247" spans="1:4" x14ac:dyDescent="0.3">
      <c r="A1247" s="2" t="s">
        <v>3891</v>
      </c>
      <c r="B1247" s="15">
        <v>20965854</v>
      </c>
      <c r="C1247" s="2">
        <v>108</v>
      </c>
      <c r="D1247" s="2">
        <v>6.5</v>
      </c>
    </row>
    <row r="1248" spans="1:4" x14ac:dyDescent="0.3">
      <c r="A1248" s="2" t="s">
        <v>3895</v>
      </c>
      <c r="B1248" s="14">
        <v>-1827500</v>
      </c>
      <c r="C1248" s="2">
        <v>86</v>
      </c>
      <c r="D1248" s="2">
        <v>6.9</v>
      </c>
    </row>
    <row r="1249" spans="1:4" x14ac:dyDescent="0.3">
      <c r="A1249" s="2" t="s">
        <v>3898</v>
      </c>
      <c r="B1249" s="15">
        <v>-17566085</v>
      </c>
      <c r="C1249" s="2">
        <v>108</v>
      </c>
      <c r="D1249" s="2">
        <v>5.7</v>
      </c>
    </row>
    <row r="1250" spans="1:4" x14ac:dyDescent="0.3">
      <c r="A1250" s="2" t="s">
        <v>3900</v>
      </c>
      <c r="B1250" s="14">
        <v>0</v>
      </c>
      <c r="C1250" s="2">
        <v>128</v>
      </c>
      <c r="D1250" s="2">
        <v>5.9</v>
      </c>
    </row>
    <row r="1251" spans="1:4" x14ac:dyDescent="0.3">
      <c r="A1251" s="2" t="s">
        <v>3903</v>
      </c>
      <c r="B1251" s="15">
        <v>6546197</v>
      </c>
      <c r="C1251" s="2">
        <v>84</v>
      </c>
      <c r="D1251" s="2">
        <v>4.7</v>
      </c>
    </row>
    <row r="1252" spans="1:4" x14ac:dyDescent="0.3">
      <c r="A1252" s="2" t="s">
        <v>3906</v>
      </c>
      <c r="B1252" s="14">
        <v>0</v>
      </c>
      <c r="C1252" s="2">
        <v>111</v>
      </c>
      <c r="D1252" s="2">
        <v>6</v>
      </c>
    </row>
    <row r="1253" spans="1:4" x14ac:dyDescent="0.3">
      <c r="A1253" s="2" t="s">
        <v>3908</v>
      </c>
      <c r="B1253" s="15">
        <v>-24649246</v>
      </c>
      <c r="C1253" s="2">
        <v>128</v>
      </c>
      <c r="D1253" s="2">
        <v>4.9000000000000004</v>
      </c>
    </row>
    <row r="1254" spans="1:4" x14ac:dyDescent="0.3">
      <c r="A1254" s="2" t="s">
        <v>3910</v>
      </c>
      <c r="B1254" s="14">
        <v>20474340</v>
      </c>
      <c r="C1254" s="2">
        <v>123</v>
      </c>
      <c r="D1254" s="2">
        <v>6.5</v>
      </c>
    </row>
    <row r="1255" spans="1:4" x14ac:dyDescent="0.3">
      <c r="A1255" s="2" t="s">
        <v>3913</v>
      </c>
      <c r="B1255" s="15">
        <v>-40000000</v>
      </c>
      <c r="C1255" s="2">
        <v>101</v>
      </c>
      <c r="D1255" s="2">
        <v>5.7</v>
      </c>
    </row>
    <row r="1256" spans="1:4" x14ac:dyDescent="0.3">
      <c r="A1256" s="2" t="s">
        <v>3915</v>
      </c>
      <c r="B1256" s="14">
        <v>-44187007</v>
      </c>
      <c r="C1256" s="2">
        <v>102</v>
      </c>
      <c r="D1256" s="2">
        <v>4.8</v>
      </c>
    </row>
    <row r="1257" spans="1:4" x14ac:dyDescent="0.3">
      <c r="A1257" s="2" t="s">
        <v>3918</v>
      </c>
      <c r="B1257" s="15">
        <v>138274123</v>
      </c>
      <c r="C1257" s="2">
        <v>113</v>
      </c>
      <c r="D1257" s="2">
        <v>7</v>
      </c>
    </row>
    <row r="1258" spans="1:4" x14ac:dyDescent="0.3">
      <c r="A1258" s="2" t="s">
        <v>3921</v>
      </c>
      <c r="B1258" s="14">
        <v>-40624819</v>
      </c>
      <c r="C1258" s="2">
        <v>107</v>
      </c>
      <c r="D1258" s="2">
        <v>4.2</v>
      </c>
    </row>
    <row r="1259" spans="1:4" x14ac:dyDescent="0.3">
      <c r="A1259" s="2" t="s">
        <v>3924</v>
      </c>
      <c r="B1259" s="15">
        <v>6471023</v>
      </c>
      <c r="C1259" s="2">
        <v>87</v>
      </c>
      <c r="D1259" s="2">
        <v>7.5</v>
      </c>
    </row>
    <row r="1260" spans="1:4" x14ac:dyDescent="0.3">
      <c r="A1260" s="2" t="s">
        <v>3926</v>
      </c>
      <c r="B1260" s="14">
        <v>-23127329</v>
      </c>
      <c r="C1260" s="2">
        <v>103</v>
      </c>
      <c r="D1260" s="2">
        <v>5.7</v>
      </c>
    </row>
    <row r="1261" spans="1:4" x14ac:dyDescent="0.3">
      <c r="A1261" s="2" t="s">
        <v>3928</v>
      </c>
      <c r="B1261" s="15">
        <v>-25641967</v>
      </c>
      <c r="C1261" s="2">
        <v>99</v>
      </c>
      <c r="D1261" s="2">
        <v>5.7</v>
      </c>
    </row>
    <row r="1262" spans="1:4" x14ac:dyDescent="0.3">
      <c r="A1262" s="2" t="s">
        <v>3930</v>
      </c>
      <c r="B1262" s="14">
        <v>163921954</v>
      </c>
      <c r="C1262" s="2">
        <v>122</v>
      </c>
      <c r="D1262" s="2">
        <v>7.8</v>
      </c>
    </row>
    <row r="1263" spans="1:4" x14ac:dyDescent="0.3">
      <c r="A1263" s="2" t="s">
        <v>3932</v>
      </c>
      <c r="B1263" s="15">
        <v>0</v>
      </c>
      <c r="C1263" s="2">
        <v>91</v>
      </c>
      <c r="D1263" s="2">
        <v>5.5</v>
      </c>
    </row>
    <row r="1264" spans="1:4" x14ac:dyDescent="0.3">
      <c r="A1264" s="2" t="s">
        <v>3936</v>
      </c>
      <c r="B1264" s="14">
        <v>-46604061</v>
      </c>
      <c r="C1264" s="2">
        <v>103</v>
      </c>
      <c r="D1264" s="2">
        <v>5.6</v>
      </c>
    </row>
    <row r="1265" spans="1:4" x14ac:dyDescent="0.3">
      <c r="A1265" s="2" t="s">
        <v>3940</v>
      </c>
      <c r="B1265" s="15">
        <v>-15280785</v>
      </c>
      <c r="C1265" s="2">
        <v>107</v>
      </c>
      <c r="D1265" s="2">
        <v>6.6</v>
      </c>
    </row>
    <row r="1266" spans="1:4" x14ac:dyDescent="0.3">
      <c r="A1266" s="2" t="s">
        <v>3943</v>
      </c>
      <c r="B1266" s="14">
        <v>-9878900</v>
      </c>
      <c r="C1266" s="2">
        <v>106</v>
      </c>
      <c r="D1266" s="2">
        <v>5.9</v>
      </c>
    </row>
    <row r="1267" spans="1:4" x14ac:dyDescent="0.3">
      <c r="A1267" s="2" t="s">
        <v>3946</v>
      </c>
      <c r="B1267" s="15">
        <v>-21097985</v>
      </c>
      <c r="C1267" s="2">
        <v>101</v>
      </c>
      <c r="D1267" s="2">
        <v>3.2</v>
      </c>
    </row>
    <row r="1268" spans="1:4" x14ac:dyDescent="0.3">
      <c r="A1268" s="2" t="s">
        <v>3950</v>
      </c>
      <c r="B1268" s="14">
        <v>-11830329</v>
      </c>
      <c r="C1268" s="2">
        <v>109</v>
      </c>
      <c r="D1268" s="2">
        <v>5.5</v>
      </c>
    </row>
    <row r="1269" spans="1:4" x14ac:dyDescent="0.3">
      <c r="A1269" s="2" t="s">
        <v>3952</v>
      </c>
      <c r="B1269" s="15">
        <v>-20677865</v>
      </c>
      <c r="C1269" s="2">
        <v>89</v>
      </c>
      <c r="D1269" s="2">
        <v>5.9</v>
      </c>
    </row>
    <row r="1270" spans="1:4" x14ac:dyDescent="0.3">
      <c r="A1270" s="2" t="s">
        <v>3954</v>
      </c>
      <c r="B1270" s="14">
        <v>0</v>
      </c>
      <c r="C1270" s="2">
        <v>103</v>
      </c>
      <c r="D1270" s="2">
        <v>6.3</v>
      </c>
    </row>
    <row r="1271" spans="1:4" x14ac:dyDescent="0.3">
      <c r="A1271" s="2" t="s">
        <v>3957</v>
      </c>
      <c r="B1271" s="15">
        <v>0</v>
      </c>
      <c r="C1271" s="2">
        <v>115</v>
      </c>
      <c r="D1271" s="2">
        <v>5.2</v>
      </c>
    </row>
    <row r="1272" spans="1:4" x14ac:dyDescent="0.3">
      <c r="A1272" s="2" t="s">
        <v>3961</v>
      </c>
      <c r="B1272" s="14">
        <v>-34332107</v>
      </c>
      <c r="C1272" s="2">
        <v>82</v>
      </c>
      <c r="D1272" s="2">
        <v>4.2</v>
      </c>
    </row>
    <row r="1273" spans="1:4" x14ac:dyDescent="0.3">
      <c r="A1273" s="2" t="s">
        <v>3965</v>
      </c>
      <c r="B1273" s="15">
        <v>-12354673</v>
      </c>
      <c r="C1273" s="2">
        <v>108</v>
      </c>
      <c r="D1273" s="2">
        <v>6.5</v>
      </c>
    </row>
    <row r="1274" spans="1:4" x14ac:dyDescent="0.3">
      <c r="A1274" s="2" t="s">
        <v>3968</v>
      </c>
      <c r="B1274" s="14">
        <v>-40000000</v>
      </c>
      <c r="C1274" s="2">
        <v>102</v>
      </c>
      <c r="D1274" s="2">
        <v>6.1</v>
      </c>
    </row>
    <row r="1275" spans="1:4" x14ac:dyDescent="0.3">
      <c r="A1275" s="2" t="s">
        <v>3970</v>
      </c>
      <c r="B1275" s="15">
        <v>-29040525</v>
      </c>
      <c r="C1275" s="2">
        <v>93</v>
      </c>
      <c r="D1275" s="2">
        <v>5</v>
      </c>
    </row>
    <row r="1276" spans="1:4" x14ac:dyDescent="0.3">
      <c r="A1276" s="2" t="s">
        <v>3972</v>
      </c>
      <c r="B1276" s="14">
        <v>0</v>
      </c>
      <c r="C1276" s="2">
        <v>88</v>
      </c>
      <c r="D1276" s="2">
        <v>4.8</v>
      </c>
    </row>
    <row r="1277" spans="1:4" x14ac:dyDescent="0.3">
      <c r="A1277" s="2" t="s">
        <v>3976</v>
      </c>
      <c r="B1277" s="15">
        <v>-17982197</v>
      </c>
      <c r="C1277" s="2">
        <v>107</v>
      </c>
      <c r="D1277" s="2">
        <v>7</v>
      </c>
    </row>
    <row r="1278" spans="1:4" x14ac:dyDescent="0.3">
      <c r="A1278" s="2" t="s">
        <v>3978</v>
      </c>
      <c r="B1278" s="14">
        <v>-17955723</v>
      </c>
      <c r="C1278" s="2">
        <v>91</v>
      </c>
      <c r="D1278" s="2">
        <v>6</v>
      </c>
    </row>
    <row r="1279" spans="1:4" x14ac:dyDescent="0.3">
      <c r="A1279" s="2" t="s">
        <v>3981</v>
      </c>
      <c r="B1279" s="15">
        <v>-40000000</v>
      </c>
      <c r="C1279" s="2">
        <v>94</v>
      </c>
      <c r="D1279" s="2">
        <v>5.4</v>
      </c>
    </row>
    <row r="1280" spans="1:4" x14ac:dyDescent="0.3">
      <c r="A1280" s="2" t="s">
        <v>3986</v>
      </c>
      <c r="B1280" s="14">
        <v>-26355708</v>
      </c>
      <c r="C1280" s="2">
        <v>115</v>
      </c>
      <c r="D1280" s="2">
        <v>5.5</v>
      </c>
    </row>
    <row r="1281" spans="1:4" x14ac:dyDescent="0.3">
      <c r="A1281" s="2" t="s">
        <v>3989</v>
      </c>
      <c r="B1281" s="15">
        <v>-16062130</v>
      </c>
      <c r="C1281" s="2">
        <v>93</v>
      </c>
      <c r="D1281" s="2">
        <v>5.0999999999999996</v>
      </c>
    </row>
    <row r="1282" spans="1:4" x14ac:dyDescent="0.3">
      <c r="A1282" s="2" t="s">
        <v>3993</v>
      </c>
      <c r="B1282" s="14">
        <v>97760134</v>
      </c>
      <c r="C1282" s="2">
        <v>105</v>
      </c>
      <c r="D1282" s="2">
        <v>6.6</v>
      </c>
    </row>
    <row r="1283" spans="1:4" x14ac:dyDescent="0.3">
      <c r="A1283" s="2" t="s">
        <v>3996</v>
      </c>
      <c r="B1283" s="15">
        <v>-12436272</v>
      </c>
      <c r="C1283" s="2">
        <v>107</v>
      </c>
      <c r="D1283" s="2">
        <v>6.2</v>
      </c>
    </row>
    <row r="1284" spans="1:4" x14ac:dyDescent="0.3">
      <c r="A1284" s="2" t="s">
        <v>3999</v>
      </c>
      <c r="B1284" s="14">
        <v>0</v>
      </c>
      <c r="C1284" s="2">
        <v>101</v>
      </c>
      <c r="D1284" s="2">
        <v>6.6</v>
      </c>
    </row>
    <row r="1285" spans="1:4" x14ac:dyDescent="0.3">
      <c r="A1285" s="2" t="s">
        <v>4003</v>
      </c>
      <c r="B1285" s="15">
        <v>-30000000</v>
      </c>
      <c r="C1285" s="2">
        <v>111</v>
      </c>
      <c r="D1285" s="2">
        <v>7.1</v>
      </c>
    </row>
    <row r="1286" spans="1:4" x14ac:dyDescent="0.3">
      <c r="A1286" s="2" t="s">
        <v>4006</v>
      </c>
      <c r="B1286" s="14">
        <v>-40000000</v>
      </c>
      <c r="C1286" s="2">
        <v>126</v>
      </c>
      <c r="D1286" s="2">
        <v>6.3</v>
      </c>
    </row>
    <row r="1287" spans="1:4" x14ac:dyDescent="0.3">
      <c r="A1287" s="2" t="s">
        <v>4010</v>
      </c>
      <c r="B1287" s="15">
        <v>-25000000</v>
      </c>
      <c r="C1287" s="2">
        <v>112</v>
      </c>
      <c r="D1287" s="2">
        <v>4.3</v>
      </c>
    </row>
    <row r="1288" spans="1:4" x14ac:dyDescent="0.3">
      <c r="A1288" s="2" t="s">
        <v>4014</v>
      </c>
      <c r="B1288" s="14">
        <v>47558912</v>
      </c>
      <c r="C1288" s="2">
        <v>126</v>
      </c>
      <c r="D1288" s="2">
        <v>6.7</v>
      </c>
    </row>
    <row r="1289" spans="1:4" x14ac:dyDescent="0.3">
      <c r="A1289" s="2" t="s">
        <v>4019</v>
      </c>
      <c r="B1289" s="15">
        <v>-25000000</v>
      </c>
      <c r="C1289" s="2">
        <v>90</v>
      </c>
      <c r="D1289" s="2">
        <v>6.5</v>
      </c>
    </row>
    <row r="1290" spans="1:4" x14ac:dyDescent="0.3">
      <c r="A1290" s="2" t="s">
        <v>4023</v>
      </c>
      <c r="B1290" s="14">
        <v>0</v>
      </c>
      <c r="C1290" s="2">
        <v>90</v>
      </c>
      <c r="D1290" s="2">
        <v>5.9</v>
      </c>
    </row>
    <row r="1291" spans="1:4" x14ac:dyDescent="0.3">
      <c r="A1291" s="2" t="s">
        <v>4027</v>
      </c>
      <c r="B1291" s="15">
        <v>79000000</v>
      </c>
      <c r="C1291" s="2">
        <v>102</v>
      </c>
      <c r="D1291" s="2">
        <v>7.3</v>
      </c>
    </row>
    <row r="1292" spans="1:4" x14ac:dyDescent="0.3">
      <c r="A1292" s="2" t="s">
        <v>4030</v>
      </c>
      <c r="B1292" s="14">
        <v>60000000</v>
      </c>
      <c r="C1292" s="2">
        <v>159</v>
      </c>
      <c r="D1292" s="2">
        <v>7.5</v>
      </c>
    </row>
    <row r="1293" spans="1:4" x14ac:dyDescent="0.3">
      <c r="A1293" s="2" t="s">
        <v>4036</v>
      </c>
      <c r="B1293" s="15">
        <v>62229792</v>
      </c>
      <c r="C1293" s="2">
        <v>107</v>
      </c>
      <c r="D1293" s="2">
        <v>6.7</v>
      </c>
    </row>
    <row r="1294" spans="1:4" x14ac:dyDescent="0.3">
      <c r="A1294" s="2" t="s">
        <v>4038</v>
      </c>
      <c r="B1294" s="14">
        <v>69485490</v>
      </c>
      <c r="C1294" s="2">
        <v>102</v>
      </c>
      <c r="D1294" s="2">
        <v>5.8</v>
      </c>
    </row>
    <row r="1295" spans="1:4" x14ac:dyDescent="0.3">
      <c r="A1295" s="2" t="s">
        <v>4040</v>
      </c>
      <c r="B1295" s="15">
        <v>-3712212</v>
      </c>
      <c r="C1295" s="2">
        <v>87</v>
      </c>
      <c r="D1295" s="2">
        <v>6.6</v>
      </c>
    </row>
    <row r="1296" spans="1:4" x14ac:dyDescent="0.3">
      <c r="A1296" s="2" t="s">
        <v>4042</v>
      </c>
      <c r="B1296" s="14">
        <v>-130536</v>
      </c>
      <c r="C1296" s="2">
        <v>119</v>
      </c>
      <c r="D1296" s="2">
        <v>7.4</v>
      </c>
    </row>
    <row r="1297" spans="1:4" x14ac:dyDescent="0.3">
      <c r="A1297" s="2" t="s">
        <v>4044</v>
      </c>
      <c r="B1297" s="15">
        <v>-32385720</v>
      </c>
      <c r="C1297" s="2">
        <v>106</v>
      </c>
      <c r="D1297" s="2">
        <v>4.5</v>
      </c>
    </row>
    <row r="1298" spans="1:4" x14ac:dyDescent="0.3">
      <c r="A1298" s="2" t="s">
        <v>4048</v>
      </c>
      <c r="B1298" s="14">
        <v>36850624</v>
      </c>
      <c r="C1298" s="2">
        <v>125</v>
      </c>
      <c r="D1298" s="2">
        <v>5.3</v>
      </c>
    </row>
    <row r="1299" spans="1:4" x14ac:dyDescent="0.3">
      <c r="A1299" s="2" t="s">
        <v>4050</v>
      </c>
      <c r="B1299" s="15">
        <v>4907260</v>
      </c>
      <c r="C1299" s="2">
        <v>113</v>
      </c>
      <c r="D1299" s="2">
        <v>6</v>
      </c>
    </row>
    <row r="1300" spans="1:4" x14ac:dyDescent="0.3">
      <c r="A1300" s="2" t="s">
        <v>4052</v>
      </c>
      <c r="B1300" s="14">
        <v>47473609</v>
      </c>
      <c r="C1300" s="2">
        <v>150</v>
      </c>
      <c r="D1300" s="2">
        <v>7.1</v>
      </c>
    </row>
    <row r="1301" spans="1:4" x14ac:dyDescent="0.3">
      <c r="A1301" s="2" t="s">
        <v>4055</v>
      </c>
      <c r="B1301" s="15">
        <v>150622424</v>
      </c>
      <c r="C1301" s="2">
        <v>108</v>
      </c>
      <c r="D1301" s="2">
        <v>6</v>
      </c>
    </row>
    <row r="1302" spans="1:4" x14ac:dyDescent="0.3">
      <c r="A1302" s="2" t="s">
        <v>4057</v>
      </c>
      <c r="B1302" s="14">
        <v>167298907</v>
      </c>
      <c r="C1302" s="2">
        <v>96</v>
      </c>
      <c r="D1302" s="2">
        <v>6.4</v>
      </c>
    </row>
    <row r="1303" spans="1:4" x14ac:dyDescent="0.3">
      <c r="A1303" s="2" t="s">
        <v>4059</v>
      </c>
      <c r="B1303" s="15">
        <v>0</v>
      </c>
      <c r="C1303" s="2">
        <v>90</v>
      </c>
      <c r="D1303" s="2">
        <v>5.5</v>
      </c>
    </row>
    <row r="1304" spans="1:4" x14ac:dyDescent="0.3">
      <c r="A1304" s="2" t="s">
        <v>4063</v>
      </c>
      <c r="B1304" s="14">
        <v>81723358</v>
      </c>
      <c r="C1304" s="2">
        <v>100</v>
      </c>
      <c r="D1304" s="2">
        <v>5.3</v>
      </c>
    </row>
    <row r="1305" spans="1:4" x14ac:dyDescent="0.3">
      <c r="A1305" s="2" t="s">
        <v>4065</v>
      </c>
      <c r="B1305" s="15">
        <v>82000000</v>
      </c>
      <c r="C1305" s="2">
        <v>118</v>
      </c>
      <c r="D1305" s="2">
        <v>6.4</v>
      </c>
    </row>
    <row r="1306" spans="1:4" x14ac:dyDescent="0.3">
      <c r="A1306" s="2" t="s">
        <v>4067</v>
      </c>
      <c r="B1306" s="14">
        <v>60216736</v>
      </c>
      <c r="C1306" s="2">
        <v>130</v>
      </c>
      <c r="D1306" s="2">
        <v>6.3</v>
      </c>
    </row>
    <row r="1307" spans="1:4" x14ac:dyDescent="0.3">
      <c r="A1307" s="2" t="s">
        <v>4070</v>
      </c>
      <c r="B1307" s="15">
        <v>76156230</v>
      </c>
      <c r="C1307" s="2">
        <v>120</v>
      </c>
      <c r="D1307" s="2">
        <v>6.7</v>
      </c>
    </row>
    <row r="1308" spans="1:4" x14ac:dyDescent="0.3">
      <c r="A1308" s="2" t="s">
        <v>4073</v>
      </c>
      <c r="B1308" s="14">
        <v>-40000000</v>
      </c>
      <c r="C1308" s="2">
        <v>88</v>
      </c>
      <c r="D1308" s="2">
        <v>6.8</v>
      </c>
    </row>
    <row r="1309" spans="1:4" x14ac:dyDescent="0.3">
      <c r="A1309" s="2" t="s">
        <v>4077</v>
      </c>
      <c r="B1309" s="15">
        <v>23956241</v>
      </c>
      <c r="C1309" s="2">
        <v>146</v>
      </c>
      <c r="D1309" s="2">
        <v>7.2</v>
      </c>
    </row>
    <row r="1310" spans="1:4" x14ac:dyDescent="0.3">
      <c r="A1310" s="2" t="s">
        <v>4080</v>
      </c>
      <c r="B1310" s="14">
        <v>13801187</v>
      </c>
      <c r="C1310" s="2">
        <v>114</v>
      </c>
      <c r="D1310" s="2">
        <v>6.2</v>
      </c>
    </row>
    <row r="1311" spans="1:4" x14ac:dyDescent="0.3">
      <c r="A1311" s="2" t="s">
        <v>4083</v>
      </c>
      <c r="B1311" s="15">
        <v>-35000000</v>
      </c>
      <c r="C1311" s="2">
        <v>123</v>
      </c>
      <c r="D1311" s="2">
        <v>5.7</v>
      </c>
    </row>
    <row r="1312" spans="1:4" x14ac:dyDescent="0.3">
      <c r="A1312" s="2" t="s">
        <v>4087</v>
      </c>
      <c r="B1312" s="14">
        <v>69597242</v>
      </c>
      <c r="C1312" s="2">
        <v>94</v>
      </c>
      <c r="D1312" s="2">
        <v>5</v>
      </c>
    </row>
    <row r="1313" spans="1:4" x14ac:dyDescent="0.3">
      <c r="A1313" s="2" t="s">
        <v>4089</v>
      </c>
      <c r="B1313" s="15">
        <v>-23300000</v>
      </c>
      <c r="C1313" s="2">
        <v>102</v>
      </c>
      <c r="D1313" s="2">
        <v>5.6</v>
      </c>
    </row>
    <row r="1314" spans="1:4" x14ac:dyDescent="0.3">
      <c r="A1314" s="2" t="s">
        <v>4092</v>
      </c>
      <c r="B1314" s="14">
        <v>-38000000</v>
      </c>
      <c r="C1314" s="2">
        <v>99</v>
      </c>
      <c r="D1314" s="2">
        <v>5.5</v>
      </c>
    </row>
    <row r="1315" spans="1:4" x14ac:dyDescent="0.3">
      <c r="A1315" s="2" t="s">
        <v>4094</v>
      </c>
      <c r="B1315" s="15">
        <v>20401898</v>
      </c>
      <c r="C1315" s="2">
        <v>133</v>
      </c>
      <c r="D1315" s="2">
        <v>6.3</v>
      </c>
    </row>
    <row r="1316" spans="1:4" x14ac:dyDescent="0.3">
      <c r="A1316" s="2" t="s">
        <v>4097</v>
      </c>
      <c r="B1316" s="14">
        <v>-20619874</v>
      </c>
      <c r="C1316" s="2">
        <v>118</v>
      </c>
      <c r="D1316" s="2">
        <v>5.7</v>
      </c>
    </row>
    <row r="1317" spans="1:4" x14ac:dyDescent="0.3">
      <c r="A1317" s="2" t="s">
        <v>4100</v>
      </c>
      <c r="B1317" s="15">
        <v>-40008098</v>
      </c>
      <c r="C1317" s="2">
        <v>105</v>
      </c>
      <c r="D1317" s="2">
        <v>6</v>
      </c>
    </row>
    <row r="1318" spans="1:4" x14ac:dyDescent="0.3">
      <c r="A1318" s="2" t="s">
        <v>4102</v>
      </c>
      <c r="B1318" s="14">
        <v>37536959</v>
      </c>
      <c r="C1318" s="2">
        <v>110</v>
      </c>
      <c r="D1318" s="2">
        <v>6.9</v>
      </c>
    </row>
    <row r="1319" spans="1:4" x14ac:dyDescent="0.3">
      <c r="A1319" s="2" t="s">
        <v>4106</v>
      </c>
      <c r="B1319" s="15">
        <v>-27700000</v>
      </c>
      <c r="C1319" s="2">
        <v>129</v>
      </c>
      <c r="D1319" s="2">
        <v>6.3</v>
      </c>
    </row>
    <row r="1320" spans="1:4" x14ac:dyDescent="0.3">
      <c r="A1320" s="2" t="s">
        <v>4109</v>
      </c>
      <c r="B1320" s="14">
        <v>4629760</v>
      </c>
      <c r="C1320" s="2">
        <v>109</v>
      </c>
      <c r="D1320" s="2">
        <v>7.8</v>
      </c>
    </row>
    <row r="1321" spans="1:4" x14ac:dyDescent="0.3">
      <c r="A1321" s="2" t="s">
        <v>4112</v>
      </c>
      <c r="B1321" s="15">
        <v>60337295</v>
      </c>
      <c r="C1321" s="2">
        <v>119</v>
      </c>
      <c r="D1321" s="2">
        <v>6.2</v>
      </c>
    </row>
    <row r="1322" spans="1:4" x14ac:dyDescent="0.3">
      <c r="A1322" s="2" t="s">
        <v>4116</v>
      </c>
      <c r="B1322" s="14">
        <v>-30517805</v>
      </c>
      <c r="C1322" s="2">
        <v>118</v>
      </c>
      <c r="D1322" s="2">
        <v>5.8</v>
      </c>
    </row>
    <row r="1323" spans="1:4" x14ac:dyDescent="0.3">
      <c r="A1323" s="2" t="s">
        <v>4120</v>
      </c>
      <c r="B1323" s="15">
        <v>0</v>
      </c>
      <c r="C1323" s="2">
        <v>110</v>
      </c>
      <c r="D1323" s="2">
        <v>5.4</v>
      </c>
    </row>
    <row r="1324" spans="1:4" x14ac:dyDescent="0.3">
      <c r="A1324" s="2" t="s">
        <v>4123</v>
      </c>
      <c r="B1324" s="14">
        <v>-37130952</v>
      </c>
      <c r="C1324" s="2">
        <v>90</v>
      </c>
      <c r="D1324" s="2">
        <v>6.2</v>
      </c>
    </row>
    <row r="1325" spans="1:4" x14ac:dyDescent="0.3">
      <c r="A1325" s="2" t="s">
        <v>4125</v>
      </c>
      <c r="B1325" s="15">
        <v>-3741940</v>
      </c>
      <c r="C1325" s="2">
        <v>137</v>
      </c>
      <c r="D1325" s="2">
        <v>7</v>
      </c>
    </row>
    <row r="1326" spans="1:4" x14ac:dyDescent="0.3">
      <c r="A1326" s="2" t="s">
        <v>4130</v>
      </c>
      <c r="B1326" s="14">
        <v>-32589251</v>
      </c>
      <c r="C1326" s="2">
        <v>93</v>
      </c>
      <c r="D1326" s="2">
        <v>4.3</v>
      </c>
    </row>
    <row r="1327" spans="1:4" x14ac:dyDescent="0.3">
      <c r="A1327" s="2" t="s">
        <v>4134</v>
      </c>
      <c r="B1327" s="15">
        <v>-30206504</v>
      </c>
      <c r="C1327" s="2">
        <v>130</v>
      </c>
      <c r="D1327" s="2">
        <v>7.1</v>
      </c>
    </row>
    <row r="1328" spans="1:4" x14ac:dyDescent="0.3">
      <c r="A1328" s="2" t="s">
        <v>4136</v>
      </c>
      <c r="B1328" s="14">
        <v>71906372</v>
      </c>
      <c r="C1328" s="2">
        <v>112</v>
      </c>
      <c r="D1328" s="2">
        <v>5.6</v>
      </c>
    </row>
    <row r="1329" spans="1:4" x14ac:dyDescent="0.3">
      <c r="A1329" s="2" t="s">
        <v>4139</v>
      </c>
      <c r="B1329" s="15">
        <v>136567581</v>
      </c>
      <c r="C1329" s="2">
        <v>133</v>
      </c>
      <c r="D1329" s="2">
        <v>7.3</v>
      </c>
    </row>
    <row r="1330" spans="1:4" x14ac:dyDescent="0.3">
      <c r="A1330" s="2" t="s">
        <v>4142</v>
      </c>
      <c r="B1330" s="14">
        <v>117026136</v>
      </c>
      <c r="C1330" s="2">
        <v>125</v>
      </c>
      <c r="D1330" s="2">
        <v>7</v>
      </c>
    </row>
    <row r="1331" spans="1:4" x14ac:dyDescent="0.3">
      <c r="A1331" s="2" t="s">
        <v>4144</v>
      </c>
      <c r="B1331" s="15">
        <v>39700000</v>
      </c>
      <c r="C1331" s="2">
        <v>110</v>
      </c>
      <c r="D1331" s="2">
        <v>5.8</v>
      </c>
    </row>
    <row r="1332" spans="1:4" x14ac:dyDescent="0.3">
      <c r="A1332" s="2" t="s">
        <v>4147</v>
      </c>
      <c r="B1332" s="14">
        <v>126720069</v>
      </c>
      <c r="C1332" s="2">
        <v>96</v>
      </c>
      <c r="D1332" s="2">
        <v>6.5</v>
      </c>
    </row>
    <row r="1333" spans="1:4" x14ac:dyDescent="0.3">
      <c r="A1333" s="2" t="s">
        <v>4150</v>
      </c>
      <c r="B1333" s="15">
        <v>63076342</v>
      </c>
      <c r="C1333" s="2">
        <v>96</v>
      </c>
      <c r="D1333" s="2">
        <v>5.6</v>
      </c>
    </row>
    <row r="1334" spans="1:4" x14ac:dyDescent="0.3">
      <c r="A1334" s="2" t="s">
        <v>4155</v>
      </c>
      <c r="B1334" s="14">
        <v>52247624</v>
      </c>
      <c r="C1334" s="2">
        <v>123</v>
      </c>
      <c r="D1334" s="2">
        <v>7.7</v>
      </c>
    </row>
    <row r="1335" spans="1:4" x14ac:dyDescent="0.3">
      <c r="A1335" s="2" t="s">
        <v>4158</v>
      </c>
      <c r="B1335" s="15">
        <v>11451803</v>
      </c>
      <c r="C1335" s="2">
        <v>188</v>
      </c>
      <c r="D1335" s="2">
        <v>7.5</v>
      </c>
    </row>
    <row r="1336" spans="1:4" x14ac:dyDescent="0.3">
      <c r="A1336" s="2" t="s">
        <v>4160</v>
      </c>
      <c r="B1336" s="14">
        <v>25583804</v>
      </c>
      <c r="C1336" s="2">
        <v>107</v>
      </c>
      <c r="D1336" s="2">
        <v>5.3</v>
      </c>
    </row>
    <row r="1337" spans="1:4" x14ac:dyDescent="0.3">
      <c r="A1337" s="2" t="s">
        <v>4163</v>
      </c>
      <c r="B1337" s="15">
        <v>74343513</v>
      </c>
      <c r="C1337" s="2">
        <v>110</v>
      </c>
      <c r="D1337" s="2">
        <v>5.9</v>
      </c>
    </row>
    <row r="1338" spans="1:4" x14ac:dyDescent="0.3">
      <c r="A1338" s="2" t="s">
        <v>4167</v>
      </c>
      <c r="B1338" s="14">
        <v>58404397</v>
      </c>
      <c r="C1338" s="2">
        <v>113</v>
      </c>
      <c r="D1338" s="2">
        <v>6.7</v>
      </c>
    </row>
    <row r="1339" spans="1:4" x14ac:dyDescent="0.3">
      <c r="A1339" s="2" t="s">
        <v>4170</v>
      </c>
      <c r="B1339" s="15">
        <v>355616625</v>
      </c>
      <c r="C1339" s="2">
        <v>122</v>
      </c>
      <c r="D1339" s="2">
        <v>5.8</v>
      </c>
    </row>
    <row r="1340" spans="1:4" x14ac:dyDescent="0.3">
      <c r="A1340" s="2" t="s">
        <v>4172</v>
      </c>
      <c r="B1340" s="14">
        <v>66244770</v>
      </c>
      <c r="C1340" s="2">
        <v>116</v>
      </c>
      <c r="D1340" s="2">
        <v>7</v>
      </c>
    </row>
    <row r="1341" spans="1:4" x14ac:dyDescent="0.3">
      <c r="A1341" s="2" t="s">
        <v>4174</v>
      </c>
      <c r="B1341" s="15">
        <v>52758500</v>
      </c>
      <c r="C1341" s="2">
        <v>93</v>
      </c>
      <c r="D1341" s="2">
        <v>6.1</v>
      </c>
    </row>
    <row r="1342" spans="1:4" x14ac:dyDescent="0.3">
      <c r="A1342" s="2" t="s">
        <v>4176</v>
      </c>
      <c r="B1342" s="14">
        <v>232994119</v>
      </c>
      <c r="C1342" s="2">
        <v>110</v>
      </c>
      <c r="D1342" s="2">
        <v>6.8</v>
      </c>
    </row>
    <row r="1343" spans="1:4" x14ac:dyDescent="0.3">
      <c r="A1343" s="2" t="s">
        <v>4179</v>
      </c>
      <c r="B1343" s="15">
        <v>-14665155</v>
      </c>
      <c r="C1343" s="2">
        <v>115</v>
      </c>
      <c r="D1343" s="2">
        <v>5.3</v>
      </c>
    </row>
    <row r="1344" spans="1:4" x14ac:dyDescent="0.3">
      <c r="A1344" s="2" t="s">
        <v>4183</v>
      </c>
      <c r="B1344" s="14">
        <v>14159144</v>
      </c>
      <c r="C1344" s="2">
        <v>95</v>
      </c>
      <c r="D1344" s="2">
        <v>6.6</v>
      </c>
    </row>
    <row r="1345" spans="1:4" x14ac:dyDescent="0.3">
      <c r="A1345" s="2" t="s">
        <v>4185</v>
      </c>
      <c r="B1345" s="15">
        <v>124000000</v>
      </c>
      <c r="C1345" s="2">
        <v>134</v>
      </c>
      <c r="D1345" s="2">
        <v>5.8</v>
      </c>
    </row>
    <row r="1346" spans="1:4" x14ac:dyDescent="0.3">
      <c r="A1346" s="2" t="s">
        <v>4190</v>
      </c>
      <c r="B1346" s="14">
        <v>28572262</v>
      </c>
      <c r="C1346" s="2">
        <v>101</v>
      </c>
      <c r="D1346" s="2">
        <v>6</v>
      </c>
    </row>
    <row r="1347" spans="1:4" x14ac:dyDescent="0.3">
      <c r="A1347" s="2" t="s">
        <v>4194</v>
      </c>
      <c r="B1347" s="15">
        <v>16424533</v>
      </c>
      <c r="C1347" s="2">
        <v>107</v>
      </c>
      <c r="D1347" s="2">
        <v>6.7</v>
      </c>
    </row>
    <row r="1348" spans="1:4" x14ac:dyDescent="0.3">
      <c r="A1348" s="2" t="s">
        <v>4196</v>
      </c>
      <c r="B1348" s="14">
        <v>-9831030</v>
      </c>
      <c r="C1348" s="2">
        <v>124</v>
      </c>
      <c r="D1348" s="2">
        <v>5.4</v>
      </c>
    </row>
    <row r="1349" spans="1:4" x14ac:dyDescent="0.3">
      <c r="A1349" s="2" t="s">
        <v>4198</v>
      </c>
      <c r="B1349" s="15">
        <v>8350926</v>
      </c>
      <c r="C1349" s="2">
        <v>109</v>
      </c>
      <c r="D1349" s="2">
        <v>5.8</v>
      </c>
    </row>
    <row r="1350" spans="1:4" x14ac:dyDescent="0.3">
      <c r="A1350" s="2" t="s">
        <v>4200</v>
      </c>
      <c r="B1350" s="14">
        <v>-10749980</v>
      </c>
      <c r="C1350" s="2">
        <v>105</v>
      </c>
      <c r="D1350" s="2">
        <v>5.2</v>
      </c>
    </row>
    <row r="1351" spans="1:4" x14ac:dyDescent="0.3">
      <c r="A1351" s="2" t="s">
        <v>4202</v>
      </c>
      <c r="B1351" s="15">
        <v>0</v>
      </c>
      <c r="C1351" s="2">
        <v>130</v>
      </c>
      <c r="D1351" s="2">
        <v>6.2</v>
      </c>
    </row>
    <row r="1352" spans="1:4" x14ac:dyDescent="0.3">
      <c r="A1352" s="2" t="s">
        <v>4204</v>
      </c>
      <c r="B1352" s="14">
        <v>0</v>
      </c>
      <c r="C1352" s="2">
        <v>127</v>
      </c>
      <c r="D1352" s="2">
        <v>6.3</v>
      </c>
    </row>
    <row r="1353" spans="1:4" x14ac:dyDescent="0.3">
      <c r="A1353" s="2" t="s">
        <v>4208</v>
      </c>
      <c r="B1353" s="15">
        <v>59047633</v>
      </c>
      <c r="C1353" s="2">
        <v>114</v>
      </c>
      <c r="D1353" s="2">
        <v>5.8</v>
      </c>
    </row>
    <row r="1354" spans="1:4" x14ac:dyDescent="0.3">
      <c r="A1354" s="2" t="s">
        <v>4211</v>
      </c>
      <c r="B1354" s="14">
        <v>-23467223</v>
      </c>
      <c r="C1354" s="2">
        <v>106</v>
      </c>
      <c r="D1354" s="2">
        <v>7.5</v>
      </c>
    </row>
    <row r="1355" spans="1:4" x14ac:dyDescent="0.3">
      <c r="A1355" s="2" t="s">
        <v>4213</v>
      </c>
      <c r="B1355" s="15">
        <v>-32996704</v>
      </c>
      <c r="C1355" s="2">
        <v>95</v>
      </c>
      <c r="D1355" s="2">
        <v>4.5999999999999996</v>
      </c>
    </row>
    <row r="1356" spans="1:4" x14ac:dyDescent="0.3">
      <c r="A1356" s="2" t="s">
        <v>4215</v>
      </c>
      <c r="B1356" s="14">
        <v>26800345</v>
      </c>
      <c r="C1356" s="2">
        <v>81</v>
      </c>
      <c r="D1356" s="2">
        <v>5.2</v>
      </c>
    </row>
    <row r="1357" spans="1:4" x14ac:dyDescent="0.3">
      <c r="A1357" s="2" t="s">
        <v>4219</v>
      </c>
      <c r="B1357" s="15">
        <v>0</v>
      </c>
      <c r="C1357" s="2">
        <v>95</v>
      </c>
      <c r="D1357" s="2">
        <v>5.3</v>
      </c>
    </row>
    <row r="1358" spans="1:4" x14ac:dyDescent="0.3">
      <c r="A1358" s="2" t="s">
        <v>4222</v>
      </c>
      <c r="B1358" s="14">
        <v>424270619</v>
      </c>
      <c r="C1358" s="2">
        <v>100</v>
      </c>
      <c r="D1358" s="2">
        <v>7.2</v>
      </c>
    </row>
    <row r="1359" spans="1:4" x14ac:dyDescent="0.3">
      <c r="A1359" s="2" t="s">
        <v>4224</v>
      </c>
      <c r="B1359" s="15">
        <v>120844753</v>
      </c>
      <c r="C1359" s="2">
        <v>105</v>
      </c>
      <c r="D1359" s="2">
        <v>6.5</v>
      </c>
    </row>
    <row r="1360" spans="1:4" x14ac:dyDescent="0.3">
      <c r="A1360" s="2" t="s">
        <v>4230</v>
      </c>
      <c r="B1360" s="14">
        <v>277940086</v>
      </c>
      <c r="C1360" s="2">
        <v>95</v>
      </c>
      <c r="D1360" s="2">
        <v>6.2</v>
      </c>
    </row>
    <row r="1361" spans="1:4" x14ac:dyDescent="0.3">
      <c r="A1361" s="2" t="s">
        <v>4232</v>
      </c>
      <c r="B1361" s="15">
        <v>376348924</v>
      </c>
      <c r="C1361" s="2">
        <v>126</v>
      </c>
      <c r="D1361" s="2">
        <v>7</v>
      </c>
    </row>
    <row r="1362" spans="1:4" x14ac:dyDescent="0.3">
      <c r="A1362" s="2" t="s">
        <v>4234</v>
      </c>
      <c r="B1362" s="14">
        <v>0</v>
      </c>
      <c r="C1362" s="2">
        <v>112</v>
      </c>
      <c r="D1362" s="2">
        <v>5.9</v>
      </c>
    </row>
    <row r="1363" spans="1:4" x14ac:dyDescent="0.3">
      <c r="A1363" s="2" t="s">
        <v>4236</v>
      </c>
      <c r="B1363" s="15">
        <v>286731527</v>
      </c>
      <c r="C1363" s="2">
        <v>118</v>
      </c>
      <c r="D1363" s="2">
        <v>6.4</v>
      </c>
    </row>
    <row r="1364" spans="1:4" x14ac:dyDescent="0.3">
      <c r="A1364" s="2" t="s">
        <v>4238</v>
      </c>
      <c r="B1364" s="14">
        <v>280208309</v>
      </c>
      <c r="C1364" s="2">
        <v>129</v>
      </c>
      <c r="D1364" s="2">
        <v>7.2</v>
      </c>
    </row>
    <row r="1365" spans="1:4" x14ac:dyDescent="0.3">
      <c r="A1365" s="2" t="s">
        <v>4241</v>
      </c>
      <c r="B1365" s="15">
        <v>112934180</v>
      </c>
      <c r="C1365" s="2">
        <v>88</v>
      </c>
      <c r="D1365" s="2">
        <v>5.5</v>
      </c>
    </row>
    <row r="1366" spans="1:4" x14ac:dyDescent="0.3">
      <c r="A1366" s="2" t="s">
        <v>4243</v>
      </c>
      <c r="B1366" s="14">
        <v>82000000</v>
      </c>
      <c r="C1366" s="2">
        <v>98</v>
      </c>
      <c r="D1366" s="2">
        <v>6.5</v>
      </c>
    </row>
    <row r="1367" spans="1:4" x14ac:dyDescent="0.3">
      <c r="A1367" s="2" t="s">
        <v>4246</v>
      </c>
      <c r="B1367" s="15">
        <v>214276927</v>
      </c>
      <c r="C1367" s="2">
        <v>110</v>
      </c>
      <c r="D1367" s="2">
        <v>7.2</v>
      </c>
    </row>
    <row r="1368" spans="1:4" x14ac:dyDescent="0.3">
      <c r="A1368" s="2" t="s">
        <v>4248</v>
      </c>
      <c r="B1368" s="14">
        <v>291551094</v>
      </c>
      <c r="C1368" s="2">
        <v>109</v>
      </c>
      <c r="D1368" s="2">
        <v>7</v>
      </c>
    </row>
    <row r="1369" spans="1:4" x14ac:dyDescent="0.3">
      <c r="A1369" s="2" t="s">
        <v>4250</v>
      </c>
      <c r="B1369" s="15">
        <v>104000000</v>
      </c>
      <c r="C1369" s="2">
        <v>132</v>
      </c>
      <c r="D1369" s="2">
        <v>6.2</v>
      </c>
    </row>
    <row r="1370" spans="1:4" x14ac:dyDescent="0.3">
      <c r="A1370" s="2" t="s">
        <v>4253</v>
      </c>
      <c r="B1370" s="14">
        <v>138965010</v>
      </c>
      <c r="C1370" s="2">
        <v>111</v>
      </c>
      <c r="D1370" s="2">
        <v>5.6</v>
      </c>
    </row>
    <row r="1371" spans="1:4" x14ac:dyDescent="0.3">
      <c r="A1371" s="2" t="s">
        <v>4256</v>
      </c>
      <c r="B1371" s="15">
        <v>147300000</v>
      </c>
      <c r="C1371" s="2">
        <v>128</v>
      </c>
      <c r="D1371" s="2">
        <v>7</v>
      </c>
    </row>
    <row r="1372" spans="1:4" x14ac:dyDescent="0.3">
      <c r="A1372" s="2" t="s">
        <v>4258</v>
      </c>
      <c r="B1372" s="14">
        <v>34823199</v>
      </c>
      <c r="C1372" s="2">
        <v>123</v>
      </c>
      <c r="D1372" s="2">
        <v>6.5</v>
      </c>
    </row>
    <row r="1373" spans="1:4" x14ac:dyDescent="0.3">
      <c r="A1373" s="2" t="s">
        <v>4260</v>
      </c>
      <c r="B1373" s="15">
        <v>105795793</v>
      </c>
      <c r="C1373" s="2">
        <v>125</v>
      </c>
      <c r="D1373" s="2">
        <v>5.9</v>
      </c>
    </row>
    <row r="1374" spans="1:4" x14ac:dyDescent="0.3">
      <c r="A1374" s="2" t="s">
        <v>4262</v>
      </c>
      <c r="B1374" s="14">
        <v>33915888</v>
      </c>
      <c r="C1374" s="2">
        <v>105</v>
      </c>
      <c r="D1374" s="2">
        <v>5.5</v>
      </c>
    </row>
    <row r="1375" spans="1:4" x14ac:dyDescent="0.3">
      <c r="A1375" s="2" t="s">
        <v>4266</v>
      </c>
      <c r="B1375" s="15">
        <v>204976425</v>
      </c>
      <c r="C1375" s="2">
        <v>162</v>
      </c>
      <c r="D1375" s="2">
        <v>7</v>
      </c>
    </row>
    <row r="1376" spans="1:4" x14ac:dyDescent="0.3">
      <c r="A1376" s="2" t="s">
        <v>4268</v>
      </c>
      <c r="B1376" s="14">
        <v>91216940</v>
      </c>
      <c r="C1376" s="2">
        <v>138</v>
      </c>
      <c r="D1376" s="2">
        <v>7.7</v>
      </c>
    </row>
    <row r="1377" spans="1:4" x14ac:dyDescent="0.3">
      <c r="A1377" s="2" t="s">
        <v>4271</v>
      </c>
      <c r="B1377" s="15">
        <v>51369815</v>
      </c>
      <c r="C1377" s="2">
        <v>100</v>
      </c>
      <c r="D1377" s="2">
        <v>5.8</v>
      </c>
    </row>
    <row r="1378" spans="1:4" x14ac:dyDescent="0.3">
      <c r="A1378" s="2" t="s">
        <v>4273</v>
      </c>
      <c r="B1378" s="14">
        <v>-35000000</v>
      </c>
      <c r="C1378" s="2">
        <v>90</v>
      </c>
      <c r="D1378" s="2">
        <v>6.3</v>
      </c>
    </row>
    <row r="1379" spans="1:4" x14ac:dyDescent="0.3">
      <c r="A1379" s="2" t="s">
        <v>4275</v>
      </c>
      <c r="B1379" s="15">
        <v>78374103</v>
      </c>
      <c r="C1379" s="2">
        <v>108</v>
      </c>
      <c r="D1379" s="2">
        <v>5.5</v>
      </c>
    </row>
    <row r="1380" spans="1:4" x14ac:dyDescent="0.3">
      <c r="A1380" s="2" t="s">
        <v>4277</v>
      </c>
      <c r="B1380" s="14">
        <v>23704513</v>
      </c>
      <c r="C1380" s="2">
        <v>91</v>
      </c>
      <c r="D1380" s="2">
        <v>7.2</v>
      </c>
    </row>
    <row r="1381" spans="1:4" x14ac:dyDescent="0.3">
      <c r="A1381" s="2" t="s">
        <v>4279</v>
      </c>
      <c r="B1381" s="15">
        <v>71155843</v>
      </c>
      <c r="C1381" s="2">
        <v>107</v>
      </c>
      <c r="D1381" s="2">
        <v>6</v>
      </c>
    </row>
    <row r="1382" spans="1:4" x14ac:dyDescent="0.3">
      <c r="A1382" s="2" t="s">
        <v>4281</v>
      </c>
      <c r="B1382" s="14">
        <v>0</v>
      </c>
      <c r="C1382" s="2">
        <v>132</v>
      </c>
      <c r="D1382" s="2">
        <v>6.3</v>
      </c>
    </row>
    <row r="1383" spans="1:4" x14ac:dyDescent="0.3">
      <c r="A1383" s="2" t="s">
        <v>4284</v>
      </c>
      <c r="B1383" s="15">
        <v>25251371</v>
      </c>
      <c r="C1383" s="2">
        <v>123</v>
      </c>
      <c r="D1383" s="2">
        <v>6.8</v>
      </c>
    </row>
    <row r="1384" spans="1:4" x14ac:dyDescent="0.3">
      <c r="A1384" s="2" t="s">
        <v>4286</v>
      </c>
      <c r="B1384" s="14">
        <v>61608995</v>
      </c>
      <c r="C1384" s="2">
        <v>90</v>
      </c>
      <c r="D1384" s="2">
        <v>6</v>
      </c>
    </row>
    <row r="1385" spans="1:4" x14ac:dyDescent="0.3">
      <c r="A1385" s="2" t="s">
        <v>4289</v>
      </c>
      <c r="B1385" s="15">
        <v>20277485</v>
      </c>
      <c r="C1385" s="2">
        <v>109</v>
      </c>
      <c r="D1385" s="2">
        <v>6.8</v>
      </c>
    </row>
    <row r="1386" spans="1:4" x14ac:dyDescent="0.3">
      <c r="A1386" s="2" t="s">
        <v>4292</v>
      </c>
      <c r="B1386" s="14">
        <v>115483765</v>
      </c>
      <c r="C1386" s="2">
        <v>109</v>
      </c>
      <c r="D1386" s="2">
        <v>6.5</v>
      </c>
    </row>
    <row r="1387" spans="1:4" x14ac:dyDescent="0.3">
      <c r="A1387" s="2" t="s">
        <v>4294</v>
      </c>
      <c r="B1387" s="15">
        <v>73758521</v>
      </c>
      <c r="C1387" s="2">
        <v>91</v>
      </c>
      <c r="D1387" s="2">
        <v>5.6</v>
      </c>
    </row>
    <row r="1388" spans="1:4" x14ac:dyDescent="0.3">
      <c r="A1388" s="2" t="s">
        <v>4296</v>
      </c>
      <c r="B1388" s="14">
        <v>77544580</v>
      </c>
      <c r="C1388" s="2">
        <v>125</v>
      </c>
      <c r="D1388" s="2">
        <v>7.3</v>
      </c>
    </row>
    <row r="1389" spans="1:4" x14ac:dyDescent="0.3">
      <c r="A1389" s="2" t="s">
        <v>4298</v>
      </c>
      <c r="B1389" s="15">
        <v>14169908</v>
      </c>
      <c r="C1389" s="2">
        <v>202</v>
      </c>
      <c r="D1389" s="2">
        <v>7.2</v>
      </c>
    </row>
    <row r="1390" spans="1:4" x14ac:dyDescent="0.3">
      <c r="A1390" s="2" t="s">
        <v>4301</v>
      </c>
      <c r="B1390" s="14">
        <v>53058786</v>
      </c>
      <c r="C1390" s="2">
        <v>134</v>
      </c>
      <c r="D1390" s="2">
        <v>5.6</v>
      </c>
    </row>
    <row r="1391" spans="1:4" x14ac:dyDescent="0.3">
      <c r="A1391" s="2" t="s">
        <v>4304</v>
      </c>
      <c r="B1391" s="15">
        <v>57219310</v>
      </c>
      <c r="C1391" s="2">
        <v>88</v>
      </c>
      <c r="D1391" s="2">
        <v>5.2</v>
      </c>
    </row>
    <row r="1392" spans="1:4" x14ac:dyDescent="0.3">
      <c r="A1392" s="2" t="s">
        <v>4307</v>
      </c>
      <c r="B1392" s="14">
        <v>56353501</v>
      </c>
      <c r="C1392" s="2">
        <v>92</v>
      </c>
      <c r="D1392" s="2">
        <v>6.2</v>
      </c>
    </row>
    <row r="1393" spans="1:4" x14ac:dyDescent="0.3">
      <c r="A1393" s="2" t="s">
        <v>4310</v>
      </c>
      <c r="B1393" s="15">
        <v>34307224</v>
      </c>
      <c r="C1393" s="2">
        <v>91</v>
      </c>
      <c r="D1393" s="2">
        <v>5.2</v>
      </c>
    </row>
    <row r="1394" spans="1:4" x14ac:dyDescent="0.3">
      <c r="A1394" s="2" t="s">
        <v>4312</v>
      </c>
      <c r="B1394" s="14">
        <v>0</v>
      </c>
      <c r="C1394" s="2">
        <v>80</v>
      </c>
      <c r="D1394" s="2">
        <v>5.2</v>
      </c>
    </row>
    <row r="1395" spans="1:4" x14ac:dyDescent="0.3">
      <c r="A1395" s="2" t="s">
        <v>4314</v>
      </c>
      <c r="B1395" s="15">
        <v>28405313</v>
      </c>
      <c r="C1395" s="2">
        <v>98</v>
      </c>
      <c r="D1395" s="2">
        <v>5.8</v>
      </c>
    </row>
    <row r="1396" spans="1:4" x14ac:dyDescent="0.3">
      <c r="A1396" s="2" t="s">
        <v>4318</v>
      </c>
      <c r="B1396" s="14">
        <v>6954997</v>
      </c>
      <c r="C1396" s="2">
        <v>127</v>
      </c>
      <c r="D1396" s="2">
        <v>7.4</v>
      </c>
    </row>
    <row r="1397" spans="1:4" x14ac:dyDescent="0.3">
      <c r="A1397" s="2" t="s">
        <v>4320</v>
      </c>
      <c r="B1397" s="15">
        <v>69984862</v>
      </c>
      <c r="C1397" s="2">
        <v>100</v>
      </c>
      <c r="D1397" s="2">
        <v>6.4</v>
      </c>
    </row>
    <row r="1398" spans="1:4" x14ac:dyDescent="0.3">
      <c r="A1398" s="2" t="s">
        <v>4322</v>
      </c>
      <c r="B1398" s="14">
        <v>111500000</v>
      </c>
      <c r="C1398" s="2">
        <v>114</v>
      </c>
      <c r="D1398" s="2">
        <v>7</v>
      </c>
    </row>
    <row r="1399" spans="1:4" x14ac:dyDescent="0.3">
      <c r="A1399" s="2" t="s">
        <v>4327</v>
      </c>
      <c r="B1399" s="15">
        <v>0</v>
      </c>
      <c r="C1399" s="2">
        <v>104</v>
      </c>
      <c r="D1399" s="2">
        <v>6</v>
      </c>
    </row>
    <row r="1400" spans="1:4" x14ac:dyDescent="0.3">
      <c r="A1400" s="2" t="s">
        <v>4329</v>
      </c>
      <c r="B1400" s="14">
        <v>50416905</v>
      </c>
      <c r="C1400" s="2">
        <v>100</v>
      </c>
      <c r="D1400" s="2">
        <v>5.2</v>
      </c>
    </row>
    <row r="1401" spans="1:4" x14ac:dyDescent="0.3">
      <c r="A1401" s="2" t="s">
        <v>4331</v>
      </c>
      <c r="B1401" s="15">
        <v>133930596</v>
      </c>
      <c r="C1401" s="2">
        <v>109</v>
      </c>
      <c r="D1401" s="2">
        <v>6.7</v>
      </c>
    </row>
    <row r="1402" spans="1:4" x14ac:dyDescent="0.3">
      <c r="A1402" s="2" t="s">
        <v>4333</v>
      </c>
      <c r="B1402" s="14">
        <v>42477008</v>
      </c>
      <c r="C1402" s="2">
        <v>106</v>
      </c>
      <c r="D1402" s="2">
        <v>5.7</v>
      </c>
    </row>
    <row r="1403" spans="1:4" x14ac:dyDescent="0.3">
      <c r="A1403" s="2" t="s">
        <v>4336</v>
      </c>
      <c r="B1403" s="15">
        <v>24901913</v>
      </c>
      <c r="C1403" s="2">
        <v>112</v>
      </c>
      <c r="D1403" s="2">
        <v>5.9</v>
      </c>
    </row>
    <row r="1404" spans="1:4" x14ac:dyDescent="0.3">
      <c r="A1404" s="2" t="s">
        <v>4340</v>
      </c>
      <c r="B1404" s="14">
        <v>0</v>
      </c>
      <c r="C1404" s="2">
        <v>95</v>
      </c>
      <c r="D1404" s="2">
        <v>5.0999999999999996</v>
      </c>
    </row>
    <row r="1405" spans="1:4" x14ac:dyDescent="0.3">
      <c r="A1405" s="2" t="s">
        <v>4343</v>
      </c>
      <c r="B1405" s="15">
        <v>323292</v>
      </c>
      <c r="C1405" s="2">
        <v>102</v>
      </c>
      <c r="D1405" s="2">
        <v>6.9</v>
      </c>
    </row>
    <row r="1406" spans="1:4" x14ac:dyDescent="0.3">
      <c r="A1406" s="2" t="s">
        <v>4346</v>
      </c>
      <c r="B1406" s="14">
        <v>64423521</v>
      </c>
      <c r="C1406" s="2">
        <v>102</v>
      </c>
      <c r="D1406" s="2">
        <v>4.0999999999999996</v>
      </c>
    </row>
    <row r="1407" spans="1:4" x14ac:dyDescent="0.3">
      <c r="A1407" s="2" t="s">
        <v>4349</v>
      </c>
      <c r="B1407" s="15">
        <v>85072577</v>
      </c>
      <c r="C1407" s="2">
        <v>150</v>
      </c>
      <c r="D1407" s="2">
        <v>8</v>
      </c>
    </row>
    <row r="1408" spans="1:4" x14ac:dyDescent="0.3">
      <c r="A1408" s="2" t="s">
        <v>4351</v>
      </c>
      <c r="B1408" s="14">
        <v>-35000000</v>
      </c>
      <c r="C1408" s="2">
        <v>101</v>
      </c>
      <c r="D1408" s="2">
        <v>6.4</v>
      </c>
    </row>
    <row r="1409" spans="1:4" x14ac:dyDescent="0.3">
      <c r="A1409" s="2" t="s">
        <v>4353</v>
      </c>
      <c r="B1409" s="15">
        <v>28766121</v>
      </c>
      <c r="C1409" s="2">
        <v>113</v>
      </c>
      <c r="D1409" s="2">
        <v>5.5</v>
      </c>
    </row>
    <row r="1410" spans="1:4" x14ac:dyDescent="0.3">
      <c r="A1410" s="2" t="s">
        <v>4355</v>
      </c>
      <c r="B1410" s="14">
        <v>88505027</v>
      </c>
      <c r="C1410" s="2">
        <v>104</v>
      </c>
      <c r="D1410" s="2">
        <v>6.7</v>
      </c>
    </row>
    <row r="1411" spans="1:4" x14ac:dyDescent="0.3">
      <c r="A1411" s="2" t="s">
        <v>4358</v>
      </c>
      <c r="B1411" s="15">
        <v>49606030</v>
      </c>
      <c r="C1411" s="2">
        <v>137</v>
      </c>
      <c r="D1411" s="2">
        <v>6</v>
      </c>
    </row>
    <row r="1412" spans="1:4" x14ac:dyDescent="0.3">
      <c r="A1412" s="2" t="s">
        <v>4360</v>
      </c>
      <c r="B1412" s="14">
        <v>37436439</v>
      </c>
      <c r="C1412" s="2">
        <v>110</v>
      </c>
      <c r="D1412" s="2">
        <v>6</v>
      </c>
    </row>
    <row r="1413" spans="1:4" x14ac:dyDescent="0.3">
      <c r="A1413" s="2" t="s">
        <v>4365</v>
      </c>
      <c r="B1413" s="15">
        <v>10479110</v>
      </c>
      <c r="C1413" s="2">
        <v>101</v>
      </c>
      <c r="D1413" s="2">
        <v>5.4</v>
      </c>
    </row>
    <row r="1414" spans="1:4" x14ac:dyDescent="0.3">
      <c r="A1414" s="2" t="s">
        <v>4368</v>
      </c>
      <c r="B1414" s="14">
        <v>22120318</v>
      </c>
      <c r="C1414" s="2">
        <v>108</v>
      </c>
      <c r="D1414" s="2">
        <v>5.9</v>
      </c>
    </row>
    <row r="1415" spans="1:4" x14ac:dyDescent="0.3">
      <c r="A1415" s="2" t="s">
        <v>4370</v>
      </c>
      <c r="B1415" s="15">
        <v>-2516590</v>
      </c>
      <c r="C1415" s="2">
        <v>101</v>
      </c>
      <c r="D1415" s="2">
        <v>5.9</v>
      </c>
    </row>
    <row r="1416" spans="1:4" x14ac:dyDescent="0.3">
      <c r="A1416" s="2" t="s">
        <v>4372</v>
      </c>
      <c r="B1416" s="14">
        <v>5263020</v>
      </c>
      <c r="C1416" s="2">
        <v>112</v>
      </c>
      <c r="D1416" s="2">
        <v>6.3</v>
      </c>
    </row>
    <row r="1417" spans="1:4" x14ac:dyDescent="0.3">
      <c r="A1417" s="2" t="s">
        <v>4375</v>
      </c>
      <c r="B1417" s="15">
        <v>-7892040</v>
      </c>
      <c r="C1417" s="2">
        <v>111</v>
      </c>
      <c r="D1417" s="2">
        <v>6.1</v>
      </c>
    </row>
    <row r="1418" spans="1:4" x14ac:dyDescent="0.3">
      <c r="A1418" s="2" t="s">
        <v>4378</v>
      </c>
      <c r="B1418" s="14">
        <v>1098382</v>
      </c>
      <c r="C1418" s="2">
        <v>102</v>
      </c>
      <c r="D1418" s="2">
        <v>5.8</v>
      </c>
    </row>
    <row r="1419" spans="1:4" x14ac:dyDescent="0.3">
      <c r="A1419" s="2" t="s">
        <v>4381</v>
      </c>
      <c r="B1419" s="15">
        <v>-14646768</v>
      </c>
      <c r="C1419" s="2">
        <v>101</v>
      </c>
      <c r="D1419" s="2">
        <v>5.0999999999999996</v>
      </c>
    </row>
    <row r="1420" spans="1:4" x14ac:dyDescent="0.3">
      <c r="A1420" s="2" t="s">
        <v>4383</v>
      </c>
      <c r="B1420" s="14">
        <v>-9894745</v>
      </c>
      <c r="C1420" s="2">
        <v>155</v>
      </c>
      <c r="D1420" s="2">
        <v>6.3</v>
      </c>
    </row>
    <row r="1421" spans="1:4" x14ac:dyDescent="0.3">
      <c r="A1421" s="2" t="s">
        <v>4386</v>
      </c>
      <c r="B1421" s="15">
        <v>-4800000</v>
      </c>
      <c r="C1421" s="2">
        <v>93</v>
      </c>
      <c r="D1421" s="2">
        <v>5.6</v>
      </c>
    </row>
    <row r="1422" spans="1:4" x14ac:dyDescent="0.3">
      <c r="A1422" s="2" t="s">
        <v>4390</v>
      </c>
      <c r="B1422" s="14">
        <v>58246388</v>
      </c>
      <c r="C1422" s="2">
        <v>109</v>
      </c>
      <c r="D1422" s="2">
        <v>6</v>
      </c>
    </row>
    <row r="1423" spans="1:4" x14ac:dyDescent="0.3">
      <c r="A1423" s="2" t="s">
        <v>4394</v>
      </c>
      <c r="B1423" s="15">
        <v>-35000000</v>
      </c>
      <c r="C1423" s="2">
        <v>140</v>
      </c>
      <c r="D1423" s="2">
        <v>6.1</v>
      </c>
    </row>
    <row r="1424" spans="1:4" x14ac:dyDescent="0.3">
      <c r="A1424" s="2" t="s">
        <v>4397</v>
      </c>
      <c r="B1424" s="14">
        <v>38369434</v>
      </c>
      <c r="C1424" s="2">
        <v>104</v>
      </c>
      <c r="D1424" s="2">
        <v>5.5</v>
      </c>
    </row>
    <row r="1425" spans="1:4" x14ac:dyDescent="0.3">
      <c r="A1425" s="2" t="s">
        <v>4401</v>
      </c>
      <c r="B1425" s="15">
        <v>-3611233</v>
      </c>
      <c r="C1425" s="2">
        <v>96</v>
      </c>
      <c r="D1425" s="2">
        <v>5.9</v>
      </c>
    </row>
    <row r="1426" spans="1:4" x14ac:dyDescent="0.3">
      <c r="A1426" s="2" t="s">
        <v>4405</v>
      </c>
      <c r="B1426" s="14">
        <v>15363790</v>
      </c>
      <c r="C1426" s="2">
        <v>123</v>
      </c>
      <c r="D1426" s="2">
        <v>7</v>
      </c>
    </row>
    <row r="1427" spans="1:4" x14ac:dyDescent="0.3">
      <c r="A1427" s="2" t="s">
        <v>4409</v>
      </c>
      <c r="B1427" s="15">
        <v>47087155</v>
      </c>
      <c r="C1427" s="2">
        <v>106</v>
      </c>
      <c r="D1427" s="2">
        <v>5.6</v>
      </c>
    </row>
    <row r="1428" spans="1:4" x14ac:dyDescent="0.3">
      <c r="A1428" s="2" t="s">
        <v>4411</v>
      </c>
      <c r="B1428" s="14">
        <v>-15521894</v>
      </c>
      <c r="C1428" s="2">
        <v>76</v>
      </c>
      <c r="D1428" s="2">
        <v>5.2</v>
      </c>
    </row>
    <row r="1429" spans="1:4" x14ac:dyDescent="0.3">
      <c r="A1429" s="2" t="s">
        <v>4414</v>
      </c>
      <c r="B1429" s="15">
        <v>-35000000</v>
      </c>
      <c r="C1429" s="2">
        <v>111</v>
      </c>
      <c r="D1429" s="2">
        <v>6.9</v>
      </c>
    </row>
    <row r="1430" spans="1:4" x14ac:dyDescent="0.3">
      <c r="A1430" s="2" t="s">
        <v>4416</v>
      </c>
      <c r="B1430" s="14">
        <v>-9128166</v>
      </c>
      <c r="C1430" s="2">
        <v>85</v>
      </c>
      <c r="D1430" s="2">
        <v>4.9000000000000004</v>
      </c>
    </row>
    <row r="1431" spans="1:4" x14ac:dyDescent="0.3">
      <c r="A1431" s="2" t="s">
        <v>4419</v>
      </c>
      <c r="B1431" s="15">
        <v>-36298836</v>
      </c>
      <c r="C1431" s="2">
        <v>109</v>
      </c>
      <c r="D1431" s="2">
        <v>5.7</v>
      </c>
    </row>
    <row r="1432" spans="1:4" x14ac:dyDescent="0.3">
      <c r="A1432" s="2" t="s">
        <v>4423</v>
      </c>
      <c r="B1432" s="14">
        <v>-15705099</v>
      </c>
      <c r="C1432" s="2">
        <v>97</v>
      </c>
      <c r="D1432" s="2">
        <v>5.0999999999999996</v>
      </c>
    </row>
    <row r="1433" spans="1:4" x14ac:dyDescent="0.3">
      <c r="A1433" s="2" t="s">
        <v>4426</v>
      </c>
      <c r="B1433" s="15">
        <v>-3916401</v>
      </c>
      <c r="C1433" s="2">
        <v>91</v>
      </c>
      <c r="D1433" s="2">
        <v>6.2</v>
      </c>
    </row>
    <row r="1434" spans="1:4" x14ac:dyDescent="0.3">
      <c r="A1434" s="2" t="s">
        <v>4429</v>
      </c>
      <c r="B1434" s="14">
        <v>16680201</v>
      </c>
      <c r="C1434" s="2">
        <v>87</v>
      </c>
      <c r="D1434" s="2">
        <v>5.4</v>
      </c>
    </row>
    <row r="1435" spans="1:4" x14ac:dyDescent="0.3">
      <c r="A1435" s="2" t="s">
        <v>4432</v>
      </c>
      <c r="B1435" s="15">
        <v>-5117355</v>
      </c>
      <c r="C1435" s="2">
        <v>132</v>
      </c>
      <c r="D1435" s="2">
        <v>6.5</v>
      </c>
    </row>
    <row r="1436" spans="1:4" x14ac:dyDescent="0.3">
      <c r="A1436" s="2" t="s">
        <v>4434</v>
      </c>
      <c r="B1436" s="14">
        <v>11216641</v>
      </c>
      <c r="C1436" s="2">
        <v>118</v>
      </c>
      <c r="D1436" s="2">
        <v>5.7</v>
      </c>
    </row>
    <row r="1437" spans="1:4" x14ac:dyDescent="0.3">
      <c r="A1437" s="2" t="s">
        <v>4437</v>
      </c>
      <c r="B1437" s="15">
        <v>10512007</v>
      </c>
      <c r="C1437" s="2">
        <v>98</v>
      </c>
      <c r="D1437" s="2">
        <v>6</v>
      </c>
    </row>
    <row r="1438" spans="1:4" x14ac:dyDescent="0.3">
      <c r="A1438" s="2" t="s">
        <v>4439</v>
      </c>
      <c r="B1438" s="14">
        <v>4340177</v>
      </c>
      <c r="C1438" s="2">
        <v>92</v>
      </c>
      <c r="D1438" s="2">
        <v>4.5999999999999996</v>
      </c>
    </row>
    <row r="1439" spans="1:4" x14ac:dyDescent="0.3">
      <c r="A1439" s="2" t="s">
        <v>4442</v>
      </c>
      <c r="B1439" s="15">
        <v>-30000000</v>
      </c>
      <c r="C1439" s="2">
        <v>93</v>
      </c>
      <c r="D1439" s="2">
        <v>5.3</v>
      </c>
    </row>
    <row r="1440" spans="1:4" x14ac:dyDescent="0.3">
      <c r="A1440" s="2" t="s">
        <v>4447</v>
      </c>
      <c r="B1440" s="14">
        <v>-10480540</v>
      </c>
      <c r="C1440" s="2">
        <v>117</v>
      </c>
      <c r="D1440" s="2">
        <v>5.8</v>
      </c>
    </row>
    <row r="1441" spans="1:4" x14ac:dyDescent="0.3">
      <c r="A1441" s="2" t="s">
        <v>4451</v>
      </c>
      <c r="B1441" s="15">
        <v>28215872</v>
      </c>
      <c r="C1441" s="2">
        <v>92</v>
      </c>
      <c r="D1441" s="2">
        <v>6</v>
      </c>
    </row>
    <row r="1442" spans="1:4" x14ac:dyDescent="0.3">
      <c r="A1442" s="2" t="s">
        <v>4453</v>
      </c>
      <c r="B1442" s="14">
        <v>-35000000</v>
      </c>
      <c r="C1442" s="2">
        <v>115</v>
      </c>
      <c r="D1442" s="2">
        <v>5.7</v>
      </c>
    </row>
    <row r="1443" spans="1:4" x14ac:dyDescent="0.3">
      <c r="A1443" s="2" t="s">
        <v>4455</v>
      </c>
      <c r="B1443" s="15">
        <v>-16682849</v>
      </c>
      <c r="C1443" s="2">
        <v>96</v>
      </c>
      <c r="D1443" s="2">
        <v>6.6</v>
      </c>
    </row>
    <row r="1444" spans="1:4" x14ac:dyDescent="0.3">
      <c r="A1444" s="2" t="s">
        <v>4457</v>
      </c>
      <c r="B1444" s="14">
        <v>0</v>
      </c>
      <c r="C1444" s="2">
        <v>111</v>
      </c>
      <c r="D1444" s="2">
        <v>6.4</v>
      </c>
    </row>
    <row r="1445" spans="1:4" x14ac:dyDescent="0.3">
      <c r="A1445" s="2" t="s">
        <v>4460</v>
      </c>
      <c r="B1445" s="15">
        <v>-21321087</v>
      </c>
      <c r="C1445" s="2">
        <v>94</v>
      </c>
      <c r="D1445" s="2">
        <v>5.7</v>
      </c>
    </row>
    <row r="1446" spans="1:4" x14ac:dyDescent="0.3">
      <c r="A1446" s="2" t="s">
        <v>4462</v>
      </c>
      <c r="B1446" s="14">
        <v>-7590111</v>
      </c>
      <c r="C1446" s="2">
        <v>105</v>
      </c>
      <c r="D1446" s="2">
        <v>7</v>
      </c>
    </row>
    <row r="1447" spans="1:4" x14ac:dyDescent="0.3">
      <c r="A1447" s="2" t="s">
        <v>4466</v>
      </c>
      <c r="B1447" s="15">
        <v>-27793972</v>
      </c>
      <c r="C1447" s="2">
        <v>101</v>
      </c>
      <c r="D1447" s="2">
        <v>5.3</v>
      </c>
    </row>
    <row r="1448" spans="1:4" x14ac:dyDescent="0.3">
      <c r="A1448" s="2" t="s">
        <v>4468</v>
      </c>
      <c r="B1448" s="14">
        <v>22674226</v>
      </c>
      <c r="C1448" s="2">
        <v>139</v>
      </c>
      <c r="D1448" s="2">
        <v>6.5</v>
      </c>
    </row>
    <row r="1449" spans="1:4" x14ac:dyDescent="0.3">
      <c r="A1449" s="2" t="s">
        <v>4471</v>
      </c>
      <c r="B1449" s="15">
        <v>-33000000</v>
      </c>
      <c r="C1449" s="2">
        <v>91</v>
      </c>
      <c r="D1449" s="2">
        <v>4.7</v>
      </c>
    </row>
    <row r="1450" spans="1:4" x14ac:dyDescent="0.3">
      <c r="A1450" s="2" t="s">
        <v>4475</v>
      </c>
      <c r="B1450" s="14">
        <v>-17491482</v>
      </c>
      <c r="C1450" s="2">
        <v>110</v>
      </c>
      <c r="D1450" s="2">
        <v>5.5</v>
      </c>
    </row>
    <row r="1451" spans="1:4" x14ac:dyDescent="0.3">
      <c r="A1451" s="2" t="s">
        <v>4479</v>
      </c>
      <c r="B1451" s="15">
        <v>-23439194</v>
      </c>
      <c r="C1451" s="2">
        <v>102</v>
      </c>
      <c r="D1451" s="2">
        <v>4.8</v>
      </c>
    </row>
    <row r="1452" spans="1:4" x14ac:dyDescent="0.3">
      <c r="A1452" s="2" t="s">
        <v>4481</v>
      </c>
      <c r="B1452" s="14">
        <v>-10410627</v>
      </c>
      <c r="C1452" s="2">
        <v>102</v>
      </c>
      <c r="D1452" s="2">
        <v>5.6</v>
      </c>
    </row>
    <row r="1453" spans="1:4" x14ac:dyDescent="0.3">
      <c r="A1453" s="2" t="s">
        <v>4484</v>
      </c>
      <c r="B1453" s="15">
        <v>-22493812</v>
      </c>
      <c r="C1453" s="2">
        <v>83</v>
      </c>
      <c r="D1453" s="2">
        <v>4.9000000000000004</v>
      </c>
    </row>
    <row r="1454" spans="1:4" x14ac:dyDescent="0.3">
      <c r="A1454" s="2" t="s">
        <v>4487</v>
      </c>
      <c r="B1454" s="14">
        <v>26181942</v>
      </c>
      <c r="C1454" s="2">
        <v>123</v>
      </c>
      <c r="D1454" s="2">
        <v>6.9</v>
      </c>
    </row>
    <row r="1455" spans="1:4" x14ac:dyDescent="0.3">
      <c r="A1455" s="2" t="s">
        <v>4490</v>
      </c>
      <c r="B1455" s="15">
        <v>0</v>
      </c>
      <c r="C1455" s="2">
        <v>103</v>
      </c>
      <c r="D1455" s="2">
        <v>4.7</v>
      </c>
    </row>
    <row r="1456" spans="1:4" x14ac:dyDescent="0.3">
      <c r="A1456" s="2" t="s">
        <v>4494</v>
      </c>
      <c r="B1456" s="14">
        <v>7064105</v>
      </c>
      <c r="C1456" s="2">
        <v>118</v>
      </c>
      <c r="D1456" s="2">
        <v>6.5</v>
      </c>
    </row>
    <row r="1457" spans="1:4" x14ac:dyDescent="0.3">
      <c r="A1457" s="2" t="s">
        <v>4496</v>
      </c>
      <c r="B1457" s="15">
        <v>-30348023</v>
      </c>
      <c r="C1457" s="2">
        <v>114</v>
      </c>
      <c r="D1457" s="2">
        <v>6.6</v>
      </c>
    </row>
    <row r="1458" spans="1:4" x14ac:dyDescent="0.3">
      <c r="A1458" s="2" t="s">
        <v>4498</v>
      </c>
      <c r="B1458" s="14">
        <v>-35000000</v>
      </c>
      <c r="C1458" s="2">
        <v>180</v>
      </c>
      <c r="D1458" s="2">
        <v>7.7</v>
      </c>
    </row>
    <row r="1459" spans="1:4" x14ac:dyDescent="0.3">
      <c r="A1459" s="2" t="s">
        <v>4500</v>
      </c>
      <c r="B1459" s="15">
        <v>-35000000</v>
      </c>
      <c r="C1459" s="2">
        <v>121</v>
      </c>
      <c r="D1459" s="2">
        <v>6.6</v>
      </c>
    </row>
    <row r="1460" spans="1:4" x14ac:dyDescent="0.3">
      <c r="A1460" s="2" t="s">
        <v>4504</v>
      </c>
      <c r="B1460" s="14">
        <v>-18161090</v>
      </c>
      <c r="C1460" s="2">
        <v>114</v>
      </c>
      <c r="D1460" s="2">
        <v>6.2</v>
      </c>
    </row>
    <row r="1461" spans="1:4" x14ac:dyDescent="0.3">
      <c r="A1461" s="2" t="s">
        <v>4506</v>
      </c>
      <c r="B1461" s="15">
        <v>-35000000</v>
      </c>
      <c r="C1461" s="2">
        <v>173</v>
      </c>
      <c r="D1461" s="2">
        <v>7.4</v>
      </c>
    </row>
    <row r="1462" spans="1:4" x14ac:dyDescent="0.3">
      <c r="A1462" s="2" t="s">
        <v>4511</v>
      </c>
      <c r="B1462" s="14">
        <v>-20000000</v>
      </c>
      <c r="C1462" s="2">
        <v>135</v>
      </c>
      <c r="D1462" s="2">
        <v>6.7</v>
      </c>
    </row>
    <row r="1463" spans="1:4" x14ac:dyDescent="0.3">
      <c r="A1463" s="2" t="s">
        <v>4515</v>
      </c>
      <c r="B1463" s="15">
        <v>-37364904</v>
      </c>
      <c r="C1463" s="2">
        <v>138</v>
      </c>
      <c r="D1463" s="2">
        <v>6.6</v>
      </c>
    </row>
    <row r="1464" spans="1:4" x14ac:dyDescent="0.3">
      <c r="A1464" s="2" t="s">
        <v>4517</v>
      </c>
      <c r="B1464" s="14">
        <v>25147786</v>
      </c>
      <c r="C1464" s="2">
        <v>148</v>
      </c>
      <c r="D1464" s="2">
        <v>7</v>
      </c>
    </row>
    <row r="1465" spans="1:4" x14ac:dyDescent="0.3">
      <c r="A1465" s="2" t="s">
        <v>4521</v>
      </c>
      <c r="B1465" s="15">
        <v>-24503683</v>
      </c>
      <c r="C1465" s="2">
        <v>93</v>
      </c>
      <c r="D1465" s="2">
        <v>5.8</v>
      </c>
    </row>
    <row r="1466" spans="1:4" x14ac:dyDescent="0.3">
      <c r="A1466" s="2" t="s">
        <v>4525</v>
      </c>
      <c r="B1466" s="14">
        <v>0</v>
      </c>
      <c r="C1466" s="2">
        <v>100</v>
      </c>
      <c r="D1466" s="2">
        <v>0</v>
      </c>
    </row>
    <row r="1467" spans="1:4" x14ac:dyDescent="0.3">
      <c r="A1467" s="2" t="s">
        <v>4530</v>
      </c>
      <c r="B1467" s="15">
        <v>314319861</v>
      </c>
      <c r="C1467" s="2">
        <v>113</v>
      </c>
      <c r="D1467" s="2">
        <v>7</v>
      </c>
    </row>
    <row r="1468" spans="1:4" x14ac:dyDescent="0.3">
      <c r="A1468" s="2" t="s">
        <v>4532</v>
      </c>
      <c r="B1468" s="14">
        <v>-20568747</v>
      </c>
      <c r="C1468" s="2">
        <v>91</v>
      </c>
      <c r="D1468" s="2">
        <v>5</v>
      </c>
    </row>
    <row r="1469" spans="1:4" x14ac:dyDescent="0.3">
      <c r="A1469" s="2" t="s">
        <v>4535</v>
      </c>
      <c r="B1469" s="15">
        <v>-1744560</v>
      </c>
      <c r="C1469" s="2">
        <v>139</v>
      </c>
      <c r="D1469" s="2">
        <v>7</v>
      </c>
    </row>
    <row r="1470" spans="1:4" x14ac:dyDescent="0.3">
      <c r="A1470" s="2" t="s">
        <v>4538</v>
      </c>
      <c r="B1470" s="14">
        <v>-19695110</v>
      </c>
      <c r="C1470" s="2">
        <v>96</v>
      </c>
      <c r="D1470" s="2">
        <v>6.8</v>
      </c>
    </row>
    <row r="1471" spans="1:4" x14ac:dyDescent="0.3">
      <c r="A1471" s="2" t="s">
        <v>4540</v>
      </c>
      <c r="B1471" s="15">
        <v>-58736034</v>
      </c>
      <c r="C1471" s="2">
        <v>101</v>
      </c>
      <c r="D1471" s="2">
        <v>5.3</v>
      </c>
    </row>
    <row r="1472" spans="1:4" x14ac:dyDescent="0.3">
      <c r="A1472" s="2" t="s">
        <v>4543</v>
      </c>
      <c r="B1472" s="14">
        <v>-32893443</v>
      </c>
      <c r="C1472" s="2">
        <v>96</v>
      </c>
      <c r="D1472" s="2">
        <v>5.0999999999999996</v>
      </c>
    </row>
    <row r="1473" spans="1:4" x14ac:dyDescent="0.3">
      <c r="A1473" s="2" t="s">
        <v>4545</v>
      </c>
      <c r="B1473" s="15">
        <v>145801819</v>
      </c>
      <c r="C1473" s="2">
        <v>100</v>
      </c>
      <c r="D1473" s="2">
        <v>7.5</v>
      </c>
    </row>
    <row r="1474" spans="1:4" x14ac:dyDescent="0.3">
      <c r="A1474" s="2" t="s">
        <v>4549</v>
      </c>
      <c r="B1474" s="14">
        <v>29013281</v>
      </c>
      <c r="C1474" s="2">
        <v>128</v>
      </c>
      <c r="D1474" s="2">
        <v>7.3</v>
      </c>
    </row>
    <row r="1475" spans="1:4" x14ac:dyDescent="0.3">
      <c r="A1475" s="2" t="s">
        <v>4552</v>
      </c>
      <c r="B1475" s="15">
        <v>-55401412</v>
      </c>
      <c r="C1475" s="2">
        <v>109</v>
      </c>
      <c r="D1475" s="2">
        <v>5.4</v>
      </c>
    </row>
    <row r="1476" spans="1:4" x14ac:dyDescent="0.3">
      <c r="A1476" s="2" t="s">
        <v>4556</v>
      </c>
      <c r="B1476" s="14">
        <v>-34000000</v>
      </c>
      <c r="C1476" s="2">
        <v>114</v>
      </c>
      <c r="D1476" s="2">
        <v>5.3</v>
      </c>
    </row>
    <row r="1477" spans="1:4" x14ac:dyDescent="0.3">
      <c r="A1477" s="2" t="s">
        <v>4559</v>
      </c>
      <c r="B1477" s="15">
        <v>-35000000</v>
      </c>
      <c r="C1477" s="2">
        <v>106</v>
      </c>
      <c r="D1477" s="2">
        <v>5.4</v>
      </c>
    </row>
    <row r="1478" spans="1:4" x14ac:dyDescent="0.3">
      <c r="A1478" s="2" t="s">
        <v>4562</v>
      </c>
      <c r="B1478" s="14">
        <v>-7670000</v>
      </c>
      <c r="C1478" s="2">
        <v>141</v>
      </c>
      <c r="D1478" s="2">
        <v>6.5</v>
      </c>
    </row>
    <row r="1479" spans="1:4" x14ac:dyDescent="0.3">
      <c r="A1479" s="2" t="s">
        <v>4565</v>
      </c>
      <c r="B1479" s="15">
        <v>8382659</v>
      </c>
      <c r="C1479" s="2">
        <v>195</v>
      </c>
      <c r="D1479" s="2">
        <v>7.1</v>
      </c>
    </row>
    <row r="1480" spans="1:4" x14ac:dyDescent="0.3">
      <c r="A1480" s="2" t="s">
        <v>4568</v>
      </c>
      <c r="B1480" s="14">
        <v>203240178</v>
      </c>
      <c r="C1480" s="2">
        <v>138</v>
      </c>
      <c r="D1480" s="2">
        <v>7.1</v>
      </c>
    </row>
    <row r="1481" spans="1:4" x14ac:dyDescent="0.3">
      <c r="A1481" s="2" t="s">
        <v>4571</v>
      </c>
      <c r="B1481" s="15">
        <v>29958599</v>
      </c>
      <c r="C1481" s="2">
        <v>101</v>
      </c>
      <c r="D1481" s="2">
        <v>5.3</v>
      </c>
    </row>
    <row r="1482" spans="1:4" x14ac:dyDescent="0.3">
      <c r="A1482" s="2" t="s">
        <v>4574</v>
      </c>
      <c r="B1482" s="14">
        <v>143959438</v>
      </c>
      <c r="C1482" s="2">
        <v>98</v>
      </c>
      <c r="D1482" s="2">
        <v>5.6</v>
      </c>
    </row>
    <row r="1483" spans="1:4" x14ac:dyDescent="0.3">
      <c r="A1483" s="2" t="s">
        <v>4577</v>
      </c>
      <c r="B1483" s="15">
        <v>-34000000</v>
      </c>
      <c r="C1483" s="2">
        <v>85</v>
      </c>
      <c r="D1483" s="2">
        <v>6.3</v>
      </c>
    </row>
    <row r="1484" spans="1:4" x14ac:dyDescent="0.3">
      <c r="A1484" s="2" t="s">
        <v>4581</v>
      </c>
      <c r="B1484" s="14">
        <v>34626786</v>
      </c>
      <c r="C1484" s="2">
        <v>89</v>
      </c>
      <c r="D1484" s="2">
        <v>4.8</v>
      </c>
    </row>
    <row r="1485" spans="1:4" x14ac:dyDescent="0.3">
      <c r="A1485" s="2" t="s">
        <v>4585</v>
      </c>
      <c r="B1485" s="15">
        <v>107470746</v>
      </c>
      <c r="C1485" s="2">
        <v>99</v>
      </c>
      <c r="D1485" s="2">
        <v>6.7</v>
      </c>
    </row>
    <row r="1486" spans="1:4" x14ac:dyDescent="0.3">
      <c r="A1486" s="2" t="s">
        <v>4589</v>
      </c>
      <c r="B1486" s="14">
        <v>29022014</v>
      </c>
      <c r="C1486" s="2">
        <v>105</v>
      </c>
      <c r="D1486" s="2">
        <v>5.0999999999999996</v>
      </c>
    </row>
    <row r="1487" spans="1:4" x14ac:dyDescent="0.3">
      <c r="A1487" s="2" t="s">
        <v>4592</v>
      </c>
      <c r="B1487" s="15">
        <v>-33000000</v>
      </c>
      <c r="C1487" s="2">
        <v>96</v>
      </c>
      <c r="D1487" s="2">
        <v>4.9000000000000004</v>
      </c>
    </row>
    <row r="1488" spans="1:4" x14ac:dyDescent="0.3">
      <c r="A1488" s="2" t="s">
        <v>4595</v>
      </c>
      <c r="B1488" s="14">
        <v>21700105</v>
      </c>
      <c r="C1488" s="2">
        <v>124</v>
      </c>
      <c r="D1488" s="2">
        <v>6.1</v>
      </c>
    </row>
    <row r="1489" spans="1:4" x14ac:dyDescent="0.3">
      <c r="A1489" s="2" t="s">
        <v>4598</v>
      </c>
      <c r="B1489" s="15">
        <v>-2389127</v>
      </c>
      <c r="C1489" s="2">
        <v>118</v>
      </c>
      <c r="D1489" s="2">
        <v>6.6</v>
      </c>
    </row>
    <row r="1490" spans="1:4" x14ac:dyDescent="0.3">
      <c r="A1490" s="2" t="s">
        <v>4601</v>
      </c>
      <c r="B1490" s="14">
        <v>10346186</v>
      </c>
      <c r="C1490" s="2">
        <v>94</v>
      </c>
      <c r="D1490" s="2">
        <v>6.3</v>
      </c>
    </row>
    <row r="1491" spans="1:4" x14ac:dyDescent="0.3">
      <c r="A1491" s="2" t="s">
        <v>4604</v>
      </c>
      <c r="B1491" s="15">
        <v>-33000000</v>
      </c>
      <c r="C1491" s="2">
        <v>124</v>
      </c>
      <c r="D1491" s="2">
        <v>5.7</v>
      </c>
    </row>
    <row r="1492" spans="1:4" x14ac:dyDescent="0.3">
      <c r="A1492" s="2" t="s">
        <v>4606</v>
      </c>
      <c r="B1492" s="14">
        <v>540350000</v>
      </c>
      <c r="C1492" s="2">
        <v>135</v>
      </c>
      <c r="D1492" s="2">
        <v>7.9</v>
      </c>
    </row>
    <row r="1493" spans="1:4" x14ac:dyDescent="0.3">
      <c r="A1493" s="2" t="s">
        <v>4609</v>
      </c>
      <c r="B1493" s="15">
        <v>-7788574</v>
      </c>
      <c r="C1493" s="2">
        <v>108</v>
      </c>
      <c r="D1493" s="2">
        <v>5.8</v>
      </c>
    </row>
    <row r="1494" spans="1:4" x14ac:dyDescent="0.3">
      <c r="A1494" s="2" t="s">
        <v>4613</v>
      </c>
      <c r="B1494" s="14">
        <v>81019290</v>
      </c>
      <c r="C1494" s="2">
        <v>124</v>
      </c>
      <c r="D1494" s="2">
        <v>7.2</v>
      </c>
    </row>
    <row r="1495" spans="1:4" x14ac:dyDescent="0.3">
      <c r="A1495" s="2" t="s">
        <v>4615</v>
      </c>
      <c r="B1495" s="15">
        <v>-10840066</v>
      </c>
      <c r="C1495" s="2">
        <v>98</v>
      </c>
      <c r="D1495" s="2">
        <v>5.3</v>
      </c>
    </row>
    <row r="1496" spans="1:4" x14ac:dyDescent="0.3">
      <c r="A1496" s="2" t="s">
        <v>4618</v>
      </c>
      <c r="B1496" s="14">
        <v>141398518</v>
      </c>
      <c r="C1496" s="2">
        <v>97</v>
      </c>
      <c r="D1496" s="2">
        <v>6.4</v>
      </c>
    </row>
    <row r="1497" spans="1:4" x14ac:dyDescent="0.3">
      <c r="A1497" s="2" t="s">
        <v>4621</v>
      </c>
      <c r="B1497" s="15">
        <v>120036382</v>
      </c>
      <c r="C1497" s="2">
        <v>123</v>
      </c>
      <c r="D1497" s="2">
        <v>6.2</v>
      </c>
    </row>
    <row r="1498" spans="1:4" x14ac:dyDescent="0.3">
      <c r="A1498" s="2" t="s">
        <v>4623</v>
      </c>
      <c r="B1498" s="14">
        <v>-33000000</v>
      </c>
      <c r="C1498" s="2">
        <v>99</v>
      </c>
      <c r="D1498" s="2">
        <v>5.3</v>
      </c>
    </row>
    <row r="1499" spans="1:4" x14ac:dyDescent="0.3">
      <c r="A1499" s="2" t="s">
        <v>4626</v>
      </c>
      <c r="B1499" s="15">
        <v>60328000</v>
      </c>
      <c r="C1499" s="2">
        <v>101</v>
      </c>
      <c r="D1499" s="2">
        <v>6.7</v>
      </c>
    </row>
    <row r="1500" spans="1:4" x14ac:dyDescent="0.3">
      <c r="A1500" s="2" t="s">
        <v>4628</v>
      </c>
      <c r="B1500" s="14">
        <v>48197993</v>
      </c>
      <c r="C1500" s="2">
        <v>92</v>
      </c>
      <c r="D1500" s="2">
        <v>5.6</v>
      </c>
    </row>
    <row r="1501" spans="1:4" x14ac:dyDescent="0.3">
      <c r="A1501" s="2" t="s">
        <v>4631</v>
      </c>
      <c r="B1501" s="15">
        <v>255883523</v>
      </c>
      <c r="C1501" s="2">
        <v>125</v>
      </c>
      <c r="D1501" s="2">
        <v>6.5</v>
      </c>
    </row>
    <row r="1502" spans="1:4" x14ac:dyDescent="0.3">
      <c r="A1502" s="2" t="s">
        <v>4633</v>
      </c>
      <c r="B1502" s="14">
        <v>94041322</v>
      </c>
      <c r="C1502" s="2">
        <v>107</v>
      </c>
      <c r="D1502" s="2">
        <v>6.3</v>
      </c>
    </row>
    <row r="1503" spans="1:4" x14ac:dyDescent="0.3">
      <c r="A1503" s="2" t="s">
        <v>4635</v>
      </c>
      <c r="B1503" s="15">
        <v>21041732</v>
      </c>
      <c r="C1503" s="2">
        <v>103</v>
      </c>
      <c r="D1503" s="2">
        <v>6</v>
      </c>
    </row>
    <row r="1504" spans="1:4" x14ac:dyDescent="0.3">
      <c r="A1504" s="2" t="s">
        <v>4639</v>
      </c>
      <c r="B1504" s="14">
        <v>16814909</v>
      </c>
      <c r="C1504" s="2">
        <v>129</v>
      </c>
      <c r="D1504" s="2">
        <v>7</v>
      </c>
    </row>
    <row r="1505" spans="1:4" x14ac:dyDescent="0.3">
      <c r="A1505" s="2" t="s">
        <v>4641</v>
      </c>
      <c r="B1505" s="15">
        <v>37055695</v>
      </c>
      <c r="C1505" s="2">
        <v>107</v>
      </c>
      <c r="D1505" s="2">
        <v>6</v>
      </c>
    </row>
    <row r="1506" spans="1:4" x14ac:dyDescent="0.3">
      <c r="A1506" s="2" t="s">
        <v>4645</v>
      </c>
      <c r="B1506" s="14">
        <v>-13180652</v>
      </c>
      <c r="C1506" s="2">
        <v>90</v>
      </c>
      <c r="D1506" s="2">
        <v>5.7</v>
      </c>
    </row>
    <row r="1507" spans="1:4" x14ac:dyDescent="0.3">
      <c r="A1507" s="2" t="s">
        <v>4649</v>
      </c>
      <c r="B1507" s="15">
        <v>51615414</v>
      </c>
      <c r="C1507" s="2">
        <v>107</v>
      </c>
      <c r="D1507" s="2">
        <v>5.3</v>
      </c>
    </row>
    <row r="1508" spans="1:4" x14ac:dyDescent="0.3">
      <c r="A1508" s="2" t="s">
        <v>4651</v>
      </c>
      <c r="B1508" s="14">
        <v>115332697</v>
      </c>
      <c r="C1508" s="2">
        <v>93</v>
      </c>
      <c r="D1508" s="2">
        <v>7.1</v>
      </c>
    </row>
    <row r="1509" spans="1:4" x14ac:dyDescent="0.3">
      <c r="A1509" s="2" t="s">
        <v>4654</v>
      </c>
      <c r="B1509" s="15">
        <v>4733909</v>
      </c>
      <c r="C1509" s="2">
        <v>120</v>
      </c>
      <c r="D1509" s="2">
        <v>6.7</v>
      </c>
    </row>
    <row r="1510" spans="1:4" x14ac:dyDescent="0.3">
      <c r="A1510" s="2" t="s">
        <v>4656</v>
      </c>
      <c r="B1510" s="14">
        <v>47566815</v>
      </c>
      <c r="C1510" s="2">
        <v>101</v>
      </c>
      <c r="D1510" s="2">
        <v>6.3</v>
      </c>
    </row>
    <row r="1511" spans="1:4" x14ac:dyDescent="0.3">
      <c r="A1511" s="2" t="s">
        <v>4658</v>
      </c>
      <c r="B1511" s="15">
        <v>-23505211</v>
      </c>
      <c r="C1511" s="2">
        <v>105</v>
      </c>
      <c r="D1511" s="2">
        <v>6.7</v>
      </c>
    </row>
    <row r="1512" spans="1:4" x14ac:dyDescent="0.3">
      <c r="A1512" s="2" t="s">
        <v>4661</v>
      </c>
      <c r="B1512" s="14">
        <v>-3244258</v>
      </c>
      <c r="C1512" s="2">
        <v>113</v>
      </c>
      <c r="D1512" s="2">
        <v>5.6</v>
      </c>
    </row>
    <row r="1513" spans="1:4" x14ac:dyDescent="0.3">
      <c r="A1513" s="2" t="s">
        <v>4663</v>
      </c>
      <c r="B1513" s="15">
        <v>0</v>
      </c>
      <c r="C1513" s="2">
        <v>106</v>
      </c>
      <c r="D1513" s="2">
        <v>6.3</v>
      </c>
    </row>
    <row r="1514" spans="1:4" x14ac:dyDescent="0.3">
      <c r="A1514" s="2" t="s">
        <v>4666</v>
      </c>
      <c r="B1514" s="14">
        <v>28740827</v>
      </c>
      <c r="C1514" s="2">
        <v>96</v>
      </c>
      <c r="D1514" s="2">
        <v>6.9</v>
      </c>
    </row>
    <row r="1515" spans="1:4" x14ac:dyDescent="0.3">
      <c r="A1515" s="2" t="s">
        <v>4668</v>
      </c>
      <c r="B1515" s="15">
        <v>53167639</v>
      </c>
      <c r="C1515" s="2">
        <v>87</v>
      </c>
      <c r="D1515" s="2">
        <v>6.2</v>
      </c>
    </row>
    <row r="1516" spans="1:4" x14ac:dyDescent="0.3">
      <c r="A1516" s="2" t="s">
        <v>4670</v>
      </c>
      <c r="B1516" s="14">
        <v>-13447540</v>
      </c>
      <c r="C1516" s="2">
        <v>107</v>
      </c>
      <c r="D1516" s="2">
        <v>6.3</v>
      </c>
    </row>
    <row r="1517" spans="1:4" x14ac:dyDescent="0.3">
      <c r="A1517" s="2" t="s">
        <v>4673</v>
      </c>
      <c r="B1517" s="15">
        <v>2016165</v>
      </c>
      <c r="C1517" s="2">
        <v>90</v>
      </c>
      <c r="D1517" s="2">
        <v>5.6</v>
      </c>
    </row>
    <row r="1518" spans="1:4" x14ac:dyDescent="0.3">
      <c r="A1518" s="2" t="s">
        <v>4675</v>
      </c>
      <c r="B1518" s="14">
        <v>-32000000</v>
      </c>
      <c r="C1518" s="2">
        <v>121</v>
      </c>
      <c r="D1518" s="2">
        <v>6.6</v>
      </c>
    </row>
    <row r="1519" spans="1:4" x14ac:dyDescent="0.3">
      <c r="A1519" s="2" t="s">
        <v>4678</v>
      </c>
      <c r="B1519" s="15">
        <v>-13590109</v>
      </c>
      <c r="C1519" s="2">
        <v>111</v>
      </c>
      <c r="D1519" s="2">
        <v>6.2</v>
      </c>
    </row>
    <row r="1520" spans="1:4" x14ac:dyDescent="0.3">
      <c r="A1520" s="2" t="s">
        <v>4682</v>
      </c>
      <c r="B1520" s="14">
        <v>-16412596</v>
      </c>
      <c r="C1520" s="2">
        <v>90</v>
      </c>
      <c r="D1520" s="2">
        <v>4</v>
      </c>
    </row>
    <row r="1521" spans="1:4" x14ac:dyDescent="0.3">
      <c r="A1521" s="2" t="s">
        <v>4686</v>
      </c>
      <c r="B1521" s="15">
        <v>-32000000</v>
      </c>
      <c r="C1521" s="2">
        <v>110</v>
      </c>
      <c r="D1521" s="2">
        <v>5.4</v>
      </c>
    </row>
    <row r="1522" spans="1:4" x14ac:dyDescent="0.3">
      <c r="A1522" s="2" t="s">
        <v>4688</v>
      </c>
      <c r="B1522" s="14">
        <v>-2562119</v>
      </c>
      <c r="C1522" s="2">
        <v>100</v>
      </c>
      <c r="D1522" s="2">
        <v>5.3</v>
      </c>
    </row>
    <row r="1523" spans="1:4" x14ac:dyDescent="0.3">
      <c r="A1523" s="2" t="s">
        <v>4692</v>
      </c>
      <c r="B1523" s="15">
        <v>-28433363</v>
      </c>
      <c r="C1523" s="2">
        <v>75</v>
      </c>
      <c r="D1523" s="2">
        <v>7.1</v>
      </c>
    </row>
    <row r="1524" spans="1:4" x14ac:dyDescent="0.3">
      <c r="A1524" s="2" t="s">
        <v>4694</v>
      </c>
      <c r="B1524" s="14">
        <v>0</v>
      </c>
      <c r="C1524" s="2">
        <v>132</v>
      </c>
      <c r="D1524" s="2">
        <v>7.2</v>
      </c>
    </row>
    <row r="1525" spans="1:4" x14ac:dyDescent="0.3">
      <c r="A1525" s="2" t="s">
        <v>4698</v>
      </c>
      <c r="B1525" s="15">
        <v>-26085092</v>
      </c>
      <c r="C1525" s="2">
        <v>108</v>
      </c>
      <c r="D1525" s="2">
        <v>5.9</v>
      </c>
    </row>
    <row r="1526" spans="1:4" x14ac:dyDescent="0.3">
      <c r="A1526" s="2" t="s">
        <v>4700</v>
      </c>
      <c r="B1526" s="14">
        <v>-32000000</v>
      </c>
      <c r="C1526" s="2">
        <v>93</v>
      </c>
      <c r="D1526" s="2">
        <v>5</v>
      </c>
    </row>
    <row r="1527" spans="1:4" x14ac:dyDescent="0.3">
      <c r="A1527" s="2" t="s">
        <v>4704</v>
      </c>
      <c r="B1527" s="15">
        <v>57960381</v>
      </c>
      <c r="C1527" s="2">
        <v>153</v>
      </c>
      <c r="D1527" s="2">
        <v>8</v>
      </c>
    </row>
    <row r="1528" spans="1:4" x14ac:dyDescent="0.3">
      <c r="A1528" s="2" t="s">
        <v>4706</v>
      </c>
      <c r="B1528" s="14">
        <v>10045846</v>
      </c>
      <c r="C1528" s="2">
        <v>102</v>
      </c>
      <c r="D1528" s="2">
        <v>6</v>
      </c>
    </row>
    <row r="1529" spans="1:4" x14ac:dyDescent="0.3">
      <c r="A1529" s="2" t="s">
        <v>4710</v>
      </c>
      <c r="B1529" s="15">
        <v>106269971</v>
      </c>
      <c r="C1529" s="2">
        <v>137</v>
      </c>
      <c r="D1529" s="2">
        <v>6.9</v>
      </c>
    </row>
    <row r="1530" spans="1:4" x14ac:dyDescent="0.3">
      <c r="A1530" s="2" t="s">
        <v>4712</v>
      </c>
      <c r="B1530" s="14">
        <v>-16791304</v>
      </c>
      <c r="C1530" s="2">
        <v>113</v>
      </c>
      <c r="D1530" s="2">
        <v>5.7</v>
      </c>
    </row>
    <row r="1531" spans="1:4" x14ac:dyDescent="0.3">
      <c r="A1531" s="2" t="s">
        <v>4715</v>
      </c>
      <c r="B1531" s="15">
        <v>97499205</v>
      </c>
      <c r="C1531" s="2">
        <v>161</v>
      </c>
      <c r="D1531" s="2">
        <v>7</v>
      </c>
    </row>
    <row r="1532" spans="1:4" x14ac:dyDescent="0.3">
      <c r="A1532" s="2" t="s">
        <v>4717</v>
      </c>
      <c r="B1532" s="14">
        <v>130772375</v>
      </c>
      <c r="C1532" s="2">
        <v>138</v>
      </c>
      <c r="D1532" s="2">
        <v>6.5</v>
      </c>
    </row>
    <row r="1533" spans="1:4" x14ac:dyDescent="0.3">
      <c r="A1533" s="2" t="s">
        <v>4720</v>
      </c>
      <c r="B1533" s="15">
        <v>176308099</v>
      </c>
      <c r="C1533" s="2">
        <v>126</v>
      </c>
      <c r="D1533" s="2">
        <v>5.9</v>
      </c>
    </row>
    <row r="1534" spans="1:4" x14ac:dyDescent="0.3">
      <c r="A1534" s="2" t="s">
        <v>4723</v>
      </c>
      <c r="B1534" s="14">
        <v>144600318</v>
      </c>
      <c r="C1534" s="2">
        <v>99</v>
      </c>
      <c r="D1534" s="2">
        <v>8</v>
      </c>
    </row>
    <row r="1535" spans="1:4" x14ac:dyDescent="0.3">
      <c r="A1535" s="2" t="s">
        <v>4725</v>
      </c>
      <c r="B1535" s="15">
        <v>-6814219</v>
      </c>
      <c r="C1535" s="2">
        <v>101</v>
      </c>
      <c r="D1535" s="2">
        <v>6.4</v>
      </c>
    </row>
    <row r="1536" spans="1:4" x14ac:dyDescent="0.3">
      <c r="A1536" s="2" t="s">
        <v>4728</v>
      </c>
      <c r="B1536" s="14">
        <v>22208180</v>
      </c>
      <c r="C1536" s="2">
        <v>103</v>
      </c>
      <c r="D1536" s="2">
        <v>6.2</v>
      </c>
    </row>
    <row r="1537" spans="1:4" x14ac:dyDescent="0.3">
      <c r="A1537" s="2" t="s">
        <v>4731</v>
      </c>
      <c r="B1537" s="15">
        <v>37106245</v>
      </c>
      <c r="C1537" s="2">
        <v>118</v>
      </c>
      <c r="D1537" s="2">
        <v>7</v>
      </c>
    </row>
    <row r="1538" spans="1:4" x14ac:dyDescent="0.3">
      <c r="A1538" s="2" t="s">
        <v>4733</v>
      </c>
      <c r="B1538" s="14">
        <v>73384188</v>
      </c>
      <c r="C1538" s="2">
        <v>99</v>
      </c>
      <c r="D1538" s="2">
        <v>6.2</v>
      </c>
    </row>
    <row r="1539" spans="1:4" x14ac:dyDescent="0.3">
      <c r="A1539" s="2" t="s">
        <v>4737</v>
      </c>
      <c r="B1539" s="15">
        <v>84851622</v>
      </c>
      <c r="C1539" s="2">
        <v>105</v>
      </c>
      <c r="D1539" s="2">
        <v>6.4</v>
      </c>
    </row>
    <row r="1540" spans="1:4" x14ac:dyDescent="0.3">
      <c r="A1540" s="2" t="s">
        <v>4740</v>
      </c>
      <c r="B1540" s="14">
        <v>261776732</v>
      </c>
      <c r="C1540" s="2">
        <v>113</v>
      </c>
      <c r="D1540" s="2">
        <v>6.9</v>
      </c>
    </row>
    <row r="1541" spans="1:4" x14ac:dyDescent="0.3">
      <c r="A1541" s="2" t="s">
        <v>4742</v>
      </c>
      <c r="B1541" s="15">
        <v>200601895</v>
      </c>
      <c r="C1541" s="2">
        <v>93</v>
      </c>
      <c r="D1541" s="2">
        <v>6.1</v>
      </c>
    </row>
    <row r="1542" spans="1:4" x14ac:dyDescent="0.3">
      <c r="A1542" s="2" t="s">
        <v>4744</v>
      </c>
      <c r="B1542" s="14">
        <v>257553595</v>
      </c>
      <c r="C1542" s="2">
        <v>108</v>
      </c>
      <c r="D1542" s="2">
        <v>6</v>
      </c>
    </row>
    <row r="1543" spans="1:4" x14ac:dyDescent="0.3">
      <c r="A1543" s="2" t="s">
        <v>4747</v>
      </c>
      <c r="B1543" s="15">
        <v>343554033</v>
      </c>
      <c r="C1543" s="2">
        <v>81</v>
      </c>
      <c r="D1543" s="2">
        <v>7.7</v>
      </c>
    </row>
    <row r="1544" spans="1:4" x14ac:dyDescent="0.3">
      <c r="A1544" s="2" t="s">
        <v>4749</v>
      </c>
      <c r="B1544" s="14">
        <v>320448145</v>
      </c>
      <c r="C1544" s="2">
        <v>116</v>
      </c>
      <c r="D1544" s="2">
        <v>6.8</v>
      </c>
    </row>
    <row r="1545" spans="1:4" x14ac:dyDescent="0.3">
      <c r="A1545" s="2" t="s">
        <v>4751</v>
      </c>
      <c r="B1545" s="15">
        <v>166114570</v>
      </c>
      <c r="C1545" s="2">
        <v>104</v>
      </c>
      <c r="D1545" s="2">
        <v>7</v>
      </c>
    </row>
    <row r="1546" spans="1:4" x14ac:dyDescent="0.3">
      <c r="A1546" s="2" t="s">
        <v>4754</v>
      </c>
      <c r="B1546" s="14">
        <v>-15865707</v>
      </c>
      <c r="C1546" s="2">
        <v>105</v>
      </c>
      <c r="D1546" s="2">
        <v>6</v>
      </c>
    </row>
    <row r="1547" spans="1:4" x14ac:dyDescent="0.3">
      <c r="A1547" s="2" t="s">
        <v>4757</v>
      </c>
      <c r="B1547" s="15">
        <v>106706683</v>
      </c>
      <c r="C1547" s="2">
        <v>113</v>
      </c>
      <c r="D1547" s="2">
        <v>7.4</v>
      </c>
    </row>
    <row r="1548" spans="1:4" x14ac:dyDescent="0.3">
      <c r="A1548" s="2" t="s">
        <v>4759</v>
      </c>
      <c r="B1548" s="14">
        <v>169200000</v>
      </c>
      <c r="C1548" s="2">
        <v>134</v>
      </c>
      <c r="D1548" s="2">
        <v>7.2</v>
      </c>
    </row>
    <row r="1549" spans="1:4" x14ac:dyDescent="0.3">
      <c r="A1549" s="2" t="s">
        <v>4761</v>
      </c>
      <c r="B1549" s="15">
        <v>90922175</v>
      </c>
      <c r="C1549" s="2">
        <v>132</v>
      </c>
      <c r="D1549" s="2">
        <v>7.2</v>
      </c>
    </row>
    <row r="1550" spans="1:4" x14ac:dyDescent="0.3">
      <c r="A1550" s="2" t="s">
        <v>4763</v>
      </c>
      <c r="B1550" s="14">
        <v>147722310</v>
      </c>
      <c r="C1550" s="2">
        <v>92</v>
      </c>
      <c r="D1550" s="2">
        <v>6.2</v>
      </c>
    </row>
    <row r="1551" spans="1:4" x14ac:dyDescent="0.3">
      <c r="A1551" s="2" t="s">
        <v>4765</v>
      </c>
      <c r="B1551" s="15">
        <v>161502426</v>
      </c>
      <c r="C1551" s="2">
        <v>99</v>
      </c>
      <c r="D1551" s="2">
        <v>6.7</v>
      </c>
    </row>
    <row r="1552" spans="1:4" x14ac:dyDescent="0.3">
      <c r="A1552" s="2" t="s">
        <v>4768</v>
      </c>
      <c r="B1552" s="14">
        <v>182385533</v>
      </c>
      <c r="C1552" s="2">
        <v>90</v>
      </c>
      <c r="D1552" s="2">
        <v>6.1</v>
      </c>
    </row>
    <row r="1553" spans="1:4" x14ac:dyDescent="0.3">
      <c r="A1553" s="2" t="s">
        <v>4772</v>
      </c>
      <c r="B1553" s="15">
        <v>128335153</v>
      </c>
      <c r="C1553" s="2">
        <v>115</v>
      </c>
      <c r="D1553" s="2">
        <v>6.5</v>
      </c>
    </row>
    <row r="1554" spans="1:4" x14ac:dyDescent="0.3">
      <c r="A1554" s="2" t="s">
        <v>4774</v>
      </c>
      <c r="B1554" s="14">
        <v>90400000</v>
      </c>
      <c r="C1554" s="2">
        <v>102</v>
      </c>
      <c r="D1554" s="2">
        <v>6.5</v>
      </c>
    </row>
    <row r="1555" spans="1:4" x14ac:dyDescent="0.3">
      <c r="A1555" s="2" t="s">
        <v>4776</v>
      </c>
      <c r="B1555" s="15">
        <v>294311859</v>
      </c>
      <c r="C1555" s="2">
        <v>127</v>
      </c>
      <c r="D1555" s="2">
        <v>8.1</v>
      </c>
    </row>
    <row r="1556" spans="1:4" x14ac:dyDescent="0.3">
      <c r="A1556" s="2" t="s">
        <v>4778</v>
      </c>
      <c r="B1556" s="14">
        <v>180819611</v>
      </c>
      <c r="C1556" s="2">
        <v>112</v>
      </c>
      <c r="D1556" s="2">
        <v>7.3</v>
      </c>
    </row>
    <row r="1557" spans="1:4" x14ac:dyDescent="0.3">
      <c r="A1557" s="2" t="s">
        <v>4780</v>
      </c>
      <c r="B1557" s="15">
        <v>110161792</v>
      </c>
      <c r="C1557" s="2">
        <v>87</v>
      </c>
      <c r="D1557" s="2">
        <v>6.7</v>
      </c>
    </row>
    <row r="1558" spans="1:4" x14ac:dyDescent="0.3">
      <c r="A1558" s="2" t="s">
        <v>4784</v>
      </c>
      <c r="B1558" s="14">
        <v>131822020</v>
      </c>
      <c r="C1558" s="2">
        <v>138</v>
      </c>
      <c r="D1558" s="2">
        <v>7.6</v>
      </c>
    </row>
    <row r="1559" spans="1:4" x14ac:dyDescent="0.3">
      <c r="A1559" s="2" t="s">
        <v>4786</v>
      </c>
      <c r="B1559" s="15">
        <v>186763646</v>
      </c>
      <c r="C1559" s="2">
        <v>132</v>
      </c>
      <c r="D1559" s="2">
        <v>7.7</v>
      </c>
    </row>
    <row r="1560" spans="1:4" x14ac:dyDescent="0.3">
      <c r="A1560" s="2" t="s">
        <v>4788</v>
      </c>
      <c r="B1560" s="14">
        <v>96885658</v>
      </c>
      <c r="C1560" s="2">
        <v>103</v>
      </c>
      <c r="D1560" s="2">
        <v>6.4</v>
      </c>
    </row>
    <row r="1561" spans="1:4" x14ac:dyDescent="0.3">
      <c r="A1561" s="2" t="s">
        <v>4791</v>
      </c>
      <c r="B1561" s="15">
        <v>86603229</v>
      </c>
      <c r="C1561" s="2">
        <v>123</v>
      </c>
      <c r="D1561" s="2">
        <v>7.7</v>
      </c>
    </row>
    <row r="1562" spans="1:4" x14ac:dyDescent="0.3">
      <c r="A1562" s="2" t="s">
        <v>4793</v>
      </c>
      <c r="B1562" s="14">
        <v>130259319</v>
      </c>
      <c r="C1562" s="2">
        <v>111</v>
      </c>
      <c r="D1562" s="2">
        <v>6.1</v>
      </c>
    </row>
    <row r="1563" spans="1:4" x14ac:dyDescent="0.3">
      <c r="A1563" s="2" t="s">
        <v>4796</v>
      </c>
      <c r="B1563" s="15">
        <v>120545279</v>
      </c>
      <c r="C1563" s="2">
        <v>102</v>
      </c>
      <c r="D1563" s="2">
        <v>6</v>
      </c>
    </row>
    <row r="1564" spans="1:4" x14ac:dyDescent="0.3">
      <c r="A1564" s="2" t="s">
        <v>4798</v>
      </c>
      <c r="B1564" s="14">
        <v>73</v>
      </c>
      <c r="C1564" s="2">
        <v>78</v>
      </c>
      <c r="D1564" s="2">
        <v>6</v>
      </c>
    </row>
    <row r="1565" spans="1:4" x14ac:dyDescent="0.3">
      <c r="A1565" s="2" t="s">
        <v>4802</v>
      </c>
      <c r="B1565" s="15">
        <v>44787599</v>
      </c>
      <c r="C1565" s="2">
        <v>132</v>
      </c>
      <c r="D1565" s="2">
        <v>5.9</v>
      </c>
    </row>
    <row r="1566" spans="1:4" x14ac:dyDescent="0.3">
      <c r="A1566" s="2" t="s">
        <v>4805</v>
      </c>
      <c r="B1566" s="14">
        <v>130638883</v>
      </c>
      <c r="C1566" s="2">
        <v>133</v>
      </c>
      <c r="D1566" s="2">
        <v>7.2</v>
      </c>
    </row>
    <row r="1567" spans="1:4" x14ac:dyDescent="0.3">
      <c r="A1567" s="2" t="s">
        <v>4807</v>
      </c>
      <c r="B1567" s="15">
        <v>138670000</v>
      </c>
      <c r="C1567" s="2">
        <v>109</v>
      </c>
      <c r="D1567" s="2">
        <v>6.7</v>
      </c>
    </row>
    <row r="1568" spans="1:4" x14ac:dyDescent="0.3">
      <c r="A1568" s="2" t="s">
        <v>4810</v>
      </c>
      <c r="B1568" s="14">
        <v>75834556</v>
      </c>
      <c r="C1568" s="2">
        <v>125</v>
      </c>
      <c r="D1568" s="2">
        <v>6.7</v>
      </c>
    </row>
    <row r="1569" spans="1:4" x14ac:dyDescent="0.3">
      <c r="A1569" s="2" t="s">
        <v>4814</v>
      </c>
      <c r="B1569" s="15">
        <v>81980662</v>
      </c>
      <c r="C1569" s="2">
        <v>97</v>
      </c>
      <c r="D1569" s="2">
        <v>6.4</v>
      </c>
    </row>
    <row r="1570" spans="1:4" x14ac:dyDescent="0.3">
      <c r="A1570" s="2" t="s">
        <v>4817</v>
      </c>
      <c r="B1570" s="14">
        <v>17042000</v>
      </c>
      <c r="C1570" s="2">
        <v>118</v>
      </c>
      <c r="D1570" s="2">
        <v>6.6</v>
      </c>
    </row>
    <row r="1571" spans="1:4" x14ac:dyDescent="0.3">
      <c r="A1571" s="2" t="s">
        <v>4822</v>
      </c>
      <c r="B1571" s="15">
        <v>0</v>
      </c>
      <c r="C1571" s="2">
        <v>87</v>
      </c>
      <c r="D1571" s="2">
        <v>4.9000000000000004</v>
      </c>
    </row>
    <row r="1572" spans="1:4" x14ac:dyDescent="0.3">
      <c r="A1572" s="2" t="s">
        <v>4824</v>
      </c>
      <c r="B1572" s="14">
        <v>224134910</v>
      </c>
      <c r="C1572" s="2">
        <v>89</v>
      </c>
      <c r="D1572" s="2">
        <v>6</v>
      </c>
    </row>
    <row r="1573" spans="1:4" x14ac:dyDescent="0.3">
      <c r="A1573" s="2" t="s">
        <v>4827</v>
      </c>
      <c r="B1573" s="15">
        <v>84281051</v>
      </c>
      <c r="C1573" s="2">
        <v>100</v>
      </c>
      <c r="D1573" s="2">
        <v>5.8</v>
      </c>
    </row>
    <row r="1574" spans="1:4" x14ac:dyDescent="0.3">
      <c r="A1574" s="2" t="s">
        <v>4829</v>
      </c>
      <c r="B1574" s="14">
        <v>75173115</v>
      </c>
      <c r="C1574" s="2">
        <v>111</v>
      </c>
      <c r="D1574" s="2">
        <v>6.4</v>
      </c>
    </row>
    <row r="1575" spans="1:4" x14ac:dyDescent="0.3">
      <c r="A1575" s="2" t="s">
        <v>4831</v>
      </c>
      <c r="B1575" s="15">
        <v>47374674</v>
      </c>
      <c r="C1575" s="2">
        <v>109</v>
      </c>
      <c r="D1575" s="2">
        <v>6.7</v>
      </c>
    </row>
    <row r="1576" spans="1:4" x14ac:dyDescent="0.3">
      <c r="A1576" s="2" t="s">
        <v>4833</v>
      </c>
      <c r="B1576" s="14">
        <v>33833449</v>
      </c>
      <c r="C1576" s="2">
        <v>99</v>
      </c>
      <c r="D1576" s="2">
        <v>5.8</v>
      </c>
    </row>
    <row r="1577" spans="1:4" x14ac:dyDescent="0.3">
      <c r="A1577" s="2" t="s">
        <v>4836</v>
      </c>
      <c r="B1577" s="15">
        <v>0</v>
      </c>
      <c r="C1577" s="2">
        <v>114</v>
      </c>
      <c r="D1577" s="2">
        <v>5.8</v>
      </c>
    </row>
    <row r="1578" spans="1:4" x14ac:dyDescent="0.3">
      <c r="A1578" s="2" t="s">
        <v>4839</v>
      </c>
      <c r="B1578" s="14">
        <v>84663461</v>
      </c>
      <c r="C1578" s="2">
        <v>89</v>
      </c>
      <c r="D1578" s="2">
        <v>5.9</v>
      </c>
    </row>
    <row r="1579" spans="1:4" x14ac:dyDescent="0.3">
      <c r="A1579" s="2" t="s">
        <v>4841</v>
      </c>
      <c r="B1579" s="15">
        <v>50631118</v>
      </c>
      <c r="C1579" s="2">
        <v>95</v>
      </c>
      <c r="D1579" s="2">
        <v>5.3</v>
      </c>
    </row>
    <row r="1580" spans="1:4" x14ac:dyDescent="0.3">
      <c r="A1580" s="2" t="s">
        <v>4843</v>
      </c>
      <c r="B1580" s="14">
        <v>59455697</v>
      </c>
      <c r="C1580" s="2">
        <v>98</v>
      </c>
      <c r="D1580" s="2">
        <v>6.3</v>
      </c>
    </row>
    <row r="1581" spans="1:4" x14ac:dyDescent="0.3">
      <c r="A1581" s="2" t="s">
        <v>4845</v>
      </c>
      <c r="B1581" s="15">
        <v>121119219</v>
      </c>
      <c r="C1581" s="2">
        <v>94</v>
      </c>
      <c r="D1581" s="2">
        <v>7.4</v>
      </c>
    </row>
    <row r="1582" spans="1:4" x14ac:dyDescent="0.3">
      <c r="A1582" s="2" t="s">
        <v>4849</v>
      </c>
      <c r="B1582" s="14">
        <v>0</v>
      </c>
      <c r="C1582" s="2">
        <v>85</v>
      </c>
      <c r="D1582" s="2">
        <v>5.5</v>
      </c>
    </row>
    <row r="1583" spans="1:4" x14ac:dyDescent="0.3">
      <c r="A1583" s="2" t="s">
        <v>4852</v>
      </c>
      <c r="B1583" s="15">
        <v>30282296</v>
      </c>
      <c r="C1583" s="2">
        <v>124</v>
      </c>
      <c r="D1583" s="2">
        <v>7.4</v>
      </c>
    </row>
    <row r="1584" spans="1:4" x14ac:dyDescent="0.3">
      <c r="A1584" s="2" t="s">
        <v>4855</v>
      </c>
      <c r="B1584" s="14">
        <v>38880016</v>
      </c>
      <c r="C1584" s="2">
        <v>131</v>
      </c>
      <c r="D1584" s="2">
        <v>5.8</v>
      </c>
    </row>
    <row r="1585" spans="1:4" x14ac:dyDescent="0.3">
      <c r="A1585" s="2" t="s">
        <v>4857</v>
      </c>
      <c r="B1585" s="15">
        <v>40200000</v>
      </c>
      <c r="C1585" s="2">
        <v>107</v>
      </c>
      <c r="D1585" s="2">
        <v>5.6</v>
      </c>
    </row>
    <row r="1586" spans="1:4" x14ac:dyDescent="0.3">
      <c r="A1586" s="2" t="s">
        <v>4860</v>
      </c>
      <c r="B1586" s="14">
        <v>-30000000</v>
      </c>
      <c r="C1586" s="2">
        <v>99</v>
      </c>
      <c r="D1586" s="2">
        <v>5.7</v>
      </c>
    </row>
    <row r="1587" spans="1:4" x14ac:dyDescent="0.3">
      <c r="A1587" s="2" t="s">
        <v>4862</v>
      </c>
      <c r="B1587" s="15">
        <v>21132598</v>
      </c>
      <c r="C1587" s="2">
        <v>83</v>
      </c>
      <c r="D1587" s="2">
        <v>6.3</v>
      </c>
    </row>
    <row r="1588" spans="1:4" x14ac:dyDescent="0.3">
      <c r="A1588" s="2" t="s">
        <v>4864</v>
      </c>
      <c r="B1588" s="14">
        <v>122427960</v>
      </c>
      <c r="C1588" s="2">
        <v>131</v>
      </c>
      <c r="D1588" s="2">
        <v>6</v>
      </c>
    </row>
    <row r="1589" spans="1:4" x14ac:dyDescent="0.3">
      <c r="A1589" s="2" t="s">
        <v>4866</v>
      </c>
      <c r="B1589" s="15">
        <v>162452832</v>
      </c>
      <c r="C1589" s="2">
        <v>85</v>
      </c>
      <c r="D1589" s="2">
        <v>6.8</v>
      </c>
    </row>
    <row r="1590" spans="1:4" x14ac:dyDescent="0.3">
      <c r="A1590" s="2" t="s">
        <v>4868</v>
      </c>
      <c r="B1590" s="14">
        <v>126835339</v>
      </c>
      <c r="C1590" s="2">
        <v>126</v>
      </c>
      <c r="D1590" s="2">
        <v>6.9</v>
      </c>
    </row>
    <row r="1591" spans="1:4" x14ac:dyDescent="0.3">
      <c r="A1591" s="2" t="s">
        <v>4871</v>
      </c>
      <c r="B1591" s="15">
        <v>63772522</v>
      </c>
      <c r="C1591" s="2">
        <v>102</v>
      </c>
      <c r="D1591" s="2">
        <v>5.0999999999999996</v>
      </c>
    </row>
    <row r="1592" spans="1:4" x14ac:dyDescent="0.3">
      <c r="A1592" s="2" t="s">
        <v>4873</v>
      </c>
      <c r="B1592" s="14">
        <v>99266061</v>
      </c>
      <c r="C1592" s="2">
        <v>123</v>
      </c>
      <c r="D1592" s="2">
        <v>7.4</v>
      </c>
    </row>
    <row r="1593" spans="1:4" x14ac:dyDescent="0.3">
      <c r="A1593" s="2" t="s">
        <v>4875</v>
      </c>
      <c r="B1593" s="15">
        <v>-30000000</v>
      </c>
      <c r="C1593" s="2">
        <v>105</v>
      </c>
      <c r="D1593" s="2">
        <v>6.6</v>
      </c>
    </row>
    <row r="1594" spans="1:4" x14ac:dyDescent="0.3">
      <c r="A1594" s="2" t="s">
        <v>4877</v>
      </c>
      <c r="B1594" s="14">
        <v>15892212</v>
      </c>
      <c r="C1594" s="2">
        <v>125</v>
      </c>
      <c r="D1594" s="2">
        <v>6.2</v>
      </c>
    </row>
    <row r="1595" spans="1:4" x14ac:dyDescent="0.3">
      <c r="A1595" s="2" t="s">
        <v>4879</v>
      </c>
      <c r="B1595" s="15">
        <v>24819301</v>
      </c>
      <c r="C1595" s="2">
        <v>92</v>
      </c>
      <c r="D1595" s="2">
        <v>4.9000000000000004</v>
      </c>
    </row>
    <row r="1596" spans="1:4" x14ac:dyDescent="0.3">
      <c r="A1596" s="2" t="s">
        <v>4883</v>
      </c>
      <c r="B1596" s="14">
        <v>77195061</v>
      </c>
      <c r="C1596" s="2">
        <v>77</v>
      </c>
      <c r="D1596" s="2">
        <v>7.2</v>
      </c>
    </row>
    <row r="1597" spans="1:4" x14ac:dyDescent="0.3">
      <c r="A1597" s="2" t="s">
        <v>4886</v>
      </c>
      <c r="B1597" s="15">
        <v>42647449</v>
      </c>
      <c r="C1597" s="2">
        <v>118</v>
      </c>
      <c r="D1597" s="2">
        <v>7.2</v>
      </c>
    </row>
    <row r="1598" spans="1:4" x14ac:dyDescent="0.3">
      <c r="A1598" s="2" t="s">
        <v>4889</v>
      </c>
      <c r="B1598" s="14">
        <v>54025816</v>
      </c>
      <c r="C1598" s="2">
        <v>121</v>
      </c>
      <c r="D1598" s="2">
        <v>7.2</v>
      </c>
    </row>
    <row r="1599" spans="1:4" x14ac:dyDescent="0.3">
      <c r="A1599" s="2" t="s">
        <v>4891</v>
      </c>
      <c r="B1599" s="15">
        <v>61709827</v>
      </c>
      <c r="C1599" s="2">
        <v>123</v>
      </c>
      <c r="D1599" s="2">
        <v>7.3</v>
      </c>
    </row>
    <row r="1600" spans="1:4" x14ac:dyDescent="0.3">
      <c r="A1600" s="2" t="s">
        <v>4893</v>
      </c>
      <c r="B1600" s="14">
        <v>60810892</v>
      </c>
      <c r="C1600" s="2">
        <v>99</v>
      </c>
      <c r="D1600" s="2">
        <v>6.2</v>
      </c>
    </row>
    <row r="1601" spans="1:4" x14ac:dyDescent="0.3">
      <c r="A1601" s="2" t="s">
        <v>4895</v>
      </c>
      <c r="B1601" s="15">
        <v>40663276</v>
      </c>
      <c r="C1601" s="2">
        <v>112</v>
      </c>
      <c r="D1601" s="2">
        <v>7.4</v>
      </c>
    </row>
    <row r="1602" spans="1:4" x14ac:dyDescent="0.3">
      <c r="A1602" s="2" t="s">
        <v>4898</v>
      </c>
      <c r="B1602" s="14">
        <v>0</v>
      </c>
      <c r="C1602" s="2">
        <v>111</v>
      </c>
      <c r="D1602" s="2">
        <v>6.9</v>
      </c>
    </row>
    <row r="1603" spans="1:4" x14ac:dyDescent="0.3">
      <c r="A1603" s="2" t="s">
        <v>4901</v>
      </c>
      <c r="B1603" s="15">
        <v>129291809</v>
      </c>
      <c r="C1603" s="2">
        <v>107</v>
      </c>
      <c r="D1603" s="2">
        <v>6.6</v>
      </c>
    </row>
    <row r="1604" spans="1:4" x14ac:dyDescent="0.3">
      <c r="A1604" s="2" t="s">
        <v>4903</v>
      </c>
      <c r="B1604" s="14">
        <v>26842679</v>
      </c>
      <c r="C1604" s="2">
        <v>104</v>
      </c>
      <c r="D1604" s="2">
        <v>5.6</v>
      </c>
    </row>
    <row r="1605" spans="1:4" x14ac:dyDescent="0.3">
      <c r="A1605" s="2" t="s">
        <v>4905</v>
      </c>
      <c r="B1605" s="15">
        <v>23653224</v>
      </c>
      <c r="C1605" s="2">
        <v>113</v>
      </c>
      <c r="D1605" s="2">
        <v>7.1</v>
      </c>
    </row>
    <row r="1606" spans="1:4" x14ac:dyDescent="0.3">
      <c r="A1606" s="2" t="s">
        <v>4908</v>
      </c>
      <c r="B1606" s="14">
        <v>45505973</v>
      </c>
      <c r="C1606" s="2">
        <v>113</v>
      </c>
      <c r="D1606" s="2">
        <v>6.2</v>
      </c>
    </row>
    <row r="1607" spans="1:4" x14ac:dyDescent="0.3">
      <c r="A1607" s="2" t="s">
        <v>4910</v>
      </c>
      <c r="B1607" s="15">
        <v>36486080</v>
      </c>
      <c r="C1607" s="2">
        <v>95</v>
      </c>
      <c r="D1607" s="2">
        <v>6.5</v>
      </c>
    </row>
    <row r="1608" spans="1:4" x14ac:dyDescent="0.3">
      <c r="A1608" s="2" t="s">
        <v>4913</v>
      </c>
      <c r="B1608" s="14">
        <v>54646831</v>
      </c>
      <c r="C1608" s="2">
        <v>84</v>
      </c>
      <c r="D1608" s="2">
        <v>3.7</v>
      </c>
    </row>
    <row r="1609" spans="1:4" x14ac:dyDescent="0.3">
      <c r="A1609" s="2" t="s">
        <v>4917</v>
      </c>
      <c r="B1609" s="15">
        <v>8413606</v>
      </c>
      <c r="C1609" s="2">
        <v>126</v>
      </c>
      <c r="D1609" s="2">
        <v>7.2</v>
      </c>
    </row>
    <row r="1610" spans="1:4" x14ac:dyDescent="0.3">
      <c r="A1610" s="2" t="s">
        <v>4919</v>
      </c>
      <c r="B1610" s="14">
        <v>11122105</v>
      </c>
      <c r="C1610" s="2">
        <v>101</v>
      </c>
      <c r="D1610" s="2">
        <v>6.4</v>
      </c>
    </row>
    <row r="1611" spans="1:4" x14ac:dyDescent="0.3">
      <c r="A1611" s="2" t="s">
        <v>4924</v>
      </c>
      <c r="B1611" s="15">
        <v>13748395</v>
      </c>
      <c r="C1611" s="2">
        <v>94</v>
      </c>
      <c r="D1611" s="2">
        <v>6.6</v>
      </c>
    </row>
    <row r="1612" spans="1:4" x14ac:dyDescent="0.3">
      <c r="A1612" s="2" t="s">
        <v>4927</v>
      </c>
      <c r="B1612" s="14">
        <v>33782078</v>
      </c>
      <c r="C1612" s="2">
        <v>111</v>
      </c>
      <c r="D1612" s="2">
        <v>6.5</v>
      </c>
    </row>
    <row r="1613" spans="1:4" x14ac:dyDescent="0.3">
      <c r="A1613" s="2" t="s">
        <v>4930</v>
      </c>
      <c r="B1613" s="15">
        <v>21376861</v>
      </c>
      <c r="C1613" s="2">
        <v>95</v>
      </c>
      <c r="D1613" s="2">
        <v>3.8</v>
      </c>
    </row>
    <row r="1614" spans="1:4" x14ac:dyDescent="0.3">
      <c r="A1614" s="2" t="s">
        <v>4933</v>
      </c>
      <c r="B1614" s="14">
        <v>6160375</v>
      </c>
      <c r="C1614" s="2">
        <v>98</v>
      </c>
      <c r="D1614" s="2">
        <v>5.7</v>
      </c>
    </row>
    <row r="1615" spans="1:4" x14ac:dyDescent="0.3">
      <c r="A1615" s="2" t="s">
        <v>4937</v>
      </c>
      <c r="B1615" s="15">
        <v>52394288</v>
      </c>
      <c r="C1615" s="2">
        <v>100</v>
      </c>
      <c r="D1615" s="2">
        <v>5.8</v>
      </c>
    </row>
    <row r="1616" spans="1:4" x14ac:dyDescent="0.3">
      <c r="A1616" s="2" t="s">
        <v>4941</v>
      </c>
      <c r="B1616" s="14">
        <v>4742066</v>
      </c>
      <c r="C1616" s="2">
        <v>108</v>
      </c>
      <c r="D1616" s="2">
        <v>6.6</v>
      </c>
    </row>
    <row r="1617" spans="1:4" x14ac:dyDescent="0.3">
      <c r="A1617" s="2" t="s">
        <v>4945</v>
      </c>
      <c r="B1617" s="15">
        <v>11480851</v>
      </c>
      <c r="C1617" s="2">
        <v>125</v>
      </c>
      <c r="D1617" s="2">
        <v>6.5</v>
      </c>
    </row>
    <row r="1618" spans="1:4" x14ac:dyDescent="0.3">
      <c r="A1618" s="2" t="s">
        <v>4948</v>
      </c>
      <c r="B1618" s="14">
        <v>-45000000</v>
      </c>
      <c r="C1618" s="2">
        <v>94</v>
      </c>
      <c r="D1618" s="2">
        <v>5.0999999999999996</v>
      </c>
    </row>
    <row r="1619" spans="1:4" x14ac:dyDescent="0.3">
      <c r="A1619" s="2" t="s">
        <v>4951</v>
      </c>
      <c r="B1619" s="15">
        <v>18428063</v>
      </c>
      <c r="C1619" s="2">
        <v>79</v>
      </c>
      <c r="D1619" s="2">
        <v>6.6</v>
      </c>
    </row>
    <row r="1620" spans="1:4" x14ac:dyDescent="0.3">
      <c r="A1620" s="2" t="s">
        <v>4955</v>
      </c>
      <c r="B1620" s="14">
        <v>33372757</v>
      </c>
      <c r="C1620" s="2">
        <v>106</v>
      </c>
      <c r="D1620" s="2">
        <v>6.4</v>
      </c>
    </row>
    <row r="1621" spans="1:4" x14ac:dyDescent="0.3">
      <c r="A1621" s="2" t="s">
        <v>4957</v>
      </c>
      <c r="B1621" s="15">
        <v>0</v>
      </c>
      <c r="C1621" s="2">
        <v>111</v>
      </c>
      <c r="D1621" s="2">
        <v>5.9</v>
      </c>
    </row>
    <row r="1622" spans="1:4" x14ac:dyDescent="0.3">
      <c r="A1622" s="2" t="s">
        <v>4960</v>
      </c>
      <c r="B1622" s="14">
        <v>-15540000</v>
      </c>
      <c r="C1622" s="2">
        <v>63</v>
      </c>
      <c r="D1622" s="2">
        <v>6.8</v>
      </c>
    </row>
    <row r="1623" spans="1:4" x14ac:dyDescent="0.3">
      <c r="A1623" s="2" t="s">
        <v>4963</v>
      </c>
      <c r="B1623" s="15">
        <v>20267515</v>
      </c>
      <c r="C1623" s="2">
        <v>85</v>
      </c>
      <c r="D1623" s="2">
        <v>4.0999999999999996</v>
      </c>
    </row>
    <row r="1624" spans="1:4" x14ac:dyDescent="0.3">
      <c r="A1624" s="2" t="s">
        <v>4966</v>
      </c>
      <c r="B1624" s="14">
        <v>-797116</v>
      </c>
      <c r="C1624" s="2">
        <v>108</v>
      </c>
      <c r="D1624" s="2">
        <v>6.3</v>
      </c>
    </row>
    <row r="1625" spans="1:4" x14ac:dyDescent="0.3">
      <c r="A1625" s="2" t="s">
        <v>4968</v>
      </c>
      <c r="B1625" s="15">
        <v>31911598</v>
      </c>
      <c r="C1625" s="2">
        <v>139</v>
      </c>
      <c r="D1625" s="2">
        <v>6.4</v>
      </c>
    </row>
    <row r="1626" spans="1:4" x14ac:dyDescent="0.3">
      <c r="A1626" s="2" t="s">
        <v>4971</v>
      </c>
      <c r="B1626" s="14">
        <v>0</v>
      </c>
      <c r="C1626" s="2">
        <v>127</v>
      </c>
      <c r="D1626" s="2">
        <v>6.2</v>
      </c>
    </row>
    <row r="1627" spans="1:4" x14ac:dyDescent="0.3">
      <c r="A1627" s="2" t="s">
        <v>4973</v>
      </c>
      <c r="B1627" s="15">
        <v>-5952000</v>
      </c>
      <c r="C1627" s="2">
        <v>106</v>
      </c>
      <c r="D1627" s="2">
        <v>5.4</v>
      </c>
    </row>
    <row r="1628" spans="1:4" x14ac:dyDescent="0.3">
      <c r="A1628" s="2" t="s">
        <v>4977</v>
      </c>
      <c r="B1628" s="14">
        <v>60896147</v>
      </c>
      <c r="C1628" s="2">
        <v>95</v>
      </c>
      <c r="D1628" s="2">
        <v>4.8</v>
      </c>
    </row>
    <row r="1629" spans="1:4" x14ac:dyDescent="0.3">
      <c r="A1629" s="2" t="s">
        <v>4980</v>
      </c>
      <c r="B1629" s="15">
        <v>-30000000</v>
      </c>
      <c r="C1629" s="2">
        <v>118</v>
      </c>
      <c r="D1629" s="2">
        <v>5.9</v>
      </c>
    </row>
    <row r="1630" spans="1:4" x14ac:dyDescent="0.3">
      <c r="A1630" s="2" t="s">
        <v>4982</v>
      </c>
      <c r="B1630" s="14">
        <v>78609310</v>
      </c>
      <c r="C1630" s="2">
        <v>108</v>
      </c>
      <c r="D1630" s="2">
        <v>5.8</v>
      </c>
    </row>
    <row r="1631" spans="1:4" x14ac:dyDescent="0.3">
      <c r="A1631" s="2" t="s">
        <v>4985</v>
      </c>
      <c r="B1631" s="15">
        <v>-12965168</v>
      </c>
      <c r="C1631" s="2">
        <v>111</v>
      </c>
      <c r="D1631" s="2">
        <v>5.2</v>
      </c>
    </row>
    <row r="1632" spans="1:4" x14ac:dyDescent="0.3">
      <c r="A1632" s="2" t="s">
        <v>4988</v>
      </c>
      <c r="B1632" s="14">
        <v>23909751</v>
      </c>
      <c r="C1632" s="2">
        <v>124</v>
      </c>
      <c r="D1632" s="2">
        <v>5.7</v>
      </c>
    </row>
    <row r="1633" spans="1:4" x14ac:dyDescent="0.3">
      <c r="A1633" s="2" t="s">
        <v>4990</v>
      </c>
      <c r="B1633" s="15">
        <v>-8199698</v>
      </c>
      <c r="C1633" s="2">
        <v>104</v>
      </c>
      <c r="D1633" s="2">
        <v>5</v>
      </c>
    </row>
    <row r="1634" spans="1:4" x14ac:dyDescent="0.3">
      <c r="A1634" s="2" t="s">
        <v>4994</v>
      </c>
      <c r="B1634" s="14">
        <v>21148651</v>
      </c>
      <c r="C1634" s="2">
        <v>133</v>
      </c>
      <c r="D1634" s="2">
        <v>6.9</v>
      </c>
    </row>
    <row r="1635" spans="1:4" x14ac:dyDescent="0.3">
      <c r="A1635" s="2" t="s">
        <v>4997</v>
      </c>
      <c r="B1635" s="15">
        <v>1070211</v>
      </c>
      <c r="C1635" s="2">
        <v>87</v>
      </c>
      <c r="D1635" s="2">
        <v>4.8</v>
      </c>
    </row>
    <row r="1636" spans="1:4" x14ac:dyDescent="0.3">
      <c r="A1636" s="2" t="s">
        <v>5000</v>
      </c>
      <c r="B1636" s="14">
        <v>5294470</v>
      </c>
      <c r="C1636" s="2">
        <v>109</v>
      </c>
      <c r="D1636" s="2">
        <v>6</v>
      </c>
    </row>
    <row r="1637" spans="1:4" x14ac:dyDescent="0.3">
      <c r="A1637" s="2" t="s">
        <v>5004</v>
      </c>
      <c r="B1637" s="15">
        <v>-10795071</v>
      </c>
      <c r="C1637" s="2">
        <v>87</v>
      </c>
      <c r="D1637" s="2">
        <v>6</v>
      </c>
    </row>
    <row r="1638" spans="1:4" x14ac:dyDescent="0.3">
      <c r="A1638" s="2" t="s">
        <v>5006</v>
      </c>
      <c r="B1638" s="14">
        <v>-7806769</v>
      </c>
      <c r="C1638" s="2">
        <v>98</v>
      </c>
      <c r="D1638" s="2">
        <v>5.2</v>
      </c>
    </row>
    <row r="1639" spans="1:4" x14ac:dyDescent="0.3">
      <c r="A1639" s="2" t="s">
        <v>5010</v>
      </c>
      <c r="B1639" s="15">
        <v>0</v>
      </c>
      <c r="C1639" s="2">
        <v>99</v>
      </c>
      <c r="D1639" s="2">
        <v>5.4</v>
      </c>
    </row>
    <row r="1640" spans="1:4" x14ac:dyDescent="0.3">
      <c r="A1640" s="2" t="s">
        <v>5013</v>
      </c>
      <c r="B1640" s="14">
        <v>72820008</v>
      </c>
      <c r="C1640" s="2">
        <v>112</v>
      </c>
      <c r="D1640" s="2">
        <v>6.6</v>
      </c>
    </row>
    <row r="1641" spans="1:4" x14ac:dyDescent="0.3">
      <c r="A1641" s="2" t="s">
        <v>5015</v>
      </c>
      <c r="B1641" s="15">
        <v>-13069116</v>
      </c>
      <c r="C1641" s="2">
        <v>108</v>
      </c>
      <c r="D1641" s="2">
        <v>5.7</v>
      </c>
    </row>
    <row r="1642" spans="1:4" x14ac:dyDescent="0.3">
      <c r="A1642" s="2" t="s">
        <v>5017</v>
      </c>
      <c r="B1642" s="14">
        <v>-9775758</v>
      </c>
      <c r="C1642" s="2">
        <v>126</v>
      </c>
      <c r="D1642" s="2">
        <v>6.8</v>
      </c>
    </row>
    <row r="1643" spans="1:4" x14ac:dyDescent="0.3">
      <c r="A1643" s="2" t="s">
        <v>5020</v>
      </c>
      <c r="B1643" s="15">
        <v>-13844219</v>
      </c>
      <c r="C1643" s="2">
        <v>98</v>
      </c>
      <c r="D1643" s="2">
        <v>5.5</v>
      </c>
    </row>
    <row r="1644" spans="1:4" x14ac:dyDescent="0.3">
      <c r="A1644" s="2" t="s">
        <v>5023</v>
      </c>
      <c r="B1644" s="14">
        <v>-26000000</v>
      </c>
      <c r="C1644" s="2">
        <v>104</v>
      </c>
      <c r="D1644" s="2">
        <v>5.5</v>
      </c>
    </row>
    <row r="1645" spans="1:4" x14ac:dyDescent="0.3">
      <c r="A1645" s="2" t="s">
        <v>5026</v>
      </c>
      <c r="B1645" s="15">
        <v>962774</v>
      </c>
      <c r="C1645" s="2">
        <v>110</v>
      </c>
      <c r="D1645" s="2">
        <v>5.0999999999999996</v>
      </c>
    </row>
    <row r="1646" spans="1:4" x14ac:dyDescent="0.3">
      <c r="A1646" s="2" t="s">
        <v>5029</v>
      </c>
      <c r="B1646" s="14">
        <v>1148328</v>
      </c>
      <c r="C1646" s="2">
        <v>130</v>
      </c>
      <c r="D1646" s="2">
        <v>6.3</v>
      </c>
    </row>
    <row r="1647" spans="1:4" x14ac:dyDescent="0.3">
      <c r="A1647" s="2" t="s">
        <v>5033</v>
      </c>
      <c r="B1647" s="15">
        <v>-14992009</v>
      </c>
      <c r="C1647" s="2">
        <v>97</v>
      </c>
      <c r="D1647" s="2">
        <v>5.0999999999999996</v>
      </c>
    </row>
    <row r="1648" spans="1:4" x14ac:dyDescent="0.3">
      <c r="A1648" s="2" t="s">
        <v>5036</v>
      </c>
      <c r="B1648" s="14">
        <v>-14631103</v>
      </c>
      <c r="C1648" s="2">
        <v>96</v>
      </c>
      <c r="D1648" s="2">
        <v>5</v>
      </c>
    </row>
    <row r="1649" spans="1:4" x14ac:dyDescent="0.3">
      <c r="A1649" s="2" t="s">
        <v>5039</v>
      </c>
      <c r="B1649" s="15">
        <v>-16998743</v>
      </c>
      <c r="C1649" s="2">
        <v>114</v>
      </c>
      <c r="D1649" s="2">
        <v>6.7</v>
      </c>
    </row>
    <row r="1650" spans="1:4" x14ac:dyDescent="0.3">
      <c r="A1650" s="2" t="s">
        <v>5041</v>
      </c>
      <c r="B1650" s="14">
        <v>7922237</v>
      </c>
      <c r="C1650" s="2">
        <v>106</v>
      </c>
      <c r="D1650" s="2">
        <v>6</v>
      </c>
    </row>
    <row r="1651" spans="1:4" x14ac:dyDescent="0.3">
      <c r="A1651" s="2" t="s">
        <v>5043</v>
      </c>
      <c r="B1651" s="15">
        <v>536013</v>
      </c>
      <c r="C1651" s="2">
        <v>135</v>
      </c>
      <c r="D1651" s="2">
        <v>6.4</v>
      </c>
    </row>
    <row r="1652" spans="1:4" x14ac:dyDescent="0.3">
      <c r="A1652" s="2" t="s">
        <v>5045</v>
      </c>
      <c r="B1652" s="14">
        <v>-30000000</v>
      </c>
      <c r="C1652" s="2">
        <v>100</v>
      </c>
      <c r="D1652" s="2">
        <v>4</v>
      </c>
    </row>
    <row r="1653" spans="1:4" x14ac:dyDescent="0.3">
      <c r="A1653" s="2" t="s">
        <v>5049</v>
      </c>
      <c r="B1653" s="15">
        <v>0</v>
      </c>
      <c r="C1653" s="2">
        <v>100</v>
      </c>
      <c r="D1653" s="2">
        <v>5.4</v>
      </c>
    </row>
    <row r="1654" spans="1:4" x14ac:dyDescent="0.3">
      <c r="A1654" s="2" t="s">
        <v>5052</v>
      </c>
      <c r="B1654" s="14">
        <v>-100000000</v>
      </c>
      <c r="C1654" s="2">
        <v>85</v>
      </c>
      <c r="D1654" s="2">
        <v>2.9</v>
      </c>
    </row>
    <row r="1655" spans="1:4" x14ac:dyDescent="0.3">
      <c r="A1655" s="2" t="s">
        <v>5054</v>
      </c>
      <c r="B1655" s="15">
        <v>-30000000</v>
      </c>
      <c r="C1655" s="2">
        <v>107</v>
      </c>
      <c r="D1655" s="2">
        <v>5.7</v>
      </c>
    </row>
    <row r="1656" spans="1:4" x14ac:dyDescent="0.3">
      <c r="A1656" s="2" t="s">
        <v>5057</v>
      </c>
      <c r="B1656" s="14">
        <v>5114487</v>
      </c>
      <c r="C1656" s="2">
        <v>102</v>
      </c>
      <c r="D1656" s="2">
        <v>4.7</v>
      </c>
    </row>
    <row r="1657" spans="1:4" x14ac:dyDescent="0.3">
      <c r="A1657" s="2" t="s">
        <v>5060</v>
      </c>
      <c r="B1657" s="15">
        <v>-22999988</v>
      </c>
      <c r="C1657" s="2">
        <v>111</v>
      </c>
      <c r="D1657" s="2">
        <v>6.1</v>
      </c>
    </row>
    <row r="1658" spans="1:4" x14ac:dyDescent="0.3">
      <c r="A1658" s="2" t="s">
        <v>5063</v>
      </c>
      <c r="B1658" s="14">
        <v>-16478171</v>
      </c>
      <c r="C1658" s="2">
        <v>86</v>
      </c>
      <c r="D1658" s="2">
        <v>4.8</v>
      </c>
    </row>
    <row r="1659" spans="1:4" x14ac:dyDescent="0.3">
      <c r="A1659" s="2" t="s">
        <v>5067</v>
      </c>
      <c r="B1659" s="15">
        <v>-11381716</v>
      </c>
      <c r="C1659" s="2">
        <v>108</v>
      </c>
      <c r="D1659" s="2">
        <v>6.7</v>
      </c>
    </row>
    <row r="1660" spans="1:4" x14ac:dyDescent="0.3">
      <c r="A1660" s="2" t="s">
        <v>5070</v>
      </c>
      <c r="B1660" s="14">
        <v>34352607</v>
      </c>
      <c r="C1660" s="2">
        <v>123</v>
      </c>
      <c r="D1660" s="2">
        <v>6.3</v>
      </c>
    </row>
    <row r="1661" spans="1:4" x14ac:dyDescent="0.3">
      <c r="A1661" s="2" t="s">
        <v>5073</v>
      </c>
      <c r="B1661" s="15">
        <v>-21545699</v>
      </c>
      <c r="C1661" s="2">
        <v>134</v>
      </c>
      <c r="D1661" s="2">
        <v>7.2</v>
      </c>
    </row>
    <row r="1662" spans="1:4" x14ac:dyDescent="0.3">
      <c r="A1662" s="2" t="s">
        <v>5077</v>
      </c>
      <c r="B1662" s="14">
        <v>32616646</v>
      </c>
      <c r="C1662" s="2">
        <v>91</v>
      </c>
      <c r="D1662" s="2">
        <v>5.5</v>
      </c>
    </row>
    <row r="1663" spans="1:4" x14ac:dyDescent="0.3">
      <c r="A1663" s="2" t="s">
        <v>5079</v>
      </c>
      <c r="B1663" s="15">
        <v>-11804390</v>
      </c>
      <c r="C1663" s="2">
        <v>108</v>
      </c>
      <c r="D1663" s="2">
        <v>5.8</v>
      </c>
    </row>
    <row r="1664" spans="1:4" x14ac:dyDescent="0.3">
      <c r="A1664" s="2" t="s">
        <v>5082</v>
      </c>
      <c r="B1664" s="14">
        <v>8828365</v>
      </c>
      <c r="C1664" s="2">
        <v>122</v>
      </c>
      <c r="D1664" s="2">
        <v>7.4</v>
      </c>
    </row>
    <row r="1665" spans="1:4" x14ac:dyDescent="0.3">
      <c r="A1665" s="2" t="s">
        <v>5084</v>
      </c>
      <c r="B1665" s="15">
        <v>-30000000</v>
      </c>
      <c r="C1665" s="2">
        <v>229</v>
      </c>
      <c r="D1665" s="2">
        <v>8.1999999999999993</v>
      </c>
    </row>
    <row r="1666" spans="1:4" x14ac:dyDescent="0.3">
      <c r="A1666" s="2" t="s">
        <v>5088</v>
      </c>
      <c r="B1666" s="14">
        <v>18074539</v>
      </c>
      <c r="C1666" s="2">
        <v>118</v>
      </c>
      <c r="D1666" s="2">
        <v>5.9</v>
      </c>
    </row>
    <row r="1667" spans="1:4" x14ac:dyDescent="0.3">
      <c r="A1667" s="2" t="s">
        <v>5091</v>
      </c>
      <c r="B1667" s="15">
        <v>0</v>
      </c>
      <c r="C1667" s="2">
        <v>138</v>
      </c>
      <c r="D1667" s="2">
        <v>6.7</v>
      </c>
    </row>
    <row r="1668" spans="1:4" x14ac:dyDescent="0.3">
      <c r="A1668" s="2" t="s">
        <v>5095</v>
      </c>
      <c r="B1668" s="14">
        <v>0</v>
      </c>
      <c r="C1668" s="2">
        <v>108</v>
      </c>
      <c r="D1668" s="2">
        <v>6</v>
      </c>
    </row>
    <row r="1669" spans="1:4" x14ac:dyDescent="0.3">
      <c r="A1669" s="2" t="s">
        <v>5097</v>
      </c>
      <c r="B1669" s="15">
        <v>3102550</v>
      </c>
      <c r="C1669" s="2">
        <v>80</v>
      </c>
      <c r="D1669" s="2">
        <v>5.4</v>
      </c>
    </row>
    <row r="1670" spans="1:4" x14ac:dyDescent="0.3">
      <c r="A1670" s="2" t="s">
        <v>5102</v>
      </c>
      <c r="B1670" s="14">
        <v>5078241</v>
      </c>
      <c r="C1670" s="2">
        <v>92</v>
      </c>
      <c r="D1670" s="2">
        <v>6.3</v>
      </c>
    </row>
    <row r="1671" spans="1:4" x14ac:dyDescent="0.3">
      <c r="A1671" s="2" t="s">
        <v>5105</v>
      </c>
      <c r="B1671" s="15">
        <v>0</v>
      </c>
      <c r="C1671" s="2">
        <v>98</v>
      </c>
      <c r="D1671" s="2">
        <v>5</v>
      </c>
    </row>
    <row r="1672" spans="1:4" x14ac:dyDescent="0.3">
      <c r="A1672" s="2" t="s">
        <v>5108</v>
      </c>
      <c r="B1672" s="14">
        <v>-20519686</v>
      </c>
      <c r="C1672" s="2">
        <v>87</v>
      </c>
      <c r="D1672" s="2">
        <v>5</v>
      </c>
    </row>
    <row r="1673" spans="1:4" x14ac:dyDescent="0.3">
      <c r="A1673" s="2" t="s">
        <v>5112</v>
      </c>
      <c r="B1673" s="15">
        <v>-15288207</v>
      </c>
      <c r="C1673" s="2">
        <v>160</v>
      </c>
      <c r="D1673" s="2">
        <v>7</v>
      </c>
    </row>
    <row r="1674" spans="1:4" x14ac:dyDescent="0.3">
      <c r="A1674" s="2" t="s">
        <v>5115</v>
      </c>
      <c r="B1674" s="14">
        <v>-29891652</v>
      </c>
      <c r="C1674" s="2">
        <v>125</v>
      </c>
      <c r="D1674" s="2">
        <v>5</v>
      </c>
    </row>
    <row r="1675" spans="1:4" x14ac:dyDescent="0.3">
      <c r="A1675" s="2" t="s">
        <v>5119</v>
      </c>
      <c r="B1675" s="15">
        <v>0</v>
      </c>
      <c r="C1675" s="2">
        <v>91</v>
      </c>
      <c r="D1675" s="2">
        <v>5.9</v>
      </c>
    </row>
    <row r="1676" spans="1:4" x14ac:dyDescent="0.3">
      <c r="A1676" s="2" t="s">
        <v>5123</v>
      </c>
      <c r="B1676" s="14">
        <v>-30000000</v>
      </c>
      <c r="C1676" s="2">
        <v>92</v>
      </c>
      <c r="D1676" s="2">
        <v>5.4</v>
      </c>
    </row>
    <row r="1677" spans="1:4" x14ac:dyDescent="0.3">
      <c r="A1677" s="2" t="s">
        <v>5125</v>
      </c>
      <c r="B1677" s="15">
        <v>-27472096</v>
      </c>
      <c r="C1677" s="2">
        <v>129</v>
      </c>
      <c r="D1677" s="2">
        <v>6.4</v>
      </c>
    </row>
    <row r="1678" spans="1:4" x14ac:dyDescent="0.3">
      <c r="A1678" s="2" t="s">
        <v>5128</v>
      </c>
      <c r="B1678" s="14">
        <v>0</v>
      </c>
      <c r="C1678" s="2">
        <v>93</v>
      </c>
      <c r="D1678" s="2">
        <v>5.5</v>
      </c>
    </row>
    <row r="1679" spans="1:4" x14ac:dyDescent="0.3">
      <c r="A1679" s="2" t="s">
        <v>5131</v>
      </c>
      <c r="B1679" s="15">
        <v>-30000000</v>
      </c>
      <c r="C1679" s="2">
        <v>140</v>
      </c>
      <c r="D1679" s="2">
        <v>7</v>
      </c>
    </row>
    <row r="1680" spans="1:4" x14ac:dyDescent="0.3">
      <c r="A1680" s="2" t="s">
        <v>5134</v>
      </c>
      <c r="B1680" s="14">
        <v>-27000000</v>
      </c>
      <c r="C1680" s="2">
        <v>110</v>
      </c>
      <c r="D1680" s="2">
        <v>3</v>
      </c>
    </row>
    <row r="1681" spans="1:4" x14ac:dyDescent="0.3">
      <c r="A1681" s="2" t="s">
        <v>5138</v>
      </c>
      <c r="B1681" s="15">
        <v>-30000000</v>
      </c>
      <c r="C1681" s="2">
        <v>103</v>
      </c>
      <c r="D1681" s="2">
        <v>5.8</v>
      </c>
    </row>
    <row r="1682" spans="1:4" x14ac:dyDescent="0.3">
      <c r="A1682" s="2" t="s">
        <v>5142</v>
      </c>
      <c r="B1682" s="14">
        <v>-30000000</v>
      </c>
      <c r="C1682" s="2">
        <v>85</v>
      </c>
      <c r="D1682" s="2">
        <v>6.4</v>
      </c>
    </row>
    <row r="1683" spans="1:4" x14ac:dyDescent="0.3">
      <c r="A1683" s="2" t="s">
        <v>5145</v>
      </c>
      <c r="B1683" s="15">
        <v>-30000000</v>
      </c>
      <c r="C1683" s="2">
        <v>110</v>
      </c>
      <c r="D1683" s="2">
        <v>6.6</v>
      </c>
    </row>
    <row r="1684" spans="1:4" x14ac:dyDescent="0.3">
      <c r="A1684" s="2" t="s">
        <v>5150</v>
      </c>
      <c r="B1684" s="14">
        <v>121752617</v>
      </c>
      <c r="C1684" s="2">
        <v>83</v>
      </c>
      <c r="D1684" s="2">
        <v>5.6</v>
      </c>
    </row>
    <row r="1685" spans="1:4" x14ac:dyDescent="0.3">
      <c r="A1685" s="2" t="s">
        <v>5152</v>
      </c>
      <c r="B1685" s="15">
        <v>258506194</v>
      </c>
      <c r="C1685" s="2">
        <v>115</v>
      </c>
      <c r="D1685" s="2">
        <v>6.8</v>
      </c>
    </row>
    <row r="1686" spans="1:4" x14ac:dyDescent="0.3">
      <c r="A1686" s="2" t="s">
        <v>5155</v>
      </c>
      <c r="B1686" s="14">
        <v>158438883</v>
      </c>
      <c r="C1686" s="2">
        <v>136</v>
      </c>
      <c r="D1686" s="2">
        <v>7.3</v>
      </c>
    </row>
    <row r="1687" spans="1:4" x14ac:dyDescent="0.3">
      <c r="A1687" s="2" t="s">
        <v>5157</v>
      </c>
      <c r="B1687" s="15">
        <v>7036004</v>
      </c>
      <c r="C1687" s="2">
        <v>127</v>
      </c>
      <c r="D1687" s="2">
        <v>5.9</v>
      </c>
    </row>
    <row r="1688" spans="1:4" x14ac:dyDescent="0.3">
      <c r="A1688" s="2" t="s">
        <v>5160</v>
      </c>
      <c r="B1688" s="14">
        <v>-29000000</v>
      </c>
      <c r="C1688" s="2">
        <v>86</v>
      </c>
      <c r="D1688" s="2">
        <v>5.8</v>
      </c>
    </row>
    <row r="1689" spans="1:4" x14ac:dyDescent="0.3">
      <c r="A1689" s="2" t="s">
        <v>5163</v>
      </c>
      <c r="B1689" s="15">
        <v>0</v>
      </c>
      <c r="C1689" s="2">
        <v>122</v>
      </c>
      <c r="D1689" s="2">
        <v>7.2</v>
      </c>
    </row>
    <row r="1690" spans="1:4" x14ac:dyDescent="0.3">
      <c r="A1690" s="2" t="s">
        <v>5165</v>
      </c>
      <c r="B1690" s="14">
        <v>3013805</v>
      </c>
      <c r="C1690" s="2">
        <v>113</v>
      </c>
      <c r="D1690" s="2">
        <v>6.6</v>
      </c>
    </row>
    <row r="1691" spans="1:4" x14ac:dyDescent="0.3">
      <c r="A1691" s="2" t="s">
        <v>5167</v>
      </c>
      <c r="B1691" s="15">
        <v>-12069815</v>
      </c>
      <c r="C1691" s="2">
        <v>100</v>
      </c>
      <c r="D1691" s="2">
        <v>5</v>
      </c>
    </row>
    <row r="1692" spans="1:4" x14ac:dyDescent="0.3">
      <c r="A1692" s="2" t="s">
        <v>5169</v>
      </c>
      <c r="B1692" s="14">
        <v>49636257</v>
      </c>
      <c r="C1692" s="2">
        <v>91</v>
      </c>
      <c r="D1692" s="2">
        <v>5.5</v>
      </c>
    </row>
    <row r="1693" spans="1:4" x14ac:dyDescent="0.3">
      <c r="A1693" s="2" t="s">
        <v>5172</v>
      </c>
      <c r="B1693" s="15">
        <v>0</v>
      </c>
      <c r="C1693" s="2">
        <v>157</v>
      </c>
      <c r="D1693" s="2">
        <v>6.9</v>
      </c>
    </row>
    <row r="1694" spans="1:4" x14ac:dyDescent="0.3">
      <c r="A1694" s="2" t="s">
        <v>5175</v>
      </c>
      <c r="B1694" s="14">
        <v>0</v>
      </c>
      <c r="C1694" s="2">
        <v>112</v>
      </c>
      <c r="D1694" s="2">
        <v>6.3</v>
      </c>
    </row>
    <row r="1695" spans="1:4" x14ac:dyDescent="0.3">
      <c r="A1695" s="2" t="s">
        <v>5178</v>
      </c>
      <c r="B1695" s="15">
        <v>12829644</v>
      </c>
      <c r="C1695" s="2">
        <v>87</v>
      </c>
      <c r="D1695" s="2">
        <v>4.9000000000000004</v>
      </c>
    </row>
    <row r="1696" spans="1:4" x14ac:dyDescent="0.3">
      <c r="A1696" s="2" t="s">
        <v>5182</v>
      </c>
      <c r="B1696" s="14">
        <v>-7873775</v>
      </c>
      <c r="C1696" s="2">
        <v>103</v>
      </c>
      <c r="D1696" s="2">
        <v>6.8</v>
      </c>
    </row>
    <row r="1697" spans="1:4" x14ac:dyDescent="0.3">
      <c r="A1697" s="2" t="s">
        <v>5186</v>
      </c>
      <c r="B1697" s="15">
        <v>476050219</v>
      </c>
      <c r="C1697" s="2">
        <v>90</v>
      </c>
      <c r="D1697" s="2">
        <v>7.4</v>
      </c>
    </row>
    <row r="1698" spans="1:4" x14ac:dyDescent="0.3">
      <c r="A1698" s="2" t="s">
        <v>5188</v>
      </c>
      <c r="B1698" s="14">
        <v>173634991</v>
      </c>
      <c r="C1698" s="2">
        <v>147</v>
      </c>
      <c r="D1698" s="2">
        <v>7.7</v>
      </c>
    </row>
    <row r="1699" spans="1:4" x14ac:dyDescent="0.3">
      <c r="A1699" s="2" t="s">
        <v>5190</v>
      </c>
      <c r="B1699" s="15">
        <v>305000000</v>
      </c>
      <c r="C1699" s="2">
        <v>118</v>
      </c>
      <c r="D1699" s="2">
        <v>7.1</v>
      </c>
    </row>
    <row r="1700" spans="1:4" x14ac:dyDescent="0.3">
      <c r="A1700" s="2" t="s">
        <v>5192</v>
      </c>
      <c r="B1700" s="14">
        <v>70491683</v>
      </c>
      <c r="C1700" s="2">
        <v>79</v>
      </c>
      <c r="D1700" s="2">
        <v>5.7</v>
      </c>
    </row>
    <row r="1701" spans="1:4" x14ac:dyDescent="0.3">
      <c r="A1701" s="2" t="s">
        <v>5197</v>
      </c>
      <c r="B1701" s="15">
        <v>45178561</v>
      </c>
      <c r="C1701" s="2">
        <v>104</v>
      </c>
      <c r="D1701" s="2">
        <v>6.1</v>
      </c>
    </row>
    <row r="1702" spans="1:4" x14ac:dyDescent="0.3">
      <c r="A1702" s="2" t="s">
        <v>5199</v>
      </c>
      <c r="B1702" s="14">
        <v>19902953</v>
      </c>
      <c r="C1702" s="2">
        <v>110</v>
      </c>
      <c r="D1702" s="2">
        <v>6.6</v>
      </c>
    </row>
    <row r="1703" spans="1:4" x14ac:dyDescent="0.3">
      <c r="A1703" s="2" t="s">
        <v>5201</v>
      </c>
      <c r="B1703" s="15">
        <v>69185582</v>
      </c>
      <c r="C1703" s="2">
        <v>102</v>
      </c>
      <c r="D1703" s="2">
        <v>6.2</v>
      </c>
    </row>
    <row r="1704" spans="1:4" x14ac:dyDescent="0.3">
      <c r="A1704" s="2" t="s">
        <v>5203</v>
      </c>
      <c r="B1704" s="14">
        <v>112767956</v>
      </c>
      <c r="C1704" s="2">
        <v>131</v>
      </c>
      <c r="D1704" s="2">
        <v>7.5</v>
      </c>
    </row>
    <row r="1705" spans="1:4" x14ac:dyDescent="0.3">
      <c r="A1705" s="2" t="s">
        <v>5205</v>
      </c>
      <c r="B1705" s="15">
        <v>64380927</v>
      </c>
      <c r="C1705" s="2">
        <v>99</v>
      </c>
      <c r="D1705" s="2">
        <v>6.4</v>
      </c>
    </row>
    <row r="1706" spans="1:4" x14ac:dyDescent="0.3">
      <c r="A1706" s="2" t="s">
        <v>5207</v>
      </c>
      <c r="B1706" s="14">
        <v>105346506</v>
      </c>
      <c r="C1706" s="2">
        <v>130</v>
      </c>
      <c r="D1706" s="2">
        <v>7.3</v>
      </c>
    </row>
    <row r="1707" spans="1:4" x14ac:dyDescent="0.3">
      <c r="A1707" s="2" t="s">
        <v>5210</v>
      </c>
      <c r="B1707" s="15">
        <v>0</v>
      </c>
      <c r="C1707" s="2">
        <v>120</v>
      </c>
      <c r="D1707" s="2">
        <v>6.2</v>
      </c>
    </row>
    <row r="1708" spans="1:4" x14ac:dyDescent="0.3">
      <c r="A1708" s="2" t="s">
        <v>5212</v>
      </c>
      <c r="B1708" s="14">
        <v>36445708</v>
      </c>
      <c r="C1708" s="2">
        <v>135</v>
      </c>
      <c r="D1708" s="2">
        <v>7</v>
      </c>
    </row>
    <row r="1709" spans="1:4" x14ac:dyDescent="0.3">
      <c r="A1709" s="2" t="s">
        <v>5214</v>
      </c>
      <c r="B1709" s="15">
        <v>74356381</v>
      </c>
      <c r="C1709" s="2">
        <v>101</v>
      </c>
      <c r="D1709" s="2">
        <v>6.8</v>
      </c>
    </row>
    <row r="1710" spans="1:4" x14ac:dyDescent="0.3">
      <c r="A1710" s="2" t="s">
        <v>5217</v>
      </c>
      <c r="B1710" s="14">
        <v>59728529</v>
      </c>
      <c r="C1710" s="2">
        <v>103</v>
      </c>
      <c r="D1710" s="2">
        <v>5.5</v>
      </c>
    </row>
    <row r="1711" spans="1:4" x14ac:dyDescent="0.3">
      <c r="A1711" s="2" t="s">
        <v>5220</v>
      </c>
      <c r="B1711" s="15">
        <v>-12862698</v>
      </c>
      <c r="C1711" s="2">
        <v>115</v>
      </c>
      <c r="D1711" s="2">
        <v>6.5</v>
      </c>
    </row>
    <row r="1712" spans="1:4" x14ac:dyDescent="0.3">
      <c r="A1712" s="2" t="s">
        <v>5224</v>
      </c>
      <c r="B1712" s="14">
        <v>50441250</v>
      </c>
      <c r="C1712" s="2">
        <v>110</v>
      </c>
      <c r="D1712" s="2">
        <v>7.4</v>
      </c>
    </row>
    <row r="1713" spans="1:4" x14ac:dyDescent="0.3">
      <c r="A1713" s="2" t="s">
        <v>5226</v>
      </c>
      <c r="B1713" s="15">
        <v>60259536</v>
      </c>
      <c r="C1713" s="2">
        <v>90</v>
      </c>
      <c r="D1713" s="2">
        <v>7.1</v>
      </c>
    </row>
    <row r="1714" spans="1:4" x14ac:dyDescent="0.3">
      <c r="A1714" s="2" t="s">
        <v>5228</v>
      </c>
      <c r="B1714" s="14">
        <v>106402450</v>
      </c>
      <c r="C1714" s="2">
        <v>105</v>
      </c>
      <c r="D1714" s="2">
        <v>6.4</v>
      </c>
    </row>
    <row r="1715" spans="1:4" x14ac:dyDescent="0.3">
      <c r="A1715" s="2" t="s">
        <v>5230</v>
      </c>
      <c r="B1715" s="15">
        <v>167312802</v>
      </c>
      <c r="C1715" s="2">
        <v>127</v>
      </c>
      <c r="D1715" s="2">
        <v>6.3</v>
      </c>
    </row>
    <row r="1716" spans="1:4" x14ac:dyDescent="0.3">
      <c r="A1716" s="2" t="s">
        <v>5232</v>
      </c>
      <c r="B1716" s="14">
        <v>49516304</v>
      </c>
      <c r="C1716" s="2">
        <v>90</v>
      </c>
      <c r="D1716" s="2">
        <v>6.6</v>
      </c>
    </row>
    <row r="1717" spans="1:4" x14ac:dyDescent="0.3">
      <c r="A1717" s="2" t="s">
        <v>5235</v>
      </c>
      <c r="B1717" s="15">
        <v>74646581</v>
      </c>
      <c r="C1717" s="2">
        <v>99</v>
      </c>
      <c r="D1717" s="2">
        <v>5.5</v>
      </c>
    </row>
    <row r="1718" spans="1:4" x14ac:dyDescent="0.3">
      <c r="A1718" s="2" t="s">
        <v>5237</v>
      </c>
      <c r="B1718" s="14">
        <v>32780981</v>
      </c>
      <c r="C1718" s="2">
        <v>89</v>
      </c>
      <c r="D1718" s="2">
        <v>6.1</v>
      </c>
    </row>
    <row r="1719" spans="1:4" x14ac:dyDescent="0.3">
      <c r="A1719" s="2" t="s">
        <v>5240</v>
      </c>
      <c r="B1719" s="15">
        <v>69594140</v>
      </c>
      <c r="C1719" s="2">
        <v>115</v>
      </c>
      <c r="D1719" s="2">
        <v>6.9</v>
      </c>
    </row>
    <row r="1720" spans="1:4" x14ac:dyDescent="0.3">
      <c r="A1720" s="2" t="s">
        <v>5243</v>
      </c>
      <c r="B1720" s="14">
        <v>11514713</v>
      </c>
      <c r="C1720" s="2">
        <v>96</v>
      </c>
      <c r="D1720" s="2">
        <v>6.4</v>
      </c>
    </row>
    <row r="1721" spans="1:4" x14ac:dyDescent="0.3">
      <c r="A1721" s="2" t="s">
        <v>5245</v>
      </c>
      <c r="B1721" s="15">
        <v>64601050</v>
      </c>
      <c r="C1721" s="2">
        <v>104</v>
      </c>
      <c r="D1721" s="2">
        <v>6.1</v>
      </c>
    </row>
    <row r="1722" spans="1:4" x14ac:dyDescent="0.3">
      <c r="A1722" s="2" t="s">
        <v>5247</v>
      </c>
      <c r="B1722" s="14">
        <v>68188903</v>
      </c>
      <c r="C1722" s="2">
        <v>117</v>
      </c>
      <c r="D1722" s="2">
        <v>7.1</v>
      </c>
    </row>
    <row r="1723" spans="1:4" x14ac:dyDescent="0.3">
      <c r="A1723" s="2" t="s">
        <v>5249</v>
      </c>
      <c r="B1723" s="15">
        <v>12547440</v>
      </c>
      <c r="C1723" s="2">
        <v>83</v>
      </c>
      <c r="D1723" s="2">
        <v>5.6</v>
      </c>
    </row>
    <row r="1724" spans="1:4" x14ac:dyDescent="0.3">
      <c r="A1724" s="2" t="s">
        <v>5252</v>
      </c>
      <c r="B1724" s="14">
        <v>5000337</v>
      </c>
      <c r="C1724" s="2">
        <v>99</v>
      </c>
      <c r="D1724" s="2">
        <v>4.5999999999999996</v>
      </c>
    </row>
    <row r="1725" spans="1:4" x14ac:dyDescent="0.3">
      <c r="A1725" s="2" t="s">
        <v>5255</v>
      </c>
      <c r="B1725" s="15">
        <v>72654149</v>
      </c>
      <c r="C1725" s="2">
        <v>81</v>
      </c>
      <c r="D1725" s="2">
        <v>6.1</v>
      </c>
    </row>
    <row r="1726" spans="1:4" x14ac:dyDescent="0.3">
      <c r="A1726" s="2" t="s">
        <v>5258</v>
      </c>
      <c r="B1726" s="14">
        <v>93147947</v>
      </c>
      <c r="C1726" s="2">
        <v>135</v>
      </c>
      <c r="D1726" s="2">
        <v>7.7</v>
      </c>
    </row>
    <row r="1727" spans="1:4" x14ac:dyDescent="0.3">
      <c r="A1727" s="2" t="s">
        <v>5261</v>
      </c>
      <c r="B1727" s="15">
        <v>5139618</v>
      </c>
      <c r="C1727" s="2">
        <v>117</v>
      </c>
      <c r="D1727" s="2">
        <v>7.9</v>
      </c>
    </row>
    <row r="1728" spans="1:4" x14ac:dyDescent="0.3">
      <c r="A1728" s="2" t="s">
        <v>5264</v>
      </c>
      <c r="B1728" s="14">
        <v>3596911</v>
      </c>
      <c r="C1728" s="2">
        <v>139</v>
      </c>
      <c r="D1728" s="2">
        <v>6.5</v>
      </c>
    </row>
    <row r="1729" spans="1:4" x14ac:dyDescent="0.3">
      <c r="A1729" s="2" t="s">
        <v>5266</v>
      </c>
      <c r="B1729" s="15">
        <v>24597999</v>
      </c>
      <c r="C1729" s="2">
        <v>113</v>
      </c>
      <c r="D1729" s="2">
        <v>6</v>
      </c>
    </row>
    <row r="1730" spans="1:4" x14ac:dyDescent="0.3">
      <c r="A1730" s="2" t="s">
        <v>5269</v>
      </c>
      <c r="B1730" s="14">
        <v>33926886</v>
      </c>
      <c r="C1730" s="2">
        <v>117</v>
      </c>
      <c r="D1730" s="2">
        <v>6.5</v>
      </c>
    </row>
    <row r="1731" spans="1:4" x14ac:dyDescent="0.3">
      <c r="A1731" s="2" t="s">
        <v>5272</v>
      </c>
      <c r="B1731" s="15">
        <v>0</v>
      </c>
      <c r="C1731" s="2">
        <v>97</v>
      </c>
      <c r="D1731" s="2">
        <v>4.5</v>
      </c>
    </row>
    <row r="1732" spans="1:4" x14ac:dyDescent="0.3">
      <c r="A1732" s="2" t="s">
        <v>5276</v>
      </c>
      <c r="B1732" s="14">
        <v>-15649317</v>
      </c>
      <c r="C1732" s="2">
        <v>98</v>
      </c>
      <c r="D1732" s="2">
        <v>7</v>
      </c>
    </row>
    <row r="1733" spans="1:4" x14ac:dyDescent="0.3">
      <c r="A1733" s="2" t="s">
        <v>5279</v>
      </c>
      <c r="B1733" s="15">
        <v>10159905</v>
      </c>
      <c r="C1733" s="2">
        <v>103</v>
      </c>
      <c r="D1733" s="2">
        <v>5.8</v>
      </c>
    </row>
    <row r="1734" spans="1:4" x14ac:dyDescent="0.3">
      <c r="A1734" s="2" t="s">
        <v>5281</v>
      </c>
      <c r="B1734" s="14">
        <v>-19111857</v>
      </c>
      <c r="C1734" s="2">
        <v>119</v>
      </c>
      <c r="D1734" s="2">
        <v>6</v>
      </c>
    </row>
    <row r="1735" spans="1:4" x14ac:dyDescent="0.3">
      <c r="A1735" s="2" t="s">
        <v>5283</v>
      </c>
      <c r="B1735" s="15">
        <v>17236543</v>
      </c>
      <c r="C1735" s="2">
        <v>94</v>
      </c>
      <c r="D1735" s="2">
        <v>5.5</v>
      </c>
    </row>
    <row r="1736" spans="1:4" x14ac:dyDescent="0.3">
      <c r="A1736" s="2" t="s">
        <v>5286</v>
      </c>
      <c r="B1736" s="14">
        <v>-19654944</v>
      </c>
      <c r="C1736" s="2">
        <v>86</v>
      </c>
      <c r="D1736" s="2">
        <v>5.5</v>
      </c>
    </row>
    <row r="1737" spans="1:4" x14ac:dyDescent="0.3">
      <c r="A1737" s="2" t="s">
        <v>5288</v>
      </c>
      <c r="B1737" s="15">
        <v>-13989168</v>
      </c>
      <c r="C1737" s="2">
        <v>98</v>
      </c>
      <c r="D1737" s="2">
        <v>4.8</v>
      </c>
    </row>
    <row r="1738" spans="1:4" x14ac:dyDescent="0.3">
      <c r="A1738" s="2" t="s">
        <v>5290</v>
      </c>
      <c r="B1738" s="14">
        <v>-20997739</v>
      </c>
      <c r="C1738" s="2">
        <v>108</v>
      </c>
      <c r="D1738" s="2">
        <v>5.8</v>
      </c>
    </row>
    <row r="1739" spans="1:4" x14ac:dyDescent="0.3">
      <c r="A1739" s="2" t="s">
        <v>5294</v>
      </c>
      <c r="B1739" s="15">
        <v>-11625672</v>
      </c>
      <c r="C1739" s="2">
        <v>108</v>
      </c>
      <c r="D1739" s="2">
        <v>5.5</v>
      </c>
    </row>
    <row r="1740" spans="1:4" x14ac:dyDescent="0.3">
      <c r="A1740" s="2" t="s">
        <v>5296</v>
      </c>
      <c r="B1740" s="14">
        <v>-22315211</v>
      </c>
      <c r="C1740" s="2">
        <v>134</v>
      </c>
      <c r="D1740" s="2">
        <v>6.8</v>
      </c>
    </row>
    <row r="1741" spans="1:4" x14ac:dyDescent="0.3">
      <c r="A1741" s="2" t="s">
        <v>5298</v>
      </c>
      <c r="B1741" s="15">
        <v>-9713701</v>
      </c>
      <c r="C1741" s="2">
        <v>110</v>
      </c>
      <c r="D1741" s="2">
        <v>6.2</v>
      </c>
    </row>
    <row r="1742" spans="1:4" x14ac:dyDescent="0.3">
      <c r="A1742" s="2" t="s">
        <v>5302</v>
      </c>
      <c r="B1742" s="14">
        <v>32700000</v>
      </c>
      <c r="C1742" s="2">
        <v>103</v>
      </c>
      <c r="D1742" s="2">
        <v>6.3</v>
      </c>
    </row>
    <row r="1743" spans="1:4" x14ac:dyDescent="0.3">
      <c r="A1743" s="2" t="s">
        <v>5305</v>
      </c>
      <c r="B1743" s="15">
        <v>-678046</v>
      </c>
      <c r="C1743" s="2">
        <v>145</v>
      </c>
      <c r="D1743" s="2">
        <v>5.6</v>
      </c>
    </row>
    <row r="1744" spans="1:4" x14ac:dyDescent="0.3">
      <c r="A1744" s="2" t="s">
        <v>5308</v>
      </c>
      <c r="B1744" s="14">
        <v>40896829</v>
      </c>
      <c r="C1744" s="2">
        <v>90</v>
      </c>
      <c r="D1744" s="2">
        <v>5.7</v>
      </c>
    </row>
    <row r="1745" spans="1:4" x14ac:dyDescent="0.3">
      <c r="A1745" s="2" t="s">
        <v>5312</v>
      </c>
      <c r="B1745" s="15">
        <v>160000000</v>
      </c>
      <c r="C1745" s="2">
        <v>131</v>
      </c>
      <c r="D1745" s="2">
        <v>6.2</v>
      </c>
    </row>
    <row r="1746" spans="1:4" x14ac:dyDescent="0.3">
      <c r="A1746" s="2" t="s">
        <v>5314</v>
      </c>
      <c r="B1746" s="14">
        <v>189076518</v>
      </c>
      <c r="C1746" s="2">
        <v>129</v>
      </c>
      <c r="D1746" s="2">
        <v>6.2</v>
      </c>
    </row>
    <row r="1747" spans="1:4" x14ac:dyDescent="0.3">
      <c r="A1747" s="2" t="s">
        <v>5316</v>
      </c>
      <c r="B1747" s="15">
        <v>65714875</v>
      </c>
      <c r="C1747" s="2">
        <v>109</v>
      </c>
      <c r="D1747" s="2">
        <v>7.1</v>
      </c>
    </row>
    <row r="1748" spans="1:4" x14ac:dyDescent="0.3">
      <c r="A1748" s="2" t="s">
        <v>5319</v>
      </c>
      <c r="B1748" s="14">
        <v>8650785</v>
      </c>
      <c r="C1748" s="2">
        <v>114</v>
      </c>
      <c r="D1748" s="2">
        <v>5.7</v>
      </c>
    </row>
    <row r="1749" spans="1:4" x14ac:dyDescent="0.3">
      <c r="A1749" s="2" t="s">
        <v>5322</v>
      </c>
      <c r="B1749" s="15">
        <v>19187653</v>
      </c>
      <c r="C1749" s="2">
        <v>163</v>
      </c>
      <c r="D1749" s="2">
        <v>6.9</v>
      </c>
    </row>
    <row r="1750" spans="1:4" x14ac:dyDescent="0.3">
      <c r="A1750" s="2" t="s">
        <v>5325</v>
      </c>
      <c r="B1750" s="14">
        <v>34469904</v>
      </c>
      <c r="C1750" s="2">
        <v>92</v>
      </c>
      <c r="D1750" s="2">
        <v>6.9</v>
      </c>
    </row>
    <row r="1751" spans="1:4" x14ac:dyDescent="0.3">
      <c r="A1751" s="2" t="s">
        <v>5328</v>
      </c>
      <c r="B1751" s="15">
        <v>-2751330</v>
      </c>
      <c r="C1751" s="2">
        <v>120</v>
      </c>
      <c r="D1751" s="2">
        <v>6.2</v>
      </c>
    </row>
    <row r="1752" spans="1:4" x14ac:dyDescent="0.3">
      <c r="A1752" s="2" t="s">
        <v>5331</v>
      </c>
      <c r="B1752" s="14">
        <v>69900000</v>
      </c>
      <c r="C1752" s="2">
        <v>113</v>
      </c>
      <c r="D1752" s="2">
        <v>6.7</v>
      </c>
    </row>
    <row r="1753" spans="1:4" x14ac:dyDescent="0.3">
      <c r="A1753" s="2" t="s">
        <v>5333</v>
      </c>
      <c r="B1753" s="15">
        <v>-27000000</v>
      </c>
      <c r="C1753" s="2">
        <v>116</v>
      </c>
      <c r="D1753" s="2">
        <v>5.6</v>
      </c>
    </row>
    <row r="1754" spans="1:4" x14ac:dyDescent="0.3">
      <c r="A1754" s="2" t="s">
        <v>5337</v>
      </c>
      <c r="B1754" s="14">
        <v>33527873</v>
      </c>
      <c r="C1754" s="2">
        <v>115</v>
      </c>
      <c r="D1754" s="2">
        <v>6.2</v>
      </c>
    </row>
    <row r="1755" spans="1:4" x14ac:dyDescent="0.3">
      <c r="A1755" s="2" t="s">
        <v>5340</v>
      </c>
      <c r="B1755" s="15">
        <v>88229890</v>
      </c>
      <c r="C1755" s="2">
        <v>133</v>
      </c>
      <c r="D1755" s="2">
        <v>7.5</v>
      </c>
    </row>
    <row r="1756" spans="1:4" x14ac:dyDescent="0.3">
      <c r="A1756" s="2" t="s">
        <v>5343</v>
      </c>
      <c r="B1756" s="14">
        <v>17352417</v>
      </c>
      <c r="C1756" s="2">
        <v>117</v>
      </c>
      <c r="D1756" s="2">
        <v>6</v>
      </c>
    </row>
    <row r="1757" spans="1:4" x14ac:dyDescent="0.3">
      <c r="A1757" s="2" t="s">
        <v>5346</v>
      </c>
      <c r="B1757" s="15">
        <v>0</v>
      </c>
      <c r="C1757" s="2">
        <v>117</v>
      </c>
      <c r="D1757" s="2">
        <v>6.7</v>
      </c>
    </row>
    <row r="1758" spans="1:4" x14ac:dyDescent="0.3">
      <c r="A1758" s="2" t="s">
        <v>5349</v>
      </c>
      <c r="B1758" s="14">
        <v>102000000</v>
      </c>
      <c r="C1758" s="2">
        <v>101</v>
      </c>
      <c r="D1758" s="2">
        <v>6.6</v>
      </c>
    </row>
    <row r="1759" spans="1:4" x14ac:dyDescent="0.3">
      <c r="A1759" s="2" t="s">
        <v>5352</v>
      </c>
      <c r="B1759" s="15">
        <v>29870414</v>
      </c>
      <c r="C1759" s="2">
        <v>82</v>
      </c>
      <c r="D1759" s="2">
        <v>5.5</v>
      </c>
    </row>
    <row r="1760" spans="1:4" x14ac:dyDescent="0.3">
      <c r="A1760" s="2" t="s">
        <v>5354</v>
      </c>
      <c r="B1760" s="14">
        <v>29308881</v>
      </c>
      <c r="C1760" s="2">
        <v>110</v>
      </c>
      <c r="D1760" s="2">
        <v>7.4</v>
      </c>
    </row>
    <row r="1761" spans="1:4" x14ac:dyDescent="0.3">
      <c r="A1761" s="2" t="s">
        <v>5356</v>
      </c>
      <c r="B1761" s="15">
        <v>-5500000</v>
      </c>
      <c r="C1761" s="2">
        <v>193</v>
      </c>
      <c r="D1761" s="2">
        <v>7.3</v>
      </c>
    </row>
    <row r="1762" spans="1:4" x14ac:dyDescent="0.3">
      <c r="A1762" s="2" t="s">
        <v>5359</v>
      </c>
      <c r="B1762" s="14">
        <v>-14604913</v>
      </c>
      <c r="C1762" s="2">
        <v>130</v>
      </c>
      <c r="D1762" s="2">
        <v>6.3</v>
      </c>
    </row>
    <row r="1763" spans="1:4" x14ac:dyDescent="0.3">
      <c r="A1763" s="2" t="s">
        <v>5362</v>
      </c>
      <c r="B1763" s="15">
        <v>-6841192</v>
      </c>
      <c r="C1763" s="2">
        <v>102</v>
      </c>
      <c r="D1763" s="2">
        <v>7</v>
      </c>
    </row>
    <row r="1764" spans="1:4" x14ac:dyDescent="0.3">
      <c r="A1764" s="2" t="s">
        <v>5366</v>
      </c>
      <c r="B1764" s="14">
        <v>200316</v>
      </c>
      <c r="C1764" s="2">
        <v>100</v>
      </c>
      <c r="D1764" s="2">
        <v>7.2</v>
      </c>
    </row>
    <row r="1765" spans="1:4" x14ac:dyDescent="0.3">
      <c r="A1765" s="2" t="s">
        <v>5368</v>
      </c>
      <c r="B1765" s="15">
        <v>0</v>
      </c>
      <c r="C1765" s="2">
        <v>110</v>
      </c>
      <c r="D1765" s="2">
        <v>6.7</v>
      </c>
    </row>
    <row r="1766" spans="1:4" x14ac:dyDescent="0.3">
      <c r="A1766" s="2" t="s">
        <v>5372</v>
      </c>
      <c r="B1766" s="14">
        <v>-13862199</v>
      </c>
      <c r="C1766" s="2">
        <v>109</v>
      </c>
      <c r="D1766" s="2">
        <v>6.7</v>
      </c>
    </row>
    <row r="1767" spans="1:4" x14ac:dyDescent="0.3">
      <c r="A1767" s="2" t="s">
        <v>5377</v>
      </c>
      <c r="B1767" s="15">
        <v>49000000</v>
      </c>
      <c r="C1767" s="2">
        <v>113</v>
      </c>
      <c r="D1767" s="2">
        <v>5.9</v>
      </c>
    </row>
    <row r="1768" spans="1:4" x14ac:dyDescent="0.3">
      <c r="A1768" s="2" t="s">
        <v>5380</v>
      </c>
      <c r="B1768" s="14">
        <v>2000000</v>
      </c>
      <c r="C1768" s="2">
        <v>109</v>
      </c>
      <c r="D1768" s="2">
        <v>6.1</v>
      </c>
    </row>
    <row r="1769" spans="1:4" x14ac:dyDescent="0.3">
      <c r="A1769" s="2" t="s">
        <v>5382</v>
      </c>
      <c r="B1769" s="15">
        <v>-14000000</v>
      </c>
      <c r="C1769" s="2">
        <v>99</v>
      </c>
      <c r="D1769" s="2">
        <v>5.5</v>
      </c>
    </row>
    <row r="1770" spans="1:4" x14ac:dyDescent="0.3">
      <c r="A1770" s="2" t="s">
        <v>5385</v>
      </c>
      <c r="B1770" s="14">
        <v>0</v>
      </c>
      <c r="C1770" s="2">
        <v>106</v>
      </c>
      <c r="D1770" s="2">
        <v>6.8</v>
      </c>
    </row>
    <row r="1771" spans="1:4" x14ac:dyDescent="0.3">
      <c r="A1771" s="2" t="s">
        <v>5389</v>
      </c>
      <c r="B1771" s="15">
        <v>58564310</v>
      </c>
      <c r="C1771" s="2">
        <v>89</v>
      </c>
      <c r="D1771" s="2">
        <v>4.4000000000000004</v>
      </c>
    </row>
    <row r="1772" spans="1:4" x14ac:dyDescent="0.3">
      <c r="A1772" s="2" t="s">
        <v>5391</v>
      </c>
      <c r="B1772" s="14">
        <v>66282604</v>
      </c>
      <c r="C1772" s="2">
        <v>98</v>
      </c>
      <c r="D1772" s="2">
        <v>6.5</v>
      </c>
    </row>
    <row r="1773" spans="1:4" x14ac:dyDescent="0.3">
      <c r="A1773" s="2" t="s">
        <v>5395</v>
      </c>
      <c r="B1773" s="15">
        <v>-14</v>
      </c>
      <c r="C1773" s="2">
        <v>93</v>
      </c>
      <c r="D1773" s="2">
        <v>5.9</v>
      </c>
    </row>
    <row r="1774" spans="1:4" x14ac:dyDescent="0.3">
      <c r="A1774" s="2" t="s">
        <v>5398</v>
      </c>
      <c r="B1774" s="14">
        <v>4488529</v>
      </c>
      <c r="C1774" s="2">
        <v>112</v>
      </c>
      <c r="D1774" s="2">
        <v>5.9</v>
      </c>
    </row>
    <row r="1775" spans="1:4" x14ac:dyDescent="0.3">
      <c r="A1775" s="2" t="s">
        <v>5400</v>
      </c>
      <c r="B1775" s="15">
        <v>-5851171</v>
      </c>
      <c r="C1775" s="2">
        <v>106</v>
      </c>
      <c r="D1775" s="2">
        <v>6.3</v>
      </c>
    </row>
    <row r="1776" spans="1:4" x14ac:dyDescent="0.3">
      <c r="A1776" s="2" t="s">
        <v>5403</v>
      </c>
      <c r="B1776" s="14">
        <v>-18326578</v>
      </c>
      <c r="C1776" s="2">
        <v>104</v>
      </c>
      <c r="D1776" s="2">
        <v>5.2</v>
      </c>
    </row>
    <row r="1777" spans="1:4" x14ac:dyDescent="0.3">
      <c r="A1777" s="2" t="s">
        <v>5406</v>
      </c>
      <c r="B1777" s="15">
        <v>0</v>
      </c>
      <c r="C1777" s="2">
        <v>120</v>
      </c>
      <c r="D1777" s="2">
        <v>5.9</v>
      </c>
    </row>
    <row r="1778" spans="1:4" x14ac:dyDescent="0.3">
      <c r="A1778" s="2" t="s">
        <v>5410</v>
      </c>
      <c r="B1778" s="14">
        <v>0</v>
      </c>
      <c r="C1778" s="2">
        <v>133</v>
      </c>
      <c r="D1778" s="2">
        <v>6.9</v>
      </c>
    </row>
    <row r="1779" spans="1:4" x14ac:dyDescent="0.3">
      <c r="A1779" s="2" t="s">
        <v>5413</v>
      </c>
      <c r="B1779" s="15">
        <v>157293131</v>
      </c>
      <c r="C1779" s="2">
        <v>91</v>
      </c>
      <c r="D1779" s="2">
        <v>5.2</v>
      </c>
    </row>
    <row r="1780" spans="1:4" x14ac:dyDescent="0.3">
      <c r="A1780" s="2" t="s">
        <v>5415</v>
      </c>
      <c r="B1780" s="14">
        <v>84230332</v>
      </c>
      <c r="C1780" s="2">
        <v>97</v>
      </c>
      <c r="D1780" s="2">
        <v>6</v>
      </c>
    </row>
    <row r="1781" spans="1:4" x14ac:dyDescent="0.3">
      <c r="A1781" s="2" t="s">
        <v>5417</v>
      </c>
      <c r="B1781" s="15">
        <v>83449237</v>
      </c>
      <c r="C1781" s="2">
        <v>116</v>
      </c>
      <c r="D1781" s="2">
        <v>6.2</v>
      </c>
    </row>
    <row r="1782" spans="1:4" x14ac:dyDescent="0.3">
      <c r="A1782" s="2" t="s">
        <v>5420</v>
      </c>
      <c r="B1782" s="14">
        <v>264317794</v>
      </c>
      <c r="C1782" s="2">
        <v>122</v>
      </c>
      <c r="D1782" s="2">
        <v>6.8</v>
      </c>
    </row>
    <row r="1783" spans="1:4" x14ac:dyDescent="0.3">
      <c r="A1783" s="2" t="s">
        <v>5422</v>
      </c>
      <c r="B1783" s="15">
        <v>25181600</v>
      </c>
      <c r="C1783" s="2">
        <v>113</v>
      </c>
      <c r="D1783" s="2">
        <v>6.2</v>
      </c>
    </row>
    <row r="1784" spans="1:4" x14ac:dyDescent="0.3">
      <c r="A1784" s="2" t="s">
        <v>5425</v>
      </c>
      <c r="B1784" s="14">
        <v>186957688</v>
      </c>
      <c r="C1784" s="2">
        <v>111</v>
      </c>
      <c r="D1784" s="2">
        <v>5.8</v>
      </c>
    </row>
    <row r="1785" spans="1:4" x14ac:dyDescent="0.3">
      <c r="A1785" s="2" t="s">
        <v>5427</v>
      </c>
      <c r="B1785" s="15">
        <v>74624843</v>
      </c>
      <c r="C1785" s="2">
        <v>111</v>
      </c>
      <c r="D1785" s="2">
        <v>6.6</v>
      </c>
    </row>
    <row r="1786" spans="1:4" x14ac:dyDescent="0.3">
      <c r="A1786" s="2" t="s">
        <v>5429</v>
      </c>
      <c r="B1786" s="14">
        <v>39705772</v>
      </c>
      <c r="C1786" s="2">
        <v>121</v>
      </c>
      <c r="D1786" s="2">
        <v>6.8</v>
      </c>
    </row>
    <row r="1787" spans="1:4" x14ac:dyDescent="0.3">
      <c r="A1787" s="2" t="s">
        <v>5431</v>
      </c>
      <c r="B1787" s="15">
        <v>46296293</v>
      </c>
      <c r="C1787" s="2">
        <v>139</v>
      </c>
      <c r="D1787" s="2">
        <v>7</v>
      </c>
    </row>
    <row r="1788" spans="1:4" x14ac:dyDescent="0.3">
      <c r="A1788" s="2" t="s">
        <v>5433</v>
      </c>
      <c r="B1788" s="14">
        <v>35489265</v>
      </c>
      <c r="C1788" s="2">
        <v>115</v>
      </c>
      <c r="D1788" s="2">
        <v>6.3</v>
      </c>
    </row>
    <row r="1789" spans="1:4" x14ac:dyDescent="0.3">
      <c r="A1789" s="2" t="s">
        <v>5435</v>
      </c>
      <c r="B1789" s="15">
        <v>28750000</v>
      </c>
      <c r="C1789" s="2">
        <v>175</v>
      </c>
      <c r="D1789" s="2">
        <v>6.9</v>
      </c>
    </row>
    <row r="1790" spans="1:4" x14ac:dyDescent="0.3">
      <c r="A1790" s="2" t="s">
        <v>5437</v>
      </c>
      <c r="B1790" s="14">
        <v>31891803</v>
      </c>
      <c r="C1790" s="2">
        <v>85</v>
      </c>
      <c r="D1790" s="2">
        <v>6.2</v>
      </c>
    </row>
    <row r="1791" spans="1:4" x14ac:dyDescent="0.3">
      <c r="A1791" s="2" t="s">
        <v>5439</v>
      </c>
      <c r="B1791" s="15">
        <v>64426405</v>
      </c>
      <c r="C1791" s="2">
        <v>90</v>
      </c>
      <c r="D1791" s="2">
        <v>5.9</v>
      </c>
    </row>
    <row r="1792" spans="1:4" x14ac:dyDescent="0.3">
      <c r="A1792" s="2" t="s">
        <v>5441</v>
      </c>
      <c r="B1792" s="14">
        <v>45868327</v>
      </c>
      <c r="C1792" s="2">
        <v>106</v>
      </c>
      <c r="D1792" s="2">
        <v>7.3</v>
      </c>
    </row>
    <row r="1793" spans="1:4" x14ac:dyDescent="0.3">
      <c r="A1793" s="2" t="s">
        <v>5443</v>
      </c>
      <c r="B1793" s="15">
        <v>41918658</v>
      </c>
      <c r="C1793" s="2">
        <v>100</v>
      </c>
      <c r="D1793" s="2">
        <v>5.2</v>
      </c>
    </row>
    <row r="1794" spans="1:4" x14ac:dyDescent="0.3">
      <c r="A1794" s="2" t="s">
        <v>5447</v>
      </c>
      <c r="B1794" s="14">
        <v>61175291</v>
      </c>
      <c r="C1794" s="2">
        <v>130</v>
      </c>
      <c r="D1794" s="2">
        <v>6.1</v>
      </c>
    </row>
    <row r="1795" spans="1:4" x14ac:dyDescent="0.3">
      <c r="A1795" s="2" t="s">
        <v>5449</v>
      </c>
      <c r="B1795" s="15">
        <v>0</v>
      </c>
      <c r="C1795" s="2">
        <v>109</v>
      </c>
      <c r="D1795" s="2">
        <v>5.9</v>
      </c>
    </row>
    <row r="1796" spans="1:4" x14ac:dyDescent="0.3">
      <c r="A1796" s="2" t="s">
        <v>5453</v>
      </c>
      <c r="B1796" s="14">
        <v>12793283</v>
      </c>
      <c r="C1796" s="2">
        <v>94</v>
      </c>
      <c r="D1796" s="2">
        <v>4.9000000000000004</v>
      </c>
    </row>
    <row r="1797" spans="1:4" x14ac:dyDescent="0.3">
      <c r="A1797" s="2" t="s">
        <v>5456</v>
      </c>
      <c r="B1797" s="15">
        <v>-26000000</v>
      </c>
      <c r="C1797" s="2">
        <v>127</v>
      </c>
      <c r="D1797" s="2">
        <v>7.1</v>
      </c>
    </row>
    <row r="1798" spans="1:4" x14ac:dyDescent="0.3">
      <c r="A1798" s="2" t="s">
        <v>5459</v>
      </c>
      <c r="B1798" s="14">
        <v>17318349</v>
      </c>
      <c r="C1798" s="2">
        <v>104</v>
      </c>
      <c r="D1798" s="2">
        <v>6.8</v>
      </c>
    </row>
    <row r="1799" spans="1:4" x14ac:dyDescent="0.3">
      <c r="A1799" s="2" t="s">
        <v>5461</v>
      </c>
      <c r="B1799" s="15">
        <v>2818995</v>
      </c>
      <c r="C1799" s="2">
        <v>100</v>
      </c>
      <c r="D1799" s="2">
        <v>5.2</v>
      </c>
    </row>
    <row r="1800" spans="1:4" x14ac:dyDescent="0.3">
      <c r="A1800" s="2" t="s">
        <v>5465</v>
      </c>
      <c r="B1800" s="14">
        <v>86044638</v>
      </c>
      <c r="C1800" s="2">
        <v>118</v>
      </c>
      <c r="D1800" s="2">
        <v>5.7</v>
      </c>
    </row>
    <row r="1801" spans="1:4" x14ac:dyDescent="0.3">
      <c r="A1801" s="2" t="s">
        <v>5468</v>
      </c>
      <c r="B1801" s="15">
        <v>-6597680</v>
      </c>
      <c r="C1801" s="2">
        <v>118</v>
      </c>
      <c r="D1801" s="2">
        <v>5.8</v>
      </c>
    </row>
    <row r="1802" spans="1:4" x14ac:dyDescent="0.3">
      <c r="A1802" s="2" t="s">
        <v>5472</v>
      </c>
      <c r="B1802" s="14">
        <v>3657751</v>
      </c>
      <c r="C1802" s="2">
        <v>111</v>
      </c>
      <c r="D1802" s="2">
        <v>6.1</v>
      </c>
    </row>
    <row r="1803" spans="1:4" x14ac:dyDescent="0.3">
      <c r="A1803" s="2" t="s">
        <v>5475</v>
      </c>
      <c r="B1803" s="15">
        <v>-16000000</v>
      </c>
      <c r="C1803" s="2">
        <v>110</v>
      </c>
      <c r="D1803" s="2">
        <v>4.8</v>
      </c>
    </row>
    <row r="1804" spans="1:4" x14ac:dyDescent="0.3">
      <c r="A1804" s="2" t="s">
        <v>5477</v>
      </c>
      <c r="B1804" s="14">
        <v>10800000</v>
      </c>
      <c r="C1804" s="2">
        <v>99</v>
      </c>
      <c r="D1804" s="2">
        <v>4.5</v>
      </c>
    </row>
    <row r="1805" spans="1:4" x14ac:dyDescent="0.3">
      <c r="A1805" s="2" t="s">
        <v>5481</v>
      </c>
      <c r="B1805" s="15">
        <v>-26000000</v>
      </c>
      <c r="C1805" s="2">
        <v>101</v>
      </c>
      <c r="D1805" s="2">
        <v>5.5</v>
      </c>
    </row>
    <row r="1806" spans="1:4" x14ac:dyDescent="0.3">
      <c r="A1806" s="2" t="s">
        <v>5485</v>
      </c>
      <c r="B1806" s="14">
        <v>-26000000</v>
      </c>
      <c r="C1806" s="2">
        <v>100</v>
      </c>
      <c r="D1806" s="2">
        <v>6</v>
      </c>
    </row>
    <row r="1807" spans="1:4" x14ac:dyDescent="0.3">
      <c r="A1807" s="2" t="s">
        <v>5490</v>
      </c>
      <c r="B1807" s="15">
        <v>0</v>
      </c>
      <c r="C1807" s="2">
        <v>103</v>
      </c>
      <c r="D1807" s="2">
        <v>6.5</v>
      </c>
    </row>
    <row r="1808" spans="1:4" x14ac:dyDescent="0.3">
      <c r="A1808" s="2" t="s">
        <v>5492</v>
      </c>
      <c r="B1808" s="14">
        <v>-26000000</v>
      </c>
      <c r="C1808" s="2">
        <v>100</v>
      </c>
      <c r="D1808" s="2">
        <v>3.9</v>
      </c>
    </row>
    <row r="1809" spans="1:4" x14ac:dyDescent="0.3">
      <c r="A1809" s="2" t="s">
        <v>5496</v>
      </c>
      <c r="B1809" s="15">
        <v>-5449980</v>
      </c>
      <c r="C1809" s="2">
        <v>95</v>
      </c>
      <c r="D1809" s="2">
        <v>5.3</v>
      </c>
    </row>
    <row r="1810" spans="1:4" x14ac:dyDescent="0.3">
      <c r="A1810" s="2" t="s">
        <v>5500</v>
      </c>
      <c r="B1810" s="14">
        <v>4523226</v>
      </c>
      <c r="C1810" s="2">
        <v>116</v>
      </c>
      <c r="D1810" s="2">
        <v>6.3</v>
      </c>
    </row>
    <row r="1811" spans="1:4" x14ac:dyDescent="0.3">
      <c r="A1811" s="2" t="s">
        <v>5502</v>
      </c>
      <c r="B1811" s="15">
        <v>57466670</v>
      </c>
      <c r="C1811" s="2">
        <v>129</v>
      </c>
      <c r="D1811" s="2">
        <v>6.8</v>
      </c>
    </row>
    <row r="1812" spans="1:4" x14ac:dyDescent="0.3">
      <c r="A1812" s="2" t="s">
        <v>5505</v>
      </c>
      <c r="B1812" s="14">
        <v>581899420</v>
      </c>
      <c r="C1812" s="2">
        <v>127</v>
      </c>
      <c r="D1812" s="2">
        <v>6.9</v>
      </c>
    </row>
    <row r="1813" spans="1:4" x14ac:dyDescent="0.3">
      <c r="A1813" s="2" t="s">
        <v>5507</v>
      </c>
      <c r="B1813" s="15">
        <v>416286195</v>
      </c>
      <c r="C1813" s="2">
        <v>125</v>
      </c>
      <c r="D1813" s="2">
        <v>7</v>
      </c>
    </row>
    <row r="1814" spans="1:4" x14ac:dyDescent="0.3">
      <c r="A1814" s="2" t="s">
        <v>5509</v>
      </c>
      <c r="B1814" s="14">
        <v>387800000</v>
      </c>
      <c r="C1814" s="2">
        <v>133</v>
      </c>
      <c r="D1814" s="2">
        <v>7.6</v>
      </c>
    </row>
    <row r="1815" spans="1:4" x14ac:dyDescent="0.3">
      <c r="A1815" s="2" t="s">
        <v>5511</v>
      </c>
      <c r="B1815" s="15">
        <v>236958228</v>
      </c>
      <c r="C1815" s="2">
        <v>116</v>
      </c>
      <c r="D1815" s="2">
        <v>7.8</v>
      </c>
    </row>
    <row r="1816" spans="1:4" x14ac:dyDescent="0.3">
      <c r="A1816" s="2" t="s">
        <v>5513</v>
      </c>
      <c r="B1816" s="14">
        <v>4406464</v>
      </c>
      <c r="C1816" s="2">
        <v>131</v>
      </c>
      <c r="D1816" s="2">
        <v>6.1</v>
      </c>
    </row>
    <row r="1817" spans="1:4" x14ac:dyDescent="0.3">
      <c r="A1817" s="2" t="s">
        <v>5516</v>
      </c>
      <c r="B1817" s="15">
        <v>201830568</v>
      </c>
      <c r="C1817" s="2">
        <v>93</v>
      </c>
      <c r="D1817" s="2">
        <v>7.2</v>
      </c>
    </row>
    <row r="1818" spans="1:4" x14ac:dyDescent="0.3">
      <c r="A1818" s="2" t="s">
        <v>5518</v>
      </c>
      <c r="B1818" s="14">
        <v>9926213</v>
      </c>
      <c r="C1818" s="2">
        <v>117</v>
      </c>
      <c r="D1818" s="2">
        <v>7.2</v>
      </c>
    </row>
    <row r="1819" spans="1:4" x14ac:dyDescent="0.3">
      <c r="A1819" s="2" t="s">
        <v>5522</v>
      </c>
      <c r="B1819" s="15">
        <v>386006740</v>
      </c>
      <c r="C1819" s="2">
        <v>129</v>
      </c>
      <c r="D1819" s="2">
        <v>6.1</v>
      </c>
    </row>
    <row r="1820" spans="1:4" x14ac:dyDescent="0.3">
      <c r="A1820" s="2" t="s">
        <v>5524</v>
      </c>
      <c r="B1820" s="14">
        <v>299365567</v>
      </c>
      <c r="C1820" s="2">
        <v>195</v>
      </c>
      <c r="D1820" s="2">
        <v>8.3000000000000007</v>
      </c>
    </row>
    <row r="1821" spans="1:4" x14ac:dyDescent="0.3">
      <c r="A1821" s="2" t="s">
        <v>5526</v>
      </c>
      <c r="B1821" s="15">
        <v>99272124</v>
      </c>
      <c r="C1821" s="2">
        <v>146</v>
      </c>
      <c r="D1821" s="2">
        <v>7.8</v>
      </c>
    </row>
    <row r="1822" spans="1:4" x14ac:dyDescent="0.3">
      <c r="A1822" s="2" t="s">
        <v>5528</v>
      </c>
      <c r="B1822" s="14">
        <v>-19444992</v>
      </c>
      <c r="C1822" s="2">
        <v>128</v>
      </c>
      <c r="D1822" s="2">
        <v>5.7</v>
      </c>
    </row>
    <row r="1823" spans="1:4" x14ac:dyDescent="0.3">
      <c r="A1823" s="2" t="s">
        <v>5531</v>
      </c>
      <c r="B1823" s="15">
        <v>181466833</v>
      </c>
      <c r="C1823" s="2">
        <v>93</v>
      </c>
      <c r="D1823" s="2">
        <v>5.4</v>
      </c>
    </row>
    <row r="1824" spans="1:4" x14ac:dyDescent="0.3">
      <c r="A1824" s="2" t="s">
        <v>5535</v>
      </c>
      <c r="B1824" s="14">
        <v>-26000000</v>
      </c>
      <c r="C1824" s="2">
        <v>127</v>
      </c>
      <c r="D1824" s="2">
        <v>4.9000000000000004</v>
      </c>
    </row>
    <row r="1825" spans="1:4" x14ac:dyDescent="0.3">
      <c r="A1825" s="2" t="s">
        <v>5538</v>
      </c>
      <c r="B1825" s="15">
        <v>84908830</v>
      </c>
      <c r="C1825" s="2">
        <v>97</v>
      </c>
      <c r="D1825" s="2">
        <v>5.8</v>
      </c>
    </row>
    <row r="1826" spans="1:4" x14ac:dyDescent="0.3">
      <c r="A1826" s="2" t="s">
        <v>5540</v>
      </c>
      <c r="B1826" s="14">
        <v>0</v>
      </c>
      <c r="C1826" s="2">
        <v>100</v>
      </c>
      <c r="D1826" s="2">
        <v>4.7</v>
      </c>
    </row>
    <row r="1827" spans="1:4" x14ac:dyDescent="0.3">
      <c r="A1827" s="2" t="s">
        <v>5544</v>
      </c>
      <c r="B1827" s="15">
        <v>55936232</v>
      </c>
      <c r="C1827" s="2">
        <v>83</v>
      </c>
      <c r="D1827" s="2">
        <v>5.6</v>
      </c>
    </row>
    <row r="1828" spans="1:4" x14ac:dyDescent="0.3">
      <c r="A1828" s="2" t="s">
        <v>5546</v>
      </c>
      <c r="B1828" s="14">
        <v>145764026</v>
      </c>
      <c r="C1828" s="2">
        <v>85</v>
      </c>
      <c r="D1828" s="2">
        <v>6.4</v>
      </c>
    </row>
    <row r="1829" spans="1:4" x14ac:dyDescent="0.3">
      <c r="A1829" s="2" t="s">
        <v>5549</v>
      </c>
      <c r="B1829" s="15">
        <v>53000000</v>
      </c>
      <c r="C1829" s="2">
        <v>88</v>
      </c>
      <c r="D1829" s="2">
        <v>5.8</v>
      </c>
    </row>
    <row r="1830" spans="1:4" x14ac:dyDescent="0.3">
      <c r="A1830" s="2" t="s">
        <v>5553</v>
      </c>
      <c r="B1830" s="14">
        <v>51270454</v>
      </c>
      <c r="C1830" s="2">
        <v>119</v>
      </c>
      <c r="D1830" s="2">
        <v>7.6</v>
      </c>
    </row>
    <row r="1831" spans="1:4" x14ac:dyDescent="0.3">
      <c r="A1831" s="2" t="s">
        <v>5555</v>
      </c>
      <c r="B1831" s="15">
        <v>146600000</v>
      </c>
      <c r="C1831" s="2">
        <v>122</v>
      </c>
      <c r="D1831" s="2">
        <v>7.7</v>
      </c>
    </row>
    <row r="1832" spans="1:4" x14ac:dyDescent="0.3">
      <c r="A1832" s="2" t="s">
        <v>5557</v>
      </c>
      <c r="B1832" s="14">
        <v>128997819</v>
      </c>
      <c r="C1832" s="2">
        <v>99</v>
      </c>
      <c r="D1832" s="2">
        <v>6.1</v>
      </c>
    </row>
    <row r="1833" spans="1:4" x14ac:dyDescent="0.3">
      <c r="A1833" s="2" t="s">
        <v>5559</v>
      </c>
      <c r="B1833" s="15">
        <v>256929795</v>
      </c>
      <c r="C1833" s="2">
        <v>97</v>
      </c>
      <c r="D1833" s="2">
        <v>6.5</v>
      </c>
    </row>
    <row r="1834" spans="1:4" x14ac:dyDescent="0.3">
      <c r="A1834" s="2" t="s">
        <v>5562</v>
      </c>
      <c r="B1834" s="14">
        <v>127500343</v>
      </c>
      <c r="C1834" s="2">
        <v>121</v>
      </c>
      <c r="D1834" s="2">
        <v>6.8</v>
      </c>
    </row>
    <row r="1835" spans="1:4" x14ac:dyDescent="0.3">
      <c r="A1835" s="2" t="s">
        <v>5564</v>
      </c>
      <c r="B1835" s="15">
        <v>79914842</v>
      </c>
      <c r="C1835" s="2">
        <v>95</v>
      </c>
      <c r="D1835" s="2">
        <v>5.0999999999999996</v>
      </c>
    </row>
    <row r="1836" spans="1:4" x14ac:dyDescent="0.3">
      <c r="A1836" s="2" t="s">
        <v>5568</v>
      </c>
      <c r="B1836" s="14">
        <v>94772232</v>
      </c>
      <c r="C1836" s="2">
        <v>104</v>
      </c>
      <c r="D1836" s="2">
        <v>5.7</v>
      </c>
    </row>
    <row r="1837" spans="1:4" x14ac:dyDescent="0.3">
      <c r="A1837" s="2" t="s">
        <v>5570</v>
      </c>
      <c r="B1837" s="15">
        <v>122780440</v>
      </c>
      <c r="C1837" s="2">
        <v>107</v>
      </c>
      <c r="D1837" s="2">
        <v>6.1</v>
      </c>
    </row>
    <row r="1838" spans="1:4" x14ac:dyDescent="0.3">
      <c r="A1838" s="2" t="s">
        <v>5573</v>
      </c>
      <c r="B1838" s="14">
        <v>31505065</v>
      </c>
      <c r="C1838" s="2">
        <v>130</v>
      </c>
      <c r="D1838" s="2">
        <v>7.4</v>
      </c>
    </row>
    <row r="1839" spans="1:4" x14ac:dyDescent="0.3">
      <c r="A1839" s="2" t="s">
        <v>5575</v>
      </c>
      <c r="B1839" s="15">
        <v>66036760</v>
      </c>
      <c r="C1839" s="2">
        <v>115</v>
      </c>
      <c r="D1839" s="2">
        <v>6</v>
      </c>
    </row>
    <row r="1840" spans="1:4" x14ac:dyDescent="0.3">
      <c r="A1840" s="2" t="s">
        <v>5577</v>
      </c>
      <c r="B1840" s="14">
        <v>58122980</v>
      </c>
      <c r="C1840" s="2">
        <v>111</v>
      </c>
      <c r="D1840" s="2">
        <v>7.2</v>
      </c>
    </row>
    <row r="1841" spans="1:4" x14ac:dyDescent="0.3">
      <c r="A1841" s="2" t="s">
        <v>5579</v>
      </c>
      <c r="B1841" s="15">
        <v>92719158</v>
      </c>
      <c r="C1841" s="2">
        <v>93</v>
      </c>
      <c r="D1841" s="2">
        <v>5.8</v>
      </c>
    </row>
    <row r="1842" spans="1:4" x14ac:dyDescent="0.3">
      <c r="A1842" s="2" t="s">
        <v>5581</v>
      </c>
      <c r="B1842" s="14">
        <v>74357138</v>
      </c>
      <c r="C1842" s="2">
        <v>101</v>
      </c>
      <c r="D1842" s="2">
        <v>6.8</v>
      </c>
    </row>
    <row r="1843" spans="1:4" x14ac:dyDescent="0.3">
      <c r="A1843" s="2" t="s">
        <v>5583</v>
      </c>
      <c r="B1843" s="15">
        <v>77587063</v>
      </c>
      <c r="C1843" s="2">
        <v>96</v>
      </c>
      <c r="D1843" s="2">
        <v>7</v>
      </c>
    </row>
    <row r="1844" spans="1:4" x14ac:dyDescent="0.3">
      <c r="A1844" s="2" t="s">
        <v>5586</v>
      </c>
      <c r="B1844" s="14">
        <v>91766556</v>
      </c>
      <c r="C1844" s="2">
        <v>106</v>
      </c>
      <c r="D1844" s="2">
        <v>7.2</v>
      </c>
    </row>
    <row r="1845" spans="1:4" x14ac:dyDescent="0.3">
      <c r="A1845" s="2" t="s">
        <v>5588</v>
      </c>
      <c r="B1845" s="15">
        <v>0</v>
      </c>
      <c r="C1845" s="2">
        <v>100</v>
      </c>
      <c r="D1845" s="2">
        <v>7</v>
      </c>
    </row>
    <row r="1846" spans="1:4" x14ac:dyDescent="0.3">
      <c r="A1846" s="2" t="s">
        <v>5592</v>
      </c>
      <c r="B1846" s="14">
        <v>52278331</v>
      </c>
      <c r="C1846" s="2">
        <v>117</v>
      </c>
      <c r="D1846" s="2">
        <v>6.4</v>
      </c>
    </row>
    <row r="1847" spans="1:4" x14ac:dyDescent="0.3">
      <c r="A1847" s="2" t="s">
        <v>5595</v>
      </c>
      <c r="B1847" s="15">
        <v>97644820</v>
      </c>
      <c r="C1847" s="2">
        <v>101</v>
      </c>
      <c r="D1847" s="2">
        <v>6.1</v>
      </c>
    </row>
    <row r="1848" spans="1:4" x14ac:dyDescent="0.3">
      <c r="A1848" s="2" t="s">
        <v>5598</v>
      </c>
      <c r="B1848" s="14">
        <v>64574188</v>
      </c>
      <c r="C1848" s="2">
        <v>94</v>
      </c>
      <c r="D1848" s="2">
        <v>6.7</v>
      </c>
    </row>
    <row r="1849" spans="1:4" x14ac:dyDescent="0.3">
      <c r="A1849" s="2" t="s">
        <v>5600</v>
      </c>
      <c r="B1849" s="15">
        <v>21836394</v>
      </c>
      <c r="C1849" s="2">
        <v>145</v>
      </c>
      <c r="D1849" s="2">
        <v>8.1999999999999993</v>
      </c>
    </row>
    <row r="1850" spans="1:4" x14ac:dyDescent="0.3">
      <c r="A1850" s="2" t="s">
        <v>5602</v>
      </c>
      <c r="B1850" s="14">
        <v>30795814</v>
      </c>
      <c r="C1850" s="2">
        <v>102</v>
      </c>
      <c r="D1850" s="2">
        <v>5</v>
      </c>
    </row>
    <row r="1851" spans="1:4" x14ac:dyDescent="0.3">
      <c r="A1851" s="2" t="s">
        <v>5604</v>
      </c>
      <c r="B1851" s="15">
        <v>97489822</v>
      </c>
      <c r="C1851" s="2">
        <v>97</v>
      </c>
      <c r="D1851" s="2">
        <v>6.4</v>
      </c>
    </row>
    <row r="1852" spans="1:4" x14ac:dyDescent="0.3">
      <c r="A1852" s="2" t="s">
        <v>5606</v>
      </c>
      <c r="B1852" s="14">
        <v>40884703</v>
      </c>
      <c r="C1852" s="2">
        <v>170</v>
      </c>
      <c r="D1852" s="2">
        <v>8</v>
      </c>
    </row>
    <row r="1853" spans="1:4" x14ac:dyDescent="0.3">
      <c r="A1853" s="2" t="s">
        <v>5608</v>
      </c>
      <c r="B1853" s="15">
        <v>-25000000</v>
      </c>
      <c r="C1853" s="2">
        <v>97</v>
      </c>
      <c r="D1853" s="2">
        <v>6.3</v>
      </c>
    </row>
    <row r="1854" spans="1:4" x14ac:dyDescent="0.3">
      <c r="A1854" s="2" t="s">
        <v>5610</v>
      </c>
      <c r="B1854" s="14">
        <v>20984230</v>
      </c>
      <c r="C1854" s="2">
        <v>163</v>
      </c>
      <c r="D1854" s="2">
        <v>7.4</v>
      </c>
    </row>
    <row r="1855" spans="1:4" x14ac:dyDescent="0.3">
      <c r="A1855" s="2" t="s">
        <v>5614</v>
      </c>
      <c r="B1855" s="15">
        <v>38100000</v>
      </c>
      <c r="C1855" s="2">
        <v>109</v>
      </c>
      <c r="D1855" s="2">
        <v>6.1</v>
      </c>
    </row>
    <row r="1856" spans="1:4" x14ac:dyDescent="0.3">
      <c r="A1856" s="2" t="s">
        <v>5616</v>
      </c>
      <c r="B1856" s="14">
        <v>0</v>
      </c>
      <c r="C1856" s="2">
        <v>97</v>
      </c>
      <c r="D1856" s="2">
        <v>5.9</v>
      </c>
    </row>
    <row r="1857" spans="1:4" x14ac:dyDescent="0.3">
      <c r="A1857" s="2" t="s">
        <v>5618</v>
      </c>
      <c r="B1857" s="15">
        <v>52208711</v>
      </c>
      <c r="C1857" s="2">
        <v>158</v>
      </c>
      <c r="D1857" s="2">
        <v>7.9</v>
      </c>
    </row>
    <row r="1858" spans="1:4" x14ac:dyDescent="0.3">
      <c r="A1858" s="2" t="s">
        <v>5620</v>
      </c>
      <c r="B1858" s="14">
        <v>-35000000</v>
      </c>
      <c r="C1858" s="2">
        <v>85</v>
      </c>
      <c r="D1858" s="2">
        <v>5.8</v>
      </c>
    </row>
    <row r="1859" spans="1:4" x14ac:dyDescent="0.3">
      <c r="A1859" s="2" t="s">
        <v>5623</v>
      </c>
      <c r="B1859" s="15">
        <v>0</v>
      </c>
      <c r="C1859" s="2">
        <v>84</v>
      </c>
      <c r="D1859" s="2">
        <v>5.6</v>
      </c>
    </row>
    <row r="1860" spans="1:4" x14ac:dyDescent="0.3">
      <c r="A1860" s="2" t="s">
        <v>5625</v>
      </c>
      <c r="B1860" s="14">
        <v>16604473</v>
      </c>
      <c r="C1860" s="2">
        <v>86</v>
      </c>
      <c r="D1860" s="2">
        <v>5.5</v>
      </c>
    </row>
    <row r="1861" spans="1:4" x14ac:dyDescent="0.3">
      <c r="A1861" s="2" t="s">
        <v>5627</v>
      </c>
      <c r="B1861" s="15">
        <v>14053061</v>
      </c>
      <c r="C1861" s="2">
        <v>119</v>
      </c>
      <c r="D1861" s="2">
        <v>6.3</v>
      </c>
    </row>
    <row r="1862" spans="1:4" x14ac:dyDescent="0.3">
      <c r="A1862" s="2" t="s">
        <v>5629</v>
      </c>
      <c r="B1862" s="14">
        <v>39437847</v>
      </c>
      <c r="C1862" s="2">
        <v>98</v>
      </c>
      <c r="D1862" s="2">
        <v>6.4</v>
      </c>
    </row>
    <row r="1863" spans="1:4" x14ac:dyDescent="0.3">
      <c r="A1863" s="2" t="s">
        <v>5632</v>
      </c>
      <c r="B1863" s="15">
        <v>45442940</v>
      </c>
      <c r="C1863" s="2">
        <v>97</v>
      </c>
      <c r="D1863" s="2">
        <v>5.6</v>
      </c>
    </row>
    <row r="1864" spans="1:4" x14ac:dyDescent="0.3">
      <c r="A1864" s="2" t="s">
        <v>5635</v>
      </c>
      <c r="B1864" s="14">
        <v>11351350</v>
      </c>
      <c r="C1864" s="2">
        <v>105</v>
      </c>
      <c r="D1864" s="2">
        <v>5.4</v>
      </c>
    </row>
    <row r="1865" spans="1:4" x14ac:dyDescent="0.3">
      <c r="A1865" s="2" t="s">
        <v>5638</v>
      </c>
      <c r="B1865" s="15">
        <v>13307627</v>
      </c>
      <c r="C1865" s="2">
        <v>124</v>
      </c>
      <c r="D1865" s="2">
        <v>6.6</v>
      </c>
    </row>
    <row r="1866" spans="1:4" x14ac:dyDescent="0.3">
      <c r="A1866" s="2" t="s">
        <v>5640</v>
      </c>
      <c r="B1866" s="14">
        <v>41980456</v>
      </c>
      <c r="C1866" s="2">
        <v>94</v>
      </c>
      <c r="D1866" s="2">
        <v>6.4</v>
      </c>
    </row>
    <row r="1867" spans="1:4" x14ac:dyDescent="0.3">
      <c r="A1867" s="2" t="s">
        <v>5642</v>
      </c>
      <c r="B1867" s="15">
        <v>0</v>
      </c>
      <c r="C1867" s="2">
        <v>105</v>
      </c>
      <c r="D1867" s="2">
        <v>5.8</v>
      </c>
    </row>
    <row r="1868" spans="1:4" x14ac:dyDescent="0.3">
      <c r="A1868" s="2" t="s">
        <v>5644</v>
      </c>
      <c r="B1868" s="14">
        <v>46102666</v>
      </c>
      <c r="C1868" s="2">
        <v>104</v>
      </c>
      <c r="D1868" s="2">
        <v>5.5</v>
      </c>
    </row>
    <row r="1869" spans="1:4" x14ac:dyDescent="0.3">
      <c r="A1869" s="2" t="s">
        <v>5647</v>
      </c>
      <c r="B1869" s="15">
        <v>34192128</v>
      </c>
      <c r="C1869" s="2">
        <v>101</v>
      </c>
      <c r="D1869" s="2">
        <v>5.5</v>
      </c>
    </row>
    <row r="1870" spans="1:4" x14ac:dyDescent="0.3">
      <c r="A1870" s="2" t="s">
        <v>5650</v>
      </c>
      <c r="B1870" s="14">
        <v>31489558</v>
      </c>
      <c r="C1870" s="2">
        <v>101</v>
      </c>
      <c r="D1870" s="2">
        <v>5.8</v>
      </c>
    </row>
    <row r="1871" spans="1:4" x14ac:dyDescent="0.3">
      <c r="A1871" s="2" t="s">
        <v>5652</v>
      </c>
      <c r="B1871" s="15">
        <v>16597830</v>
      </c>
      <c r="C1871" s="2">
        <v>114</v>
      </c>
      <c r="D1871" s="2">
        <v>7</v>
      </c>
    </row>
    <row r="1872" spans="1:4" x14ac:dyDescent="0.3">
      <c r="A1872" s="2" t="s">
        <v>5654</v>
      </c>
      <c r="B1872" s="14">
        <v>13889159</v>
      </c>
      <c r="C1872" s="2">
        <v>105</v>
      </c>
      <c r="D1872" s="2">
        <v>6.4</v>
      </c>
    </row>
    <row r="1873" spans="1:4" x14ac:dyDescent="0.3">
      <c r="A1873" s="2" t="s">
        <v>5656</v>
      </c>
      <c r="B1873" s="15">
        <v>204736344</v>
      </c>
      <c r="C1873" s="2">
        <v>90</v>
      </c>
      <c r="D1873" s="2">
        <v>6.1</v>
      </c>
    </row>
    <row r="1874" spans="1:4" x14ac:dyDescent="0.3">
      <c r="A1874" s="2" t="s">
        <v>5661</v>
      </c>
      <c r="B1874" s="14">
        <v>50992898</v>
      </c>
      <c r="C1874" s="2">
        <v>97</v>
      </c>
      <c r="D1874" s="2">
        <v>4.9000000000000004</v>
      </c>
    </row>
    <row r="1875" spans="1:4" x14ac:dyDescent="0.3">
      <c r="A1875" s="2" t="s">
        <v>5664</v>
      </c>
      <c r="B1875" s="15">
        <v>-23084528</v>
      </c>
      <c r="C1875" s="2">
        <v>128</v>
      </c>
      <c r="D1875" s="2">
        <v>6</v>
      </c>
    </row>
    <row r="1876" spans="1:4" x14ac:dyDescent="0.3">
      <c r="A1876" s="2" t="s">
        <v>5667</v>
      </c>
      <c r="B1876" s="14">
        <v>41122026</v>
      </c>
      <c r="C1876" s="2">
        <v>114</v>
      </c>
      <c r="D1876" s="2">
        <v>7.1</v>
      </c>
    </row>
    <row r="1877" spans="1:4" x14ac:dyDescent="0.3">
      <c r="A1877" s="2" t="s">
        <v>5670</v>
      </c>
      <c r="B1877" s="15">
        <v>52150642</v>
      </c>
      <c r="C1877" s="2">
        <v>124</v>
      </c>
      <c r="D1877" s="2">
        <v>7.1</v>
      </c>
    </row>
    <row r="1878" spans="1:4" x14ac:dyDescent="0.3">
      <c r="A1878" s="2" t="s">
        <v>5673</v>
      </c>
      <c r="B1878" s="14">
        <v>25671850</v>
      </c>
      <c r="C1878" s="2">
        <v>89</v>
      </c>
      <c r="D1878" s="2">
        <v>5.5</v>
      </c>
    </row>
    <row r="1879" spans="1:4" x14ac:dyDescent="0.3">
      <c r="A1879" s="2" t="s">
        <v>5676</v>
      </c>
      <c r="B1879" s="15">
        <v>4063291</v>
      </c>
      <c r="C1879" s="2">
        <v>144</v>
      </c>
      <c r="D1879" s="2">
        <v>6.9</v>
      </c>
    </row>
    <row r="1880" spans="1:4" x14ac:dyDescent="0.3">
      <c r="A1880" s="2" t="s">
        <v>5680</v>
      </c>
      <c r="B1880" s="14">
        <v>75000000</v>
      </c>
      <c r="C1880" s="2">
        <v>93</v>
      </c>
      <c r="D1880" s="2">
        <v>4.7</v>
      </c>
    </row>
    <row r="1881" spans="1:4" x14ac:dyDescent="0.3">
      <c r="A1881" s="2" t="s">
        <v>5683</v>
      </c>
      <c r="B1881" s="15">
        <v>9942188</v>
      </c>
      <c r="C1881" s="2">
        <v>81</v>
      </c>
      <c r="D1881" s="2">
        <v>5.4</v>
      </c>
    </row>
    <row r="1882" spans="1:4" x14ac:dyDescent="0.3">
      <c r="A1882" s="2" t="s">
        <v>5686</v>
      </c>
      <c r="B1882" s="14">
        <v>0</v>
      </c>
      <c r="C1882" s="2">
        <v>83</v>
      </c>
      <c r="D1882" s="2">
        <v>4.7</v>
      </c>
    </row>
    <row r="1883" spans="1:4" x14ac:dyDescent="0.3">
      <c r="A1883" s="2" t="s">
        <v>5689</v>
      </c>
      <c r="B1883" s="15">
        <v>3341469</v>
      </c>
      <c r="C1883" s="2">
        <v>142</v>
      </c>
      <c r="D1883" s="2">
        <v>8.5</v>
      </c>
    </row>
    <row r="1884" spans="1:4" x14ac:dyDescent="0.3">
      <c r="A1884" s="2" t="s">
        <v>5691</v>
      </c>
      <c r="B1884" s="14">
        <v>18288674</v>
      </c>
      <c r="C1884" s="2">
        <v>92</v>
      </c>
      <c r="D1884" s="2">
        <v>4.7</v>
      </c>
    </row>
    <row r="1885" spans="1:4" x14ac:dyDescent="0.3">
      <c r="A1885" s="2" t="s">
        <v>5694</v>
      </c>
      <c r="B1885" s="15">
        <v>-1976566</v>
      </c>
      <c r="C1885" s="2">
        <v>113</v>
      </c>
      <c r="D1885" s="2">
        <v>6.7</v>
      </c>
    </row>
    <row r="1886" spans="1:4" x14ac:dyDescent="0.3">
      <c r="A1886" s="2" t="s">
        <v>5697</v>
      </c>
      <c r="B1886" s="14">
        <v>14171130</v>
      </c>
      <c r="C1886" s="2">
        <v>111</v>
      </c>
      <c r="D1886" s="2">
        <v>5.7</v>
      </c>
    </row>
    <row r="1887" spans="1:4" x14ac:dyDescent="0.3">
      <c r="A1887" s="2" t="s">
        <v>5699</v>
      </c>
      <c r="B1887" s="15">
        <v>49188937</v>
      </c>
      <c r="C1887" s="2">
        <v>121</v>
      </c>
      <c r="D1887" s="2">
        <v>6.9</v>
      </c>
    </row>
    <row r="1888" spans="1:4" x14ac:dyDescent="0.3">
      <c r="A1888" s="2" t="s">
        <v>5702</v>
      </c>
      <c r="B1888" s="14">
        <v>2645491</v>
      </c>
      <c r="C1888" s="2">
        <v>98</v>
      </c>
      <c r="D1888" s="2">
        <v>5.9</v>
      </c>
    </row>
    <row r="1889" spans="1:4" x14ac:dyDescent="0.3">
      <c r="A1889" s="2" t="s">
        <v>5705</v>
      </c>
      <c r="B1889" s="15">
        <v>12886719</v>
      </c>
      <c r="C1889" s="2">
        <v>107</v>
      </c>
      <c r="D1889" s="2">
        <v>6.5</v>
      </c>
    </row>
    <row r="1890" spans="1:4" x14ac:dyDescent="0.3">
      <c r="A1890" s="2" t="s">
        <v>5709</v>
      </c>
      <c r="B1890" s="14">
        <v>23152800</v>
      </c>
      <c r="C1890" s="2">
        <v>106</v>
      </c>
      <c r="D1890" s="2">
        <v>7.2</v>
      </c>
    </row>
    <row r="1891" spans="1:4" x14ac:dyDescent="0.3">
      <c r="A1891" s="2" t="s">
        <v>5712</v>
      </c>
      <c r="B1891" s="15">
        <v>-3432147</v>
      </c>
      <c r="C1891" s="2">
        <v>136</v>
      </c>
      <c r="D1891" s="2">
        <v>6.7</v>
      </c>
    </row>
    <row r="1892" spans="1:4" x14ac:dyDescent="0.3">
      <c r="A1892" s="2" t="s">
        <v>5716</v>
      </c>
      <c r="B1892" s="14">
        <v>-2800000</v>
      </c>
      <c r="C1892" s="2">
        <v>97</v>
      </c>
      <c r="D1892" s="2">
        <v>6.2</v>
      </c>
    </row>
    <row r="1893" spans="1:4" x14ac:dyDescent="0.3">
      <c r="A1893" s="2" t="s">
        <v>5719</v>
      </c>
      <c r="B1893" s="15">
        <v>89977104</v>
      </c>
      <c r="C1893" s="2">
        <v>115</v>
      </c>
      <c r="D1893" s="2">
        <v>6.6</v>
      </c>
    </row>
    <row r="1894" spans="1:4" x14ac:dyDescent="0.3">
      <c r="A1894" s="2" t="s">
        <v>5722</v>
      </c>
      <c r="B1894" s="14">
        <v>-1420000</v>
      </c>
      <c r="C1894" s="2">
        <v>97</v>
      </c>
      <c r="D1894" s="2">
        <v>6.2</v>
      </c>
    </row>
    <row r="1895" spans="1:4" x14ac:dyDescent="0.3">
      <c r="A1895" s="2" t="s">
        <v>5726</v>
      </c>
      <c r="B1895" s="15">
        <v>11993168</v>
      </c>
      <c r="C1895" s="2">
        <v>99</v>
      </c>
      <c r="D1895" s="2">
        <v>5.4</v>
      </c>
    </row>
    <row r="1896" spans="1:4" x14ac:dyDescent="0.3">
      <c r="A1896" s="2" t="s">
        <v>1375</v>
      </c>
      <c r="B1896" s="14">
        <v>15452643</v>
      </c>
      <c r="C1896" s="2">
        <v>103</v>
      </c>
      <c r="D1896" s="2">
        <v>6</v>
      </c>
    </row>
    <row r="1897" spans="1:4" x14ac:dyDescent="0.3">
      <c r="A1897" s="2" t="s">
        <v>5731</v>
      </c>
      <c r="B1897" s="15">
        <v>-8000000</v>
      </c>
      <c r="C1897" s="2">
        <v>95</v>
      </c>
      <c r="D1897" s="2">
        <v>6.9</v>
      </c>
    </row>
    <row r="1898" spans="1:4" x14ac:dyDescent="0.3">
      <c r="A1898" s="2" t="s">
        <v>5733</v>
      </c>
      <c r="B1898" s="14">
        <v>-4203153</v>
      </c>
      <c r="C1898" s="2">
        <v>93</v>
      </c>
      <c r="D1898" s="2">
        <v>6.5</v>
      </c>
    </row>
    <row r="1899" spans="1:4" x14ac:dyDescent="0.3">
      <c r="A1899" s="2" t="s">
        <v>5736</v>
      </c>
      <c r="B1899" s="15">
        <v>-13000000</v>
      </c>
      <c r="C1899" s="2">
        <v>98</v>
      </c>
      <c r="D1899" s="2">
        <v>4.5999999999999996</v>
      </c>
    </row>
    <row r="1900" spans="1:4" x14ac:dyDescent="0.3">
      <c r="A1900" s="2" t="s">
        <v>5738</v>
      </c>
      <c r="B1900" s="14">
        <v>-26000000</v>
      </c>
      <c r="C1900" s="2">
        <v>90</v>
      </c>
      <c r="D1900" s="2">
        <v>5.4</v>
      </c>
    </row>
    <row r="1901" spans="1:4" x14ac:dyDescent="0.3">
      <c r="A1901" s="2" t="s">
        <v>5740</v>
      </c>
      <c r="B1901" s="15">
        <v>0</v>
      </c>
      <c r="C1901" s="2">
        <v>107</v>
      </c>
      <c r="D1901" s="2">
        <v>4.7</v>
      </c>
    </row>
    <row r="1902" spans="1:4" x14ac:dyDescent="0.3">
      <c r="A1902" s="2" t="s">
        <v>5744</v>
      </c>
      <c r="B1902" s="14">
        <v>0</v>
      </c>
      <c r="C1902" s="2">
        <v>90</v>
      </c>
      <c r="D1902" s="2">
        <v>5</v>
      </c>
    </row>
    <row r="1903" spans="1:4" x14ac:dyDescent="0.3">
      <c r="A1903" s="2" t="s">
        <v>5747</v>
      </c>
      <c r="B1903" s="15">
        <v>-9568823</v>
      </c>
      <c r="C1903" s="2">
        <v>120</v>
      </c>
      <c r="D1903" s="2">
        <v>6.9</v>
      </c>
    </row>
    <row r="1904" spans="1:4" x14ac:dyDescent="0.3">
      <c r="A1904" s="2" t="s">
        <v>5750</v>
      </c>
      <c r="B1904" s="14">
        <v>3333531</v>
      </c>
      <c r="C1904" s="2">
        <v>115</v>
      </c>
      <c r="D1904" s="2">
        <v>5.4</v>
      </c>
    </row>
    <row r="1905" spans="1:4" x14ac:dyDescent="0.3">
      <c r="A1905" s="2" t="s">
        <v>5753</v>
      </c>
      <c r="B1905" s="15">
        <v>-8000000</v>
      </c>
      <c r="C1905" s="2">
        <v>91</v>
      </c>
      <c r="D1905" s="2">
        <v>5.6</v>
      </c>
    </row>
    <row r="1906" spans="1:4" x14ac:dyDescent="0.3">
      <c r="A1906" s="2" t="s">
        <v>5756</v>
      </c>
      <c r="B1906" s="14">
        <v>-637228</v>
      </c>
      <c r="C1906" s="2">
        <v>108</v>
      </c>
      <c r="D1906" s="2">
        <v>4.3</v>
      </c>
    </row>
    <row r="1907" spans="1:4" x14ac:dyDescent="0.3">
      <c r="A1907" s="2" t="s">
        <v>5759</v>
      </c>
      <c r="B1907" s="15">
        <v>-5170043</v>
      </c>
      <c r="C1907" s="2">
        <v>107</v>
      </c>
      <c r="D1907" s="2">
        <v>5.2</v>
      </c>
    </row>
    <row r="1908" spans="1:4" x14ac:dyDescent="0.3">
      <c r="A1908" s="2" t="s">
        <v>5761</v>
      </c>
      <c r="B1908" s="14">
        <v>5411183</v>
      </c>
      <c r="C1908" s="2">
        <v>108</v>
      </c>
      <c r="D1908" s="2">
        <v>6.3</v>
      </c>
    </row>
    <row r="1909" spans="1:4" x14ac:dyDescent="0.3">
      <c r="A1909" s="2" t="s">
        <v>5763</v>
      </c>
      <c r="B1909" s="15">
        <v>26702483</v>
      </c>
      <c r="C1909" s="2">
        <v>100</v>
      </c>
      <c r="D1909" s="2">
        <v>5.2</v>
      </c>
    </row>
    <row r="1910" spans="1:4" x14ac:dyDescent="0.3">
      <c r="A1910" s="2" t="s">
        <v>5766</v>
      </c>
      <c r="B1910" s="14">
        <v>0</v>
      </c>
      <c r="C1910" s="2">
        <v>85</v>
      </c>
      <c r="D1910" s="2">
        <v>4.4000000000000004</v>
      </c>
    </row>
    <row r="1911" spans="1:4" x14ac:dyDescent="0.3">
      <c r="A1911" s="2" t="s">
        <v>5769</v>
      </c>
      <c r="B1911" s="15">
        <v>17972994</v>
      </c>
      <c r="C1911" s="2">
        <v>131</v>
      </c>
      <c r="D1911" s="2">
        <v>6.7</v>
      </c>
    </row>
    <row r="1912" spans="1:4" x14ac:dyDescent="0.3">
      <c r="A1912" s="2" t="s">
        <v>5771</v>
      </c>
      <c r="B1912" s="14">
        <v>14334401</v>
      </c>
      <c r="C1912" s="2">
        <v>88</v>
      </c>
      <c r="D1912" s="2">
        <v>6.3</v>
      </c>
    </row>
    <row r="1913" spans="1:4" x14ac:dyDescent="0.3">
      <c r="A1913" s="2" t="s">
        <v>5773</v>
      </c>
      <c r="B1913" s="15">
        <v>-17873542</v>
      </c>
      <c r="C1913" s="2">
        <v>91</v>
      </c>
      <c r="D1913" s="2">
        <v>4.9000000000000004</v>
      </c>
    </row>
    <row r="1914" spans="1:4" x14ac:dyDescent="0.3">
      <c r="A1914" s="2" t="s">
        <v>5776</v>
      </c>
      <c r="B1914" s="14">
        <v>-12</v>
      </c>
      <c r="C1914" s="2">
        <v>145</v>
      </c>
      <c r="D1914" s="2">
        <v>7</v>
      </c>
    </row>
    <row r="1915" spans="1:4" x14ac:dyDescent="0.3">
      <c r="A1915" s="2" t="s">
        <v>5778</v>
      </c>
      <c r="B1915" s="15">
        <v>3831145</v>
      </c>
      <c r="C1915" s="2">
        <v>109</v>
      </c>
      <c r="D1915" s="2">
        <v>6.5</v>
      </c>
    </row>
    <row r="1916" spans="1:4" x14ac:dyDescent="0.3">
      <c r="A1916" s="2" t="s">
        <v>5781</v>
      </c>
      <c r="B1916" s="14">
        <v>-25000000</v>
      </c>
      <c r="C1916" s="2">
        <v>116</v>
      </c>
      <c r="D1916" s="2">
        <v>6.2</v>
      </c>
    </row>
    <row r="1917" spans="1:4" x14ac:dyDescent="0.3">
      <c r="A1917" s="2" t="s">
        <v>5784</v>
      </c>
      <c r="B1917" s="15">
        <v>-9521200</v>
      </c>
      <c r="C1917" s="2">
        <v>122</v>
      </c>
      <c r="D1917" s="2">
        <v>6.2</v>
      </c>
    </row>
    <row r="1918" spans="1:4" x14ac:dyDescent="0.3">
      <c r="A1918" s="2" t="s">
        <v>5786</v>
      </c>
      <c r="B1918" s="14">
        <v>-11588043</v>
      </c>
      <c r="C1918" s="2">
        <v>107</v>
      </c>
      <c r="D1918" s="2">
        <v>7</v>
      </c>
    </row>
    <row r="1919" spans="1:4" x14ac:dyDescent="0.3">
      <c r="A1919" s="2" t="s">
        <v>5788</v>
      </c>
      <c r="B1919" s="15">
        <v>-97277</v>
      </c>
      <c r="C1919" s="2">
        <v>120</v>
      </c>
      <c r="D1919" s="2">
        <v>6</v>
      </c>
    </row>
    <row r="1920" spans="1:4" x14ac:dyDescent="0.3">
      <c r="A1920" s="2" t="s">
        <v>5792</v>
      </c>
      <c r="B1920" s="14">
        <v>-14000000</v>
      </c>
      <c r="C1920" s="2">
        <v>99</v>
      </c>
      <c r="D1920" s="2">
        <v>7.1</v>
      </c>
    </row>
    <row r="1921" spans="1:4" x14ac:dyDescent="0.3">
      <c r="A1921" s="2" t="s">
        <v>5794</v>
      </c>
      <c r="B1921" s="15">
        <v>0</v>
      </c>
      <c r="C1921" s="2">
        <v>104</v>
      </c>
      <c r="D1921" s="2">
        <v>5.6</v>
      </c>
    </row>
    <row r="1922" spans="1:4" x14ac:dyDescent="0.3">
      <c r="A1922" s="2" t="s">
        <v>5797</v>
      </c>
      <c r="B1922" s="14">
        <v>-1942885</v>
      </c>
      <c r="C1922" s="2">
        <v>140</v>
      </c>
      <c r="D1922" s="2">
        <v>7.7</v>
      </c>
    </row>
    <row r="1923" spans="1:4" x14ac:dyDescent="0.3">
      <c r="A1923" s="2" t="s">
        <v>5800</v>
      </c>
      <c r="B1923" s="15">
        <v>-11100000</v>
      </c>
      <c r="C1923" s="2">
        <v>132</v>
      </c>
      <c r="D1923" s="2">
        <v>6.7</v>
      </c>
    </row>
    <row r="1924" spans="1:4" x14ac:dyDescent="0.3">
      <c r="A1924" s="2" t="s">
        <v>5802</v>
      </c>
      <c r="B1924" s="14">
        <v>25000000</v>
      </c>
      <c r="C1924" s="2">
        <v>254</v>
      </c>
      <c r="D1924" s="2">
        <v>6.6</v>
      </c>
    </row>
    <row r="1925" spans="1:4" x14ac:dyDescent="0.3">
      <c r="A1925" s="2" t="s">
        <v>5805</v>
      </c>
      <c r="B1925" s="15">
        <v>-13792870</v>
      </c>
      <c r="C1925" s="2">
        <v>113</v>
      </c>
      <c r="D1925" s="2">
        <v>6.1</v>
      </c>
    </row>
    <row r="1926" spans="1:4" x14ac:dyDescent="0.3">
      <c r="A1926" s="2" t="s">
        <v>5807</v>
      </c>
      <c r="B1926" s="14">
        <v>-14280643</v>
      </c>
      <c r="C1926" s="2">
        <v>99</v>
      </c>
      <c r="D1926" s="2">
        <v>4.5999999999999996</v>
      </c>
    </row>
    <row r="1927" spans="1:4" x14ac:dyDescent="0.3">
      <c r="A1927" s="2" t="s">
        <v>5809</v>
      </c>
      <c r="B1927" s="15">
        <v>-12000000</v>
      </c>
      <c r="C1927" s="2">
        <v>100</v>
      </c>
      <c r="D1927" s="2">
        <v>6.2</v>
      </c>
    </row>
    <row r="1928" spans="1:4" x14ac:dyDescent="0.3">
      <c r="A1928" s="2" t="s">
        <v>5812</v>
      </c>
      <c r="B1928" s="14">
        <v>71446075</v>
      </c>
      <c r="C1928" s="2">
        <v>92</v>
      </c>
      <c r="D1928" s="2">
        <v>5.8</v>
      </c>
    </row>
    <row r="1929" spans="1:4" x14ac:dyDescent="0.3">
      <c r="A1929" s="2" t="s">
        <v>5816</v>
      </c>
      <c r="B1929" s="15">
        <v>-14930000</v>
      </c>
      <c r="C1929" s="2">
        <v>105</v>
      </c>
      <c r="D1929" s="2">
        <v>5.3</v>
      </c>
    </row>
    <row r="1930" spans="1:4" x14ac:dyDescent="0.3">
      <c r="A1930" s="2" t="s">
        <v>5819</v>
      </c>
      <c r="B1930" s="14">
        <v>-14675559</v>
      </c>
      <c r="C1930" s="2">
        <v>110</v>
      </c>
      <c r="D1930" s="2">
        <v>5.5</v>
      </c>
    </row>
    <row r="1931" spans="1:4" x14ac:dyDescent="0.3">
      <c r="A1931" s="2" t="s">
        <v>5822</v>
      </c>
      <c r="B1931" s="15">
        <v>-13227539</v>
      </c>
      <c r="C1931" s="2">
        <v>116</v>
      </c>
      <c r="D1931" s="2">
        <v>6.4</v>
      </c>
    </row>
    <row r="1932" spans="1:4" x14ac:dyDescent="0.3">
      <c r="A1932" s="2" t="s">
        <v>5824</v>
      </c>
      <c r="B1932" s="14">
        <v>0</v>
      </c>
      <c r="C1932" s="2">
        <v>92</v>
      </c>
      <c r="D1932" s="2">
        <v>5.7</v>
      </c>
    </row>
    <row r="1933" spans="1:4" x14ac:dyDescent="0.3">
      <c r="A1933" s="2" t="s">
        <v>5828</v>
      </c>
      <c r="B1933" s="15">
        <v>-4364695</v>
      </c>
      <c r="C1933" s="2">
        <v>111</v>
      </c>
      <c r="D1933" s="2">
        <v>6.8</v>
      </c>
    </row>
    <row r="1934" spans="1:4" x14ac:dyDescent="0.3">
      <c r="A1934" s="2" t="s">
        <v>5832</v>
      </c>
      <c r="B1934" s="14">
        <v>-19221647</v>
      </c>
      <c r="C1934" s="2">
        <v>117</v>
      </c>
      <c r="D1934" s="2">
        <v>5</v>
      </c>
    </row>
    <row r="1935" spans="1:4" x14ac:dyDescent="0.3">
      <c r="A1935" s="2" t="s">
        <v>5835</v>
      </c>
      <c r="B1935" s="15">
        <v>0</v>
      </c>
      <c r="C1935" s="2">
        <v>95</v>
      </c>
      <c r="D1935" s="2">
        <v>5.5</v>
      </c>
    </row>
    <row r="1936" spans="1:4" x14ac:dyDescent="0.3">
      <c r="A1936" s="2" t="s">
        <v>5838</v>
      </c>
      <c r="B1936" s="14">
        <v>-25000000</v>
      </c>
      <c r="C1936" s="2">
        <v>95</v>
      </c>
      <c r="D1936" s="2">
        <v>4.8</v>
      </c>
    </row>
    <row r="1937" spans="1:4" x14ac:dyDescent="0.3">
      <c r="A1937" s="2" t="s">
        <v>5840</v>
      </c>
      <c r="B1937" s="15">
        <v>-25000000</v>
      </c>
      <c r="C1937" s="2">
        <v>127</v>
      </c>
      <c r="D1937" s="2">
        <v>7.3</v>
      </c>
    </row>
    <row r="1938" spans="1:4" x14ac:dyDescent="0.3">
      <c r="A1938" s="2" t="s">
        <v>5844</v>
      </c>
      <c r="B1938" s="14">
        <v>-20935505</v>
      </c>
      <c r="C1938" s="2">
        <v>98</v>
      </c>
      <c r="D1938" s="2">
        <v>5.5</v>
      </c>
    </row>
    <row r="1939" spans="1:4" x14ac:dyDescent="0.3">
      <c r="A1939" s="2" t="s">
        <v>5848</v>
      </c>
      <c r="B1939" s="15">
        <v>0</v>
      </c>
      <c r="C1939" s="2">
        <v>95</v>
      </c>
      <c r="D1939" s="2">
        <v>5.0999999999999996</v>
      </c>
    </row>
    <row r="1940" spans="1:4" x14ac:dyDescent="0.3">
      <c r="A1940" s="2" t="s">
        <v>5851</v>
      </c>
      <c r="B1940" s="14">
        <v>-5155021</v>
      </c>
      <c r="C1940" s="2">
        <v>121</v>
      </c>
      <c r="D1940" s="2">
        <v>6.4</v>
      </c>
    </row>
    <row r="1941" spans="1:4" x14ac:dyDescent="0.3">
      <c r="A1941" s="2" t="s">
        <v>5855</v>
      </c>
      <c r="B1941" s="15">
        <v>-22594580</v>
      </c>
      <c r="C1941" s="2">
        <v>95</v>
      </c>
      <c r="D1941" s="2">
        <v>3.5</v>
      </c>
    </row>
    <row r="1942" spans="1:4" x14ac:dyDescent="0.3">
      <c r="A1942" s="2" t="s">
        <v>5858</v>
      </c>
      <c r="B1942" s="14">
        <v>2603069</v>
      </c>
      <c r="C1942" s="2">
        <v>80</v>
      </c>
      <c r="D1942" s="2">
        <v>7</v>
      </c>
    </row>
    <row r="1943" spans="1:4" x14ac:dyDescent="0.3">
      <c r="A1943" s="2" t="s">
        <v>5860</v>
      </c>
      <c r="B1943" s="15">
        <v>-25000000</v>
      </c>
      <c r="C1943" s="2">
        <v>107</v>
      </c>
      <c r="D1943" s="2">
        <v>5.9</v>
      </c>
    </row>
    <row r="1944" spans="1:4" x14ac:dyDescent="0.3">
      <c r="A1944" s="2" t="s">
        <v>5864</v>
      </c>
      <c r="B1944" s="14">
        <v>34153101</v>
      </c>
      <c r="C1944" s="2">
        <v>91</v>
      </c>
      <c r="D1944" s="2">
        <v>6.1</v>
      </c>
    </row>
    <row r="1945" spans="1:4" x14ac:dyDescent="0.3">
      <c r="A1945" s="2" t="s">
        <v>5866</v>
      </c>
      <c r="B1945" s="15">
        <v>-24222577</v>
      </c>
      <c r="C1945" s="2">
        <v>117</v>
      </c>
      <c r="D1945" s="2">
        <v>6.2</v>
      </c>
    </row>
    <row r="1946" spans="1:4" x14ac:dyDescent="0.3">
      <c r="A1946" s="2" t="s">
        <v>5869</v>
      </c>
      <c r="B1946" s="14">
        <v>-22663828</v>
      </c>
      <c r="C1946" s="2">
        <v>114</v>
      </c>
      <c r="D1946" s="2">
        <v>6.6</v>
      </c>
    </row>
    <row r="1947" spans="1:4" x14ac:dyDescent="0.3">
      <c r="A1947" s="2" t="s">
        <v>5872</v>
      </c>
      <c r="B1947" s="15">
        <v>5755873</v>
      </c>
      <c r="C1947" s="2">
        <v>124</v>
      </c>
      <c r="D1947" s="2">
        <v>7.7</v>
      </c>
    </row>
    <row r="1948" spans="1:4" x14ac:dyDescent="0.3">
      <c r="A1948" s="2" t="s">
        <v>5876</v>
      </c>
      <c r="B1948" s="14">
        <v>-14410898</v>
      </c>
      <c r="C1948" s="2">
        <v>122</v>
      </c>
      <c r="D1948" s="2">
        <v>6</v>
      </c>
    </row>
    <row r="1949" spans="1:4" x14ac:dyDescent="0.3">
      <c r="A1949" s="2" t="s">
        <v>5879</v>
      </c>
      <c r="B1949" s="15">
        <v>0</v>
      </c>
      <c r="C1949" s="2">
        <v>88</v>
      </c>
      <c r="D1949" s="2">
        <v>5.6</v>
      </c>
    </row>
    <row r="1950" spans="1:4" x14ac:dyDescent="0.3">
      <c r="A1950" s="2" t="s">
        <v>5882</v>
      </c>
      <c r="B1950" s="14">
        <v>23531470</v>
      </c>
      <c r="C1950" s="2">
        <v>154</v>
      </c>
      <c r="D1950" s="2">
        <v>7.1</v>
      </c>
    </row>
    <row r="1951" spans="1:4" x14ac:dyDescent="0.3">
      <c r="A1951" s="2" t="s">
        <v>5885</v>
      </c>
      <c r="B1951" s="15">
        <v>0</v>
      </c>
      <c r="C1951" s="2">
        <v>117</v>
      </c>
      <c r="D1951" s="2">
        <v>6</v>
      </c>
    </row>
    <row r="1952" spans="1:4" x14ac:dyDescent="0.3">
      <c r="A1952" s="2" t="s">
        <v>5888</v>
      </c>
      <c r="B1952" s="14">
        <v>0</v>
      </c>
      <c r="C1952" s="2">
        <v>82</v>
      </c>
      <c r="D1952" s="2">
        <v>3.8</v>
      </c>
    </row>
    <row r="1953" spans="1:4" x14ac:dyDescent="0.3">
      <c r="A1953" s="2" t="s">
        <v>5892</v>
      </c>
      <c r="B1953" s="15">
        <v>-18500000</v>
      </c>
      <c r="C1953" s="2">
        <v>85</v>
      </c>
      <c r="D1953" s="2">
        <v>6.3</v>
      </c>
    </row>
    <row r="1954" spans="1:4" x14ac:dyDescent="0.3">
      <c r="A1954" s="2" t="s">
        <v>5896</v>
      </c>
      <c r="B1954" s="14">
        <v>46009334</v>
      </c>
      <c r="C1954" s="2">
        <v>117</v>
      </c>
      <c r="D1954" s="2">
        <v>5</v>
      </c>
    </row>
    <row r="1955" spans="1:4" x14ac:dyDescent="0.3">
      <c r="A1955" s="2" t="s">
        <v>5899</v>
      </c>
      <c r="B1955" s="15">
        <v>-25000000</v>
      </c>
      <c r="C1955" s="2">
        <v>121</v>
      </c>
      <c r="D1955" s="2">
        <v>6.2</v>
      </c>
    </row>
    <row r="1956" spans="1:4" x14ac:dyDescent="0.3">
      <c r="A1956" s="2" t="s">
        <v>5904</v>
      </c>
      <c r="B1956" s="14">
        <v>-21948000</v>
      </c>
      <c r="C1956" s="2">
        <v>128</v>
      </c>
      <c r="D1956" s="2">
        <v>7</v>
      </c>
    </row>
    <row r="1957" spans="1:4" x14ac:dyDescent="0.3">
      <c r="A1957" s="2" t="s">
        <v>5907</v>
      </c>
      <c r="B1957" s="15">
        <v>-25000000</v>
      </c>
      <c r="C1957" s="2">
        <v>100</v>
      </c>
      <c r="D1957" s="2">
        <v>6.5</v>
      </c>
    </row>
    <row r="1958" spans="1:4" x14ac:dyDescent="0.3">
      <c r="A1958" s="2" t="s">
        <v>5911</v>
      </c>
      <c r="B1958" s="14">
        <v>-25000000</v>
      </c>
      <c r="C1958" s="2">
        <v>100</v>
      </c>
      <c r="D1958" s="2">
        <v>4.0999999999999996</v>
      </c>
    </row>
    <row r="1959" spans="1:4" x14ac:dyDescent="0.3">
      <c r="A1959" s="2" t="s">
        <v>5915</v>
      </c>
      <c r="B1959" s="15">
        <v>20670720</v>
      </c>
      <c r="C1959" s="2">
        <v>119</v>
      </c>
      <c r="D1959" s="2">
        <v>7</v>
      </c>
    </row>
    <row r="1960" spans="1:4" x14ac:dyDescent="0.3">
      <c r="A1960" s="2" t="s">
        <v>5918</v>
      </c>
      <c r="B1960" s="14">
        <v>-16215682</v>
      </c>
      <c r="C1960" s="2">
        <v>137</v>
      </c>
      <c r="D1960" s="2">
        <v>5.5</v>
      </c>
    </row>
    <row r="1961" spans="1:4" x14ac:dyDescent="0.3">
      <c r="A1961" s="2" t="s">
        <v>5921</v>
      </c>
      <c r="B1961" s="15">
        <v>109000000</v>
      </c>
      <c r="C1961" s="2">
        <v>119</v>
      </c>
      <c r="D1961" s="2">
        <v>6.9</v>
      </c>
    </row>
    <row r="1962" spans="1:4" x14ac:dyDescent="0.3">
      <c r="A1962" s="2" t="s">
        <v>5923</v>
      </c>
      <c r="B1962" s="14">
        <v>131721132</v>
      </c>
      <c r="C1962" s="2">
        <v>102</v>
      </c>
      <c r="D1962" s="2">
        <v>6.5</v>
      </c>
    </row>
    <row r="1963" spans="1:4" x14ac:dyDescent="0.3">
      <c r="A1963" s="2" t="s">
        <v>5925</v>
      </c>
      <c r="B1963" s="15">
        <v>148363301</v>
      </c>
      <c r="C1963" s="2">
        <v>120</v>
      </c>
      <c r="D1963" s="2">
        <v>6.1</v>
      </c>
    </row>
    <row r="1964" spans="1:4" x14ac:dyDescent="0.3">
      <c r="A1964" s="2" t="s">
        <v>5927</v>
      </c>
      <c r="B1964" s="14">
        <v>-23602716</v>
      </c>
      <c r="C1964" s="2">
        <v>98</v>
      </c>
      <c r="D1964" s="2">
        <v>5.4</v>
      </c>
    </row>
    <row r="1965" spans="1:4" x14ac:dyDescent="0.3">
      <c r="A1965" s="2" t="s">
        <v>5930</v>
      </c>
      <c r="B1965" s="15">
        <v>46181428</v>
      </c>
      <c r="C1965" s="2">
        <v>105</v>
      </c>
      <c r="D1965" s="2">
        <v>6.4</v>
      </c>
    </row>
    <row r="1966" spans="1:4" x14ac:dyDescent="0.3">
      <c r="A1966" s="2" t="s">
        <v>5933</v>
      </c>
      <c r="B1966" s="14">
        <v>65071651</v>
      </c>
      <c r="C1966" s="2">
        <v>98</v>
      </c>
      <c r="D1966" s="2">
        <v>6.2</v>
      </c>
    </row>
    <row r="1967" spans="1:4" x14ac:dyDescent="0.3">
      <c r="A1967" s="2" t="s">
        <v>5936</v>
      </c>
      <c r="B1967" s="15">
        <v>71835402</v>
      </c>
      <c r="C1967" s="2">
        <v>107</v>
      </c>
      <c r="D1967" s="2">
        <v>6.4</v>
      </c>
    </row>
    <row r="1968" spans="1:4" x14ac:dyDescent="0.3">
      <c r="A1968" s="2" t="s">
        <v>5939</v>
      </c>
      <c r="B1968" s="14">
        <v>63055349</v>
      </c>
      <c r="C1968" s="2">
        <v>91</v>
      </c>
      <c r="D1968" s="2">
        <v>6.6</v>
      </c>
    </row>
    <row r="1969" spans="1:4" x14ac:dyDescent="0.3">
      <c r="A1969" s="2" t="s">
        <v>5941</v>
      </c>
      <c r="B1969" s="15">
        <v>17895491</v>
      </c>
      <c r="C1969" s="2">
        <v>137</v>
      </c>
      <c r="D1969" s="2">
        <v>7.2</v>
      </c>
    </row>
    <row r="1970" spans="1:4" x14ac:dyDescent="0.3">
      <c r="A1970" s="2" t="s">
        <v>5943</v>
      </c>
      <c r="B1970" s="14">
        <v>-24997888</v>
      </c>
      <c r="C1970" s="2">
        <v>100</v>
      </c>
      <c r="D1970" s="2">
        <v>5.0999999999999996</v>
      </c>
    </row>
    <row r="1971" spans="1:4" x14ac:dyDescent="0.3">
      <c r="A1971" s="2" t="s">
        <v>5945</v>
      </c>
      <c r="B1971" s="15">
        <v>12609995</v>
      </c>
      <c r="C1971" s="2">
        <v>115</v>
      </c>
      <c r="D1971" s="2">
        <v>6.1</v>
      </c>
    </row>
    <row r="1972" spans="1:4" x14ac:dyDescent="0.3">
      <c r="A1972" s="2" t="s">
        <v>5948</v>
      </c>
      <c r="B1972" s="14">
        <v>18105111</v>
      </c>
      <c r="C1972" s="2">
        <v>102</v>
      </c>
      <c r="D1972" s="2">
        <v>6.1</v>
      </c>
    </row>
    <row r="1973" spans="1:4" x14ac:dyDescent="0.3">
      <c r="A1973" s="2" t="s">
        <v>5951</v>
      </c>
      <c r="B1973" s="15">
        <v>-24000000</v>
      </c>
      <c r="C1973" s="2">
        <v>108</v>
      </c>
      <c r="D1973" s="2">
        <v>5.9</v>
      </c>
    </row>
    <row r="1974" spans="1:4" x14ac:dyDescent="0.3">
      <c r="A1974" s="2" t="s">
        <v>5955</v>
      </c>
      <c r="B1974" s="14">
        <v>44729358</v>
      </c>
      <c r="C1974" s="2">
        <v>93</v>
      </c>
      <c r="D1974" s="2">
        <v>5.9</v>
      </c>
    </row>
    <row r="1975" spans="1:4" x14ac:dyDescent="0.3">
      <c r="A1975" s="2" t="s">
        <v>5959</v>
      </c>
      <c r="B1975" s="15">
        <v>0</v>
      </c>
      <c r="C1975" s="2">
        <v>88</v>
      </c>
      <c r="D1975" s="2">
        <v>5.5</v>
      </c>
    </row>
    <row r="1976" spans="1:4" x14ac:dyDescent="0.3">
      <c r="A1976" s="2" t="s">
        <v>5962</v>
      </c>
      <c r="B1976" s="14">
        <v>-40000000</v>
      </c>
      <c r="C1976" s="2">
        <v>127</v>
      </c>
      <c r="D1976" s="2">
        <v>7.6</v>
      </c>
    </row>
    <row r="1977" spans="1:4" x14ac:dyDescent="0.3">
      <c r="A1977" s="2" t="s">
        <v>5964</v>
      </c>
      <c r="B1977" s="15">
        <v>-19902</v>
      </c>
      <c r="C1977" s="2">
        <v>95</v>
      </c>
      <c r="D1977" s="2">
        <v>5.5</v>
      </c>
    </row>
    <row r="1978" spans="1:4" x14ac:dyDescent="0.3">
      <c r="A1978" s="2" t="s">
        <v>5967</v>
      </c>
      <c r="B1978" s="14">
        <v>-7709024</v>
      </c>
      <c r="C1978" s="2">
        <v>87</v>
      </c>
      <c r="D1978" s="2">
        <v>5.8</v>
      </c>
    </row>
    <row r="1979" spans="1:4" x14ac:dyDescent="0.3">
      <c r="A1979" s="2" t="s">
        <v>5970</v>
      </c>
      <c r="B1979" s="15">
        <v>-2950947</v>
      </c>
      <c r="C1979" s="2">
        <v>134</v>
      </c>
      <c r="D1979" s="2">
        <v>5.9</v>
      </c>
    </row>
    <row r="1980" spans="1:4" x14ac:dyDescent="0.3">
      <c r="A1980" s="2" t="s">
        <v>5973</v>
      </c>
      <c r="B1980" s="14">
        <v>-11627590</v>
      </c>
      <c r="C1980" s="2">
        <v>107</v>
      </c>
      <c r="D1980" s="2">
        <v>4.7</v>
      </c>
    </row>
    <row r="1981" spans="1:4" x14ac:dyDescent="0.3">
      <c r="A1981" s="2" t="s">
        <v>5975</v>
      </c>
      <c r="B1981" s="15">
        <v>-15565854</v>
      </c>
      <c r="C1981" s="2">
        <v>124</v>
      </c>
      <c r="D1981" s="2">
        <v>5.7</v>
      </c>
    </row>
    <row r="1982" spans="1:4" x14ac:dyDescent="0.3">
      <c r="A1982" s="2" t="s">
        <v>5977</v>
      </c>
      <c r="B1982" s="14">
        <v>6551495</v>
      </c>
      <c r="C1982" s="2">
        <v>89</v>
      </c>
      <c r="D1982" s="2">
        <v>5</v>
      </c>
    </row>
    <row r="1983" spans="1:4" x14ac:dyDescent="0.3">
      <c r="A1983" s="2" t="s">
        <v>5980</v>
      </c>
      <c r="B1983" s="15">
        <v>59188165</v>
      </c>
      <c r="C1983" s="2">
        <v>88</v>
      </c>
      <c r="D1983" s="2">
        <v>5.3</v>
      </c>
    </row>
    <row r="1984" spans="1:4" x14ac:dyDescent="0.3">
      <c r="A1984" s="2" t="s">
        <v>5982</v>
      </c>
      <c r="B1984" s="14">
        <v>-23000000</v>
      </c>
      <c r="C1984" s="2">
        <v>118</v>
      </c>
      <c r="D1984" s="2">
        <v>6.5</v>
      </c>
    </row>
    <row r="1985" spans="1:4" x14ac:dyDescent="0.3">
      <c r="A1985" s="2" t="s">
        <v>5985</v>
      </c>
      <c r="B1985" s="15">
        <v>-19437854</v>
      </c>
      <c r="C1985" s="2">
        <v>93</v>
      </c>
      <c r="D1985" s="2">
        <v>4.0999999999999996</v>
      </c>
    </row>
    <row r="1986" spans="1:4" x14ac:dyDescent="0.3">
      <c r="A1986" s="2" t="s">
        <v>5988</v>
      </c>
      <c r="B1986" s="14">
        <v>-27330724</v>
      </c>
      <c r="C1986" s="2">
        <v>72</v>
      </c>
      <c r="D1986" s="2">
        <v>6.8</v>
      </c>
    </row>
    <row r="1987" spans="1:4" x14ac:dyDescent="0.3">
      <c r="A1987" s="2" t="s">
        <v>5991</v>
      </c>
      <c r="B1987" s="15">
        <v>0</v>
      </c>
      <c r="C1987" s="2">
        <v>120</v>
      </c>
      <c r="D1987" s="2">
        <v>5.4</v>
      </c>
    </row>
    <row r="1988" spans="1:4" x14ac:dyDescent="0.3">
      <c r="A1988" s="2" t="s">
        <v>5994</v>
      </c>
      <c r="B1988" s="14">
        <v>-918274</v>
      </c>
      <c r="C1988" s="2">
        <v>98</v>
      </c>
      <c r="D1988" s="2">
        <v>6.1</v>
      </c>
    </row>
    <row r="1989" spans="1:4" x14ac:dyDescent="0.3">
      <c r="A1989" s="2" t="s">
        <v>5997</v>
      </c>
      <c r="B1989" s="15">
        <v>210710455</v>
      </c>
      <c r="C1989" s="2">
        <v>119</v>
      </c>
      <c r="D1989" s="2">
        <v>8.1999999999999993</v>
      </c>
    </row>
    <row r="1990" spans="1:4" x14ac:dyDescent="0.3">
      <c r="A1990" s="2" t="s">
        <v>5999</v>
      </c>
      <c r="B1990" s="14">
        <v>78791382</v>
      </c>
      <c r="C1990" s="2">
        <v>88</v>
      </c>
      <c r="D1990" s="2">
        <v>7.2</v>
      </c>
    </row>
    <row r="1991" spans="1:4" x14ac:dyDescent="0.3">
      <c r="A1991" s="2" t="s">
        <v>6001</v>
      </c>
      <c r="B1991" s="15">
        <v>162991646</v>
      </c>
      <c r="C1991" s="2">
        <v>90</v>
      </c>
      <c r="D1991" s="2">
        <v>5.9</v>
      </c>
    </row>
    <row r="1992" spans="1:4" x14ac:dyDescent="0.3">
      <c r="A1992" s="2" t="s">
        <v>6003</v>
      </c>
      <c r="B1992" s="14">
        <v>520400000</v>
      </c>
      <c r="C1992" s="2">
        <v>124</v>
      </c>
      <c r="D1992" s="2">
        <v>8.1999999999999993</v>
      </c>
    </row>
    <row r="1993" spans="1:4" x14ac:dyDescent="0.3">
      <c r="A1993" s="2" t="s">
        <v>6004</v>
      </c>
      <c r="B1993" s="15">
        <v>122407024</v>
      </c>
      <c r="C1993" s="2">
        <v>118</v>
      </c>
      <c r="D1993" s="2">
        <v>6.5</v>
      </c>
    </row>
    <row r="1994" spans="1:4" x14ac:dyDescent="0.3">
      <c r="A1994" s="2" t="s">
        <v>6006</v>
      </c>
      <c r="B1994" s="14">
        <v>63930411</v>
      </c>
      <c r="C1994" s="2">
        <v>85</v>
      </c>
      <c r="D1994" s="2">
        <v>6.6</v>
      </c>
    </row>
    <row r="1995" spans="1:4" x14ac:dyDescent="0.3">
      <c r="A1995" s="2" t="s">
        <v>6008</v>
      </c>
      <c r="B1995" s="15">
        <v>30302314</v>
      </c>
      <c r="C1995" s="2">
        <v>98</v>
      </c>
      <c r="D1995" s="2">
        <v>6.4</v>
      </c>
    </row>
    <row r="1996" spans="1:4" x14ac:dyDescent="0.3">
      <c r="A1996" s="2" t="s">
        <v>6010</v>
      </c>
      <c r="B1996" s="14">
        <v>63493061</v>
      </c>
      <c r="C1996" s="2">
        <v>101</v>
      </c>
      <c r="D1996" s="2">
        <v>6.5</v>
      </c>
    </row>
    <row r="1997" spans="1:4" x14ac:dyDescent="0.3">
      <c r="A1997" s="2" t="s">
        <v>6013</v>
      </c>
      <c r="B1997" s="15">
        <v>30187659</v>
      </c>
      <c r="C1997" s="2">
        <v>108</v>
      </c>
      <c r="D1997" s="2">
        <v>6.7</v>
      </c>
    </row>
    <row r="1998" spans="1:4" x14ac:dyDescent="0.3">
      <c r="A1998" s="2" t="s">
        <v>6015</v>
      </c>
      <c r="B1998" s="14">
        <v>-23000000</v>
      </c>
      <c r="C1998" s="2">
        <v>97</v>
      </c>
      <c r="D1998" s="2">
        <v>6</v>
      </c>
    </row>
    <row r="1999" spans="1:4" x14ac:dyDescent="0.3">
      <c r="A1999" s="2" t="s">
        <v>6019</v>
      </c>
      <c r="B1999" s="15">
        <v>24351251</v>
      </c>
      <c r="C1999" s="2">
        <v>126</v>
      </c>
      <c r="D1999" s="2">
        <v>7.9</v>
      </c>
    </row>
    <row r="2000" spans="1:4" x14ac:dyDescent="0.3">
      <c r="A2000" s="2" t="s">
        <v>6021</v>
      </c>
      <c r="B2000" s="14">
        <v>13642838</v>
      </c>
      <c r="C2000" s="2">
        <v>97</v>
      </c>
      <c r="D2000" s="2">
        <v>6.3</v>
      </c>
    </row>
    <row r="2001" spans="1:4" x14ac:dyDescent="0.3">
      <c r="A2001" s="2" t="s">
        <v>6023</v>
      </c>
      <c r="B2001" s="15">
        <v>-24993601</v>
      </c>
      <c r="C2001" s="2">
        <v>99</v>
      </c>
      <c r="D2001" s="2">
        <v>5.0999999999999996</v>
      </c>
    </row>
    <row r="2002" spans="1:4" x14ac:dyDescent="0.3">
      <c r="A2002" s="2" t="s">
        <v>6027</v>
      </c>
      <c r="B2002" s="14">
        <v>-4346385</v>
      </c>
      <c r="C2002" s="2">
        <v>114</v>
      </c>
      <c r="D2002" s="2">
        <v>5.9</v>
      </c>
    </row>
    <row r="2003" spans="1:4" x14ac:dyDescent="0.3">
      <c r="A2003" s="2" t="s">
        <v>6029</v>
      </c>
      <c r="B2003" s="15">
        <v>0</v>
      </c>
      <c r="C2003" s="2">
        <v>88</v>
      </c>
      <c r="D2003" s="2">
        <v>6.4</v>
      </c>
    </row>
    <row r="2004" spans="1:4" x14ac:dyDescent="0.3">
      <c r="A2004" s="2" t="s">
        <v>6032</v>
      </c>
      <c r="B2004" s="14">
        <v>10372606</v>
      </c>
      <c r="C2004" s="2">
        <v>93</v>
      </c>
      <c r="D2004" s="2">
        <v>5.6</v>
      </c>
    </row>
    <row r="2005" spans="1:4" x14ac:dyDescent="0.3">
      <c r="A2005" s="2" t="s">
        <v>6036</v>
      </c>
      <c r="B2005" s="15">
        <v>28881013</v>
      </c>
      <c r="C2005" s="2">
        <v>89</v>
      </c>
      <c r="D2005" s="2">
        <v>3.5</v>
      </c>
    </row>
    <row r="2006" spans="1:4" x14ac:dyDescent="0.3">
      <c r="A2006" s="2" t="s">
        <v>6039</v>
      </c>
      <c r="B2006" s="14">
        <v>0</v>
      </c>
      <c r="C2006" s="2">
        <v>98</v>
      </c>
      <c r="D2006" s="2">
        <v>6.6</v>
      </c>
    </row>
    <row r="2007" spans="1:4" x14ac:dyDescent="0.3">
      <c r="A2007" s="2" t="s">
        <v>6042</v>
      </c>
      <c r="B2007" s="15">
        <v>0</v>
      </c>
      <c r="C2007" s="2">
        <v>94</v>
      </c>
      <c r="D2007" s="2">
        <v>6.5</v>
      </c>
    </row>
    <row r="2008" spans="1:4" x14ac:dyDescent="0.3">
      <c r="A2008" s="2" t="s">
        <v>6046</v>
      </c>
      <c r="B2008" s="14">
        <v>-12172184</v>
      </c>
      <c r="C2008" s="2">
        <v>102</v>
      </c>
      <c r="D2008" s="2">
        <v>6.6</v>
      </c>
    </row>
    <row r="2009" spans="1:4" x14ac:dyDescent="0.3">
      <c r="A2009" s="2" t="s">
        <v>6048</v>
      </c>
      <c r="B2009" s="15">
        <v>-15565274</v>
      </c>
      <c r="C2009" s="2">
        <v>98</v>
      </c>
      <c r="D2009" s="2">
        <v>6.1</v>
      </c>
    </row>
    <row r="2010" spans="1:4" x14ac:dyDescent="0.3">
      <c r="A2010" s="2" t="s">
        <v>6051</v>
      </c>
      <c r="B2010" s="14">
        <v>6541790</v>
      </c>
      <c r="C2010" s="2">
        <v>124</v>
      </c>
      <c r="D2010" s="2">
        <v>6.6</v>
      </c>
    </row>
    <row r="2011" spans="1:4" x14ac:dyDescent="0.3">
      <c r="A2011" s="2" t="s">
        <v>6053</v>
      </c>
      <c r="B2011" s="15">
        <v>0</v>
      </c>
      <c r="C2011" s="2">
        <v>110</v>
      </c>
      <c r="D2011" s="2">
        <v>6.6</v>
      </c>
    </row>
    <row r="2012" spans="1:4" x14ac:dyDescent="0.3">
      <c r="A2012" s="2" t="s">
        <v>6057</v>
      </c>
      <c r="B2012" s="14">
        <v>-11000000</v>
      </c>
      <c r="C2012" s="2">
        <v>90</v>
      </c>
      <c r="D2012" s="2">
        <v>5.8</v>
      </c>
    </row>
    <row r="2013" spans="1:4" x14ac:dyDescent="0.3">
      <c r="A2013" s="2" t="s">
        <v>6061</v>
      </c>
      <c r="B2013" s="15">
        <v>-13633773</v>
      </c>
      <c r="C2013" s="2">
        <v>86</v>
      </c>
      <c r="D2013" s="2">
        <v>5.9</v>
      </c>
    </row>
    <row r="2014" spans="1:4" x14ac:dyDescent="0.3">
      <c r="A2014" s="2" t="s">
        <v>6063</v>
      </c>
      <c r="B2014" s="14">
        <v>-6876149</v>
      </c>
      <c r="C2014" s="2">
        <v>141</v>
      </c>
      <c r="D2014" s="2">
        <v>5.5</v>
      </c>
    </row>
    <row r="2015" spans="1:4" x14ac:dyDescent="0.3">
      <c r="A2015" s="2" t="s">
        <v>6068</v>
      </c>
      <c r="B2015" s="15">
        <v>-17162326</v>
      </c>
      <c r="C2015" s="2">
        <v>139</v>
      </c>
      <c r="D2015" s="2">
        <v>6.5</v>
      </c>
    </row>
    <row r="2016" spans="1:4" x14ac:dyDescent="0.3">
      <c r="A2016" s="2" t="s">
        <v>6071</v>
      </c>
      <c r="B2016" s="14">
        <v>69679598</v>
      </c>
      <c r="C2016" s="2">
        <v>104</v>
      </c>
      <c r="D2016" s="2">
        <v>6.5</v>
      </c>
    </row>
    <row r="2017" spans="1:4" x14ac:dyDescent="0.3">
      <c r="A2017" s="2" t="s">
        <v>6073</v>
      </c>
      <c r="B2017" s="15">
        <v>15419483</v>
      </c>
      <c r="C2017" s="2">
        <v>96</v>
      </c>
      <c r="D2017" s="2">
        <v>6.7</v>
      </c>
    </row>
    <row r="2018" spans="1:4" x14ac:dyDescent="0.3">
      <c r="A2018" s="2" t="s">
        <v>6078</v>
      </c>
      <c r="B2018" s="14">
        <v>-6979977</v>
      </c>
      <c r="C2018" s="2">
        <v>112</v>
      </c>
      <c r="D2018" s="2">
        <v>6.8</v>
      </c>
    </row>
    <row r="2019" spans="1:4" x14ac:dyDescent="0.3">
      <c r="A2019" s="2" t="s">
        <v>6082</v>
      </c>
      <c r="B2019" s="15">
        <v>483000000</v>
      </c>
      <c r="C2019" s="2">
        <v>127</v>
      </c>
      <c r="D2019" s="2">
        <v>6.9</v>
      </c>
    </row>
    <row r="2020" spans="1:4" x14ac:dyDescent="0.3">
      <c r="A2020" s="2" t="s">
        <v>6084</v>
      </c>
      <c r="B2020" s="14">
        <v>346884651</v>
      </c>
      <c r="C2020" s="2">
        <v>119</v>
      </c>
      <c r="D2020" s="2">
        <v>6.5</v>
      </c>
    </row>
    <row r="2021" spans="1:4" x14ac:dyDescent="0.3">
      <c r="A2021" s="2" t="s">
        <v>6086</v>
      </c>
      <c r="B2021" s="15">
        <v>167833357</v>
      </c>
      <c r="C2021" s="2">
        <v>97</v>
      </c>
      <c r="D2021" s="2">
        <v>6.3</v>
      </c>
    </row>
    <row r="2022" spans="1:4" x14ac:dyDescent="0.3">
      <c r="A2022" s="2" t="s">
        <v>6088</v>
      </c>
      <c r="B2022" s="14">
        <v>55597042</v>
      </c>
      <c r="C2022" s="2">
        <v>127</v>
      </c>
      <c r="D2022" s="2">
        <v>6.5</v>
      </c>
    </row>
    <row r="2023" spans="1:4" x14ac:dyDescent="0.3">
      <c r="A2023" s="2" t="s">
        <v>6090</v>
      </c>
      <c r="B2023" s="15">
        <v>125880543</v>
      </c>
      <c r="C2023" s="2">
        <v>110</v>
      </c>
      <c r="D2023" s="2">
        <v>6</v>
      </c>
    </row>
    <row r="2024" spans="1:4" x14ac:dyDescent="0.3">
      <c r="A2024" s="2" t="s">
        <v>6092</v>
      </c>
      <c r="B2024" s="14">
        <v>158016617</v>
      </c>
      <c r="C2024" s="2">
        <v>135</v>
      </c>
      <c r="D2024" s="2">
        <v>7.3</v>
      </c>
    </row>
    <row r="2025" spans="1:4" x14ac:dyDescent="0.3">
      <c r="A2025" s="2" t="s">
        <v>6094</v>
      </c>
      <c r="B2025" s="15">
        <v>62772742</v>
      </c>
      <c r="C2025" s="2">
        <v>84</v>
      </c>
      <c r="D2025" s="2">
        <v>4.5999999999999996</v>
      </c>
    </row>
    <row r="2026" spans="1:4" x14ac:dyDescent="0.3">
      <c r="A2026" s="2" t="s">
        <v>6096</v>
      </c>
      <c r="B2026" s="14">
        <v>55737889</v>
      </c>
      <c r="C2026" s="2">
        <v>191</v>
      </c>
      <c r="D2026" s="2">
        <v>7.4</v>
      </c>
    </row>
    <row r="2027" spans="1:4" x14ac:dyDescent="0.3">
      <c r="A2027" s="2" t="s">
        <v>6098</v>
      </c>
      <c r="B2027" s="15">
        <v>66880821</v>
      </c>
      <c r="C2027" s="2">
        <v>122</v>
      </c>
      <c r="D2027" s="2">
        <v>7.3</v>
      </c>
    </row>
    <row r="2028" spans="1:4" x14ac:dyDescent="0.3">
      <c r="A2028" s="2" t="s">
        <v>6101</v>
      </c>
      <c r="B2028" s="14">
        <v>88627965</v>
      </c>
      <c r="C2028" s="2">
        <v>114</v>
      </c>
      <c r="D2028" s="2">
        <v>5.6</v>
      </c>
    </row>
    <row r="2029" spans="1:4" x14ac:dyDescent="0.3">
      <c r="A2029" s="2" t="s">
        <v>6103</v>
      </c>
      <c r="B2029" s="15">
        <v>70542418</v>
      </c>
      <c r="C2029" s="2">
        <v>132</v>
      </c>
      <c r="D2029" s="2">
        <v>7.2</v>
      </c>
    </row>
    <row r="2030" spans="1:4" x14ac:dyDescent="0.3">
      <c r="A2030" s="2" t="s">
        <v>6106</v>
      </c>
      <c r="B2030" s="14">
        <v>45800064</v>
      </c>
      <c r="C2030" s="2">
        <v>138</v>
      </c>
      <c r="D2030" s="2">
        <v>5.9</v>
      </c>
    </row>
    <row r="2031" spans="1:4" x14ac:dyDescent="0.3">
      <c r="A2031" s="2" t="s">
        <v>6110</v>
      </c>
      <c r="B2031" s="15">
        <v>73708457</v>
      </c>
      <c r="C2031" s="2">
        <v>121</v>
      </c>
      <c r="D2031" s="2">
        <v>6.6</v>
      </c>
    </row>
    <row r="2032" spans="1:4" x14ac:dyDescent="0.3">
      <c r="A2032" s="2" t="s">
        <v>6112</v>
      </c>
      <c r="B2032" s="14">
        <v>35479076</v>
      </c>
      <c r="C2032" s="2">
        <v>108</v>
      </c>
      <c r="D2032" s="2">
        <v>6.1</v>
      </c>
    </row>
    <row r="2033" spans="1:4" x14ac:dyDescent="0.3">
      <c r="A2033" s="2" t="s">
        <v>6115</v>
      </c>
      <c r="B2033" s="15">
        <v>13424826</v>
      </c>
      <c r="C2033" s="2">
        <v>108</v>
      </c>
      <c r="D2033" s="2">
        <v>6</v>
      </c>
    </row>
    <row r="2034" spans="1:4" x14ac:dyDescent="0.3">
      <c r="A2034" s="2" t="s">
        <v>6117</v>
      </c>
      <c r="B2034" s="14">
        <v>-22000000</v>
      </c>
      <c r="C2034" s="2">
        <v>131</v>
      </c>
      <c r="D2034" s="2">
        <v>6.8</v>
      </c>
    </row>
    <row r="2035" spans="1:4" x14ac:dyDescent="0.3">
      <c r="A2035" s="2" t="s">
        <v>6120</v>
      </c>
      <c r="B2035" s="15">
        <v>400154</v>
      </c>
      <c r="C2035" s="2">
        <v>83</v>
      </c>
      <c r="D2035" s="2">
        <v>4.7</v>
      </c>
    </row>
    <row r="2036" spans="1:4" x14ac:dyDescent="0.3">
      <c r="A2036" s="2" t="s">
        <v>6123</v>
      </c>
      <c r="B2036" s="14">
        <v>25164106</v>
      </c>
      <c r="C2036" s="2">
        <v>105</v>
      </c>
      <c r="D2036" s="2">
        <v>6.2</v>
      </c>
    </row>
    <row r="2037" spans="1:4" x14ac:dyDescent="0.3">
      <c r="A2037" s="2" t="s">
        <v>6125</v>
      </c>
      <c r="B2037" s="15">
        <v>9930095</v>
      </c>
      <c r="C2037" s="2">
        <v>108</v>
      </c>
      <c r="D2037" s="2">
        <v>6</v>
      </c>
    </row>
    <row r="2038" spans="1:4" x14ac:dyDescent="0.3">
      <c r="A2038" s="2" t="s">
        <v>6127</v>
      </c>
      <c r="B2038" s="14">
        <v>-2648431</v>
      </c>
      <c r="C2038" s="2">
        <v>90</v>
      </c>
      <c r="D2038" s="2">
        <v>5.4</v>
      </c>
    </row>
    <row r="2039" spans="1:4" x14ac:dyDescent="0.3">
      <c r="A2039" s="2" t="s">
        <v>6129</v>
      </c>
      <c r="B2039" s="15">
        <v>55112176</v>
      </c>
      <c r="C2039" s="2">
        <v>94</v>
      </c>
      <c r="D2039" s="2">
        <v>6</v>
      </c>
    </row>
    <row r="2040" spans="1:4" x14ac:dyDescent="0.3">
      <c r="A2040" s="2" t="s">
        <v>6132</v>
      </c>
      <c r="B2040" s="14">
        <v>0</v>
      </c>
      <c r="C2040" s="2">
        <v>142</v>
      </c>
      <c r="D2040" s="2">
        <v>6.3</v>
      </c>
    </row>
    <row r="2041" spans="1:4" x14ac:dyDescent="0.3">
      <c r="A2041" s="2" t="s">
        <v>6134</v>
      </c>
      <c r="B2041" s="15">
        <v>11788161</v>
      </c>
      <c r="C2041" s="2">
        <v>104</v>
      </c>
      <c r="D2041" s="2">
        <v>6.4</v>
      </c>
    </row>
    <row r="2042" spans="1:4" x14ac:dyDescent="0.3">
      <c r="A2042" s="2" t="s">
        <v>6136</v>
      </c>
      <c r="B2042" s="14">
        <v>-6380391</v>
      </c>
      <c r="C2042" s="2">
        <v>106</v>
      </c>
      <c r="D2042" s="2">
        <v>5.4</v>
      </c>
    </row>
    <row r="2043" spans="1:4" x14ac:dyDescent="0.3">
      <c r="A2043" s="2" t="s">
        <v>6140</v>
      </c>
      <c r="B2043" s="15">
        <v>41647656</v>
      </c>
      <c r="C2043" s="2">
        <v>106</v>
      </c>
      <c r="D2043" s="2">
        <v>5.7</v>
      </c>
    </row>
    <row r="2044" spans="1:4" x14ac:dyDescent="0.3">
      <c r="A2044" s="2" t="s">
        <v>6142</v>
      </c>
      <c r="B2044" s="14">
        <v>-22000000</v>
      </c>
      <c r="C2044" s="2">
        <v>98</v>
      </c>
      <c r="D2044" s="2">
        <v>5.3</v>
      </c>
    </row>
    <row r="2045" spans="1:4" x14ac:dyDescent="0.3">
      <c r="A2045" s="2" t="s">
        <v>6145</v>
      </c>
      <c r="B2045" s="15">
        <v>21058898</v>
      </c>
      <c r="C2045" s="2">
        <v>100</v>
      </c>
      <c r="D2045" s="2">
        <v>6.4</v>
      </c>
    </row>
    <row r="2046" spans="1:4" x14ac:dyDescent="0.3">
      <c r="A2046" s="2" t="s">
        <v>6148</v>
      </c>
      <c r="B2046" s="14">
        <v>-8444012</v>
      </c>
      <c r="C2046" s="2">
        <v>95</v>
      </c>
      <c r="D2046" s="2">
        <v>6.1</v>
      </c>
    </row>
    <row r="2047" spans="1:4" x14ac:dyDescent="0.3">
      <c r="A2047" s="2" t="s">
        <v>6151</v>
      </c>
      <c r="B2047" s="15">
        <v>-22000000</v>
      </c>
      <c r="C2047" s="2">
        <v>106</v>
      </c>
      <c r="D2047" s="2">
        <v>6.2</v>
      </c>
    </row>
    <row r="2048" spans="1:4" x14ac:dyDescent="0.3">
      <c r="A2048" s="2" t="s">
        <v>6154</v>
      </c>
      <c r="B2048" s="14">
        <v>-11303790</v>
      </c>
      <c r="C2048" s="2">
        <v>104</v>
      </c>
      <c r="D2048" s="2">
        <v>4.2</v>
      </c>
    </row>
    <row r="2049" spans="1:4" x14ac:dyDescent="0.3">
      <c r="A2049" s="2" t="s">
        <v>6157</v>
      </c>
      <c r="B2049" s="15">
        <v>0</v>
      </c>
      <c r="C2049" s="2">
        <v>104</v>
      </c>
      <c r="D2049" s="2">
        <v>3.6</v>
      </c>
    </row>
    <row r="2050" spans="1:4" x14ac:dyDescent="0.3">
      <c r="A2050" s="2" t="s">
        <v>6162</v>
      </c>
      <c r="B2050" s="14">
        <v>0</v>
      </c>
      <c r="C2050" s="2">
        <v>107</v>
      </c>
      <c r="D2050" s="2">
        <v>4.9000000000000004</v>
      </c>
    </row>
    <row r="2051" spans="1:4" x14ac:dyDescent="0.3">
      <c r="A2051" s="2" t="s">
        <v>6165</v>
      </c>
      <c r="B2051" s="15">
        <v>-70000000</v>
      </c>
      <c r="C2051" s="2">
        <v>77</v>
      </c>
      <c r="D2051" s="2">
        <v>3.8</v>
      </c>
    </row>
    <row r="2052" spans="1:4" x14ac:dyDescent="0.3">
      <c r="A2052" s="2" t="s">
        <v>6167</v>
      </c>
      <c r="B2052" s="14">
        <v>47629670</v>
      </c>
      <c r="C2052" s="2">
        <v>96</v>
      </c>
      <c r="D2052" s="2">
        <v>5.2</v>
      </c>
    </row>
    <row r="2053" spans="1:4" x14ac:dyDescent="0.3">
      <c r="A2053" s="2" t="s">
        <v>6170</v>
      </c>
      <c r="B2053" s="15">
        <v>0</v>
      </c>
      <c r="C2053" s="2">
        <v>114</v>
      </c>
      <c r="D2053" s="2">
        <v>5.9</v>
      </c>
    </row>
    <row r="2054" spans="1:4" x14ac:dyDescent="0.3">
      <c r="A2054" s="2" t="s">
        <v>6174</v>
      </c>
      <c r="B2054" s="14">
        <v>5193068</v>
      </c>
      <c r="C2054" s="2">
        <v>145</v>
      </c>
      <c r="D2054" s="2">
        <v>7.2</v>
      </c>
    </row>
    <row r="2055" spans="1:4" x14ac:dyDescent="0.3">
      <c r="A2055" s="2" t="s">
        <v>6179</v>
      </c>
      <c r="B2055" s="15">
        <v>-4290845</v>
      </c>
      <c r="C2055" s="2">
        <v>116</v>
      </c>
      <c r="D2055" s="2">
        <v>7.2</v>
      </c>
    </row>
    <row r="2056" spans="1:4" x14ac:dyDescent="0.3">
      <c r="A2056" s="2" t="s">
        <v>6182</v>
      </c>
      <c r="B2056" s="14">
        <v>12400000</v>
      </c>
      <c r="C2056" s="2">
        <v>100</v>
      </c>
      <c r="D2056" s="2">
        <v>5.5</v>
      </c>
    </row>
    <row r="2057" spans="1:4" x14ac:dyDescent="0.3">
      <c r="A2057" s="2" t="s">
        <v>6186</v>
      </c>
      <c r="B2057" s="15">
        <v>0</v>
      </c>
      <c r="C2057" s="2">
        <v>104</v>
      </c>
      <c r="D2057" s="2">
        <v>5.9</v>
      </c>
    </row>
    <row r="2058" spans="1:4" x14ac:dyDescent="0.3">
      <c r="A2058" s="2" t="s">
        <v>6188</v>
      </c>
      <c r="B2058" s="14">
        <v>-6552846</v>
      </c>
      <c r="C2058" s="2">
        <v>92</v>
      </c>
      <c r="D2058" s="2">
        <v>6.2</v>
      </c>
    </row>
    <row r="2059" spans="1:4" x14ac:dyDescent="0.3">
      <c r="A2059" s="2" t="s">
        <v>6191</v>
      </c>
      <c r="B2059" s="15">
        <v>-10000000</v>
      </c>
      <c r="C2059" s="2">
        <v>121</v>
      </c>
      <c r="D2059" s="2">
        <v>7.4</v>
      </c>
    </row>
    <row r="2060" spans="1:4" x14ac:dyDescent="0.3">
      <c r="A2060" s="2" t="s">
        <v>6193</v>
      </c>
      <c r="B2060" s="14">
        <v>-12520282</v>
      </c>
      <c r="C2060" s="2">
        <v>105</v>
      </c>
      <c r="D2060" s="2">
        <v>5.2</v>
      </c>
    </row>
    <row r="2061" spans="1:4" x14ac:dyDescent="0.3">
      <c r="A2061" s="2" t="s">
        <v>6197</v>
      </c>
      <c r="B2061" s="15">
        <v>0</v>
      </c>
      <c r="C2061" s="2">
        <v>115</v>
      </c>
      <c r="D2061" s="2">
        <v>6.7</v>
      </c>
    </row>
    <row r="2062" spans="1:4" x14ac:dyDescent="0.3">
      <c r="A2062" s="2" t="s">
        <v>6199</v>
      </c>
      <c r="B2062" s="14">
        <v>-6600000</v>
      </c>
      <c r="C2062" s="2">
        <v>116</v>
      </c>
      <c r="D2062" s="2">
        <v>6.5</v>
      </c>
    </row>
    <row r="2063" spans="1:4" x14ac:dyDescent="0.3">
      <c r="A2063" s="2" t="s">
        <v>6202</v>
      </c>
      <c r="B2063" s="15">
        <v>67991835</v>
      </c>
      <c r="C2063" s="2">
        <v>119</v>
      </c>
      <c r="D2063" s="2">
        <v>6.5</v>
      </c>
    </row>
    <row r="2064" spans="1:4" x14ac:dyDescent="0.3">
      <c r="A2064" s="2" t="s">
        <v>6204</v>
      </c>
      <c r="B2064" s="14">
        <v>0</v>
      </c>
      <c r="C2064" s="2">
        <v>101</v>
      </c>
      <c r="D2064" s="2">
        <v>6.3</v>
      </c>
    </row>
    <row r="2065" spans="1:4" x14ac:dyDescent="0.3">
      <c r="A2065" s="2" t="s">
        <v>6206</v>
      </c>
      <c r="B2065" s="15">
        <v>-21500000</v>
      </c>
      <c r="C2065" s="2">
        <v>117</v>
      </c>
      <c r="D2065" s="2">
        <v>7</v>
      </c>
    </row>
    <row r="2066" spans="1:4" x14ac:dyDescent="0.3">
      <c r="A2066" s="2" t="s">
        <v>6209</v>
      </c>
      <c r="B2066" s="14">
        <v>2000000</v>
      </c>
      <c r="C2066" s="2">
        <v>106</v>
      </c>
      <c r="D2066" s="2">
        <v>6</v>
      </c>
    </row>
    <row r="2067" spans="1:4" x14ac:dyDescent="0.3">
      <c r="A2067" s="2" t="s">
        <v>6214</v>
      </c>
      <c r="B2067" s="15">
        <v>56244881</v>
      </c>
      <c r="C2067" s="2">
        <v>111</v>
      </c>
      <c r="D2067" s="2">
        <v>5.6</v>
      </c>
    </row>
    <row r="2068" spans="1:4" x14ac:dyDescent="0.3">
      <c r="A2068" s="2" t="s">
        <v>6216</v>
      </c>
      <c r="B2068" s="14">
        <v>52687344</v>
      </c>
      <c r="C2068" s="2">
        <v>136</v>
      </c>
      <c r="D2068" s="2">
        <v>5.5</v>
      </c>
    </row>
    <row r="2069" spans="1:4" x14ac:dyDescent="0.3">
      <c r="A2069" s="2" t="s">
        <v>6219</v>
      </c>
      <c r="B2069" s="15">
        <v>-21000000</v>
      </c>
      <c r="C2069" s="2">
        <v>81</v>
      </c>
      <c r="D2069" s="2">
        <v>7.1</v>
      </c>
    </row>
    <row r="2070" spans="1:4" x14ac:dyDescent="0.3">
      <c r="A2070" s="2" t="s">
        <v>6222</v>
      </c>
      <c r="B2070" s="14">
        <v>-8999954</v>
      </c>
      <c r="C2070" s="2">
        <v>90</v>
      </c>
      <c r="D2070" s="2">
        <v>6.9</v>
      </c>
    </row>
    <row r="2071" spans="1:4" x14ac:dyDescent="0.3">
      <c r="A2071" s="2" t="s">
        <v>6225</v>
      </c>
      <c r="B2071" s="15">
        <v>21000000</v>
      </c>
      <c r="C2071" s="2">
        <v>96</v>
      </c>
      <c r="D2071" s="2">
        <v>5.0999999999999996</v>
      </c>
    </row>
    <row r="2072" spans="1:4" x14ac:dyDescent="0.3">
      <c r="A2072" s="2" t="s">
        <v>6228</v>
      </c>
      <c r="B2072" s="14">
        <v>8222729</v>
      </c>
      <c r="C2072" s="2">
        <v>106</v>
      </c>
      <c r="D2072" s="2">
        <v>6.3</v>
      </c>
    </row>
    <row r="2073" spans="1:4" x14ac:dyDescent="0.3">
      <c r="A2073" s="2" t="s">
        <v>6230</v>
      </c>
      <c r="B2073" s="15">
        <v>184738714</v>
      </c>
      <c r="C2073" s="2">
        <v>122</v>
      </c>
      <c r="D2073" s="2">
        <v>6.9</v>
      </c>
    </row>
    <row r="2074" spans="1:4" x14ac:dyDescent="0.3">
      <c r="A2074" s="2" t="s">
        <v>6232</v>
      </c>
      <c r="B2074" s="14">
        <v>20170784</v>
      </c>
      <c r="C2074" s="2">
        <v>123</v>
      </c>
      <c r="D2074" s="2">
        <v>7.5</v>
      </c>
    </row>
    <row r="2075" spans="1:4" x14ac:dyDescent="0.3">
      <c r="A2075" s="2" t="s">
        <v>6234</v>
      </c>
      <c r="B2075" s="15">
        <v>37000000</v>
      </c>
      <c r="C2075" s="2">
        <v>134</v>
      </c>
      <c r="D2075" s="2">
        <v>7</v>
      </c>
    </row>
    <row r="2076" spans="1:4" x14ac:dyDescent="0.3">
      <c r="A2076" s="2" t="s">
        <v>6236</v>
      </c>
      <c r="B2076" s="14">
        <v>22928932</v>
      </c>
      <c r="C2076" s="2">
        <v>92</v>
      </c>
      <c r="D2076" s="2">
        <v>6.6</v>
      </c>
    </row>
    <row r="2077" spans="1:4" x14ac:dyDescent="0.3">
      <c r="A2077" s="2" t="s">
        <v>6239</v>
      </c>
      <c r="B2077" s="15">
        <v>21627431</v>
      </c>
      <c r="C2077" s="2">
        <v>115</v>
      </c>
      <c r="D2077" s="2">
        <v>6.4</v>
      </c>
    </row>
    <row r="2078" spans="1:4" x14ac:dyDescent="0.3">
      <c r="A2078" s="2" t="s">
        <v>6241</v>
      </c>
      <c r="B2078" s="14">
        <v>-3237295</v>
      </c>
      <c r="C2078" s="2">
        <v>104</v>
      </c>
      <c r="D2078" s="2">
        <v>5.0999999999999996</v>
      </c>
    </row>
    <row r="2079" spans="1:4" x14ac:dyDescent="0.3">
      <c r="A2079" s="2" t="s">
        <v>6244</v>
      </c>
      <c r="B2079" s="15">
        <v>-2100583</v>
      </c>
      <c r="C2079" s="2">
        <v>98</v>
      </c>
      <c r="D2079" s="2">
        <v>6.7</v>
      </c>
    </row>
    <row r="2080" spans="1:4" x14ac:dyDescent="0.3">
      <c r="A2080" s="2" t="s">
        <v>6247</v>
      </c>
      <c r="B2080" s="14">
        <v>-3400000</v>
      </c>
      <c r="C2080" s="2">
        <v>120</v>
      </c>
      <c r="D2080" s="2">
        <v>5.8</v>
      </c>
    </row>
    <row r="2081" spans="1:4" x14ac:dyDescent="0.3">
      <c r="A2081" s="2" t="s">
        <v>6250</v>
      </c>
      <c r="B2081" s="15">
        <v>-10988950</v>
      </c>
      <c r="C2081" s="2">
        <v>117</v>
      </c>
      <c r="D2081" s="2">
        <v>6.5</v>
      </c>
    </row>
    <row r="2082" spans="1:4" x14ac:dyDescent="0.3">
      <c r="A2082" s="2" t="s">
        <v>6252</v>
      </c>
      <c r="B2082" s="14">
        <v>-30000000</v>
      </c>
      <c r="C2082" s="2">
        <v>127</v>
      </c>
      <c r="D2082" s="2">
        <v>6.6</v>
      </c>
    </row>
    <row r="2083" spans="1:4" x14ac:dyDescent="0.3">
      <c r="A2083" s="2" t="s">
        <v>6255</v>
      </c>
      <c r="B2083" s="15">
        <v>0</v>
      </c>
      <c r="C2083" s="2">
        <v>102</v>
      </c>
      <c r="D2083" s="2">
        <v>5.5</v>
      </c>
    </row>
    <row r="2084" spans="1:4" x14ac:dyDescent="0.3">
      <c r="A2084" s="2" t="s">
        <v>6258</v>
      </c>
      <c r="B2084" s="14">
        <v>-20029184</v>
      </c>
      <c r="C2084" s="2">
        <v>91</v>
      </c>
      <c r="D2084" s="2">
        <v>6.3</v>
      </c>
    </row>
    <row r="2085" spans="1:4" x14ac:dyDescent="0.3">
      <c r="A2085" s="2" t="s">
        <v>6260</v>
      </c>
      <c r="B2085" s="15">
        <v>34701637</v>
      </c>
      <c r="C2085" s="2">
        <v>114</v>
      </c>
      <c r="D2085" s="2">
        <v>5.9</v>
      </c>
    </row>
    <row r="2086" spans="1:4" x14ac:dyDescent="0.3">
      <c r="A2086" s="2" t="s">
        <v>6264</v>
      </c>
      <c r="B2086" s="14">
        <v>-12143288</v>
      </c>
      <c r="C2086" s="2">
        <v>97</v>
      </c>
      <c r="D2086" s="2">
        <v>6.7</v>
      </c>
    </row>
    <row r="2087" spans="1:4" x14ac:dyDescent="0.3">
      <c r="A2087" s="2" t="s">
        <v>6267</v>
      </c>
      <c r="B2087" s="15">
        <v>371925971</v>
      </c>
      <c r="C2087" s="2">
        <v>115</v>
      </c>
      <c r="D2087" s="2">
        <v>7.7</v>
      </c>
    </row>
    <row r="2088" spans="1:4" x14ac:dyDescent="0.3">
      <c r="A2088" s="2" t="s">
        <v>6270</v>
      </c>
      <c r="B2088" s="14">
        <v>340991681</v>
      </c>
      <c r="C2088" s="2">
        <v>120</v>
      </c>
      <c r="D2088" s="2">
        <v>6.3</v>
      </c>
    </row>
    <row r="2089" spans="1:4" x14ac:dyDescent="0.3">
      <c r="A2089" s="2" t="s">
        <v>6273</v>
      </c>
      <c r="B2089" s="15">
        <v>283788635</v>
      </c>
      <c r="C2089" s="2">
        <v>135</v>
      </c>
      <c r="D2089" s="2">
        <v>7.2</v>
      </c>
    </row>
    <row r="2090" spans="1:4" x14ac:dyDescent="0.3">
      <c r="A2090" s="2" t="s">
        <v>6275</v>
      </c>
      <c r="B2090" s="14">
        <v>-8092315</v>
      </c>
      <c r="C2090" s="2">
        <v>90</v>
      </c>
      <c r="D2090" s="2">
        <v>5</v>
      </c>
    </row>
    <row r="2091" spans="1:4" x14ac:dyDescent="0.3">
      <c r="A2091" s="2" t="s">
        <v>6278</v>
      </c>
      <c r="B2091" s="15">
        <v>279965036</v>
      </c>
      <c r="C2091" s="2">
        <v>100</v>
      </c>
      <c r="D2091" s="2">
        <v>6.1</v>
      </c>
    </row>
    <row r="2092" spans="1:4" x14ac:dyDescent="0.3">
      <c r="A2092" s="2" t="s">
        <v>6280</v>
      </c>
      <c r="B2092" s="14">
        <v>112675402</v>
      </c>
      <c r="C2092" s="2">
        <v>105</v>
      </c>
      <c r="D2092" s="2">
        <v>5.4</v>
      </c>
    </row>
    <row r="2093" spans="1:4" x14ac:dyDescent="0.3">
      <c r="A2093" s="2" t="s">
        <v>6283</v>
      </c>
      <c r="B2093" s="15">
        <v>253742922</v>
      </c>
      <c r="C2093" s="2">
        <v>119</v>
      </c>
      <c r="D2093" s="2">
        <v>8.1</v>
      </c>
    </row>
    <row r="2094" spans="1:4" x14ac:dyDescent="0.3">
      <c r="A2094" s="2" t="s">
        <v>6286</v>
      </c>
      <c r="B2094" s="14">
        <v>101697323</v>
      </c>
      <c r="C2094" s="2">
        <v>94</v>
      </c>
      <c r="D2094" s="2">
        <v>6.5</v>
      </c>
    </row>
    <row r="2095" spans="1:4" x14ac:dyDescent="0.3">
      <c r="A2095" s="2" t="s">
        <v>6290</v>
      </c>
      <c r="B2095" s="15">
        <v>97224271</v>
      </c>
      <c r="C2095" s="2">
        <v>94</v>
      </c>
      <c r="D2095" s="2">
        <v>6.4</v>
      </c>
    </row>
    <row r="2096" spans="1:4" x14ac:dyDescent="0.3">
      <c r="A2096" s="2" t="s">
        <v>6294</v>
      </c>
      <c r="B2096" s="14">
        <v>167884007</v>
      </c>
      <c r="C2096" s="2">
        <v>116</v>
      </c>
      <c r="D2096" s="2">
        <v>5.9</v>
      </c>
    </row>
    <row r="2097" spans="1:4" x14ac:dyDescent="0.3">
      <c r="A2097" s="2" t="s">
        <v>6297</v>
      </c>
      <c r="B2097" s="15">
        <v>129281606</v>
      </c>
      <c r="C2097" s="2">
        <v>91</v>
      </c>
      <c r="D2097" s="2">
        <v>4.9000000000000004</v>
      </c>
    </row>
    <row r="2098" spans="1:4" x14ac:dyDescent="0.3">
      <c r="A2098" s="2" t="s">
        <v>6299</v>
      </c>
      <c r="B2098" s="14">
        <v>305000141</v>
      </c>
      <c r="C2098" s="2">
        <v>112</v>
      </c>
      <c r="D2098" s="2">
        <v>7.4</v>
      </c>
    </row>
    <row r="2099" spans="1:4" x14ac:dyDescent="0.3">
      <c r="A2099" s="2" t="s">
        <v>6301</v>
      </c>
      <c r="B2099" s="15">
        <v>65918663</v>
      </c>
      <c r="C2099" s="2">
        <v>95</v>
      </c>
      <c r="D2099" s="2">
        <v>5.2</v>
      </c>
    </row>
    <row r="2100" spans="1:4" x14ac:dyDescent="0.3">
      <c r="A2100" s="2" t="s">
        <v>6303</v>
      </c>
      <c r="B2100" s="14">
        <v>80525432</v>
      </c>
      <c r="C2100" s="2">
        <v>97</v>
      </c>
      <c r="D2100" s="2">
        <v>5</v>
      </c>
    </row>
    <row r="2101" spans="1:4" x14ac:dyDescent="0.3">
      <c r="A2101" s="2" t="s">
        <v>6305</v>
      </c>
      <c r="B2101" s="15">
        <v>96282949</v>
      </c>
      <c r="C2101" s="2">
        <v>108</v>
      </c>
      <c r="D2101" s="2">
        <v>6.7</v>
      </c>
    </row>
    <row r="2102" spans="1:4" x14ac:dyDescent="0.3">
      <c r="A2102" s="2" t="s">
        <v>6307</v>
      </c>
      <c r="B2102" s="14">
        <v>104195920</v>
      </c>
      <c r="C2102" s="2">
        <v>101</v>
      </c>
      <c r="D2102" s="2">
        <v>5.4</v>
      </c>
    </row>
    <row r="2103" spans="1:4" x14ac:dyDescent="0.3">
      <c r="A2103" s="2" t="s">
        <v>6309</v>
      </c>
      <c r="B2103" s="15">
        <v>76086475</v>
      </c>
      <c r="C2103" s="2">
        <v>109</v>
      </c>
      <c r="D2103" s="2">
        <v>6.3</v>
      </c>
    </row>
    <row r="2104" spans="1:4" x14ac:dyDescent="0.3">
      <c r="A2104" s="2" t="s">
        <v>6311</v>
      </c>
      <c r="B2104" s="14">
        <v>157243185</v>
      </c>
      <c r="C2104" s="2">
        <v>115</v>
      </c>
      <c r="D2104" s="2">
        <v>6.7</v>
      </c>
    </row>
    <row r="2105" spans="1:4" x14ac:dyDescent="0.3">
      <c r="A2105" s="2" t="s">
        <v>6314</v>
      </c>
      <c r="B2105" s="15">
        <v>-20000000</v>
      </c>
      <c r="C2105" s="2">
        <v>117</v>
      </c>
      <c r="D2105" s="2">
        <v>6.7</v>
      </c>
    </row>
    <row r="2106" spans="1:4" x14ac:dyDescent="0.3">
      <c r="A2106" s="2" t="s">
        <v>6316</v>
      </c>
      <c r="B2106" s="14">
        <v>0</v>
      </c>
      <c r="C2106" s="2">
        <v>107</v>
      </c>
      <c r="D2106" s="2">
        <v>6.9</v>
      </c>
    </row>
    <row r="2107" spans="1:4" x14ac:dyDescent="0.3">
      <c r="A2107" s="2" t="s">
        <v>6318</v>
      </c>
      <c r="B2107" s="15">
        <v>167000000</v>
      </c>
      <c r="C2107" s="2">
        <v>134</v>
      </c>
      <c r="D2107" s="2">
        <v>7.9</v>
      </c>
    </row>
    <row r="2108" spans="1:4" x14ac:dyDescent="0.3">
      <c r="A2108" s="2" t="s">
        <v>6322</v>
      </c>
      <c r="B2108" s="14">
        <v>37588485</v>
      </c>
      <c r="C2108" s="2">
        <v>118</v>
      </c>
      <c r="D2108" s="2">
        <v>6.2</v>
      </c>
    </row>
    <row r="2109" spans="1:4" x14ac:dyDescent="0.3">
      <c r="A2109" s="2" t="s">
        <v>6324</v>
      </c>
      <c r="B2109" s="15">
        <v>40072596</v>
      </c>
      <c r="C2109" s="2">
        <v>121</v>
      </c>
      <c r="D2109" s="2">
        <v>6.1</v>
      </c>
    </row>
    <row r="2110" spans="1:4" x14ac:dyDescent="0.3">
      <c r="A2110" s="2" t="s">
        <v>6326</v>
      </c>
      <c r="B2110" s="14">
        <v>33000000</v>
      </c>
      <c r="C2110" s="2">
        <v>105</v>
      </c>
      <c r="D2110" s="2">
        <v>7.5</v>
      </c>
    </row>
    <row r="2111" spans="1:4" x14ac:dyDescent="0.3">
      <c r="A2111" s="2" t="s">
        <v>6328</v>
      </c>
      <c r="B2111" s="15">
        <v>187945075</v>
      </c>
      <c r="C2111" s="2">
        <v>110</v>
      </c>
      <c r="D2111" s="2">
        <v>7.6</v>
      </c>
    </row>
    <row r="2112" spans="1:4" x14ac:dyDescent="0.3">
      <c r="A2112" s="2" t="s">
        <v>6331</v>
      </c>
      <c r="B2112" s="14">
        <v>0</v>
      </c>
      <c r="C2112" s="2">
        <v>114</v>
      </c>
      <c r="D2112" s="2">
        <v>5.9</v>
      </c>
    </row>
    <row r="2113" spans="1:4" x14ac:dyDescent="0.3">
      <c r="A2113" s="2" t="s">
        <v>6334</v>
      </c>
      <c r="B2113" s="15">
        <v>39358757</v>
      </c>
      <c r="C2113" s="2">
        <v>104</v>
      </c>
      <c r="D2113" s="2">
        <v>7.4</v>
      </c>
    </row>
    <row r="2114" spans="1:4" x14ac:dyDescent="0.3">
      <c r="A2114" s="2" t="s">
        <v>6336</v>
      </c>
      <c r="B2114" s="14">
        <v>163936074</v>
      </c>
      <c r="C2114" s="2">
        <v>100</v>
      </c>
      <c r="D2114" s="2">
        <v>6.3</v>
      </c>
    </row>
    <row r="2115" spans="1:4" x14ac:dyDescent="0.3">
      <c r="A2115" s="2" t="s">
        <v>6340</v>
      </c>
      <c r="B2115" s="15">
        <v>28548426</v>
      </c>
      <c r="C2115" s="2">
        <v>83</v>
      </c>
      <c r="D2115" s="2">
        <v>3.6</v>
      </c>
    </row>
    <row r="2116" spans="1:4" x14ac:dyDescent="0.3">
      <c r="A2116" s="2" t="s">
        <v>6342</v>
      </c>
      <c r="B2116" s="14">
        <v>89862682</v>
      </c>
      <c r="C2116" s="2">
        <v>72</v>
      </c>
      <c r="D2116" s="2">
        <v>6.1</v>
      </c>
    </row>
    <row r="2117" spans="1:4" x14ac:dyDescent="0.3">
      <c r="A2117" s="2" t="s">
        <v>6345</v>
      </c>
      <c r="B2117" s="15">
        <v>46787908</v>
      </c>
      <c r="C2117" s="2">
        <v>127</v>
      </c>
      <c r="D2117" s="2">
        <v>7.4</v>
      </c>
    </row>
    <row r="2118" spans="1:4" x14ac:dyDescent="0.3">
      <c r="A2118" s="2" t="s">
        <v>6348</v>
      </c>
      <c r="B2118" s="14">
        <v>115680000</v>
      </c>
      <c r="C2118" s="2">
        <v>72</v>
      </c>
      <c r="D2118" s="2">
        <v>5.6</v>
      </c>
    </row>
    <row r="2119" spans="1:4" x14ac:dyDescent="0.3">
      <c r="A2119" s="2" t="s">
        <v>6352</v>
      </c>
      <c r="B2119" s="15">
        <v>47192859</v>
      </c>
      <c r="C2119" s="2">
        <v>89</v>
      </c>
      <c r="D2119" s="2">
        <v>4.5999999999999996</v>
      </c>
    </row>
    <row r="2120" spans="1:4" x14ac:dyDescent="0.3">
      <c r="A2120" s="2" t="s">
        <v>6354</v>
      </c>
      <c r="B2120" s="14">
        <v>64146832</v>
      </c>
      <c r="C2120" s="2">
        <v>96</v>
      </c>
      <c r="D2120" s="2">
        <v>5.8</v>
      </c>
    </row>
    <row r="2121" spans="1:4" x14ac:dyDescent="0.3">
      <c r="A2121" s="2" t="s">
        <v>6357</v>
      </c>
      <c r="B2121" s="15">
        <v>15554533</v>
      </c>
      <c r="C2121" s="2">
        <v>77</v>
      </c>
      <c r="D2121" s="2">
        <v>6.3</v>
      </c>
    </row>
    <row r="2122" spans="1:4" x14ac:dyDescent="0.3">
      <c r="A2122" s="2" t="s">
        <v>6361</v>
      </c>
      <c r="B2122" s="14">
        <v>21596251</v>
      </c>
      <c r="C2122" s="2">
        <v>123</v>
      </c>
      <c r="D2122" s="2">
        <v>6.7</v>
      </c>
    </row>
    <row r="2123" spans="1:4" x14ac:dyDescent="0.3">
      <c r="A2123" s="2" t="s">
        <v>6363</v>
      </c>
      <c r="B2123" s="15">
        <v>23967255</v>
      </c>
      <c r="C2123" s="2">
        <v>111</v>
      </c>
      <c r="D2123" s="2">
        <v>6.8</v>
      </c>
    </row>
    <row r="2124" spans="1:4" x14ac:dyDescent="0.3">
      <c r="A2124" s="2" t="s">
        <v>6365</v>
      </c>
      <c r="B2124" s="14">
        <v>66865564</v>
      </c>
      <c r="C2124" s="2">
        <v>86</v>
      </c>
      <c r="D2124" s="2">
        <v>3.2</v>
      </c>
    </row>
    <row r="2125" spans="1:4" x14ac:dyDescent="0.3">
      <c r="A2125" s="2" t="s">
        <v>6367</v>
      </c>
      <c r="B2125" s="15">
        <v>68346473</v>
      </c>
      <c r="C2125" s="2">
        <v>128</v>
      </c>
      <c r="D2125" s="2">
        <v>7.8</v>
      </c>
    </row>
    <row r="2126" spans="1:4" x14ac:dyDescent="0.3">
      <c r="A2126" s="2" t="s">
        <v>6370</v>
      </c>
      <c r="B2126" s="14">
        <v>7640028</v>
      </c>
      <c r="C2126" s="2">
        <v>110</v>
      </c>
      <c r="D2126" s="2">
        <v>5.9</v>
      </c>
    </row>
    <row r="2127" spans="1:4" x14ac:dyDescent="0.3">
      <c r="A2127" s="2" t="s">
        <v>6372</v>
      </c>
      <c r="B2127" s="15">
        <v>19143839</v>
      </c>
      <c r="C2127" s="2">
        <v>102</v>
      </c>
      <c r="D2127" s="2">
        <v>5.2</v>
      </c>
    </row>
    <row r="2128" spans="1:4" x14ac:dyDescent="0.3">
      <c r="A2128" s="2" t="s">
        <v>6375</v>
      </c>
      <c r="B2128" s="14">
        <v>17672350</v>
      </c>
      <c r="C2128" s="2">
        <v>124</v>
      </c>
      <c r="D2128" s="2">
        <v>6</v>
      </c>
    </row>
    <row r="2129" spans="1:4" x14ac:dyDescent="0.3">
      <c r="A2129" s="2" t="s">
        <v>6377</v>
      </c>
      <c r="B2129" s="15">
        <v>0</v>
      </c>
      <c r="C2129" s="2">
        <v>98</v>
      </c>
      <c r="D2129" s="2">
        <v>5.9</v>
      </c>
    </row>
    <row r="2130" spans="1:4" x14ac:dyDescent="0.3">
      <c r="A2130" s="2" t="s">
        <v>6380</v>
      </c>
      <c r="B2130" s="14">
        <v>21237648</v>
      </c>
      <c r="C2130" s="2">
        <v>115</v>
      </c>
      <c r="D2130" s="2">
        <v>5.8</v>
      </c>
    </row>
    <row r="2131" spans="1:4" x14ac:dyDescent="0.3">
      <c r="A2131" s="2" t="s">
        <v>6383</v>
      </c>
      <c r="B2131" s="15">
        <v>15841901</v>
      </c>
      <c r="C2131" s="2">
        <v>98</v>
      </c>
      <c r="D2131" s="2">
        <v>6.1</v>
      </c>
    </row>
    <row r="2132" spans="1:4" x14ac:dyDescent="0.3">
      <c r="A2132" s="2" t="s">
        <v>6387</v>
      </c>
      <c r="B2132" s="14">
        <v>45464324</v>
      </c>
      <c r="C2132" s="2">
        <v>104</v>
      </c>
      <c r="D2132" s="2">
        <v>5.8</v>
      </c>
    </row>
    <row r="2133" spans="1:4" x14ac:dyDescent="0.3">
      <c r="A2133" s="2" t="s">
        <v>6391</v>
      </c>
      <c r="B2133" s="15">
        <v>40000000</v>
      </c>
      <c r="C2133" s="2">
        <v>127</v>
      </c>
      <c r="D2133" s="2">
        <v>7</v>
      </c>
    </row>
    <row r="2134" spans="1:4" x14ac:dyDescent="0.3">
      <c r="A2134" s="2" t="s">
        <v>6395</v>
      </c>
      <c r="B2134" s="14">
        <v>60547866</v>
      </c>
      <c r="C2134" s="2">
        <v>82</v>
      </c>
      <c r="D2134" s="2">
        <v>4.2</v>
      </c>
    </row>
    <row r="2135" spans="1:4" x14ac:dyDescent="0.3">
      <c r="A2135" s="2" t="s">
        <v>6397</v>
      </c>
      <c r="B2135" s="15">
        <v>110330182</v>
      </c>
      <c r="C2135" s="2">
        <v>143</v>
      </c>
      <c r="D2135" s="2">
        <v>6.9</v>
      </c>
    </row>
    <row r="2136" spans="1:4" x14ac:dyDescent="0.3">
      <c r="A2136" s="2" t="s">
        <v>6399</v>
      </c>
      <c r="B2136" s="14">
        <v>21496320</v>
      </c>
      <c r="C2136" s="2">
        <v>103</v>
      </c>
      <c r="D2136" s="2">
        <v>6.5</v>
      </c>
    </row>
    <row r="2137" spans="1:4" x14ac:dyDescent="0.3">
      <c r="A2137" s="2" t="s">
        <v>6401</v>
      </c>
      <c r="B2137" s="15">
        <v>30907234</v>
      </c>
      <c r="C2137" s="2">
        <v>104</v>
      </c>
      <c r="D2137" s="2">
        <v>7</v>
      </c>
    </row>
    <row r="2138" spans="1:4" x14ac:dyDescent="0.3">
      <c r="A2138" s="2" t="s">
        <v>6405</v>
      </c>
      <c r="B2138" s="14">
        <v>18907422</v>
      </c>
      <c r="C2138" s="2">
        <v>98</v>
      </c>
      <c r="D2138" s="2">
        <v>6.6</v>
      </c>
    </row>
    <row r="2139" spans="1:4" x14ac:dyDescent="0.3">
      <c r="A2139" s="2" t="s">
        <v>6407</v>
      </c>
      <c r="B2139" s="15">
        <v>27241945</v>
      </c>
      <c r="C2139" s="2">
        <v>92</v>
      </c>
      <c r="D2139" s="2">
        <v>5.3</v>
      </c>
    </row>
    <row r="2140" spans="1:4" x14ac:dyDescent="0.3">
      <c r="A2140" s="2" t="s">
        <v>6409</v>
      </c>
      <c r="B2140" s="14">
        <v>0</v>
      </c>
      <c r="C2140" s="2">
        <v>124</v>
      </c>
      <c r="D2140" s="2">
        <v>6.4</v>
      </c>
    </row>
    <row r="2141" spans="1:4" x14ac:dyDescent="0.3">
      <c r="A2141" s="2" t="s">
        <v>6411</v>
      </c>
      <c r="B2141" s="15">
        <v>58378744</v>
      </c>
      <c r="C2141" s="2">
        <v>86</v>
      </c>
      <c r="D2141" s="2">
        <v>4.5999999999999996</v>
      </c>
    </row>
    <row r="2142" spans="1:4" x14ac:dyDescent="0.3">
      <c r="A2142" s="2" t="s">
        <v>6414</v>
      </c>
      <c r="B2142" s="14">
        <v>11678778</v>
      </c>
      <c r="C2142" s="2">
        <v>158</v>
      </c>
      <c r="D2142" s="2">
        <v>6.2</v>
      </c>
    </row>
    <row r="2143" spans="1:4" x14ac:dyDescent="0.3">
      <c r="A2143" s="2" t="s">
        <v>6417</v>
      </c>
      <c r="B2143" s="15">
        <v>34586584</v>
      </c>
      <c r="C2143" s="2">
        <v>128</v>
      </c>
      <c r="D2143" s="2">
        <v>7.1</v>
      </c>
    </row>
    <row r="2144" spans="1:4" x14ac:dyDescent="0.3">
      <c r="A2144" s="2" t="s">
        <v>6419</v>
      </c>
      <c r="B2144" s="14">
        <v>26069568</v>
      </c>
      <c r="C2144" s="2">
        <v>107</v>
      </c>
      <c r="D2144" s="2">
        <v>5.7</v>
      </c>
    </row>
    <row r="2145" spans="1:4" x14ac:dyDescent="0.3">
      <c r="A2145" s="2" t="s">
        <v>6421</v>
      </c>
      <c r="B2145" s="15">
        <v>33349884</v>
      </c>
      <c r="C2145" s="2">
        <v>91</v>
      </c>
      <c r="D2145" s="2">
        <v>5.3</v>
      </c>
    </row>
    <row r="2146" spans="1:4" x14ac:dyDescent="0.3">
      <c r="A2146" s="2" t="s">
        <v>6424</v>
      </c>
      <c r="B2146" s="14">
        <v>16387212</v>
      </c>
      <c r="C2146" s="2">
        <v>108</v>
      </c>
      <c r="D2146" s="2">
        <v>6</v>
      </c>
    </row>
    <row r="2147" spans="1:4" x14ac:dyDescent="0.3">
      <c r="A2147" s="2" t="s">
        <v>6427</v>
      </c>
      <c r="B2147" s="15">
        <v>47200000</v>
      </c>
      <c r="C2147" s="2">
        <v>108</v>
      </c>
      <c r="D2147" s="2">
        <v>6.3</v>
      </c>
    </row>
    <row r="2148" spans="1:4" x14ac:dyDescent="0.3">
      <c r="A2148" s="2" t="s">
        <v>6430</v>
      </c>
      <c r="B2148" s="14">
        <v>0</v>
      </c>
      <c r="C2148" s="2">
        <v>101</v>
      </c>
      <c r="D2148" s="2">
        <v>5.4</v>
      </c>
    </row>
    <row r="2149" spans="1:4" x14ac:dyDescent="0.3">
      <c r="A2149" s="2" t="s">
        <v>6433</v>
      </c>
      <c r="B2149" s="15">
        <v>25636368</v>
      </c>
      <c r="C2149" s="2">
        <v>113</v>
      </c>
      <c r="D2149" s="2">
        <v>6.3</v>
      </c>
    </row>
    <row r="2150" spans="1:4" x14ac:dyDescent="0.3">
      <c r="A2150" s="2" t="s">
        <v>6436</v>
      </c>
      <c r="B2150" s="14">
        <v>17126295</v>
      </c>
      <c r="C2150" s="2">
        <v>113</v>
      </c>
      <c r="D2150" s="2">
        <v>7</v>
      </c>
    </row>
    <row r="2151" spans="1:4" x14ac:dyDescent="0.3">
      <c r="A2151" s="2" t="s">
        <v>6438</v>
      </c>
      <c r="B2151" s="15">
        <v>-20000000</v>
      </c>
      <c r="C2151" s="2">
        <v>87</v>
      </c>
      <c r="D2151" s="2">
        <v>4.7</v>
      </c>
    </row>
    <row r="2152" spans="1:4" x14ac:dyDescent="0.3">
      <c r="A2152" s="2" t="s">
        <v>6441</v>
      </c>
      <c r="B2152" s="14">
        <v>-20000000</v>
      </c>
      <c r="C2152" s="2">
        <v>101</v>
      </c>
      <c r="D2152" s="2">
        <v>5.8</v>
      </c>
    </row>
    <row r="2153" spans="1:4" x14ac:dyDescent="0.3">
      <c r="A2153" s="2" t="s">
        <v>6443</v>
      </c>
      <c r="B2153" s="15">
        <v>44822796</v>
      </c>
      <c r="C2153" s="2">
        <v>112</v>
      </c>
      <c r="D2153" s="2">
        <v>6.6</v>
      </c>
    </row>
    <row r="2154" spans="1:4" x14ac:dyDescent="0.3">
      <c r="A2154" s="2" t="s">
        <v>6446</v>
      </c>
      <c r="B2154" s="14">
        <v>52258126</v>
      </c>
      <c r="C2154" s="2">
        <v>108</v>
      </c>
      <c r="D2154" s="2">
        <v>7.9</v>
      </c>
    </row>
    <row r="2155" spans="1:4" x14ac:dyDescent="0.3">
      <c r="A2155" s="2" t="s">
        <v>6448</v>
      </c>
      <c r="B2155" s="15">
        <v>12005248</v>
      </c>
      <c r="C2155" s="2">
        <v>105</v>
      </c>
      <c r="D2155" s="2">
        <v>6</v>
      </c>
    </row>
    <row r="2156" spans="1:4" x14ac:dyDescent="0.3">
      <c r="A2156" s="2" t="s">
        <v>6451</v>
      </c>
      <c r="B2156" s="14">
        <v>45569869</v>
      </c>
      <c r="C2156" s="2">
        <v>109</v>
      </c>
      <c r="D2156" s="2">
        <v>6.3</v>
      </c>
    </row>
    <row r="2157" spans="1:4" x14ac:dyDescent="0.3">
      <c r="A2157" s="2" t="s">
        <v>6454</v>
      </c>
      <c r="B2157" s="15">
        <v>26089287</v>
      </c>
      <c r="C2157" s="2">
        <v>109</v>
      </c>
      <c r="D2157" s="2">
        <v>6.7</v>
      </c>
    </row>
    <row r="2158" spans="1:4" x14ac:dyDescent="0.3">
      <c r="A2158" s="2" t="s">
        <v>6457</v>
      </c>
      <c r="B2158" s="14">
        <v>0</v>
      </c>
      <c r="C2158" s="2">
        <v>99</v>
      </c>
      <c r="D2158" s="2">
        <v>5.8</v>
      </c>
    </row>
    <row r="2159" spans="1:4" x14ac:dyDescent="0.3">
      <c r="A2159" s="2" t="s">
        <v>6461</v>
      </c>
      <c r="B2159" s="15">
        <v>31416464</v>
      </c>
      <c r="C2159" s="2">
        <v>98</v>
      </c>
      <c r="D2159" s="2">
        <v>6</v>
      </c>
    </row>
    <row r="2160" spans="1:4" x14ac:dyDescent="0.3">
      <c r="A2160" s="2" t="s">
        <v>6464</v>
      </c>
      <c r="B2160" s="14">
        <v>29779728</v>
      </c>
      <c r="C2160" s="2">
        <v>104</v>
      </c>
      <c r="D2160" s="2">
        <v>5.9</v>
      </c>
    </row>
    <row r="2161" spans="1:4" x14ac:dyDescent="0.3">
      <c r="A2161" s="2" t="s">
        <v>6468</v>
      </c>
      <c r="B2161" s="15">
        <v>-2575000</v>
      </c>
      <c r="C2161" s="2">
        <v>109</v>
      </c>
      <c r="D2161" s="2">
        <v>6</v>
      </c>
    </row>
    <row r="2162" spans="1:4" x14ac:dyDescent="0.3">
      <c r="A2162" s="2" t="s">
        <v>6471</v>
      </c>
      <c r="B2162" s="14">
        <v>18105095</v>
      </c>
      <c r="C2162" s="2">
        <v>100</v>
      </c>
      <c r="D2162" s="2">
        <v>5.3</v>
      </c>
    </row>
    <row r="2163" spans="1:4" x14ac:dyDescent="0.3">
      <c r="A2163" s="2" t="s">
        <v>6475</v>
      </c>
      <c r="B2163" s="15">
        <v>0</v>
      </c>
      <c r="C2163" s="2">
        <v>119</v>
      </c>
      <c r="D2163" s="2">
        <v>6.5</v>
      </c>
    </row>
    <row r="2164" spans="1:4" x14ac:dyDescent="0.3">
      <c r="A2164" s="2" t="s">
        <v>6478</v>
      </c>
      <c r="B2164" s="14">
        <v>19300000</v>
      </c>
      <c r="C2164" s="2">
        <v>88</v>
      </c>
      <c r="D2164" s="2">
        <v>5.3</v>
      </c>
    </row>
    <row r="2165" spans="1:4" x14ac:dyDescent="0.3">
      <c r="A2165" s="2" t="s">
        <v>6482</v>
      </c>
      <c r="B2165" s="15">
        <v>17597471</v>
      </c>
      <c r="C2165" s="2">
        <v>97</v>
      </c>
      <c r="D2165" s="2">
        <v>5.2</v>
      </c>
    </row>
    <row r="2166" spans="1:4" x14ac:dyDescent="0.3">
      <c r="A2166" s="2" t="s">
        <v>6485</v>
      </c>
      <c r="B2166" s="14">
        <v>0</v>
      </c>
      <c r="C2166" s="2">
        <v>105</v>
      </c>
      <c r="D2166" s="2">
        <v>6.3</v>
      </c>
    </row>
    <row r="2167" spans="1:4" x14ac:dyDescent="0.3">
      <c r="A2167" s="2" t="s">
        <v>6488</v>
      </c>
      <c r="B2167" s="15">
        <v>-11027492</v>
      </c>
      <c r="C2167" s="2">
        <v>89</v>
      </c>
      <c r="D2167" s="2">
        <v>5.0999999999999996</v>
      </c>
    </row>
    <row r="2168" spans="1:4" x14ac:dyDescent="0.3">
      <c r="A2168" s="2" t="s">
        <v>6491</v>
      </c>
      <c r="B2168" s="14">
        <v>1284514</v>
      </c>
      <c r="C2168" s="2">
        <v>106</v>
      </c>
      <c r="D2168" s="2">
        <v>6.7</v>
      </c>
    </row>
    <row r="2169" spans="1:4" x14ac:dyDescent="0.3">
      <c r="A2169" s="2" t="s">
        <v>6495</v>
      </c>
      <c r="B2169" s="15">
        <v>63707310</v>
      </c>
      <c r="C2169" s="2">
        <v>96</v>
      </c>
      <c r="D2169" s="2">
        <v>7.1</v>
      </c>
    </row>
    <row r="2170" spans="1:4" x14ac:dyDescent="0.3">
      <c r="A2170" s="2" t="s">
        <v>6499</v>
      </c>
      <c r="B2170" s="14">
        <v>211394</v>
      </c>
      <c r="C2170" s="2">
        <v>115</v>
      </c>
      <c r="D2170" s="2">
        <v>6.3</v>
      </c>
    </row>
    <row r="2171" spans="1:4" x14ac:dyDescent="0.3">
      <c r="A2171" s="2" t="s">
        <v>6503</v>
      </c>
      <c r="B2171" s="15">
        <v>-20000000</v>
      </c>
      <c r="C2171" s="2">
        <v>108</v>
      </c>
      <c r="D2171" s="2">
        <v>5.8</v>
      </c>
    </row>
    <row r="2172" spans="1:4" x14ac:dyDescent="0.3">
      <c r="A2172" s="2" t="s">
        <v>6505</v>
      </c>
      <c r="B2172" s="14">
        <v>31193052</v>
      </c>
      <c r="C2172" s="2">
        <v>109</v>
      </c>
      <c r="D2172" s="2">
        <v>8.1999999999999993</v>
      </c>
    </row>
    <row r="2173" spans="1:4" x14ac:dyDescent="0.3">
      <c r="A2173" s="2" t="s">
        <v>6508</v>
      </c>
      <c r="B2173" s="15">
        <v>16620508</v>
      </c>
      <c r="C2173" s="2">
        <v>101</v>
      </c>
      <c r="D2173" s="2">
        <v>5.4</v>
      </c>
    </row>
    <row r="2174" spans="1:4" x14ac:dyDescent="0.3">
      <c r="A2174" s="2" t="s">
        <v>6510</v>
      </c>
      <c r="B2174" s="14">
        <v>14077920</v>
      </c>
      <c r="C2174" s="2">
        <v>103</v>
      </c>
      <c r="D2174" s="2">
        <v>6.7</v>
      </c>
    </row>
    <row r="2175" spans="1:4" x14ac:dyDescent="0.3">
      <c r="A2175" s="2" t="s">
        <v>6513</v>
      </c>
      <c r="B2175" s="15">
        <v>-20000000</v>
      </c>
      <c r="C2175" s="2">
        <v>113</v>
      </c>
      <c r="D2175" s="2">
        <v>5.6</v>
      </c>
    </row>
    <row r="2176" spans="1:4" x14ac:dyDescent="0.3">
      <c r="A2176" s="2" t="s">
        <v>6515</v>
      </c>
      <c r="B2176" s="14">
        <v>-17702507</v>
      </c>
      <c r="C2176" s="2">
        <v>98</v>
      </c>
      <c r="D2176" s="2">
        <v>4.9000000000000004</v>
      </c>
    </row>
    <row r="2177" spans="1:4" x14ac:dyDescent="0.3">
      <c r="A2177" s="2" t="s">
        <v>6519</v>
      </c>
      <c r="B2177" s="15">
        <v>-1568000</v>
      </c>
      <c r="C2177" s="2">
        <v>121</v>
      </c>
      <c r="D2177" s="2">
        <v>6.8</v>
      </c>
    </row>
    <row r="2178" spans="1:4" x14ac:dyDescent="0.3">
      <c r="A2178" s="2" t="s">
        <v>6521</v>
      </c>
      <c r="B2178" s="14">
        <v>-1746585</v>
      </c>
      <c r="C2178" s="2">
        <v>114</v>
      </c>
      <c r="D2178" s="2">
        <v>6.5</v>
      </c>
    </row>
    <row r="2179" spans="1:4" x14ac:dyDescent="0.3">
      <c r="A2179" s="2" t="s">
        <v>6523</v>
      </c>
      <c r="B2179" s="15">
        <v>2222308</v>
      </c>
      <c r="C2179" s="2">
        <v>124</v>
      </c>
      <c r="D2179" s="2">
        <v>7.1</v>
      </c>
    </row>
    <row r="2180" spans="1:4" x14ac:dyDescent="0.3">
      <c r="A2180" s="2" t="s">
        <v>6526</v>
      </c>
      <c r="B2180" s="14">
        <v>41255142</v>
      </c>
      <c r="C2180" s="2">
        <v>148</v>
      </c>
      <c r="D2180" s="2">
        <v>7.8</v>
      </c>
    </row>
    <row r="2181" spans="1:4" x14ac:dyDescent="0.3">
      <c r="A2181" s="2" t="s">
        <v>6528</v>
      </c>
      <c r="B2181" s="15">
        <v>-2192431</v>
      </c>
      <c r="C2181" s="2">
        <v>100</v>
      </c>
      <c r="D2181" s="2">
        <v>5.6</v>
      </c>
    </row>
    <row r="2182" spans="1:4" x14ac:dyDescent="0.3">
      <c r="A2182" s="2" t="s">
        <v>6531</v>
      </c>
      <c r="B2182" s="14">
        <v>32302796</v>
      </c>
      <c r="C2182" s="2">
        <v>94</v>
      </c>
      <c r="D2182" s="2">
        <v>5</v>
      </c>
    </row>
    <row r="2183" spans="1:4" x14ac:dyDescent="0.3">
      <c r="A2183" s="2" t="s">
        <v>6535</v>
      </c>
      <c r="B2183" s="15">
        <v>6836616</v>
      </c>
      <c r="C2183" s="2">
        <v>108</v>
      </c>
      <c r="D2183" s="2">
        <v>6.9</v>
      </c>
    </row>
    <row r="2184" spans="1:4" x14ac:dyDescent="0.3">
      <c r="A2184" s="2" t="s">
        <v>6538</v>
      </c>
      <c r="B2184" s="14">
        <v>0</v>
      </c>
      <c r="C2184" s="2">
        <v>68</v>
      </c>
      <c r="D2184" s="2">
        <v>6.4</v>
      </c>
    </row>
    <row r="2185" spans="1:4" x14ac:dyDescent="0.3">
      <c r="A2185" s="2" t="s">
        <v>6541</v>
      </c>
      <c r="B2185" s="15">
        <v>17519169</v>
      </c>
      <c r="C2185" s="2">
        <v>103</v>
      </c>
      <c r="D2185" s="2">
        <v>6.3</v>
      </c>
    </row>
    <row r="2186" spans="1:4" x14ac:dyDescent="0.3">
      <c r="A2186" s="2" t="s">
        <v>6544</v>
      </c>
      <c r="B2186" s="14">
        <v>80914445</v>
      </c>
      <c r="C2186" s="2">
        <v>99</v>
      </c>
      <c r="D2186" s="2">
        <v>7.2</v>
      </c>
    </row>
    <row r="2187" spans="1:4" x14ac:dyDescent="0.3">
      <c r="A2187" s="2" t="s">
        <v>6547</v>
      </c>
      <c r="B2187" s="15">
        <v>-35000000</v>
      </c>
      <c r="C2187" s="2">
        <v>88</v>
      </c>
      <c r="D2187" s="2">
        <v>4.3</v>
      </c>
    </row>
    <row r="2188" spans="1:4" x14ac:dyDescent="0.3">
      <c r="A2188" s="2" t="s">
        <v>6550</v>
      </c>
      <c r="B2188" s="14">
        <v>53276047</v>
      </c>
      <c r="C2188" s="2">
        <v>128</v>
      </c>
      <c r="D2188" s="2">
        <v>7.3</v>
      </c>
    </row>
    <row r="2189" spans="1:4" x14ac:dyDescent="0.3">
      <c r="A2189" s="2" t="s">
        <v>6552</v>
      </c>
      <c r="B2189" s="15">
        <v>40427839</v>
      </c>
      <c r="C2189" s="2">
        <v>124</v>
      </c>
      <c r="D2189" s="2">
        <v>7.2</v>
      </c>
    </row>
    <row r="2190" spans="1:4" x14ac:dyDescent="0.3">
      <c r="A2190" s="2" t="s">
        <v>6554</v>
      </c>
      <c r="B2190" s="14">
        <v>-3394237</v>
      </c>
      <c r="C2190" s="2">
        <v>84</v>
      </c>
      <c r="D2190" s="2">
        <v>5.8</v>
      </c>
    </row>
    <row r="2191" spans="1:4" x14ac:dyDescent="0.3">
      <c r="A2191" s="2" t="s">
        <v>6557</v>
      </c>
      <c r="B2191" s="15">
        <v>-2567837</v>
      </c>
      <c r="C2191" s="2">
        <v>101</v>
      </c>
      <c r="D2191" s="2">
        <v>5.3</v>
      </c>
    </row>
    <row r="2192" spans="1:4" x14ac:dyDescent="0.3">
      <c r="A2192" s="2" t="s">
        <v>6561</v>
      </c>
      <c r="B2192" s="14">
        <v>0</v>
      </c>
      <c r="C2192" s="2">
        <v>98</v>
      </c>
      <c r="D2192" s="2">
        <v>5</v>
      </c>
    </row>
    <row r="2193" spans="1:4" x14ac:dyDescent="0.3">
      <c r="A2193" s="2" t="s">
        <v>6564</v>
      </c>
      <c r="B2193" s="15">
        <v>-2563491</v>
      </c>
      <c r="C2193" s="2">
        <v>120</v>
      </c>
      <c r="D2193" s="2">
        <v>7</v>
      </c>
    </row>
    <row r="2194" spans="1:4" x14ac:dyDescent="0.3">
      <c r="A2194" s="2" t="s">
        <v>6567</v>
      </c>
      <c r="B2194" s="14">
        <v>-4526667</v>
      </c>
      <c r="C2194" s="2">
        <v>199</v>
      </c>
      <c r="D2194" s="2">
        <v>6.5</v>
      </c>
    </row>
    <row r="2195" spans="1:4" x14ac:dyDescent="0.3">
      <c r="A2195" s="2" t="s">
        <v>6571</v>
      </c>
      <c r="B2195" s="15">
        <v>15354990</v>
      </c>
      <c r="C2195" s="2">
        <v>111</v>
      </c>
      <c r="D2195" s="2">
        <v>6.2</v>
      </c>
    </row>
    <row r="2196" spans="1:4" x14ac:dyDescent="0.3">
      <c r="A2196" s="2" t="s">
        <v>6574</v>
      </c>
      <c r="B2196" s="14">
        <v>-10890716</v>
      </c>
      <c r="C2196" s="2">
        <v>87</v>
      </c>
      <c r="D2196" s="2">
        <v>3</v>
      </c>
    </row>
    <row r="2197" spans="1:4" x14ac:dyDescent="0.3">
      <c r="A2197" s="2" t="s">
        <v>6576</v>
      </c>
      <c r="B2197" s="15">
        <v>2942221</v>
      </c>
      <c r="C2197" s="2">
        <v>88</v>
      </c>
      <c r="D2197" s="2">
        <v>5.5</v>
      </c>
    </row>
    <row r="2198" spans="1:4" x14ac:dyDescent="0.3">
      <c r="A2198" s="2" t="s">
        <v>6579</v>
      </c>
      <c r="B2198" s="14">
        <v>-6198245</v>
      </c>
      <c r="C2198" s="2">
        <v>97</v>
      </c>
      <c r="D2198" s="2">
        <v>6.5</v>
      </c>
    </row>
    <row r="2199" spans="1:4" x14ac:dyDescent="0.3">
      <c r="A2199" s="2" t="s">
        <v>6581</v>
      </c>
      <c r="B2199" s="15">
        <v>10426096</v>
      </c>
      <c r="C2199" s="2">
        <v>106</v>
      </c>
      <c r="D2199" s="2">
        <v>6.2</v>
      </c>
    </row>
    <row r="2200" spans="1:4" x14ac:dyDescent="0.3">
      <c r="A2200" s="2" t="s">
        <v>6584</v>
      </c>
      <c r="B2200" s="14">
        <v>12204030</v>
      </c>
      <c r="C2200" s="2">
        <v>95</v>
      </c>
      <c r="D2200" s="2">
        <v>5.8</v>
      </c>
    </row>
    <row r="2201" spans="1:4" x14ac:dyDescent="0.3">
      <c r="A2201" s="2" t="s">
        <v>6587</v>
      </c>
      <c r="B2201" s="15">
        <v>-40000000</v>
      </c>
      <c r="C2201" s="2">
        <v>99</v>
      </c>
      <c r="D2201" s="2">
        <v>4.8</v>
      </c>
    </row>
    <row r="2202" spans="1:4" x14ac:dyDescent="0.3">
      <c r="A2202" s="2" t="s">
        <v>6589</v>
      </c>
      <c r="B2202" s="14">
        <v>14560577</v>
      </c>
      <c r="C2202" s="2">
        <v>96</v>
      </c>
      <c r="D2202" s="2">
        <v>5.9</v>
      </c>
    </row>
    <row r="2203" spans="1:4" x14ac:dyDescent="0.3">
      <c r="A2203" s="2" t="s">
        <v>6591</v>
      </c>
      <c r="B2203" s="15">
        <v>0</v>
      </c>
      <c r="C2203" s="2">
        <v>98</v>
      </c>
      <c r="D2203" s="2">
        <v>7</v>
      </c>
    </row>
    <row r="2204" spans="1:4" x14ac:dyDescent="0.3">
      <c r="A2204" s="2" t="s">
        <v>6593</v>
      </c>
      <c r="B2204" s="14">
        <v>-6608826</v>
      </c>
      <c r="C2204" s="2">
        <v>123</v>
      </c>
      <c r="D2204" s="2">
        <v>6.1</v>
      </c>
    </row>
    <row r="2205" spans="1:4" x14ac:dyDescent="0.3">
      <c r="A2205" s="2" t="s">
        <v>6598</v>
      </c>
      <c r="B2205" s="15">
        <v>-2325876</v>
      </c>
      <c r="C2205" s="2">
        <v>101</v>
      </c>
      <c r="D2205" s="2">
        <v>6.4</v>
      </c>
    </row>
    <row r="2206" spans="1:4" x14ac:dyDescent="0.3">
      <c r="A2206" s="2" t="s">
        <v>6600</v>
      </c>
      <c r="B2206" s="14">
        <v>-7517225</v>
      </c>
      <c r="C2206" s="2">
        <v>101</v>
      </c>
      <c r="D2206" s="2">
        <v>6</v>
      </c>
    </row>
    <row r="2207" spans="1:4" x14ac:dyDescent="0.3">
      <c r="A2207" s="2" t="s">
        <v>6602</v>
      </c>
      <c r="B2207" s="15">
        <v>-7601372</v>
      </c>
      <c r="C2207" s="2">
        <v>96</v>
      </c>
      <c r="D2207" s="2">
        <v>6.1</v>
      </c>
    </row>
    <row r="2208" spans="1:4" x14ac:dyDescent="0.3">
      <c r="A2208" s="2" t="s">
        <v>6604</v>
      </c>
      <c r="B2208" s="14">
        <v>0</v>
      </c>
      <c r="C2208" s="2">
        <v>102</v>
      </c>
      <c r="D2208" s="2">
        <v>6.4</v>
      </c>
    </row>
    <row r="2209" spans="1:4" x14ac:dyDescent="0.3">
      <c r="A2209" s="2" t="s">
        <v>6606</v>
      </c>
      <c r="B2209" s="15">
        <v>-2719674</v>
      </c>
      <c r="C2209" s="2">
        <v>108</v>
      </c>
      <c r="D2209" s="2">
        <v>5.7</v>
      </c>
    </row>
    <row r="2210" spans="1:4" x14ac:dyDescent="0.3">
      <c r="A2210" s="2" t="s">
        <v>6608</v>
      </c>
      <c r="B2210" s="14">
        <v>4145613</v>
      </c>
      <c r="C2210" s="2">
        <v>116</v>
      </c>
      <c r="D2210" s="2">
        <v>6.7</v>
      </c>
    </row>
    <row r="2211" spans="1:4" x14ac:dyDescent="0.3">
      <c r="A2211" s="2" t="s">
        <v>6612</v>
      </c>
      <c r="B2211" s="15">
        <v>0</v>
      </c>
      <c r="C2211" s="2">
        <v>93</v>
      </c>
      <c r="D2211" s="2">
        <v>4.5</v>
      </c>
    </row>
    <row r="2212" spans="1:4" x14ac:dyDescent="0.3">
      <c r="A2212" s="2" t="s">
        <v>6615</v>
      </c>
      <c r="B2212" s="14">
        <v>0</v>
      </c>
      <c r="C2212" s="2">
        <v>102</v>
      </c>
      <c r="D2212" s="2">
        <v>6.2</v>
      </c>
    </row>
    <row r="2213" spans="1:4" x14ac:dyDescent="0.3">
      <c r="A2213" s="2" t="s">
        <v>6617</v>
      </c>
      <c r="B2213" s="15">
        <v>0</v>
      </c>
      <c r="C2213" s="2">
        <v>103</v>
      </c>
      <c r="D2213" s="2">
        <v>6.4</v>
      </c>
    </row>
    <row r="2214" spans="1:4" x14ac:dyDescent="0.3">
      <c r="A2214" s="2" t="s">
        <v>6619</v>
      </c>
      <c r="B2214" s="14">
        <v>-7360703</v>
      </c>
      <c r="C2214" s="2">
        <v>115</v>
      </c>
      <c r="D2214" s="2">
        <v>5.6</v>
      </c>
    </row>
    <row r="2215" spans="1:4" x14ac:dyDescent="0.3">
      <c r="A2215" s="2" t="s">
        <v>6622</v>
      </c>
      <c r="B2215" s="15">
        <v>-9313159</v>
      </c>
      <c r="C2215" s="2">
        <v>96</v>
      </c>
      <c r="D2215" s="2">
        <v>7.3</v>
      </c>
    </row>
    <row r="2216" spans="1:4" x14ac:dyDescent="0.3">
      <c r="A2216" s="2" t="s">
        <v>6625</v>
      </c>
      <c r="B2216" s="14">
        <v>-20000000</v>
      </c>
      <c r="C2216" s="2">
        <v>98</v>
      </c>
      <c r="D2216" s="2">
        <v>5.4</v>
      </c>
    </row>
    <row r="2217" spans="1:4" x14ac:dyDescent="0.3">
      <c r="A2217" s="2" t="s">
        <v>6628</v>
      </c>
      <c r="B2217" s="15">
        <v>16606743</v>
      </c>
      <c r="C2217" s="2">
        <v>100</v>
      </c>
      <c r="D2217" s="2">
        <v>6.3</v>
      </c>
    </row>
    <row r="2218" spans="1:4" x14ac:dyDescent="0.3">
      <c r="A2218" s="2" t="s">
        <v>6631</v>
      </c>
      <c r="B2218" s="14">
        <v>-20000000</v>
      </c>
      <c r="C2218" s="2">
        <v>106</v>
      </c>
      <c r="D2218" s="2">
        <v>5.6</v>
      </c>
    </row>
    <row r="2219" spans="1:4" x14ac:dyDescent="0.3">
      <c r="A2219" s="2" t="s">
        <v>6634</v>
      </c>
      <c r="B2219" s="15">
        <v>-20000000</v>
      </c>
      <c r="C2219" s="2">
        <v>101</v>
      </c>
      <c r="D2219" s="2">
        <v>6.5</v>
      </c>
    </row>
    <row r="2220" spans="1:4" x14ac:dyDescent="0.3">
      <c r="A2220" s="2" t="s">
        <v>6636</v>
      </c>
      <c r="B2220" s="14">
        <v>-3025541</v>
      </c>
      <c r="C2220" s="2">
        <v>105</v>
      </c>
      <c r="D2220" s="2">
        <v>6.5</v>
      </c>
    </row>
    <row r="2221" spans="1:4" x14ac:dyDescent="0.3">
      <c r="A2221" s="2" t="s">
        <v>6638</v>
      </c>
      <c r="B2221" s="15">
        <v>-21000000</v>
      </c>
      <c r="C2221" s="2">
        <v>99</v>
      </c>
      <c r="D2221" s="2">
        <v>6.5</v>
      </c>
    </row>
    <row r="2222" spans="1:4" x14ac:dyDescent="0.3">
      <c r="A2222" s="2" t="s">
        <v>6640</v>
      </c>
      <c r="B2222" s="14">
        <v>9109322</v>
      </c>
      <c r="C2222" s="2">
        <v>88</v>
      </c>
      <c r="D2222" s="2">
        <v>1.9</v>
      </c>
    </row>
    <row r="2223" spans="1:4" x14ac:dyDescent="0.3">
      <c r="A2223" s="2" t="s">
        <v>6643</v>
      </c>
      <c r="B2223" s="15">
        <v>12382362</v>
      </c>
      <c r="C2223" s="2">
        <v>83</v>
      </c>
      <c r="D2223" s="2">
        <v>5.4</v>
      </c>
    </row>
    <row r="2224" spans="1:4" x14ac:dyDescent="0.3">
      <c r="A2224" s="2" t="s">
        <v>6645</v>
      </c>
      <c r="B2224" s="14">
        <v>-9662523</v>
      </c>
      <c r="C2224" s="2">
        <v>84</v>
      </c>
      <c r="D2224" s="2">
        <v>4.7</v>
      </c>
    </row>
    <row r="2225" spans="1:4" x14ac:dyDescent="0.3">
      <c r="A2225" s="2" t="s">
        <v>6647</v>
      </c>
      <c r="B2225" s="15">
        <v>-8658984</v>
      </c>
      <c r="C2225" s="2">
        <v>98</v>
      </c>
      <c r="D2225" s="2">
        <v>6.4</v>
      </c>
    </row>
    <row r="2226" spans="1:4" x14ac:dyDescent="0.3">
      <c r="A2226" s="2" t="s">
        <v>6649</v>
      </c>
      <c r="B2226" s="14">
        <v>12000000</v>
      </c>
      <c r="C2226" s="2">
        <v>149</v>
      </c>
      <c r="D2226" s="2">
        <v>6.5</v>
      </c>
    </row>
    <row r="2227" spans="1:4" x14ac:dyDescent="0.3">
      <c r="A2227" s="2" t="s">
        <v>6652</v>
      </c>
      <c r="B2227" s="15">
        <v>-8889025</v>
      </c>
      <c r="C2227" s="2">
        <v>148</v>
      </c>
      <c r="D2227" s="2">
        <v>6.5</v>
      </c>
    </row>
    <row r="2228" spans="1:4" x14ac:dyDescent="0.3">
      <c r="A2228" s="2" t="s">
        <v>6655</v>
      </c>
      <c r="B2228" s="14">
        <v>0</v>
      </c>
      <c r="C2228" s="2">
        <v>85</v>
      </c>
      <c r="D2228" s="2">
        <v>3.2</v>
      </c>
    </row>
    <row r="2229" spans="1:4" x14ac:dyDescent="0.3">
      <c r="A2229" s="2" t="s">
        <v>6658</v>
      </c>
      <c r="B2229" s="15">
        <v>-3450523</v>
      </c>
      <c r="C2229" s="2">
        <v>110</v>
      </c>
      <c r="D2229" s="2">
        <v>5.9</v>
      </c>
    </row>
    <row r="2230" spans="1:4" x14ac:dyDescent="0.3">
      <c r="A2230" s="2" t="s">
        <v>6661</v>
      </c>
      <c r="B2230" s="14">
        <v>-13000000</v>
      </c>
      <c r="C2230" s="2">
        <v>83</v>
      </c>
      <c r="D2230" s="2">
        <v>4.0999999999999996</v>
      </c>
    </row>
    <row r="2231" spans="1:4" x14ac:dyDescent="0.3">
      <c r="A2231" s="2" t="s">
        <v>6663</v>
      </c>
      <c r="B2231" s="15">
        <v>3008161</v>
      </c>
      <c r="C2231" s="2">
        <v>107</v>
      </c>
      <c r="D2231" s="2">
        <v>5.3</v>
      </c>
    </row>
    <row r="2232" spans="1:4" x14ac:dyDescent="0.3">
      <c r="A2232" s="2" t="s">
        <v>6665</v>
      </c>
      <c r="B2232" s="14">
        <v>-22000000</v>
      </c>
      <c r="C2232" s="2">
        <v>100</v>
      </c>
      <c r="D2232" s="2">
        <v>5.8</v>
      </c>
    </row>
    <row r="2233" spans="1:4" x14ac:dyDescent="0.3">
      <c r="A2233" s="2" t="s">
        <v>6668</v>
      </c>
      <c r="B2233" s="15">
        <v>6575282</v>
      </c>
      <c r="C2233" s="2">
        <v>87</v>
      </c>
      <c r="D2233" s="2">
        <v>4.7</v>
      </c>
    </row>
    <row r="2234" spans="1:4" x14ac:dyDescent="0.3">
      <c r="A2234" s="2" t="s">
        <v>6670</v>
      </c>
      <c r="B2234" s="14">
        <v>0</v>
      </c>
      <c r="C2234" s="2">
        <v>160</v>
      </c>
      <c r="D2234" s="2">
        <v>6.7</v>
      </c>
    </row>
    <row r="2235" spans="1:4" x14ac:dyDescent="0.3">
      <c r="A2235" s="2" t="s">
        <v>6675</v>
      </c>
      <c r="B2235" s="15">
        <v>-13579681</v>
      </c>
      <c r="C2235" s="2">
        <v>106</v>
      </c>
      <c r="D2235" s="2">
        <v>7</v>
      </c>
    </row>
    <row r="2236" spans="1:4" x14ac:dyDescent="0.3">
      <c r="A2236" s="2" t="s">
        <v>6679</v>
      </c>
      <c r="B2236" s="14">
        <v>12462041</v>
      </c>
      <c r="C2236" s="2">
        <v>99</v>
      </c>
      <c r="D2236" s="2">
        <v>6.2</v>
      </c>
    </row>
    <row r="2237" spans="1:4" x14ac:dyDescent="0.3">
      <c r="A2237" s="2" t="s">
        <v>6683</v>
      </c>
      <c r="B2237" s="15">
        <v>-1040082</v>
      </c>
      <c r="C2237" s="2">
        <v>100</v>
      </c>
      <c r="D2237" s="2">
        <v>6.8</v>
      </c>
    </row>
    <row r="2238" spans="1:4" x14ac:dyDescent="0.3">
      <c r="A2238" s="2" t="s">
        <v>6686</v>
      </c>
      <c r="B2238" s="14">
        <v>0</v>
      </c>
      <c r="C2238" s="2">
        <v>117</v>
      </c>
      <c r="D2238" s="2">
        <v>7</v>
      </c>
    </row>
    <row r="2239" spans="1:4" x14ac:dyDescent="0.3">
      <c r="A2239" s="2" t="s">
        <v>6689</v>
      </c>
      <c r="B2239" s="15">
        <v>-9557192</v>
      </c>
      <c r="C2239" s="2">
        <v>96</v>
      </c>
      <c r="D2239" s="2">
        <v>3.1</v>
      </c>
    </row>
    <row r="2240" spans="1:4" x14ac:dyDescent="0.3">
      <c r="A2240" s="2" t="s">
        <v>6692</v>
      </c>
      <c r="B2240" s="14">
        <v>-14789012</v>
      </c>
      <c r="C2240" s="2">
        <v>111</v>
      </c>
      <c r="D2240" s="2">
        <v>5.4</v>
      </c>
    </row>
    <row r="2241" spans="1:4" x14ac:dyDescent="0.3">
      <c r="A2241" s="2" t="s">
        <v>6694</v>
      </c>
      <c r="B2241" s="15">
        <v>-20000000</v>
      </c>
      <c r="C2241" s="2">
        <v>100</v>
      </c>
      <c r="D2241" s="2">
        <v>5.9</v>
      </c>
    </row>
    <row r="2242" spans="1:4" x14ac:dyDescent="0.3">
      <c r="A2242" s="2" t="s">
        <v>6697</v>
      </c>
      <c r="B2242" s="14">
        <v>-7992930</v>
      </c>
      <c r="C2242" s="2">
        <v>125</v>
      </c>
      <c r="D2242" s="2">
        <v>6.5</v>
      </c>
    </row>
    <row r="2243" spans="1:4" x14ac:dyDescent="0.3">
      <c r="A2243" s="2" t="s">
        <v>6701</v>
      </c>
      <c r="B2243" s="15">
        <v>0</v>
      </c>
      <c r="C2243" s="2">
        <v>114</v>
      </c>
      <c r="D2243" s="2">
        <v>6.3</v>
      </c>
    </row>
    <row r="2244" spans="1:4" x14ac:dyDescent="0.3">
      <c r="A2244" s="2" t="s">
        <v>6704</v>
      </c>
      <c r="B2244" s="14">
        <v>0</v>
      </c>
      <c r="C2244" s="2">
        <v>119</v>
      </c>
      <c r="D2244" s="2">
        <v>6.3</v>
      </c>
    </row>
    <row r="2245" spans="1:4" x14ac:dyDescent="0.3">
      <c r="A2245" s="2" t="s">
        <v>6707</v>
      </c>
      <c r="B2245" s="15">
        <v>-15998879</v>
      </c>
      <c r="C2245" s="2">
        <v>135</v>
      </c>
      <c r="D2245" s="2">
        <v>6.6</v>
      </c>
    </row>
    <row r="2246" spans="1:4" x14ac:dyDescent="0.3">
      <c r="A2246" s="2" t="s">
        <v>6710</v>
      </c>
      <c r="B2246" s="14">
        <v>-3136417</v>
      </c>
      <c r="C2246" s="2">
        <v>93</v>
      </c>
      <c r="D2246" s="2">
        <v>4.8</v>
      </c>
    </row>
    <row r="2247" spans="1:4" x14ac:dyDescent="0.3">
      <c r="A2247" s="2" t="s">
        <v>6714</v>
      </c>
      <c r="B2247" s="15">
        <v>-14469236</v>
      </c>
      <c r="C2247" s="2">
        <v>114</v>
      </c>
      <c r="D2247" s="2">
        <v>6.8</v>
      </c>
    </row>
    <row r="2248" spans="1:4" x14ac:dyDescent="0.3">
      <c r="A2248" s="2" t="s">
        <v>6716</v>
      </c>
      <c r="B2248" s="14">
        <v>-21000000</v>
      </c>
      <c r="C2248" s="2">
        <v>124</v>
      </c>
      <c r="D2248" s="2">
        <v>7.4</v>
      </c>
    </row>
    <row r="2249" spans="1:4" x14ac:dyDescent="0.3">
      <c r="A2249" s="2" t="s">
        <v>6721</v>
      </c>
      <c r="B2249" s="15">
        <v>132875308</v>
      </c>
      <c r="C2249" s="2">
        <v>134</v>
      </c>
      <c r="D2249" s="2">
        <v>8.1999999999999993</v>
      </c>
    </row>
    <row r="2250" spans="1:4" x14ac:dyDescent="0.3">
      <c r="A2250" s="2" t="s">
        <v>6724</v>
      </c>
      <c r="B2250" s="14">
        <v>0</v>
      </c>
      <c r="C2250" s="2">
        <v>114</v>
      </c>
      <c r="D2250" s="2">
        <v>5.7</v>
      </c>
    </row>
    <row r="2251" spans="1:4" x14ac:dyDescent="0.3">
      <c r="A2251" s="2" t="s">
        <v>6726</v>
      </c>
      <c r="B2251" s="15">
        <v>0</v>
      </c>
      <c r="C2251" s="2">
        <v>124</v>
      </c>
      <c r="D2251" s="2">
        <v>4.9000000000000004</v>
      </c>
    </row>
    <row r="2252" spans="1:4" x14ac:dyDescent="0.3">
      <c r="A2252" s="2" t="s">
        <v>6731</v>
      </c>
      <c r="B2252" s="14">
        <v>3048693</v>
      </c>
      <c r="C2252" s="2">
        <v>104</v>
      </c>
      <c r="D2252" s="2">
        <v>7.1</v>
      </c>
    </row>
    <row r="2253" spans="1:4" x14ac:dyDescent="0.3">
      <c r="A2253" s="2" t="s">
        <v>6734</v>
      </c>
      <c r="B2253" s="15">
        <v>-20000000</v>
      </c>
      <c r="C2253" s="2">
        <v>118</v>
      </c>
      <c r="D2253" s="2">
        <v>6.8</v>
      </c>
    </row>
    <row r="2254" spans="1:4" x14ac:dyDescent="0.3">
      <c r="A2254" s="2" t="s">
        <v>6738</v>
      </c>
      <c r="B2254" s="14">
        <v>-18324294</v>
      </c>
      <c r="C2254" s="2">
        <v>84</v>
      </c>
      <c r="D2254" s="2">
        <v>3.3</v>
      </c>
    </row>
    <row r="2255" spans="1:4" x14ac:dyDescent="0.3">
      <c r="A2255" s="2" t="s">
        <v>6740</v>
      </c>
      <c r="B2255" s="15">
        <v>-14640355</v>
      </c>
      <c r="C2255" s="2">
        <v>107</v>
      </c>
      <c r="D2255" s="2">
        <v>6.9</v>
      </c>
    </row>
    <row r="2256" spans="1:4" x14ac:dyDescent="0.3">
      <c r="A2256" s="2" t="s">
        <v>6742</v>
      </c>
      <c r="B2256" s="14">
        <v>-32600000</v>
      </c>
      <c r="C2256" s="2">
        <v>125</v>
      </c>
      <c r="D2256" s="2">
        <v>6.5</v>
      </c>
    </row>
    <row r="2257" spans="1:4" x14ac:dyDescent="0.3">
      <c r="A2257" s="2" t="s">
        <v>6745</v>
      </c>
      <c r="B2257" s="15">
        <v>0</v>
      </c>
      <c r="C2257" s="2">
        <v>115</v>
      </c>
      <c r="D2257" s="2">
        <v>6</v>
      </c>
    </row>
    <row r="2258" spans="1:4" x14ac:dyDescent="0.3">
      <c r="A2258" s="2" t="s">
        <v>6747</v>
      </c>
      <c r="B2258" s="14">
        <v>0</v>
      </c>
      <c r="C2258" s="2">
        <v>88</v>
      </c>
      <c r="D2258" s="2">
        <v>2.2000000000000002</v>
      </c>
    </row>
    <row r="2259" spans="1:4" x14ac:dyDescent="0.3">
      <c r="A2259" s="2" t="s">
        <v>6750</v>
      </c>
      <c r="B2259" s="15">
        <v>-6272254</v>
      </c>
      <c r="C2259" s="2">
        <v>122</v>
      </c>
      <c r="D2259" s="2">
        <v>5.4</v>
      </c>
    </row>
    <row r="2260" spans="1:4" x14ac:dyDescent="0.3">
      <c r="A2260" s="2" t="s">
        <v>6753</v>
      </c>
      <c r="B2260" s="14">
        <v>-20000000</v>
      </c>
      <c r="C2260" s="2">
        <v>126</v>
      </c>
      <c r="D2260" s="2">
        <v>6.4</v>
      </c>
    </row>
    <row r="2261" spans="1:4" x14ac:dyDescent="0.3">
      <c r="A2261" s="2" t="s">
        <v>6757</v>
      </c>
      <c r="B2261" s="15">
        <v>0</v>
      </c>
      <c r="C2261" s="2">
        <v>101</v>
      </c>
      <c r="D2261" s="2">
        <v>5.8</v>
      </c>
    </row>
    <row r="2262" spans="1:4" x14ac:dyDescent="0.3">
      <c r="A2262" s="2" t="s">
        <v>6762</v>
      </c>
      <c r="B2262" s="14">
        <v>0</v>
      </c>
      <c r="C2262" s="2">
        <v>101</v>
      </c>
      <c r="D2262" s="2">
        <v>5.9</v>
      </c>
    </row>
    <row r="2263" spans="1:4" x14ac:dyDescent="0.3">
      <c r="A2263" s="2" t="s">
        <v>6765</v>
      </c>
      <c r="B2263" s="15">
        <v>-19694930</v>
      </c>
      <c r="C2263" s="2">
        <v>107</v>
      </c>
      <c r="D2263" s="2">
        <v>6.2</v>
      </c>
    </row>
    <row r="2264" spans="1:4" x14ac:dyDescent="0.3">
      <c r="A2264" s="2" t="s">
        <v>6768</v>
      </c>
      <c r="B2264" s="14">
        <v>47301471</v>
      </c>
      <c r="C2264" s="2">
        <v>86</v>
      </c>
      <c r="D2264" s="2">
        <v>6.1</v>
      </c>
    </row>
    <row r="2265" spans="1:4" x14ac:dyDescent="0.3">
      <c r="A2265" s="2" t="s">
        <v>6771</v>
      </c>
      <c r="B2265" s="15">
        <v>0</v>
      </c>
      <c r="C2265" s="2">
        <v>118</v>
      </c>
      <c r="D2265" s="2">
        <v>5.8</v>
      </c>
    </row>
    <row r="2266" spans="1:4" x14ac:dyDescent="0.3">
      <c r="A2266" s="2" t="s">
        <v>6774</v>
      </c>
      <c r="B2266" s="14">
        <v>-15365938</v>
      </c>
      <c r="C2266" s="2">
        <v>107</v>
      </c>
      <c r="D2266" s="2">
        <v>4.5</v>
      </c>
    </row>
    <row r="2267" spans="1:4" x14ac:dyDescent="0.3">
      <c r="A2267" s="2" t="s">
        <v>6776</v>
      </c>
      <c r="B2267" s="15">
        <v>-20000000</v>
      </c>
      <c r="C2267" s="2">
        <v>100</v>
      </c>
      <c r="D2267" s="2">
        <v>5.5</v>
      </c>
    </row>
    <row r="2268" spans="1:4" x14ac:dyDescent="0.3">
      <c r="A2268" s="2" t="s">
        <v>6779</v>
      </c>
      <c r="B2268" s="14">
        <v>-19653406</v>
      </c>
      <c r="C2268" s="2">
        <v>110</v>
      </c>
      <c r="D2268" s="2">
        <v>6</v>
      </c>
    </row>
    <row r="2269" spans="1:4" x14ac:dyDescent="0.3">
      <c r="A2269" s="2" t="s">
        <v>6781</v>
      </c>
      <c r="B2269" s="15">
        <v>17671101</v>
      </c>
      <c r="C2269" s="2">
        <v>106</v>
      </c>
      <c r="D2269" s="2">
        <v>5.3</v>
      </c>
    </row>
    <row r="2270" spans="1:4" x14ac:dyDescent="0.3">
      <c r="A2270" s="2" t="s">
        <v>6784</v>
      </c>
      <c r="B2270" s="14">
        <v>0</v>
      </c>
      <c r="C2270" s="2">
        <v>102</v>
      </c>
      <c r="D2270" s="2">
        <v>6.6</v>
      </c>
    </row>
    <row r="2271" spans="1:4" x14ac:dyDescent="0.3">
      <c r="A2271" s="2" t="s">
        <v>6787</v>
      </c>
      <c r="B2271" s="15">
        <v>-20000000</v>
      </c>
      <c r="C2271" s="2">
        <v>95</v>
      </c>
      <c r="D2271" s="2">
        <v>6.3</v>
      </c>
    </row>
    <row r="2272" spans="1:4" x14ac:dyDescent="0.3">
      <c r="A2272" s="2" t="s">
        <v>6791</v>
      </c>
      <c r="B2272" s="14">
        <v>-20000000</v>
      </c>
      <c r="C2272" s="2">
        <v>83</v>
      </c>
      <c r="D2272" s="2">
        <v>5.3</v>
      </c>
    </row>
    <row r="2273" spans="1:4" x14ac:dyDescent="0.3">
      <c r="A2273" s="2" t="s">
        <v>6795</v>
      </c>
      <c r="B2273" s="15">
        <v>0</v>
      </c>
      <c r="C2273" s="2">
        <v>170</v>
      </c>
      <c r="D2273" s="2">
        <v>5</v>
      </c>
    </row>
    <row r="2274" spans="1:4" x14ac:dyDescent="0.3">
      <c r="A2274" s="2" t="s">
        <v>6800</v>
      </c>
      <c r="B2274" s="14">
        <v>0</v>
      </c>
      <c r="C2274" s="2">
        <v>98</v>
      </c>
      <c r="D2274" s="2">
        <v>0.5</v>
      </c>
    </row>
    <row r="2275" spans="1:4" x14ac:dyDescent="0.3">
      <c r="A2275" s="2" t="s">
        <v>6803</v>
      </c>
      <c r="B2275" s="15">
        <v>-20000000</v>
      </c>
      <c r="C2275" s="2">
        <v>105</v>
      </c>
      <c r="D2275" s="2">
        <v>6.1</v>
      </c>
    </row>
    <row r="2276" spans="1:4" x14ac:dyDescent="0.3">
      <c r="A2276" s="2" t="s">
        <v>6808</v>
      </c>
      <c r="B2276" s="14">
        <v>-20000000</v>
      </c>
      <c r="C2276" s="2">
        <v>96</v>
      </c>
      <c r="D2276" s="2">
        <v>5.4</v>
      </c>
    </row>
    <row r="2277" spans="1:4" x14ac:dyDescent="0.3">
      <c r="A2277" s="2" t="s">
        <v>6810</v>
      </c>
      <c r="B2277" s="15">
        <v>-21723049</v>
      </c>
      <c r="C2277" s="2">
        <v>105</v>
      </c>
      <c r="D2277" s="2">
        <v>6.1</v>
      </c>
    </row>
    <row r="2278" spans="1:4" x14ac:dyDescent="0.3">
      <c r="A2278" s="2" t="s">
        <v>6814</v>
      </c>
      <c r="B2278" s="14">
        <v>-19400000</v>
      </c>
      <c r="C2278" s="2">
        <v>125</v>
      </c>
      <c r="D2278" s="2">
        <v>7.1</v>
      </c>
    </row>
    <row r="2279" spans="1:4" x14ac:dyDescent="0.3">
      <c r="A2279" s="2" t="s">
        <v>6818</v>
      </c>
      <c r="B2279" s="15">
        <v>-27000000</v>
      </c>
      <c r="C2279" s="2">
        <v>150</v>
      </c>
      <c r="D2279" s="2">
        <v>7.1</v>
      </c>
    </row>
    <row r="2280" spans="1:4" x14ac:dyDescent="0.3">
      <c r="A2280" s="2" t="s">
        <v>6822</v>
      </c>
      <c r="B2280" s="14">
        <v>402208848</v>
      </c>
      <c r="C2280" s="2">
        <v>181</v>
      </c>
      <c r="D2280" s="2">
        <v>7.6</v>
      </c>
    </row>
    <row r="2281" spans="1:4" x14ac:dyDescent="0.3">
      <c r="A2281" s="2" t="s">
        <v>6824</v>
      </c>
      <c r="B2281" s="15">
        <v>196197492</v>
      </c>
      <c r="C2281" s="2">
        <v>92</v>
      </c>
      <c r="D2281" s="2">
        <v>5.4</v>
      </c>
    </row>
    <row r="2282" spans="1:4" x14ac:dyDescent="0.3">
      <c r="A2282" s="2" t="s">
        <v>6827</v>
      </c>
      <c r="B2282" s="14">
        <v>91879513</v>
      </c>
      <c r="C2282" s="2">
        <v>113</v>
      </c>
      <c r="D2282" s="2">
        <v>6.7</v>
      </c>
    </row>
    <row r="2283" spans="1:4" x14ac:dyDescent="0.3">
      <c r="A2283" s="2" t="s">
        <v>6830</v>
      </c>
      <c r="B2283" s="15">
        <v>51067909</v>
      </c>
      <c r="C2283" s="2">
        <v>95</v>
      </c>
      <c r="D2283" s="2">
        <v>6.1</v>
      </c>
    </row>
    <row r="2284" spans="1:4" x14ac:dyDescent="0.3">
      <c r="A2284" s="2" t="s">
        <v>6835</v>
      </c>
      <c r="B2284" s="14">
        <v>159046663</v>
      </c>
      <c r="C2284" s="2">
        <v>111</v>
      </c>
      <c r="D2284" s="2">
        <v>7</v>
      </c>
    </row>
    <row r="2285" spans="1:4" x14ac:dyDescent="0.3">
      <c r="A2285" s="2" t="s">
        <v>6838</v>
      </c>
      <c r="B2285" s="15">
        <v>0</v>
      </c>
      <c r="C2285" s="2">
        <v>91</v>
      </c>
      <c r="D2285" s="2">
        <v>5.4</v>
      </c>
    </row>
    <row r="2286" spans="1:4" x14ac:dyDescent="0.3">
      <c r="A2286" s="2" t="s">
        <v>6840</v>
      </c>
      <c r="B2286" s="14">
        <v>25017374</v>
      </c>
      <c r="C2286" s="2">
        <v>144</v>
      </c>
      <c r="D2286" s="2">
        <v>8.1</v>
      </c>
    </row>
    <row r="2287" spans="1:4" x14ac:dyDescent="0.3">
      <c r="A2287" s="2" t="s">
        <v>6844</v>
      </c>
      <c r="B2287" s="15">
        <v>362109762</v>
      </c>
      <c r="C2287" s="2">
        <v>116</v>
      </c>
      <c r="D2287" s="2">
        <v>8</v>
      </c>
    </row>
    <row r="2288" spans="1:4" x14ac:dyDescent="0.3">
      <c r="A2288" s="2" t="s">
        <v>6846</v>
      </c>
      <c r="B2288" s="14">
        <v>21846082</v>
      </c>
      <c r="C2288" s="2">
        <v>93</v>
      </c>
      <c r="D2288" s="2">
        <v>5.5</v>
      </c>
    </row>
    <row r="2289" spans="1:4" x14ac:dyDescent="0.3">
      <c r="A2289" s="2" t="s">
        <v>6848</v>
      </c>
      <c r="B2289" s="15">
        <v>0</v>
      </c>
      <c r="C2289" s="2">
        <v>113</v>
      </c>
      <c r="D2289" s="2">
        <v>6</v>
      </c>
    </row>
    <row r="2290" spans="1:4" x14ac:dyDescent="0.3">
      <c r="A2290" s="2" t="s">
        <v>6850</v>
      </c>
      <c r="B2290" s="14">
        <v>-27000000</v>
      </c>
      <c r="C2290" s="2">
        <v>90</v>
      </c>
      <c r="D2290" s="2">
        <v>3.9</v>
      </c>
    </row>
    <row r="2291" spans="1:4" x14ac:dyDescent="0.3">
      <c r="A2291" s="2" t="s">
        <v>6854</v>
      </c>
      <c r="B2291" s="15">
        <v>30830607</v>
      </c>
      <c r="C2291" s="2">
        <v>101</v>
      </c>
      <c r="D2291" s="2">
        <v>5.9</v>
      </c>
    </row>
    <row r="2292" spans="1:4" x14ac:dyDescent="0.3">
      <c r="A2292" s="2" t="s">
        <v>6856</v>
      </c>
      <c r="B2292" s="14">
        <v>83564935</v>
      </c>
      <c r="C2292" s="2">
        <v>95</v>
      </c>
      <c r="D2292" s="2">
        <v>5.3</v>
      </c>
    </row>
    <row r="2293" spans="1:4" x14ac:dyDescent="0.3">
      <c r="A2293" s="2" t="s">
        <v>6859</v>
      </c>
      <c r="B2293" s="15">
        <v>-13371787</v>
      </c>
      <c r="C2293" s="2">
        <v>109</v>
      </c>
      <c r="D2293" s="2">
        <v>6.5</v>
      </c>
    </row>
    <row r="2294" spans="1:4" x14ac:dyDescent="0.3">
      <c r="A2294" s="2" t="s">
        <v>6863</v>
      </c>
      <c r="B2294" s="14">
        <v>0</v>
      </c>
      <c r="C2294" s="2">
        <v>85</v>
      </c>
      <c r="D2294" s="2">
        <v>4.5999999999999996</v>
      </c>
    </row>
    <row r="2295" spans="1:4" x14ac:dyDescent="0.3">
      <c r="A2295" s="2" t="s">
        <v>6868</v>
      </c>
      <c r="B2295" s="15">
        <v>34956140</v>
      </c>
      <c r="C2295" s="2">
        <v>101</v>
      </c>
      <c r="D2295" s="2">
        <v>6.2</v>
      </c>
    </row>
    <row r="2296" spans="1:4" x14ac:dyDescent="0.3">
      <c r="A2296" s="2" t="s">
        <v>6871</v>
      </c>
      <c r="B2296" s="14">
        <v>259925095</v>
      </c>
      <c r="C2296" s="2">
        <v>125</v>
      </c>
      <c r="D2296" s="2">
        <v>8.3000000000000007</v>
      </c>
    </row>
    <row r="2297" spans="1:4" x14ac:dyDescent="0.3">
      <c r="A2297" s="2" t="s">
        <v>6873</v>
      </c>
      <c r="B2297" s="15">
        <v>0</v>
      </c>
      <c r="C2297" s="2">
        <v>110</v>
      </c>
      <c r="D2297" s="2">
        <v>5.9</v>
      </c>
    </row>
    <row r="2298" spans="1:4" x14ac:dyDescent="0.3">
      <c r="A2298" s="2" t="s">
        <v>6876</v>
      </c>
      <c r="B2298" s="14">
        <v>-16386538</v>
      </c>
      <c r="C2298" s="2">
        <v>132</v>
      </c>
      <c r="D2298" s="2">
        <v>6.5</v>
      </c>
    </row>
    <row r="2299" spans="1:4" x14ac:dyDescent="0.3">
      <c r="A2299" s="2" t="s">
        <v>6878</v>
      </c>
      <c r="B2299" s="15">
        <v>76586316</v>
      </c>
      <c r="C2299" s="2">
        <v>131</v>
      </c>
      <c r="D2299" s="2">
        <v>7.4</v>
      </c>
    </row>
    <row r="2300" spans="1:4" x14ac:dyDescent="0.3">
      <c r="A2300" s="2" t="s">
        <v>6882</v>
      </c>
      <c r="B2300" s="14">
        <v>-244064</v>
      </c>
      <c r="C2300" s="2">
        <v>109</v>
      </c>
      <c r="D2300" s="2">
        <v>6</v>
      </c>
    </row>
    <row r="2301" spans="1:4" x14ac:dyDescent="0.3">
      <c r="A2301" s="2" t="s">
        <v>6885</v>
      </c>
      <c r="B2301" s="15">
        <v>10922472</v>
      </c>
      <c r="C2301" s="2">
        <v>100</v>
      </c>
      <c r="D2301" s="2">
        <v>6.4</v>
      </c>
    </row>
    <row r="2302" spans="1:4" x14ac:dyDescent="0.3">
      <c r="A2302" s="2" t="s">
        <v>6888</v>
      </c>
      <c r="B2302" s="14">
        <v>-14250000</v>
      </c>
      <c r="C2302" s="2">
        <v>188</v>
      </c>
      <c r="D2302" s="2">
        <v>6</v>
      </c>
    </row>
    <row r="2303" spans="1:4" x14ac:dyDescent="0.3">
      <c r="A2303" s="2" t="s">
        <v>6891</v>
      </c>
      <c r="B2303" s="15">
        <v>-12071932</v>
      </c>
      <c r="C2303" s="2">
        <v>97</v>
      </c>
      <c r="D2303" s="2">
        <v>6.2</v>
      </c>
    </row>
    <row r="2304" spans="1:4" x14ac:dyDescent="0.3">
      <c r="A2304" s="2" t="s">
        <v>6894</v>
      </c>
      <c r="B2304" s="14">
        <v>5310554</v>
      </c>
      <c r="C2304" s="2">
        <v>121</v>
      </c>
      <c r="D2304" s="2">
        <v>5.8</v>
      </c>
    </row>
    <row r="2305" spans="1:4" x14ac:dyDescent="0.3">
      <c r="A2305" s="2" t="s">
        <v>6899</v>
      </c>
      <c r="B2305" s="15">
        <v>-16880006</v>
      </c>
      <c r="C2305" s="2">
        <v>93</v>
      </c>
      <c r="D2305" s="2">
        <v>5.6</v>
      </c>
    </row>
    <row r="2306" spans="1:4" x14ac:dyDescent="0.3">
      <c r="A2306" s="2" t="s">
        <v>6903</v>
      </c>
      <c r="B2306" s="14">
        <v>-18000000</v>
      </c>
      <c r="C2306" s="2">
        <v>116</v>
      </c>
      <c r="D2306" s="2">
        <v>6.1</v>
      </c>
    </row>
    <row r="2307" spans="1:4" x14ac:dyDescent="0.3">
      <c r="A2307" s="2" t="s">
        <v>6906</v>
      </c>
      <c r="B2307" s="15">
        <v>0</v>
      </c>
      <c r="C2307" s="2">
        <v>110</v>
      </c>
      <c r="D2307" s="2">
        <v>6.8</v>
      </c>
    </row>
    <row r="2308" spans="1:4" x14ac:dyDescent="0.3">
      <c r="A2308" s="2" t="s">
        <v>6910</v>
      </c>
      <c r="B2308" s="14">
        <v>89047131</v>
      </c>
      <c r="C2308" s="2">
        <v>90</v>
      </c>
      <c r="D2308" s="2">
        <v>6</v>
      </c>
    </row>
    <row r="2309" spans="1:4" x14ac:dyDescent="0.3">
      <c r="A2309" s="2" t="s">
        <v>6914</v>
      </c>
      <c r="B2309" s="15">
        <v>13801173</v>
      </c>
      <c r="C2309" s="2">
        <v>114</v>
      </c>
      <c r="D2309" s="2">
        <v>7.3</v>
      </c>
    </row>
    <row r="2310" spans="1:4" x14ac:dyDescent="0.3">
      <c r="A2310" s="2" t="s">
        <v>6917</v>
      </c>
      <c r="B2310" s="14">
        <v>31770602</v>
      </c>
      <c r="C2310" s="2">
        <v>93</v>
      </c>
      <c r="D2310" s="2">
        <v>6</v>
      </c>
    </row>
    <row r="2311" spans="1:4" x14ac:dyDescent="0.3">
      <c r="A2311" s="2" t="s">
        <v>6919</v>
      </c>
      <c r="B2311" s="15">
        <v>0</v>
      </c>
      <c r="C2311" s="2">
        <v>107</v>
      </c>
      <c r="D2311" s="2">
        <v>5.8</v>
      </c>
    </row>
    <row r="2312" spans="1:4" x14ac:dyDescent="0.3">
      <c r="A2312" s="2" t="s">
        <v>6923</v>
      </c>
      <c r="B2312" s="14">
        <v>-7819725</v>
      </c>
      <c r="C2312" s="2">
        <v>118</v>
      </c>
      <c r="D2312" s="2">
        <v>7.2</v>
      </c>
    </row>
    <row r="2313" spans="1:4" x14ac:dyDescent="0.3">
      <c r="A2313" s="2" t="s">
        <v>6926</v>
      </c>
      <c r="B2313" s="15">
        <v>13412793</v>
      </c>
      <c r="C2313" s="2">
        <v>100</v>
      </c>
      <c r="D2313" s="2">
        <v>6</v>
      </c>
    </row>
    <row r="2314" spans="1:4" x14ac:dyDescent="0.3">
      <c r="A2314" s="2" t="s">
        <v>6929</v>
      </c>
      <c r="B2314" s="14">
        <v>250157400</v>
      </c>
      <c r="C2314" s="2">
        <v>96</v>
      </c>
      <c r="D2314" s="2">
        <v>6.2</v>
      </c>
    </row>
    <row r="2315" spans="1:4" x14ac:dyDescent="0.3">
      <c r="A2315" s="2" t="s">
        <v>6932</v>
      </c>
      <c r="B2315" s="15">
        <v>328583407</v>
      </c>
      <c r="C2315" s="2">
        <v>101</v>
      </c>
      <c r="D2315" s="2">
        <v>6.6</v>
      </c>
    </row>
    <row r="2316" spans="1:4" x14ac:dyDescent="0.3">
      <c r="A2316" s="2" t="s">
        <v>6935</v>
      </c>
      <c r="B2316" s="14">
        <v>133668774</v>
      </c>
      <c r="C2316" s="2">
        <v>104</v>
      </c>
      <c r="D2316" s="2">
        <v>6.9</v>
      </c>
    </row>
    <row r="2317" spans="1:4" x14ac:dyDescent="0.3">
      <c r="A2317" s="2" t="s">
        <v>6937</v>
      </c>
      <c r="B2317" s="15">
        <v>243572744</v>
      </c>
      <c r="C2317" s="2">
        <v>82</v>
      </c>
      <c r="D2317" s="2">
        <v>6.5</v>
      </c>
    </row>
    <row r="2318" spans="1:4" x14ac:dyDescent="0.3">
      <c r="A2318" s="2" t="s">
        <v>6939</v>
      </c>
      <c r="B2318" s="14">
        <v>123774679</v>
      </c>
      <c r="C2318" s="2">
        <v>96</v>
      </c>
      <c r="D2318" s="2">
        <v>6.1</v>
      </c>
    </row>
    <row r="2319" spans="1:4" x14ac:dyDescent="0.3">
      <c r="A2319" s="2" t="s">
        <v>6942</v>
      </c>
      <c r="B2319" s="15">
        <v>69000000</v>
      </c>
      <c r="C2319" s="2">
        <v>105</v>
      </c>
      <c r="D2319" s="2">
        <v>6.4</v>
      </c>
    </row>
    <row r="2320" spans="1:4" x14ac:dyDescent="0.3">
      <c r="A2320" s="2" t="s">
        <v>6944</v>
      </c>
      <c r="B2320" s="14">
        <v>125216468</v>
      </c>
      <c r="C2320" s="2">
        <v>122</v>
      </c>
      <c r="D2320" s="2">
        <v>6.3</v>
      </c>
    </row>
    <row r="2321" spans="1:4" x14ac:dyDescent="0.3">
      <c r="A2321" s="2" t="s">
        <v>6946</v>
      </c>
      <c r="B2321" s="15">
        <v>48535067</v>
      </c>
      <c r="C2321" s="2">
        <v>88</v>
      </c>
      <c r="D2321" s="2">
        <v>5.5</v>
      </c>
    </row>
    <row r="2322" spans="1:4" x14ac:dyDescent="0.3">
      <c r="A2322" s="2" t="s">
        <v>6948</v>
      </c>
      <c r="B2322" s="14">
        <v>3682924</v>
      </c>
      <c r="C2322" s="2">
        <v>110</v>
      </c>
      <c r="D2322" s="2">
        <v>3.7</v>
      </c>
    </row>
    <row r="2323" spans="1:4" x14ac:dyDescent="0.3">
      <c r="A2323" s="2" t="s">
        <v>6952</v>
      </c>
      <c r="B2323" s="15">
        <v>0</v>
      </c>
      <c r="C2323" s="2">
        <v>103</v>
      </c>
      <c r="D2323" s="2">
        <v>6.2</v>
      </c>
    </row>
    <row r="2324" spans="1:4" x14ac:dyDescent="0.3">
      <c r="A2324" s="2" t="s">
        <v>6954</v>
      </c>
      <c r="B2324" s="14">
        <v>47070412</v>
      </c>
      <c r="C2324" s="2">
        <v>106</v>
      </c>
      <c r="D2324" s="2">
        <v>5.6</v>
      </c>
    </row>
    <row r="2325" spans="1:4" x14ac:dyDescent="0.3">
      <c r="A2325" s="2" t="s">
        <v>6956</v>
      </c>
      <c r="B2325" s="15">
        <v>53488889</v>
      </c>
      <c r="C2325" s="2">
        <v>91</v>
      </c>
      <c r="D2325" s="2">
        <v>6.5</v>
      </c>
    </row>
    <row r="2326" spans="1:4" x14ac:dyDescent="0.3">
      <c r="A2326" s="2" t="s">
        <v>6960</v>
      </c>
      <c r="B2326" s="14">
        <v>51183989</v>
      </c>
      <c r="C2326" s="2">
        <v>94</v>
      </c>
      <c r="D2326" s="2">
        <v>6.5</v>
      </c>
    </row>
    <row r="2327" spans="1:4" x14ac:dyDescent="0.3">
      <c r="A2327" s="2" t="s">
        <v>6962</v>
      </c>
      <c r="B2327" s="15">
        <v>70923251</v>
      </c>
      <c r="C2327" s="2">
        <v>94</v>
      </c>
      <c r="D2327" s="2">
        <v>5.5</v>
      </c>
    </row>
    <row r="2328" spans="1:4" x14ac:dyDescent="0.3">
      <c r="A2328" s="2" t="s">
        <v>6964</v>
      </c>
      <c r="B2328" s="14">
        <v>51417394</v>
      </c>
      <c r="C2328" s="2">
        <v>99</v>
      </c>
      <c r="D2328" s="2">
        <v>6.3</v>
      </c>
    </row>
    <row r="2329" spans="1:4" x14ac:dyDescent="0.3">
      <c r="A2329" s="2" t="s">
        <v>6966</v>
      </c>
      <c r="B2329" s="15">
        <v>80235548</v>
      </c>
      <c r="C2329" s="2">
        <v>107</v>
      </c>
      <c r="D2329" s="2">
        <v>7.3</v>
      </c>
    </row>
    <row r="2330" spans="1:4" x14ac:dyDescent="0.3">
      <c r="A2330" s="2" t="s">
        <v>6969</v>
      </c>
      <c r="B2330" s="14">
        <v>33973029</v>
      </c>
      <c r="C2330" s="2">
        <v>160</v>
      </c>
      <c r="D2330" s="2">
        <v>7.8</v>
      </c>
    </row>
    <row r="2331" spans="1:4" x14ac:dyDescent="0.3">
      <c r="A2331" s="2" t="s">
        <v>6972</v>
      </c>
      <c r="B2331" s="15">
        <v>14796236</v>
      </c>
      <c r="C2331" s="2">
        <v>88</v>
      </c>
      <c r="D2331" s="2">
        <v>4.8</v>
      </c>
    </row>
    <row r="2332" spans="1:4" x14ac:dyDescent="0.3">
      <c r="A2332" s="2" t="s">
        <v>6974</v>
      </c>
      <c r="B2332" s="14">
        <v>112042871</v>
      </c>
      <c r="C2332" s="2">
        <v>97</v>
      </c>
      <c r="D2332" s="2">
        <v>6.9</v>
      </c>
    </row>
    <row r="2333" spans="1:4" x14ac:dyDescent="0.3">
      <c r="A2333" s="2" t="s">
        <v>6976</v>
      </c>
      <c r="B2333" s="15">
        <v>0</v>
      </c>
      <c r="C2333" s="2">
        <v>113</v>
      </c>
      <c r="D2333" s="2">
        <v>6.4</v>
      </c>
    </row>
    <row r="2334" spans="1:4" x14ac:dyDescent="0.3">
      <c r="A2334" s="2" t="s">
        <v>6980</v>
      </c>
      <c r="B2334" s="14">
        <v>67954044</v>
      </c>
      <c r="C2334" s="2">
        <v>137</v>
      </c>
      <c r="D2334" s="2">
        <v>6.8</v>
      </c>
    </row>
    <row r="2335" spans="1:4" x14ac:dyDescent="0.3">
      <c r="A2335" s="2" t="s">
        <v>6982</v>
      </c>
      <c r="B2335" s="15">
        <v>23382841</v>
      </c>
      <c r="C2335" s="2">
        <v>103</v>
      </c>
      <c r="D2335" s="2">
        <v>5.9</v>
      </c>
    </row>
    <row r="2336" spans="1:4" x14ac:dyDescent="0.3">
      <c r="A2336" s="2" t="s">
        <v>6984</v>
      </c>
      <c r="B2336" s="14">
        <v>85215094</v>
      </c>
      <c r="C2336" s="2">
        <v>119</v>
      </c>
      <c r="D2336" s="2">
        <v>7.4</v>
      </c>
    </row>
    <row r="2337" spans="1:4" x14ac:dyDescent="0.3">
      <c r="A2337" s="2" t="s">
        <v>6986</v>
      </c>
      <c r="B2337" s="15">
        <v>81206215</v>
      </c>
      <c r="C2337" s="2">
        <v>98</v>
      </c>
      <c r="D2337" s="2">
        <v>7</v>
      </c>
    </row>
    <row r="2338" spans="1:4" x14ac:dyDescent="0.3">
      <c r="A2338" s="2" t="s">
        <v>6990</v>
      </c>
      <c r="B2338" s="14">
        <v>61286096</v>
      </c>
      <c r="C2338" s="2">
        <v>111</v>
      </c>
      <c r="D2338" s="2">
        <v>6.9</v>
      </c>
    </row>
    <row r="2339" spans="1:4" x14ac:dyDescent="0.3">
      <c r="A2339" s="2" t="s">
        <v>6993</v>
      </c>
      <c r="B2339" s="15">
        <v>44646763</v>
      </c>
      <c r="C2339" s="2">
        <v>94</v>
      </c>
      <c r="D2339" s="2">
        <v>6</v>
      </c>
    </row>
    <row r="2340" spans="1:4" x14ac:dyDescent="0.3">
      <c r="A2340" s="2" t="s">
        <v>6995</v>
      </c>
      <c r="B2340" s="14">
        <v>-18000000</v>
      </c>
      <c r="C2340" s="2">
        <v>81</v>
      </c>
      <c r="D2340" s="2">
        <v>4.9000000000000004</v>
      </c>
    </row>
    <row r="2341" spans="1:4" x14ac:dyDescent="0.3">
      <c r="A2341" s="2" t="s">
        <v>6998</v>
      </c>
      <c r="B2341" s="15">
        <v>20378361</v>
      </c>
      <c r="C2341" s="2">
        <v>89</v>
      </c>
      <c r="D2341" s="2">
        <v>6.4</v>
      </c>
    </row>
    <row r="2342" spans="1:4" x14ac:dyDescent="0.3">
      <c r="A2342" s="2" t="s">
        <v>7001</v>
      </c>
      <c r="B2342" s="14">
        <v>29088990</v>
      </c>
      <c r="C2342" s="2">
        <v>106</v>
      </c>
      <c r="D2342" s="2">
        <v>6.9</v>
      </c>
    </row>
    <row r="2343" spans="1:4" x14ac:dyDescent="0.3">
      <c r="A2343" s="2" t="s">
        <v>7005</v>
      </c>
      <c r="B2343" s="15">
        <v>6911670</v>
      </c>
      <c r="C2343" s="2">
        <v>121</v>
      </c>
      <c r="D2343" s="2">
        <v>6.7</v>
      </c>
    </row>
    <row r="2344" spans="1:4" x14ac:dyDescent="0.3">
      <c r="A2344" s="2" t="s">
        <v>7007</v>
      </c>
      <c r="B2344" s="14">
        <v>24007324</v>
      </c>
      <c r="C2344" s="2">
        <v>86</v>
      </c>
      <c r="D2344" s="2">
        <v>5.6</v>
      </c>
    </row>
    <row r="2345" spans="1:4" x14ac:dyDescent="0.3">
      <c r="A2345" s="2" t="s">
        <v>7010</v>
      </c>
      <c r="B2345" s="15">
        <v>82000000</v>
      </c>
      <c r="C2345" s="2">
        <v>103</v>
      </c>
      <c r="D2345" s="2">
        <v>5.8</v>
      </c>
    </row>
    <row r="2346" spans="1:4" x14ac:dyDescent="0.3">
      <c r="A2346" s="2" t="s">
        <v>7013</v>
      </c>
      <c r="B2346" s="14">
        <v>5000000</v>
      </c>
      <c r="C2346" s="2">
        <v>129</v>
      </c>
      <c r="D2346" s="2">
        <v>7.7</v>
      </c>
    </row>
    <row r="2347" spans="1:4" x14ac:dyDescent="0.3">
      <c r="A2347" s="2" t="s">
        <v>7015</v>
      </c>
      <c r="B2347" s="15">
        <v>18133014</v>
      </c>
      <c r="C2347" s="2">
        <v>109</v>
      </c>
      <c r="D2347" s="2">
        <v>5.6</v>
      </c>
    </row>
    <row r="2348" spans="1:4" x14ac:dyDescent="0.3">
      <c r="A2348" s="2" t="s">
        <v>7019</v>
      </c>
      <c r="B2348" s="14">
        <v>-18000000</v>
      </c>
      <c r="C2348" s="2">
        <v>109</v>
      </c>
      <c r="D2348" s="2">
        <v>6.7</v>
      </c>
    </row>
    <row r="2349" spans="1:4" x14ac:dyDescent="0.3">
      <c r="A2349" s="2" t="s">
        <v>7022</v>
      </c>
      <c r="B2349" s="15">
        <v>0</v>
      </c>
      <c r="C2349" s="2">
        <v>107</v>
      </c>
      <c r="D2349" s="2">
        <v>5.5</v>
      </c>
    </row>
    <row r="2350" spans="1:4" x14ac:dyDescent="0.3">
      <c r="A2350" s="2" t="s">
        <v>7025</v>
      </c>
      <c r="B2350" s="14">
        <v>17692920</v>
      </c>
      <c r="C2350" s="2">
        <v>94</v>
      </c>
      <c r="D2350" s="2">
        <v>7</v>
      </c>
    </row>
    <row r="2351" spans="1:4" x14ac:dyDescent="0.3">
      <c r="A2351" s="2" t="s">
        <v>7027</v>
      </c>
      <c r="B2351" s="15">
        <v>0</v>
      </c>
      <c r="C2351" s="2">
        <v>94</v>
      </c>
      <c r="D2351" s="2">
        <v>6.4</v>
      </c>
    </row>
    <row r="2352" spans="1:4" x14ac:dyDescent="0.3">
      <c r="A2352" s="2" t="s">
        <v>7029</v>
      </c>
      <c r="B2352" s="14">
        <v>-799075</v>
      </c>
      <c r="C2352" s="2">
        <v>115</v>
      </c>
      <c r="D2352" s="2">
        <v>6.8</v>
      </c>
    </row>
    <row r="2353" spans="1:4" x14ac:dyDescent="0.3">
      <c r="A2353" s="2" t="s">
        <v>7032</v>
      </c>
      <c r="B2353" s="15">
        <v>7000000</v>
      </c>
      <c r="C2353" s="2">
        <v>107</v>
      </c>
      <c r="D2353" s="2">
        <v>5.4</v>
      </c>
    </row>
    <row r="2354" spans="1:4" x14ac:dyDescent="0.3">
      <c r="A2354" s="2" t="s">
        <v>7035</v>
      </c>
      <c r="B2354" s="14">
        <v>-1297136</v>
      </c>
      <c r="C2354" s="2">
        <v>92</v>
      </c>
      <c r="D2354" s="2">
        <v>4.9000000000000004</v>
      </c>
    </row>
    <row r="2355" spans="1:4" x14ac:dyDescent="0.3">
      <c r="A2355" s="2" t="s">
        <v>7038</v>
      </c>
      <c r="B2355" s="15">
        <v>-18000000</v>
      </c>
      <c r="C2355" s="2">
        <v>125</v>
      </c>
      <c r="D2355" s="2">
        <v>7.2</v>
      </c>
    </row>
    <row r="2356" spans="1:4" x14ac:dyDescent="0.3">
      <c r="A2356" s="2" t="s">
        <v>7040</v>
      </c>
      <c r="B2356" s="14">
        <v>4441873</v>
      </c>
      <c r="C2356" s="2">
        <v>122</v>
      </c>
      <c r="D2356" s="2">
        <v>6.8</v>
      </c>
    </row>
    <row r="2357" spans="1:4" x14ac:dyDescent="0.3">
      <c r="A2357" s="2" t="s">
        <v>7042</v>
      </c>
      <c r="B2357" s="15">
        <v>-18000000</v>
      </c>
      <c r="C2357" s="2">
        <v>102</v>
      </c>
      <c r="D2357" s="2">
        <v>5.0999999999999996</v>
      </c>
    </row>
    <row r="2358" spans="1:4" x14ac:dyDescent="0.3">
      <c r="A2358" s="2" t="s">
        <v>7044</v>
      </c>
      <c r="B2358" s="14">
        <v>-18000000</v>
      </c>
      <c r="C2358" s="2">
        <v>87</v>
      </c>
      <c r="D2358" s="2">
        <v>5.9</v>
      </c>
    </row>
    <row r="2359" spans="1:4" x14ac:dyDescent="0.3">
      <c r="A2359" s="2" t="s">
        <v>7047</v>
      </c>
      <c r="B2359" s="15">
        <v>-15054400</v>
      </c>
      <c r="C2359" s="2">
        <v>98</v>
      </c>
      <c r="D2359" s="2">
        <v>3.7</v>
      </c>
    </row>
    <row r="2360" spans="1:4" x14ac:dyDescent="0.3">
      <c r="A2360" s="2" t="s">
        <v>7050</v>
      </c>
      <c r="B2360" s="14">
        <v>7008462</v>
      </c>
      <c r="C2360" s="2">
        <v>109</v>
      </c>
      <c r="D2360" s="2">
        <v>6.2</v>
      </c>
    </row>
    <row r="2361" spans="1:4" x14ac:dyDescent="0.3">
      <c r="A2361" s="2" t="s">
        <v>7053</v>
      </c>
      <c r="B2361" s="15">
        <v>-6000000</v>
      </c>
      <c r="C2361" s="2">
        <v>108</v>
      </c>
      <c r="D2361" s="2">
        <v>7.3</v>
      </c>
    </row>
    <row r="2362" spans="1:4" x14ac:dyDescent="0.3">
      <c r="A2362" s="2" t="s">
        <v>7056</v>
      </c>
      <c r="B2362" s="14">
        <v>-7498062</v>
      </c>
      <c r="C2362" s="2">
        <v>90</v>
      </c>
      <c r="D2362" s="2">
        <v>4.9000000000000004</v>
      </c>
    </row>
    <row r="2363" spans="1:4" x14ac:dyDescent="0.3">
      <c r="A2363" s="2" t="s">
        <v>7059</v>
      </c>
      <c r="B2363" s="15">
        <v>-9961939</v>
      </c>
      <c r="C2363" s="2">
        <v>112</v>
      </c>
      <c r="D2363" s="2">
        <v>6.9</v>
      </c>
    </row>
    <row r="2364" spans="1:4" x14ac:dyDescent="0.3">
      <c r="A2364" s="2" t="s">
        <v>7061</v>
      </c>
      <c r="B2364" s="14">
        <v>7312387</v>
      </c>
      <c r="C2364" s="2">
        <v>94</v>
      </c>
      <c r="D2364" s="2">
        <v>5.7</v>
      </c>
    </row>
    <row r="2365" spans="1:4" x14ac:dyDescent="0.3">
      <c r="A2365" s="2" t="s">
        <v>7063</v>
      </c>
      <c r="B2365" s="15">
        <v>0</v>
      </c>
      <c r="C2365" s="2">
        <v>105</v>
      </c>
      <c r="D2365" s="2">
        <v>5.6</v>
      </c>
    </row>
    <row r="2366" spans="1:4" x14ac:dyDescent="0.3">
      <c r="A2366" s="2" t="s">
        <v>7066</v>
      </c>
      <c r="B2366" s="14">
        <v>0</v>
      </c>
      <c r="C2366" s="2">
        <v>104</v>
      </c>
      <c r="D2366" s="2">
        <v>6.4</v>
      </c>
    </row>
    <row r="2367" spans="1:4" x14ac:dyDescent="0.3">
      <c r="A2367" s="2" t="s">
        <v>7069</v>
      </c>
      <c r="B2367" s="15">
        <v>-10264078</v>
      </c>
      <c r="C2367" s="2">
        <v>117</v>
      </c>
      <c r="D2367" s="2">
        <v>5.8</v>
      </c>
    </row>
    <row r="2368" spans="1:4" x14ac:dyDescent="0.3">
      <c r="A2368" s="2" t="s">
        <v>7071</v>
      </c>
      <c r="B2368" s="14">
        <v>-3889987</v>
      </c>
      <c r="C2368" s="2">
        <v>108</v>
      </c>
      <c r="D2368" s="2">
        <v>6.5</v>
      </c>
    </row>
    <row r="2369" spans="1:4" x14ac:dyDescent="0.3">
      <c r="A2369" s="2" t="s">
        <v>7074</v>
      </c>
      <c r="B2369" s="15">
        <v>0</v>
      </c>
      <c r="C2369" s="2">
        <v>112</v>
      </c>
      <c r="D2369" s="2">
        <v>6.7</v>
      </c>
    </row>
    <row r="2370" spans="1:4" x14ac:dyDescent="0.3">
      <c r="A2370" s="2" t="s">
        <v>7077</v>
      </c>
      <c r="B2370" s="14">
        <v>-12112543</v>
      </c>
      <c r="C2370" s="2">
        <v>127</v>
      </c>
      <c r="D2370" s="2">
        <v>7.3</v>
      </c>
    </row>
    <row r="2371" spans="1:4" x14ac:dyDescent="0.3">
      <c r="A2371" s="2" t="s">
        <v>7079</v>
      </c>
      <c r="B2371" s="15">
        <v>2275812</v>
      </c>
      <c r="C2371" s="2">
        <v>111</v>
      </c>
      <c r="D2371" s="2">
        <v>6.7</v>
      </c>
    </row>
    <row r="2372" spans="1:4" x14ac:dyDescent="0.3">
      <c r="A2372" s="2" t="s">
        <v>7082</v>
      </c>
      <c r="B2372" s="14">
        <v>8527510</v>
      </c>
      <c r="C2372" s="2">
        <v>120</v>
      </c>
      <c r="D2372" s="2">
        <v>6.5</v>
      </c>
    </row>
    <row r="2373" spans="1:4" x14ac:dyDescent="0.3">
      <c r="A2373" s="2" t="s">
        <v>7085</v>
      </c>
      <c r="B2373" s="15">
        <v>7739015</v>
      </c>
      <c r="C2373" s="2">
        <v>114</v>
      </c>
      <c r="D2373" s="2">
        <v>6.9</v>
      </c>
    </row>
    <row r="2374" spans="1:4" x14ac:dyDescent="0.3">
      <c r="A2374" s="2" t="s">
        <v>7087</v>
      </c>
      <c r="B2374" s="14">
        <v>0</v>
      </c>
      <c r="C2374" s="2">
        <v>99</v>
      </c>
      <c r="D2374" s="2">
        <v>3.5</v>
      </c>
    </row>
    <row r="2375" spans="1:4" x14ac:dyDescent="0.3">
      <c r="A2375" s="2" t="s">
        <v>7091</v>
      </c>
      <c r="B2375" s="15">
        <v>0</v>
      </c>
      <c r="C2375" s="2">
        <v>242</v>
      </c>
      <c r="D2375" s="2">
        <v>7.3</v>
      </c>
    </row>
    <row r="2376" spans="1:4" x14ac:dyDescent="0.3">
      <c r="A2376" s="2" t="s">
        <v>7093</v>
      </c>
      <c r="B2376" s="14">
        <v>-4280549</v>
      </c>
      <c r="C2376" s="2">
        <v>117</v>
      </c>
      <c r="D2376" s="2">
        <v>6.8</v>
      </c>
    </row>
    <row r="2377" spans="1:4" x14ac:dyDescent="0.3">
      <c r="A2377" s="2" t="s">
        <v>7096</v>
      </c>
      <c r="B2377" s="15">
        <v>-11787718</v>
      </c>
      <c r="C2377" s="2">
        <v>112</v>
      </c>
      <c r="D2377" s="2">
        <v>6.2</v>
      </c>
    </row>
    <row r="2378" spans="1:4" x14ac:dyDescent="0.3">
      <c r="A2378" s="2" t="s">
        <v>7099</v>
      </c>
      <c r="B2378" s="14">
        <v>0</v>
      </c>
      <c r="C2378" s="2">
        <v>108</v>
      </c>
      <c r="D2378" s="2">
        <v>6.2</v>
      </c>
    </row>
    <row r="2379" spans="1:4" x14ac:dyDescent="0.3">
      <c r="A2379" s="2" t="s">
        <v>7101</v>
      </c>
      <c r="B2379" s="15">
        <v>4309223</v>
      </c>
      <c r="C2379" s="2">
        <v>116</v>
      </c>
      <c r="D2379" s="2">
        <v>6.7</v>
      </c>
    </row>
    <row r="2380" spans="1:4" x14ac:dyDescent="0.3">
      <c r="A2380" s="2" t="s">
        <v>7105</v>
      </c>
      <c r="B2380" s="14">
        <v>-15238800</v>
      </c>
      <c r="C2380" s="2">
        <v>144</v>
      </c>
      <c r="D2380" s="2">
        <v>7.2</v>
      </c>
    </row>
    <row r="2381" spans="1:4" x14ac:dyDescent="0.3">
      <c r="A2381" s="2" t="s">
        <v>7110</v>
      </c>
      <c r="B2381" s="15">
        <v>0</v>
      </c>
      <c r="C2381" s="2">
        <v>90</v>
      </c>
      <c r="D2381" s="2">
        <v>5.3</v>
      </c>
    </row>
    <row r="2382" spans="1:4" x14ac:dyDescent="0.3">
      <c r="A2382" s="2" t="s">
        <v>7114</v>
      </c>
      <c r="B2382" s="14">
        <v>800000</v>
      </c>
      <c r="C2382" s="2">
        <v>93</v>
      </c>
      <c r="D2382" s="2">
        <v>5.9</v>
      </c>
    </row>
    <row r="2383" spans="1:4" x14ac:dyDescent="0.3">
      <c r="A2383" s="2" t="s">
        <v>7118</v>
      </c>
      <c r="B2383" s="15">
        <v>-17323302</v>
      </c>
      <c r="C2383" s="2">
        <v>103</v>
      </c>
      <c r="D2383" s="2">
        <v>7</v>
      </c>
    </row>
    <row r="2384" spans="1:4" x14ac:dyDescent="0.3">
      <c r="A2384" s="2" t="s">
        <v>7120</v>
      </c>
      <c r="B2384" s="14">
        <v>-10027033</v>
      </c>
      <c r="C2384" s="2">
        <v>93</v>
      </c>
      <c r="D2384" s="2">
        <v>6.7</v>
      </c>
    </row>
    <row r="2385" spans="1:4" x14ac:dyDescent="0.3">
      <c r="A2385" s="2" t="s">
        <v>7123</v>
      </c>
      <c r="B2385" s="15">
        <v>-17617826</v>
      </c>
      <c r="C2385" s="2">
        <v>98</v>
      </c>
      <c r="D2385" s="2">
        <v>4.4000000000000004</v>
      </c>
    </row>
    <row r="2386" spans="1:4" x14ac:dyDescent="0.3">
      <c r="A2386" s="2" t="s">
        <v>7128</v>
      </c>
      <c r="B2386" s="14">
        <v>-17128721</v>
      </c>
      <c r="C2386" s="2">
        <v>338</v>
      </c>
      <c r="D2386" s="2">
        <v>6.7</v>
      </c>
    </row>
    <row r="2387" spans="1:4" x14ac:dyDescent="0.3">
      <c r="A2387" s="2" t="s">
        <v>7132</v>
      </c>
      <c r="B2387" s="15">
        <v>-18000000</v>
      </c>
      <c r="C2387" s="2">
        <v>114</v>
      </c>
      <c r="D2387" s="2">
        <v>5.6</v>
      </c>
    </row>
    <row r="2388" spans="1:4" x14ac:dyDescent="0.3">
      <c r="A2388" s="2" t="s">
        <v>7137</v>
      </c>
      <c r="B2388" s="14">
        <v>0</v>
      </c>
      <c r="C2388" s="2">
        <v>121</v>
      </c>
      <c r="D2388" s="2">
        <v>9.3000000000000007</v>
      </c>
    </row>
    <row r="2389" spans="1:4" x14ac:dyDescent="0.3">
      <c r="A2389" s="2" t="s">
        <v>7142</v>
      </c>
      <c r="B2389" s="15">
        <v>30500000</v>
      </c>
      <c r="C2389" s="2">
        <v>96</v>
      </c>
      <c r="D2389" s="2">
        <v>6.9</v>
      </c>
    </row>
    <row r="2390" spans="1:4" x14ac:dyDescent="0.3">
      <c r="A2390" s="2" t="s">
        <v>7145</v>
      </c>
      <c r="B2390" s="14">
        <v>-18000000</v>
      </c>
      <c r="C2390" s="2">
        <v>92</v>
      </c>
      <c r="D2390" s="2">
        <v>4.5</v>
      </c>
    </row>
    <row r="2391" spans="1:4" x14ac:dyDescent="0.3">
      <c r="A2391" s="2" t="s">
        <v>7149</v>
      </c>
      <c r="B2391" s="15">
        <v>-16168652</v>
      </c>
      <c r="C2391" s="2">
        <v>105</v>
      </c>
      <c r="D2391" s="2">
        <v>6.7</v>
      </c>
    </row>
    <row r="2392" spans="1:4" x14ac:dyDescent="0.3">
      <c r="A2392" s="2" t="s">
        <v>7152</v>
      </c>
      <c r="B2392" s="14">
        <v>-10951367</v>
      </c>
      <c r="C2392" s="2">
        <v>89</v>
      </c>
      <c r="D2392" s="2">
        <v>5</v>
      </c>
    </row>
    <row r="2393" spans="1:4" x14ac:dyDescent="0.3">
      <c r="A2393" s="2" t="s">
        <v>7155</v>
      </c>
      <c r="B2393" s="15">
        <v>-448826</v>
      </c>
      <c r="C2393" s="2">
        <v>119</v>
      </c>
      <c r="D2393" s="2">
        <v>6</v>
      </c>
    </row>
    <row r="2394" spans="1:4" x14ac:dyDescent="0.3">
      <c r="A2394" s="2" t="s">
        <v>7159</v>
      </c>
      <c r="B2394" s="14">
        <v>101463226</v>
      </c>
      <c r="C2394" s="2">
        <v>113</v>
      </c>
      <c r="D2394" s="2">
        <v>7</v>
      </c>
    </row>
    <row r="2395" spans="1:4" x14ac:dyDescent="0.3">
      <c r="A2395" s="2" t="s">
        <v>7161</v>
      </c>
      <c r="B2395" s="15">
        <v>90508336</v>
      </c>
      <c r="C2395" s="2">
        <v>103</v>
      </c>
      <c r="D2395" s="2">
        <v>6.4</v>
      </c>
    </row>
    <row r="2396" spans="1:4" x14ac:dyDescent="0.3">
      <c r="A2396" s="2" t="s">
        <v>7163</v>
      </c>
      <c r="B2396" s="14">
        <v>-18000000</v>
      </c>
      <c r="C2396" s="2">
        <v>90</v>
      </c>
      <c r="D2396" s="2">
        <v>5.7</v>
      </c>
    </row>
    <row r="2397" spans="1:4" x14ac:dyDescent="0.3">
      <c r="A2397" s="2" t="s">
        <v>7167</v>
      </c>
      <c r="B2397" s="15">
        <v>127816700</v>
      </c>
      <c r="C2397" s="2">
        <v>98</v>
      </c>
      <c r="D2397" s="2">
        <v>6.5</v>
      </c>
    </row>
    <row r="2398" spans="1:4" x14ac:dyDescent="0.3">
      <c r="A2398" s="2" t="s">
        <v>7169</v>
      </c>
      <c r="B2398" s="14">
        <v>36053787</v>
      </c>
      <c r="C2398" s="2">
        <v>80</v>
      </c>
      <c r="D2398" s="2">
        <v>5.9</v>
      </c>
    </row>
    <row r="2399" spans="1:4" x14ac:dyDescent="0.3">
      <c r="A2399" s="2" t="s">
        <v>7172</v>
      </c>
      <c r="B2399" s="15">
        <v>20500000</v>
      </c>
      <c r="C2399" s="2">
        <v>121</v>
      </c>
      <c r="D2399" s="2">
        <v>7.5</v>
      </c>
    </row>
    <row r="2400" spans="1:4" x14ac:dyDescent="0.3">
      <c r="A2400" s="2" t="s">
        <v>7175</v>
      </c>
      <c r="B2400" s="14">
        <v>75965753</v>
      </c>
      <c r="C2400" s="2">
        <v>89</v>
      </c>
      <c r="D2400" s="2">
        <v>5.9</v>
      </c>
    </row>
    <row r="2401" spans="1:4" x14ac:dyDescent="0.3">
      <c r="A2401" s="2" t="s">
        <v>7178</v>
      </c>
      <c r="B2401" s="15">
        <v>-10481811</v>
      </c>
      <c r="C2401" s="2">
        <v>93</v>
      </c>
      <c r="D2401" s="2">
        <v>5.8</v>
      </c>
    </row>
    <row r="2402" spans="1:4" x14ac:dyDescent="0.3">
      <c r="A2402" s="2" t="s">
        <v>7181</v>
      </c>
      <c r="B2402" s="14">
        <v>248586800</v>
      </c>
      <c r="C2402" s="2">
        <v>93</v>
      </c>
      <c r="D2402" s="2">
        <v>4.5999999999999996</v>
      </c>
    </row>
    <row r="2403" spans="1:4" x14ac:dyDescent="0.3">
      <c r="A2403" s="2" t="s">
        <v>7184</v>
      </c>
      <c r="B2403" s="15">
        <v>0</v>
      </c>
      <c r="C2403" s="2">
        <v>116</v>
      </c>
      <c r="D2403" s="2">
        <v>5.4</v>
      </c>
    </row>
    <row r="2404" spans="1:4" x14ac:dyDescent="0.3">
      <c r="A2404" s="2" t="s">
        <v>7188</v>
      </c>
      <c r="B2404" s="14">
        <v>0</v>
      </c>
      <c r="C2404" s="2">
        <v>101</v>
      </c>
      <c r="D2404" s="2">
        <v>7.4</v>
      </c>
    </row>
    <row r="2405" spans="1:4" x14ac:dyDescent="0.3">
      <c r="A2405" s="2" t="s">
        <v>7190</v>
      </c>
      <c r="B2405" s="15">
        <v>164816455</v>
      </c>
      <c r="C2405" s="2">
        <v>137</v>
      </c>
      <c r="D2405" s="2">
        <v>7.7</v>
      </c>
    </row>
    <row r="2406" spans="1:4" x14ac:dyDescent="0.3">
      <c r="A2406" s="2" t="s">
        <v>7192</v>
      </c>
      <c r="B2406" s="14">
        <v>55070731</v>
      </c>
      <c r="C2406" s="2">
        <v>170</v>
      </c>
      <c r="D2406" s="2">
        <v>7.4</v>
      </c>
    </row>
    <row r="2407" spans="1:4" x14ac:dyDescent="0.3">
      <c r="A2407" s="2" t="s">
        <v>7195</v>
      </c>
      <c r="B2407" s="15">
        <v>108586134</v>
      </c>
      <c r="C2407" s="2">
        <v>100</v>
      </c>
      <c r="D2407" s="2">
        <v>5.6</v>
      </c>
    </row>
    <row r="2408" spans="1:4" x14ac:dyDescent="0.3">
      <c r="A2408" s="2" t="s">
        <v>7197</v>
      </c>
      <c r="B2408" s="14">
        <v>119621271</v>
      </c>
      <c r="C2408" s="2">
        <v>104</v>
      </c>
      <c r="D2408" s="2">
        <v>6.4</v>
      </c>
    </row>
    <row r="2409" spans="1:4" x14ac:dyDescent="0.3">
      <c r="A2409" s="2" t="s">
        <v>7199</v>
      </c>
      <c r="B2409" s="15">
        <v>93502303</v>
      </c>
      <c r="C2409" s="2">
        <v>126</v>
      </c>
      <c r="D2409" s="2">
        <v>6.9</v>
      </c>
    </row>
    <row r="2410" spans="1:4" x14ac:dyDescent="0.3">
      <c r="A2410" s="2" t="s">
        <v>7201</v>
      </c>
      <c r="B2410" s="14">
        <v>1679969</v>
      </c>
      <c r="C2410" s="2">
        <v>110</v>
      </c>
      <c r="D2410" s="2">
        <v>5.8</v>
      </c>
    </row>
    <row r="2411" spans="1:4" x14ac:dyDescent="0.3">
      <c r="A2411" s="2" t="s">
        <v>7204</v>
      </c>
      <c r="B2411" s="15">
        <v>69700000</v>
      </c>
      <c r="C2411" s="2">
        <v>91</v>
      </c>
      <c r="D2411" s="2">
        <v>7.4</v>
      </c>
    </row>
    <row r="2412" spans="1:4" x14ac:dyDescent="0.3">
      <c r="A2412" s="2" t="s">
        <v>7207</v>
      </c>
      <c r="B2412" s="14">
        <v>-17000000</v>
      </c>
      <c r="C2412" s="2">
        <v>87</v>
      </c>
      <c r="D2412" s="2">
        <v>4.7</v>
      </c>
    </row>
    <row r="2413" spans="1:4" x14ac:dyDescent="0.3">
      <c r="A2413" s="2" t="s">
        <v>7211</v>
      </c>
      <c r="B2413" s="15">
        <v>54625195</v>
      </c>
      <c r="C2413" s="2">
        <v>123</v>
      </c>
      <c r="D2413" s="2">
        <v>6.7</v>
      </c>
    </row>
    <row r="2414" spans="1:4" x14ac:dyDescent="0.3">
      <c r="A2414" s="2" t="s">
        <v>7214</v>
      </c>
      <c r="B2414" s="14">
        <v>40103895</v>
      </c>
      <c r="C2414" s="2">
        <v>109</v>
      </c>
      <c r="D2414" s="2">
        <v>6.4</v>
      </c>
    </row>
    <row r="2415" spans="1:4" x14ac:dyDescent="0.3">
      <c r="A2415" s="2" t="s">
        <v>7217</v>
      </c>
      <c r="B2415" s="15">
        <v>116150434</v>
      </c>
      <c r="C2415" s="2">
        <v>90</v>
      </c>
      <c r="D2415" s="2">
        <v>5.8</v>
      </c>
    </row>
    <row r="2416" spans="1:4" x14ac:dyDescent="0.3">
      <c r="A2416" s="2" t="s">
        <v>7220</v>
      </c>
      <c r="B2416" s="14">
        <v>-17000000</v>
      </c>
      <c r="C2416" s="2">
        <v>94</v>
      </c>
      <c r="D2416" s="2">
        <v>5.2</v>
      </c>
    </row>
    <row r="2417" spans="1:4" x14ac:dyDescent="0.3">
      <c r="A2417" s="2" t="s">
        <v>7222</v>
      </c>
      <c r="B2417" s="15">
        <v>13331165</v>
      </c>
      <c r="C2417" s="2">
        <v>81</v>
      </c>
      <c r="D2417" s="2">
        <v>5.9</v>
      </c>
    </row>
    <row r="2418" spans="1:4" x14ac:dyDescent="0.3">
      <c r="A2418" s="2" t="s">
        <v>7225</v>
      </c>
      <c r="B2418" s="14">
        <v>26165571</v>
      </c>
      <c r="C2418" s="2">
        <v>86</v>
      </c>
      <c r="D2418" s="2">
        <v>6</v>
      </c>
    </row>
    <row r="2419" spans="1:4" x14ac:dyDescent="0.3">
      <c r="A2419" s="2" t="s">
        <v>7227</v>
      </c>
      <c r="B2419" s="15">
        <v>54623713</v>
      </c>
      <c r="C2419" s="2">
        <v>107</v>
      </c>
      <c r="D2419" s="2">
        <v>6.1</v>
      </c>
    </row>
    <row r="2420" spans="1:4" x14ac:dyDescent="0.3">
      <c r="A2420" s="2" t="s">
        <v>7229</v>
      </c>
      <c r="B2420" s="14">
        <v>0</v>
      </c>
      <c r="C2420" s="2">
        <v>98</v>
      </c>
      <c r="D2420" s="2">
        <v>5.0999999999999996</v>
      </c>
    </row>
    <row r="2421" spans="1:4" x14ac:dyDescent="0.3">
      <c r="A2421" s="2" t="s">
        <v>7231</v>
      </c>
      <c r="B2421" s="15">
        <v>45710059</v>
      </c>
      <c r="C2421" s="2">
        <v>128</v>
      </c>
      <c r="D2421" s="2">
        <v>7.4</v>
      </c>
    </row>
    <row r="2422" spans="1:4" x14ac:dyDescent="0.3">
      <c r="A2422" s="2" t="s">
        <v>7233</v>
      </c>
      <c r="B2422" s="14">
        <v>0</v>
      </c>
      <c r="C2422" s="2">
        <v>99</v>
      </c>
      <c r="D2422" s="2">
        <v>5.6</v>
      </c>
    </row>
    <row r="2423" spans="1:4" x14ac:dyDescent="0.3">
      <c r="A2423" s="2" t="s">
        <v>7236</v>
      </c>
      <c r="B2423" s="15">
        <v>1170563</v>
      </c>
      <c r="C2423" s="2">
        <v>105</v>
      </c>
      <c r="D2423" s="2">
        <v>6</v>
      </c>
    </row>
    <row r="2424" spans="1:4" x14ac:dyDescent="0.3">
      <c r="A2424" s="2" t="s">
        <v>7239</v>
      </c>
      <c r="B2424" s="14">
        <v>98350426</v>
      </c>
      <c r="C2424" s="2">
        <v>112</v>
      </c>
      <c r="D2424" s="2">
        <v>7.3</v>
      </c>
    </row>
    <row r="2425" spans="1:4" x14ac:dyDescent="0.3">
      <c r="A2425" s="2" t="s">
        <v>7243</v>
      </c>
      <c r="B2425" s="15">
        <v>-14306109</v>
      </c>
      <c r="C2425" s="2">
        <v>108</v>
      </c>
      <c r="D2425" s="2">
        <v>4.8</v>
      </c>
    </row>
    <row r="2426" spans="1:4" x14ac:dyDescent="0.3">
      <c r="A2426" s="2" t="s">
        <v>7246</v>
      </c>
      <c r="B2426" s="14">
        <v>0</v>
      </c>
      <c r="C2426" s="2">
        <v>121</v>
      </c>
      <c r="D2426" s="2">
        <v>6.9</v>
      </c>
    </row>
    <row r="2427" spans="1:4" x14ac:dyDescent="0.3">
      <c r="A2427" s="2" t="s">
        <v>7248</v>
      </c>
      <c r="B2427" s="15">
        <v>-17000000</v>
      </c>
      <c r="C2427" s="2">
        <v>89</v>
      </c>
      <c r="D2427" s="2">
        <v>4.5999999999999996</v>
      </c>
    </row>
    <row r="2428" spans="1:4" x14ac:dyDescent="0.3">
      <c r="A2428" s="2" t="s">
        <v>7251</v>
      </c>
      <c r="B2428" s="14">
        <v>0</v>
      </c>
      <c r="C2428" s="2">
        <v>89</v>
      </c>
      <c r="D2428" s="2">
        <v>3.3</v>
      </c>
    </row>
    <row r="2429" spans="1:4" x14ac:dyDescent="0.3">
      <c r="A2429" s="2" t="s">
        <v>7255</v>
      </c>
      <c r="B2429" s="15">
        <v>0</v>
      </c>
      <c r="C2429" s="2">
        <v>73</v>
      </c>
      <c r="D2429" s="2">
        <v>6.3</v>
      </c>
    </row>
    <row r="2430" spans="1:4" x14ac:dyDescent="0.3">
      <c r="A2430" s="2" t="s">
        <v>7258</v>
      </c>
      <c r="B2430" s="14">
        <v>12536299</v>
      </c>
      <c r="C2430" s="2">
        <v>133</v>
      </c>
      <c r="D2430" s="2">
        <v>6.2</v>
      </c>
    </row>
    <row r="2431" spans="1:4" x14ac:dyDescent="0.3">
      <c r="A2431" s="2" t="s">
        <v>7260</v>
      </c>
      <c r="B2431" s="15">
        <v>-7000000</v>
      </c>
      <c r="C2431" s="2">
        <v>154</v>
      </c>
      <c r="D2431" s="2">
        <v>6.3</v>
      </c>
    </row>
    <row r="2432" spans="1:4" x14ac:dyDescent="0.3">
      <c r="A2432" s="2" t="s">
        <v>7264</v>
      </c>
      <c r="B2432" s="14">
        <v>80542952</v>
      </c>
      <c r="C2432" s="2">
        <v>91</v>
      </c>
      <c r="D2432" s="2">
        <v>6.4</v>
      </c>
    </row>
    <row r="2433" spans="1:4" x14ac:dyDescent="0.3">
      <c r="A2433" s="2" t="s">
        <v>7267</v>
      </c>
      <c r="B2433" s="15">
        <v>3455276</v>
      </c>
      <c r="C2433" s="2">
        <v>95</v>
      </c>
      <c r="D2433" s="2">
        <v>5.6</v>
      </c>
    </row>
    <row r="2434" spans="1:4" x14ac:dyDescent="0.3">
      <c r="A2434" s="2" t="s">
        <v>7270</v>
      </c>
      <c r="B2434" s="14">
        <v>-9685973</v>
      </c>
      <c r="C2434" s="2">
        <v>107</v>
      </c>
      <c r="D2434" s="2">
        <v>4.9000000000000004</v>
      </c>
    </row>
    <row r="2435" spans="1:4" x14ac:dyDescent="0.3">
      <c r="A2435" s="2" t="s">
        <v>7272</v>
      </c>
      <c r="B2435" s="15">
        <v>2300000</v>
      </c>
      <c r="C2435" s="2">
        <v>90</v>
      </c>
      <c r="D2435" s="2">
        <v>4.0999999999999996</v>
      </c>
    </row>
    <row r="2436" spans="1:4" x14ac:dyDescent="0.3">
      <c r="A2436" s="2" t="s">
        <v>7276</v>
      </c>
      <c r="B2436" s="14">
        <v>0</v>
      </c>
      <c r="C2436" s="2">
        <v>94</v>
      </c>
      <c r="D2436" s="2">
        <v>3</v>
      </c>
    </row>
    <row r="2437" spans="1:4" x14ac:dyDescent="0.3">
      <c r="A2437" s="2" t="s">
        <v>7279</v>
      </c>
      <c r="B2437" s="15">
        <v>-7500000</v>
      </c>
      <c r="C2437" s="2">
        <v>122</v>
      </c>
      <c r="D2437" s="2">
        <v>7</v>
      </c>
    </row>
    <row r="2438" spans="1:4" x14ac:dyDescent="0.3">
      <c r="A2438" s="2" t="s">
        <v>7283</v>
      </c>
      <c r="B2438" s="14">
        <v>0</v>
      </c>
      <c r="C2438" s="2">
        <v>120</v>
      </c>
      <c r="D2438" s="2">
        <v>5.5</v>
      </c>
    </row>
    <row r="2439" spans="1:4" x14ac:dyDescent="0.3">
      <c r="A2439" s="2" t="s">
        <v>7287</v>
      </c>
      <c r="B2439" s="15">
        <v>-17000000</v>
      </c>
      <c r="C2439" s="2">
        <v>97</v>
      </c>
      <c r="D2439" s="2">
        <v>2.9</v>
      </c>
    </row>
    <row r="2440" spans="1:4" x14ac:dyDescent="0.3">
      <c r="A2440" s="2" t="s">
        <v>7292</v>
      </c>
      <c r="B2440" s="14">
        <v>46915017</v>
      </c>
      <c r="C2440" s="2">
        <v>110</v>
      </c>
      <c r="D2440" s="2">
        <v>7.1</v>
      </c>
    </row>
    <row r="2441" spans="1:4" x14ac:dyDescent="0.3">
      <c r="A2441" s="2" t="s">
        <v>7295</v>
      </c>
      <c r="B2441" s="15">
        <v>-15000000</v>
      </c>
      <c r="C2441" s="2">
        <v>102</v>
      </c>
      <c r="D2441" s="2">
        <v>5.6</v>
      </c>
    </row>
    <row r="2442" spans="1:4" x14ac:dyDescent="0.3">
      <c r="A2442" s="2" t="s">
        <v>7299</v>
      </c>
      <c r="B2442" s="14">
        <v>-15430082</v>
      </c>
      <c r="C2442" s="2">
        <v>98</v>
      </c>
      <c r="D2442" s="2">
        <v>6.8</v>
      </c>
    </row>
    <row r="2443" spans="1:4" x14ac:dyDescent="0.3">
      <c r="A2443" s="2" t="s">
        <v>7302</v>
      </c>
      <c r="B2443" s="15">
        <v>-13241672</v>
      </c>
      <c r="C2443" s="2">
        <v>120</v>
      </c>
      <c r="D2443" s="2">
        <v>6.1</v>
      </c>
    </row>
    <row r="2444" spans="1:4" x14ac:dyDescent="0.3">
      <c r="A2444" s="2" t="s">
        <v>7307</v>
      </c>
      <c r="B2444" s="14">
        <v>-16625257</v>
      </c>
      <c r="C2444" s="2">
        <v>144</v>
      </c>
      <c r="D2444" s="2">
        <v>5.2</v>
      </c>
    </row>
    <row r="2445" spans="1:4" x14ac:dyDescent="0.3">
      <c r="A2445" s="2" t="s">
        <v>7309</v>
      </c>
      <c r="B2445" s="15">
        <v>-15000000</v>
      </c>
      <c r="C2445" s="2">
        <v>80</v>
      </c>
      <c r="D2445" s="2">
        <v>6.5</v>
      </c>
    </row>
    <row r="2446" spans="1:4" x14ac:dyDescent="0.3">
      <c r="A2446" s="2" t="s">
        <v>7313</v>
      </c>
      <c r="B2446" s="14">
        <v>-8280000</v>
      </c>
      <c r="C2446" s="2">
        <v>91</v>
      </c>
      <c r="D2446" s="2">
        <v>5</v>
      </c>
    </row>
    <row r="2447" spans="1:4" x14ac:dyDescent="0.3">
      <c r="A2447" s="2" t="s">
        <v>7316</v>
      </c>
      <c r="B2447" s="15">
        <v>-7372508</v>
      </c>
      <c r="C2447" s="2">
        <v>82</v>
      </c>
      <c r="D2447" s="2">
        <v>4.5</v>
      </c>
    </row>
    <row r="2448" spans="1:4" x14ac:dyDescent="0.3">
      <c r="A2448" s="2" t="s">
        <v>7319</v>
      </c>
      <c r="B2448" s="14">
        <v>-16500000</v>
      </c>
      <c r="C2448" s="2">
        <v>102</v>
      </c>
      <c r="D2448" s="2">
        <v>7</v>
      </c>
    </row>
    <row r="2449" spans="1:4" x14ac:dyDescent="0.3">
      <c r="A2449" s="2" t="s">
        <v>7323</v>
      </c>
      <c r="B2449" s="15">
        <v>-14518911</v>
      </c>
      <c r="C2449" s="2">
        <v>122</v>
      </c>
      <c r="D2449" s="2">
        <v>5.8</v>
      </c>
    </row>
    <row r="2450" spans="1:4" x14ac:dyDescent="0.3">
      <c r="A2450" s="2" t="s">
        <v>7326</v>
      </c>
      <c r="B2450" s="14">
        <v>28848069</v>
      </c>
      <c r="C2450" s="2">
        <v>126</v>
      </c>
      <c r="D2450" s="2">
        <v>7</v>
      </c>
    </row>
    <row r="2451" spans="1:4" x14ac:dyDescent="0.3">
      <c r="A2451" s="2" t="s">
        <v>7328</v>
      </c>
      <c r="B2451" s="15">
        <v>118500000</v>
      </c>
      <c r="C2451" s="2">
        <v>136</v>
      </c>
      <c r="D2451" s="2">
        <v>7.2</v>
      </c>
    </row>
    <row r="2452" spans="1:4" x14ac:dyDescent="0.3">
      <c r="A2452" s="2" t="s">
        <v>7330</v>
      </c>
      <c r="B2452" s="14">
        <v>20811672</v>
      </c>
      <c r="C2452" s="2">
        <v>120</v>
      </c>
      <c r="D2452" s="2">
        <v>6.9</v>
      </c>
    </row>
    <row r="2453" spans="1:4" x14ac:dyDescent="0.3">
      <c r="A2453" s="2" t="s">
        <v>7334</v>
      </c>
      <c r="B2453" s="15">
        <v>-2879925</v>
      </c>
      <c r="C2453" s="2">
        <v>108</v>
      </c>
      <c r="D2453" s="2">
        <v>6</v>
      </c>
    </row>
    <row r="2454" spans="1:4" x14ac:dyDescent="0.3">
      <c r="A2454" s="2" t="s">
        <v>7337</v>
      </c>
      <c r="B2454" s="14">
        <v>442795</v>
      </c>
      <c r="C2454" s="2">
        <v>126</v>
      </c>
      <c r="D2454" s="2">
        <v>7</v>
      </c>
    </row>
    <row r="2455" spans="1:4" x14ac:dyDescent="0.3">
      <c r="A2455" s="2" t="s">
        <v>7340</v>
      </c>
      <c r="B2455" s="15">
        <v>219460116</v>
      </c>
      <c r="C2455" s="2">
        <v>129</v>
      </c>
      <c r="D2455" s="2">
        <v>8.1</v>
      </c>
    </row>
    <row r="2456" spans="1:4" x14ac:dyDescent="0.3">
      <c r="A2456" s="2" t="s">
        <v>7342</v>
      </c>
      <c r="B2456" s="14">
        <v>231275374</v>
      </c>
      <c r="C2456" s="2">
        <v>107</v>
      </c>
      <c r="D2456" s="2">
        <v>6.5</v>
      </c>
    </row>
    <row r="2457" spans="1:4" x14ac:dyDescent="0.3">
      <c r="A2457" s="2" t="s">
        <v>7344</v>
      </c>
      <c r="B2457" s="15">
        <v>76823546</v>
      </c>
      <c r="C2457" s="2">
        <v>96</v>
      </c>
      <c r="D2457" s="2">
        <v>7.3</v>
      </c>
    </row>
    <row r="2458" spans="1:4" x14ac:dyDescent="0.3">
      <c r="A2458" s="2" t="s">
        <v>7346</v>
      </c>
      <c r="B2458" s="14">
        <v>37977250</v>
      </c>
      <c r="C2458" s="2">
        <v>129</v>
      </c>
      <c r="D2458" s="2">
        <v>7.4</v>
      </c>
    </row>
    <row r="2459" spans="1:4" x14ac:dyDescent="0.3">
      <c r="A2459" s="2" t="s">
        <v>7348</v>
      </c>
      <c r="B2459" s="15">
        <v>103754278</v>
      </c>
      <c r="C2459" s="2">
        <v>93</v>
      </c>
      <c r="D2459" s="2">
        <v>5.9</v>
      </c>
    </row>
    <row r="2460" spans="1:4" x14ac:dyDescent="0.3">
      <c r="A2460" s="2" t="s">
        <v>7350</v>
      </c>
      <c r="B2460" s="14">
        <v>0</v>
      </c>
      <c r="C2460" s="2">
        <v>106</v>
      </c>
      <c r="D2460" s="2">
        <v>6</v>
      </c>
    </row>
    <row r="2461" spans="1:4" x14ac:dyDescent="0.3">
      <c r="A2461" s="2" t="s">
        <v>7352</v>
      </c>
      <c r="B2461" s="15">
        <v>118432856</v>
      </c>
      <c r="C2461" s="2">
        <v>100</v>
      </c>
      <c r="D2461" s="2">
        <v>7.3</v>
      </c>
    </row>
    <row r="2462" spans="1:4" x14ac:dyDescent="0.3">
      <c r="A2462" s="2" t="s">
        <v>7355</v>
      </c>
      <c r="B2462" s="14">
        <v>60514050</v>
      </c>
      <c r="C2462" s="2">
        <v>87</v>
      </c>
      <c r="D2462" s="2">
        <v>4.8</v>
      </c>
    </row>
    <row r="2463" spans="1:4" x14ac:dyDescent="0.3">
      <c r="A2463" s="2" t="s">
        <v>7357</v>
      </c>
      <c r="B2463" s="15">
        <v>52263166</v>
      </c>
      <c r="C2463" s="2">
        <v>94</v>
      </c>
      <c r="D2463" s="2">
        <v>7.6</v>
      </c>
    </row>
    <row r="2464" spans="1:4" x14ac:dyDescent="0.3">
      <c r="A2464" s="2" t="s">
        <v>7359</v>
      </c>
      <c r="B2464" s="14">
        <v>-16000000</v>
      </c>
      <c r="C2464" s="2">
        <v>91</v>
      </c>
      <c r="D2464" s="2">
        <v>5.9</v>
      </c>
    </row>
    <row r="2465" spans="1:4" x14ac:dyDescent="0.3">
      <c r="A2465" s="2" t="s">
        <v>7361</v>
      </c>
      <c r="B2465" s="15">
        <v>-12009599</v>
      </c>
      <c r="C2465" s="2">
        <v>120</v>
      </c>
      <c r="D2465" s="2">
        <v>6.4</v>
      </c>
    </row>
    <row r="2466" spans="1:4" x14ac:dyDescent="0.3">
      <c r="A2466" s="2" t="s">
        <v>7364</v>
      </c>
      <c r="B2466" s="14">
        <v>0</v>
      </c>
      <c r="C2466" s="2">
        <v>80</v>
      </c>
      <c r="D2466" s="2">
        <v>3.7</v>
      </c>
    </row>
    <row r="2467" spans="1:4" x14ac:dyDescent="0.3">
      <c r="A2467" s="2" t="s">
        <v>7368</v>
      </c>
      <c r="B2467" s="15">
        <v>64258226</v>
      </c>
      <c r="C2467" s="2">
        <v>118</v>
      </c>
      <c r="D2467" s="2">
        <v>7.6</v>
      </c>
    </row>
    <row r="2468" spans="1:4" x14ac:dyDescent="0.3">
      <c r="A2468" s="2" t="s">
        <v>7371</v>
      </c>
      <c r="B2468" s="14">
        <v>0</v>
      </c>
      <c r="C2468" s="2">
        <v>94</v>
      </c>
      <c r="D2468" s="2">
        <v>4.8</v>
      </c>
    </row>
    <row r="2469" spans="1:4" x14ac:dyDescent="0.3">
      <c r="A2469" s="2" t="s">
        <v>7374</v>
      </c>
      <c r="B2469" s="15">
        <v>13381649</v>
      </c>
      <c r="C2469" s="2">
        <v>130</v>
      </c>
      <c r="D2469" s="2">
        <v>7.4</v>
      </c>
    </row>
    <row r="2470" spans="1:4" x14ac:dyDescent="0.3">
      <c r="A2470" s="2" t="s">
        <v>7377</v>
      </c>
      <c r="B2470" s="14">
        <v>24492759</v>
      </c>
      <c r="C2470" s="2">
        <v>91</v>
      </c>
      <c r="D2470" s="2">
        <v>5.3</v>
      </c>
    </row>
    <row r="2471" spans="1:4" x14ac:dyDescent="0.3">
      <c r="A2471" s="2" t="s">
        <v>7381</v>
      </c>
      <c r="B2471" s="15">
        <v>13287695</v>
      </c>
      <c r="C2471" s="2">
        <v>91</v>
      </c>
      <c r="D2471" s="2">
        <v>5.5</v>
      </c>
    </row>
    <row r="2472" spans="1:4" x14ac:dyDescent="0.3">
      <c r="A2472" s="2" t="s">
        <v>7383</v>
      </c>
      <c r="B2472" s="14">
        <v>15102717</v>
      </c>
      <c r="C2472" s="2">
        <v>110</v>
      </c>
      <c r="D2472" s="2">
        <v>5.3</v>
      </c>
    </row>
    <row r="2473" spans="1:4" x14ac:dyDescent="0.3">
      <c r="A2473" s="2" t="s">
        <v>7387</v>
      </c>
      <c r="B2473" s="15">
        <v>68573774</v>
      </c>
      <c r="C2473" s="2">
        <v>121</v>
      </c>
      <c r="D2473" s="2">
        <v>7.4</v>
      </c>
    </row>
    <row r="2474" spans="1:4" x14ac:dyDescent="0.3">
      <c r="A2474" s="2" t="s">
        <v>7389</v>
      </c>
      <c r="B2474" s="14">
        <v>34007546</v>
      </c>
      <c r="C2474" s="2">
        <v>114</v>
      </c>
      <c r="D2474" s="2">
        <v>4.5999999999999996</v>
      </c>
    </row>
    <row r="2475" spans="1:4" x14ac:dyDescent="0.3">
      <c r="A2475" s="2" t="s">
        <v>7392</v>
      </c>
      <c r="B2475" s="15">
        <v>81408652</v>
      </c>
      <c r="C2475" s="2">
        <v>96</v>
      </c>
      <c r="D2475" s="2">
        <v>6.7</v>
      </c>
    </row>
    <row r="2476" spans="1:4" x14ac:dyDescent="0.3">
      <c r="A2476" s="2" t="s">
        <v>7394</v>
      </c>
      <c r="B2476" s="14">
        <v>-25000000</v>
      </c>
      <c r="C2476" s="2">
        <v>139</v>
      </c>
      <c r="D2476" s="2">
        <v>6.4</v>
      </c>
    </row>
    <row r="2477" spans="1:4" x14ac:dyDescent="0.3">
      <c r="A2477" s="2" t="s">
        <v>7400</v>
      </c>
      <c r="B2477" s="15">
        <v>4627372</v>
      </c>
      <c r="C2477" s="2">
        <v>94</v>
      </c>
      <c r="D2477" s="2">
        <v>5.4</v>
      </c>
    </row>
    <row r="2478" spans="1:4" x14ac:dyDescent="0.3">
      <c r="A2478" s="2" t="s">
        <v>7404</v>
      </c>
      <c r="B2478" s="14">
        <v>0</v>
      </c>
      <c r="C2478" s="2">
        <v>109</v>
      </c>
      <c r="D2478" s="2">
        <v>7.2</v>
      </c>
    </row>
    <row r="2479" spans="1:4" x14ac:dyDescent="0.3">
      <c r="A2479" s="2" t="s">
        <v>7408</v>
      </c>
      <c r="B2479" s="15">
        <v>15556061</v>
      </c>
      <c r="C2479" s="2">
        <v>100</v>
      </c>
      <c r="D2479" s="2">
        <v>5.3</v>
      </c>
    </row>
    <row r="2480" spans="1:4" x14ac:dyDescent="0.3">
      <c r="A2480" s="2" t="s">
        <v>7411</v>
      </c>
      <c r="B2480" s="14">
        <v>-572808</v>
      </c>
      <c r="C2480" s="2">
        <v>96</v>
      </c>
      <c r="D2480" s="2">
        <v>5.4</v>
      </c>
    </row>
    <row r="2481" spans="1:4" x14ac:dyDescent="0.3">
      <c r="A2481" s="2" t="s">
        <v>7415</v>
      </c>
      <c r="B2481" s="15">
        <v>-16000000</v>
      </c>
      <c r="C2481" s="2">
        <v>90</v>
      </c>
      <c r="D2481" s="2">
        <v>7</v>
      </c>
    </row>
    <row r="2482" spans="1:4" x14ac:dyDescent="0.3">
      <c r="A2482" s="2" t="s">
        <v>7417</v>
      </c>
      <c r="B2482" s="14">
        <v>-20000000</v>
      </c>
      <c r="C2482" s="2">
        <v>113</v>
      </c>
      <c r="D2482" s="2">
        <v>6.9</v>
      </c>
    </row>
    <row r="2483" spans="1:4" x14ac:dyDescent="0.3">
      <c r="A2483" s="2" t="s">
        <v>7420</v>
      </c>
      <c r="B2483" s="15">
        <v>0</v>
      </c>
      <c r="C2483" s="2">
        <v>99</v>
      </c>
      <c r="D2483" s="2">
        <v>5.7</v>
      </c>
    </row>
    <row r="2484" spans="1:4" x14ac:dyDescent="0.3">
      <c r="A2484" s="2" t="s">
        <v>7423</v>
      </c>
      <c r="B2484" s="14">
        <v>-6146000</v>
      </c>
      <c r="C2484" s="2">
        <v>108</v>
      </c>
      <c r="D2484" s="2">
        <v>5.3</v>
      </c>
    </row>
    <row r="2485" spans="1:4" x14ac:dyDescent="0.3">
      <c r="A2485" s="2" t="s">
        <v>7426</v>
      </c>
      <c r="B2485" s="15">
        <v>180678440</v>
      </c>
      <c r="C2485" s="2">
        <v>125</v>
      </c>
      <c r="D2485" s="2">
        <v>7.6</v>
      </c>
    </row>
    <row r="2486" spans="1:4" x14ac:dyDescent="0.3">
      <c r="A2486" s="2" t="s">
        <v>7428</v>
      </c>
      <c r="B2486" s="14">
        <v>2564088</v>
      </c>
      <c r="C2486" s="2">
        <v>100</v>
      </c>
      <c r="D2486" s="2">
        <v>6.8</v>
      </c>
    </row>
    <row r="2487" spans="1:4" x14ac:dyDescent="0.3">
      <c r="A2487" s="2" t="s">
        <v>7431</v>
      </c>
      <c r="B2487" s="15">
        <v>-15999988</v>
      </c>
      <c r="C2487" s="2">
        <v>97</v>
      </c>
      <c r="D2487" s="2">
        <v>4.5999999999999996</v>
      </c>
    </row>
    <row r="2488" spans="1:4" x14ac:dyDescent="0.3">
      <c r="A2488" s="2" t="s">
        <v>7435</v>
      </c>
      <c r="B2488" s="14">
        <v>0</v>
      </c>
      <c r="C2488" s="2">
        <v>107</v>
      </c>
      <c r="D2488" s="2">
        <v>5.0999999999999996</v>
      </c>
    </row>
    <row r="2489" spans="1:4" x14ac:dyDescent="0.3">
      <c r="A2489" s="2" t="s">
        <v>7439</v>
      </c>
      <c r="B2489" s="15">
        <v>0</v>
      </c>
      <c r="C2489" s="2">
        <v>112</v>
      </c>
      <c r="D2489" s="2">
        <v>5.5</v>
      </c>
    </row>
    <row r="2490" spans="1:4" x14ac:dyDescent="0.3">
      <c r="A2490" s="2" t="s">
        <v>7442</v>
      </c>
      <c r="B2490" s="14">
        <v>-16000000</v>
      </c>
      <c r="C2490" s="2">
        <v>112</v>
      </c>
      <c r="D2490" s="2">
        <v>6.4</v>
      </c>
    </row>
    <row r="2491" spans="1:4" x14ac:dyDescent="0.3">
      <c r="A2491" s="2" t="s">
        <v>7444</v>
      </c>
      <c r="B2491" s="15">
        <v>-2282885</v>
      </c>
      <c r="C2491" s="2">
        <v>95</v>
      </c>
      <c r="D2491" s="2">
        <v>6.7</v>
      </c>
    </row>
    <row r="2492" spans="1:4" x14ac:dyDescent="0.3">
      <c r="A2492" s="2" t="s">
        <v>7447</v>
      </c>
      <c r="B2492" s="14">
        <v>-10100000</v>
      </c>
      <c r="C2492" s="2">
        <v>116</v>
      </c>
      <c r="D2492" s="2">
        <v>6.8</v>
      </c>
    </row>
    <row r="2493" spans="1:4" x14ac:dyDescent="0.3">
      <c r="A2493" s="2" t="s">
        <v>7450</v>
      </c>
      <c r="B2493" s="15">
        <v>-13150858</v>
      </c>
      <c r="C2493" s="2">
        <v>113</v>
      </c>
      <c r="D2493" s="2">
        <v>6.7</v>
      </c>
    </row>
    <row r="2494" spans="1:4" x14ac:dyDescent="0.3">
      <c r="A2494" s="2" t="s">
        <v>7453</v>
      </c>
      <c r="B2494" s="14">
        <v>-14313571</v>
      </c>
      <c r="C2494" s="2">
        <v>97</v>
      </c>
      <c r="D2494" s="2">
        <v>4.3</v>
      </c>
    </row>
    <row r="2495" spans="1:4" x14ac:dyDescent="0.3">
      <c r="A2495" s="2" t="s">
        <v>7457</v>
      </c>
      <c r="B2495" s="15">
        <v>-10132314</v>
      </c>
      <c r="C2495" s="2">
        <v>117</v>
      </c>
      <c r="D2495" s="2">
        <v>6.2</v>
      </c>
    </row>
    <row r="2496" spans="1:4" x14ac:dyDescent="0.3">
      <c r="A2496" s="2" t="s">
        <v>7461</v>
      </c>
      <c r="B2496" s="14">
        <v>0</v>
      </c>
      <c r="C2496" s="2">
        <v>135</v>
      </c>
      <c r="D2496" s="2">
        <v>6.9</v>
      </c>
    </row>
    <row r="2497" spans="1:4" x14ac:dyDescent="0.3">
      <c r="A2497" s="2" t="s">
        <v>7464</v>
      </c>
      <c r="B2497" s="15">
        <v>4261569</v>
      </c>
      <c r="C2497" s="2">
        <v>101</v>
      </c>
      <c r="D2497" s="2">
        <v>6.5</v>
      </c>
    </row>
    <row r="2498" spans="1:4" x14ac:dyDescent="0.3">
      <c r="A2498" s="2" t="s">
        <v>7467</v>
      </c>
      <c r="B2498" s="14">
        <v>-1177654</v>
      </c>
      <c r="C2498" s="2">
        <v>86</v>
      </c>
      <c r="D2498" s="2">
        <v>4.7</v>
      </c>
    </row>
    <row r="2499" spans="1:4" x14ac:dyDescent="0.3">
      <c r="A2499" s="2" t="s">
        <v>7470</v>
      </c>
      <c r="B2499" s="15">
        <v>42191886</v>
      </c>
      <c r="C2499" s="2">
        <v>106</v>
      </c>
      <c r="D2499" s="2">
        <v>6.8</v>
      </c>
    </row>
    <row r="2500" spans="1:4" x14ac:dyDescent="0.3">
      <c r="A2500" s="2" t="s">
        <v>7474</v>
      </c>
      <c r="B2500" s="14">
        <v>0</v>
      </c>
      <c r="C2500" s="2">
        <v>96</v>
      </c>
      <c r="D2500" s="2">
        <v>6.3</v>
      </c>
    </row>
    <row r="2501" spans="1:4" x14ac:dyDescent="0.3">
      <c r="A2501" s="2" t="s">
        <v>7477</v>
      </c>
      <c r="B2501" s="15">
        <v>-12245751</v>
      </c>
      <c r="C2501" s="2">
        <v>161</v>
      </c>
      <c r="D2501" s="2">
        <v>7.2</v>
      </c>
    </row>
    <row r="2502" spans="1:4" x14ac:dyDescent="0.3">
      <c r="A2502" s="2" t="s">
        <v>7481</v>
      </c>
      <c r="B2502" s="14">
        <v>-16000000</v>
      </c>
      <c r="C2502" s="2">
        <v>93</v>
      </c>
      <c r="D2502" s="2">
        <v>4.8</v>
      </c>
    </row>
    <row r="2503" spans="1:4" x14ac:dyDescent="0.3">
      <c r="A2503" s="2" t="s">
        <v>7484</v>
      </c>
      <c r="B2503" s="15">
        <v>31801389</v>
      </c>
      <c r="C2503" s="2">
        <v>93</v>
      </c>
      <c r="D2503" s="2">
        <v>7.7</v>
      </c>
    </row>
    <row r="2504" spans="1:4" x14ac:dyDescent="0.3">
      <c r="A2504" s="2" t="s">
        <v>7487</v>
      </c>
      <c r="B2504" s="14">
        <v>-16000000</v>
      </c>
      <c r="C2504" s="2">
        <v>110</v>
      </c>
      <c r="D2504" s="2">
        <v>6.7</v>
      </c>
    </row>
    <row r="2505" spans="1:4" x14ac:dyDescent="0.3">
      <c r="A2505" s="2" t="s">
        <v>7491</v>
      </c>
      <c r="B2505" s="15">
        <v>-12557147</v>
      </c>
      <c r="C2505" s="2">
        <v>122</v>
      </c>
      <c r="D2505" s="2">
        <v>6.4</v>
      </c>
    </row>
    <row r="2506" spans="1:4" x14ac:dyDescent="0.3">
      <c r="A2506" s="2" t="s">
        <v>7495</v>
      </c>
      <c r="B2506" s="14">
        <v>-15600000</v>
      </c>
      <c r="C2506" s="2">
        <v>91</v>
      </c>
      <c r="D2506" s="2">
        <v>4.2</v>
      </c>
    </row>
    <row r="2507" spans="1:4" x14ac:dyDescent="0.3">
      <c r="A2507" s="2" t="s">
        <v>7498</v>
      </c>
      <c r="B2507" s="15">
        <v>0</v>
      </c>
      <c r="C2507" s="2">
        <v>115</v>
      </c>
      <c r="D2507" s="2">
        <v>5.7</v>
      </c>
    </row>
    <row r="2508" spans="1:4" x14ac:dyDescent="0.3">
      <c r="A2508" s="2" t="s">
        <v>7500</v>
      </c>
      <c r="B2508" s="14">
        <v>0</v>
      </c>
      <c r="C2508" s="2">
        <v>99</v>
      </c>
      <c r="D2508" s="2">
        <v>5.3</v>
      </c>
    </row>
    <row r="2509" spans="1:4" x14ac:dyDescent="0.3">
      <c r="A2509" s="2" t="s">
        <v>7504</v>
      </c>
      <c r="B2509" s="15">
        <v>-14262385</v>
      </c>
      <c r="C2509" s="2">
        <v>93</v>
      </c>
      <c r="D2509" s="2">
        <v>5.5</v>
      </c>
    </row>
    <row r="2510" spans="1:4" x14ac:dyDescent="0.3">
      <c r="A2510" s="2" t="s">
        <v>7508</v>
      </c>
      <c r="B2510" s="14">
        <v>-15300000</v>
      </c>
      <c r="C2510" s="2">
        <v>94</v>
      </c>
      <c r="D2510" s="2">
        <v>6.2</v>
      </c>
    </row>
    <row r="2511" spans="1:4" x14ac:dyDescent="0.3">
      <c r="A2511" s="2" t="s">
        <v>7512</v>
      </c>
      <c r="B2511" s="15">
        <v>-15500000</v>
      </c>
      <c r="C2511" s="2">
        <v>95</v>
      </c>
      <c r="D2511" s="2">
        <v>6.3</v>
      </c>
    </row>
    <row r="2512" spans="1:4" x14ac:dyDescent="0.3">
      <c r="A2512" s="2" t="s">
        <v>7514</v>
      </c>
      <c r="B2512" s="14">
        <v>301360478</v>
      </c>
      <c r="C2512" s="2">
        <v>105</v>
      </c>
      <c r="D2512" s="2">
        <v>6.8</v>
      </c>
    </row>
    <row r="2513" spans="1:4" x14ac:dyDescent="0.3">
      <c r="A2513" s="2" t="s">
        <v>7515</v>
      </c>
      <c r="B2513" s="15">
        <v>458684675</v>
      </c>
      <c r="C2513" s="2">
        <v>103</v>
      </c>
      <c r="D2513" s="2">
        <v>7.1</v>
      </c>
    </row>
    <row r="2514" spans="1:4" x14ac:dyDescent="0.3">
      <c r="A2514" s="2" t="s">
        <v>7518</v>
      </c>
      <c r="B2514" s="14">
        <v>0</v>
      </c>
      <c r="C2514" s="2">
        <v>102</v>
      </c>
      <c r="D2514" s="2">
        <v>5.8</v>
      </c>
    </row>
    <row r="2515" spans="1:4" x14ac:dyDescent="0.3">
      <c r="A2515" s="2" t="s">
        <v>7520</v>
      </c>
      <c r="B2515" s="15">
        <v>156200000</v>
      </c>
      <c r="C2515" s="2">
        <v>116</v>
      </c>
      <c r="D2515" s="2">
        <v>6.9</v>
      </c>
    </row>
    <row r="2516" spans="1:4" x14ac:dyDescent="0.3">
      <c r="A2516" s="2" t="s">
        <v>7523</v>
      </c>
      <c r="B2516" s="14">
        <v>341830601</v>
      </c>
      <c r="C2516" s="2">
        <v>110</v>
      </c>
      <c r="D2516" s="2">
        <v>6.7</v>
      </c>
    </row>
    <row r="2517" spans="1:4" x14ac:dyDescent="0.3">
      <c r="A2517" s="2" t="s">
        <v>7526</v>
      </c>
      <c r="B2517" s="15">
        <v>196525736</v>
      </c>
      <c r="C2517" s="2">
        <v>120</v>
      </c>
      <c r="D2517" s="2">
        <v>7.2</v>
      </c>
    </row>
    <row r="2518" spans="1:4" x14ac:dyDescent="0.3">
      <c r="A2518" s="2" t="s">
        <v>7528</v>
      </c>
      <c r="B2518" s="14">
        <v>341296601</v>
      </c>
      <c r="C2518" s="2">
        <v>122</v>
      </c>
      <c r="D2518" s="2">
        <v>7.9</v>
      </c>
    </row>
    <row r="2519" spans="1:4" x14ac:dyDescent="0.3">
      <c r="A2519" s="2" t="s">
        <v>7530</v>
      </c>
      <c r="B2519" s="15">
        <v>399211549</v>
      </c>
      <c r="C2519" s="2">
        <v>118</v>
      </c>
      <c r="D2519" s="2">
        <v>7.6</v>
      </c>
    </row>
    <row r="2520" spans="1:4" x14ac:dyDescent="0.3">
      <c r="A2520" s="2" t="s">
        <v>7532</v>
      </c>
      <c r="B2520" s="14">
        <v>201614388</v>
      </c>
      <c r="C2520" s="2">
        <v>107</v>
      </c>
      <c r="D2520" s="2">
        <v>5.7</v>
      </c>
    </row>
    <row r="2521" spans="1:4" x14ac:dyDescent="0.3">
      <c r="A2521" s="2" t="s">
        <v>7534</v>
      </c>
      <c r="B2521" s="15">
        <v>-14683000</v>
      </c>
      <c r="C2521" s="2">
        <v>102</v>
      </c>
      <c r="D2521" s="2">
        <v>6.4</v>
      </c>
    </row>
    <row r="2522" spans="1:4" x14ac:dyDescent="0.3">
      <c r="A2522" s="2" t="s">
        <v>7538</v>
      </c>
      <c r="B2522" s="14">
        <v>131292009</v>
      </c>
      <c r="C2522" s="2">
        <v>154</v>
      </c>
      <c r="D2522" s="2">
        <v>7.7</v>
      </c>
    </row>
    <row r="2523" spans="1:4" x14ac:dyDescent="0.3">
      <c r="A2523" s="2" t="s">
        <v>7540</v>
      </c>
      <c r="B2523" s="15">
        <v>-4698351</v>
      </c>
      <c r="C2523" s="2">
        <v>120</v>
      </c>
      <c r="D2523" s="2">
        <v>6.5</v>
      </c>
    </row>
    <row r="2524" spans="1:4" x14ac:dyDescent="0.3">
      <c r="A2524" s="2" t="s">
        <v>7545</v>
      </c>
      <c r="B2524" s="14">
        <v>219555708</v>
      </c>
      <c r="C2524" s="2">
        <v>113</v>
      </c>
      <c r="D2524" s="2">
        <v>8</v>
      </c>
    </row>
    <row r="2525" spans="1:4" x14ac:dyDescent="0.3">
      <c r="A2525" s="2" t="s">
        <v>7549</v>
      </c>
      <c r="B2525" s="15">
        <v>0</v>
      </c>
      <c r="C2525" s="2">
        <v>109</v>
      </c>
      <c r="D2525" s="2">
        <v>6</v>
      </c>
    </row>
    <row r="2526" spans="1:4" x14ac:dyDescent="0.3">
      <c r="A2526" s="2" t="s">
        <v>7551</v>
      </c>
      <c r="B2526" s="14">
        <v>52182787</v>
      </c>
      <c r="C2526" s="2">
        <v>125</v>
      </c>
      <c r="D2526" s="2">
        <v>7.2</v>
      </c>
    </row>
    <row r="2527" spans="1:4" x14ac:dyDescent="0.3">
      <c r="A2527" s="2" t="s">
        <v>7553</v>
      </c>
      <c r="B2527" s="15">
        <v>60700498</v>
      </c>
      <c r="C2527" s="2">
        <v>92</v>
      </c>
      <c r="D2527" s="2">
        <v>5.9</v>
      </c>
    </row>
    <row r="2528" spans="1:4" x14ac:dyDescent="0.3">
      <c r="A2528" s="2" t="s">
        <v>7555</v>
      </c>
      <c r="B2528" s="14">
        <v>131497771</v>
      </c>
      <c r="C2528" s="2">
        <v>100</v>
      </c>
      <c r="D2528" s="2">
        <v>6</v>
      </c>
    </row>
    <row r="2529" spans="1:4" x14ac:dyDescent="0.3">
      <c r="A2529" s="2" t="s">
        <v>7558</v>
      </c>
      <c r="B2529" s="15">
        <v>46399552</v>
      </c>
      <c r="C2529" s="2">
        <v>98</v>
      </c>
      <c r="D2529" s="2">
        <v>7.1</v>
      </c>
    </row>
    <row r="2530" spans="1:4" x14ac:dyDescent="0.3">
      <c r="A2530" s="2" t="s">
        <v>7560</v>
      </c>
      <c r="B2530" s="14">
        <v>136831537</v>
      </c>
      <c r="C2530" s="2">
        <v>92</v>
      </c>
      <c r="D2530" s="2">
        <v>6</v>
      </c>
    </row>
    <row r="2531" spans="1:4" x14ac:dyDescent="0.3">
      <c r="A2531" s="2" t="s">
        <v>7562</v>
      </c>
      <c r="B2531" s="15">
        <v>108384128</v>
      </c>
      <c r="C2531" s="2">
        <v>103</v>
      </c>
      <c r="D2531" s="2">
        <v>6.8</v>
      </c>
    </row>
    <row r="2532" spans="1:4" x14ac:dyDescent="0.3">
      <c r="A2532" s="2" t="s">
        <v>7564</v>
      </c>
      <c r="B2532" s="14">
        <v>58326666</v>
      </c>
      <c r="C2532" s="2">
        <v>92</v>
      </c>
      <c r="D2532" s="2">
        <v>7.1</v>
      </c>
    </row>
    <row r="2533" spans="1:4" x14ac:dyDescent="0.3">
      <c r="A2533" s="2" t="s">
        <v>7567</v>
      </c>
      <c r="B2533" s="15">
        <v>40184721</v>
      </c>
      <c r="C2533" s="2">
        <v>113</v>
      </c>
      <c r="D2533" s="2">
        <v>6.1</v>
      </c>
    </row>
    <row r="2534" spans="1:4" x14ac:dyDescent="0.3">
      <c r="A2534" s="2" t="s">
        <v>7569</v>
      </c>
      <c r="B2534" s="14">
        <v>-18000000</v>
      </c>
      <c r="C2534" s="2">
        <v>115</v>
      </c>
      <c r="D2534" s="2">
        <v>7</v>
      </c>
    </row>
    <row r="2535" spans="1:4" x14ac:dyDescent="0.3">
      <c r="A2535" s="2" t="s">
        <v>7572</v>
      </c>
      <c r="B2535" s="15">
        <v>110730736</v>
      </c>
      <c r="C2535" s="2">
        <v>95</v>
      </c>
      <c r="D2535" s="2">
        <v>6.1</v>
      </c>
    </row>
    <row r="2536" spans="1:4" x14ac:dyDescent="0.3">
      <c r="A2536" s="2" t="s">
        <v>7575</v>
      </c>
      <c r="B2536" s="14">
        <v>51966987</v>
      </c>
      <c r="C2536" s="2">
        <v>87</v>
      </c>
      <c r="D2536" s="2">
        <v>5.4</v>
      </c>
    </row>
    <row r="2537" spans="1:4" x14ac:dyDescent="0.3">
      <c r="A2537" s="2" t="s">
        <v>7577</v>
      </c>
      <c r="B2537" s="15">
        <v>37970014</v>
      </c>
      <c r="C2537" s="2">
        <v>88</v>
      </c>
      <c r="D2537" s="2">
        <v>5.6</v>
      </c>
    </row>
    <row r="2538" spans="1:4" x14ac:dyDescent="0.3">
      <c r="A2538" s="2" t="s">
        <v>7579</v>
      </c>
      <c r="B2538" s="14">
        <v>35000000</v>
      </c>
      <c r="C2538" s="2">
        <v>183</v>
      </c>
      <c r="D2538" s="2">
        <v>7.8</v>
      </c>
    </row>
    <row r="2539" spans="1:4" x14ac:dyDescent="0.3">
      <c r="A2539" s="2" t="s">
        <v>7581</v>
      </c>
      <c r="B2539" s="15">
        <v>49256513</v>
      </c>
      <c r="C2539" s="2">
        <v>97</v>
      </c>
      <c r="D2539" s="2">
        <v>6.7</v>
      </c>
    </row>
    <row r="2540" spans="1:4" x14ac:dyDescent="0.3">
      <c r="A2540" s="2" t="s">
        <v>7583</v>
      </c>
      <c r="B2540" s="14">
        <v>38534455</v>
      </c>
      <c r="C2540" s="2">
        <v>94</v>
      </c>
      <c r="D2540" s="2">
        <v>5.7</v>
      </c>
    </row>
    <row r="2541" spans="1:4" x14ac:dyDescent="0.3">
      <c r="A2541" s="2" t="s">
        <v>7586</v>
      </c>
      <c r="B2541" s="15">
        <v>7930462</v>
      </c>
      <c r="C2541" s="2">
        <v>112</v>
      </c>
      <c r="D2541" s="2">
        <v>5.8</v>
      </c>
    </row>
    <row r="2542" spans="1:4" x14ac:dyDescent="0.3">
      <c r="A2542" s="2" t="s">
        <v>7590</v>
      </c>
      <c r="B2542" s="14">
        <v>46548707</v>
      </c>
      <c r="C2542" s="2">
        <v>98</v>
      </c>
      <c r="D2542" s="2">
        <v>5.9</v>
      </c>
    </row>
    <row r="2543" spans="1:4" x14ac:dyDescent="0.3">
      <c r="A2543" s="2" t="s">
        <v>7593</v>
      </c>
      <c r="B2543" s="15">
        <v>25283321</v>
      </c>
      <c r="C2543" s="2">
        <v>104</v>
      </c>
      <c r="D2543" s="2">
        <v>6.2</v>
      </c>
    </row>
    <row r="2544" spans="1:4" x14ac:dyDescent="0.3">
      <c r="A2544" s="2" t="s">
        <v>7595</v>
      </c>
      <c r="B2544" s="14">
        <v>0</v>
      </c>
      <c r="C2544" s="2">
        <v>118</v>
      </c>
      <c r="D2544" s="2">
        <v>6.9</v>
      </c>
    </row>
    <row r="2545" spans="1:4" x14ac:dyDescent="0.3">
      <c r="A2545" s="2" t="s">
        <v>7597</v>
      </c>
      <c r="B2545" s="15">
        <v>29862187</v>
      </c>
      <c r="C2545" s="2">
        <v>104</v>
      </c>
      <c r="D2545" s="2">
        <v>6.6</v>
      </c>
    </row>
    <row r="2546" spans="1:4" x14ac:dyDescent="0.3">
      <c r="A2546" s="2" t="s">
        <v>7599</v>
      </c>
      <c r="B2546" s="14">
        <v>50468332</v>
      </c>
      <c r="C2546" s="2">
        <v>89</v>
      </c>
      <c r="D2546" s="2">
        <v>5.5</v>
      </c>
    </row>
    <row r="2547" spans="1:4" x14ac:dyDescent="0.3">
      <c r="A2547" s="2" t="s">
        <v>7602</v>
      </c>
      <c r="B2547" s="15">
        <v>41126384</v>
      </c>
      <c r="C2547" s="2">
        <v>109</v>
      </c>
      <c r="D2547" s="2">
        <v>7.2</v>
      </c>
    </row>
    <row r="2548" spans="1:4" x14ac:dyDescent="0.3">
      <c r="A2548" s="2" t="s">
        <v>7604</v>
      </c>
      <c r="B2548" s="14">
        <v>20007180</v>
      </c>
      <c r="C2548" s="2">
        <v>106</v>
      </c>
      <c r="D2548" s="2">
        <v>5.8</v>
      </c>
    </row>
    <row r="2549" spans="1:4" x14ac:dyDescent="0.3">
      <c r="A2549" s="2" t="s">
        <v>7606</v>
      </c>
      <c r="B2549" s="15">
        <v>108726688</v>
      </c>
      <c r="C2549" s="2">
        <v>123</v>
      </c>
      <c r="D2549" s="2">
        <v>7.8</v>
      </c>
    </row>
    <row r="2550" spans="1:4" x14ac:dyDescent="0.3">
      <c r="A2550" s="2" t="s">
        <v>7609</v>
      </c>
      <c r="B2550" s="14">
        <v>0</v>
      </c>
      <c r="C2550" s="2">
        <v>86</v>
      </c>
      <c r="D2550" s="2">
        <v>4.7</v>
      </c>
    </row>
    <row r="2551" spans="1:4" x14ac:dyDescent="0.3">
      <c r="A2551" s="2" t="s">
        <v>7612</v>
      </c>
      <c r="B2551" s="15">
        <v>18771174</v>
      </c>
      <c r="C2551" s="2">
        <v>120</v>
      </c>
      <c r="D2551" s="2">
        <v>6.9</v>
      </c>
    </row>
    <row r="2552" spans="1:4" x14ac:dyDescent="0.3">
      <c r="A2552" s="2" t="s">
        <v>7616</v>
      </c>
      <c r="B2552" s="14">
        <v>54995385</v>
      </c>
      <c r="C2552" s="2">
        <v>216</v>
      </c>
      <c r="D2552" s="2">
        <v>7.8</v>
      </c>
    </row>
    <row r="2553" spans="1:4" x14ac:dyDescent="0.3">
      <c r="A2553" s="2" t="s">
        <v>7619</v>
      </c>
      <c r="B2553" s="15">
        <v>24421467</v>
      </c>
      <c r="C2553" s="2">
        <v>105</v>
      </c>
      <c r="D2553" s="2">
        <v>5.0999999999999996</v>
      </c>
    </row>
    <row r="2554" spans="1:4" x14ac:dyDescent="0.3">
      <c r="A2554" s="2" t="s">
        <v>7622</v>
      </c>
      <c r="B2554" s="14">
        <v>37501541</v>
      </c>
      <c r="C2554" s="2">
        <v>115</v>
      </c>
      <c r="D2554" s="2">
        <v>7</v>
      </c>
    </row>
    <row r="2555" spans="1:4" x14ac:dyDescent="0.3">
      <c r="A2555" s="2" t="s">
        <v>7625</v>
      </c>
      <c r="B2555" s="15">
        <v>17721635</v>
      </c>
      <c r="C2555" s="2">
        <v>110</v>
      </c>
      <c r="D2555" s="2">
        <v>6.2</v>
      </c>
    </row>
    <row r="2556" spans="1:4" x14ac:dyDescent="0.3">
      <c r="A2556" s="2" t="s">
        <v>7628</v>
      </c>
      <c r="B2556" s="14">
        <v>32175038</v>
      </c>
      <c r="C2556" s="2">
        <v>88</v>
      </c>
      <c r="D2556" s="2">
        <v>6.2</v>
      </c>
    </row>
    <row r="2557" spans="1:4" x14ac:dyDescent="0.3">
      <c r="A2557" s="2" t="s">
        <v>7631</v>
      </c>
      <c r="B2557" s="15">
        <v>24664855</v>
      </c>
      <c r="C2557" s="2">
        <v>94</v>
      </c>
      <c r="D2557" s="2">
        <v>4.5</v>
      </c>
    </row>
    <row r="2558" spans="1:4" x14ac:dyDescent="0.3">
      <c r="A2558" s="2" t="s">
        <v>7635</v>
      </c>
      <c r="B2558" s="14">
        <v>14857814</v>
      </c>
      <c r="C2558" s="2">
        <v>98</v>
      </c>
      <c r="D2558" s="2">
        <v>7.6</v>
      </c>
    </row>
    <row r="2559" spans="1:4" x14ac:dyDescent="0.3">
      <c r="A2559" s="2" t="s">
        <v>7638</v>
      </c>
      <c r="B2559" s="15">
        <v>15226144</v>
      </c>
      <c r="C2559" s="2">
        <v>126</v>
      </c>
      <c r="D2559" s="2">
        <v>6.9</v>
      </c>
    </row>
    <row r="2560" spans="1:4" x14ac:dyDescent="0.3">
      <c r="A2560" s="2" t="s">
        <v>7641</v>
      </c>
      <c r="B2560" s="14">
        <v>63054825</v>
      </c>
      <c r="C2560" s="2">
        <v>100</v>
      </c>
      <c r="D2560" s="2">
        <v>7.4</v>
      </c>
    </row>
    <row r="2561" spans="1:4" x14ac:dyDescent="0.3">
      <c r="A2561" s="2" t="s">
        <v>7644</v>
      </c>
      <c r="B2561" s="15">
        <v>14331068</v>
      </c>
      <c r="C2561" s="2">
        <v>89</v>
      </c>
      <c r="D2561" s="2">
        <v>5.0999999999999996</v>
      </c>
    </row>
    <row r="2562" spans="1:4" x14ac:dyDescent="0.3">
      <c r="A2562" s="2" t="s">
        <v>7647</v>
      </c>
      <c r="B2562" s="14">
        <v>31905889</v>
      </c>
      <c r="C2562" s="2">
        <v>111</v>
      </c>
      <c r="D2562" s="2">
        <v>5.6</v>
      </c>
    </row>
    <row r="2563" spans="1:4" x14ac:dyDescent="0.3">
      <c r="A2563" s="2" t="s">
        <v>7649</v>
      </c>
      <c r="B2563" s="15">
        <v>49238440</v>
      </c>
      <c r="C2563" s="2">
        <v>100</v>
      </c>
      <c r="D2563" s="2">
        <v>6.5</v>
      </c>
    </row>
    <row r="2564" spans="1:4" x14ac:dyDescent="0.3">
      <c r="A2564" s="2" t="s">
        <v>7652</v>
      </c>
      <c r="B2564" s="14">
        <v>15127963</v>
      </c>
      <c r="C2564" s="2">
        <v>115</v>
      </c>
      <c r="D2564" s="2">
        <v>6.3</v>
      </c>
    </row>
    <row r="2565" spans="1:4" x14ac:dyDescent="0.3">
      <c r="A2565" s="2" t="s">
        <v>7654</v>
      </c>
      <c r="B2565" s="15">
        <v>18645546</v>
      </c>
      <c r="C2565" s="2">
        <v>106</v>
      </c>
      <c r="D2565" s="2">
        <v>6.1</v>
      </c>
    </row>
    <row r="2566" spans="1:4" x14ac:dyDescent="0.3">
      <c r="A2566" s="2" t="s">
        <v>7657</v>
      </c>
      <c r="B2566" s="14">
        <v>7728118</v>
      </c>
      <c r="C2566" s="2">
        <v>124</v>
      </c>
      <c r="D2566" s="2">
        <v>7.4</v>
      </c>
    </row>
    <row r="2567" spans="1:4" x14ac:dyDescent="0.3">
      <c r="A2567" s="2" t="s">
        <v>7660</v>
      </c>
      <c r="B2567" s="15">
        <v>28084357</v>
      </c>
      <c r="C2567" s="2">
        <v>107</v>
      </c>
      <c r="D2567" s="2">
        <v>6.9</v>
      </c>
    </row>
    <row r="2568" spans="1:4" x14ac:dyDescent="0.3">
      <c r="A2568" s="2" t="s">
        <v>7662</v>
      </c>
      <c r="B2568" s="14">
        <v>25105542</v>
      </c>
      <c r="C2568" s="2">
        <v>99</v>
      </c>
      <c r="D2568" s="2">
        <v>4.7</v>
      </c>
    </row>
    <row r="2569" spans="1:4" x14ac:dyDescent="0.3">
      <c r="A2569" s="2" t="s">
        <v>7666</v>
      </c>
      <c r="B2569" s="15">
        <v>0</v>
      </c>
      <c r="C2569" s="2">
        <v>90</v>
      </c>
      <c r="D2569" s="2">
        <v>4.3</v>
      </c>
    </row>
    <row r="2570" spans="1:4" x14ac:dyDescent="0.3">
      <c r="A2570" s="2" t="s">
        <v>7671</v>
      </c>
      <c r="B2570" s="14">
        <v>9769466</v>
      </c>
      <c r="C2570" s="2">
        <v>101</v>
      </c>
      <c r="D2570" s="2">
        <v>6.3</v>
      </c>
    </row>
    <row r="2571" spans="1:4" x14ac:dyDescent="0.3">
      <c r="A2571" s="2" t="s">
        <v>7674</v>
      </c>
      <c r="B2571" s="15">
        <v>70306374</v>
      </c>
      <c r="C2571" s="2">
        <v>124</v>
      </c>
      <c r="D2571" s="2">
        <v>7.3</v>
      </c>
    </row>
    <row r="2572" spans="1:4" x14ac:dyDescent="0.3">
      <c r="A2572" s="2" t="s">
        <v>7676</v>
      </c>
      <c r="B2572" s="14">
        <v>0</v>
      </c>
      <c r="C2572" s="2">
        <v>103</v>
      </c>
      <c r="D2572" s="2">
        <v>6.1</v>
      </c>
    </row>
    <row r="2573" spans="1:4" x14ac:dyDescent="0.3">
      <c r="A2573" s="2" t="s">
        <v>7679</v>
      </c>
      <c r="B2573" s="15">
        <v>11737911</v>
      </c>
      <c r="C2573" s="2">
        <v>134</v>
      </c>
      <c r="D2573" s="2">
        <v>7.5</v>
      </c>
    </row>
    <row r="2574" spans="1:4" x14ac:dyDescent="0.3">
      <c r="A2574" s="2" t="s">
        <v>7681</v>
      </c>
      <c r="B2574" s="14">
        <v>28101594</v>
      </c>
      <c r="C2574" s="2">
        <v>155</v>
      </c>
      <c r="D2574" s="2">
        <v>7.5</v>
      </c>
    </row>
    <row r="2575" spans="1:4" x14ac:dyDescent="0.3">
      <c r="A2575" s="2" t="s">
        <v>7683</v>
      </c>
      <c r="B2575" s="15">
        <v>0</v>
      </c>
      <c r="C2575" s="2">
        <v>94</v>
      </c>
      <c r="D2575" s="2">
        <v>5.5</v>
      </c>
    </row>
    <row r="2576" spans="1:4" x14ac:dyDescent="0.3">
      <c r="A2576" s="2" t="s">
        <v>7685</v>
      </c>
      <c r="B2576" s="14">
        <v>6000000</v>
      </c>
      <c r="C2576" s="2">
        <v>95</v>
      </c>
      <c r="D2576" s="2">
        <v>6.1</v>
      </c>
    </row>
    <row r="2577" spans="1:4" x14ac:dyDescent="0.3">
      <c r="A2577" s="2" t="s">
        <v>7688</v>
      </c>
      <c r="B2577" s="15">
        <v>-15000000</v>
      </c>
      <c r="C2577" s="2">
        <v>89</v>
      </c>
      <c r="D2577" s="2">
        <v>5.2</v>
      </c>
    </row>
    <row r="2578" spans="1:4" x14ac:dyDescent="0.3">
      <c r="A2578" s="2" t="s">
        <v>7691</v>
      </c>
      <c r="B2578" s="14">
        <v>24574362</v>
      </c>
      <c r="C2578" s="2">
        <v>97</v>
      </c>
      <c r="D2578" s="2">
        <v>4.4000000000000004</v>
      </c>
    </row>
    <row r="2579" spans="1:4" x14ac:dyDescent="0.3">
      <c r="A2579" s="2" t="s">
        <v>7695</v>
      </c>
      <c r="B2579" s="15">
        <v>0</v>
      </c>
      <c r="C2579" s="2">
        <v>90</v>
      </c>
      <c r="D2579" s="2">
        <v>6.4</v>
      </c>
    </row>
    <row r="2580" spans="1:4" x14ac:dyDescent="0.3">
      <c r="A2580" s="2" t="s">
        <v>7697</v>
      </c>
      <c r="B2580" s="14">
        <v>2165608</v>
      </c>
      <c r="C2580" s="2">
        <v>92</v>
      </c>
      <c r="D2580" s="2">
        <v>5</v>
      </c>
    </row>
    <row r="2581" spans="1:4" x14ac:dyDescent="0.3">
      <c r="A2581" s="2" t="s">
        <v>7700</v>
      </c>
      <c r="B2581" s="15">
        <v>5566327</v>
      </c>
      <c r="C2581" s="2">
        <v>94</v>
      </c>
      <c r="D2581" s="2">
        <v>6</v>
      </c>
    </row>
    <row r="2582" spans="1:4" x14ac:dyDescent="0.3">
      <c r="A2582" s="2" t="s">
        <v>7703</v>
      </c>
      <c r="B2582" s="14">
        <v>5529194</v>
      </c>
      <c r="C2582" s="2">
        <v>117</v>
      </c>
      <c r="D2582" s="2">
        <v>5.9</v>
      </c>
    </row>
    <row r="2583" spans="1:4" x14ac:dyDescent="0.3">
      <c r="A2583" s="2" t="s">
        <v>7707</v>
      </c>
      <c r="B2583" s="15">
        <v>2507368</v>
      </c>
      <c r="C2583" s="2">
        <v>84</v>
      </c>
      <c r="D2583" s="2">
        <v>5.5</v>
      </c>
    </row>
    <row r="2584" spans="1:4" x14ac:dyDescent="0.3">
      <c r="A2584" s="2" t="s">
        <v>7710</v>
      </c>
      <c r="B2584" s="14">
        <v>20485608</v>
      </c>
      <c r="C2584" s="2">
        <v>140</v>
      </c>
      <c r="D2584" s="2">
        <v>6.8</v>
      </c>
    </row>
    <row r="2585" spans="1:4" x14ac:dyDescent="0.3">
      <c r="A2585" s="2" t="s">
        <v>7713</v>
      </c>
      <c r="B2585" s="15">
        <v>17556119</v>
      </c>
      <c r="C2585" s="2">
        <v>108</v>
      </c>
      <c r="D2585" s="2">
        <v>6</v>
      </c>
    </row>
    <row r="2586" spans="1:4" x14ac:dyDescent="0.3">
      <c r="A2586" s="2" t="s">
        <v>7715</v>
      </c>
      <c r="B2586" s="14">
        <v>-15000000</v>
      </c>
      <c r="C2586" s="2">
        <v>109</v>
      </c>
      <c r="D2586" s="2">
        <v>5.3</v>
      </c>
    </row>
    <row r="2587" spans="1:4" x14ac:dyDescent="0.3">
      <c r="A2587" s="2" t="s">
        <v>7718</v>
      </c>
      <c r="B2587" s="15">
        <v>27000000</v>
      </c>
      <c r="C2587" s="2">
        <v>131</v>
      </c>
      <c r="D2587" s="2">
        <v>7.2</v>
      </c>
    </row>
    <row r="2588" spans="1:4" x14ac:dyDescent="0.3">
      <c r="A2588" s="2" t="s">
        <v>7721</v>
      </c>
      <c r="B2588" s="14">
        <v>2080167</v>
      </c>
      <c r="C2588" s="2">
        <v>114</v>
      </c>
      <c r="D2588" s="2">
        <v>5.9</v>
      </c>
    </row>
    <row r="2589" spans="1:4" x14ac:dyDescent="0.3">
      <c r="A2589" s="2" t="s">
        <v>7724</v>
      </c>
      <c r="B2589" s="15">
        <v>22930465</v>
      </c>
      <c r="C2589" s="2">
        <v>97</v>
      </c>
      <c r="D2589" s="2">
        <v>5.8</v>
      </c>
    </row>
    <row r="2590" spans="1:4" x14ac:dyDescent="0.3">
      <c r="A2590" s="2" t="s">
        <v>7726</v>
      </c>
      <c r="B2590" s="14">
        <v>16554855</v>
      </c>
      <c r="C2590" s="2">
        <v>121</v>
      </c>
      <c r="D2590" s="2">
        <v>6.5</v>
      </c>
    </row>
    <row r="2591" spans="1:4" x14ac:dyDescent="0.3">
      <c r="A2591" s="2" t="s">
        <v>7728</v>
      </c>
      <c r="B2591" s="15">
        <v>0</v>
      </c>
      <c r="C2591" s="2">
        <v>87</v>
      </c>
      <c r="D2591" s="2">
        <v>4.5999999999999996</v>
      </c>
    </row>
    <row r="2592" spans="1:4" x14ac:dyDescent="0.3">
      <c r="A2592" s="2" t="s">
        <v>7732</v>
      </c>
      <c r="B2592" s="14">
        <v>0</v>
      </c>
      <c r="C2592" s="2">
        <v>85</v>
      </c>
      <c r="D2592" s="2">
        <v>5.9</v>
      </c>
    </row>
    <row r="2593" spans="1:4" x14ac:dyDescent="0.3">
      <c r="A2593" s="2" t="s">
        <v>7736</v>
      </c>
      <c r="B2593" s="15">
        <v>7730842</v>
      </c>
      <c r="C2593" s="2">
        <v>85</v>
      </c>
      <c r="D2593" s="2">
        <v>6.7</v>
      </c>
    </row>
    <row r="2594" spans="1:4" x14ac:dyDescent="0.3">
      <c r="A2594" s="2" t="s">
        <v>7739</v>
      </c>
      <c r="B2594" s="14">
        <v>-9156392</v>
      </c>
      <c r="C2594" s="2">
        <v>87</v>
      </c>
      <c r="D2594" s="2">
        <v>4.4000000000000004</v>
      </c>
    </row>
    <row r="2595" spans="1:4" x14ac:dyDescent="0.3">
      <c r="A2595" s="2" t="s">
        <v>7743</v>
      </c>
      <c r="B2595" s="15">
        <v>0</v>
      </c>
      <c r="C2595" s="2">
        <v>121</v>
      </c>
      <c r="D2595" s="2">
        <v>5.0999999999999996</v>
      </c>
    </row>
    <row r="2596" spans="1:4" x14ac:dyDescent="0.3">
      <c r="A2596" s="2" t="s">
        <v>7746</v>
      </c>
      <c r="B2596" s="14">
        <v>44389433</v>
      </c>
      <c r="C2596" s="2">
        <v>107</v>
      </c>
      <c r="D2596" s="2">
        <v>7</v>
      </c>
    </row>
    <row r="2597" spans="1:4" x14ac:dyDescent="0.3">
      <c r="A2597" s="2" t="s">
        <v>7750</v>
      </c>
      <c r="B2597" s="15">
        <v>1633035</v>
      </c>
      <c r="C2597" s="2">
        <v>111</v>
      </c>
      <c r="D2597" s="2">
        <v>6.7</v>
      </c>
    </row>
    <row r="2598" spans="1:4" x14ac:dyDescent="0.3">
      <c r="A2598" s="2" t="s">
        <v>7753</v>
      </c>
      <c r="B2598" s="14">
        <v>-3000000</v>
      </c>
      <c r="C2598" s="2">
        <v>92</v>
      </c>
      <c r="D2598" s="2">
        <v>5.9</v>
      </c>
    </row>
    <row r="2599" spans="1:4" x14ac:dyDescent="0.3">
      <c r="A2599" s="2" t="s">
        <v>7757</v>
      </c>
      <c r="B2599" s="15">
        <v>0</v>
      </c>
      <c r="C2599" s="2">
        <v>97</v>
      </c>
      <c r="D2599" s="2">
        <v>6.4</v>
      </c>
    </row>
    <row r="2600" spans="1:4" x14ac:dyDescent="0.3">
      <c r="A2600" s="2" t="s">
        <v>7761</v>
      </c>
      <c r="B2600" s="14">
        <v>0</v>
      </c>
      <c r="C2600" s="2">
        <v>97</v>
      </c>
      <c r="D2600" s="2">
        <v>5.3</v>
      </c>
    </row>
    <row r="2601" spans="1:4" x14ac:dyDescent="0.3">
      <c r="A2601" s="2" t="s">
        <v>7765</v>
      </c>
      <c r="B2601" s="15">
        <v>-20000000</v>
      </c>
      <c r="C2601" s="2">
        <v>125</v>
      </c>
      <c r="D2601" s="2">
        <v>6.3</v>
      </c>
    </row>
    <row r="2602" spans="1:4" x14ac:dyDescent="0.3">
      <c r="A2602" s="2" t="s">
        <v>7767</v>
      </c>
      <c r="B2602" s="14">
        <v>-15000000</v>
      </c>
      <c r="C2602" s="2">
        <v>124</v>
      </c>
      <c r="D2602" s="2">
        <v>6.2</v>
      </c>
    </row>
    <row r="2603" spans="1:4" x14ac:dyDescent="0.3">
      <c r="A2603" s="2" t="s">
        <v>7769</v>
      </c>
      <c r="B2603" s="15">
        <v>0</v>
      </c>
      <c r="C2603" s="2">
        <v>76</v>
      </c>
      <c r="D2603" s="2">
        <v>2.9</v>
      </c>
    </row>
    <row r="2604" spans="1:4" x14ac:dyDescent="0.3">
      <c r="A2604" s="2" t="s">
        <v>7771</v>
      </c>
      <c r="B2604" s="14">
        <v>608545</v>
      </c>
      <c r="C2604" s="2">
        <v>96</v>
      </c>
      <c r="D2604" s="2">
        <v>5.2</v>
      </c>
    </row>
    <row r="2605" spans="1:4" x14ac:dyDescent="0.3">
      <c r="A2605" s="2" t="s">
        <v>7775</v>
      </c>
      <c r="B2605" s="15">
        <v>-4556684</v>
      </c>
      <c r="C2605" s="2">
        <v>93</v>
      </c>
      <c r="D2605" s="2">
        <v>4.8</v>
      </c>
    </row>
    <row r="2606" spans="1:4" x14ac:dyDescent="0.3">
      <c r="A2606" s="2" t="s">
        <v>7777</v>
      </c>
      <c r="B2606" s="14">
        <v>0</v>
      </c>
      <c r="C2606" s="2">
        <v>96</v>
      </c>
      <c r="D2606" s="2">
        <v>5.4</v>
      </c>
    </row>
    <row r="2607" spans="1:4" x14ac:dyDescent="0.3">
      <c r="A2607" s="2" t="s">
        <v>3373</v>
      </c>
      <c r="B2607" s="15">
        <v>-15000000</v>
      </c>
      <c r="C2607" s="2">
        <v>132</v>
      </c>
      <c r="D2607" s="2">
        <v>7.5</v>
      </c>
    </row>
    <row r="2608" spans="1:4" x14ac:dyDescent="0.3">
      <c r="A2608" s="2" t="s">
        <v>7782</v>
      </c>
      <c r="B2608" s="14">
        <v>-132486</v>
      </c>
      <c r="C2608" s="2">
        <v>103</v>
      </c>
      <c r="D2608" s="2">
        <v>6</v>
      </c>
    </row>
    <row r="2609" spans="1:4" x14ac:dyDescent="0.3">
      <c r="A2609" s="2" t="s">
        <v>7784</v>
      </c>
      <c r="B2609" s="15">
        <v>31189568</v>
      </c>
      <c r="C2609" s="2">
        <v>117</v>
      </c>
      <c r="D2609" s="2">
        <v>7.8</v>
      </c>
    </row>
    <row r="2610" spans="1:4" x14ac:dyDescent="0.3">
      <c r="A2610" s="2" t="s">
        <v>7786</v>
      </c>
      <c r="B2610" s="14">
        <v>-4096154</v>
      </c>
      <c r="C2610" s="2">
        <v>116</v>
      </c>
      <c r="D2610" s="2">
        <v>6.6</v>
      </c>
    </row>
    <row r="2611" spans="1:4" x14ac:dyDescent="0.3">
      <c r="A2611" s="2" t="s">
        <v>7790</v>
      </c>
      <c r="B2611" s="15">
        <v>-5762530</v>
      </c>
      <c r="C2611" s="2">
        <v>118</v>
      </c>
      <c r="D2611" s="2">
        <v>6.5</v>
      </c>
    </row>
    <row r="2612" spans="1:4" x14ac:dyDescent="0.3">
      <c r="A2612" s="2" t="s">
        <v>7792</v>
      </c>
      <c r="B2612" s="14">
        <v>2928871</v>
      </c>
      <c r="C2612" s="2">
        <v>100</v>
      </c>
      <c r="D2612" s="2">
        <v>6.7</v>
      </c>
    </row>
    <row r="2613" spans="1:4" x14ac:dyDescent="0.3">
      <c r="A2613" s="2" t="s">
        <v>7794</v>
      </c>
      <c r="B2613" s="15">
        <v>-5097885</v>
      </c>
      <c r="C2613" s="2">
        <v>94</v>
      </c>
      <c r="D2613" s="2">
        <v>5</v>
      </c>
    </row>
    <row r="2614" spans="1:4" x14ac:dyDescent="0.3">
      <c r="A2614" s="2" t="s">
        <v>7797</v>
      </c>
      <c r="B2614" s="14">
        <v>-11413624</v>
      </c>
      <c r="C2614" s="2">
        <v>94</v>
      </c>
      <c r="D2614" s="2">
        <v>4.7</v>
      </c>
    </row>
    <row r="2615" spans="1:4" x14ac:dyDescent="0.3">
      <c r="A2615" s="2" t="s">
        <v>7801</v>
      </c>
      <c r="B2615" s="15">
        <v>0</v>
      </c>
      <c r="C2615" s="2">
        <v>97</v>
      </c>
      <c r="D2615" s="2">
        <v>6.7</v>
      </c>
    </row>
    <row r="2616" spans="1:4" x14ac:dyDescent="0.3">
      <c r="A2616" s="2" t="s">
        <v>7804</v>
      </c>
      <c r="B2616" s="14">
        <v>0</v>
      </c>
      <c r="C2616" s="2">
        <v>98</v>
      </c>
      <c r="D2616" s="2">
        <v>4.7</v>
      </c>
    </row>
    <row r="2617" spans="1:4" x14ac:dyDescent="0.3">
      <c r="A2617" s="2" t="s">
        <v>7807</v>
      </c>
      <c r="B2617" s="15">
        <v>0</v>
      </c>
      <c r="C2617" s="2">
        <v>91</v>
      </c>
      <c r="D2617" s="2">
        <v>5.5</v>
      </c>
    </row>
    <row r="2618" spans="1:4" x14ac:dyDescent="0.3">
      <c r="A2618" s="2" t="s">
        <v>7811</v>
      </c>
      <c r="B2618" s="14">
        <v>19533783</v>
      </c>
      <c r="C2618" s="2">
        <v>107</v>
      </c>
      <c r="D2618" s="2">
        <v>7.4</v>
      </c>
    </row>
    <row r="2619" spans="1:4" x14ac:dyDescent="0.3">
      <c r="A2619" s="2" t="s">
        <v>7815</v>
      </c>
      <c r="B2619" s="15">
        <v>-15</v>
      </c>
      <c r="C2619" s="2">
        <v>95</v>
      </c>
      <c r="D2619" s="2">
        <v>5.6</v>
      </c>
    </row>
    <row r="2620" spans="1:4" x14ac:dyDescent="0.3">
      <c r="A2620" s="2" t="s">
        <v>7819</v>
      </c>
      <c r="B2620" s="14">
        <v>-6237110</v>
      </c>
      <c r="C2620" s="2">
        <v>102</v>
      </c>
      <c r="D2620" s="2">
        <v>5.6</v>
      </c>
    </row>
    <row r="2621" spans="1:4" x14ac:dyDescent="0.3">
      <c r="A2621" s="2" t="s">
        <v>7823</v>
      </c>
      <c r="B2621" s="15">
        <v>-8594755</v>
      </c>
      <c r="C2621" s="2">
        <v>89</v>
      </c>
      <c r="D2621" s="2">
        <v>5</v>
      </c>
    </row>
    <row r="2622" spans="1:4" x14ac:dyDescent="0.3">
      <c r="A2622" s="2" t="s">
        <v>7825</v>
      </c>
      <c r="B2622" s="14">
        <v>-6861212</v>
      </c>
      <c r="C2622" s="2">
        <v>106</v>
      </c>
      <c r="D2622" s="2">
        <v>6</v>
      </c>
    </row>
    <row r="2623" spans="1:4" x14ac:dyDescent="0.3">
      <c r="A2623" s="2" t="s">
        <v>7827</v>
      </c>
      <c r="B2623" s="15">
        <v>20097815</v>
      </c>
      <c r="C2623" s="2">
        <v>92</v>
      </c>
      <c r="D2623" s="2">
        <v>6.8</v>
      </c>
    </row>
    <row r="2624" spans="1:4" x14ac:dyDescent="0.3">
      <c r="A2624" s="2" t="s">
        <v>7829</v>
      </c>
      <c r="B2624" s="14">
        <v>-9782502</v>
      </c>
      <c r="C2624" s="2">
        <v>105</v>
      </c>
      <c r="D2624" s="2">
        <v>4.7</v>
      </c>
    </row>
    <row r="2625" spans="1:4" x14ac:dyDescent="0.3">
      <c r="A2625" s="2" t="s">
        <v>7833</v>
      </c>
      <c r="B2625" s="15">
        <v>-2963851</v>
      </c>
      <c r="C2625" s="2">
        <v>121</v>
      </c>
      <c r="D2625" s="2">
        <v>7</v>
      </c>
    </row>
    <row r="2626" spans="1:4" x14ac:dyDescent="0.3">
      <c r="A2626" s="2" t="s">
        <v>7835</v>
      </c>
      <c r="B2626" s="14">
        <v>0</v>
      </c>
      <c r="C2626" s="2">
        <v>120</v>
      </c>
      <c r="D2626" s="2">
        <v>6</v>
      </c>
    </row>
    <row r="2627" spans="1:4" x14ac:dyDescent="0.3">
      <c r="A2627" s="2" t="s">
        <v>7839</v>
      </c>
      <c r="B2627" s="15">
        <v>785148</v>
      </c>
      <c r="C2627" s="2">
        <v>103</v>
      </c>
      <c r="D2627" s="2">
        <v>7.2</v>
      </c>
    </row>
    <row r="2628" spans="1:4" x14ac:dyDescent="0.3">
      <c r="A2628" s="2" t="s">
        <v>7842</v>
      </c>
      <c r="B2628" s="14">
        <v>-20847770</v>
      </c>
      <c r="C2628" s="2">
        <v>92</v>
      </c>
      <c r="D2628" s="2">
        <v>6.1</v>
      </c>
    </row>
    <row r="2629" spans="1:4" x14ac:dyDescent="0.3">
      <c r="A2629" s="2" t="s">
        <v>7845</v>
      </c>
      <c r="B2629" s="15">
        <v>5117339</v>
      </c>
      <c r="C2629" s="2">
        <v>147</v>
      </c>
      <c r="D2629" s="2">
        <v>7.6</v>
      </c>
    </row>
    <row r="2630" spans="1:4" x14ac:dyDescent="0.3">
      <c r="A2630" s="2" t="s">
        <v>7849</v>
      </c>
      <c r="B2630" s="14">
        <v>0</v>
      </c>
      <c r="C2630" s="2">
        <v>98</v>
      </c>
      <c r="D2630" s="2">
        <v>5.4</v>
      </c>
    </row>
    <row r="2631" spans="1:4" x14ac:dyDescent="0.3">
      <c r="A2631" s="2" t="s">
        <v>7852</v>
      </c>
      <c r="B2631" s="15">
        <v>-22000000</v>
      </c>
      <c r="C2631" s="2">
        <v>98</v>
      </c>
      <c r="D2631" s="2">
        <v>5.8</v>
      </c>
    </row>
    <row r="2632" spans="1:4" x14ac:dyDescent="0.3">
      <c r="A2632" s="2" t="s">
        <v>7856</v>
      </c>
      <c r="B2632" s="14">
        <v>-5544768</v>
      </c>
      <c r="C2632" s="2">
        <v>104</v>
      </c>
      <c r="D2632" s="2">
        <v>6.8</v>
      </c>
    </row>
    <row r="2633" spans="1:4" x14ac:dyDescent="0.3">
      <c r="A2633" s="2" t="s">
        <v>7859</v>
      </c>
      <c r="B2633" s="15">
        <v>0</v>
      </c>
      <c r="C2633" s="2">
        <v>276</v>
      </c>
      <c r="D2633" s="2">
        <v>7</v>
      </c>
    </row>
    <row r="2634" spans="1:4" x14ac:dyDescent="0.3">
      <c r="A2634" s="2" t="s">
        <v>7861</v>
      </c>
      <c r="B2634" s="14">
        <v>-9073590</v>
      </c>
      <c r="C2634" s="2">
        <v>111</v>
      </c>
      <c r="D2634" s="2">
        <v>6.5</v>
      </c>
    </row>
    <row r="2635" spans="1:4" x14ac:dyDescent="0.3">
      <c r="A2635" s="2" t="s">
        <v>7865</v>
      </c>
      <c r="B2635" s="15">
        <v>-15000000</v>
      </c>
      <c r="C2635" s="2">
        <v>98</v>
      </c>
      <c r="D2635" s="2">
        <v>4.8</v>
      </c>
    </row>
    <row r="2636" spans="1:4" x14ac:dyDescent="0.3">
      <c r="A2636" s="2" t="s">
        <v>7869</v>
      </c>
      <c r="B2636" s="14">
        <v>0</v>
      </c>
      <c r="C2636" s="2">
        <v>111</v>
      </c>
      <c r="D2636" s="2">
        <v>6.5</v>
      </c>
    </row>
    <row r="2637" spans="1:4" x14ac:dyDescent="0.3">
      <c r="A2637" s="2" t="s">
        <v>7873</v>
      </c>
      <c r="B2637" s="15">
        <v>-7061128</v>
      </c>
      <c r="C2637" s="2">
        <v>112</v>
      </c>
      <c r="D2637" s="2">
        <v>6.3</v>
      </c>
    </row>
    <row r="2638" spans="1:4" x14ac:dyDescent="0.3">
      <c r="A2638" s="2" t="s">
        <v>7876</v>
      </c>
      <c r="B2638" s="14">
        <v>0</v>
      </c>
      <c r="C2638" s="2">
        <v>100</v>
      </c>
      <c r="D2638" s="2">
        <v>5.5</v>
      </c>
    </row>
    <row r="2639" spans="1:4" x14ac:dyDescent="0.3">
      <c r="A2639" s="2" t="s">
        <v>7880</v>
      </c>
      <c r="B2639" s="15">
        <v>0</v>
      </c>
      <c r="C2639" s="2">
        <v>116</v>
      </c>
      <c r="D2639" s="2">
        <v>6.6</v>
      </c>
    </row>
    <row r="2640" spans="1:4" x14ac:dyDescent="0.3">
      <c r="A2640" s="2" t="s">
        <v>7882</v>
      </c>
      <c r="B2640" s="14">
        <v>-91969578</v>
      </c>
      <c r="C2640" s="2">
        <v>153</v>
      </c>
      <c r="D2640" s="2">
        <v>8</v>
      </c>
    </row>
    <row r="2641" spans="1:4" x14ac:dyDescent="0.3">
      <c r="A2641" s="2" t="s">
        <v>7885</v>
      </c>
      <c r="B2641" s="15">
        <v>-2415869</v>
      </c>
      <c r="C2641" s="2">
        <v>84</v>
      </c>
      <c r="D2641" s="2">
        <v>6.5</v>
      </c>
    </row>
    <row r="2642" spans="1:4" x14ac:dyDescent="0.3">
      <c r="A2642" s="2" t="s">
        <v>7887</v>
      </c>
      <c r="B2642" s="14">
        <v>-7470234</v>
      </c>
      <c r="C2642" s="2">
        <v>116</v>
      </c>
      <c r="D2642" s="2">
        <v>6.7</v>
      </c>
    </row>
    <row r="2643" spans="1:4" x14ac:dyDescent="0.3">
      <c r="A2643" s="2" t="s">
        <v>7889</v>
      </c>
      <c r="B2643" s="15">
        <v>-14367458</v>
      </c>
      <c r="C2643" s="2">
        <v>105</v>
      </c>
      <c r="D2643" s="2">
        <v>6.6</v>
      </c>
    </row>
    <row r="2644" spans="1:4" x14ac:dyDescent="0.3">
      <c r="A2644" s="2" t="s">
        <v>7894</v>
      </c>
      <c r="B2644" s="14">
        <v>-15000000</v>
      </c>
      <c r="C2644" s="2">
        <v>98</v>
      </c>
      <c r="D2644" s="2">
        <v>6.5</v>
      </c>
    </row>
    <row r="2645" spans="1:4" x14ac:dyDescent="0.3">
      <c r="A2645" s="2" t="s">
        <v>7897</v>
      </c>
      <c r="B2645" s="15">
        <v>0</v>
      </c>
      <c r="C2645" s="2">
        <v>105</v>
      </c>
      <c r="D2645" s="2">
        <v>7.4</v>
      </c>
    </row>
    <row r="2646" spans="1:4" x14ac:dyDescent="0.3">
      <c r="A2646" s="2" t="s">
        <v>7901</v>
      </c>
      <c r="B2646" s="14">
        <v>436663</v>
      </c>
      <c r="C2646" s="2">
        <v>98</v>
      </c>
      <c r="D2646" s="2">
        <v>6</v>
      </c>
    </row>
    <row r="2647" spans="1:4" x14ac:dyDescent="0.3">
      <c r="A2647" s="2" t="s">
        <v>7908</v>
      </c>
      <c r="B2647" s="15">
        <v>-5185211</v>
      </c>
      <c r="C2647" s="2">
        <v>97</v>
      </c>
      <c r="D2647" s="2">
        <v>5.9</v>
      </c>
    </row>
    <row r="2648" spans="1:4" x14ac:dyDescent="0.3">
      <c r="A2648" s="2" t="s">
        <v>7911</v>
      </c>
      <c r="B2648" s="14">
        <v>-14923618</v>
      </c>
      <c r="C2648" s="2">
        <v>93</v>
      </c>
      <c r="D2648" s="2">
        <v>5</v>
      </c>
    </row>
    <row r="2649" spans="1:4" x14ac:dyDescent="0.3">
      <c r="A2649" s="2" t="s">
        <v>7914</v>
      </c>
      <c r="B2649" s="15">
        <v>-11466773</v>
      </c>
      <c r="C2649" s="2">
        <v>98</v>
      </c>
      <c r="D2649" s="2">
        <v>6</v>
      </c>
    </row>
    <row r="2650" spans="1:4" x14ac:dyDescent="0.3">
      <c r="A2650" s="2" t="s">
        <v>7917</v>
      </c>
      <c r="B2650" s="14">
        <v>-15000000</v>
      </c>
      <c r="C2650" s="2">
        <v>107</v>
      </c>
      <c r="D2650" s="2">
        <v>5.2</v>
      </c>
    </row>
    <row r="2651" spans="1:4" x14ac:dyDescent="0.3">
      <c r="A2651" s="2" t="s">
        <v>7920</v>
      </c>
      <c r="B2651" s="15">
        <v>-15000000</v>
      </c>
      <c r="C2651" s="2">
        <v>90</v>
      </c>
      <c r="D2651" s="2">
        <v>4.8</v>
      </c>
    </row>
    <row r="2652" spans="1:4" x14ac:dyDescent="0.3">
      <c r="A2652" s="2" t="s">
        <v>7924</v>
      </c>
      <c r="B2652" s="14">
        <v>-14977000</v>
      </c>
      <c r="C2652" s="2">
        <v>99</v>
      </c>
      <c r="D2652" s="2">
        <v>6.1</v>
      </c>
    </row>
    <row r="2653" spans="1:4" x14ac:dyDescent="0.3">
      <c r="A2653" s="2" t="s">
        <v>7928</v>
      </c>
      <c r="B2653" s="15">
        <v>-14979620</v>
      </c>
      <c r="C2653" s="2">
        <v>93</v>
      </c>
      <c r="D2653" s="2">
        <v>5.7</v>
      </c>
    </row>
    <row r="2654" spans="1:4" x14ac:dyDescent="0.3">
      <c r="A2654" s="2" t="s">
        <v>7931</v>
      </c>
      <c r="B2654" s="14">
        <v>0</v>
      </c>
      <c r="C2654" s="2">
        <v>141</v>
      </c>
      <c r="D2654" s="2">
        <v>5.6</v>
      </c>
    </row>
    <row r="2655" spans="1:4" x14ac:dyDescent="0.3">
      <c r="A2655" s="2" t="s">
        <v>7935</v>
      </c>
      <c r="B2655" s="15">
        <v>7187375</v>
      </c>
      <c r="C2655" s="2">
        <v>85</v>
      </c>
      <c r="D2655" s="2">
        <v>5.8</v>
      </c>
    </row>
    <row r="2656" spans="1:4" x14ac:dyDescent="0.3">
      <c r="A2656" s="2" t="s">
        <v>7939</v>
      </c>
      <c r="B2656" s="14">
        <v>-7000000</v>
      </c>
      <c r="C2656" s="2">
        <v>110</v>
      </c>
      <c r="D2656" s="2">
        <v>5.6</v>
      </c>
    </row>
    <row r="2657" spans="1:4" x14ac:dyDescent="0.3">
      <c r="A2657" s="2" t="s">
        <v>7943</v>
      </c>
      <c r="B2657" s="15">
        <v>0</v>
      </c>
      <c r="C2657" s="2">
        <v>105</v>
      </c>
      <c r="D2657" s="2">
        <v>4.8</v>
      </c>
    </row>
    <row r="2658" spans="1:4" x14ac:dyDescent="0.3">
      <c r="A2658" s="2" t="s">
        <v>7947</v>
      </c>
      <c r="B2658" s="14">
        <v>-15000000</v>
      </c>
      <c r="C2658" s="2">
        <v>119</v>
      </c>
      <c r="D2658" s="2">
        <v>6.7</v>
      </c>
    </row>
    <row r="2659" spans="1:4" x14ac:dyDescent="0.3">
      <c r="A2659" s="2" t="s">
        <v>7952</v>
      </c>
      <c r="B2659" s="15">
        <v>0</v>
      </c>
      <c r="C2659" s="2">
        <v>124</v>
      </c>
      <c r="D2659" s="2">
        <v>4.5</v>
      </c>
    </row>
    <row r="2660" spans="1:4" x14ac:dyDescent="0.3">
      <c r="A2660" s="2" t="s">
        <v>7957</v>
      </c>
      <c r="B2660" s="14">
        <v>56306973</v>
      </c>
      <c r="C2660" s="2">
        <v>101</v>
      </c>
      <c r="D2660" s="2">
        <v>7.4</v>
      </c>
    </row>
    <row r="2661" spans="1:4" x14ac:dyDescent="0.3">
      <c r="A2661" s="2" t="s">
        <v>7959</v>
      </c>
      <c r="B2661" s="15">
        <v>107713057</v>
      </c>
      <c r="C2661" s="2">
        <v>115</v>
      </c>
      <c r="D2661" s="2">
        <v>6.3</v>
      </c>
    </row>
    <row r="2662" spans="1:4" x14ac:dyDescent="0.3">
      <c r="A2662" s="2" t="s">
        <v>7962</v>
      </c>
      <c r="B2662" s="14">
        <v>132798761</v>
      </c>
      <c r="C2662" s="2">
        <v>120</v>
      </c>
      <c r="D2662" s="2">
        <v>6.7</v>
      </c>
    </row>
    <row r="2663" spans="1:4" x14ac:dyDescent="0.3">
      <c r="A2663" s="2" t="s">
        <v>7964</v>
      </c>
      <c r="B2663" s="15">
        <v>7511906</v>
      </c>
      <c r="C2663" s="2">
        <v>111</v>
      </c>
      <c r="D2663" s="2">
        <v>7.2</v>
      </c>
    </row>
    <row r="2664" spans="1:4" x14ac:dyDescent="0.3">
      <c r="A2664" s="2" t="s">
        <v>7967</v>
      </c>
      <c r="B2664" s="14">
        <v>-14500000</v>
      </c>
      <c r="C2664" s="2">
        <v>98</v>
      </c>
      <c r="D2664" s="2">
        <v>5.8</v>
      </c>
    </row>
    <row r="2665" spans="1:4" x14ac:dyDescent="0.3">
      <c r="A2665" s="2" t="s">
        <v>7971</v>
      </c>
      <c r="B2665" s="15">
        <v>145157447</v>
      </c>
      <c r="C2665" s="2">
        <v>131</v>
      </c>
      <c r="D2665" s="2">
        <v>7.7</v>
      </c>
    </row>
    <row r="2666" spans="1:4" x14ac:dyDescent="0.3">
      <c r="A2666" s="2" t="s">
        <v>7973</v>
      </c>
      <c r="B2666" s="14">
        <v>-13525082</v>
      </c>
      <c r="C2666" s="2">
        <v>139</v>
      </c>
      <c r="D2666" s="2">
        <v>6.9</v>
      </c>
    </row>
    <row r="2667" spans="1:4" x14ac:dyDescent="0.3">
      <c r="A2667" s="2" t="s">
        <v>7978</v>
      </c>
      <c r="B2667" s="15">
        <v>362910544</v>
      </c>
      <c r="C2667" s="2">
        <v>120</v>
      </c>
      <c r="D2667" s="2">
        <v>7.6</v>
      </c>
    </row>
    <row r="2668" spans="1:4" x14ac:dyDescent="0.3">
      <c r="A2668" s="2" t="s">
        <v>7980</v>
      </c>
      <c r="B2668" s="14">
        <v>306145693</v>
      </c>
      <c r="C2668" s="2">
        <v>119</v>
      </c>
      <c r="D2668" s="2">
        <v>6.6</v>
      </c>
    </row>
    <row r="2669" spans="1:4" x14ac:dyDescent="0.3">
      <c r="A2669" s="2" t="s">
        <v>7982</v>
      </c>
      <c r="B2669" s="15">
        <v>449000000</v>
      </c>
      <c r="C2669" s="2">
        <v>119</v>
      </c>
      <c r="D2669" s="2">
        <v>7</v>
      </c>
    </row>
    <row r="2670" spans="1:4" x14ac:dyDescent="0.3">
      <c r="A2670" s="2" t="s">
        <v>7984</v>
      </c>
      <c r="B2670" s="14">
        <v>239606210</v>
      </c>
      <c r="C2670" s="2">
        <v>110</v>
      </c>
      <c r="D2670" s="2">
        <v>5.5</v>
      </c>
    </row>
    <row r="2671" spans="1:4" x14ac:dyDescent="0.3">
      <c r="A2671" s="2" t="s">
        <v>7988</v>
      </c>
      <c r="B2671" s="15">
        <v>0</v>
      </c>
      <c r="C2671" s="2">
        <v>101</v>
      </c>
      <c r="D2671" s="2">
        <v>5</v>
      </c>
    </row>
    <row r="2672" spans="1:4" x14ac:dyDescent="0.3">
      <c r="A2672" s="2" t="s">
        <v>7992</v>
      </c>
      <c r="B2672" s="14">
        <v>147001698</v>
      </c>
      <c r="C2672" s="2">
        <v>145</v>
      </c>
      <c r="D2672" s="2">
        <v>6.7</v>
      </c>
    </row>
    <row r="2673" spans="1:4" x14ac:dyDescent="0.3">
      <c r="A2673" s="2" t="s">
        <v>7994</v>
      </c>
      <c r="B2673" s="15">
        <v>140864401</v>
      </c>
      <c r="C2673" s="2">
        <v>98</v>
      </c>
      <c r="D2673" s="2">
        <v>6.8</v>
      </c>
    </row>
    <row r="2674" spans="1:4" x14ac:dyDescent="0.3">
      <c r="A2674" s="2" t="s">
        <v>7997</v>
      </c>
      <c r="B2674" s="14">
        <v>85734718</v>
      </c>
      <c r="C2674" s="2">
        <v>101</v>
      </c>
      <c r="D2674" s="2">
        <v>5.3</v>
      </c>
    </row>
    <row r="2675" spans="1:4" x14ac:dyDescent="0.3">
      <c r="A2675" s="2" t="s">
        <v>7999</v>
      </c>
      <c r="B2675" s="15">
        <v>62511123</v>
      </c>
      <c r="C2675" s="2">
        <v>114</v>
      </c>
      <c r="D2675" s="2">
        <v>6.1</v>
      </c>
    </row>
    <row r="2676" spans="1:4" x14ac:dyDescent="0.3">
      <c r="A2676" s="2" t="s">
        <v>8001</v>
      </c>
      <c r="B2676" s="14">
        <v>171438673</v>
      </c>
      <c r="C2676" s="2">
        <v>125</v>
      </c>
      <c r="D2676" s="2">
        <v>6.6</v>
      </c>
    </row>
    <row r="2677" spans="1:4" x14ac:dyDescent="0.3">
      <c r="A2677" s="2" t="s">
        <v>8003</v>
      </c>
      <c r="B2677" s="15">
        <v>58527595</v>
      </c>
      <c r="C2677" s="2">
        <v>99</v>
      </c>
      <c r="D2677" s="2">
        <v>5.6</v>
      </c>
    </row>
    <row r="2678" spans="1:4" x14ac:dyDescent="0.3">
      <c r="A2678" s="2" t="s">
        <v>8006</v>
      </c>
      <c r="B2678" s="14">
        <v>0</v>
      </c>
      <c r="C2678" s="2">
        <v>111</v>
      </c>
      <c r="D2678" s="2">
        <v>6.2</v>
      </c>
    </row>
    <row r="2679" spans="1:4" x14ac:dyDescent="0.3">
      <c r="A2679" s="2" t="s">
        <v>8009</v>
      </c>
      <c r="B2679" s="15">
        <v>20793160</v>
      </c>
      <c r="C2679" s="2">
        <v>107</v>
      </c>
      <c r="D2679" s="2">
        <v>6.5</v>
      </c>
    </row>
    <row r="2680" spans="1:4" x14ac:dyDescent="0.3">
      <c r="A2680" s="2" t="s">
        <v>8012</v>
      </c>
      <c r="B2680" s="14">
        <v>0</v>
      </c>
      <c r="C2680" s="2">
        <v>81</v>
      </c>
      <c r="D2680" s="2">
        <v>5.0999999999999996</v>
      </c>
    </row>
    <row r="2681" spans="1:4" x14ac:dyDescent="0.3">
      <c r="A2681" s="2" t="s">
        <v>8015</v>
      </c>
      <c r="B2681" s="15">
        <v>101956699</v>
      </c>
      <c r="C2681" s="2">
        <v>105</v>
      </c>
      <c r="D2681" s="2">
        <v>6.2</v>
      </c>
    </row>
    <row r="2682" spans="1:4" x14ac:dyDescent="0.3">
      <c r="A2682" s="2" t="s">
        <v>8018</v>
      </c>
      <c r="B2682" s="14">
        <v>0</v>
      </c>
      <c r="C2682" s="2">
        <v>82</v>
      </c>
      <c r="D2682" s="2">
        <v>6.4</v>
      </c>
    </row>
    <row r="2683" spans="1:4" x14ac:dyDescent="0.3">
      <c r="A2683" s="2" t="s">
        <v>8022</v>
      </c>
      <c r="B2683" s="15">
        <v>13515786</v>
      </c>
      <c r="C2683" s="2">
        <v>109</v>
      </c>
      <c r="D2683" s="2">
        <v>6.9</v>
      </c>
    </row>
    <row r="2684" spans="1:4" x14ac:dyDescent="0.3">
      <c r="A2684" s="2" t="s">
        <v>8024</v>
      </c>
      <c r="B2684" s="14">
        <v>11482931</v>
      </c>
      <c r="C2684" s="2">
        <v>95</v>
      </c>
      <c r="D2684" s="2">
        <v>5.8</v>
      </c>
    </row>
    <row r="2685" spans="1:4" x14ac:dyDescent="0.3">
      <c r="A2685" s="2" t="s">
        <v>8027</v>
      </c>
      <c r="B2685" s="15">
        <v>5800000</v>
      </c>
      <c r="C2685" s="2">
        <v>100</v>
      </c>
      <c r="D2685" s="2">
        <v>4.5</v>
      </c>
    </row>
    <row r="2686" spans="1:4" x14ac:dyDescent="0.3">
      <c r="A2686" s="2" t="s">
        <v>8030</v>
      </c>
      <c r="B2686" s="14">
        <v>16749142</v>
      </c>
      <c r="C2686" s="2">
        <v>118</v>
      </c>
      <c r="D2686" s="2">
        <v>4.5</v>
      </c>
    </row>
    <row r="2687" spans="1:4" x14ac:dyDescent="0.3">
      <c r="A2687" s="2" t="s">
        <v>8032</v>
      </c>
      <c r="B2687" s="15">
        <v>0</v>
      </c>
      <c r="C2687" s="2">
        <v>83</v>
      </c>
      <c r="D2687" s="2">
        <v>5.3</v>
      </c>
    </row>
    <row r="2688" spans="1:4" x14ac:dyDescent="0.3">
      <c r="A2688" s="2" t="s">
        <v>8035</v>
      </c>
      <c r="B2688" s="14">
        <v>-14000000</v>
      </c>
      <c r="C2688" s="2">
        <v>83</v>
      </c>
      <c r="D2688" s="2">
        <v>4.4000000000000004</v>
      </c>
    </row>
    <row r="2689" spans="1:4" x14ac:dyDescent="0.3">
      <c r="A2689" s="2" t="s">
        <v>8038</v>
      </c>
      <c r="B2689" s="15">
        <v>8852638</v>
      </c>
      <c r="C2689" s="2">
        <v>98</v>
      </c>
      <c r="D2689" s="2">
        <v>6.2</v>
      </c>
    </row>
    <row r="2690" spans="1:4" x14ac:dyDescent="0.3">
      <c r="A2690" s="2" t="s">
        <v>8040</v>
      </c>
      <c r="B2690" s="14">
        <v>7409028</v>
      </c>
      <c r="C2690" s="2">
        <v>103</v>
      </c>
      <c r="D2690" s="2">
        <v>5.7</v>
      </c>
    </row>
    <row r="2691" spans="1:4" x14ac:dyDescent="0.3">
      <c r="A2691" s="2" t="s">
        <v>8043</v>
      </c>
      <c r="B2691" s="15">
        <v>0</v>
      </c>
      <c r="C2691" s="2">
        <v>96</v>
      </c>
      <c r="D2691" s="2">
        <v>5.6</v>
      </c>
    </row>
    <row r="2692" spans="1:4" x14ac:dyDescent="0.3">
      <c r="A2692" s="2" t="s">
        <v>8046</v>
      </c>
      <c r="B2692" s="14">
        <v>9001563</v>
      </c>
      <c r="C2692" s="2">
        <v>117</v>
      </c>
      <c r="D2692" s="2">
        <v>5.8</v>
      </c>
    </row>
    <row r="2693" spans="1:4" x14ac:dyDescent="0.3">
      <c r="A2693" s="2" t="s">
        <v>8050</v>
      </c>
      <c r="B2693" s="15">
        <v>0</v>
      </c>
      <c r="C2693" s="2">
        <v>92</v>
      </c>
      <c r="D2693" s="2">
        <v>5.5</v>
      </c>
    </row>
    <row r="2694" spans="1:4" x14ac:dyDescent="0.3">
      <c r="A2694" s="2" t="s">
        <v>8053</v>
      </c>
      <c r="B2694" s="14">
        <v>0</v>
      </c>
      <c r="C2694" s="2">
        <v>155</v>
      </c>
      <c r="D2694" s="2">
        <v>6.1</v>
      </c>
    </row>
    <row r="2695" spans="1:4" x14ac:dyDescent="0.3">
      <c r="A2695" s="2" t="s">
        <v>8055</v>
      </c>
      <c r="B2695" s="15">
        <v>0</v>
      </c>
      <c r="C2695" s="2">
        <v>115</v>
      </c>
      <c r="D2695" s="2">
        <v>6.7</v>
      </c>
    </row>
    <row r="2696" spans="1:4" x14ac:dyDescent="0.3">
      <c r="A2696" s="2" t="s">
        <v>8057</v>
      </c>
      <c r="B2696" s="14">
        <v>2196245</v>
      </c>
      <c r="C2696" s="2">
        <v>90</v>
      </c>
      <c r="D2696" s="2">
        <v>5</v>
      </c>
    </row>
    <row r="2697" spans="1:4" x14ac:dyDescent="0.3">
      <c r="A2697" s="2" t="s">
        <v>8059</v>
      </c>
      <c r="B2697" s="15">
        <v>5951798</v>
      </c>
      <c r="C2697" s="2">
        <v>91</v>
      </c>
      <c r="D2697" s="2">
        <v>4.5</v>
      </c>
    </row>
    <row r="2698" spans="1:4" x14ac:dyDescent="0.3">
      <c r="A2698" s="2" t="s">
        <v>8062</v>
      </c>
      <c r="B2698" s="14">
        <v>0</v>
      </c>
      <c r="C2698" s="2">
        <v>120</v>
      </c>
      <c r="D2698" s="2">
        <v>6.4</v>
      </c>
    </row>
    <row r="2699" spans="1:4" x14ac:dyDescent="0.3">
      <c r="A2699" s="2" t="s">
        <v>8065</v>
      </c>
      <c r="B2699" s="15">
        <v>-3575530</v>
      </c>
      <c r="C2699" s="2">
        <v>86</v>
      </c>
      <c r="D2699" s="2">
        <v>5.3</v>
      </c>
    </row>
    <row r="2700" spans="1:4" x14ac:dyDescent="0.3">
      <c r="A2700" s="2" t="s">
        <v>8067</v>
      </c>
      <c r="B2700" s="14">
        <v>-2582638</v>
      </c>
      <c r="C2700" s="2">
        <v>87</v>
      </c>
      <c r="D2700" s="2">
        <v>5.5</v>
      </c>
    </row>
    <row r="2701" spans="1:4" x14ac:dyDescent="0.3">
      <c r="A2701" s="2" t="s">
        <v>8070</v>
      </c>
      <c r="B2701" s="15">
        <v>5777647</v>
      </c>
      <c r="C2701" s="2">
        <v>112</v>
      </c>
      <c r="D2701" s="2">
        <v>7.4</v>
      </c>
    </row>
    <row r="2702" spans="1:4" x14ac:dyDescent="0.3">
      <c r="A2702" s="2" t="s">
        <v>8073</v>
      </c>
      <c r="B2702" s="14">
        <v>-11178342</v>
      </c>
      <c r="C2702" s="2">
        <v>136</v>
      </c>
      <c r="D2702" s="2">
        <v>6.9</v>
      </c>
    </row>
    <row r="2703" spans="1:4" x14ac:dyDescent="0.3">
      <c r="A2703" s="2" t="s">
        <v>8076</v>
      </c>
      <c r="B2703" s="15">
        <v>-8891180</v>
      </c>
      <c r="C2703" s="2">
        <v>90</v>
      </c>
      <c r="D2703" s="2">
        <v>5.5</v>
      </c>
    </row>
    <row r="2704" spans="1:4" x14ac:dyDescent="0.3">
      <c r="A2704" s="2" t="s">
        <v>8079</v>
      </c>
      <c r="B2704" s="14">
        <v>-14000000</v>
      </c>
      <c r="C2704" s="2">
        <v>107</v>
      </c>
      <c r="D2704" s="2">
        <v>6.2</v>
      </c>
    </row>
    <row r="2705" spans="1:4" x14ac:dyDescent="0.3">
      <c r="A2705" s="2" t="s">
        <v>8081</v>
      </c>
      <c r="B2705" s="15">
        <v>4291965</v>
      </c>
      <c r="C2705" s="2">
        <v>101</v>
      </c>
      <c r="D2705" s="2">
        <v>6.4</v>
      </c>
    </row>
    <row r="2706" spans="1:4" x14ac:dyDescent="0.3">
      <c r="A2706" s="2" t="s">
        <v>8084</v>
      </c>
      <c r="B2706" s="14">
        <v>0</v>
      </c>
      <c r="C2706" s="2">
        <v>84</v>
      </c>
      <c r="D2706" s="2">
        <v>4.4000000000000004</v>
      </c>
    </row>
    <row r="2707" spans="1:4" x14ac:dyDescent="0.3">
      <c r="A2707" s="2" t="s">
        <v>8087</v>
      </c>
      <c r="B2707" s="15">
        <v>-11526000</v>
      </c>
      <c r="C2707" s="2">
        <v>139</v>
      </c>
      <c r="D2707" s="2">
        <v>5.2</v>
      </c>
    </row>
    <row r="2708" spans="1:4" x14ac:dyDescent="0.3">
      <c r="A2708" s="2" t="s">
        <v>8090</v>
      </c>
      <c r="B2708" s="14">
        <v>0</v>
      </c>
      <c r="C2708" s="2">
        <v>93</v>
      </c>
      <c r="D2708" s="2">
        <v>6.3</v>
      </c>
    </row>
    <row r="2709" spans="1:4" x14ac:dyDescent="0.3">
      <c r="A2709" s="2" t="s">
        <v>8092</v>
      </c>
      <c r="B2709" s="15">
        <v>0</v>
      </c>
      <c r="C2709" s="2">
        <v>127</v>
      </c>
      <c r="D2709" s="2">
        <v>5.8</v>
      </c>
    </row>
    <row r="2710" spans="1:4" x14ac:dyDescent="0.3">
      <c r="A2710" s="2" t="s">
        <v>8095</v>
      </c>
      <c r="B2710" s="14">
        <v>5405500</v>
      </c>
      <c r="C2710" s="2">
        <v>150</v>
      </c>
      <c r="D2710" s="2">
        <v>6.3</v>
      </c>
    </row>
    <row r="2711" spans="1:4" x14ac:dyDescent="0.3">
      <c r="A2711" s="2" t="s">
        <v>8098</v>
      </c>
      <c r="B2711" s="15">
        <v>0</v>
      </c>
      <c r="C2711" s="2">
        <v>104</v>
      </c>
      <c r="D2711" s="2">
        <v>5.8</v>
      </c>
    </row>
    <row r="2712" spans="1:4" x14ac:dyDescent="0.3">
      <c r="A2712" s="2" t="s">
        <v>8101</v>
      </c>
      <c r="B2712" s="14">
        <v>0</v>
      </c>
      <c r="C2712" s="2">
        <v>132</v>
      </c>
      <c r="D2712" s="2">
        <v>7.1</v>
      </c>
    </row>
    <row r="2713" spans="1:4" x14ac:dyDescent="0.3">
      <c r="A2713" s="2" t="s">
        <v>8105</v>
      </c>
      <c r="B2713" s="15">
        <v>-12000000</v>
      </c>
      <c r="C2713" s="2">
        <v>117</v>
      </c>
      <c r="D2713" s="2">
        <v>6.7</v>
      </c>
    </row>
    <row r="2714" spans="1:4" x14ac:dyDescent="0.3">
      <c r="A2714" s="2" t="s">
        <v>8107</v>
      </c>
      <c r="B2714" s="14">
        <v>0</v>
      </c>
      <c r="C2714" s="2">
        <v>113</v>
      </c>
      <c r="D2714" s="2">
        <v>6.3</v>
      </c>
    </row>
    <row r="2715" spans="1:4" x14ac:dyDescent="0.3">
      <c r="A2715" s="2" t="s">
        <v>8109</v>
      </c>
      <c r="B2715" s="15">
        <v>-13953505</v>
      </c>
      <c r="C2715" s="2">
        <v>149</v>
      </c>
      <c r="D2715" s="2">
        <v>6.1</v>
      </c>
    </row>
    <row r="2716" spans="1:4" x14ac:dyDescent="0.3">
      <c r="A2716" s="2" t="s">
        <v>8112</v>
      </c>
      <c r="B2716" s="14">
        <v>-108</v>
      </c>
      <c r="C2716" s="2">
        <v>90</v>
      </c>
      <c r="D2716" s="2">
        <v>4</v>
      </c>
    </row>
    <row r="2717" spans="1:4" x14ac:dyDescent="0.3">
      <c r="A2717" s="2" t="s">
        <v>8116</v>
      </c>
      <c r="B2717" s="15">
        <v>-12244788</v>
      </c>
      <c r="C2717" s="2">
        <v>89</v>
      </c>
      <c r="D2717" s="2">
        <v>7.4</v>
      </c>
    </row>
    <row r="2718" spans="1:4" x14ac:dyDescent="0.3">
      <c r="A2718" s="2" t="s">
        <v>8119</v>
      </c>
      <c r="B2718" s="14">
        <v>164043761</v>
      </c>
      <c r="C2718" s="2">
        <v>134</v>
      </c>
      <c r="D2718" s="2">
        <v>7.5</v>
      </c>
    </row>
    <row r="2719" spans="1:4" x14ac:dyDescent="0.3">
      <c r="A2719" s="2" t="s">
        <v>8121</v>
      </c>
      <c r="B2719" s="15">
        <v>-12000000</v>
      </c>
      <c r="C2719" s="2">
        <v>97</v>
      </c>
      <c r="D2719" s="2">
        <v>6.9</v>
      </c>
    </row>
    <row r="2720" spans="1:4" x14ac:dyDescent="0.3">
      <c r="A2720" s="2" t="s">
        <v>8123</v>
      </c>
      <c r="B2720" s="14">
        <v>15527914</v>
      </c>
      <c r="C2720" s="2">
        <v>107</v>
      </c>
      <c r="D2720" s="2">
        <v>6.9</v>
      </c>
    </row>
    <row r="2721" spans="1:4" x14ac:dyDescent="0.3">
      <c r="A2721" s="2" t="s">
        <v>8126</v>
      </c>
      <c r="B2721" s="15">
        <v>-1685349</v>
      </c>
      <c r="C2721" s="2">
        <v>93</v>
      </c>
      <c r="D2721" s="2">
        <v>5</v>
      </c>
    </row>
    <row r="2722" spans="1:4" x14ac:dyDescent="0.3">
      <c r="A2722" s="2" t="s">
        <v>8128</v>
      </c>
      <c r="B2722" s="14">
        <v>-6439124</v>
      </c>
      <c r="C2722" s="2">
        <v>124</v>
      </c>
      <c r="D2722" s="2">
        <v>6.8</v>
      </c>
    </row>
    <row r="2723" spans="1:4" x14ac:dyDescent="0.3">
      <c r="A2723" s="2" t="s">
        <v>8130</v>
      </c>
      <c r="B2723" s="15">
        <v>4422261</v>
      </c>
      <c r="C2723" s="2">
        <v>110</v>
      </c>
      <c r="D2723" s="2">
        <v>6.7</v>
      </c>
    </row>
    <row r="2724" spans="1:4" x14ac:dyDescent="0.3">
      <c r="A2724" s="2" t="s">
        <v>8132</v>
      </c>
      <c r="B2724" s="14">
        <v>0</v>
      </c>
      <c r="C2724" s="2">
        <v>105</v>
      </c>
      <c r="D2724" s="2">
        <v>6</v>
      </c>
    </row>
    <row r="2725" spans="1:4" x14ac:dyDescent="0.3">
      <c r="A2725" s="2" t="s">
        <v>8134</v>
      </c>
      <c r="B2725" s="15">
        <v>73841160</v>
      </c>
      <c r="C2725" s="2">
        <v>156</v>
      </c>
      <c r="D2725" s="2">
        <v>7.7</v>
      </c>
    </row>
    <row r="2726" spans="1:4" x14ac:dyDescent="0.3">
      <c r="A2726" s="2" t="s">
        <v>8137</v>
      </c>
      <c r="B2726" s="14">
        <v>25729221</v>
      </c>
      <c r="C2726" s="2">
        <v>125</v>
      </c>
      <c r="D2726" s="2">
        <v>7.2</v>
      </c>
    </row>
    <row r="2727" spans="1:4" x14ac:dyDescent="0.3">
      <c r="A2727" s="2" t="s">
        <v>8140</v>
      </c>
      <c r="B2727" s="15">
        <v>-7919749</v>
      </c>
      <c r="C2727" s="2">
        <v>108</v>
      </c>
      <c r="D2727" s="2">
        <v>6</v>
      </c>
    </row>
    <row r="2728" spans="1:4" x14ac:dyDescent="0.3">
      <c r="A2728" s="2" t="s">
        <v>8143</v>
      </c>
      <c r="B2728" s="14">
        <v>110922370</v>
      </c>
      <c r="C2728" s="2">
        <v>121</v>
      </c>
      <c r="D2728" s="2">
        <v>7.1</v>
      </c>
    </row>
    <row r="2729" spans="1:4" x14ac:dyDescent="0.3">
      <c r="A2729" s="2" t="s">
        <v>8146</v>
      </c>
      <c r="B2729" s="15">
        <v>3300000</v>
      </c>
      <c r="C2729" s="2">
        <v>100</v>
      </c>
      <c r="D2729" s="2">
        <v>4.7</v>
      </c>
    </row>
    <row r="2730" spans="1:4" x14ac:dyDescent="0.3">
      <c r="A2730" s="2" t="s">
        <v>8149</v>
      </c>
      <c r="B2730" s="14">
        <v>85441954</v>
      </c>
      <c r="C2730" s="2">
        <v>105</v>
      </c>
      <c r="D2730" s="2">
        <v>4.8</v>
      </c>
    </row>
    <row r="2731" spans="1:4" x14ac:dyDescent="0.3">
      <c r="A2731" s="2" t="s">
        <v>8152</v>
      </c>
      <c r="B2731" s="15">
        <v>314803731</v>
      </c>
      <c r="C2731" s="2">
        <v>108</v>
      </c>
      <c r="D2731" s="2">
        <v>7.3</v>
      </c>
    </row>
    <row r="2732" spans="1:4" x14ac:dyDescent="0.3">
      <c r="A2732" s="2" t="s">
        <v>8154</v>
      </c>
      <c r="B2732" s="14">
        <v>34542841</v>
      </c>
      <c r="C2732" s="2">
        <v>200</v>
      </c>
      <c r="D2732" s="2">
        <v>8.3000000000000007</v>
      </c>
    </row>
    <row r="2733" spans="1:4" x14ac:dyDescent="0.3">
      <c r="A2733" s="2" t="s">
        <v>8157</v>
      </c>
      <c r="B2733" s="15">
        <v>78038276</v>
      </c>
      <c r="C2733" s="2">
        <v>112</v>
      </c>
      <c r="D2733" s="2">
        <v>6.3</v>
      </c>
    </row>
    <row r="2734" spans="1:4" x14ac:dyDescent="0.3">
      <c r="A2734" s="2" t="s">
        <v>8159</v>
      </c>
      <c r="B2734" s="14">
        <v>65500000</v>
      </c>
      <c r="C2734" s="2">
        <v>99</v>
      </c>
      <c r="D2734" s="2">
        <v>5.8</v>
      </c>
    </row>
    <row r="2735" spans="1:4" x14ac:dyDescent="0.3">
      <c r="A2735" s="2" t="s">
        <v>8161</v>
      </c>
      <c r="B2735" s="15">
        <v>61000000</v>
      </c>
      <c r="C2735" s="2">
        <v>117</v>
      </c>
      <c r="D2735" s="2">
        <v>6.7</v>
      </c>
    </row>
    <row r="2736" spans="1:4" x14ac:dyDescent="0.3">
      <c r="A2736" s="2" t="s">
        <v>8163</v>
      </c>
      <c r="B2736" s="14">
        <v>60180723</v>
      </c>
      <c r="C2736" s="2">
        <v>83</v>
      </c>
      <c r="D2736" s="2">
        <v>5.2</v>
      </c>
    </row>
    <row r="2737" spans="1:4" x14ac:dyDescent="0.3">
      <c r="A2737" s="2" t="s">
        <v>8167</v>
      </c>
      <c r="B2737" s="15">
        <v>31726644</v>
      </c>
      <c r="C2737" s="2">
        <v>107</v>
      </c>
      <c r="D2737" s="2">
        <v>6.6</v>
      </c>
    </row>
    <row r="2738" spans="1:4" x14ac:dyDescent="0.3">
      <c r="A2738" s="2" t="s">
        <v>8170</v>
      </c>
      <c r="B2738" s="14">
        <v>41837234</v>
      </c>
      <c r="C2738" s="2">
        <v>102</v>
      </c>
      <c r="D2738" s="2">
        <v>7.1</v>
      </c>
    </row>
    <row r="2739" spans="1:4" x14ac:dyDescent="0.3">
      <c r="A2739" s="2" t="s">
        <v>8173</v>
      </c>
      <c r="B2739" s="15">
        <v>36502684</v>
      </c>
      <c r="C2739" s="2">
        <v>100</v>
      </c>
      <c r="D2739" s="2">
        <v>6</v>
      </c>
    </row>
    <row r="2740" spans="1:4" x14ac:dyDescent="0.3">
      <c r="A2740" s="2" t="s">
        <v>8175</v>
      </c>
      <c r="B2740" s="14">
        <v>37478166</v>
      </c>
      <c r="C2740" s="2">
        <v>97</v>
      </c>
      <c r="D2740" s="2">
        <v>7.3</v>
      </c>
    </row>
    <row r="2741" spans="1:4" x14ac:dyDescent="0.3">
      <c r="A2741" s="2" t="s">
        <v>8178</v>
      </c>
      <c r="B2741" s="15">
        <v>-13000000</v>
      </c>
      <c r="C2741" s="2">
        <v>88</v>
      </c>
      <c r="D2741" s="2">
        <v>5.7</v>
      </c>
    </row>
    <row r="2742" spans="1:4" x14ac:dyDescent="0.3">
      <c r="A2742" s="2" t="s">
        <v>8181</v>
      </c>
      <c r="B2742" s="14">
        <v>0</v>
      </c>
      <c r="C2742" s="2">
        <v>84</v>
      </c>
      <c r="D2742" s="2">
        <v>5.7</v>
      </c>
    </row>
    <row r="2743" spans="1:4" x14ac:dyDescent="0.3">
      <c r="A2743" s="2" t="s">
        <v>8185</v>
      </c>
      <c r="B2743" s="15">
        <v>102100758</v>
      </c>
      <c r="C2743" s="2">
        <v>86</v>
      </c>
      <c r="D2743" s="2">
        <v>6.2</v>
      </c>
    </row>
    <row r="2744" spans="1:4" x14ac:dyDescent="0.3">
      <c r="A2744" s="2" t="s">
        <v>8187</v>
      </c>
      <c r="B2744" s="14">
        <v>83060858</v>
      </c>
      <c r="C2744" s="2">
        <v>113</v>
      </c>
      <c r="D2744" s="2">
        <v>7.3</v>
      </c>
    </row>
    <row r="2745" spans="1:4" x14ac:dyDescent="0.3">
      <c r="A2745" s="2" t="s">
        <v>8190</v>
      </c>
      <c r="B2745" s="15">
        <v>0</v>
      </c>
      <c r="C2745" s="2">
        <v>89</v>
      </c>
      <c r="D2745" s="2">
        <v>4.8</v>
      </c>
    </row>
    <row r="2746" spans="1:4" x14ac:dyDescent="0.3">
      <c r="A2746" s="2" t="s">
        <v>8192</v>
      </c>
      <c r="B2746" s="14">
        <v>-13000000</v>
      </c>
      <c r="C2746" s="2">
        <v>117</v>
      </c>
      <c r="D2746" s="2">
        <v>7.1</v>
      </c>
    </row>
    <row r="2747" spans="1:4" x14ac:dyDescent="0.3">
      <c r="A2747" s="2" t="s">
        <v>8196</v>
      </c>
      <c r="B2747" s="15">
        <v>24450736</v>
      </c>
      <c r="C2747" s="2">
        <v>97</v>
      </c>
      <c r="D2747" s="2">
        <v>3.3</v>
      </c>
    </row>
    <row r="2748" spans="1:4" x14ac:dyDescent="0.3">
      <c r="A2748" s="2" t="s">
        <v>8198</v>
      </c>
      <c r="B2748" s="14">
        <v>14007143</v>
      </c>
      <c r="C2748" s="2">
        <v>91</v>
      </c>
      <c r="D2748" s="2">
        <v>6.1</v>
      </c>
    </row>
    <row r="2749" spans="1:4" x14ac:dyDescent="0.3">
      <c r="A2749" s="2" t="s">
        <v>8201</v>
      </c>
      <c r="B2749" s="15">
        <v>-12000000</v>
      </c>
      <c r="C2749" s="2">
        <v>100</v>
      </c>
      <c r="D2749" s="2">
        <v>5.7</v>
      </c>
    </row>
    <row r="2750" spans="1:4" x14ac:dyDescent="0.3">
      <c r="A2750" s="2" t="s">
        <v>8204</v>
      </c>
      <c r="B2750" s="14">
        <v>22763605</v>
      </c>
      <c r="C2750" s="2">
        <v>84</v>
      </c>
      <c r="D2750" s="2">
        <v>5.8</v>
      </c>
    </row>
    <row r="2751" spans="1:4" x14ac:dyDescent="0.3">
      <c r="A2751" s="2" t="s">
        <v>8207</v>
      </c>
      <c r="B2751" s="15">
        <v>40630415</v>
      </c>
      <c r="C2751" s="2">
        <v>83</v>
      </c>
      <c r="D2751" s="2">
        <v>5.6</v>
      </c>
    </row>
    <row r="2752" spans="1:4" x14ac:dyDescent="0.3">
      <c r="A2752" s="2" t="s">
        <v>8211</v>
      </c>
      <c r="B2752" s="14">
        <v>39096190</v>
      </c>
      <c r="C2752" s="2">
        <v>126</v>
      </c>
      <c r="D2752" s="2">
        <v>6.7</v>
      </c>
    </row>
    <row r="2753" spans="1:4" x14ac:dyDescent="0.3">
      <c r="A2753" s="2" t="s">
        <v>8214</v>
      </c>
      <c r="B2753" s="15">
        <v>21869414</v>
      </c>
      <c r="C2753" s="2">
        <v>108</v>
      </c>
      <c r="D2753" s="2">
        <v>7.6</v>
      </c>
    </row>
    <row r="2754" spans="1:4" x14ac:dyDescent="0.3">
      <c r="A2754" s="2" t="s">
        <v>8218</v>
      </c>
      <c r="B2754" s="14">
        <v>9863596</v>
      </c>
      <c r="C2754" s="2">
        <v>112</v>
      </c>
      <c r="D2754" s="2">
        <v>7.3</v>
      </c>
    </row>
    <row r="2755" spans="1:4" x14ac:dyDescent="0.3">
      <c r="A2755" s="2" t="s">
        <v>8220</v>
      </c>
      <c r="B2755" s="15">
        <v>-6000000</v>
      </c>
      <c r="C2755" s="2">
        <v>90</v>
      </c>
      <c r="D2755" s="2">
        <v>6.6</v>
      </c>
    </row>
    <row r="2756" spans="1:4" x14ac:dyDescent="0.3">
      <c r="A2756" s="2" t="s">
        <v>8224</v>
      </c>
      <c r="B2756" s="14">
        <v>32300000</v>
      </c>
      <c r="C2756" s="2">
        <v>89</v>
      </c>
      <c r="D2756" s="2">
        <v>5.7</v>
      </c>
    </row>
    <row r="2757" spans="1:4" x14ac:dyDescent="0.3">
      <c r="A2757" s="2" t="s">
        <v>8227</v>
      </c>
      <c r="B2757" s="15">
        <v>3929123</v>
      </c>
      <c r="C2757" s="2">
        <v>99</v>
      </c>
      <c r="D2757" s="2">
        <v>6.6</v>
      </c>
    </row>
    <row r="2758" spans="1:4" x14ac:dyDescent="0.3">
      <c r="A2758" s="2" t="s">
        <v>8230</v>
      </c>
      <c r="B2758" s="14">
        <v>49673228</v>
      </c>
      <c r="C2758" s="2">
        <v>141</v>
      </c>
      <c r="D2758" s="2">
        <v>7.2</v>
      </c>
    </row>
    <row r="2759" spans="1:4" x14ac:dyDescent="0.3">
      <c r="A2759" s="2" t="s">
        <v>8233</v>
      </c>
      <c r="B2759" s="15">
        <v>-1869111</v>
      </c>
      <c r="C2759" s="2">
        <v>104</v>
      </c>
      <c r="D2759" s="2">
        <v>6.2</v>
      </c>
    </row>
    <row r="2760" spans="1:4" x14ac:dyDescent="0.3">
      <c r="A2760" s="2" t="s">
        <v>8237</v>
      </c>
      <c r="B2760" s="14">
        <v>-4973029</v>
      </c>
      <c r="C2760" s="2">
        <v>84</v>
      </c>
      <c r="D2760" s="2">
        <v>5.5</v>
      </c>
    </row>
    <row r="2761" spans="1:4" x14ac:dyDescent="0.3">
      <c r="A2761" s="2" t="s">
        <v>8240</v>
      </c>
      <c r="B2761" s="15">
        <v>29401758</v>
      </c>
      <c r="C2761" s="2">
        <v>117</v>
      </c>
      <c r="D2761" s="2">
        <v>8.1</v>
      </c>
    </row>
    <row r="2762" spans="1:4" x14ac:dyDescent="0.3">
      <c r="A2762" s="2" t="s">
        <v>8244</v>
      </c>
      <c r="B2762" s="14">
        <v>0</v>
      </c>
      <c r="C2762" s="2">
        <v>82</v>
      </c>
      <c r="D2762" s="2">
        <v>6.5</v>
      </c>
    </row>
    <row r="2763" spans="1:4" x14ac:dyDescent="0.3">
      <c r="A2763" s="2" t="s">
        <v>8248</v>
      </c>
      <c r="B2763" s="15">
        <v>-5179312</v>
      </c>
      <c r="C2763" s="2">
        <v>95</v>
      </c>
      <c r="D2763" s="2">
        <v>6.4</v>
      </c>
    </row>
    <row r="2764" spans="1:4" x14ac:dyDescent="0.3">
      <c r="A2764" s="2" t="s">
        <v>8252</v>
      </c>
      <c r="B2764" s="14">
        <v>14500000</v>
      </c>
      <c r="C2764" s="2">
        <v>94</v>
      </c>
      <c r="D2764" s="2">
        <v>5.7</v>
      </c>
    </row>
    <row r="2765" spans="1:4" x14ac:dyDescent="0.3">
      <c r="A2765" s="2" t="s">
        <v>8254</v>
      </c>
      <c r="B2765" s="15">
        <v>0</v>
      </c>
      <c r="C2765" s="2">
        <v>99</v>
      </c>
      <c r="D2765" s="2">
        <v>6.6</v>
      </c>
    </row>
    <row r="2766" spans="1:4" x14ac:dyDescent="0.3">
      <c r="A2766" s="2" t="s">
        <v>8257</v>
      </c>
      <c r="B2766" s="14">
        <v>3757163</v>
      </c>
      <c r="C2766" s="2">
        <v>106</v>
      </c>
      <c r="D2766" s="2">
        <v>5.5</v>
      </c>
    </row>
    <row r="2767" spans="1:4" x14ac:dyDescent="0.3">
      <c r="A2767" s="2" t="s">
        <v>8261</v>
      </c>
      <c r="B2767" s="15">
        <v>0</v>
      </c>
      <c r="C2767" s="2">
        <v>84</v>
      </c>
      <c r="D2767" s="2">
        <v>5.0999999999999996</v>
      </c>
    </row>
    <row r="2768" spans="1:4" x14ac:dyDescent="0.3">
      <c r="A2768" s="2" t="s">
        <v>8264</v>
      </c>
      <c r="B2768" s="14">
        <v>-13000000</v>
      </c>
      <c r="C2768" s="2">
        <v>93</v>
      </c>
      <c r="D2768" s="2">
        <v>6.1</v>
      </c>
    </row>
    <row r="2769" spans="1:4" x14ac:dyDescent="0.3">
      <c r="A2769" s="2" t="s">
        <v>8268</v>
      </c>
      <c r="B2769" s="15">
        <v>35065672</v>
      </c>
      <c r="C2769" s="2">
        <v>93</v>
      </c>
      <c r="D2769" s="2">
        <v>5.7</v>
      </c>
    </row>
    <row r="2770" spans="1:4" x14ac:dyDescent="0.3">
      <c r="A2770" s="2" t="s">
        <v>8270</v>
      </c>
      <c r="B2770" s="14">
        <v>-8142633</v>
      </c>
      <c r="C2770" s="2">
        <v>120</v>
      </c>
      <c r="D2770" s="2">
        <v>6.8</v>
      </c>
    </row>
    <row r="2771" spans="1:4" x14ac:dyDescent="0.3">
      <c r="A2771" s="2" t="s">
        <v>8274</v>
      </c>
      <c r="B2771" s="15">
        <v>0</v>
      </c>
      <c r="C2771" s="2">
        <v>112</v>
      </c>
      <c r="D2771" s="2">
        <v>5.9</v>
      </c>
    </row>
    <row r="2772" spans="1:4" x14ac:dyDescent="0.3">
      <c r="A2772" s="2" t="s">
        <v>8276</v>
      </c>
      <c r="B2772" s="14">
        <v>5000000</v>
      </c>
      <c r="C2772" s="2">
        <v>107</v>
      </c>
      <c r="D2772" s="2">
        <v>5.4</v>
      </c>
    </row>
    <row r="2773" spans="1:4" x14ac:dyDescent="0.3">
      <c r="A2773" s="2" t="s">
        <v>8278</v>
      </c>
      <c r="B2773" s="15">
        <v>0</v>
      </c>
      <c r="C2773" s="2">
        <v>112</v>
      </c>
      <c r="D2773" s="2">
        <v>6.7</v>
      </c>
    </row>
    <row r="2774" spans="1:4" x14ac:dyDescent="0.3">
      <c r="A2774" s="2" t="s">
        <v>8282</v>
      </c>
      <c r="B2774" s="14">
        <v>-6540542</v>
      </c>
      <c r="C2774" s="2">
        <v>96</v>
      </c>
      <c r="D2774" s="2">
        <v>5.9</v>
      </c>
    </row>
    <row r="2775" spans="1:4" x14ac:dyDescent="0.3">
      <c r="A2775" s="2" t="s">
        <v>8284</v>
      </c>
      <c r="B2775" s="15">
        <v>-3210100</v>
      </c>
      <c r="C2775" s="2">
        <v>91</v>
      </c>
      <c r="D2775" s="2">
        <v>4.8</v>
      </c>
    </row>
    <row r="2776" spans="1:4" x14ac:dyDescent="0.3">
      <c r="A2776" s="2" t="s">
        <v>8288</v>
      </c>
      <c r="B2776" s="14">
        <v>-10363363</v>
      </c>
      <c r="C2776" s="2">
        <v>125</v>
      </c>
      <c r="D2776" s="2">
        <v>6.5</v>
      </c>
    </row>
    <row r="2777" spans="1:4" x14ac:dyDescent="0.3">
      <c r="A2777" s="2" t="s">
        <v>8291</v>
      </c>
      <c r="B2777" s="15">
        <v>20400000</v>
      </c>
      <c r="C2777" s="2">
        <v>102</v>
      </c>
      <c r="D2777" s="2">
        <v>7.7</v>
      </c>
    </row>
    <row r="2778" spans="1:4" x14ac:dyDescent="0.3">
      <c r="A2778" s="2" t="s">
        <v>8294</v>
      </c>
      <c r="B2778" s="14">
        <v>-1800000</v>
      </c>
      <c r="C2778" s="2">
        <v>87</v>
      </c>
      <c r="D2778" s="2">
        <v>4.5</v>
      </c>
    </row>
    <row r="2779" spans="1:4" x14ac:dyDescent="0.3">
      <c r="A2779" s="2" t="s">
        <v>8297</v>
      </c>
      <c r="B2779" s="15">
        <v>-11848670</v>
      </c>
      <c r="C2779" s="2">
        <v>110</v>
      </c>
      <c r="D2779" s="2">
        <v>6.4</v>
      </c>
    </row>
    <row r="2780" spans="1:4" x14ac:dyDescent="0.3">
      <c r="A2780" s="2" t="s">
        <v>8300</v>
      </c>
      <c r="B2780" s="14">
        <v>0</v>
      </c>
      <c r="C2780" s="2">
        <v>120</v>
      </c>
      <c r="D2780" s="2">
        <v>5.6</v>
      </c>
    </row>
    <row r="2781" spans="1:4" x14ac:dyDescent="0.3">
      <c r="A2781" s="2" t="s">
        <v>8302</v>
      </c>
      <c r="B2781" s="15">
        <v>-11215237</v>
      </c>
      <c r="C2781" s="2">
        <v>91</v>
      </c>
      <c r="D2781" s="2">
        <v>4.5999999999999996</v>
      </c>
    </row>
    <row r="2782" spans="1:4" x14ac:dyDescent="0.3">
      <c r="A2782" s="2" t="s">
        <v>8305</v>
      </c>
      <c r="B2782" s="14">
        <v>-10385849</v>
      </c>
      <c r="C2782" s="2">
        <v>88</v>
      </c>
      <c r="D2782" s="2">
        <v>6.3</v>
      </c>
    </row>
    <row r="2783" spans="1:4" x14ac:dyDescent="0.3">
      <c r="A2783" s="2" t="s">
        <v>8308</v>
      </c>
      <c r="B2783" s="15">
        <v>-9696123</v>
      </c>
      <c r="C2783" s="2">
        <v>127</v>
      </c>
      <c r="D2783" s="2">
        <v>5.8</v>
      </c>
    </row>
    <row r="2784" spans="1:4" x14ac:dyDescent="0.3">
      <c r="A2784" s="2" t="s">
        <v>8311</v>
      </c>
      <c r="B2784" s="14">
        <v>55572378</v>
      </c>
      <c r="C2784" s="2">
        <v>94</v>
      </c>
      <c r="D2784" s="2">
        <v>6.6</v>
      </c>
    </row>
    <row r="2785" spans="1:4" x14ac:dyDescent="0.3">
      <c r="A2785" s="2" t="s">
        <v>8314</v>
      </c>
      <c r="B2785" s="15">
        <v>0</v>
      </c>
      <c r="C2785" s="2">
        <v>110</v>
      </c>
      <c r="D2785" s="2">
        <v>5.8</v>
      </c>
    </row>
    <row r="2786" spans="1:4" x14ac:dyDescent="0.3">
      <c r="A2786" s="2" t="s">
        <v>8318</v>
      </c>
      <c r="B2786" s="14">
        <v>33082548</v>
      </c>
      <c r="C2786" s="2">
        <v>90</v>
      </c>
      <c r="D2786" s="2">
        <v>5.3</v>
      </c>
    </row>
    <row r="2787" spans="1:4" x14ac:dyDescent="0.3">
      <c r="A2787" s="2" t="s">
        <v>8321</v>
      </c>
      <c r="B2787" s="15">
        <v>-2347965</v>
      </c>
      <c r="C2787" s="2">
        <v>98</v>
      </c>
      <c r="D2787" s="2">
        <v>6.4</v>
      </c>
    </row>
    <row r="2788" spans="1:4" x14ac:dyDescent="0.3">
      <c r="A2788" s="2" t="s">
        <v>8323</v>
      </c>
      <c r="B2788" s="14">
        <v>43260558</v>
      </c>
      <c r="C2788" s="2">
        <v>100</v>
      </c>
      <c r="D2788" s="2">
        <v>7.1</v>
      </c>
    </row>
    <row r="2789" spans="1:4" x14ac:dyDescent="0.3">
      <c r="A2789" s="2" t="s">
        <v>8327</v>
      </c>
      <c r="B2789" s="15">
        <v>10867586</v>
      </c>
      <c r="C2789" s="2">
        <v>120</v>
      </c>
      <c r="D2789" s="2">
        <v>6.7</v>
      </c>
    </row>
    <row r="2790" spans="1:4" x14ac:dyDescent="0.3">
      <c r="A2790" s="2" t="s">
        <v>8329</v>
      </c>
      <c r="B2790" s="14">
        <v>0</v>
      </c>
      <c r="C2790" s="2">
        <v>108</v>
      </c>
      <c r="D2790" s="2">
        <v>6.9</v>
      </c>
    </row>
    <row r="2791" spans="1:4" x14ac:dyDescent="0.3">
      <c r="A2791" s="2" t="s">
        <v>8332</v>
      </c>
      <c r="B2791" s="15">
        <v>-218449</v>
      </c>
      <c r="C2791" s="2">
        <v>120</v>
      </c>
      <c r="D2791" s="2">
        <v>7.5</v>
      </c>
    </row>
    <row r="2792" spans="1:4" x14ac:dyDescent="0.3">
      <c r="A2792" s="2" t="s">
        <v>8335</v>
      </c>
      <c r="B2792" s="14">
        <v>-3100000</v>
      </c>
      <c r="C2792" s="2">
        <v>111</v>
      </c>
      <c r="D2792" s="2">
        <v>5.9</v>
      </c>
    </row>
    <row r="2793" spans="1:4" x14ac:dyDescent="0.3">
      <c r="A2793" s="2" t="s">
        <v>8339</v>
      </c>
      <c r="B2793" s="15">
        <v>-1774772</v>
      </c>
      <c r="C2793" s="2">
        <v>100</v>
      </c>
      <c r="D2793" s="2">
        <v>7.5</v>
      </c>
    </row>
    <row r="2794" spans="1:4" x14ac:dyDescent="0.3">
      <c r="A2794" s="2" t="s">
        <v>8341</v>
      </c>
      <c r="B2794" s="14">
        <v>-13000000</v>
      </c>
      <c r="C2794" s="2">
        <v>109</v>
      </c>
      <c r="D2794" s="2">
        <v>6</v>
      </c>
    </row>
    <row r="2795" spans="1:4" x14ac:dyDescent="0.3">
      <c r="A2795" s="2" t="s">
        <v>8343</v>
      </c>
      <c r="B2795" s="15">
        <v>0</v>
      </c>
      <c r="C2795" s="2">
        <v>118</v>
      </c>
      <c r="D2795" s="2">
        <v>6</v>
      </c>
    </row>
    <row r="2796" spans="1:4" x14ac:dyDescent="0.3">
      <c r="A2796" s="2" t="s">
        <v>8346</v>
      </c>
      <c r="B2796" s="14">
        <v>14706120</v>
      </c>
      <c r="C2796" s="2">
        <v>101</v>
      </c>
      <c r="D2796" s="2">
        <v>5.4</v>
      </c>
    </row>
    <row r="2797" spans="1:4" x14ac:dyDescent="0.3">
      <c r="A2797" s="2" t="s">
        <v>8349</v>
      </c>
      <c r="B2797" s="15">
        <v>0</v>
      </c>
      <c r="C2797" s="2">
        <v>101</v>
      </c>
      <c r="D2797" s="2">
        <v>8.4</v>
      </c>
    </row>
    <row r="2798" spans="1:4" x14ac:dyDescent="0.3">
      <c r="A2798" s="2" t="s">
        <v>8352</v>
      </c>
      <c r="B2798" s="14">
        <v>-706337</v>
      </c>
      <c r="C2798" s="2">
        <v>106</v>
      </c>
      <c r="D2798" s="2">
        <v>7.1</v>
      </c>
    </row>
    <row r="2799" spans="1:4" x14ac:dyDescent="0.3">
      <c r="A2799" s="2" t="s">
        <v>8354</v>
      </c>
      <c r="B2799" s="15">
        <v>7916563</v>
      </c>
      <c r="C2799" s="2">
        <v>94</v>
      </c>
      <c r="D2799" s="2">
        <v>7.7</v>
      </c>
    </row>
    <row r="2800" spans="1:4" x14ac:dyDescent="0.3">
      <c r="A2800" s="2" t="s">
        <v>8358</v>
      </c>
      <c r="B2800" s="14">
        <v>27231879</v>
      </c>
      <c r="C2800" s="2">
        <v>140</v>
      </c>
      <c r="D2800" s="2">
        <v>7.6</v>
      </c>
    </row>
    <row r="2801" spans="1:4" x14ac:dyDescent="0.3">
      <c r="A2801" s="2" t="s">
        <v>8360</v>
      </c>
      <c r="B2801" s="15">
        <v>0</v>
      </c>
      <c r="C2801" s="2">
        <v>132</v>
      </c>
      <c r="D2801" s="2">
        <v>6.2</v>
      </c>
    </row>
    <row r="2802" spans="1:4" x14ac:dyDescent="0.3">
      <c r="A2802" s="2" t="s">
        <v>8362</v>
      </c>
      <c r="B2802" s="14">
        <v>-11272676</v>
      </c>
      <c r="C2802" s="2">
        <v>99</v>
      </c>
      <c r="D2802" s="2">
        <v>7.3</v>
      </c>
    </row>
    <row r="2803" spans="1:4" x14ac:dyDescent="0.3">
      <c r="A2803" s="2" t="s">
        <v>8366</v>
      </c>
      <c r="B2803" s="15">
        <v>-9975218</v>
      </c>
      <c r="C2803" s="2">
        <v>90</v>
      </c>
      <c r="D2803" s="2">
        <v>5.8</v>
      </c>
    </row>
    <row r="2804" spans="1:4" x14ac:dyDescent="0.3">
      <c r="A2804" s="2" t="s">
        <v>8369</v>
      </c>
      <c r="B2804" s="14">
        <v>11327899</v>
      </c>
      <c r="C2804" s="2">
        <v>105</v>
      </c>
      <c r="D2804" s="2">
        <v>6.3</v>
      </c>
    </row>
    <row r="2805" spans="1:4" x14ac:dyDescent="0.3">
      <c r="A2805" s="2" t="s">
        <v>8372</v>
      </c>
      <c r="B2805" s="15">
        <v>-11416317</v>
      </c>
      <c r="C2805" s="2">
        <v>108</v>
      </c>
      <c r="D2805" s="2">
        <v>6</v>
      </c>
    </row>
    <row r="2806" spans="1:4" x14ac:dyDescent="0.3">
      <c r="A2806" s="2" t="s">
        <v>8376</v>
      </c>
      <c r="B2806" s="14">
        <v>72160846</v>
      </c>
      <c r="C2806" s="2">
        <v>69</v>
      </c>
      <c r="D2806" s="2">
        <v>7</v>
      </c>
    </row>
    <row r="2807" spans="1:4" x14ac:dyDescent="0.3">
      <c r="A2807" s="2" t="s">
        <v>8380</v>
      </c>
      <c r="B2807" s="15">
        <v>15</v>
      </c>
      <c r="C2807" s="2">
        <v>140</v>
      </c>
      <c r="D2807" s="2">
        <v>7.4</v>
      </c>
    </row>
    <row r="2808" spans="1:4" x14ac:dyDescent="0.3">
      <c r="A2808" s="2" t="s">
        <v>8384</v>
      </c>
      <c r="B2808" s="14">
        <v>-8621007</v>
      </c>
      <c r="C2808" s="2">
        <v>118</v>
      </c>
      <c r="D2808" s="2">
        <v>6.3</v>
      </c>
    </row>
    <row r="2809" spans="1:4" x14ac:dyDescent="0.3">
      <c r="A2809" s="2" t="s">
        <v>8388</v>
      </c>
      <c r="B2809" s="15">
        <v>433306145</v>
      </c>
      <c r="C2809" s="2">
        <v>122</v>
      </c>
      <c r="D2809" s="2">
        <v>7.5</v>
      </c>
    </row>
    <row r="2810" spans="1:4" x14ac:dyDescent="0.3">
      <c r="A2810" s="2" t="s">
        <v>8391</v>
      </c>
      <c r="B2810" s="14">
        <v>463654000</v>
      </c>
      <c r="C2810" s="2">
        <v>124</v>
      </c>
      <c r="D2810" s="2">
        <v>7.5</v>
      </c>
    </row>
    <row r="2811" spans="1:4" x14ac:dyDescent="0.3">
      <c r="A2811" s="2" t="s">
        <v>8393</v>
      </c>
      <c r="B2811" s="15">
        <v>224483004</v>
      </c>
      <c r="C2811" s="2">
        <v>95</v>
      </c>
      <c r="D2811" s="2">
        <v>6.4</v>
      </c>
    </row>
    <row r="2812" spans="1:4" x14ac:dyDescent="0.3">
      <c r="A2812" s="2" t="s">
        <v>8396</v>
      </c>
      <c r="B2812" s="14">
        <v>-4407494</v>
      </c>
      <c r="C2812" s="2">
        <v>78</v>
      </c>
      <c r="D2812" s="2">
        <v>7.6</v>
      </c>
    </row>
    <row r="2813" spans="1:4" x14ac:dyDescent="0.3">
      <c r="A2813" s="2" t="s">
        <v>8399</v>
      </c>
      <c r="B2813" s="15">
        <v>54817939</v>
      </c>
      <c r="C2813" s="2">
        <v>94</v>
      </c>
      <c r="D2813" s="2">
        <v>5.6</v>
      </c>
    </row>
    <row r="2814" spans="1:4" x14ac:dyDescent="0.3">
      <c r="A2814" s="2" t="s">
        <v>8401</v>
      </c>
      <c r="B2814" s="14">
        <v>84070507</v>
      </c>
      <c r="C2814" s="2">
        <v>122</v>
      </c>
      <c r="D2814" s="2">
        <v>6.9</v>
      </c>
    </row>
    <row r="2815" spans="1:4" x14ac:dyDescent="0.3">
      <c r="A2815" s="2" t="s">
        <v>8403</v>
      </c>
      <c r="B2815" s="15">
        <v>63781642</v>
      </c>
      <c r="C2815" s="2">
        <v>102</v>
      </c>
      <c r="D2815" s="2">
        <v>6.2</v>
      </c>
    </row>
    <row r="2816" spans="1:4" x14ac:dyDescent="0.3">
      <c r="A2816" s="2" t="s">
        <v>8405</v>
      </c>
      <c r="B2816" s="14">
        <v>84800000</v>
      </c>
      <c r="C2816" s="2">
        <v>113</v>
      </c>
      <c r="D2816" s="2">
        <v>7.3</v>
      </c>
    </row>
    <row r="2817" spans="1:4" x14ac:dyDescent="0.3">
      <c r="A2817" s="2" t="s">
        <v>8407</v>
      </c>
      <c r="B2817" s="15">
        <v>92217396</v>
      </c>
      <c r="C2817" s="2">
        <v>86</v>
      </c>
      <c r="D2817" s="2">
        <v>6.4</v>
      </c>
    </row>
    <row r="2818" spans="1:4" x14ac:dyDescent="0.3">
      <c r="A2818" s="2" t="s">
        <v>8409</v>
      </c>
      <c r="B2818" s="14">
        <v>67567667</v>
      </c>
      <c r="C2818" s="2">
        <v>114</v>
      </c>
      <c r="D2818" s="2">
        <v>7</v>
      </c>
    </row>
    <row r="2819" spans="1:4" x14ac:dyDescent="0.3">
      <c r="A2819" s="2" t="s">
        <v>8413</v>
      </c>
      <c r="B2819" s="15">
        <v>56706993</v>
      </c>
      <c r="C2819" s="2">
        <v>113</v>
      </c>
      <c r="D2819" s="2">
        <v>7</v>
      </c>
    </row>
    <row r="2820" spans="1:4" x14ac:dyDescent="0.3">
      <c r="A2820" s="2" t="s">
        <v>8416</v>
      </c>
      <c r="B2820" s="14">
        <v>69272766</v>
      </c>
      <c r="C2820" s="2">
        <v>110</v>
      </c>
      <c r="D2820" s="2">
        <v>6.3</v>
      </c>
    </row>
    <row r="2821" spans="1:4" x14ac:dyDescent="0.3">
      <c r="A2821" s="2" t="s">
        <v>8420</v>
      </c>
      <c r="B2821" s="15">
        <v>102194847</v>
      </c>
      <c r="C2821" s="2">
        <v>104</v>
      </c>
      <c r="D2821" s="2">
        <v>6.7</v>
      </c>
    </row>
    <row r="2822" spans="1:4" x14ac:dyDescent="0.3">
      <c r="A2822" s="2" t="s">
        <v>8422</v>
      </c>
      <c r="B2822" s="14">
        <v>-12000000</v>
      </c>
      <c r="C2822" s="2">
        <v>81</v>
      </c>
      <c r="D2822" s="2">
        <v>6.5</v>
      </c>
    </row>
    <row r="2823" spans="1:4" x14ac:dyDescent="0.3">
      <c r="A2823" s="2" t="s">
        <v>8425</v>
      </c>
      <c r="B2823" s="15">
        <v>27673162</v>
      </c>
      <c r="C2823" s="2">
        <v>154</v>
      </c>
      <c r="D2823" s="2">
        <v>7.3</v>
      </c>
    </row>
    <row r="2824" spans="1:4" x14ac:dyDescent="0.3">
      <c r="A2824" s="2" t="s">
        <v>8427</v>
      </c>
      <c r="B2824" s="14">
        <v>31493123</v>
      </c>
      <c r="C2824" s="2">
        <v>107</v>
      </c>
      <c r="D2824" s="2">
        <v>6.2</v>
      </c>
    </row>
    <row r="2825" spans="1:4" x14ac:dyDescent="0.3">
      <c r="A2825" s="2" t="s">
        <v>8429</v>
      </c>
      <c r="B2825" s="15">
        <v>130000000</v>
      </c>
      <c r="C2825" s="2">
        <v>84</v>
      </c>
      <c r="D2825" s="2">
        <v>6.6</v>
      </c>
    </row>
    <row r="2826" spans="1:4" x14ac:dyDescent="0.3">
      <c r="A2826" s="2" t="s">
        <v>8431</v>
      </c>
      <c r="B2826" s="14">
        <v>18400000</v>
      </c>
      <c r="C2826" s="2">
        <v>132</v>
      </c>
      <c r="D2826" s="2">
        <v>6.2</v>
      </c>
    </row>
    <row r="2827" spans="1:4" x14ac:dyDescent="0.3">
      <c r="A2827" s="2" t="s">
        <v>8434</v>
      </c>
      <c r="B2827" s="15">
        <v>37365581</v>
      </c>
      <c r="C2827" s="2">
        <v>116</v>
      </c>
      <c r="D2827" s="2">
        <v>6.6</v>
      </c>
    </row>
    <row r="2828" spans="1:4" x14ac:dyDescent="0.3">
      <c r="A2828" s="2" t="s">
        <v>8438</v>
      </c>
      <c r="B2828" s="14">
        <v>49141030</v>
      </c>
      <c r="C2828" s="2">
        <v>93</v>
      </c>
      <c r="D2828" s="2">
        <v>4.7</v>
      </c>
    </row>
    <row r="2829" spans="1:4" x14ac:dyDescent="0.3">
      <c r="A2829" s="2" t="s">
        <v>8441</v>
      </c>
      <c r="B2829" s="15">
        <v>88000000</v>
      </c>
      <c r="C2829" s="2">
        <v>88</v>
      </c>
      <c r="D2829" s="2">
        <v>6.5</v>
      </c>
    </row>
    <row r="2830" spans="1:4" x14ac:dyDescent="0.3">
      <c r="A2830" s="2" t="s">
        <v>8444</v>
      </c>
      <c r="B2830" s="14">
        <v>77800000</v>
      </c>
      <c r="C2830" s="2">
        <v>172</v>
      </c>
      <c r="D2830" s="2">
        <v>7.3</v>
      </c>
    </row>
    <row r="2831" spans="1:4" x14ac:dyDescent="0.3">
      <c r="A2831" s="2" t="s">
        <v>8447</v>
      </c>
      <c r="B2831" s="15">
        <v>40223306</v>
      </c>
      <c r="C2831" s="2">
        <v>96</v>
      </c>
      <c r="D2831" s="2">
        <v>6.6</v>
      </c>
    </row>
    <row r="2832" spans="1:4" x14ac:dyDescent="0.3">
      <c r="A2832" s="2" t="s">
        <v>8449</v>
      </c>
      <c r="B2832" s="14">
        <v>28855419</v>
      </c>
      <c r="C2832" s="2">
        <v>89</v>
      </c>
      <c r="D2832" s="2">
        <v>5.5</v>
      </c>
    </row>
    <row r="2833" spans="1:4" x14ac:dyDescent="0.3">
      <c r="A2833" s="2" t="s">
        <v>8452</v>
      </c>
      <c r="B2833" s="15">
        <v>44309766</v>
      </c>
      <c r="C2833" s="2">
        <v>98</v>
      </c>
      <c r="D2833" s="2">
        <v>5.5</v>
      </c>
    </row>
    <row r="2834" spans="1:4" x14ac:dyDescent="0.3">
      <c r="A2834" s="2" t="s">
        <v>8455</v>
      </c>
      <c r="B2834" s="14">
        <v>19179516</v>
      </c>
      <c r="C2834" s="2">
        <v>97</v>
      </c>
      <c r="D2834" s="2">
        <v>4.7</v>
      </c>
    </row>
    <row r="2835" spans="1:4" x14ac:dyDescent="0.3">
      <c r="A2835" s="2" t="s">
        <v>8458</v>
      </c>
      <c r="B2835" s="15">
        <v>19155435</v>
      </c>
      <c r="C2835" s="2">
        <v>93</v>
      </c>
      <c r="D2835" s="2">
        <v>6.3</v>
      </c>
    </row>
    <row r="2836" spans="1:4" x14ac:dyDescent="0.3">
      <c r="A2836" s="2" t="s">
        <v>8461</v>
      </c>
      <c r="B2836" s="14">
        <v>27281507</v>
      </c>
      <c r="C2836" s="2">
        <v>85</v>
      </c>
      <c r="D2836" s="2">
        <v>7.2</v>
      </c>
    </row>
    <row r="2837" spans="1:4" x14ac:dyDescent="0.3">
      <c r="A2837" s="2" t="s">
        <v>8464</v>
      </c>
      <c r="B2837" s="15">
        <v>44298474</v>
      </c>
      <c r="C2837" s="2">
        <v>123</v>
      </c>
      <c r="D2837" s="2">
        <v>7.3</v>
      </c>
    </row>
    <row r="2838" spans="1:4" x14ac:dyDescent="0.3">
      <c r="A2838" s="2" t="s">
        <v>8467</v>
      </c>
      <c r="B2838" s="14">
        <v>20726956</v>
      </c>
      <c r="C2838" s="2">
        <v>93</v>
      </c>
      <c r="D2838" s="2">
        <v>6.5</v>
      </c>
    </row>
    <row r="2839" spans="1:4" x14ac:dyDescent="0.3">
      <c r="A2839" s="2" t="s">
        <v>8470</v>
      </c>
      <c r="B2839" s="15">
        <v>295166834</v>
      </c>
      <c r="C2839" s="2">
        <v>125</v>
      </c>
      <c r="D2839" s="2">
        <v>7.6</v>
      </c>
    </row>
    <row r="2840" spans="1:4" x14ac:dyDescent="0.3">
      <c r="A2840" s="2" t="s">
        <v>8473</v>
      </c>
      <c r="B2840" s="14">
        <v>10921898</v>
      </c>
      <c r="C2840" s="2">
        <v>121</v>
      </c>
      <c r="D2840" s="2">
        <v>6.9</v>
      </c>
    </row>
    <row r="2841" spans="1:4" x14ac:dyDescent="0.3">
      <c r="A2841" s="2" t="s">
        <v>8475</v>
      </c>
      <c r="B2841" s="15">
        <v>25434291</v>
      </c>
      <c r="C2841" s="2">
        <v>102</v>
      </c>
      <c r="D2841" s="2">
        <v>6.3</v>
      </c>
    </row>
    <row r="2842" spans="1:4" x14ac:dyDescent="0.3">
      <c r="A2842" s="2" t="s">
        <v>8477</v>
      </c>
      <c r="B2842" s="14">
        <v>42000000</v>
      </c>
      <c r="C2842" s="2">
        <v>102</v>
      </c>
      <c r="D2842" s="2">
        <v>5.4</v>
      </c>
    </row>
    <row r="2843" spans="1:4" x14ac:dyDescent="0.3">
      <c r="A2843" s="2" t="s">
        <v>8479</v>
      </c>
      <c r="B2843" s="15">
        <v>9133087</v>
      </c>
      <c r="C2843" s="2">
        <v>99</v>
      </c>
      <c r="D2843" s="2">
        <v>6.5</v>
      </c>
    </row>
    <row r="2844" spans="1:4" x14ac:dyDescent="0.3">
      <c r="A2844" s="2" t="s">
        <v>8481</v>
      </c>
      <c r="B2844" s="14">
        <v>88129872</v>
      </c>
      <c r="C2844" s="2">
        <v>98</v>
      </c>
      <c r="D2844" s="2">
        <v>7.4</v>
      </c>
    </row>
    <row r="2845" spans="1:4" x14ac:dyDescent="0.3">
      <c r="A2845" s="2" t="s">
        <v>8483</v>
      </c>
      <c r="B2845" s="15">
        <v>0</v>
      </c>
      <c r="C2845" s="2">
        <v>118</v>
      </c>
      <c r="D2845" s="2">
        <v>6.4</v>
      </c>
    </row>
    <row r="2846" spans="1:4" x14ac:dyDescent="0.3">
      <c r="A2846" s="2" t="s">
        <v>8486</v>
      </c>
      <c r="B2846" s="14">
        <v>0</v>
      </c>
      <c r="C2846" s="2">
        <v>125</v>
      </c>
      <c r="D2846" s="2">
        <v>6.6</v>
      </c>
    </row>
    <row r="2847" spans="1:4" x14ac:dyDescent="0.3">
      <c r="A2847" s="2" t="s">
        <v>8490</v>
      </c>
      <c r="B2847" s="15">
        <v>11006849</v>
      </c>
      <c r="C2847" s="2">
        <v>104</v>
      </c>
      <c r="D2847" s="2">
        <v>5.8</v>
      </c>
    </row>
    <row r="2848" spans="1:4" x14ac:dyDescent="0.3">
      <c r="A2848" s="2" t="s">
        <v>8492</v>
      </c>
      <c r="B2848" s="14">
        <v>73512300</v>
      </c>
      <c r="C2848" s="2">
        <v>109</v>
      </c>
      <c r="D2848" s="2">
        <v>6.1</v>
      </c>
    </row>
    <row r="2849" spans="1:4" x14ac:dyDescent="0.3">
      <c r="A2849" s="2" t="s">
        <v>8495</v>
      </c>
      <c r="B2849" s="15">
        <v>51</v>
      </c>
      <c r="C2849" s="2">
        <v>86</v>
      </c>
      <c r="D2849" s="2">
        <v>4.3</v>
      </c>
    </row>
    <row r="2850" spans="1:4" x14ac:dyDescent="0.3">
      <c r="A2850" s="2" t="s">
        <v>8498</v>
      </c>
      <c r="B2850" s="14">
        <v>5654912</v>
      </c>
      <c r="C2850" s="2">
        <v>115</v>
      </c>
      <c r="D2850" s="2">
        <v>7.4</v>
      </c>
    </row>
    <row r="2851" spans="1:4" x14ac:dyDescent="0.3">
      <c r="A2851" s="2" t="s">
        <v>8501</v>
      </c>
      <c r="B2851" s="15">
        <v>0</v>
      </c>
      <c r="C2851" s="2">
        <v>92</v>
      </c>
      <c r="D2851" s="2">
        <v>6.7</v>
      </c>
    </row>
    <row r="2852" spans="1:4" x14ac:dyDescent="0.3">
      <c r="A2852" s="2" t="s">
        <v>8505</v>
      </c>
      <c r="B2852" s="14">
        <v>5292381</v>
      </c>
      <c r="C2852" s="2">
        <v>86</v>
      </c>
      <c r="D2852" s="2">
        <v>5.4</v>
      </c>
    </row>
    <row r="2853" spans="1:4" x14ac:dyDescent="0.3">
      <c r="A2853" s="2" t="s">
        <v>8507</v>
      </c>
      <c r="B2853" s="15">
        <v>10939027</v>
      </c>
      <c r="C2853" s="2">
        <v>94</v>
      </c>
      <c r="D2853" s="2">
        <v>5.6</v>
      </c>
    </row>
    <row r="2854" spans="1:4" x14ac:dyDescent="0.3">
      <c r="A2854" s="2" t="s">
        <v>8509</v>
      </c>
      <c r="B2854" s="14">
        <v>30931041</v>
      </c>
      <c r="C2854" s="2">
        <v>88</v>
      </c>
      <c r="D2854" s="2">
        <v>6.6</v>
      </c>
    </row>
    <row r="2855" spans="1:4" x14ac:dyDescent="0.3">
      <c r="A2855" s="2" t="s">
        <v>8511</v>
      </c>
      <c r="B2855" s="15">
        <v>13960203</v>
      </c>
      <c r="C2855" s="2">
        <v>93</v>
      </c>
      <c r="D2855" s="2">
        <v>5.3</v>
      </c>
    </row>
    <row r="2856" spans="1:4" x14ac:dyDescent="0.3">
      <c r="A2856" s="2" t="s">
        <v>8515</v>
      </c>
      <c r="B2856" s="14">
        <v>902790</v>
      </c>
      <c r="C2856" s="2">
        <v>100</v>
      </c>
      <c r="D2856" s="2">
        <v>5.3</v>
      </c>
    </row>
    <row r="2857" spans="1:4" x14ac:dyDescent="0.3">
      <c r="A2857" s="2" t="s">
        <v>8517</v>
      </c>
      <c r="B2857" s="15">
        <v>21520719</v>
      </c>
      <c r="C2857" s="2">
        <v>100</v>
      </c>
      <c r="D2857" s="2">
        <v>6.1</v>
      </c>
    </row>
    <row r="2858" spans="1:4" x14ac:dyDescent="0.3">
      <c r="A2858" s="2" t="s">
        <v>8519</v>
      </c>
      <c r="B2858" s="14">
        <v>0</v>
      </c>
      <c r="C2858" s="2">
        <v>113</v>
      </c>
      <c r="D2858" s="2">
        <v>6.1</v>
      </c>
    </row>
    <row r="2859" spans="1:4" x14ac:dyDescent="0.3">
      <c r="A2859" s="2" t="s">
        <v>8523</v>
      </c>
      <c r="B2859" s="15">
        <v>-12000000</v>
      </c>
      <c r="C2859" s="2">
        <v>122</v>
      </c>
      <c r="D2859" s="2">
        <v>6.4</v>
      </c>
    </row>
    <row r="2860" spans="1:4" x14ac:dyDescent="0.3">
      <c r="A2860" s="2" t="s">
        <v>8525</v>
      </c>
      <c r="B2860" s="14">
        <v>31466789</v>
      </c>
      <c r="C2860" s="2">
        <v>101</v>
      </c>
      <c r="D2860" s="2">
        <v>6.4</v>
      </c>
    </row>
    <row r="2861" spans="1:4" x14ac:dyDescent="0.3">
      <c r="A2861" s="2" t="s">
        <v>8529</v>
      </c>
      <c r="B2861" s="15">
        <v>71000000</v>
      </c>
      <c r="C2861" s="2">
        <v>149</v>
      </c>
      <c r="D2861" s="2">
        <v>7.9</v>
      </c>
    </row>
    <row r="2862" spans="1:4" x14ac:dyDescent="0.3">
      <c r="A2862" s="2" t="s">
        <v>8532</v>
      </c>
      <c r="B2862" s="14">
        <v>-12000000</v>
      </c>
      <c r="C2862" s="2">
        <v>93</v>
      </c>
      <c r="D2862" s="2">
        <v>4.5999999999999996</v>
      </c>
    </row>
    <row r="2863" spans="1:4" x14ac:dyDescent="0.3">
      <c r="A2863" s="2" t="s">
        <v>8536</v>
      </c>
      <c r="B2863" s="15">
        <v>87100449</v>
      </c>
      <c r="C2863" s="2">
        <v>123</v>
      </c>
      <c r="D2863" s="2">
        <v>7.8</v>
      </c>
    </row>
    <row r="2864" spans="1:4" x14ac:dyDescent="0.3">
      <c r="A2864" s="2" t="s">
        <v>8538</v>
      </c>
      <c r="B2864" s="14">
        <v>92863945</v>
      </c>
      <c r="C2864" s="2">
        <v>119</v>
      </c>
      <c r="D2864" s="2">
        <v>7.1</v>
      </c>
    </row>
    <row r="2865" spans="1:4" x14ac:dyDescent="0.3">
      <c r="A2865" s="2" t="s">
        <v>8540</v>
      </c>
      <c r="B2865" s="15">
        <v>23485056</v>
      </c>
      <c r="C2865" s="2">
        <v>100</v>
      </c>
      <c r="D2865" s="2">
        <v>6.1</v>
      </c>
    </row>
    <row r="2866" spans="1:4" x14ac:dyDescent="0.3">
      <c r="A2866" s="2" t="s">
        <v>8543</v>
      </c>
      <c r="B2866" s="14">
        <v>20248241</v>
      </c>
      <c r="C2866" s="2">
        <v>106</v>
      </c>
      <c r="D2866" s="2">
        <v>6.4</v>
      </c>
    </row>
    <row r="2867" spans="1:4" x14ac:dyDescent="0.3">
      <c r="A2867" s="2" t="s">
        <v>8546</v>
      </c>
      <c r="B2867" s="15">
        <v>-12000000</v>
      </c>
      <c r="C2867" s="2">
        <v>109</v>
      </c>
      <c r="D2867" s="2">
        <v>6.9</v>
      </c>
    </row>
    <row r="2868" spans="1:4" x14ac:dyDescent="0.3">
      <c r="A2868" s="2" t="s">
        <v>8550</v>
      </c>
      <c r="B2868" s="14">
        <v>0</v>
      </c>
      <c r="C2868" s="2">
        <v>81</v>
      </c>
      <c r="D2868" s="2">
        <v>4.9000000000000004</v>
      </c>
    </row>
    <row r="2869" spans="1:4" x14ac:dyDescent="0.3">
      <c r="A2869" s="2" t="s">
        <v>8553</v>
      </c>
      <c r="B2869" s="15">
        <v>-1260859</v>
      </c>
      <c r="C2869" s="2">
        <v>95</v>
      </c>
      <c r="D2869" s="2">
        <v>5.7</v>
      </c>
    </row>
    <row r="2870" spans="1:4" x14ac:dyDescent="0.3">
      <c r="A2870" s="2" t="s">
        <v>8556</v>
      </c>
      <c r="B2870" s="14">
        <v>-6457975</v>
      </c>
      <c r="C2870" s="2">
        <v>86</v>
      </c>
      <c r="D2870" s="2">
        <v>5.9</v>
      </c>
    </row>
    <row r="2871" spans="1:4" x14ac:dyDescent="0.3">
      <c r="A2871" s="2" t="s">
        <v>8559</v>
      </c>
      <c r="B2871" s="15">
        <v>0</v>
      </c>
      <c r="C2871" s="2">
        <v>113</v>
      </c>
      <c r="D2871" s="2">
        <v>6</v>
      </c>
    </row>
    <row r="2872" spans="1:4" x14ac:dyDescent="0.3">
      <c r="A2872" s="2" t="s">
        <v>8562</v>
      </c>
      <c r="B2872" s="14">
        <v>-5245102</v>
      </c>
      <c r="C2872" s="2">
        <v>116</v>
      </c>
      <c r="D2872" s="2">
        <v>5.8</v>
      </c>
    </row>
    <row r="2873" spans="1:4" x14ac:dyDescent="0.3">
      <c r="A2873" s="2" t="s">
        <v>8564</v>
      </c>
      <c r="B2873" s="15">
        <v>-7077834</v>
      </c>
      <c r="C2873" s="2">
        <v>90</v>
      </c>
      <c r="D2873" s="2">
        <v>3</v>
      </c>
    </row>
    <row r="2874" spans="1:4" x14ac:dyDescent="0.3">
      <c r="A2874" s="2" t="s">
        <v>8567</v>
      </c>
      <c r="B2874" s="14">
        <v>-7060061</v>
      </c>
      <c r="C2874" s="2">
        <v>108</v>
      </c>
      <c r="D2874" s="2">
        <v>5.7</v>
      </c>
    </row>
    <row r="2875" spans="1:4" x14ac:dyDescent="0.3">
      <c r="A2875" s="2" t="s">
        <v>8569</v>
      </c>
      <c r="B2875" s="15">
        <v>-11999977</v>
      </c>
      <c r="C2875" s="2">
        <v>119</v>
      </c>
      <c r="D2875" s="2">
        <v>4.5999999999999996</v>
      </c>
    </row>
    <row r="2876" spans="1:4" x14ac:dyDescent="0.3">
      <c r="A2876" s="2" t="s">
        <v>8573</v>
      </c>
      <c r="B2876" s="14">
        <v>-8851818</v>
      </c>
      <c r="C2876" s="2">
        <v>110</v>
      </c>
      <c r="D2876" s="2">
        <v>6.6</v>
      </c>
    </row>
    <row r="2877" spans="1:4" x14ac:dyDescent="0.3">
      <c r="A2877" s="2" t="s">
        <v>8575</v>
      </c>
      <c r="B2877" s="15">
        <v>0</v>
      </c>
      <c r="C2877" s="2">
        <v>109</v>
      </c>
      <c r="D2877" s="2">
        <v>6</v>
      </c>
    </row>
    <row r="2878" spans="1:4" x14ac:dyDescent="0.3">
      <c r="A2878" s="2" t="s">
        <v>3112</v>
      </c>
      <c r="B2878" s="14">
        <v>77489643</v>
      </c>
      <c r="C2878" s="2">
        <v>119</v>
      </c>
      <c r="D2878" s="2">
        <v>6.7</v>
      </c>
    </row>
    <row r="2879" spans="1:4" x14ac:dyDescent="0.3">
      <c r="A2879" s="2" t="s">
        <v>8583</v>
      </c>
      <c r="B2879" s="15">
        <v>0</v>
      </c>
      <c r="C2879" s="2">
        <v>100</v>
      </c>
      <c r="D2879" s="2">
        <v>6.8</v>
      </c>
    </row>
    <row r="2880" spans="1:4" x14ac:dyDescent="0.3">
      <c r="A2880" s="2" t="s">
        <v>8586</v>
      </c>
      <c r="B2880" s="14">
        <v>-12000000</v>
      </c>
      <c r="C2880" s="2">
        <v>100</v>
      </c>
      <c r="D2880" s="2">
        <v>6.9</v>
      </c>
    </row>
    <row r="2881" spans="1:4" x14ac:dyDescent="0.3">
      <c r="A2881" s="2" t="s">
        <v>8589</v>
      </c>
      <c r="B2881" s="15">
        <v>-12000000</v>
      </c>
      <c r="C2881" s="2">
        <v>97</v>
      </c>
      <c r="D2881" s="2">
        <v>6.5</v>
      </c>
    </row>
    <row r="2882" spans="1:4" x14ac:dyDescent="0.3">
      <c r="A2882" s="2" t="s">
        <v>8592</v>
      </c>
      <c r="B2882" s="14">
        <v>-4028915</v>
      </c>
      <c r="C2882" s="2">
        <v>142</v>
      </c>
      <c r="D2882" s="2">
        <v>7.3</v>
      </c>
    </row>
    <row r="2883" spans="1:4" x14ac:dyDescent="0.3">
      <c r="A2883" s="2" t="s">
        <v>8595</v>
      </c>
      <c r="B2883" s="15">
        <v>0</v>
      </c>
      <c r="C2883" s="2">
        <v>104</v>
      </c>
      <c r="D2883" s="2">
        <v>6.4</v>
      </c>
    </row>
    <row r="2884" spans="1:4" x14ac:dyDescent="0.3">
      <c r="A2884" s="2" t="s">
        <v>8599</v>
      </c>
      <c r="B2884" s="14">
        <v>77441</v>
      </c>
      <c r="C2884" s="2">
        <v>99</v>
      </c>
      <c r="D2884" s="2">
        <v>6.5</v>
      </c>
    </row>
    <row r="2885" spans="1:4" x14ac:dyDescent="0.3">
      <c r="A2885" s="2" t="s">
        <v>8603</v>
      </c>
      <c r="B2885" s="15">
        <v>7271312</v>
      </c>
      <c r="C2885" s="2">
        <v>129</v>
      </c>
      <c r="D2885" s="2">
        <v>6.9</v>
      </c>
    </row>
    <row r="2886" spans="1:4" x14ac:dyDescent="0.3">
      <c r="A2886" s="2" t="s">
        <v>8606</v>
      </c>
      <c r="B2886" s="14">
        <v>-12000000</v>
      </c>
      <c r="C2886" s="2">
        <v>90</v>
      </c>
      <c r="D2886" s="2">
        <v>6.1</v>
      </c>
    </row>
    <row r="2887" spans="1:4" x14ac:dyDescent="0.3">
      <c r="A2887" s="2" t="s">
        <v>8609</v>
      </c>
      <c r="B2887" s="15">
        <v>-12000000</v>
      </c>
      <c r="C2887" s="2">
        <v>100</v>
      </c>
      <c r="D2887" s="2">
        <v>6.9</v>
      </c>
    </row>
    <row r="2888" spans="1:4" x14ac:dyDescent="0.3">
      <c r="A2888" s="2" t="s">
        <v>8613</v>
      </c>
      <c r="B2888" s="14">
        <v>-10355245</v>
      </c>
      <c r="C2888" s="2">
        <v>111</v>
      </c>
      <c r="D2888" s="2">
        <v>6.5</v>
      </c>
    </row>
    <row r="2889" spans="1:4" x14ac:dyDescent="0.3">
      <c r="A2889" s="2" t="s">
        <v>8616</v>
      </c>
      <c r="B2889" s="15">
        <v>3250000</v>
      </c>
      <c r="C2889" s="2">
        <v>114</v>
      </c>
      <c r="D2889" s="2">
        <v>6.8</v>
      </c>
    </row>
    <row r="2890" spans="1:4" x14ac:dyDescent="0.3">
      <c r="A2890" s="2" t="s">
        <v>8619</v>
      </c>
      <c r="B2890" s="14">
        <v>-1200000</v>
      </c>
      <c r="C2890" s="2">
        <v>86</v>
      </c>
      <c r="D2890" s="2">
        <v>6.2</v>
      </c>
    </row>
    <row r="2891" spans="1:4" x14ac:dyDescent="0.3">
      <c r="A2891" s="2" t="s">
        <v>8621</v>
      </c>
      <c r="B2891" s="15">
        <v>0</v>
      </c>
      <c r="C2891" s="2">
        <v>107</v>
      </c>
      <c r="D2891" s="2">
        <v>6.1</v>
      </c>
    </row>
    <row r="2892" spans="1:4" x14ac:dyDescent="0.3">
      <c r="A2892" s="2" t="s">
        <v>8624</v>
      </c>
      <c r="B2892" s="14">
        <v>-8000000</v>
      </c>
      <c r="C2892" s="2">
        <v>90</v>
      </c>
      <c r="D2892" s="2">
        <v>6.1</v>
      </c>
    </row>
    <row r="2893" spans="1:4" x14ac:dyDescent="0.3">
      <c r="A2893" s="2" t="s">
        <v>8626</v>
      </c>
      <c r="B2893" s="15">
        <v>0</v>
      </c>
      <c r="C2893" s="2">
        <v>103</v>
      </c>
      <c r="D2893" s="2">
        <v>5.3</v>
      </c>
    </row>
    <row r="2894" spans="1:4" x14ac:dyDescent="0.3">
      <c r="A2894" s="2" t="s">
        <v>8629</v>
      </c>
      <c r="B2894" s="14">
        <v>-12000000</v>
      </c>
      <c r="C2894" s="2">
        <v>120</v>
      </c>
      <c r="D2894" s="2">
        <v>6.8</v>
      </c>
    </row>
    <row r="2895" spans="1:4" x14ac:dyDescent="0.3">
      <c r="A2895" s="2" t="s">
        <v>8633</v>
      </c>
      <c r="B2895" s="15">
        <v>0</v>
      </c>
      <c r="C2895" s="2">
        <v>140</v>
      </c>
      <c r="D2895" s="2">
        <v>6.5</v>
      </c>
    </row>
    <row r="2896" spans="1:4" x14ac:dyDescent="0.3">
      <c r="A2896" s="2" t="s">
        <v>8637</v>
      </c>
      <c r="B2896" s="14">
        <v>-12000000</v>
      </c>
      <c r="C2896" s="2">
        <v>110</v>
      </c>
      <c r="D2896" s="2">
        <v>5.2</v>
      </c>
    </row>
    <row r="2897" spans="1:4" x14ac:dyDescent="0.3">
      <c r="A2897" s="2" t="s">
        <v>8640</v>
      </c>
      <c r="B2897" s="15">
        <v>0</v>
      </c>
      <c r="C2897" s="2">
        <v>95</v>
      </c>
      <c r="D2897" s="2">
        <v>4.8</v>
      </c>
    </row>
    <row r="2898" spans="1:4" x14ac:dyDescent="0.3">
      <c r="A2898" s="2" t="s">
        <v>8642</v>
      </c>
      <c r="B2898" s="14">
        <v>-7500000</v>
      </c>
      <c r="C2898" s="2">
        <v>95</v>
      </c>
      <c r="D2898" s="2">
        <v>6.7</v>
      </c>
    </row>
    <row r="2899" spans="1:4" x14ac:dyDescent="0.3">
      <c r="A2899" s="2" t="s">
        <v>8644</v>
      </c>
      <c r="B2899" s="15">
        <v>-1347502</v>
      </c>
      <c r="C2899" s="2">
        <v>132</v>
      </c>
      <c r="D2899" s="2">
        <v>7.6</v>
      </c>
    </row>
    <row r="2900" spans="1:4" x14ac:dyDescent="0.3">
      <c r="A2900" s="2" t="s">
        <v>8648</v>
      </c>
      <c r="B2900" s="14">
        <v>-16430000</v>
      </c>
      <c r="C2900" s="2">
        <v>89</v>
      </c>
      <c r="D2900" s="2">
        <v>3</v>
      </c>
    </row>
    <row r="2901" spans="1:4" x14ac:dyDescent="0.3">
      <c r="A2901" s="2" t="s">
        <v>8651</v>
      </c>
      <c r="B2901" s="15">
        <v>-787706</v>
      </c>
      <c r="C2901" s="2">
        <v>131</v>
      </c>
      <c r="D2901" s="2">
        <v>6.3</v>
      </c>
    </row>
    <row r="2902" spans="1:4" x14ac:dyDescent="0.3">
      <c r="A2902" s="2" t="s">
        <v>8655</v>
      </c>
      <c r="B2902" s="14">
        <v>-19982521</v>
      </c>
      <c r="C2902" s="2">
        <v>113</v>
      </c>
      <c r="D2902" s="2">
        <v>5.8</v>
      </c>
    </row>
    <row r="2903" spans="1:4" x14ac:dyDescent="0.3">
      <c r="A2903" s="2" t="s">
        <v>8658</v>
      </c>
      <c r="B2903" s="15">
        <v>-12000000</v>
      </c>
      <c r="C2903" s="2">
        <v>99</v>
      </c>
      <c r="D2903" s="2">
        <v>6.9</v>
      </c>
    </row>
    <row r="2904" spans="1:4" x14ac:dyDescent="0.3">
      <c r="A2904" s="2" t="s">
        <v>8662</v>
      </c>
      <c r="B2904" s="14">
        <v>-1200000</v>
      </c>
      <c r="C2904" s="2">
        <v>111</v>
      </c>
      <c r="D2904" s="2">
        <v>4.3</v>
      </c>
    </row>
    <row r="2905" spans="1:4" x14ac:dyDescent="0.3">
      <c r="A2905" s="2" t="s">
        <v>8665</v>
      </c>
      <c r="B2905" s="15">
        <v>89332962</v>
      </c>
      <c r="C2905" s="2">
        <v>99</v>
      </c>
      <c r="D2905" s="2">
        <v>6</v>
      </c>
    </row>
    <row r="2906" spans="1:4" x14ac:dyDescent="0.3">
      <c r="A2906" s="2" t="s">
        <v>8667</v>
      </c>
      <c r="B2906" s="14">
        <v>73557872</v>
      </c>
      <c r="C2906" s="2">
        <v>103</v>
      </c>
      <c r="D2906" s="2">
        <v>7.7</v>
      </c>
    </row>
    <row r="2907" spans="1:4" x14ac:dyDescent="0.3">
      <c r="A2907" s="2" t="s">
        <v>8669</v>
      </c>
      <c r="B2907" s="15">
        <v>0</v>
      </c>
      <c r="C2907" s="2">
        <v>89</v>
      </c>
      <c r="D2907" s="2">
        <v>4.3</v>
      </c>
    </row>
    <row r="2908" spans="1:4" x14ac:dyDescent="0.3">
      <c r="A2908" s="2" t="s">
        <v>8674</v>
      </c>
      <c r="B2908" s="14">
        <v>45969467</v>
      </c>
      <c r="C2908" s="2">
        <v>103</v>
      </c>
      <c r="D2908" s="2">
        <v>6.4</v>
      </c>
    </row>
    <row r="2909" spans="1:4" x14ac:dyDescent="0.3">
      <c r="A2909" s="2" t="s">
        <v>8676</v>
      </c>
      <c r="B2909" s="15">
        <v>0</v>
      </c>
      <c r="C2909" s="2">
        <v>134</v>
      </c>
      <c r="D2909" s="2">
        <v>7.5</v>
      </c>
    </row>
    <row r="2910" spans="1:4" x14ac:dyDescent="0.3">
      <c r="A2910" s="2" t="s">
        <v>8680</v>
      </c>
      <c r="B2910" s="14">
        <v>-11500000</v>
      </c>
      <c r="C2910" s="2">
        <v>101</v>
      </c>
      <c r="D2910" s="2">
        <v>5.5</v>
      </c>
    </row>
    <row r="2911" spans="1:4" x14ac:dyDescent="0.3">
      <c r="A2911" s="2" t="s">
        <v>8684</v>
      </c>
      <c r="B2911" s="15">
        <v>0</v>
      </c>
      <c r="C2911" s="2">
        <v>130</v>
      </c>
      <c r="D2911" s="2">
        <v>6.3</v>
      </c>
    </row>
    <row r="2912" spans="1:4" x14ac:dyDescent="0.3">
      <c r="A2912" s="2" t="s">
        <v>8689</v>
      </c>
      <c r="B2912" s="14">
        <v>142083102</v>
      </c>
      <c r="C2912" s="2">
        <v>106</v>
      </c>
      <c r="D2912" s="2">
        <v>6.9</v>
      </c>
    </row>
    <row r="2913" spans="1:4" x14ac:dyDescent="0.3">
      <c r="A2913" s="2" t="s">
        <v>8691</v>
      </c>
      <c r="B2913" s="15">
        <v>764398007</v>
      </c>
      <c r="C2913" s="2">
        <v>121</v>
      </c>
      <c r="D2913" s="2">
        <v>8.1</v>
      </c>
    </row>
    <row r="2914" spans="1:4" x14ac:dyDescent="0.3">
      <c r="A2914" s="2" t="s">
        <v>8693</v>
      </c>
      <c r="B2914" s="14">
        <v>82573028</v>
      </c>
      <c r="C2914" s="2">
        <v>102</v>
      </c>
      <c r="D2914" s="2">
        <v>5.7</v>
      </c>
    </row>
    <row r="2915" spans="1:4" x14ac:dyDescent="0.3">
      <c r="A2915" s="2" t="s">
        <v>8696</v>
      </c>
      <c r="B2915" s="15">
        <v>100858363</v>
      </c>
      <c r="C2915" s="2">
        <v>197</v>
      </c>
      <c r="D2915" s="2">
        <v>7.4</v>
      </c>
    </row>
    <row r="2916" spans="1:4" x14ac:dyDescent="0.3">
      <c r="A2916" s="2" t="s">
        <v>8699</v>
      </c>
      <c r="B2916" s="14">
        <v>0</v>
      </c>
      <c r="C2916" s="2">
        <v>112</v>
      </c>
      <c r="D2916" s="2">
        <v>7.1</v>
      </c>
    </row>
    <row r="2917" spans="1:4" x14ac:dyDescent="0.3">
      <c r="A2917" s="2" t="s">
        <v>8703</v>
      </c>
      <c r="B2917" s="15">
        <v>0</v>
      </c>
      <c r="C2917" s="2">
        <v>116</v>
      </c>
      <c r="D2917" s="2">
        <v>6.2</v>
      </c>
    </row>
    <row r="2918" spans="1:4" x14ac:dyDescent="0.3">
      <c r="A2918" s="2" t="s">
        <v>8705</v>
      </c>
      <c r="B2918" s="14">
        <v>68617009</v>
      </c>
      <c r="C2918" s="2">
        <v>116</v>
      </c>
      <c r="D2918" s="2">
        <v>7.2</v>
      </c>
    </row>
    <row r="2919" spans="1:4" x14ac:dyDescent="0.3">
      <c r="A2919" s="2" t="s">
        <v>8708</v>
      </c>
      <c r="B2919" s="15">
        <v>61778712</v>
      </c>
      <c r="C2919" s="2">
        <v>95</v>
      </c>
      <c r="D2919" s="2">
        <v>6.4</v>
      </c>
    </row>
    <row r="2920" spans="1:4" x14ac:dyDescent="0.3">
      <c r="A2920" s="2" t="s">
        <v>8710</v>
      </c>
      <c r="B2920" s="14">
        <v>53088552</v>
      </c>
      <c r="C2920" s="2">
        <v>120</v>
      </c>
      <c r="D2920" s="2">
        <v>7.3</v>
      </c>
    </row>
    <row r="2921" spans="1:4" x14ac:dyDescent="0.3">
      <c r="A2921" s="2" t="s">
        <v>8712</v>
      </c>
      <c r="B2921" s="15">
        <v>67874843</v>
      </c>
      <c r="C2921" s="2">
        <v>106</v>
      </c>
      <c r="D2921" s="2">
        <v>7.3</v>
      </c>
    </row>
    <row r="2922" spans="1:4" x14ac:dyDescent="0.3">
      <c r="A2922" s="2" t="s">
        <v>8715</v>
      </c>
      <c r="B2922" s="14">
        <v>-12000000</v>
      </c>
      <c r="C2922" s="2">
        <v>96</v>
      </c>
      <c r="D2922" s="2">
        <v>3.9</v>
      </c>
    </row>
    <row r="2923" spans="1:4" x14ac:dyDescent="0.3">
      <c r="A2923" s="2" t="s">
        <v>8718</v>
      </c>
      <c r="B2923" s="15">
        <v>38797148</v>
      </c>
      <c r="C2923" s="2">
        <v>107</v>
      </c>
      <c r="D2923" s="2">
        <v>6.6</v>
      </c>
    </row>
    <row r="2924" spans="1:4" x14ac:dyDescent="0.3">
      <c r="A2924" s="2" t="s">
        <v>8721</v>
      </c>
      <c r="B2924" s="14">
        <v>0</v>
      </c>
      <c r="C2924" s="2">
        <v>101</v>
      </c>
      <c r="D2924" s="2">
        <v>5.6</v>
      </c>
    </row>
    <row r="2925" spans="1:4" x14ac:dyDescent="0.3">
      <c r="A2925" s="2" t="s">
        <v>8724</v>
      </c>
      <c r="B2925" s="15">
        <v>84837138</v>
      </c>
      <c r="C2925" s="2">
        <v>81</v>
      </c>
      <c r="D2925" s="2">
        <v>6.7</v>
      </c>
    </row>
    <row r="2926" spans="1:4" x14ac:dyDescent="0.3">
      <c r="A2926" s="2" t="s">
        <v>8726</v>
      </c>
      <c r="B2926" s="14">
        <v>30227069</v>
      </c>
      <c r="C2926" s="2">
        <v>101</v>
      </c>
      <c r="D2926" s="2">
        <v>7.5</v>
      </c>
    </row>
    <row r="2927" spans="1:4" x14ac:dyDescent="0.3">
      <c r="A2927" s="2" t="s">
        <v>8728</v>
      </c>
      <c r="B2927" s="15">
        <v>28363635</v>
      </c>
      <c r="C2927" s="2">
        <v>122</v>
      </c>
      <c r="D2927" s="2">
        <v>7.3</v>
      </c>
    </row>
    <row r="2928" spans="1:4" x14ac:dyDescent="0.3">
      <c r="A2928" s="2" t="s">
        <v>8731</v>
      </c>
      <c r="B2928" s="14">
        <v>65402208</v>
      </c>
      <c r="C2928" s="2">
        <v>97</v>
      </c>
      <c r="D2928" s="2">
        <v>6.6</v>
      </c>
    </row>
    <row r="2929" spans="1:4" x14ac:dyDescent="0.3">
      <c r="A2929" s="2" t="s">
        <v>8733</v>
      </c>
      <c r="B2929" s="15">
        <v>57233629</v>
      </c>
      <c r="C2929" s="2">
        <v>90</v>
      </c>
      <c r="D2929" s="2">
        <v>6</v>
      </c>
    </row>
    <row r="2930" spans="1:4" x14ac:dyDescent="0.3">
      <c r="A2930" s="2" t="s">
        <v>8735</v>
      </c>
      <c r="B2930" s="14">
        <v>20672907</v>
      </c>
      <c r="C2930" s="2">
        <v>92</v>
      </c>
      <c r="D2930" s="2">
        <v>6.5</v>
      </c>
    </row>
    <row r="2931" spans="1:4" x14ac:dyDescent="0.3">
      <c r="A2931" s="2" t="s">
        <v>8737</v>
      </c>
      <c r="B2931" s="15">
        <v>27105395</v>
      </c>
      <c r="C2931" s="2">
        <v>114</v>
      </c>
      <c r="D2931" s="2">
        <v>7.4</v>
      </c>
    </row>
    <row r="2932" spans="1:4" x14ac:dyDescent="0.3">
      <c r="A2932" s="2" t="s">
        <v>8739</v>
      </c>
      <c r="B2932" s="14">
        <v>12978402</v>
      </c>
      <c r="C2932" s="2">
        <v>86</v>
      </c>
      <c r="D2932" s="2">
        <v>4.0999999999999996</v>
      </c>
    </row>
    <row r="2933" spans="1:4" x14ac:dyDescent="0.3">
      <c r="A2933" s="2" t="s">
        <v>8742</v>
      </c>
      <c r="B2933" s="15">
        <v>25170057</v>
      </c>
      <c r="C2933" s="2">
        <v>91</v>
      </c>
      <c r="D2933" s="2">
        <v>5.9</v>
      </c>
    </row>
    <row r="2934" spans="1:4" x14ac:dyDescent="0.3">
      <c r="A2934" s="2" t="s">
        <v>8744</v>
      </c>
      <c r="B2934" s="14">
        <v>0</v>
      </c>
      <c r="C2934" s="2">
        <v>145</v>
      </c>
      <c r="D2934" s="2">
        <v>6.4</v>
      </c>
    </row>
    <row r="2935" spans="1:4" x14ac:dyDescent="0.3">
      <c r="A2935" s="2" t="s">
        <v>8746</v>
      </c>
      <c r="B2935" s="15">
        <v>-7115337</v>
      </c>
      <c r="C2935" s="2">
        <v>100</v>
      </c>
      <c r="D2935" s="2">
        <v>5.5</v>
      </c>
    </row>
    <row r="2936" spans="1:4" x14ac:dyDescent="0.3">
      <c r="A2936" s="2" t="s">
        <v>8749</v>
      </c>
      <c r="B2936" s="14">
        <v>51076141</v>
      </c>
      <c r="C2936" s="2">
        <v>111</v>
      </c>
      <c r="D2936" s="2">
        <v>7.2</v>
      </c>
    </row>
    <row r="2937" spans="1:4" x14ac:dyDescent="0.3">
      <c r="A2937" s="2" t="s">
        <v>8753</v>
      </c>
      <c r="B2937" s="15">
        <v>9000000</v>
      </c>
      <c r="C2937" s="2">
        <v>184</v>
      </c>
      <c r="D2937" s="2">
        <v>7.7</v>
      </c>
    </row>
    <row r="2938" spans="1:4" x14ac:dyDescent="0.3">
      <c r="A2938" s="2" t="s">
        <v>8755</v>
      </c>
      <c r="B2938" s="14">
        <v>-9217324</v>
      </c>
      <c r="C2938" s="2">
        <v>89</v>
      </c>
      <c r="D2938" s="2">
        <v>5.8</v>
      </c>
    </row>
    <row r="2939" spans="1:4" x14ac:dyDescent="0.3">
      <c r="A2939" s="2" t="s">
        <v>8758</v>
      </c>
      <c r="B2939" s="15">
        <v>-10300000</v>
      </c>
      <c r="C2939" s="2">
        <v>84</v>
      </c>
      <c r="D2939" s="2">
        <v>5.7</v>
      </c>
    </row>
    <row r="2940" spans="1:4" x14ac:dyDescent="0.3">
      <c r="A2940" s="2" t="s">
        <v>8760</v>
      </c>
      <c r="B2940" s="14">
        <v>48520298</v>
      </c>
      <c r="C2940" s="2">
        <v>98</v>
      </c>
      <c r="D2940" s="2">
        <v>6.3</v>
      </c>
    </row>
    <row r="2941" spans="1:4" x14ac:dyDescent="0.3">
      <c r="A2941" s="2" t="s">
        <v>8763</v>
      </c>
      <c r="B2941" s="15">
        <v>12430766</v>
      </c>
      <c r="C2941" s="2">
        <v>95</v>
      </c>
      <c r="D2941" s="2">
        <v>4.9000000000000004</v>
      </c>
    </row>
    <row r="2942" spans="1:4" x14ac:dyDescent="0.3">
      <c r="A2942" s="2" t="s">
        <v>8766</v>
      </c>
      <c r="B2942" s="14">
        <v>2110448</v>
      </c>
      <c r="C2942" s="2">
        <v>100</v>
      </c>
      <c r="D2942" s="2">
        <v>7</v>
      </c>
    </row>
    <row r="2943" spans="1:4" x14ac:dyDescent="0.3">
      <c r="A2943" s="2" t="s">
        <v>8768</v>
      </c>
      <c r="B2943" s="15">
        <v>50619773</v>
      </c>
      <c r="C2943" s="2">
        <v>120</v>
      </c>
      <c r="D2943" s="2">
        <v>7.3</v>
      </c>
    </row>
    <row r="2944" spans="1:4" x14ac:dyDescent="0.3">
      <c r="A2944" s="2" t="s">
        <v>8771</v>
      </c>
      <c r="B2944" s="14">
        <v>0</v>
      </c>
      <c r="C2944" s="2">
        <v>118</v>
      </c>
      <c r="D2944" s="2">
        <v>6.6</v>
      </c>
    </row>
    <row r="2945" spans="1:4" x14ac:dyDescent="0.3">
      <c r="A2945" s="2" t="s">
        <v>8773</v>
      </c>
      <c r="B2945" s="15">
        <v>-11000000</v>
      </c>
      <c r="C2945" s="2">
        <v>81</v>
      </c>
      <c r="D2945" s="2">
        <v>7.3</v>
      </c>
    </row>
    <row r="2946" spans="1:4" x14ac:dyDescent="0.3">
      <c r="A2946" s="2" t="s">
        <v>8775</v>
      </c>
      <c r="B2946" s="14">
        <v>-7586085</v>
      </c>
      <c r="C2946" s="2">
        <v>86</v>
      </c>
      <c r="D2946" s="2">
        <v>5.4</v>
      </c>
    </row>
    <row r="2947" spans="1:4" x14ac:dyDescent="0.3">
      <c r="A2947" s="2" t="s">
        <v>8778</v>
      </c>
      <c r="B2947" s="15">
        <v>19000000</v>
      </c>
      <c r="C2947" s="2">
        <v>118</v>
      </c>
      <c r="D2947" s="2">
        <v>7.5</v>
      </c>
    </row>
    <row r="2948" spans="1:4" x14ac:dyDescent="0.3">
      <c r="A2948" s="2" t="s">
        <v>8780</v>
      </c>
      <c r="B2948" s="14">
        <v>-5930910</v>
      </c>
      <c r="C2948" s="2">
        <v>125</v>
      </c>
      <c r="D2948" s="2">
        <v>8.1999999999999993</v>
      </c>
    </row>
    <row r="2949" spans="1:4" x14ac:dyDescent="0.3">
      <c r="A2949" s="2" t="s">
        <v>8784</v>
      </c>
      <c r="B2949" s="15">
        <v>-11000000</v>
      </c>
      <c r="C2949" s="2">
        <v>125</v>
      </c>
      <c r="D2949" s="2">
        <v>6.8</v>
      </c>
    </row>
    <row r="2950" spans="1:4" x14ac:dyDescent="0.3">
      <c r="A2950" s="2" t="s">
        <v>8786</v>
      </c>
      <c r="B2950" s="14">
        <v>0</v>
      </c>
      <c r="C2950" s="2">
        <v>91</v>
      </c>
      <c r="D2950" s="2">
        <v>5.0999999999999996</v>
      </c>
    </row>
    <row r="2951" spans="1:4" x14ac:dyDescent="0.3">
      <c r="A2951" s="2" t="s">
        <v>8788</v>
      </c>
      <c r="B2951" s="15">
        <v>-8167174</v>
      </c>
      <c r="C2951" s="2">
        <v>113</v>
      </c>
      <c r="D2951" s="2">
        <v>6.6</v>
      </c>
    </row>
    <row r="2952" spans="1:4" x14ac:dyDescent="0.3">
      <c r="A2952" s="2" t="s">
        <v>8791</v>
      </c>
      <c r="B2952" s="14">
        <v>21935319</v>
      </c>
      <c r="C2952" s="2">
        <v>105</v>
      </c>
      <c r="D2952" s="2">
        <v>7.2</v>
      </c>
    </row>
    <row r="2953" spans="1:4" x14ac:dyDescent="0.3">
      <c r="A2953" s="2" t="s">
        <v>8793</v>
      </c>
      <c r="B2953" s="15">
        <v>16017403</v>
      </c>
      <c r="C2953" s="2">
        <v>95</v>
      </c>
      <c r="D2953" s="2">
        <v>5.8</v>
      </c>
    </row>
    <row r="2954" spans="1:4" x14ac:dyDescent="0.3">
      <c r="A2954" s="2" t="s">
        <v>8798</v>
      </c>
      <c r="B2954" s="14">
        <v>-8192146</v>
      </c>
      <c r="C2954" s="2">
        <v>98</v>
      </c>
      <c r="D2954" s="2">
        <v>5.0999999999999996</v>
      </c>
    </row>
    <row r="2955" spans="1:4" x14ac:dyDescent="0.3">
      <c r="A2955" s="2" t="s">
        <v>8802</v>
      </c>
      <c r="B2955" s="15">
        <v>-8800000</v>
      </c>
      <c r="C2955" s="2">
        <v>124</v>
      </c>
      <c r="D2955" s="2">
        <v>5.9</v>
      </c>
    </row>
    <row r="2956" spans="1:4" x14ac:dyDescent="0.3">
      <c r="A2956" s="2" t="s">
        <v>8805</v>
      </c>
      <c r="B2956" s="14">
        <v>2945242</v>
      </c>
      <c r="C2956" s="2">
        <v>105</v>
      </c>
      <c r="D2956" s="2">
        <v>6</v>
      </c>
    </row>
    <row r="2957" spans="1:4" x14ac:dyDescent="0.3">
      <c r="A2957" s="2" t="s">
        <v>8808</v>
      </c>
      <c r="B2957" s="15">
        <v>-11000000</v>
      </c>
      <c r="C2957" s="2">
        <v>104</v>
      </c>
      <c r="D2957" s="2">
        <v>6.2</v>
      </c>
    </row>
    <row r="2958" spans="1:4" x14ac:dyDescent="0.3">
      <c r="A2958" s="2" t="s">
        <v>8811</v>
      </c>
      <c r="B2958" s="14">
        <v>0</v>
      </c>
      <c r="C2958" s="2">
        <v>111</v>
      </c>
      <c r="D2958" s="2">
        <v>5.6</v>
      </c>
    </row>
    <row r="2959" spans="1:4" x14ac:dyDescent="0.3">
      <c r="A2959" s="2" t="s">
        <v>8813</v>
      </c>
      <c r="B2959" s="15">
        <v>103057533</v>
      </c>
      <c r="C2959" s="2">
        <v>92</v>
      </c>
      <c r="D2959" s="2">
        <v>5.9</v>
      </c>
    </row>
    <row r="2960" spans="1:4" x14ac:dyDescent="0.3">
      <c r="A2960" s="2" t="s">
        <v>8817</v>
      </c>
      <c r="B2960" s="14">
        <v>0</v>
      </c>
      <c r="C2960" s="2">
        <v>116</v>
      </c>
      <c r="D2960" s="2">
        <v>7.3</v>
      </c>
    </row>
    <row r="2961" spans="1:4" x14ac:dyDescent="0.3">
      <c r="A2961" s="2" t="s">
        <v>8821</v>
      </c>
      <c r="B2961" s="15">
        <v>-11000000</v>
      </c>
      <c r="C2961" s="2">
        <v>97</v>
      </c>
      <c r="D2961" s="2">
        <v>5.9</v>
      </c>
    </row>
    <row r="2962" spans="1:4" x14ac:dyDescent="0.3">
      <c r="A2962" s="2" t="s">
        <v>8824</v>
      </c>
      <c r="B2962" s="14">
        <v>0</v>
      </c>
      <c r="C2962" s="2">
        <v>123</v>
      </c>
      <c r="D2962" s="2">
        <v>5.7</v>
      </c>
    </row>
    <row r="2963" spans="1:4" x14ac:dyDescent="0.3">
      <c r="A2963" s="2" t="s">
        <v>8828</v>
      </c>
      <c r="B2963" s="15">
        <v>9600000</v>
      </c>
      <c r="C2963" s="2">
        <v>193</v>
      </c>
      <c r="D2963" s="2">
        <v>6.1</v>
      </c>
    </row>
    <row r="2964" spans="1:4" x14ac:dyDescent="0.3">
      <c r="A2964" s="2" t="s">
        <v>8832</v>
      </c>
      <c r="B2964" s="14">
        <v>4535191</v>
      </c>
      <c r="C2964" s="2">
        <v>97</v>
      </c>
      <c r="D2964" s="2">
        <v>6.3</v>
      </c>
    </row>
    <row r="2965" spans="1:4" x14ac:dyDescent="0.3">
      <c r="A2965" s="2" t="s">
        <v>8835</v>
      </c>
      <c r="B2965" s="15">
        <v>0</v>
      </c>
      <c r="C2965" s="2">
        <v>98</v>
      </c>
      <c r="D2965" s="2">
        <v>5.2</v>
      </c>
    </row>
    <row r="2966" spans="1:4" x14ac:dyDescent="0.3">
      <c r="A2966" s="2" t="s">
        <v>8839</v>
      </c>
      <c r="B2966" s="14">
        <v>0</v>
      </c>
      <c r="C2966" s="2">
        <v>102</v>
      </c>
      <c r="D2966" s="2">
        <v>5.6</v>
      </c>
    </row>
    <row r="2967" spans="1:4" x14ac:dyDescent="0.3">
      <c r="A2967" s="2" t="s">
        <v>8844</v>
      </c>
      <c r="B2967" s="15">
        <v>58200000</v>
      </c>
      <c r="C2967" s="2">
        <v>149</v>
      </c>
      <c r="D2967" s="2">
        <v>7.9</v>
      </c>
    </row>
    <row r="2968" spans="1:4" x14ac:dyDescent="0.3">
      <c r="A2968" s="2" t="s">
        <v>8848</v>
      </c>
      <c r="B2968" s="14">
        <v>782410554</v>
      </c>
      <c r="C2968" s="2">
        <v>115</v>
      </c>
      <c r="D2968" s="2">
        <v>7.3</v>
      </c>
    </row>
    <row r="2969" spans="1:4" x14ac:dyDescent="0.3">
      <c r="A2969" s="2" t="s">
        <v>8850</v>
      </c>
      <c r="B2969" s="15">
        <v>7500000</v>
      </c>
      <c r="C2969" s="2">
        <v>97</v>
      </c>
      <c r="D2969" s="2">
        <v>5.8</v>
      </c>
    </row>
    <row r="2970" spans="1:4" x14ac:dyDescent="0.3">
      <c r="A2970" s="2" t="s">
        <v>8853</v>
      </c>
      <c r="B2970" s="14">
        <v>0</v>
      </c>
      <c r="C2970" s="2">
        <v>97</v>
      </c>
      <c r="D2970" s="2">
        <v>6.8</v>
      </c>
    </row>
    <row r="2971" spans="1:4" x14ac:dyDescent="0.3">
      <c r="A2971" s="2" t="s">
        <v>8857</v>
      </c>
      <c r="B2971" s="15">
        <v>-10376491</v>
      </c>
      <c r="C2971" s="2">
        <v>99</v>
      </c>
      <c r="D2971" s="2">
        <v>8.5</v>
      </c>
    </row>
    <row r="2972" spans="1:4" x14ac:dyDescent="0.3">
      <c r="A2972" s="2" t="s">
        <v>8862</v>
      </c>
      <c r="B2972" s="14">
        <v>0</v>
      </c>
      <c r="C2972" s="2">
        <v>135</v>
      </c>
      <c r="D2972" s="2">
        <v>5.2</v>
      </c>
    </row>
    <row r="2973" spans="1:4" x14ac:dyDescent="0.3">
      <c r="A2973" s="2" t="s">
        <v>8866</v>
      </c>
      <c r="B2973" s="15">
        <v>-11000000</v>
      </c>
      <c r="C2973" s="2">
        <v>110</v>
      </c>
      <c r="D2973" s="2">
        <v>5</v>
      </c>
    </row>
    <row r="2974" spans="1:4" x14ac:dyDescent="0.3">
      <c r="A2974" s="2" t="s">
        <v>8868</v>
      </c>
      <c r="B2974" s="14">
        <v>-2377154</v>
      </c>
      <c r="C2974" s="2">
        <v>145</v>
      </c>
      <c r="D2974" s="2">
        <v>6.4</v>
      </c>
    </row>
    <row r="2975" spans="1:4" x14ac:dyDescent="0.3">
      <c r="A2975" s="2" t="s">
        <v>8872</v>
      </c>
      <c r="B2975" s="15">
        <v>-11000000</v>
      </c>
      <c r="C2975" s="2">
        <v>105</v>
      </c>
      <c r="D2975" s="2">
        <v>7</v>
      </c>
    </row>
    <row r="2976" spans="1:4" x14ac:dyDescent="0.3">
      <c r="A2976" s="2" t="s">
        <v>8875</v>
      </c>
      <c r="B2976" s="14">
        <v>215933435</v>
      </c>
      <c r="C2976" s="2">
        <v>126</v>
      </c>
      <c r="D2976" s="2">
        <v>7.9</v>
      </c>
    </row>
    <row r="2977" spans="1:4" x14ac:dyDescent="0.3">
      <c r="A2977" s="2" t="s">
        <v>8877</v>
      </c>
      <c r="B2977" s="15">
        <v>-11000000</v>
      </c>
      <c r="C2977" s="2">
        <v>106</v>
      </c>
      <c r="D2977" s="2">
        <v>5.3</v>
      </c>
    </row>
    <row r="2978" spans="1:4" x14ac:dyDescent="0.3">
      <c r="A2978" s="2" t="s">
        <v>8880</v>
      </c>
      <c r="B2978" s="14">
        <v>153876815</v>
      </c>
      <c r="C2978" s="2">
        <v>108</v>
      </c>
      <c r="D2978" s="2">
        <v>6.1</v>
      </c>
    </row>
    <row r="2979" spans="1:4" x14ac:dyDescent="0.3">
      <c r="A2979" s="2" t="s">
        <v>8883</v>
      </c>
      <c r="B2979" s="15">
        <v>75300000</v>
      </c>
      <c r="C2979" s="2">
        <v>106</v>
      </c>
      <c r="D2979" s="2">
        <v>6.5</v>
      </c>
    </row>
    <row r="2980" spans="1:4" x14ac:dyDescent="0.3">
      <c r="A2980" s="2" t="s">
        <v>8886</v>
      </c>
      <c r="B2980" s="14">
        <v>62449929</v>
      </c>
      <c r="C2980" s="2">
        <v>98</v>
      </c>
      <c r="D2980" s="2">
        <v>5.8</v>
      </c>
    </row>
    <row r="2981" spans="1:4" x14ac:dyDescent="0.3">
      <c r="A2981" s="2" t="s">
        <v>8888</v>
      </c>
      <c r="B2981" s="15">
        <v>108587880</v>
      </c>
      <c r="C2981" s="2">
        <v>105</v>
      </c>
      <c r="D2981" s="2">
        <v>6.1</v>
      </c>
    </row>
    <row r="2982" spans="1:4" x14ac:dyDescent="0.3">
      <c r="A2982" s="2" t="s">
        <v>8891</v>
      </c>
      <c r="B2982" s="14">
        <v>93166989</v>
      </c>
      <c r="C2982" s="2">
        <v>95</v>
      </c>
      <c r="D2982" s="2">
        <v>5.7</v>
      </c>
    </row>
    <row r="2983" spans="1:4" x14ac:dyDescent="0.3">
      <c r="A2983" s="2" t="s">
        <v>8893</v>
      </c>
      <c r="B2983" s="15">
        <v>129352633</v>
      </c>
      <c r="C2983" s="2">
        <v>93</v>
      </c>
      <c r="D2983" s="2">
        <v>5.9</v>
      </c>
    </row>
    <row r="2984" spans="1:4" x14ac:dyDescent="0.3">
      <c r="A2984" s="2" t="s">
        <v>8895</v>
      </c>
      <c r="B2984" s="14">
        <v>81196419</v>
      </c>
      <c r="C2984" s="2">
        <v>101</v>
      </c>
      <c r="D2984" s="2">
        <v>5.6</v>
      </c>
    </row>
    <row r="2985" spans="1:4" x14ac:dyDescent="0.3">
      <c r="A2985" s="2" t="s">
        <v>8897</v>
      </c>
      <c r="B2985" s="15">
        <v>51231524</v>
      </c>
      <c r="C2985" s="2">
        <v>110</v>
      </c>
      <c r="D2985" s="2">
        <v>6</v>
      </c>
    </row>
    <row r="2986" spans="1:4" x14ac:dyDescent="0.3">
      <c r="A2986" s="2" t="s">
        <v>8899</v>
      </c>
      <c r="B2986" s="14">
        <v>38493982</v>
      </c>
      <c r="C2986" s="2">
        <v>119</v>
      </c>
      <c r="D2986" s="2">
        <v>6.7</v>
      </c>
    </row>
    <row r="2987" spans="1:4" x14ac:dyDescent="0.3">
      <c r="A2987" s="2" t="s">
        <v>8902</v>
      </c>
      <c r="B2987" s="15">
        <v>40100000</v>
      </c>
      <c r="C2987" s="2">
        <v>178</v>
      </c>
      <c r="D2987" s="2">
        <v>7.2</v>
      </c>
    </row>
    <row r="2988" spans="1:4" x14ac:dyDescent="0.3">
      <c r="A2988" s="2" t="s">
        <v>8905</v>
      </c>
      <c r="B2988" s="14">
        <v>40752337</v>
      </c>
      <c r="C2988" s="2">
        <v>101</v>
      </c>
      <c r="D2988" s="2">
        <v>6.4</v>
      </c>
    </row>
    <row r="2989" spans="1:4" x14ac:dyDescent="0.3">
      <c r="A2989" s="2" t="s">
        <v>8907</v>
      </c>
      <c r="B2989" s="15">
        <v>173474602</v>
      </c>
      <c r="C2989" s="2">
        <v>92</v>
      </c>
      <c r="D2989" s="2">
        <v>5.8</v>
      </c>
    </row>
    <row r="2990" spans="1:4" x14ac:dyDescent="0.3">
      <c r="A2990" s="2" t="s">
        <v>8909</v>
      </c>
      <c r="B2990" s="14">
        <v>29205099</v>
      </c>
      <c r="C2990" s="2">
        <v>92</v>
      </c>
      <c r="D2990" s="2">
        <v>6.5</v>
      </c>
    </row>
    <row r="2991" spans="1:4" x14ac:dyDescent="0.3">
      <c r="A2991" s="2" t="s">
        <v>8911</v>
      </c>
      <c r="B2991" s="15">
        <v>49217789</v>
      </c>
      <c r="C2991" s="2">
        <v>90</v>
      </c>
      <c r="D2991" s="2">
        <v>6.1</v>
      </c>
    </row>
    <row r="2992" spans="1:4" x14ac:dyDescent="0.3">
      <c r="A2992" s="2" t="s">
        <v>8913</v>
      </c>
      <c r="B2992" s="14">
        <v>30485039</v>
      </c>
      <c r="C2992" s="2">
        <v>90</v>
      </c>
      <c r="D2992" s="2">
        <v>6.7</v>
      </c>
    </row>
    <row r="2993" spans="1:4" x14ac:dyDescent="0.3">
      <c r="A2993" s="2" t="s">
        <v>8916</v>
      </c>
      <c r="B2993" s="15">
        <v>27402877</v>
      </c>
      <c r="C2993" s="2">
        <v>153</v>
      </c>
      <c r="D2993" s="2">
        <v>7</v>
      </c>
    </row>
    <row r="2994" spans="1:4" x14ac:dyDescent="0.3">
      <c r="A2994" s="2" t="s">
        <v>8919</v>
      </c>
      <c r="B2994" s="14">
        <v>126836156</v>
      </c>
      <c r="C2994" s="2">
        <v>124</v>
      </c>
      <c r="D2994" s="2">
        <v>6.9</v>
      </c>
    </row>
    <row r="2995" spans="1:4" x14ac:dyDescent="0.3">
      <c r="A2995" s="2" t="s">
        <v>8922</v>
      </c>
      <c r="B2995" s="15">
        <v>34460850</v>
      </c>
      <c r="C2995" s="2">
        <v>83</v>
      </c>
      <c r="D2995" s="2">
        <v>6.6</v>
      </c>
    </row>
    <row r="2996" spans="1:4" x14ac:dyDescent="0.3">
      <c r="A2996" s="2" t="s">
        <v>8926</v>
      </c>
      <c r="B2996" s="14">
        <v>23924696</v>
      </c>
      <c r="C2996" s="2">
        <v>107</v>
      </c>
      <c r="D2996" s="2">
        <v>5.9</v>
      </c>
    </row>
    <row r="2997" spans="1:4" x14ac:dyDescent="0.3">
      <c r="A2997" s="2" t="s">
        <v>8928</v>
      </c>
      <c r="B2997" s="15">
        <v>47500000</v>
      </c>
      <c r="C2997" s="2">
        <v>90</v>
      </c>
      <c r="D2997" s="2">
        <v>6.4</v>
      </c>
    </row>
    <row r="2998" spans="1:4" x14ac:dyDescent="0.3">
      <c r="A2998" s="2" t="s">
        <v>8930</v>
      </c>
      <c r="B2998" s="14">
        <v>54188367</v>
      </c>
      <c r="C2998" s="2">
        <v>97</v>
      </c>
      <c r="D2998" s="2">
        <v>5.8</v>
      </c>
    </row>
    <row r="2999" spans="1:4" x14ac:dyDescent="0.3">
      <c r="A2999" s="2" t="s">
        <v>8932</v>
      </c>
      <c r="B2999" s="15">
        <v>23583175</v>
      </c>
      <c r="C2999" s="2">
        <v>80</v>
      </c>
      <c r="D2999" s="2">
        <v>5.8</v>
      </c>
    </row>
    <row r="3000" spans="1:4" x14ac:dyDescent="0.3">
      <c r="A3000" s="2" t="s">
        <v>8934</v>
      </c>
      <c r="B3000" s="14">
        <v>13526835</v>
      </c>
      <c r="C3000" s="2">
        <v>85</v>
      </c>
      <c r="D3000" s="2">
        <v>6</v>
      </c>
    </row>
    <row r="3001" spans="1:4" x14ac:dyDescent="0.3">
      <c r="A3001" s="2" t="s">
        <v>8937</v>
      </c>
      <c r="B3001" s="15">
        <v>94303851</v>
      </c>
      <c r="C3001" s="2">
        <v>97</v>
      </c>
      <c r="D3001" s="2">
        <v>6.2</v>
      </c>
    </row>
    <row r="3002" spans="1:4" x14ac:dyDescent="0.3">
      <c r="A3002" s="2" t="s">
        <v>8940</v>
      </c>
      <c r="B3002" s="14">
        <v>15754284</v>
      </c>
      <c r="C3002" s="2">
        <v>108</v>
      </c>
      <c r="D3002" s="2">
        <v>6.4</v>
      </c>
    </row>
    <row r="3003" spans="1:4" x14ac:dyDescent="0.3">
      <c r="A3003" s="2" t="s">
        <v>8943</v>
      </c>
      <c r="B3003" s="15">
        <v>22101000</v>
      </c>
      <c r="C3003" s="2">
        <v>108</v>
      </c>
      <c r="D3003" s="2">
        <v>5.4</v>
      </c>
    </row>
    <row r="3004" spans="1:4" x14ac:dyDescent="0.3">
      <c r="A3004" s="2" t="s">
        <v>8945</v>
      </c>
      <c r="B3004" s="14">
        <v>23973937</v>
      </c>
      <c r="C3004" s="2">
        <v>89</v>
      </c>
      <c r="D3004" s="2">
        <v>6.4</v>
      </c>
    </row>
    <row r="3005" spans="1:4" x14ac:dyDescent="0.3">
      <c r="A3005" s="2" t="s">
        <v>8949</v>
      </c>
      <c r="B3005" s="15">
        <v>20652890</v>
      </c>
      <c r="C3005" s="2">
        <v>130</v>
      </c>
      <c r="D3005" s="2">
        <v>6.8</v>
      </c>
    </row>
    <row r="3006" spans="1:4" x14ac:dyDescent="0.3">
      <c r="A3006" s="2" t="s">
        <v>8951</v>
      </c>
      <c r="B3006" s="14">
        <v>-10000000</v>
      </c>
      <c r="C3006" s="2">
        <v>98</v>
      </c>
      <c r="D3006" s="2">
        <v>5.5</v>
      </c>
    </row>
    <row r="3007" spans="1:4" x14ac:dyDescent="0.3">
      <c r="A3007" s="2" t="s">
        <v>8955</v>
      </c>
      <c r="B3007" s="15">
        <v>19450919</v>
      </c>
      <c r="C3007" s="2">
        <v>101</v>
      </c>
      <c r="D3007" s="2">
        <v>6.2</v>
      </c>
    </row>
    <row r="3008" spans="1:4" x14ac:dyDescent="0.3">
      <c r="A3008" s="2" t="s">
        <v>8957</v>
      </c>
      <c r="B3008" s="14">
        <v>15050028</v>
      </c>
      <c r="C3008" s="2">
        <v>114</v>
      </c>
      <c r="D3008" s="2">
        <v>6.3</v>
      </c>
    </row>
    <row r="3009" spans="1:4" x14ac:dyDescent="0.3">
      <c r="A3009" s="2" t="s">
        <v>8959</v>
      </c>
      <c r="B3009" s="15">
        <v>19392418</v>
      </c>
      <c r="C3009" s="2">
        <v>100</v>
      </c>
      <c r="D3009" s="2">
        <v>6</v>
      </c>
    </row>
    <row r="3010" spans="1:4" x14ac:dyDescent="0.3">
      <c r="A3010" s="2" t="s">
        <v>8961</v>
      </c>
      <c r="B3010" s="14">
        <v>25911240</v>
      </c>
      <c r="C3010" s="2">
        <v>84</v>
      </c>
      <c r="D3010" s="2">
        <v>5</v>
      </c>
    </row>
    <row r="3011" spans="1:4" x14ac:dyDescent="0.3">
      <c r="A3011" s="2" t="s">
        <v>8963</v>
      </c>
      <c r="B3011" s="15">
        <v>26368909</v>
      </c>
      <c r="C3011" s="2">
        <v>103</v>
      </c>
      <c r="D3011" s="2">
        <v>5.3</v>
      </c>
    </row>
    <row r="3012" spans="1:4" x14ac:dyDescent="0.3">
      <c r="A3012" s="2" t="s">
        <v>8966</v>
      </c>
      <c r="B3012" s="14">
        <v>15605015</v>
      </c>
      <c r="C3012" s="2">
        <v>100</v>
      </c>
      <c r="D3012" s="2">
        <v>6.1</v>
      </c>
    </row>
    <row r="3013" spans="1:4" x14ac:dyDescent="0.3">
      <c r="A3013" s="2" t="s">
        <v>8968</v>
      </c>
      <c r="B3013" s="15">
        <v>23697647</v>
      </c>
      <c r="C3013" s="2">
        <v>91</v>
      </c>
      <c r="D3013" s="2">
        <v>6.9</v>
      </c>
    </row>
    <row r="3014" spans="1:4" x14ac:dyDescent="0.3">
      <c r="A3014" s="2" t="s">
        <v>8970</v>
      </c>
      <c r="B3014" s="14">
        <v>78695338</v>
      </c>
      <c r="C3014" s="2">
        <v>102</v>
      </c>
      <c r="D3014" s="2">
        <v>6.2</v>
      </c>
    </row>
    <row r="3015" spans="1:4" x14ac:dyDescent="0.3">
      <c r="A3015" s="2" t="s">
        <v>8973</v>
      </c>
      <c r="B3015" s="15">
        <v>10766616</v>
      </c>
      <c r="C3015" s="2">
        <v>103</v>
      </c>
      <c r="D3015" s="2">
        <v>6.9</v>
      </c>
    </row>
    <row r="3016" spans="1:4" x14ac:dyDescent="0.3">
      <c r="A3016" s="2" t="s">
        <v>8975</v>
      </c>
      <c r="B3016" s="14">
        <v>42882018</v>
      </c>
      <c r="C3016" s="2">
        <v>97</v>
      </c>
      <c r="D3016" s="2">
        <v>5.4</v>
      </c>
    </row>
    <row r="3017" spans="1:4" x14ac:dyDescent="0.3">
      <c r="A3017" s="2" t="s">
        <v>8978</v>
      </c>
      <c r="B3017" s="15">
        <v>10637469</v>
      </c>
      <c r="C3017" s="2">
        <v>116</v>
      </c>
      <c r="D3017" s="2">
        <v>5.8</v>
      </c>
    </row>
    <row r="3018" spans="1:4" x14ac:dyDescent="0.3">
      <c r="A3018" s="2" t="s">
        <v>8981</v>
      </c>
      <c r="B3018" s="14">
        <v>0</v>
      </c>
      <c r="C3018" s="2">
        <v>96</v>
      </c>
      <c r="D3018" s="2">
        <v>5</v>
      </c>
    </row>
    <row r="3019" spans="1:4" x14ac:dyDescent="0.3">
      <c r="A3019" s="2" t="s">
        <v>8983</v>
      </c>
      <c r="B3019" s="15">
        <v>32333295</v>
      </c>
      <c r="C3019" s="2">
        <v>98</v>
      </c>
      <c r="D3019" s="2">
        <v>5.8</v>
      </c>
    </row>
    <row r="3020" spans="1:4" x14ac:dyDescent="0.3">
      <c r="A3020" s="2" t="s">
        <v>8987</v>
      </c>
      <c r="B3020" s="14">
        <v>-10000000</v>
      </c>
      <c r="C3020" s="2">
        <v>105</v>
      </c>
      <c r="D3020" s="2">
        <v>6.4</v>
      </c>
    </row>
    <row r="3021" spans="1:4" x14ac:dyDescent="0.3">
      <c r="A3021" s="2" t="s">
        <v>8989</v>
      </c>
      <c r="B3021" s="15">
        <v>0</v>
      </c>
      <c r="C3021" s="2">
        <v>123</v>
      </c>
      <c r="D3021" s="2">
        <v>5.2</v>
      </c>
    </row>
    <row r="3022" spans="1:4" x14ac:dyDescent="0.3">
      <c r="A3022" s="2" t="s">
        <v>8992</v>
      </c>
      <c r="B3022" s="14">
        <v>0</v>
      </c>
      <c r="C3022" s="2">
        <v>107</v>
      </c>
      <c r="D3022" s="2">
        <v>5.3</v>
      </c>
    </row>
    <row r="3023" spans="1:4" x14ac:dyDescent="0.3">
      <c r="A3023" s="2" t="s">
        <v>8995</v>
      </c>
      <c r="B3023" s="15">
        <v>0</v>
      </c>
      <c r="C3023" s="2">
        <v>112</v>
      </c>
      <c r="D3023" s="2">
        <v>6.1</v>
      </c>
    </row>
    <row r="3024" spans="1:4" x14ac:dyDescent="0.3">
      <c r="A3024" s="2" t="s">
        <v>8997</v>
      </c>
      <c r="B3024" s="14">
        <v>8096053</v>
      </c>
      <c r="C3024" s="2">
        <v>93</v>
      </c>
      <c r="D3024" s="2">
        <v>7.5</v>
      </c>
    </row>
    <row r="3025" spans="1:4" x14ac:dyDescent="0.3">
      <c r="A3025" s="2" t="s">
        <v>8999</v>
      </c>
      <c r="B3025" s="15">
        <v>56821036</v>
      </c>
      <c r="C3025" s="2">
        <v>100</v>
      </c>
      <c r="D3025" s="2">
        <v>4.7</v>
      </c>
    </row>
    <row r="3026" spans="1:4" x14ac:dyDescent="0.3">
      <c r="A3026" s="2" t="s">
        <v>9001</v>
      </c>
      <c r="B3026" s="14">
        <v>75978266</v>
      </c>
      <c r="C3026" s="2">
        <v>122</v>
      </c>
      <c r="D3026" s="2">
        <v>6.3</v>
      </c>
    </row>
    <row r="3027" spans="1:4" x14ac:dyDescent="0.3">
      <c r="A3027" s="2" t="s">
        <v>9003</v>
      </c>
      <c r="B3027" s="15">
        <v>0</v>
      </c>
      <c r="C3027" s="2">
        <v>101</v>
      </c>
      <c r="D3027" s="2">
        <v>6.4</v>
      </c>
    </row>
    <row r="3028" spans="1:4" x14ac:dyDescent="0.3">
      <c r="A3028" s="2" t="s">
        <v>9006</v>
      </c>
      <c r="B3028" s="14">
        <v>0</v>
      </c>
      <c r="C3028" s="2">
        <v>100</v>
      </c>
      <c r="D3028" s="2">
        <v>5.5</v>
      </c>
    </row>
    <row r="3029" spans="1:4" x14ac:dyDescent="0.3">
      <c r="A3029" s="2" t="s">
        <v>9008</v>
      </c>
      <c r="B3029" s="15">
        <v>6153593</v>
      </c>
      <c r="C3029" s="2">
        <v>129</v>
      </c>
      <c r="D3029" s="2">
        <v>6.3</v>
      </c>
    </row>
    <row r="3030" spans="1:4" x14ac:dyDescent="0.3">
      <c r="A3030" s="2" t="s">
        <v>9010</v>
      </c>
      <c r="B3030" s="14">
        <v>0</v>
      </c>
      <c r="C3030" s="2">
        <v>81</v>
      </c>
      <c r="D3030" s="2">
        <v>6.1</v>
      </c>
    </row>
    <row r="3031" spans="1:4" x14ac:dyDescent="0.3">
      <c r="A3031" s="2" t="s">
        <v>9013</v>
      </c>
      <c r="B3031" s="15">
        <v>37572000</v>
      </c>
      <c r="C3031" s="2">
        <v>96</v>
      </c>
      <c r="D3031" s="2">
        <v>6.6</v>
      </c>
    </row>
    <row r="3032" spans="1:4" x14ac:dyDescent="0.3">
      <c r="A3032" s="2" t="s">
        <v>9015</v>
      </c>
      <c r="B3032" s="14">
        <v>16050575</v>
      </c>
      <c r="C3032" s="2">
        <v>84</v>
      </c>
      <c r="D3032" s="2">
        <v>6</v>
      </c>
    </row>
    <row r="3033" spans="1:4" x14ac:dyDescent="0.3">
      <c r="A3033" s="2" t="s">
        <v>9019</v>
      </c>
      <c r="B3033" s="15">
        <v>5795189</v>
      </c>
      <c r="C3033" s="2">
        <v>99</v>
      </c>
      <c r="D3033" s="2">
        <v>6.6</v>
      </c>
    </row>
    <row r="3034" spans="1:4" x14ac:dyDescent="0.3">
      <c r="A3034" s="2" t="s">
        <v>9021</v>
      </c>
      <c r="B3034" s="14">
        <v>-9843800</v>
      </c>
      <c r="C3034" s="2">
        <v>110</v>
      </c>
      <c r="D3034" s="2">
        <v>6</v>
      </c>
    </row>
    <row r="3035" spans="1:4" x14ac:dyDescent="0.3">
      <c r="A3035" s="2" t="s">
        <v>9023</v>
      </c>
      <c r="B3035" s="15">
        <v>11587700</v>
      </c>
      <c r="C3035" s="2">
        <v>130</v>
      </c>
      <c r="D3035" s="2">
        <v>7</v>
      </c>
    </row>
    <row r="3036" spans="1:4" x14ac:dyDescent="0.3">
      <c r="A3036" s="2" t="s">
        <v>9027</v>
      </c>
      <c r="B3036" s="14">
        <v>10342161</v>
      </c>
      <c r="C3036" s="2">
        <v>84</v>
      </c>
      <c r="D3036" s="2">
        <v>5.6</v>
      </c>
    </row>
    <row r="3037" spans="1:4" x14ac:dyDescent="0.3">
      <c r="A3037" s="2" t="s">
        <v>9030</v>
      </c>
      <c r="B3037" s="15">
        <v>-10000000</v>
      </c>
      <c r="C3037" s="2">
        <v>92</v>
      </c>
      <c r="D3037" s="2">
        <v>8</v>
      </c>
    </row>
    <row r="3038" spans="1:4" x14ac:dyDescent="0.3">
      <c r="A3038" s="2" t="s">
        <v>9033</v>
      </c>
      <c r="B3038" s="14">
        <v>-10000000</v>
      </c>
      <c r="C3038" s="2">
        <v>90</v>
      </c>
      <c r="D3038" s="2">
        <v>5.4</v>
      </c>
    </row>
    <row r="3039" spans="1:4" x14ac:dyDescent="0.3">
      <c r="A3039" s="2" t="s">
        <v>9036</v>
      </c>
      <c r="B3039" s="15">
        <v>0</v>
      </c>
      <c r="C3039" s="2">
        <v>76</v>
      </c>
      <c r="D3039" s="2">
        <v>5.6</v>
      </c>
    </row>
    <row r="3040" spans="1:4" x14ac:dyDescent="0.3">
      <c r="A3040" s="2" t="s">
        <v>9039</v>
      </c>
      <c r="B3040" s="14">
        <v>28657696</v>
      </c>
      <c r="C3040" s="2">
        <v>99</v>
      </c>
      <c r="D3040" s="2">
        <v>6.6</v>
      </c>
    </row>
    <row r="3041" spans="1:4" x14ac:dyDescent="0.3">
      <c r="A3041" s="2" t="s">
        <v>9042</v>
      </c>
      <c r="B3041" s="15">
        <v>7297244</v>
      </c>
      <c r="C3041" s="2">
        <v>96</v>
      </c>
      <c r="D3041" s="2">
        <v>6.2</v>
      </c>
    </row>
    <row r="3042" spans="1:4" x14ac:dyDescent="0.3">
      <c r="A3042" s="2" t="s">
        <v>9044</v>
      </c>
      <c r="B3042" s="14">
        <v>-10000000</v>
      </c>
      <c r="C3042" s="2">
        <v>104</v>
      </c>
      <c r="D3042" s="2">
        <v>8.1</v>
      </c>
    </row>
    <row r="3043" spans="1:4" x14ac:dyDescent="0.3">
      <c r="A3043" s="2" t="s">
        <v>9047</v>
      </c>
      <c r="B3043" s="15">
        <v>53978653</v>
      </c>
      <c r="C3043" s="2">
        <v>108</v>
      </c>
      <c r="D3043" s="2">
        <v>6.7</v>
      </c>
    </row>
    <row r="3044" spans="1:4" x14ac:dyDescent="0.3">
      <c r="A3044" s="2" t="s">
        <v>9051</v>
      </c>
      <c r="B3044" s="14">
        <v>0</v>
      </c>
      <c r="C3044" s="2">
        <v>108</v>
      </c>
      <c r="D3044" s="2">
        <v>6.1</v>
      </c>
    </row>
    <row r="3045" spans="1:4" x14ac:dyDescent="0.3">
      <c r="A3045" s="2" t="s">
        <v>9055</v>
      </c>
      <c r="B3045" s="15">
        <v>-10000000</v>
      </c>
      <c r="C3045" s="2">
        <v>87</v>
      </c>
      <c r="D3045" s="2">
        <v>5.5</v>
      </c>
    </row>
    <row r="3046" spans="1:4" x14ac:dyDescent="0.3">
      <c r="A3046" s="2" t="s">
        <v>9058</v>
      </c>
      <c r="B3046" s="14">
        <v>2827813</v>
      </c>
      <c r="C3046" s="2">
        <v>89</v>
      </c>
      <c r="D3046" s="2">
        <v>7.4</v>
      </c>
    </row>
    <row r="3047" spans="1:4" x14ac:dyDescent="0.3">
      <c r="A3047" s="2" t="s">
        <v>9060</v>
      </c>
      <c r="B3047" s="15">
        <v>571408</v>
      </c>
      <c r="C3047" s="2">
        <v>98</v>
      </c>
      <c r="D3047" s="2">
        <v>6.4</v>
      </c>
    </row>
    <row r="3048" spans="1:4" x14ac:dyDescent="0.3">
      <c r="A3048" s="2" t="s">
        <v>9063</v>
      </c>
      <c r="B3048" s="14">
        <v>18883511</v>
      </c>
      <c r="C3048" s="2">
        <v>105</v>
      </c>
      <c r="D3048" s="2">
        <v>6.8</v>
      </c>
    </row>
    <row r="3049" spans="1:4" x14ac:dyDescent="0.3">
      <c r="A3049" s="2" t="s">
        <v>9065</v>
      </c>
      <c r="B3049" s="15">
        <v>-20101588</v>
      </c>
      <c r="C3049" s="2">
        <v>100</v>
      </c>
      <c r="D3049" s="2">
        <v>6.2</v>
      </c>
    </row>
    <row r="3050" spans="1:4" x14ac:dyDescent="0.3">
      <c r="A3050" s="2" t="s">
        <v>9068</v>
      </c>
      <c r="B3050" s="14">
        <v>0</v>
      </c>
      <c r="C3050" s="2">
        <v>89</v>
      </c>
      <c r="D3050" s="2">
        <v>5.3</v>
      </c>
    </row>
    <row r="3051" spans="1:4" x14ac:dyDescent="0.3">
      <c r="A3051" s="2" t="s">
        <v>9071</v>
      </c>
      <c r="B3051" s="15">
        <v>-1198060</v>
      </c>
      <c r="C3051" s="2">
        <v>114</v>
      </c>
      <c r="D3051" s="2">
        <v>6.4</v>
      </c>
    </row>
    <row r="3052" spans="1:4" x14ac:dyDescent="0.3">
      <c r="A3052" s="2" t="s">
        <v>9073</v>
      </c>
      <c r="B3052" s="14">
        <v>-3890000</v>
      </c>
      <c r="C3052" s="2">
        <v>90</v>
      </c>
      <c r="D3052" s="2">
        <v>5.0999999999999996</v>
      </c>
    </row>
    <row r="3053" spans="1:4" x14ac:dyDescent="0.3">
      <c r="A3053" s="2" t="s">
        <v>9076</v>
      </c>
      <c r="B3053" s="15">
        <v>0</v>
      </c>
      <c r="C3053" s="2">
        <v>97</v>
      </c>
      <c r="D3053" s="2">
        <v>6.8</v>
      </c>
    </row>
    <row r="3054" spans="1:4" x14ac:dyDescent="0.3">
      <c r="A3054" s="2" t="s">
        <v>9078</v>
      </c>
      <c r="B3054" s="14">
        <v>26438988</v>
      </c>
      <c r="C3054" s="2">
        <v>90</v>
      </c>
      <c r="D3054" s="2">
        <v>4.4000000000000004</v>
      </c>
    </row>
    <row r="3055" spans="1:4" x14ac:dyDescent="0.3">
      <c r="A3055" s="2" t="s">
        <v>9081</v>
      </c>
      <c r="B3055" s="15">
        <v>-10000000</v>
      </c>
      <c r="C3055" s="2">
        <v>95</v>
      </c>
      <c r="D3055" s="2">
        <v>5.3</v>
      </c>
    </row>
    <row r="3056" spans="1:4" x14ac:dyDescent="0.3">
      <c r="A3056" s="2" t="s">
        <v>9085</v>
      </c>
      <c r="B3056" s="14">
        <v>-363711</v>
      </c>
      <c r="C3056" s="2">
        <v>101</v>
      </c>
      <c r="D3056" s="2">
        <v>6.3</v>
      </c>
    </row>
    <row r="3057" spans="1:4" x14ac:dyDescent="0.3">
      <c r="A3057" s="2" t="s">
        <v>9088</v>
      </c>
      <c r="B3057" s="15">
        <v>6861102</v>
      </c>
      <c r="C3057" s="2">
        <v>87</v>
      </c>
      <c r="D3057" s="2">
        <v>5.9</v>
      </c>
    </row>
    <row r="3058" spans="1:4" x14ac:dyDescent="0.3">
      <c r="A3058" s="2" t="s">
        <v>9091</v>
      </c>
      <c r="B3058" s="14">
        <v>3875127</v>
      </c>
      <c r="C3058" s="2">
        <v>119</v>
      </c>
      <c r="D3058" s="2">
        <v>8.1999999999999993</v>
      </c>
    </row>
    <row r="3059" spans="1:4" x14ac:dyDescent="0.3">
      <c r="A3059" s="2" t="s">
        <v>9093</v>
      </c>
      <c r="B3059" s="15">
        <v>6842058</v>
      </c>
      <c r="C3059" s="2">
        <v>94</v>
      </c>
      <c r="D3059" s="2">
        <v>5.9</v>
      </c>
    </row>
    <row r="3060" spans="1:4" x14ac:dyDescent="0.3">
      <c r="A3060" s="2" t="s">
        <v>9098</v>
      </c>
      <c r="B3060" s="14">
        <v>-10000000</v>
      </c>
      <c r="C3060" s="2">
        <v>74</v>
      </c>
      <c r="D3060" s="2">
        <v>5.5</v>
      </c>
    </row>
    <row r="3061" spans="1:4" x14ac:dyDescent="0.3">
      <c r="A3061" s="2" t="s">
        <v>9102</v>
      </c>
      <c r="B3061" s="15">
        <v>-8504592</v>
      </c>
      <c r="C3061" s="2">
        <v>131</v>
      </c>
      <c r="D3061" s="2">
        <v>7.3</v>
      </c>
    </row>
    <row r="3062" spans="1:4" x14ac:dyDescent="0.3">
      <c r="A3062" s="2" t="s">
        <v>9105</v>
      </c>
      <c r="B3062" s="14">
        <v>-10000000</v>
      </c>
      <c r="C3062" s="2">
        <v>112</v>
      </c>
      <c r="D3062" s="2">
        <v>7.7</v>
      </c>
    </row>
    <row r="3063" spans="1:4" x14ac:dyDescent="0.3">
      <c r="A3063" s="2" t="s">
        <v>9108</v>
      </c>
      <c r="B3063" s="15">
        <v>0</v>
      </c>
      <c r="C3063" s="2">
        <v>96</v>
      </c>
      <c r="D3063" s="2">
        <v>5.5</v>
      </c>
    </row>
    <row r="3064" spans="1:4" x14ac:dyDescent="0.3">
      <c r="A3064" s="2" t="s">
        <v>9111</v>
      </c>
      <c r="B3064" s="14">
        <v>-1700000</v>
      </c>
      <c r="C3064" s="2">
        <v>88</v>
      </c>
      <c r="D3064" s="2">
        <v>6.4</v>
      </c>
    </row>
    <row r="3065" spans="1:4" x14ac:dyDescent="0.3">
      <c r="A3065" s="2" t="s">
        <v>9115</v>
      </c>
      <c r="B3065" s="15">
        <v>23000000</v>
      </c>
      <c r="C3065" s="2">
        <v>100</v>
      </c>
      <c r="D3065" s="2">
        <v>6.2</v>
      </c>
    </row>
    <row r="3066" spans="1:4" x14ac:dyDescent="0.3">
      <c r="A3066" s="2" t="s">
        <v>9119</v>
      </c>
      <c r="B3066" s="14">
        <v>-7845304</v>
      </c>
      <c r="C3066" s="2">
        <v>79</v>
      </c>
      <c r="D3066" s="2">
        <v>3.8</v>
      </c>
    </row>
    <row r="3067" spans="1:4" x14ac:dyDescent="0.3">
      <c r="A3067" s="2" t="s">
        <v>9122</v>
      </c>
      <c r="B3067" s="15">
        <v>12571189</v>
      </c>
      <c r="C3067" s="2">
        <v>121</v>
      </c>
      <c r="D3067" s="2">
        <v>6.5</v>
      </c>
    </row>
    <row r="3068" spans="1:4" x14ac:dyDescent="0.3">
      <c r="A3068" s="2" t="s">
        <v>9125</v>
      </c>
      <c r="B3068" s="14">
        <v>0</v>
      </c>
      <c r="C3068" s="2">
        <v>85</v>
      </c>
      <c r="D3068" s="2">
        <v>4.0999999999999996</v>
      </c>
    </row>
    <row r="3069" spans="1:4" x14ac:dyDescent="0.3">
      <c r="A3069" s="2" t="s">
        <v>9128</v>
      </c>
      <c r="B3069" s="15">
        <v>-2822857</v>
      </c>
      <c r="C3069" s="2">
        <v>126</v>
      </c>
      <c r="D3069" s="2">
        <v>6.9</v>
      </c>
    </row>
    <row r="3070" spans="1:4" x14ac:dyDescent="0.3">
      <c r="A3070" s="2" t="s">
        <v>9130</v>
      </c>
      <c r="B3070" s="14">
        <v>835752</v>
      </c>
      <c r="C3070" s="2">
        <v>107</v>
      </c>
      <c r="D3070" s="2">
        <v>6.6</v>
      </c>
    </row>
    <row r="3071" spans="1:4" x14ac:dyDescent="0.3">
      <c r="A3071" s="2" t="s">
        <v>9134</v>
      </c>
      <c r="B3071" s="15">
        <v>-5582420</v>
      </c>
      <c r="C3071" s="2">
        <v>83</v>
      </c>
      <c r="D3071" s="2">
        <v>6.1</v>
      </c>
    </row>
    <row r="3072" spans="1:4" x14ac:dyDescent="0.3">
      <c r="A3072" s="2" t="s">
        <v>9138</v>
      </c>
      <c r="B3072" s="14">
        <v>0</v>
      </c>
      <c r="C3072" s="2">
        <v>120</v>
      </c>
      <c r="D3072" s="2">
        <v>6.9</v>
      </c>
    </row>
    <row r="3073" spans="1:4" x14ac:dyDescent="0.3">
      <c r="A3073" s="2" t="s">
        <v>9141</v>
      </c>
      <c r="B3073" s="15">
        <v>0</v>
      </c>
      <c r="C3073" s="2">
        <v>112</v>
      </c>
      <c r="D3073" s="2">
        <v>5.4</v>
      </c>
    </row>
    <row r="3074" spans="1:4" x14ac:dyDescent="0.3">
      <c r="A3074" s="2" t="s">
        <v>9145</v>
      </c>
      <c r="B3074" s="14">
        <v>-8224415</v>
      </c>
      <c r="C3074" s="2">
        <v>100</v>
      </c>
      <c r="D3074" s="2">
        <v>5.7</v>
      </c>
    </row>
    <row r="3075" spans="1:4" x14ac:dyDescent="0.3">
      <c r="A3075" s="2" t="s">
        <v>9148</v>
      </c>
      <c r="B3075" s="15">
        <v>-6806898</v>
      </c>
      <c r="C3075" s="2">
        <v>89</v>
      </c>
      <c r="D3075" s="2">
        <v>6.6</v>
      </c>
    </row>
    <row r="3076" spans="1:4" x14ac:dyDescent="0.3">
      <c r="A3076" s="2" t="s">
        <v>9150</v>
      </c>
      <c r="B3076" s="14">
        <v>91910061</v>
      </c>
      <c r="C3076" s="2">
        <v>112</v>
      </c>
      <c r="D3076" s="2">
        <v>7.2</v>
      </c>
    </row>
    <row r="3077" spans="1:4" x14ac:dyDescent="0.3">
      <c r="A3077" s="2" t="s">
        <v>9153</v>
      </c>
      <c r="B3077" s="15">
        <v>-4835596</v>
      </c>
      <c r="C3077" s="2">
        <v>140</v>
      </c>
      <c r="D3077" s="2">
        <v>6.4</v>
      </c>
    </row>
    <row r="3078" spans="1:4" x14ac:dyDescent="0.3">
      <c r="A3078" s="2" t="s">
        <v>9157</v>
      </c>
      <c r="B3078" s="14">
        <v>0</v>
      </c>
      <c r="C3078" s="2">
        <v>92</v>
      </c>
      <c r="D3078" s="2">
        <v>6.8</v>
      </c>
    </row>
    <row r="3079" spans="1:4" x14ac:dyDescent="0.3">
      <c r="A3079" s="2" t="s">
        <v>9160</v>
      </c>
      <c r="B3079" s="15">
        <v>0</v>
      </c>
      <c r="C3079" s="2">
        <v>120</v>
      </c>
      <c r="D3079" s="2">
        <v>7.3</v>
      </c>
    </row>
    <row r="3080" spans="1:4" x14ac:dyDescent="0.3">
      <c r="A3080" s="2" t="s">
        <v>9162</v>
      </c>
      <c r="B3080" s="14">
        <v>-10000000</v>
      </c>
      <c r="C3080" s="2">
        <v>97</v>
      </c>
      <c r="D3080" s="2">
        <v>4.4000000000000004</v>
      </c>
    </row>
    <row r="3081" spans="1:4" x14ac:dyDescent="0.3">
      <c r="A3081" s="2" t="s">
        <v>9165</v>
      </c>
      <c r="B3081" s="15">
        <v>0</v>
      </c>
      <c r="C3081" s="2">
        <v>135</v>
      </c>
      <c r="D3081" s="2">
        <v>6.3</v>
      </c>
    </row>
    <row r="3082" spans="1:4" x14ac:dyDescent="0.3">
      <c r="A3082" s="2" t="s">
        <v>9167</v>
      </c>
      <c r="B3082" s="14">
        <v>30055439</v>
      </c>
      <c r="C3082" s="2">
        <v>95</v>
      </c>
      <c r="D3082" s="2">
        <v>4.8</v>
      </c>
    </row>
    <row r="3083" spans="1:4" x14ac:dyDescent="0.3">
      <c r="A3083" s="2" t="s">
        <v>9172</v>
      </c>
      <c r="B3083" s="15">
        <v>-13560436</v>
      </c>
      <c r="C3083" s="2">
        <v>118</v>
      </c>
      <c r="D3083" s="2">
        <v>6</v>
      </c>
    </row>
    <row r="3084" spans="1:4" x14ac:dyDescent="0.3">
      <c r="A3084" s="2" t="s">
        <v>9174</v>
      </c>
      <c r="B3084" s="14">
        <v>-2412515</v>
      </c>
      <c r="C3084" s="2">
        <v>97</v>
      </c>
      <c r="D3084" s="2">
        <v>5.8</v>
      </c>
    </row>
    <row r="3085" spans="1:4" x14ac:dyDescent="0.3">
      <c r="A3085" s="2" t="s">
        <v>9177</v>
      </c>
      <c r="B3085" s="15">
        <v>-8240748</v>
      </c>
      <c r="C3085" s="2">
        <v>98</v>
      </c>
      <c r="D3085" s="2">
        <v>7</v>
      </c>
    </row>
    <row r="3086" spans="1:4" x14ac:dyDescent="0.3">
      <c r="A3086" s="2" t="s">
        <v>9179</v>
      </c>
      <c r="B3086" s="14">
        <v>0</v>
      </c>
      <c r="C3086" s="2">
        <v>98</v>
      </c>
      <c r="D3086" s="2">
        <v>6.4</v>
      </c>
    </row>
    <row r="3087" spans="1:4" x14ac:dyDescent="0.3">
      <c r="A3087" s="2" t="s">
        <v>9181</v>
      </c>
      <c r="B3087" s="15">
        <v>-8368161</v>
      </c>
      <c r="C3087" s="2">
        <v>101</v>
      </c>
      <c r="D3087" s="2">
        <v>5.4</v>
      </c>
    </row>
    <row r="3088" spans="1:4" x14ac:dyDescent="0.3">
      <c r="A3088" s="2" t="s">
        <v>9185</v>
      </c>
      <c r="B3088" s="14">
        <v>0</v>
      </c>
      <c r="C3088" s="2">
        <v>132</v>
      </c>
      <c r="D3088" s="2">
        <v>6.8</v>
      </c>
    </row>
    <row r="3089" spans="1:4" x14ac:dyDescent="0.3">
      <c r="A3089" s="2" t="s">
        <v>9187</v>
      </c>
      <c r="B3089" s="15">
        <v>-18030807</v>
      </c>
      <c r="C3089" s="2">
        <v>105</v>
      </c>
      <c r="D3089" s="2">
        <v>6.4</v>
      </c>
    </row>
    <row r="3090" spans="1:4" x14ac:dyDescent="0.3">
      <c r="A3090" s="2" t="s">
        <v>9190</v>
      </c>
      <c r="B3090" s="14">
        <v>0</v>
      </c>
      <c r="C3090" s="2">
        <v>154</v>
      </c>
      <c r="D3090" s="2">
        <v>5.5</v>
      </c>
    </row>
    <row r="3091" spans="1:4" x14ac:dyDescent="0.3">
      <c r="A3091" s="2" t="s">
        <v>9194</v>
      </c>
      <c r="B3091" s="15">
        <v>-10000000</v>
      </c>
      <c r="C3091" s="2">
        <v>87</v>
      </c>
      <c r="D3091" s="2">
        <v>6.2</v>
      </c>
    </row>
    <row r="3092" spans="1:4" x14ac:dyDescent="0.3">
      <c r="A3092" s="2" t="s">
        <v>9196</v>
      </c>
      <c r="B3092" s="14">
        <v>-6334931</v>
      </c>
      <c r="C3092" s="2">
        <v>102</v>
      </c>
      <c r="D3092" s="2">
        <v>6.5</v>
      </c>
    </row>
    <row r="3093" spans="1:4" x14ac:dyDescent="0.3">
      <c r="A3093" s="2" t="s">
        <v>9199</v>
      </c>
      <c r="B3093" s="15">
        <v>-2977272</v>
      </c>
      <c r="C3093" s="2">
        <v>96</v>
      </c>
      <c r="D3093" s="2">
        <v>6.1</v>
      </c>
    </row>
    <row r="3094" spans="1:4" x14ac:dyDescent="0.3">
      <c r="A3094" s="2" t="s">
        <v>9203</v>
      </c>
      <c r="B3094" s="14">
        <v>0</v>
      </c>
      <c r="C3094" s="2">
        <v>104</v>
      </c>
      <c r="D3094" s="2">
        <v>6.8</v>
      </c>
    </row>
    <row r="3095" spans="1:4" x14ac:dyDescent="0.3">
      <c r="A3095" s="2" t="s">
        <v>9206</v>
      </c>
      <c r="B3095" s="15">
        <v>0</v>
      </c>
      <c r="C3095" s="2">
        <v>93</v>
      </c>
      <c r="D3095" s="2">
        <v>4.9000000000000004</v>
      </c>
    </row>
    <row r="3096" spans="1:4" x14ac:dyDescent="0.3">
      <c r="A3096" s="2" t="s">
        <v>9209</v>
      </c>
      <c r="B3096" s="14">
        <v>11786738</v>
      </c>
      <c r="C3096" s="2">
        <v>111</v>
      </c>
      <c r="D3096" s="2">
        <v>6</v>
      </c>
    </row>
    <row r="3097" spans="1:4" x14ac:dyDescent="0.3">
      <c r="A3097" s="2" t="s">
        <v>9212</v>
      </c>
      <c r="B3097" s="15">
        <v>0</v>
      </c>
      <c r="C3097" s="2">
        <v>119</v>
      </c>
      <c r="D3097" s="2">
        <v>6.3</v>
      </c>
    </row>
    <row r="3098" spans="1:4" x14ac:dyDescent="0.3">
      <c r="A3098" s="2" t="s">
        <v>9215</v>
      </c>
      <c r="B3098" s="14">
        <v>-9401355</v>
      </c>
      <c r="C3098" s="2">
        <v>89</v>
      </c>
      <c r="D3098" s="2">
        <v>4.8</v>
      </c>
    </row>
    <row r="3099" spans="1:4" x14ac:dyDescent="0.3">
      <c r="A3099" s="2" t="s">
        <v>9217</v>
      </c>
      <c r="B3099" s="15">
        <v>-3703816</v>
      </c>
      <c r="C3099" s="2">
        <v>106</v>
      </c>
      <c r="D3099" s="2">
        <v>5.6</v>
      </c>
    </row>
    <row r="3100" spans="1:4" x14ac:dyDescent="0.3">
      <c r="A3100" s="2" t="s">
        <v>9220</v>
      </c>
      <c r="B3100" s="14">
        <v>42776760</v>
      </c>
      <c r="C3100" s="2">
        <v>113</v>
      </c>
      <c r="D3100" s="2">
        <v>6.6</v>
      </c>
    </row>
    <row r="3101" spans="1:4" x14ac:dyDescent="0.3">
      <c r="A3101" s="2" t="s">
        <v>9223</v>
      </c>
      <c r="B3101" s="15">
        <v>-10000000</v>
      </c>
      <c r="C3101" s="2">
        <v>93</v>
      </c>
      <c r="D3101" s="2">
        <v>5.5</v>
      </c>
    </row>
    <row r="3102" spans="1:4" x14ac:dyDescent="0.3">
      <c r="A3102" s="2" t="s">
        <v>9226</v>
      </c>
      <c r="B3102" s="14">
        <v>0</v>
      </c>
      <c r="C3102" s="2">
        <v>105</v>
      </c>
      <c r="D3102" s="2">
        <v>6.4</v>
      </c>
    </row>
    <row r="3103" spans="1:4" x14ac:dyDescent="0.3">
      <c r="A3103" s="2" t="s">
        <v>9230</v>
      </c>
      <c r="B3103" s="15">
        <v>0</v>
      </c>
      <c r="C3103" s="2">
        <v>103</v>
      </c>
      <c r="D3103" s="2">
        <v>6.5</v>
      </c>
    </row>
    <row r="3104" spans="1:4" x14ac:dyDescent="0.3">
      <c r="A3104" s="2" t="s">
        <v>9234</v>
      </c>
      <c r="B3104" s="14">
        <v>0</v>
      </c>
      <c r="C3104" s="2">
        <v>100</v>
      </c>
      <c r="D3104" s="2">
        <v>5.3</v>
      </c>
    </row>
    <row r="3105" spans="1:4" x14ac:dyDescent="0.3">
      <c r="A3105" s="2" t="s">
        <v>9237</v>
      </c>
      <c r="B3105" s="15">
        <v>-6627398</v>
      </c>
      <c r="C3105" s="2">
        <v>123</v>
      </c>
      <c r="D3105" s="2">
        <v>5.9</v>
      </c>
    </row>
    <row r="3106" spans="1:4" x14ac:dyDescent="0.3">
      <c r="A3106" s="2" t="s">
        <v>9240</v>
      </c>
      <c r="B3106" s="14">
        <v>-10000000</v>
      </c>
      <c r="C3106" s="2">
        <v>111</v>
      </c>
      <c r="D3106" s="2">
        <v>6.3</v>
      </c>
    </row>
    <row r="3107" spans="1:4" x14ac:dyDescent="0.3">
      <c r="A3107" s="2" t="s">
        <v>9244</v>
      </c>
      <c r="B3107" s="15">
        <v>0</v>
      </c>
      <c r="C3107" s="2">
        <v>86</v>
      </c>
      <c r="D3107" s="2">
        <v>6.4</v>
      </c>
    </row>
    <row r="3108" spans="1:4" x14ac:dyDescent="0.3">
      <c r="A3108" s="2" t="s">
        <v>9248</v>
      </c>
      <c r="B3108" s="14">
        <v>-9704250</v>
      </c>
      <c r="C3108" s="2">
        <v>99</v>
      </c>
      <c r="D3108" s="2">
        <v>6.5</v>
      </c>
    </row>
    <row r="3109" spans="1:4" x14ac:dyDescent="0.3">
      <c r="A3109" s="2" t="s">
        <v>9252</v>
      </c>
      <c r="B3109" s="15">
        <v>0</v>
      </c>
      <c r="C3109" s="2">
        <v>96</v>
      </c>
      <c r="D3109" s="2">
        <v>6.4</v>
      </c>
    </row>
    <row r="3110" spans="1:4" x14ac:dyDescent="0.3">
      <c r="A3110" s="2" t="s">
        <v>9254</v>
      </c>
      <c r="B3110" s="14">
        <v>-10000000</v>
      </c>
      <c r="C3110" s="2">
        <v>82</v>
      </c>
      <c r="D3110" s="2">
        <v>6</v>
      </c>
    </row>
    <row r="3111" spans="1:4" x14ac:dyDescent="0.3">
      <c r="A3111" s="2" t="s">
        <v>9257</v>
      </c>
      <c r="B3111" s="15">
        <v>42145</v>
      </c>
      <c r="C3111" s="2">
        <v>110</v>
      </c>
      <c r="D3111" s="2">
        <v>6.4</v>
      </c>
    </row>
    <row r="3112" spans="1:4" x14ac:dyDescent="0.3">
      <c r="A3112" s="2" t="s">
        <v>9260</v>
      </c>
      <c r="B3112" s="14">
        <v>126247</v>
      </c>
      <c r="C3112" s="2">
        <v>83</v>
      </c>
      <c r="D3112" s="2">
        <v>4.0999999999999996</v>
      </c>
    </row>
    <row r="3113" spans="1:4" x14ac:dyDescent="0.3">
      <c r="A3113" s="2" t="s">
        <v>9263</v>
      </c>
      <c r="B3113" s="15">
        <v>0</v>
      </c>
      <c r="C3113" s="2">
        <v>107</v>
      </c>
      <c r="D3113" s="2">
        <v>6</v>
      </c>
    </row>
    <row r="3114" spans="1:4" x14ac:dyDescent="0.3">
      <c r="A3114" s="2" t="s">
        <v>9266</v>
      </c>
      <c r="B3114" s="14">
        <v>-10000000</v>
      </c>
      <c r="C3114" s="2">
        <v>125</v>
      </c>
      <c r="D3114" s="2">
        <v>5.8</v>
      </c>
    </row>
    <row r="3115" spans="1:4" x14ac:dyDescent="0.3">
      <c r="A3115" s="2" t="s">
        <v>9270</v>
      </c>
      <c r="B3115" s="15">
        <v>-10000000</v>
      </c>
      <c r="C3115" s="2">
        <v>104</v>
      </c>
      <c r="D3115" s="2">
        <v>6.2</v>
      </c>
    </row>
    <row r="3116" spans="1:4" x14ac:dyDescent="0.3">
      <c r="A3116" s="2" t="s">
        <v>9273</v>
      </c>
      <c r="B3116" s="14">
        <v>-9954221</v>
      </c>
      <c r="C3116" s="2">
        <v>86</v>
      </c>
      <c r="D3116" s="2">
        <v>3</v>
      </c>
    </row>
    <row r="3117" spans="1:4" x14ac:dyDescent="0.3">
      <c r="A3117" s="2" t="s">
        <v>9276</v>
      </c>
      <c r="B3117" s="15">
        <v>0</v>
      </c>
      <c r="C3117" s="2">
        <v>90</v>
      </c>
      <c r="D3117" s="2">
        <v>4.8</v>
      </c>
    </row>
    <row r="3118" spans="1:4" x14ac:dyDescent="0.3">
      <c r="A3118" s="2" t="s">
        <v>9279</v>
      </c>
      <c r="B3118" s="14">
        <v>-3200000</v>
      </c>
      <c r="C3118" s="2">
        <v>90</v>
      </c>
      <c r="D3118" s="2">
        <v>5.4</v>
      </c>
    </row>
    <row r="3119" spans="1:4" x14ac:dyDescent="0.3">
      <c r="A3119" s="2" t="s">
        <v>9283</v>
      </c>
      <c r="B3119" s="15">
        <v>0</v>
      </c>
      <c r="C3119" s="2">
        <v>90</v>
      </c>
      <c r="D3119" s="2">
        <v>4.7</v>
      </c>
    </row>
    <row r="3120" spans="1:4" x14ac:dyDescent="0.3">
      <c r="A3120" s="2" t="s">
        <v>9286</v>
      </c>
      <c r="B3120" s="14">
        <v>140987</v>
      </c>
      <c r="C3120" s="2">
        <v>94</v>
      </c>
      <c r="D3120" s="2">
        <v>5.8</v>
      </c>
    </row>
    <row r="3121" spans="1:4" x14ac:dyDescent="0.3">
      <c r="A3121" s="2" t="s">
        <v>9289</v>
      </c>
      <c r="B3121" s="15">
        <v>-9982528</v>
      </c>
      <c r="C3121" s="2">
        <v>111</v>
      </c>
      <c r="D3121" s="2">
        <v>5.0999999999999996</v>
      </c>
    </row>
    <row r="3122" spans="1:4" x14ac:dyDescent="0.3">
      <c r="A3122" s="2" t="s">
        <v>9292</v>
      </c>
      <c r="B3122" s="14">
        <v>-9990931</v>
      </c>
      <c r="C3122" s="2">
        <v>85</v>
      </c>
      <c r="D3122" s="2">
        <v>7</v>
      </c>
    </row>
    <row r="3123" spans="1:4" x14ac:dyDescent="0.3">
      <c r="A3123" s="2" t="s">
        <v>9294</v>
      </c>
      <c r="B3123" s="15">
        <v>-10000000</v>
      </c>
      <c r="C3123" s="2">
        <v>93</v>
      </c>
      <c r="D3123" s="2">
        <v>3.9</v>
      </c>
    </row>
    <row r="3124" spans="1:4" x14ac:dyDescent="0.3">
      <c r="A3124" s="2" t="s">
        <v>9297</v>
      </c>
      <c r="B3124" s="14">
        <v>-14100000</v>
      </c>
      <c r="C3124" s="2">
        <v>107</v>
      </c>
      <c r="D3124" s="2">
        <v>5.7</v>
      </c>
    </row>
    <row r="3125" spans="1:4" x14ac:dyDescent="0.3">
      <c r="A3125" s="2" t="s">
        <v>9301</v>
      </c>
      <c r="B3125" s="15">
        <v>0</v>
      </c>
      <c r="C3125" s="2">
        <v>94</v>
      </c>
      <c r="D3125" s="2">
        <v>5.4</v>
      </c>
    </row>
    <row r="3126" spans="1:4" x14ac:dyDescent="0.3">
      <c r="A3126" s="2" t="s">
        <v>9305</v>
      </c>
      <c r="B3126" s="14">
        <v>0</v>
      </c>
      <c r="C3126" s="2">
        <v>91</v>
      </c>
      <c r="D3126" s="2">
        <v>6.4</v>
      </c>
    </row>
    <row r="3127" spans="1:4" x14ac:dyDescent="0.3">
      <c r="A3127" s="2" t="s">
        <v>9310</v>
      </c>
      <c r="B3127" s="15">
        <v>0</v>
      </c>
      <c r="C3127" s="2">
        <v>99</v>
      </c>
      <c r="D3127" s="2">
        <v>5.6</v>
      </c>
    </row>
    <row r="3128" spans="1:4" x14ac:dyDescent="0.3">
      <c r="A3128" s="2" t="s">
        <v>9313</v>
      </c>
      <c r="B3128" s="14">
        <v>-10000000</v>
      </c>
      <c r="C3128" s="2">
        <v>91</v>
      </c>
      <c r="D3128" s="2">
        <v>4.3</v>
      </c>
    </row>
    <row r="3129" spans="1:4" x14ac:dyDescent="0.3">
      <c r="A3129" s="2" t="s">
        <v>9317</v>
      </c>
      <c r="B3129" s="15">
        <v>0</v>
      </c>
      <c r="C3129" s="2">
        <v>117</v>
      </c>
      <c r="D3129" s="2">
        <v>6.1</v>
      </c>
    </row>
    <row r="3130" spans="1:4" x14ac:dyDescent="0.3">
      <c r="A3130" s="2" t="s">
        <v>9320</v>
      </c>
      <c r="B3130" s="14">
        <v>0</v>
      </c>
      <c r="C3130" s="2">
        <v>85</v>
      </c>
      <c r="D3130" s="2">
        <v>6.5</v>
      </c>
    </row>
    <row r="3131" spans="1:4" x14ac:dyDescent="0.3">
      <c r="A3131" s="2" t="s">
        <v>9324</v>
      </c>
      <c r="B3131" s="15">
        <v>-10000000</v>
      </c>
      <c r="C3131" s="2">
        <v>106</v>
      </c>
      <c r="D3131" s="2">
        <v>6.4</v>
      </c>
    </row>
    <row r="3132" spans="1:4" x14ac:dyDescent="0.3">
      <c r="A3132" s="2" t="s">
        <v>9327</v>
      </c>
      <c r="B3132" s="14">
        <v>1</v>
      </c>
      <c r="C3132" s="2">
        <v>85</v>
      </c>
      <c r="D3132" s="2">
        <v>6.9</v>
      </c>
    </row>
    <row r="3133" spans="1:4" x14ac:dyDescent="0.3">
      <c r="A3133" s="2" t="s">
        <v>9332</v>
      </c>
      <c r="B3133" s="15">
        <v>0</v>
      </c>
      <c r="C3133" s="2">
        <v>99</v>
      </c>
      <c r="D3133" s="2">
        <v>4.3</v>
      </c>
    </row>
    <row r="3134" spans="1:4" x14ac:dyDescent="0.3">
      <c r="A3134" s="2" t="s">
        <v>9337</v>
      </c>
      <c r="B3134" s="14">
        <v>-10000000</v>
      </c>
      <c r="C3134" s="2">
        <v>90</v>
      </c>
      <c r="D3134" s="2">
        <v>4</v>
      </c>
    </row>
    <row r="3135" spans="1:4" x14ac:dyDescent="0.3">
      <c r="A3135" s="2" t="s">
        <v>9342</v>
      </c>
      <c r="B3135" s="15">
        <v>0</v>
      </c>
      <c r="C3135" s="2">
        <v>116</v>
      </c>
      <c r="D3135" s="2">
        <v>6.4</v>
      </c>
    </row>
    <row r="3136" spans="1:4" x14ac:dyDescent="0.3">
      <c r="A3136" s="2" t="s">
        <v>9346</v>
      </c>
      <c r="B3136" s="14">
        <v>0</v>
      </c>
      <c r="C3136" s="2">
        <v>85</v>
      </c>
      <c r="D3136" s="2">
        <v>5</v>
      </c>
    </row>
    <row r="3137" spans="1:4" x14ac:dyDescent="0.3">
      <c r="A3137" s="2" t="s">
        <v>9350</v>
      </c>
      <c r="B3137" s="15">
        <v>-10000000</v>
      </c>
      <c r="C3137" s="2">
        <v>130</v>
      </c>
      <c r="D3137" s="2">
        <v>7.1</v>
      </c>
    </row>
    <row r="3138" spans="1:4" x14ac:dyDescent="0.3">
      <c r="A3138" s="2" t="s">
        <v>9352</v>
      </c>
      <c r="B3138" s="14">
        <v>9999990</v>
      </c>
      <c r="C3138" s="2">
        <v>99</v>
      </c>
      <c r="D3138" s="2">
        <v>4.9000000000000004</v>
      </c>
    </row>
    <row r="3139" spans="1:4" x14ac:dyDescent="0.3">
      <c r="A3139" s="2" t="s">
        <v>9355</v>
      </c>
      <c r="B3139" s="15">
        <v>-10000000</v>
      </c>
      <c r="C3139" s="2">
        <v>89</v>
      </c>
      <c r="D3139" s="2">
        <v>6.7</v>
      </c>
    </row>
    <row r="3140" spans="1:4" x14ac:dyDescent="0.3">
      <c r="A3140" s="2" t="s">
        <v>9358</v>
      </c>
      <c r="B3140" s="14">
        <v>7664377</v>
      </c>
      <c r="C3140" s="2">
        <v>107</v>
      </c>
      <c r="D3140" s="2">
        <v>6.4</v>
      </c>
    </row>
    <row r="3141" spans="1:4" x14ac:dyDescent="0.3">
      <c r="A3141" s="2" t="s">
        <v>9360</v>
      </c>
      <c r="B3141" s="15">
        <v>-5213764</v>
      </c>
      <c r="C3141" s="2">
        <v>144</v>
      </c>
      <c r="D3141" s="2">
        <v>6</v>
      </c>
    </row>
    <row r="3142" spans="1:4" x14ac:dyDescent="0.3">
      <c r="A3142" s="2" t="s">
        <v>9363</v>
      </c>
      <c r="B3142" s="14">
        <v>48827328</v>
      </c>
      <c r="C3142" s="2">
        <v>98</v>
      </c>
      <c r="D3142" s="2">
        <v>6.4</v>
      </c>
    </row>
    <row r="3143" spans="1:4" x14ac:dyDescent="0.3">
      <c r="A3143" s="2" t="s">
        <v>9365</v>
      </c>
      <c r="B3143" s="15">
        <v>-10000000</v>
      </c>
      <c r="C3143" s="2">
        <v>94</v>
      </c>
      <c r="D3143" s="2">
        <v>4.3</v>
      </c>
    </row>
    <row r="3144" spans="1:4" x14ac:dyDescent="0.3">
      <c r="A3144" s="2" t="s">
        <v>9369</v>
      </c>
      <c r="B3144" s="14">
        <v>102084787</v>
      </c>
      <c r="C3144" s="2">
        <v>117</v>
      </c>
      <c r="D3144" s="2">
        <v>6.5</v>
      </c>
    </row>
    <row r="3145" spans="1:4" x14ac:dyDescent="0.3">
      <c r="A3145" s="2" t="s">
        <v>9371</v>
      </c>
      <c r="B3145" s="15">
        <v>-10</v>
      </c>
      <c r="C3145" s="2">
        <v>102</v>
      </c>
      <c r="D3145" s="2">
        <v>6.1</v>
      </c>
    </row>
    <row r="3146" spans="1:4" x14ac:dyDescent="0.3">
      <c r="A3146" s="2" t="s">
        <v>9375</v>
      </c>
      <c r="B3146" s="14">
        <v>10939492</v>
      </c>
      <c r="C3146" s="2">
        <v>127</v>
      </c>
      <c r="D3146" s="2">
        <v>7.5</v>
      </c>
    </row>
    <row r="3147" spans="1:4" x14ac:dyDescent="0.3">
      <c r="A3147" s="2" t="s">
        <v>9377</v>
      </c>
      <c r="B3147" s="15">
        <v>3644000</v>
      </c>
      <c r="C3147" s="2">
        <v>98</v>
      </c>
      <c r="D3147" s="2">
        <v>4.5</v>
      </c>
    </row>
    <row r="3148" spans="1:4" x14ac:dyDescent="0.3">
      <c r="A3148" s="2" t="s">
        <v>9380</v>
      </c>
      <c r="B3148" s="14">
        <v>-9500000</v>
      </c>
      <c r="C3148" s="2">
        <v>87</v>
      </c>
      <c r="D3148" s="2">
        <v>4.9000000000000004</v>
      </c>
    </row>
    <row r="3149" spans="1:4" x14ac:dyDescent="0.3">
      <c r="A3149" s="2" t="s">
        <v>9383</v>
      </c>
      <c r="B3149" s="15">
        <v>50600000</v>
      </c>
      <c r="C3149" s="2">
        <v>163</v>
      </c>
      <c r="D3149" s="2">
        <v>7</v>
      </c>
    </row>
    <row r="3150" spans="1:4" x14ac:dyDescent="0.3">
      <c r="A3150" s="2" t="s">
        <v>9386</v>
      </c>
      <c r="B3150" s="14">
        <v>72682540</v>
      </c>
      <c r="C3150" s="2">
        <v>121</v>
      </c>
      <c r="D3150" s="2">
        <v>7.3</v>
      </c>
    </row>
    <row r="3151" spans="1:4" x14ac:dyDescent="0.3">
      <c r="A3151" s="2" t="s">
        <v>9390</v>
      </c>
      <c r="B3151" s="15">
        <v>-9300000</v>
      </c>
      <c r="C3151" s="2">
        <v>90</v>
      </c>
      <c r="D3151" s="2">
        <v>6.2</v>
      </c>
    </row>
    <row r="3152" spans="1:4" x14ac:dyDescent="0.3">
      <c r="A3152" s="2" t="s">
        <v>9394</v>
      </c>
      <c r="B3152" s="14">
        <v>-10000000</v>
      </c>
      <c r="C3152" s="2">
        <v>89</v>
      </c>
      <c r="D3152" s="2">
        <v>6.2</v>
      </c>
    </row>
    <row r="3153" spans="1:4" x14ac:dyDescent="0.3">
      <c r="A3153" s="2" t="s">
        <v>9396</v>
      </c>
      <c r="B3153" s="15">
        <v>0</v>
      </c>
      <c r="C3153" s="2">
        <v>104</v>
      </c>
      <c r="D3153" s="2">
        <v>6.9</v>
      </c>
    </row>
    <row r="3154" spans="1:4" x14ac:dyDescent="0.3">
      <c r="A3154" s="2" t="s">
        <v>9399</v>
      </c>
      <c r="B3154" s="14">
        <v>-10000000</v>
      </c>
      <c r="C3154" s="2">
        <v>94</v>
      </c>
      <c r="D3154" s="2">
        <v>5.0999999999999996</v>
      </c>
    </row>
    <row r="3155" spans="1:4" x14ac:dyDescent="0.3">
      <c r="A3155" s="2" t="s">
        <v>9403</v>
      </c>
      <c r="B3155" s="15">
        <v>0</v>
      </c>
      <c r="C3155" s="2">
        <v>131</v>
      </c>
      <c r="D3155" s="2">
        <v>6</v>
      </c>
    </row>
    <row r="3156" spans="1:4" x14ac:dyDescent="0.3">
      <c r="A3156" s="2" t="s">
        <v>9407</v>
      </c>
      <c r="B3156" s="14">
        <v>14417298</v>
      </c>
      <c r="C3156" s="2">
        <v>136</v>
      </c>
      <c r="D3156" s="2">
        <v>7</v>
      </c>
    </row>
    <row r="3157" spans="1:4" x14ac:dyDescent="0.3">
      <c r="A3157" s="2" t="s">
        <v>9409</v>
      </c>
      <c r="B3157" s="15">
        <v>0</v>
      </c>
      <c r="C3157" s="2">
        <v>92</v>
      </c>
      <c r="D3157" s="2">
        <v>7.1</v>
      </c>
    </row>
    <row r="3158" spans="1:4" x14ac:dyDescent="0.3">
      <c r="A3158" s="2" t="s">
        <v>9413</v>
      </c>
      <c r="B3158" s="14">
        <v>0</v>
      </c>
      <c r="C3158" s="2">
        <v>176</v>
      </c>
      <c r="D3158" s="2">
        <v>7.3</v>
      </c>
    </row>
    <row r="3159" spans="1:4" x14ac:dyDescent="0.3">
      <c r="A3159" s="2" t="s">
        <v>9416</v>
      </c>
      <c r="B3159" s="15">
        <v>93931801</v>
      </c>
      <c r="C3159" s="2">
        <v>117</v>
      </c>
      <c r="D3159" s="2">
        <v>7.9</v>
      </c>
    </row>
    <row r="3160" spans="1:4" x14ac:dyDescent="0.3">
      <c r="A3160" s="2" t="s">
        <v>9418</v>
      </c>
      <c r="B3160" s="14">
        <v>30774000</v>
      </c>
      <c r="C3160" s="2">
        <v>83</v>
      </c>
      <c r="D3160" s="2">
        <v>7.2</v>
      </c>
    </row>
    <row r="3161" spans="1:4" x14ac:dyDescent="0.3">
      <c r="A3161" s="2" t="s">
        <v>9420</v>
      </c>
      <c r="B3161" s="15">
        <v>-7004189</v>
      </c>
      <c r="C3161" s="2">
        <v>106</v>
      </c>
      <c r="D3161" s="2">
        <v>6.3</v>
      </c>
    </row>
    <row r="3162" spans="1:4" x14ac:dyDescent="0.3">
      <c r="A3162" s="2" t="s">
        <v>9423</v>
      </c>
      <c r="B3162" s="14">
        <v>74304330</v>
      </c>
      <c r="C3162" s="2">
        <v>181</v>
      </c>
      <c r="D3162" s="2">
        <v>7.4</v>
      </c>
    </row>
    <row r="3163" spans="1:4" x14ac:dyDescent="0.3">
      <c r="A3163" s="2" t="s">
        <v>9425</v>
      </c>
      <c r="B3163" s="15">
        <v>135695658</v>
      </c>
      <c r="C3163" s="2">
        <v>130</v>
      </c>
      <c r="D3163" s="2">
        <v>6.5</v>
      </c>
    </row>
    <row r="3164" spans="1:4" x14ac:dyDescent="0.3">
      <c r="A3164" s="2" t="s">
        <v>9429</v>
      </c>
      <c r="B3164" s="14">
        <v>-10000000</v>
      </c>
      <c r="C3164" s="2">
        <v>93</v>
      </c>
      <c r="D3164" s="2">
        <v>5.7</v>
      </c>
    </row>
    <row r="3165" spans="1:4" x14ac:dyDescent="0.3">
      <c r="A3165" s="2" t="s">
        <v>9432</v>
      </c>
      <c r="B3165" s="15">
        <v>1220215</v>
      </c>
      <c r="C3165" s="2">
        <v>110</v>
      </c>
      <c r="D3165" s="2">
        <v>7</v>
      </c>
    </row>
    <row r="3166" spans="1:4" x14ac:dyDescent="0.3">
      <c r="A3166" s="2" t="s">
        <v>9437</v>
      </c>
      <c r="B3166" s="14">
        <v>32590886</v>
      </c>
      <c r="C3166" s="2">
        <v>118</v>
      </c>
      <c r="D3166" s="2">
        <v>6.9</v>
      </c>
    </row>
    <row r="3167" spans="1:4" x14ac:dyDescent="0.3">
      <c r="A3167" s="2" t="s">
        <v>9439</v>
      </c>
      <c r="B3167" s="15">
        <v>25573780</v>
      </c>
      <c r="C3167" s="2">
        <v>120</v>
      </c>
      <c r="D3167" s="2">
        <v>6.8</v>
      </c>
    </row>
    <row r="3168" spans="1:4" x14ac:dyDescent="0.3">
      <c r="A3168" s="2" t="s">
        <v>9441</v>
      </c>
      <c r="B3168" s="14">
        <v>35196684</v>
      </c>
      <c r="C3168" s="2">
        <v>87</v>
      </c>
      <c r="D3168" s="2">
        <v>6.3</v>
      </c>
    </row>
    <row r="3169" spans="1:4" x14ac:dyDescent="0.3">
      <c r="A3169" s="2" t="s">
        <v>9443</v>
      </c>
      <c r="B3169" s="15">
        <v>15538513</v>
      </c>
      <c r="C3169" s="2">
        <v>123</v>
      </c>
      <c r="D3169" s="2">
        <v>7.3</v>
      </c>
    </row>
    <row r="3170" spans="1:4" x14ac:dyDescent="0.3">
      <c r="A3170" s="2" t="s">
        <v>9445</v>
      </c>
      <c r="B3170" s="14">
        <v>99782847</v>
      </c>
      <c r="C3170" s="2">
        <v>104</v>
      </c>
      <c r="D3170" s="2">
        <v>6.6</v>
      </c>
    </row>
    <row r="3171" spans="1:4" x14ac:dyDescent="0.3">
      <c r="A3171" s="2" t="s">
        <v>9447</v>
      </c>
      <c r="B3171" s="15">
        <v>-9000000</v>
      </c>
      <c r="C3171" s="2">
        <v>91</v>
      </c>
      <c r="D3171" s="2">
        <v>4.9000000000000004</v>
      </c>
    </row>
    <row r="3172" spans="1:4" x14ac:dyDescent="0.3">
      <c r="A3172" s="2" t="s">
        <v>9450</v>
      </c>
      <c r="B3172" s="14">
        <v>14936908</v>
      </c>
      <c r="C3172" s="2">
        <v>88</v>
      </c>
      <c r="D3172" s="2">
        <v>6.6</v>
      </c>
    </row>
    <row r="3173" spans="1:4" x14ac:dyDescent="0.3">
      <c r="A3173" s="2" t="s">
        <v>9452</v>
      </c>
      <c r="B3173" s="15">
        <v>-9000000</v>
      </c>
      <c r="C3173" s="2">
        <v>126</v>
      </c>
      <c r="D3173" s="2">
        <v>6.7</v>
      </c>
    </row>
    <row r="3174" spans="1:4" x14ac:dyDescent="0.3">
      <c r="A3174" s="2" t="s">
        <v>9454</v>
      </c>
      <c r="B3174" s="14">
        <v>2780255</v>
      </c>
      <c r="C3174" s="2">
        <v>118</v>
      </c>
      <c r="D3174" s="2">
        <v>6.5</v>
      </c>
    </row>
    <row r="3175" spans="1:4" x14ac:dyDescent="0.3">
      <c r="A3175" s="2" t="s">
        <v>9457</v>
      </c>
      <c r="B3175" s="15">
        <v>49800000</v>
      </c>
      <c r="C3175" s="2">
        <v>116</v>
      </c>
      <c r="D3175" s="2">
        <v>7.1</v>
      </c>
    </row>
    <row r="3176" spans="1:4" x14ac:dyDescent="0.3">
      <c r="A3176" s="2" t="s">
        <v>9459</v>
      </c>
      <c r="B3176" s="14">
        <v>12510851</v>
      </c>
      <c r="C3176" s="2">
        <v>84</v>
      </c>
      <c r="D3176" s="2">
        <v>4.8</v>
      </c>
    </row>
    <row r="3177" spans="1:4" x14ac:dyDescent="0.3">
      <c r="A3177" s="2" t="s">
        <v>9461</v>
      </c>
      <c r="B3177" s="15">
        <v>0</v>
      </c>
      <c r="C3177" s="2">
        <v>85</v>
      </c>
      <c r="D3177" s="2">
        <v>5.8</v>
      </c>
    </row>
    <row r="3178" spans="1:4" x14ac:dyDescent="0.3">
      <c r="A3178" s="2" t="s">
        <v>9465</v>
      </c>
      <c r="B3178" s="14">
        <v>-9000000</v>
      </c>
      <c r="C3178" s="2">
        <v>137</v>
      </c>
      <c r="D3178" s="2">
        <v>7.4</v>
      </c>
    </row>
    <row r="3179" spans="1:4" x14ac:dyDescent="0.3">
      <c r="A3179" s="2" t="s">
        <v>9467</v>
      </c>
      <c r="B3179" s="15">
        <v>0</v>
      </c>
      <c r="C3179" s="2">
        <v>114</v>
      </c>
      <c r="D3179" s="2">
        <v>6.8</v>
      </c>
    </row>
    <row r="3180" spans="1:4" x14ac:dyDescent="0.3">
      <c r="A3180" s="2" t="s">
        <v>9470</v>
      </c>
      <c r="B3180" s="14">
        <v>6126237</v>
      </c>
      <c r="C3180" s="2">
        <v>80</v>
      </c>
      <c r="D3180" s="2">
        <v>6.3</v>
      </c>
    </row>
    <row r="3181" spans="1:4" x14ac:dyDescent="0.3">
      <c r="A3181" s="2" t="s">
        <v>9473</v>
      </c>
      <c r="B3181" s="15">
        <v>10625401</v>
      </c>
      <c r="C3181" s="2">
        <v>119</v>
      </c>
      <c r="D3181" s="2">
        <v>6.4</v>
      </c>
    </row>
    <row r="3182" spans="1:4" x14ac:dyDescent="0.3">
      <c r="A3182" s="2" t="s">
        <v>9475</v>
      </c>
      <c r="B3182" s="14">
        <v>-4222535</v>
      </c>
      <c r="C3182" s="2">
        <v>97</v>
      </c>
      <c r="D3182" s="2">
        <v>6.5</v>
      </c>
    </row>
    <row r="3183" spans="1:4" x14ac:dyDescent="0.3">
      <c r="A3183" s="2" t="s">
        <v>9477</v>
      </c>
      <c r="B3183" s="15">
        <v>-4649226</v>
      </c>
      <c r="C3183" s="2">
        <v>79</v>
      </c>
      <c r="D3183" s="2">
        <v>6</v>
      </c>
    </row>
    <row r="3184" spans="1:4" x14ac:dyDescent="0.3">
      <c r="A3184" s="2" t="s">
        <v>9481</v>
      </c>
      <c r="B3184" s="14">
        <v>0</v>
      </c>
      <c r="C3184" s="2">
        <v>114</v>
      </c>
      <c r="D3184" s="2">
        <v>6.8</v>
      </c>
    </row>
    <row r="3185" spans="1:4" x14ac:dyDescent="0.3">
      <c r="A3185" s="2" t="s">
        <v>9485</v>
      </c>
      <c r="B3185" s="15">
        <v>-9000000</v>
      </c>
      <c r="C3185" s="2">
        <v>91</v>
      </c>
      <c r="D3185" s="2">
        <v>5.7</v>
      </c>
    </row>
    <row r="3186" spans="1:4" x14ac:dyDescent="0.3">
      <c r="A3186" s="2" t="s">
        <v>9489</v>
      </c>
      <c r="B3186" s="14">
        <v>-6044961</v>
      </c>
      <c r="C3186" s="2">
        <v>97</v>
      </c>
      <c r="D3186" s="2">
        <v>6</v>
      </c>
    </row>
    <row r="3187" spans="1:4" x14ac:dyDescent="0.3">
      <c r="A3187" s="2" t="s">
        <v>9492</v>
      </c>
      <c r="B3187" s="15">
        <v>-9000000</v>
      </c>
      <c r="C3187" s="2">
        <v>103</v>
      </c>
      <c r="D3187" s="2">
        <v>5.5</v>
      </c>
    </row>
    <row r="3188" spans="1:4" x14ac:dyDescent="0.3">
      <c r="A3188" s="2" t="s">
        <v>9495</v>
      </c>
      <c r="B3188" s="14">
        <v>0</v>
      </c>
      <c r="C3188" s="2">
        <v>92</v>
      </c>
      <c r="D3188" s="2">
        <v>6.1</v>
      </c>
    </row>
    <row r="3189" spans="1:4" x14ac:dyDescent="0.3">
      <c r="A3189" s="2" t="s">
        <v>9497</v>
      </c>
      <c r="B3189" s="15">
        <v>1053788</v>
      </c>
      <c r="C3189" s="2">
        <v>119</v>
      </c>
      <c r="D3189" s="2">
        <v>6.9</v>
      </c>
    </row>
    <row r="3190" spans="1:4" x14ac:dyDescent="0.3">
      <c r="A3190" s="2" t="s">
        <v>9499</v>
      </c>
      <c r="B3190" s="14">
        <v>0</v>
      </c>
      <c r="C3190" s="2">
        <v>156</v>
      </c>
      <c r="D3190" s="2">
        <v>7.2</v>
      </c>
    </row>
    <row r="3191" spans="1:4" x14ac:dyDescent="0.3">
      <c r="A3191" s="2" t="s">
        <v>9503</v>
      </c>
      <c r="B3191" s="15">
        <v>9663238</v>
      </c>
      <c r="C3191" s="2">
        <v>84</v>
      </c>
      <c r="D3191" s="2">
        <v>6.8</v>
      </c>
    </row>
    <row r="3192" spans="1:4" x14ac:dyDescent="0.3">
      <c r="A3192" s="2" t="s">
        <v>9506</v>
      </c>
      <c r="B3192" s="14">
        <v>0</v>
      </c>
      <c r="C3192" s="2">
        <v>185</v>
      </c>
      <c r="D3192" s="2">
        <v>5.0999999999999996</v>
      </c>
    </row>
    <row r="3193" spans="1:4" x14ac:dyDescent="0.3">
      <c r="A3193" s="2" t="s">
        <v>9509</v>
      </c>
      <c r="B3193" s="15">
        <v>-9000000</v>
      </c>
      <c r="C3193" s="2">
        <v>120</v>
      </c>
      <c r="D3193" s="2">
        <v>6</v>
      </c>
    </row>
    <row r="3194" spans="1:4" x14ac:dyDescent="0.3">
      <c r="A3194" s="2" t="s">
        <v>9511</v>
      </c>
      <c r="B3194" s="14">
        <v>8348529</v>
      </c>
      <c r="C3194" s="2">
        <v>98</v>
      </c>
      <c r="D3194" s="2">
        <v>5.8</v>
      </c>
    </row>
    <row r="3195" spans="1:4" x14ac:dyDescent="0.3">
      <c r="A3195" s="2" t="s">
        <v>9514</v>
      </c>
      <c r="B3195" s="15">
        <v>-9000000</v>
      </c>
      <c r="C3195" s="2">
        <v>128</v>
      </c>
      <c r="D3195" s="2">
        <v>7</v>
      </c>
    </row>
    <row r="3196" spans="1:4" x14ac:dyDescent="0.3">
      <c r="A3196" s="2" t="s">
        <v>9517</v>
      </c>
      <c r="B3196" s="14">
        <v>-8228501</v>
      </c>
      <c r="C3196" s="2">
        <v>130</v>
      </c>
      <c r="D3196" s="2">
        <v>4.8</v>
      </c>
    </row>
    <row r="3197" spans="1:4" x14ac:dyDescent="0.3">
      <c r="A3197" s="2" t="s">
        <v>9522</v>
      </c>
      <c r="B3197" s="15">
        <v>-4859334</v>
      </c>
      <c r="C3197" s="2">
        <v>86</v>
      </c>
      <c r="D3197" s="2">
        <v>6.1</v>
      </c>
    </row>
    <row r="3198" spans="1:4" x14ac:dyDescent="0.3">
      <c r="A3198" s="2" t="s">
        <v>9526</v>
      </c>
      <c r="B3198" s="14">
        <v>-6500000</v>
      </c>
      <c r="C3198" s="2">
        <v>130</v>
      </c>
      <c r="D3198" s="2">
        <v>6.8</v>
      </c>
    </row>
    <row r="3199" spans="1:4" x14ac:dyDescent="0.3">
      <c r="A3199" s="2" t="s">
        <v>9530</v>
      </c>
      <c r="B3199" s="15">
        <v>-7953834</v>
      </c>
      <c r="C3199" s="2">
        <v>97</v>
      </c>
      <c r="D3199" s="2">
        <v>4.5</v>
      </c>
    </row>
    <row r="3200" spans="1:4" x14ac:dyDescent="0.3">
      <c r="A3200" s="2" t="s">
        <v>9534</v>
      </c>
      <c r="B3200" s="14">
        <v>0</v>
      </c>
      <c r="C3200" s="2">
        <v>102</v>
      </c>
      <c r="D3200" s="2">
        <v>7</v>
      </c>
    </row>
    <row r="3201" spans="1:4" x14ac:dyDescent="0.3">
      <c r="A3201" s="2" t="s">
        <v>9536</v>
      </c>
      <c r="B3201" s="15">
        <v>0</v>
      </c>
      <c r="C3201" s="2">
        <v>105</v>
      </c>
      <c r="D3201" s="2">
        <v>5.6</v>
      </c>
    </row>
    <row r="3202" spans="1:4" x14ac:dyDescent="0.3">
      <c r="A3202" s="2" t="s">
        <v>9539</v>
      </c>
      <c r="B3202" s="14">
        <v>-9000000</v>
      </c>
      <c r="C3202" s="2">
        <v>103</v>
      </c>
      <c r="D3202" s="2">
        <v>5.8</v>
      </c>
    </row>
    <row r="3203" spans="1:4" x14ac:dyDescent="0.3">
      <c r="A3203" s="2" t="s">
        <v>9543</v>
      </c>
      <c r="B3203" s="15">
        <v>323203506</v>
      </c>
      <c r="C3203" s="2">
        <v>97</v>
      </c>
      <c r="D3203" s="2">
        <v>6.3</v>
      </c>
    </row>
    <row r="3204" spans="1:4" x14ac:dyDescent="0.3">
      <c r="A3204" s="2" t="s">
        <v>9546</v>
      </c>
      <c r="B3204" s="14">
        <v>0</v>
      </c>
      <c r="C3204" s="2">
        <v>76</v>
      </c>
      <c r="D3204" s="2">
        <v>5.2</v>
      </c>
    </row>
    <row r="3205" spans="1:4" x14ac:dyDescent="0.3">
      <c r="A3205" s="2" t="s">
        <v>9551</v>
      </c>
      <c r="B3205" s="15">
        <v>-8800000</v>
      </c>
      <c r="C3205" s="2">
        <v>90</v>
      </c>
      <c r="D3205" s="2">
        <v>5.9</v>
      </c>
    </row>
    <row r="3206" spans="1:4" x14ac:dyDescent="0.3">
      <c r="A3206" s="2" t="s">
        <v>9554</v>
      </c>
      <c r="B3206" s="14">
        <v>-7347125</v>
      </c>
      <c r="C3206" s="2">
        <v>122</v>
      </c>
      <c r="D3206" s="2">
        <v>7.3</v>
      </c>
    </row>
    <row r="3207" spans="1:4" x14ac:dyDescent="0.3">
      <c r="A3207" s="2" t="s">
        <v>9558</v>
      </c>
      <c r="B3207" s="15">
        <v>20374201</v>
      </c>
      <c r="C3207" s="2">
        <v>127</v>
      </c>
      <c r="D3207" s="2">
        <v>7.9</v>
      </c>
    </row>
    <row r="3208" spans="1:4" x14ac:dyDescent="0.3">
      <c r="A3208" s="2" t="s">
        <v>9562</v>
      </c>
      <c r="B3208" s="14">
        <v>-71626175</v>
      </c>
      <c r="C3208" s="2">
        <v>84</v>
      </c>
      <c r="D3208" s="2">
        <v>6.3</v>
      </c>
    </row>
    <row r="3209" spans="1:4" x14ac:dyDescent="0.3">
      <c r="A3209" s="2" t="s">
        <v>9566</v>
      </c>
      <c r="B3209" s="15">
        <v>0</v>
      </c>
      <c r="C3209" s="2">
        <v>69</v>
      </c>
      <c r="D3209" s="2">
        <v>8</v>
      </c>
    </row>
    <row r="3210" spans="1:4" x14ac:dyDescent="0.3">
      <c r="A3210" s="2" t="s">
        <v>9568</v>
      </c>
      <c r="B3210" s="14">
        <v>-9000000</v>
      </c>
      <c r="C3210" s="2">
        <v>96</v>
      </c>
      <c r="D3210" s="2">
        <v>5.6</v>
      </c>
    </row>
    <row r="3211" spans="1:4" x14ac:dyDescent="0.3">
      <c r="A3211" s="2" t="s">
        <v>9572</v>
      </c>
      <c r="B3211" s="15">
        <v>23722567</v>
      </c>
      <c r="C3211" s="2">
        <v>97</v>
      </c>
      <c r="D3211" s="2">
        <v>6.8</v>
      </c>
    </row>
    <row r="3212" spans="1:4" x14ac:dyDescent="0.3">
      <c r="A3212" s="2" t="s">
        <v>9574</v>
      </c>
      <c r="B3212" s="14">
        <v>32462438</v>
      </c>
      <c r="C3212" s="2">
        <v>112</v>
      </c>
      <c r="D3212" s="2">
        <v>6.8</v>
      </c>
    </row>
    <row r="3213" spans="1:4" x14ac:dyDescent="0.3">
      <c r="A3213" s="2" t="s">
        <v>9576</v>
      </c>
      <c r="B3213" s="15">
        <v>19924648</v>
      </c>
      <c r="C3213" s="2">
        <v>125</v>
      </c>
      <c r="D3213" s="2">
        <v>6.8</v>
      </c>
    </row>
    <row r="3214" spans="1:4" x14ac:dyDescent="0.3">
      <c r="A3214" s="2" t="s">
        <v>9579</v>
      </c>
      <c r="B3214" s="14">
        <v>13956509</v>
      </c>
      <c r="C3214" s="2">
        <v>96</v>
      </c>
      <c r="D3214" s="2">
        <v>5.6</v>
      </c>
    </row>
    <row r="3215" spans="1:4" x14ac:dyDescent="0.3">
      <c r="A3215" s="2" t="s">
        <v>9583</v>
      </c>
      <c r="B3215" s="15">
        <v>-6500000</v>
      </c>
      <c r="C3215" s="2">
        <v>98</v>
      </c>
      <c r="D3215" s="2">
        <v>5.7</v>
      </c>
    </row>
    <row r="3216" spans="1:4" x14ac:dyDescent="0.3">
      <c r="A3216" s="2" t="s">
        <v>9586</v>
      </c>
      <c r="B3216" s="14">
        <v>0</v>
      </c>
      <c r="C3216" s="2">
        <v>92</v>
      </c>
      <c r="D3216" s="2">
        <v>6.1</v>
      </c>
    </row>
    <row r="3217" spans="1:4" x14ac:dyDescent="0.3">
      <c r="A3217" s="2" t="s">
        <v>9589</v>
      </c>
      <c r="B3217" s="15">
        <v>0</v>
      </c>
      <c r="C3217" s="2">
        <v>99</v>
      </c>
      <c r="D3217" s="2">
        <v>6.7</v>
      </c>
    </row>
    <row r="3218" spans="1:4" x14ac:dyDescent="0.3">
      <c r="A3218" s="2" t="s">
        <v>9591</v>
      </c>
      <c r="B3218" s="14">
        <v>8138836</v>
      </c>
      <c r="C3218" s="2">
        <v>122</v>
      </c>
      <c r="D3218" s="2">
        <v>6.8</v>
      </c>
    </row>
    <row r="3219" spans="1:4" x14ac:dyDescent="0.3">
      <c r="A3219" s="2" t="s">
        <v>9593</v>
      </c>
      <c r="B3219" s="15">
        <v>35028634</v>
      </c>
      <c r="C3219" s="2">
        <v>100</v>
      </c>
      <c r="D3219" s="2">
        <v>6.8</v>
      </c>
    </row>
    <row r="3220" spans="1:4" x14ac:dyDescent="0.3">
      <c r="A3220" s="2" t="s">
        <v>9596</v>
      </c>
      <c r="B3220" s="14">
        <v>-16728334</v>
      </c>
      <c r="C3220" s="2">
        <v>104</v>
      </c>
      <c r="D3220" s="2">
        <v>3.4</v>
      </c>
    </row>
    <row r="3221" spans="1:4" x14ac:dyDescent="0.3">
      <c r="A3221" s="2" t="s">
        <v>9599</v>
      </c>
      <c r="B3221" s="15">
        <v>0</v>
      </c>
      <c r="C3221" s="2">
        <v>101</v>
      </c>
      <c r="D3221" s="2">
        <v>5.6</v>
      </c>
    </row>
    <row r="3222" spans="1:4" x14ac:dyDescent="0.3">
      <c r="A3222" s="2" t="s">
        <v>9603</v>
      </c>
      <c r="B3222" s="14">
        <v>-8000000</v>
      </c>
      <c r="C3222" s="2">
        <v>135</v>
      </c>
      <c r="D3222" s="2">
        <v>6.6</v>
      </c>
    </row>
    <row r="3223" spans="1:4" x14ac:dyDescent="0.3">
      <c r="A3223" s="2" t="s">
        <v>9607</v>
      </c>
      <c r="B3223" s="15">
        <v>-4059945</v>
      </c>
      <c r="C3223" s="2">
        <v>119</v>
      </c>
      <c r="D3223" s="2">
        <v>6.8</v>
      </c>
    </row>
    <row r="3224" spans="1:4" x14ac:dyDescent="0.3">
      <c r="A3224" s="2" t="s">
        <v>9609</v>
      </c>
      <c r="B3224" s="14">
        <v>30345360</v>
      </c>
      <c r="C3224" s="2">
        <v>145</v>
      </c>
      <c r="D3224" s="2">
        <v>7.7</v>
      </c>
    </row>
    <row r="3225" spans="1:4" x14ac:dyDescent="0.3">
      <c r="A3225" s="2" t="s">
        <v>9611</v>
      </c>
      <c r="B3225" s="15">
        <v>-2891280</v>
      </c>
      <c r="C3225" s="2">
        <v>106</v>
      </c>
      <c r="D3225" s="2">
        <v>6.6</v>
      </c>
    </row>
    <row r="3226" spans="1:4" x14ac:dyDescent="0.3">
      <c r="A3226" s="2" t="s">
        <v>9613</v>
      </c>
      <c r="B3226" s="14">
        <v>-6002193</v>
      </c>
      <c r="C3226" s="2">
        <v>126</v>
      </c>
      <c r="D3226" s="2">
        <v>7</v>
      </c>
    </row>
    <row r="3227" spans="1:4" x14ac:dyDescent="0.3">
      <c r="A3227" s="2" t="s">
        <v>9616</v>
      </c>
      <c r="B3227" s="15">
        <v>0</v>
      </c>
      <c r="C3227" s="2">
        <v>128</v>
      </c>
      <c r="D3227" s="2">
        <v>6.6</v>
      </c>
    </row>
    <row r="3228" spans="1:4" x14ac:dyDescent="0.3">
      <c r="A3228" s="2" t="s">
        <v>9619</v>
      </c>
      <c r="B3228" s="14">
        <v>16389018</v>
      </c>
      <c r="C3228" s="2">
        <v>124</v>
      </c>
      <c r="D3228" s="2">
        <v>7.1</v>
      </c>
    </row>
    <row r="3229" spans="1:4" x14ac:dyDescent="0.3">
      <c r="A3229" s="2" t="s">
        <v>9622</v>
      </c>
      <c r="B3229" s="15">
        <v>38300000</v>
      </c>
      <c r="C3229" s="2">
        <v>159</v>
      </c>
      <c r="D3229" s="2">
        <v>7.2</v>
      </c>
    </row>
    <row r="3230" spans="1:4" x14ac:dyDescent="0.3">
      <c r="A3230" s="2" t="s">
        <v>9626</v>
      </c>
      <c r="B3230" s="14">
        <v>21750000</v>
      </c>
      <c r="C3230" s="2">
        <v>171</v>
      </c>
      <c r="D3230" s="2">
        <v>7</v>
      </c>
    </row>
    <row r="3231" spans="1:4" x14ac:dyDescent="0.3">
      <c r="A3231" s="2" t="s">
        <v>9630</v>
      </c>
      <c r="B3231" s="15">
        <v>188126</v>
      </c>
      <c r="C3231" s="2">
        <v>98</v>
      </c>
      <c r="D3231" s="2">
        <v>6.7</v>
      </c>
    </row>
    <row r="3232" spans="1:4" x14ac:dyDescent="0.3">
      <c r="A3232" s="2" t="s">
        <v>9632</v>
      </c>
      <c r="B3232" s="14">
        <v>-10000000</v>
      </c>
      <c r="C3232" s="2">
        <v>122</v>
      </c>
      <c r="D3232" s="2">
        <v>4.3</v>
      </c>
    </row>
    <row r="3233" spans="1:4" x14ac:dyDescent="0.3">
      <c r="A3233" s="2" t="s">
        <v>9638</v>
      </c>
      <c r="B3233" s="15">
        <v>205928762</v>
      </c>
      <c r="C3233" s="2">
        <v>154</v>
      </c>
      <c r="D3233" s="2">
        <v>8.3000000000000007</v>
      </c>
    </row>
    <row r="3234" spans="1:4" x14ac:dyDescent="0.3">
      <c r="A3234" s="2" t="s">
        <v>9640</v>
      </c>
      <c r="B3234" s="14">
        <v>76657000</v>
      </c>
      <c r="C3234" s="2">
        <v>97</v>
      </c>
      <c r="D3234" s="2">
        <v>7</v>
      </c>
    </row>
    <row r="3235" spans="1:4" x14ac:dyDescent="0.3">
      <c r="A3235" s="2" t="s">
        <v>9644</v>
      </c>
      <c r="B3235" s="15">
        <v>30197217</v>
      </c>
      <c r="C3235" s="2">
        <v>117</v>
      </c>
      <c r="D3235" s="2">
        <v>7.6</v>
      </c>
    </row>
    <row r="3236" spans="1:4" x14ac:dyDescent="0.3">
      <c r="A3236" s="2" t="s">
        <v>9647</v>
      </c>
      <c r="B3236" s="14">
        <v>-3498345</v>
      </c>
      <c r="C3236" s="2">
        <v>104</v>
      </c>
      <c r="D3236" s="2">
        <v>5.0999999999999996</v>
      </c>
    </row>
    <row r="3237" spans="1:4" x14ac:dyDescent="0.3">
      <c r="A3237" s="2" t="s">
        <v>9649</v>
      </c>
      <c r="B3237" s="15">
        <v>278014286</v>
      </c>
      <c r="C3237" s="2">
        <v>174</v>
      </c>
      <c r="D3237" s="2">
        <v>7.4</v>
      </c>
    </row>
    <row r="3238" spans="1:4" x14ac:dyDescent="0.3">
      <c r="A3238" s="2" t="s">
        <v>9651</v>
      </c>
      <c r="B3238" s="14">
        <v>61821334</v>
      </c>
      <c r="C3238" s="2">
        <v>111</v>
      </c>
      <c r="D3238" s="2">
        <v>6.1</v>
      </c>
    </row>
    <row r="3239" spans="1:4" x14ac:dyDescent="0.3">
      <c r="A3239" s="2" t="s">
        <v>9653</v>
      </c>
      <c r="B3239" s="15">
        <v>92523181</v>
      </c>
      <c r="C3239" s="2">
        <v>102</v>
      </c>
      <c r="D3239" s="2">
        <v>7.5</v>
      </c>
    </row>
    <row r="3240" spans="1:4" x14ac:dyDescent="0.3">
      <c r="A3240" s="2" t="s">
        <v>9656</v>
      </c>
      <c r="B3240" s="14">
        <v>44287414</v>
      </c>
      <c r="C3240" s="2">
        <v>89</v>
      </c>
      <c r="D3240" s="2">
        <v>7.8</v>
      </c>
    </row>
    <row r="3241" spans="1:4" x14ac:dyDescent="0.3">
      <c r="A3241" s="2" t="s">
        <v>9658</v>
      </c>
      <c r="B3241" s="15">
        <v>77719885</v>
      </c>
      <c r="C3241" s="2">
        <v>113</v>
      </c>
      <c r="D3241" s="2">
        <v>7.1</v>
      </c>
    </row>
    <row r="3242" spans="1:4" x14ac:dyDescent="0.3">
      <c r="A3242" s="2" t="s">
        <v>9660</v>
      </c>
      <c r="B3242" s="14">
        <v>0</v>
      </c>
      <c r="C3242" s="2">
        <v>95</v>
      </c>
      <c r="D3242" s="2">
        <v>4.8</v>
      </c>
    </row>
    <row r="3243" spans="1:4" x14ac:dyDescent="0.3">
      <c r="A3243" s="2" t="s">
        <v>9663</v>
      </c>
      <c r="B3243" s="15">
        <v>35000000</v>
      </c>
      <c r="C3243" s="2">
        <v>111</v>
      </c>
      <c r="D3243" s="2">
        <v>7.2</v>
      </c>
    </row>
    <row r="3244" spans="1:4" x14ac:dyDescent="0.3">
      <c r="A3244" s="2" t="s">
        <v>9666</v>
      </c>
      <c r="B3244" s="14">
        <v>19362712</v>
      </c>
      <c r="C3244" s="2">
        <v>109</v>
      </c>
      <c r="D3244" s="2">
        <v>7</v>
      </c>
    </row>
    <row r="3245" spans="1:4" x14ac:dyDescent="0.3">
      <c r="A3245" s="2" t="s">
        <v>9669</v>
      </c>
      <c r="B3245" s="15">
        <v>0</v>
      </c>
      <c r="C3245" s="2">
        <v>108</v>
      </c>
      <c r="D3245" s="2">
        <v>5.7</v>
      </c>
    </row>
    <row r="3246" spans="1:4" x14ac:dyDescent="0.3">
      <c r="A3246" s="2" t="s">
        <v>9672</v>
      </c>
      <c r="B3246" s="14">
        <v>31187783</v>
      </c>
      <c r="C3246" s="2">
        <v>100</v>
      </c>
      <c r="D3246" s="2">
        <v>7</v>
      </c>
    </row>
    <row r="3247" spans="1:4" x14ac:dyDescent="0.3">
      <c r="A3247" s="2" t="s">
        <v>9674</v>
      </c>
      <c r="B3247" s="15">
        <v>0</v>
      </c>
      <c r="C3247" s="2">
        <v>85</v>
      </c>
      <c r="D3247" s="2">
        <v>5.3</v>
      </c>
    </row>
    <row r="3248" spans="1:4" x14ac:dyDescent="0.3">
      <c r="A3248" s="2" t="s">
        <v>9677</v>
      </c>
      <c r="B3248" s="14">
        <v>18049082</v>
      </c>
      <c r="C3248" s="2">
        <v>94</v>
      </c>
      <c r="D3248" s="2">
        <v>6.1</v>
      </c>
    </row>
    <row r="3249" spans="1:4" x14ac:dyDescent="0.3">
      <c r="A3249" s="2" t="s">
        <v>9680</v>
      </c>
      <c r="B3249" s="15">
        <v>0</v>
      </c>
      <c r="C3249" s="2">
        <v>89</v>
      </c>
      <c r="D3249" s="2">
        <v>5.6</v>
      </c>
    </row>
    <row r="3250" spans="1:4" x14ac:dyDescent="0.3">
      <c r="A3250" s="2" t="s">
        <v>9683</v>
      </c>
      <c r="B3250" s="14">
        <v>0</v>
      </c>
      <c r="C3250" s="2">
        <v>80</v>
      </c>
      <c r="D3250" s="2">
        <v>7.5</v>
      </c>
    </row>
    <row r="3251" spans="1:4" x14ac:dyDescent="0.3">
      <c r="A3251" s="2" t="s">
        <v>9687</v>
      </c>
      <c r="B3251" s="15">
        <v>-8000000</v>
      </c>
      <c r="C3251" s="2">
        <v>111</v>
      </c>
      <c r="D3251" s="2">
        <v>7.2</v>
      </c>
    </row>
    <row r="3252" spans="1:4" x14ac:dyDescent="0.3">
      <c r="A3252" s="2" t="s">
        <v>9689</v>
      </c>
      <c r="B3252" s="14">
        <v>75474493</v>
      </c>
      <c r="C3252" s="2">
        <v>142</v>
      </c>
      <c r="D3252" s="2">
        <v>6.5</v>
      </c>
    </row>
    <row r="3253" spans="1:4" x14ac:dyDescent="0.3">
      <c r="A3253" s="2" t="s">
        <v>9693</v>
      </c>
      <c r="B3253" s="15">
        <v>4090181</v>
      </c>
      <c r="C3253" s="2">
        <v>112</v>
      </c>
      <c r="D3253" s="2">
        <v>6.4</v>
      </c>
    </row>
    <row r="3254" spans="1:4" x14ac:dyDescent="0.3">
      <c r="A3254" s="2" t="s">
        <v>9695</v>
      </c>
      <c r="B3254" s="14">
        <v>14593409</v>
      </c>
      <c r="C3254" s="2">
        <v>91</v>
      </c>
      <c r="D3254" s="2">
        <v>5.8</v>
      </c>
    </row>
    <row r="3255" spans="1:4" x14ac:dyDescent="0.3">
      <c r="A3255" s="2" t="s">
        <v>9697</v>
      </c>
      <c r="B3255" s="15">
        <v>10948425</v>
      </c>
      <c r="C3255" s="2">
        <v>112</v>
      </c>
      <c r="D3255" s="2">
        <v>6.7</v>
      </c>
    </row>
    <row r="3256" spans="1:4" x14ac:dyDescent="0.3">
      <c r="A3256" s="2" t="s">
        <v>9700</v>
      </c>
      <c r="B3256" s="14">
        <v>9460020</v>
      </c>
      <c r="C3256" s="2">
        <v>82</v>
      </c>
      <c r="D3256" s="2">
        <v>6.4</v>
      </c>
    </row>
    <row r="3257" spans="1:4" x14ac:dyDescent="0.3">
      <c r="A3257" s="2" t="s">
        <v>9702</v>
      </c>
      <c r="B3257" s="15">
        <v>21010817</v>
      </c>
      <c r="C3257" s="2">
        <v>97</v>
      </c>
      <c r="D3257" s="2">
        <v>5.2</v>
      </c>
    </row>
    <row r="3258" spans="1:4" x14ac:dyDescent="0.3">
      <c r="A3258" s="2" t="s">
        <v>9705</v>
      </c>
      <c r="B3258" s="14">
        <v>27266564</v>
      </c>
      <c r="C3258" s="2">
        <v>102</v>
      </c>
      <c r="D3258" s="2">
        <v>7.3</v>
      </c>
    </row>
    <row r="3259" spans="1:4" x14ac:dyDescent="0.3">
      <c r="A3259" s="2" t="s">
        <v>9708</v>
      </c>
      <c r="B3259" s="15">
        <v>8856124</v>
      </c>
      <c r="C3259" s="2">
        <v>93</v>
      </c>
      <c r="D3259" s="2">
        <v>6.1</v>
      </c>
    </row>
    <row r="3260" spans="1:4" x14ac:dyDescent="0.3">
      <c r="A3260" s="2" t="s">
        <v>9710</v>
      </c>
      <c r="B3260" s="14">
        <v>4671300</v>
      </c>
      <c r="C3260" s="2">
        <v>116</v>
      </c>
      <c r="D3260" s="2">
        <v>6.5</v>
      </c>
    </row>
    <row r="3261" spans="1:4" x14ac:dyDescent="0.3">
      <c r="A3261" s="2" t="s">
        <v>9714</v>
      </c>
      <c r="B3261" s="15">
        <v>2629321</v>
      </c>
      <c r="C3261" s="2">
        <v>118</v>
      </c>
      <c r="D3261" s="2">
        <v>5.9</v>
      </c>
    </row>
    <row r="3262" spans="1:4" x14ac:dyDescent="0.3">
      <c r="A3262" s="2" t="s">
        <v>9718</v>
      </c>
      <c r="B3262" s="14">
        <v>0</v>
      </c>
      <c r="C3262" s="2">
        <v>114</v>
      </c>
      <c r="D3262" s="2">
        <v>5.7</v>
      </c>
    </row>
    <row r="3263" spans="1:4" x14ac:dyDescent="0.3">
      <c r="A3263" s="2" t="s">
        <v>9720</v>
      </c>
      <c r="B3263" s="15">
        <v>25288872</v>
      </c>
      <c r="C3263" s="2">
        <v>93</v>
      </c>
      <c r="D3263" s="2">
        <v>6.6</v>
      </c>
    </row>
    <row r="3264" spans="1:4" x14ac:dyDescent="0.3">
      <c r="A3264" s="2" t="s">
        <v>9723</v>
      </c>
      <c r="B3264" s="14">
        <v>66952305</v>
      </c>
      <c r="C3264" s="2">
        <v>92</v>
      </c>
      <c r="D3264" s="2">
        <v>6.7</v>
      </c>
    </row>
    <row r="3265" spans="1:4" x14ac:dyDescent="0.3">
      <c r="A3265" s="2" t="s">
        <v>9725</v>
      </c>
      <c r="B3265" s="15">
        <v>8880705</v>
      </c>
      <c r="C3265" s="2">
        <v>110</v>
      </c>
      <c r="D3265" s="2">
        <v>3.9</v>
      </c>
    </row>
    <row r="3266" spans="1:4" x14ac:dyDescent="0.3">
      <c r="A3266" s="2" t="s">
        <v>9728</v>
      </c>
      <c r="B3266" s="14">
        <v>279017</v>
      </c>
      <c r="C3266" s="2">
        <v>92</v>
      </c>
      <c r="D3266" s="2">
        <v>6.6</v>
      </c>
    </row>
    <row r="3267" spans="1:4" x14ac:dyDescent="0.3">
      <c r="A3267" s="2" t="s">
        <v>9730</v>
      </c>
      <c r="B3267" s="15">
        <v>2130000</v>
      </c>
      <c r="C3267" s="2">
        <v>104</v>
      </c>
      <c r="D3267" s="2">
        <v>5.7</v>
      </c>
    </row>
    <row r="3268" spans="1:4" x14ac:dyDescent="0.3">
      <c r="A3268" s="2" t="s">
        <v>9732</v>
      </c>
      <c r="B3268" s="14">
        <v>-8000000</v>
      </c>
      <c r="C3268" s="2">
        <v>97</v>
      </c>
      <c r="D3268" s="2">
        <v>4.5999999999999996</v>
      </c>
    </row>
    <row r="3269" spans="1:4" x14ac:dyDescent="0.3">
      <c r="A3269" s="2" t="s">
        <v>9734</v>
      </c>
      <c r="B3269" s="15">
        <v>0</v>
      </c>
      <c r="C3269" s="2">
        <v>89</v>
      </c>
      <c r="D3269" s="2">
        <v>4.9000000000000004</v>
      </c>
    </row>
    <row r="3270" spans="1:4" x14ac:dyDescent="0.3">
      <c r="A3270" s="2" t="s">
        <v>9736</v>
      </c>
      <c r="B3270" s="14">
        <v>-8000000</v>
      </c>
      <c r="C3270" s="2">
        <v>92</v>
      </c>
      <c r="D3270" s="2">
        <v>5.5</v>
      </c>
    </row>
    <row r="3271" spans="1:4" x14ac:dyDescent="0.3">
      <c r="A3271" s="2" t="s">
        <v>9739</v>
      </c>
      <c r="B3271" s="15">
        <v>25966555</v>
      </c>
      <c r="C3271" s="2">
        <v>140</v>
      </c>
      <c r="D3271" s="2">
        <v>6.9</v>
      </c>
    </row>
    <row r="3272" spans="1:4" x14ac:dyDescent="0.3">
      <c r="A3272" s="2" t="s">
        <v>9742</v>
      </c>
      <c r="B3272" s="14">
        <v>-2340714</v>
      </c>
      <c r="C3272" s="2">
        <v>90</v>
      </c>
      <c r="D3272" s="2">
        <v>7</v>
      </c>
    </row>
    <row r="3273" spans="1:4" x14ac:dyDescent="0.3">
      <c r="A3273" s="2" t="s">
        <v>9745</v>
      </c>
      <c r="B3273" s="15">
        <v>10124262</v>
      </c>
      <c r="C3273" s="2">
        <v>129</v>
      </c>
      <c r="D3273" s="2">
        <v>7</v>
      </c>
    </row>
    <row r="3274" spans="1:4" x14ac:dyDescent="0.3">
      <c r="A3274" s="2" t="s">
        <v>9748</v>
      </c>
      <c r="B3274" s="14">
        <v>-8000000</v>
      </c>
      <c r="C3274" s="2">
        <v>111</v>
      </c>
      <c r="D3274" s="2">
        <v>6.9</v>
      </c>
    </row>
    <row r="3275" spans="1:4" x14ac:dyDescent="0.3">
      <c r="A3275" s="2" t="s">
        <v>9751</v>
      </c>
      <c r="B3275" s="15">
        <v>-5724443</v>
      </c>
      <c r="C3275" s="2">
        <v>79</v>
      </c>
      <c r="D3275" s="2">
        <v>5.7</v>
      </c>
    </row>
    <row r="3276" spans="1:4" x14ac:dyDescent="0.3">
      <c r="A3276" s="2" t="s">
        <v>9754</v>
      </c>
      <c r="B3276" s="14">
        <v>0</v>
      </c>
      <c r="C3276" s="2">
        <v>104</v>
      </c>
      <c r="D3276" s="2">
        <v>6.3</v>
      </c>
    </row>
    <row r="3277" spans="1:4" x14ac:dyDescent="0.3">
      <c r="A3277" s="2" t="s">
        <v>9756</v>
      </c>
      <c r="B3277" s="15">
        <v>-1508760</v>
      </c>
      <c r="C3277" s="2">
        <v>101</v>
      </c>
      <c r="D3277" s="2">
        <v>6.9</v>
      </c>
    </row>
    <row r="3278" spans="1:4" x14ac:dyDescent="0.3">
      <c r="A3278" s="2" t="s">
        <v>9759</v>
      </c>
      <c r="B3278" s="14">
        <v>-7200000</v>
      </c>
      <c r="C3278" s="2">
        <v>113</v>
      </c>
      <c r="D3278" s="2">
        <v>6.6</v>
      </c>
    </row>
    <row r="3279" spans="1:4" x14ac:dyDescent="0.3">
      <c r="A3279" s="2" t="s">
        <v>9761</v>
      </c>
      <c r="B3279" s="15">
        <v>92</v>
      </c>
      <c r="C3279" s="2">
        <v>92</v>
      </c>
      <c r="D3279" s="2">
        <v>6.9</v>
      </c>
    </row>
    <row r="3280" spans="1:4" x14ac:dyDescent="0.3">
      <c r="A3280" s="2" t="s">
        <v>9764</v>
      </c>
      <c r="B3280" s="14">
        <v>-7410696</v>
      </c>
      <c r="C3280" s="2">
        <v>106</v>
      </c>
      <c r="D3280" s="2">
        <v>6.7</v>
      </c>
    </row>
    <row r="3281" spans="1:4" x14ac:dyDescent="0.3">
      <c r="A3281" s="2" t="s">
        <v>9767</v>
      </c>
      <c r="B3281" s="15">
        <v>0</v>
      </c>
      <c r="C3281" s="2">
        <v>98</v>
      </c>
      <c r="D3281" s="2">
        <v>4.3</v>
      </c>
    </row>
    <row r="3282" spans="1:4" x14ac:dyDescent="0.3">
      <c r="A3282" s="2" t="s">
        <v>9771</v>
      </c>
      <c r="B3282" s="14">
        <v>0</v>
      </c>
      <c r="C3282" s="2">
        <v>75</v>
      </c>
      <c r="D3282" s="2">
        <v>7.3</v>
      </c>
    </row>
    <row r="3283" spans="1:4" x14ac:dyDescent="0.3">
      <c r="A3283" s="2" t="s">
        <v>9776</v>
      </c>
      <c r="B3283" s="15">
        <v>55464861</v>
      </c>
      <c r="C3283" s="2">
        <v>104</v>
      </c>
      <c r="D3283" s="2">
        <v>7.3</v>
      </c>
    </row>
    <row r="3284" spans="1:4" x14ac:dyDescent="0.3">
      <c r="A3284" s="2" t="s">
        <v>9779</v>
      </c>
      <c r="B3284" s="14">
        <v>-7147128</v>
      </c>
      <c r="C3284" s="2">
        <v>112</v>
      </c>
      <c r="D3284" s="2">
        <v>5.9</v>
      </c>
    </row>
    <row r="3285" spans="1:4" x14ac:dyDescent="0.3">
      <c r="A3285" s="2" t="s">
        <v>9783</v>
      </c>
      <c r="B3285" s="15">
        <v>-7541768</v>
      </c>
      <c r="C3285" s="2">
        <v>99</v>
      </c>
      <c r="D3285" s="2">
        <v>5.8</v>
      </c>
    </row>
    <row r="3286" spans="1:4" x14ac:dyDescent="0.3">
      <c r="A3286" s="2" t="s">
        <v>9787</v>
      </c>
      <c r="B3286" s="14">
        <v>0</v>
      </c>
      <c r="C3286" s="2">
        <v>180</v>
      </c>
      <c r="D3286" s="2">
        <v>4.9000000000000004</v>
      </c>
    </row>
    <row r="3287" spans="1:4" x14ac:dyDescent="0.3">
      <c r="A3287" s="2" t="s">
        <v>9792</v>
      </c>
      <c r="B3287" s="15">
        <v>0</v>
      </c>
      <c r="C3287" s="2">
        <v>109</v>
      </c>
      <c r="D3287" s="2">
        <v>5.9</v>
      </c>
    </row>
    <row r="3288" spans="1:4" x14ac:dyDescent="0.3">
      <c r="A3288" s="2" t="s">
        <v>9795</v>
      </c>
      <c r="B3288" s="14">
        <v>0</v>
      </c>
      <c r="C3288" s="2">
        <v>111</v>
      </c>
      <c r="D3288" s="2">
        <v>7</v>
      </c>
    </row>
    <row r="3289" spans="1:4" x14ac:dyDescent="0.3">
      <c r="A3289" s="2" t="s">
        <v>9798</v>
      </c>
      <c r="B3289" s="15">
        <v>-7573776</v>
      </c>
      <c r="C3289" s="2">
        <v>91</v>
      </c>
      <c r="D3289" s="2">
        <v>6.6</v>
      </c>
    </row>
    <row r="3290" spans="1:4" x14ac:dyDescent="0.3">
      <c r="A3290" s="2" t="s">
        <v>9801</v>
      </c>
      <c r="B3290" s="14">
        <v>0</v>
      </c>
      <c r="C3290" s="2">
        <v>99</v>
      </c>
      <c r="D3290" s="2">
        <v>5.2</v>
      </c>
    </row>
    <row r="3291" spans="1:4" x14ac:dyDescent="0.3">
      <c r="A3291" s="2" t="s">
        <v>9804</v>
      </c>
      <c r="B3291" s="15">
        <v>-4546957</v>
      </c>
      <c r="C3291" s="2">
        <v>98</v>
      </c>
      <c r="D3291" s="2">
        <v>6.4</v>
      </c>
    </row>
    <row r="3292" spans="1:4" x14ac:dyDescent="0.3">
      <c r="A3292" s="2" t="s">
        <v>9807</v>
      </c>
      <c r="B3292" s="14">
        <v>-8000000</v>
      </c>
      <c r="C3292" s="2">
        <v>95</v>
      </c>
      <c r="D3292" s="2">
        <v>5.6</v>
      </c>
    </row>
    <row r="3293" spans="1:4" x14ac:dyDescent="0.3">
      <c r="A3293" s="2" t="s">
        <v>9810</v>
      </c>
      <c r="B3293" s="15">
        <v>0</v>
      </c>
      <c r="C3293" s="2">
        <v>142</v>
      </c>
      <c r="D3293" s="2">
        <v>6.9</v>
      </c>
    </row>
    <row r="3294" spans="1:4" x14ac:dyDescent="0.3">
      <c r="A3294" s="2" t="s">
        <v>9813</v>
      </c>
      <c r="B3294" s="14">
        <v>-7856549</v>
      </c>
      <c r="C3294" s="2">
        <v>107</v>
      </c>
      <c r="D3294" s="2">
        <v>6.3</v>
      </c>
    </row>
    <row r="3295" spans="1:4" x14ac:dyDescent="0.3">
      <c r="A3295" s="2" t="s">
        <v>9818</v>
      </c>
      <c r="B3295" s="15">
        <v>0</v>
      </c>
      <c r="C3295" s="2">
        <v>105</v>
      </c>
      <c r="D3295" s="2">
        <v>5.6</v>
      </c>
    </row>
    <row r="3296" spans="1:4" x14ac:dyDescent="0.3">
      <c r="A3296" s="2" t="s">
        <v>9821</v>
      </c>
      <c r="B3296" s="14">
        <v>-7946914</v>
      </c>
      <c r="C3296" s="2">
        <v>112</v>
      </c>
      <c r="D3296" s="2">
        <v>5.0999999999999996</v>
      </c>
    </row>
    <row r="3297" spans="1:4" x14ac:dyDescent="0.3">
      <c r="A3297" s="2" t="s">
        <v>9826</v>
      </c>
      <c r="B3297" s="15">
        <v>-7446829</v>
      </c>
      <c r="C3297" s="2">
        <v>124</v>
      </c>
      <c r="D3297" s="2">
        <v>7.8</v>
      </c>
    </row>
    <row r="3298" spans="1:4" x14ac:dyDescent="0.3">
      <c r="A3298" s="2" t="s">
        <v>9828</v>
      </c>
      <c r="B3298" s="14">
        <v>-21586546</v>
      </c>
      <c r="C3298" s="2">
        <v>97</v>
      </c>
      <c r="D3298" s="2">
        <v>5.8</v>
      </c>
    </row>
    <row r="3299" spans="1:4" x14ac:dyDescent="0.3">
      <c r="A3299" s="2" t="s">
        <v>9831</v>
      </c>
      <c r="B3299" s="15">
        <v>-5980991</v>
      </c>
      <c r="C3299" s="2">
        <v>124</v>
      </c>
      <c r="D3299" s="2">
        <v>6.1</v>
      </c>
    </row>
    <row r="3300" spans="1:4" x14ac:dyDescent="0.3">
      <c r="A3300" s="2" t="s">
        <v>9834</v>
      </c>
      <c r="B3300" s="14">
        <v>0</v>
      </c>
      <c r="C3300" s="2">
        <v>96</v>
      </c>
      <c r="D3300" s="2">
        <v>4.5999999999999996</v>
      </c>
    </row>
    <row r="3301" spans="1:4" x14ac:dyDescent="0.3">
      <c r="A3301" s="2" t="s">
        <v>9838</v>
      </c>
      <c r="B3301" s="15">
        <v>0</v>
      </c>
      <c r="C3301" s="2">
        <v>114</v>
      </c>
      <c r="D3301" s="2">
        <v>4.3</v>
      </c>
    </row>
    <row r="3302" spans="1:4" x14ac:dyDescent="0.3">
      <c r="A3302" s="2" t="s">
        <v>9841</v>
      </c>
      <c r="B3302" s="14">
        <v>2455831</v>
      </c>
      <c r="C3302" s="2">
        <v>93</v>
      </c>
      <c r="D3302" s="2">
        <v>7</v>
      </c>
    </row>
    <row r="3303" spans="1:4" x14ac:dyDescent="0.3">
      <c r="A3303" s="2" t="s">
        <v>9844</v>
      </c>
      <c r="B3303" s="15">
        <v>-8000000</v>
      </c>
      <c r="C3303" s="2">
        <v>104</v>
      </c>
      <c r="D3303" s="2">
        <v>7</v>
      </c>
    </row>
    <row r="3304" spans="1:4" x14ac:dyDescent="0.3">
      <c r="A3304" s="2" t="s">
        <v>9847</v>
      </c>
      <c r="B3304" s="14">
        <v>14641323</v>
      </c>
      <c r="C3304" s="2">
        <v>102</v>
      </c>
      <c r="D3304" s="2">
        <v>6.4</v>
      </c>
    </row>
    <row r="3305" spans="1:4" x14ac:dyDescent="0.3">
      <c r="A3305" s="2" t="s">
        <v>9849</v>
      </c>
      <c r="B3305" s="15">
        <v>0</v>
      </c>
      <c r="C3305" s="2">
        <v>90</v>
      </c>
      <c r="D3305" s="2">
        <v>5.4</v>
      </c>
    </row>
    <row r="3306" spans="1:4" x14ac:dyDescent="0.3">
      <c r="A3306" s="2" t="s">
        <v>9853</v>
      </c>
      <c r="B3306" s="14">
        <v>882290</v>
      </c>
      <c r="C3306" s="2">
        <v>100</v>
      </c>
      <c r="D3306" s="2">
        <v>5.9</v>
      </c>
    </row>
    <row r="3307" spans="1:4" x14ac:dyDescent="0.3">
      <c r="A3307" s="2" t="s">
        <v>9857</v>
      </c>
      <c r="B3307" s="15">
        <v>-8000000</v>
      </c>
      <c r="C3307" s="2">
        <v>106</v>
      </c>
      <c r="D3307" s="2">
        <v>4.0999999999999996</v>
      </c>
    </row>
    <row r="3308" spans="1:4" x14ac:dyDescent="0.3">
      <c r="A3308" s="2" t="s">
        <v>9861</v>
      </c>
      <c r="B3308" s="14">
        <v>138293296</v>
      </c>
      <c r="C3308" s="2">
        <v>99</v>
      </c>
      <c r="D3308" s="2">
        <v>7</v>
      </c>
    </row>
    <row r="3309" spans="1:4" x14ac:dyDescent="0.3">
      <c r="A3309" s="2" t="s">
        <v>9863</v>
      </c>
      <c r="B3309" s="15">
        <v>0</v>
      </c>
      <c r="C3309" s="2">
        <v>114</v>
      </c>
      <c r="D3309" s="2">
        <v>6.6</v>
      </c>
    </row>
    <row r="3310" spans="1:4" x14ac:dyDescent="0.3">
      <c r="A3310" s="2" t="s">
        <v>9866</v>
      </c>
      <c r="B3310" s="14">
        <v>24892047</v>
      </c>
      <c r="C3310" s="2">
        <v>91</v>
      </c>
      <c r="D3310" s="2">
        <v>6.5</v>
      </c>
    </row>
    <row r="3311" spans="1:4" x14ac:dyDescent="0.3">
      <c r="A3311" s="2" t="s">
        <v>9869</v>
      </c>
      <c r="B3311" s="15">
        <v>-7700000</v>
      </c>
      <c r="C3311" s="2">
        <v>110</v>
      </c>
      <c r="D3311" s="2">
        <v>6.6</v>
      </c>
    </row>
    <row r="3312" spans="1:4" x14ac:dyDescent="0.3">
      <c r="A3312" s="2" t="s">
        <v>9873</v>
      </c>
      <c r="B3312" s="14">
        <v>18293509</v>
      </c>
      <c r="C3312" s="2">
        <v>92</v>
      </c>
      <c r="D3312" s="2">
        <v>7.1</v>
      </c>
    </row>
    <row r="3313" spans="1:4" x14ac:dyDescent="0.3">
      <c r="A3313" s="2" t="s">
        <v>9875</v>
      </c>
      <c r="B3313" s="15">
        <v>25419521</v>
      </c>
      <c r="C3313" s="2">
        <v>93</v>
      </c>
      <c r="D3313" s="2">
        <v>5.6</v>
      </c>
    </row>
    <row r="3314" spans="1:4" x14ac:dyDescent="0.3">
      <c r="A3314" s="2" t="s">
        <v>9878</v>
      </c>
      <c r="B3314" s="14">
        <v>18596852</v>
      </c>
      <c r="C3314" s="2">
        <v>100</v>
      </c>
      <c r="D3314" s="2">
        <v>6.8</v>
      </c>
    </row>
    <row r="3315" spans="1:4" x14ac:dyDescent="0.3">
      <c r="A3315" s="2" t="s">
        <v>9880</v>
      </c>
      <c r="B3315" s="15">
        <v>1303682</v>
      </c>
      <c r="C3315" s="2">
        <v>104</v>
      </c>
      <c r="D3315" s="2">
        <v>5.7</v>
      </c>
    </row>
    <row r="3316" spans="1:4" x14ac:dyDescent="0.3">
      <c r="A3316" s="2" t="s">
        <v>9882</v>
      </c>
      <c r="B3316" s="14">
        <v>-7500000</v>
      </c>
      <c r="C3316" s="2">
        <v>109</v>
      </c>
      <c r="D3316" s="2">
        <v>5.8</v>
      </c>
    </row>
    <row r="3317" spans="1:4" x14ac:dyDescent="0.3">
      <c r="A3317" s="2" t="s">
        <v>9885</v>
      </c>
      <c r="B3317" s="15">
        <v>6133747</v>
      </c>
      <c r="C3317" s="2">
        <v>105</v>
      </c>
      <c r="D3317" s="2">
        <v>6.8</v>
      </c>
    </row>
    <row r="3318" spans="1:4" x14ac:dyDescent="0.3">
      <c r="A3318" s="2" t="s">
        <v>9887</v>
      </c>
      <c r="B3318" s="14">
        <v>-3254130</v>
      </c>
      <c r="C3318" s="2">
        <v>102</v>
      </c>
      <c r="D3318" s="2">
        <v>4.5</v>
      </c>
    </row>
    <row r="3319" spans="1:4" x14ac:dyDescent="0.3">
      <c r="A3319" s="2" t="s">
        <v>9889</v>
      </c>
      <c r="B3319" s="15">
        <v>0</v>
      </c>
      <c r="C3319" s="2">
        <v>97</v>
      </c>
      <c r="D3319" s="2">
        <v>4</v>
      </c>
    </row>
    <row r="3320" spans="1:4" x14ac:dyDescent="0.3">
      <c r="A3320" s="2" t="s">
        <v>9893</v>
      </c>
      <c r="B3320" s="14">
        <v>-4152353</v>
      </c>
      <c r="C3320" s="2">
        <v>110</v>
      </c>
      <c r="D3320" s="2">
        <v>6.1</v>
      </c>
    </row>
    <row r="3321" spans="1:4" x14ac:dyDescent="0.3">
      <c r="A3321" s="2" t="s">
        <v>9896</v>
      </c>
      <c r="B3321" s="15">
        <v>2848783</v>
      </c>
      <c r="C3321" s="2">
        <v>92</v>
      </c>
      <c r="D3321" s="2">
        <v>5.7</v>
      </c>
    </row>
    <row r="3322" spans="1:4" x14ac:dyDescent="0.3">
      <c r="A3322" s="2" t="s">
        <v>9898</v>
      </c>
      <c r="B3322" s="14">
        <v>0</v>
      </c>
      <c r="C3322" s="2">
        <v>112</v>
      </c>
      <c r="D3322" s="2">
        <v>5.2</v>
      </c>
    </row>
    <row r="3323" spans="1:4" x14ac:dyDescent="0.3">
      <c r="A3323" s="2" t="s">
        <v>9901</v>
      </c>
      <c r="B3323" s="15">
        <v>0</v>
      </c>
      <c r="C3323" s="2">
        <v>103</v>
      </c>
      <c r="D3323" s="2">
        <v>7</v>
      </c>
    </row>
    <row r="3324" spans="1:4" x14ac:dyDescent="0.3">
      <c r="A3324" s="2" t="s">
        <v>9905</v>
      </c>
      <c r="B3324" s="14">
        <v>-7500000</v>
      </c>
      <c r="C3324" s="2">
        <v>92</v>
      </c>
      <c r="D3324" s="2">
        <v>6.2</v>
      </c>
    </row>
    <row r="3325" spans="1:4" x14ac:dyDescent="0.3">
      <c r="A3325" s="2" t="s">
        <v>9907</v>
      </c>
      <c r="B3325" s="15">
        <v>-7500000</v>
      </c>
      <c r="C3325" s="2">
        <v>101</v>
      </c>
      <c r="D3325" s="2">
        <v>5.8</v>
      </c>
    </row>
    <row r="3326" spans="1:4" x14ac:dyDescent="0.3">
      <c r="A3326" s="2" t="s">
        <v>9910</v>
      </c>
      <c r="B3326" s="14">
        <v>-2365172</v>
      </c>
      <c r="C3326" s="2">
        <v>113</v>
      </c>
      <c r="D3326" s="2">
        <v>6.2</v>
      </c>
    </row>
    <row r="3327" spans="1:4" x14ac:dyDescent="0.3">
      <c r="A3327" s="2" t="s">
        <v>9914</v>
      </c>
      <c r="B3327" s="15">
        <v>-12500000</v>
      </c>
      <c r="C3327" s="2">
        <v>95</v>
      </c>
      <c r="D3327" s="2">
        <v>6.4</v>
      </c>
    </row>
    <row r="3328" spans="1:4" x14ac:dyDescent="0.3">
      <c r="A3328" s="2" t="s">
        <v>9919</v>
      </c>
      <c r="B3328" s="14">
        <v>0</v>
      </c>
      <c r="C3328" s="2">
        <v>156</v>
      </c>
      <c r="D3328" s="2">
        <v>6</v>
      </c>
    </row>
    <row r="3329" spans="1:4" x14ac:dyDescent="0.3">
      <c r="A3329" s="2" t="s">
        <v>9922</v>
      </c>
      <c r="B3329" s="15">
        <v>-7300000</v>
      </c>
      <c r="C3329" s="2">
        <v>95</v>
      </c>
      <c r="D3329" s="2">
        <v>7.7</v>
      </c>
    </row>
    <row r="3330" spans="1:4" x14ac:dyDescent="0.3">
      <c r="A3330" s="2" t="s">
        <v>9926</v>
      </c>
      <c r="B3330" s="14">
        <v>0</v>
      </c>
      <c r="C3330" s="2">
        <v>92</v>
      </c>
      <c r="D3330" s="2">
        <v>5.6</v>
      </c>
    </row>
    <row r="3331" spans="1:4" x14ac:dyDescent="0.3">
      <c r="A3331" s="2" t="s">
        <v>9928</v>
      </c>
      <c r="B3331" s="15">
        <v>11500000</v>
      </c>
      <c r="C3331" s="2">
        <v>107</v>
      </c>
      <c r="D3331" s="2">
        <v>7.5</v>
      </c>
    </row>
    <row r="3332" spans="1:4" x14ac:dyDescent="0.3">
      <c r="A3332" s="2" t="s">
        <v>9931</v>
      </c>
      <c r="B3332" s="14">
        <v>-5666876</v>
      </c>
      <c r="C3332" s="2">
        <v>117</v>
      </c>
      <c r="D3332" s="2">
        <v>6.4</v>
      </c>
    </row>
    <row r="3333" spans="1:4" x14ac:dyDescent="0.3">
      <c r="A3333" s="2" t="s">
        <v>9934</v>
      </c>
      <c r="B3333" s="15">
        <v>3029747</v>
      </c>
      <c r="C3333" s="2">
        <v>103</v>
      </c>
      <c r="D3333" s="2">
        <v>6.7</v>
      </c>
    </row>
    <row r="3334" spans="1:4" x14ac:dyDescent="0.3">
      <c r="A3334" s="2" t="s">
        <v>9938</v>
      </c>
      <c r="B3334" s="14">
        <v>2400000</v>
      </c>
      <c r="C3334" s="2">
        <v>100</v>
      </c>
      <c r="D3334" s="2">
        <v>4.4000000000000004</v>
      </c>
    </row>
    <row r="3335" spans="1:4" x14ac:dyDescent="0.3">
      <c r="A3335" s="2" t="s">
        <v>9942</v>
      </c>
      <c r="B3335" s="15">
        <v>223911584</v>
      </c>
      <c r="C3335" s="2">
        <v>96</v>
      </c>
      <c r="D3335" s="2">
        <v>7</v>
      </c>
    </row>
    <row r="3336" spans="1:4" x14ac:dyDescent="0.3">
      <c r="A3336" s="2" t="s">
        <v>9944</v>
      </c>
      <c r="B3336" s="14">
        <v>-7500000</v>
      </c>
      <c r="C3336" s="2">
        <v>104</v>
      </c>
      <c r="D3336" s="2">
        <v>5.5</v>
      </c>
    </row>
    <row r="3337" spans="1:4" x14ac:dyDescent="0.3">
      <c r="A3337" s="2" t="s">
        <v>9947</v>
      </c>
      <c r="B3337" s="15">
        <v>108819547</v>
      </c>
      <c r="C3337" s="2">
        <v>120</v>
      </c>
      <c r="D3337" s="2">
        <v>6.3</v>
      </c>
    </row>
    <row r="3338" spans="1:4" x14ac:dyDescent="0.3">
      <c r="A3338" s="2" t="s">
        <v>9950</v>
      </c>
      <c r="B3338" s="14">
        <v>239066411</v>
      </c>
      <c r="C3338" s="2">
        <v>175</v>
      </c>
      <c r="D3338" s="2">
        <v>8.4</v>
      </c>
    </row>
    <row r="3339" spans="1:4" x14ac:dyDescent="0.3">
      <c r="A3339" s="2" t="s">
        <v>9952</v>
      </c>
      <c r="B3339" s="15">
        <v>88921203</v>
      </c>
      <c r="C3339" s="2">
        <v>95</v>
      </c>
      <c r="D3339" s="2">
        <v>6.1</v>
      </c>
    </row>
    <row r="3340" spans="1:4" x14ac:dyDescent="0.3">
      <c r="A3340" s="2" t="s">
        <v>9954</v>
      </c>
      <c r="B3340" s="14">
        <v>53222734</v>
      </c>
      <c r="C3340" s="2">
        <v>95</v>
      </c>
      <c r="D3340" s="2">
        <v>7.2</v>
      </c>
    </row>
    <row r="3341" spans="1:4" x14ac:dyDescent="0.3">
      <c r="A3341" s="2" t="s">
        <v>9956</v>
      </c>
      <c r="B3341" s="15">
        <v>109700000</v>
      </c>
      <c r="C3341" s="2">
        <v>121</v>
      </c>
      <c r="D3341" s="2">
        <v>7.1</v>
      </c>
    </row>
    <row r="3342" spans="1:4" x14ac:dyDescent="0.3">
      <c r="A3342" s="2" t="s">
        <v>9958</v>
      </c>
      <c r="B3342" s="14">
        <v>160221571</v>
      </c>
      <c r="C3342" s="2">
        <v>110</v>
      </c>
      <c r="D3342" s="2">
        <v>6.1</v>
      </c>
    </row>
    <row r="3343" spans="1:4" x14ac:dyDescent="0.3">
      <c r="A3343" s="2" t="s">
        <v>9961</v>
      </c>
      <c r="B3343" s="15">
        <v>0</v>
      </c>
      <c r="C3343" s="2">
        <v>86</v>
      </c>
      <c r="D3343" s="2">
        <v>4.9000000000000004</v>
      </c>
    </row>
    <row r="3344" spans="1:4" x14ac:dyDescent="0.3">
      <c r="A3344" s="2" t="s">
        <v>9963</v>
      </c>
      <c r="B3344" s="14">
        <v>154777836</v>
      </c>
      <c r="C3344" s="2">
        <v>121</v>
      </c>
      <c r="D3344" s="2">
        <v>6.4</v>
      </c>
    </row>
    <row r="3345" spans="1:4" x14ac:dyDescent="0.3">
      <c r="A3345" s="2" t="s">
        <v>9965</v>
      </c>
      <c r="B3345" s="15">
        <v>-7000000</v>
      </c>
      <c r="C3345" s="2">
        <v>95</v>
      </c>
      <c r="D3345" s="2">
        <v>6.5</v>
      </c>
    </row>
    <row r="3346" spans="1:4" x14ac:dyDescent="0.3">
      <c r="A3346" s="2" t="s">
        <v>9967</v>
      </c>
      <c r="B3346" s="14">
        <v>55447968</v>
      </c>
      <c r="C3346" s="2">
        <v>112</v>
      </c>
      <c r="D3346" s="2">
        <v>6.7</v>
      </c>
    </row>
    <row r="3347" spans="1:4" x14ac:dyDescent="0.3">
      <c r="A3347" s="2" t="s">
        <v>9970</v>
      </c>
      <c r="B3347" s="15">
        <v>31110610</v>
      </c>
      <c r="C3347" s="2">
        <v>112</v>
      </c>
      <c r="D3347" s="2">
        <v>6</v>
      </c>
    </row>
    <row r="3348" spans="1:4" x14ac:dyDescent="0.3">
      <c r="A3348" s="2" t="s">
        <v>9972</v>
      </c>
      <c r="B3348" s="14">
        <v>47600000</v>
      </c>
      <c r="C3348" s="2">
        <v>93</v>
      </c>
      <c r="D3348" s="2">
        <v>6.8</v>
      </c>
    </row>
    <row r="3349" spans="1:4" x14ac:dyDescent="0.3">
      <c r="A3349" s="2" t="s">
        <v>9974</v>
      </c>
      <c r="B3349" s="15">
        <v>42084830</v>
      </c>
      <c r="C3349" s="2">
        <v>114</v>
      </c>
      <c r="D3349" s="2">
        <v>6.8</v>
      </c>
    </row>
    <row r="3350" spans="1:4" x14ac:dyDescent="0.3">
      <c r="A3350" s="2" t="s">
        <v>9976</v>
      </c>
      <c r="B3350" s="14">
        <v>18405445</v>
      </c>
      <c r="C3350" s="2">
        <v>104</v>
      </c>
      <c r="D3350" s="2">
        <v>6.8</v>
      </c>
    </row>
    <row r="3351" spans="1:4" x14ac:dyDescent="0.3">
      <c r="A3351" s="2" t="s">
        <v>9979</v>
      </c>
      <c r="B3351" s="15">
        <v>16000000</v>
      </c>
      <c r="C3351" s="2">
        <v>119</v>
      </c>
      <c r="D3351" s="2">
        <v>6.6</v>
      </c>
    </row>
    <row r="3352" spans="1:4" x14ac:dyDescent="0.3">
      <c r="A3352" s="2" t="s">
        <v>9982</v>
      </c>
      <c r="B3352" s="14">
        <v>90572000</v>
      </c>
      <c r="C3352" s="2">
        <v>125</v>
      </c>
      <c r="D3352" s="2">
        <v>6.3</v>
      </c>
    </row>
    <row r="3353" spans="1:4" x14ac:dyDescent="0.3">
      <c r="A3353" s="2" t="s">
        <v>9985</v>
      </c>
      <c r="B3353" s="15">
        <v>13256975</v>
      </c>
      <c r="C3353" s="2">
        <v>96</v>
      </c>
      <c r="D3353" s="2">
        <v>4.9000000000000004</v>
      </c>
    </row>
    <row r="3354" spans="1:4" x14ac:dyDescent="0.3">
      <c r="A3354" s="2" t="s">
        <v>9988</v>
      </c>
      <c r="B3354" s="14">
        <v>0</v>
      </c>
      <c r="C3354" s="2">
        <v>99</v>
      </c>
      <c r="D3354" s="2">
        <v>6.8</v>
      </c>
    </row>
    <row r="3355" spans="1:4" x14ac:dyDescent="0.3">
      <c r="A3355" s="2" t="s">
        <v>9991</v>
      </c>
      <c r="B3355" s="15">
        <v>21268532</v>
      </c>
      <c r="C3355" s="2">
        <v>46</v>
      </c>
      <c r="D3355" s="2">
        <v>7.5</v>
      </c>
    </row>
    <row r="3356" spans="1:4" x14ac:dyDescent="0.3">
      <c r="A3356" s="2" t="s">
        <v>9995</v>
      </c>
      <c r="B3356" s="14">
        <v>29433975</v>
      </c>
      <c r="C3356" s="2">
        <v>89</v>
      </c>
      <c r="D3356" s="2">
        <v>4.4000000000000004</v>
      </c>
    </row>
    <row r="3357" spans="1:4" x14ac:dyDescent="0.3">
      <c r="A3357" s="2" t="s">
        <v>9998</v>
      </c>
      <c r="B3357" s="15">
        <v>7702438</v>
      </c>
      <c r="C3357" s="2">
        <v>92</v>
      </c>
      <c r="D3357" s="2">
        <v>6.3</v>
      </c>
    </row>
    <row r="3358" spans="1:4" x14ac:dyDescent="0.3">
      <c r="A3358" s="2" t="s">
        <v>10001</v>
      </c>
      <c r="B3358" s="14">
        <v>0</v>
      </c>
      <c r="C3358" s="2">
        <v>107</v>
      </c>
      <c r="D3358" s="2">
        <v>6.6</v>
      </c>
    </row>
    <row r="3359" spans="1:4" x14ac:dyDescent="0.3">
      <c r="A3359" s="2" t="s">
        <v>10003</v>
      </c>
      <c r="B3359" s="15">
        <v>17286781</v>
      </c>
      <c r="C3359" s="2">
        <v>103</v>
      </c>
      <c r="D3359" s="2">
        <v>7.2</v>
      </c>
    </row>
    <row r="3360" spans="1:4" x14ac:dyDescent="0.3">
      <c r="A3360" s="2" t="s">
        <v>10006</v>
      </c>
      <c r="B3360" s="14">
        <v>7011454</v>
      </c>
      <c r="C3360" s="2">
        <v>97</v>
      </c>
      <c r="D3360" s="2">
        <v>6.2</v>
      </c>
    </row>
    <row r="3361" spans="1:4" x14ac:dyDescent="0.3">
      <c r="A3361" s="2" t="s">
        <v>10009</v>
      </c>
      <c r="B3361" s="15">
        <v>9829545</v>
      </c>
      <c r="C3361" s="2">
        <v>89</v>
      </c>
      <c r="D3361" s="2">
        <v>6</v>
      </c>
    </row>
    <row r="3362" spans="1:4" x14ac:dyDescent="0.3">
      <c r="A3362" s="2" t="s">
        <v>10011</v>
      </c>
      <c r="B3362" s="14">
        <v>0</v>
      </c>
      <c r="C3362" s="2">
        <v>90</v>
      </c>
      <c r="D3362" s="2">
        <v>4</v>
      </c>
    </row>
    <row r="3363" spans="1:4" x14ac:dyDescent="0.3">
      <c r="A3363" s="2" t="s">
        <v>10014</v>
      </c>
      <c r="B3363" s="15">
        <v>24430334</v>
      </c>
      <c r="C3363" s="2">
        <v>105</v>
      </c>
      <c r="D3363" s="2">
        <v>6.6</v>
      </c>
    </row>
    <row r="3364" spans="1:4" x14ac:dyDescent="0.3">
      <c r="A3364" s="2" t="s">
        <v>10016</v>
      </c>
      <c r="B3364" s="14">
        <v>-7500000</v>
      </c>
      <c r="C3364" s="2">
        <v>103</v>
      </c>
      <c r="D3364" s="2">
        <v>6.5</v>
      </c>
    </row>
    <row r="3365" spans="1:4" x14ac:dyDescent="0.3">
      <c r="A3365" s="2" t="s">
        <v>10021</v>
      </c>
      <c r="B3365" s="15">
        <v>-7000000</v>
      </c>
      <c r="C3365" s="2">
        <v>103</v>
      </c>
      <c r="D3365" s="2">
        <v>5.8</v>
      </c>
    </row>
    <row r="3366" spans="1:4" x14ac:dyDescent="0.3">
      <c r="A3366" s="2" t="s">
        <v>10024</v>
      </c>
      <c r="B3366" s="14">
        <v>7618727</v>
      </c>
      <c r="C3366" s="2">
        <v>116</v>
      </c>
      <c r="D3366" s="2">
        <v>7</v>
      </c>
    </row>
    <row r="3367" spans="1:4" x14ac:dyDescent="0.3">
      <c r="A3367" s="2" t="s">
        <v>10026</v>
      </c>
      <c r="B3367" s="15">
        <v>-7000000</v>
      </c>
      <c r="C3367" s="2">
        <v>101</v>
      </c>
      <c r="D3367" s="2">
        <v>7.3</v>
      </c>
    </row>
    <row r="3368" spans="1:4" x14ac:dyDescent="0.3">
      <c r="A3368" s="2" t="s">
        <v>10029</v>
      </c>
      <c r="B3368" s="14">
        <v>1373585</v>
      </c>
      <c r="C3368" s="2">
        <v>164</v>
      </c>
      <c r="D3368" s="2">
        <v>7</v>
      </c>
    </row>
    <row r="3369" spans="1:4" x14ac:dyDescent="0.3">
      <c r="A3369" s="2" t="s">
        <v>10031</v>
      </c>
      <c r="B3369" s="15">
        <v>292175</v>
      </c>
      <c r="C3369" s="2">
        <v>96</v>
      </c>
      <c r="D3369" s="2">
        <v>5.6</v>
      </c>
    </row>
    <row r="3370" spans="1:4" x14ac:dyDescent="0.3">
      <c r="A3370" s="2" t="s">
        <v>10034</v>
      </c>
      <c r="B3370" s="14">
        <v>-7000000</v>
      </c>
      <c r="C3370" s="2">
        <v>111</v>
      </c>
      <c r="D3370" s="2">
        <v>6.5</v>
      </c>
    </row>
    <row r="3371" spans="1:4" x14ac:dyDescent="0.3">
      <c r="A3371" s="2" t="s">
        <v>10037</v>
      </c>
      <c r="B3371" s="15">
        <v>0</v>
      </c>
      <c r="C3371" s="2">
        <v>94</v>
      </c>
      <c r="D3371" s="2">
        <v>6.8</v>
      </c>
    </row>
    <row r="3372" spans="1:4" x14ac:dyDescent="0.3">
      <c r="A3372" s="2" t="s">
        <v>10040</v>
      </c>
      <c r="B3372" s="14">
        <v>0</v>
      </c>
      <c r="C3372" s="2">
        <v>93</v>
      </c>
      <c r="D3372" s="2">
        <v>3.8</v>
      </c>
    </row>
    <row r="3373" spans="1:4" x14ac:dyDescent="0.3">
      <c r="A3373" s="2" t="s">
        <v>10043</v>
      </c>
      <c r="B3373" s="15">
        <v>-2</v>
      </c>
      <c r="C3373" s="2">
        <v>90</v>
      </c>
      <c r="D3373" s="2">
        <v>5.7</v>
      </c>
    </row>
    <row r="3374" spans="1:4" x14ac:dyDescent="0.3">
      <c r="A3374" s="2" t="s">
        <v>10047</v>
      </c>
      <c r="B3374" s="14">
        <v>-2279629</v>
      </c>
      <c r="C3374" s="2">
        <v>113</v>
      </c>
      <c r="D3374" s="2">
        <v>6.7</v>
      </c>
    </row>
    <row r="3375" spans="1:4" x14ac:dyDescent="0.3">
      <c r="A3375" s="2" t="s">
        <v>10051</v>
      </c>
      <c r="B3375" s="15">
        <v>22385320</v>
      </c>
      <c r="C3375" s="2">
        <v>192</v>
      </c>
      <c r="D3375" s="2">
        <v>7.4</v>
      </c>
    </row>
    <row r="3376" spans="1:4" x14ac:dyDescent="0.3">
      <c r="A3376" s="2" t="s">
        <v>10053</v>
      </c>
      <c r="B3376" s="14">
        <v>-7000000</v>
      </c>
      <c r="C3376" s="2">
        <v>99</v>
      </c>
      <c r="D3376" s="2">
        <v>6.4</v>
      </c>
    </row>
    <row r="3377" spans="1:4" x14ac:dyDescent="0.3">
      <c r="A3377" s="2" t="s">
        <v>10055</v>
      </c>
      <c r="B3377" s="15">
        <v>-7000000</v>
      </c>
      <c r="C3377" s="2">
        <v>91</v>
      </c>
      <c r="D3377" s="2">
        <v>6.1</v>
      </c>
    </row>
    <row r="3378" spans="1:4" x14ac:dyDescent="0.3">
      <c r="A3378" s="2" t="s">
        <v>10057</v>
      </c>
      <c r="B3378" s="14">
        <v>0</v>
      </c>
      <c r="C3378" s="2">
        <v>96</v>
      </c>
      <c r="D3378" s="2">
        <v>6.4</v>
      </c>
    </row>
    <row r="3379" spans="1:4" x14ac:dyDescent="0.3">
      <c r="A3379" s="2" t="s">
        <v>10060</v>
      </c>
      <c r="B3379" s="15">
        <v>-4937934</v>
      </c>
      <c r="C3379" s="2">
        <v>104</v>
      </c>
      <c r="D3379" s="2">
        <v>6.1</v>
      </c>
    </row>
    <row r="3380" spans="1:4" x14ac:dyDescent="0.3">
      <c r="A3380" s="2" t="s">
        <v>10062</v>
      </c>
      <c r="B3380" s="14">
        <v>-7000000</v>
      </c>
      <c r="C3380" s="2">
        <v>90</v>
      </c>
      <c r="D3380" s="2">
        <v>6.2</v>
      </c>
    </row>
    <row r="3381" spans="1:4" x14ac:dyDescent="0.3">
      <c r="A3381" s="2" t="s">
        <v>10064</v>
      </c>
      <c r="B3381" s="15">
        <v>-961058</v>
      </c>
      <c r="C3381" s="2">
        <v>112</v>
      </c>
      <c r="D3381" s="2">
        <v>7.4</v>
      </c>
    </row>
    <row r="3382" spans="1:4" x14ac:dyDescent="0.3">
      <c r="A3382" s="2" t="s">
        <v>10067</v>
      </c>
      <c r="B3382" s="14">
        <v>0</v>
      </c>
      <c r="C3382" s="2">
        <v>100</v>
      </c>
      <c r="D3382" s="2">
        <v>5.8</v>
      </c>
    </row>
    <row r="3383" spans="1:4" x14ac:dyDescent="0.3">
      <c r="A3383" s="2" t="s">
        <v>10071</v>
      </c>
      <c r="B3383" s="15">
        <v>-7000000</v>
      </c>
      <c r="C3383" s="2">
        <v>102</v>
      </c>
      <c r="D3383" s="2">
        <v>5</v>
      </c>
    </row>
    <row r="3384" spans="1:4" x14ac:dyDescent="0.3">
      <c r="A3384" s="2" t="s">
        <v>10074</v>
      </c>
      <c r="B3384" s="14">
        <v>-5753859</v>
      </c>
      <c r="C3384" s="2">
        <v>100</v>
      </c>
      <c r="D3384" s="2">
        <v>4.5</v>
      </c>
    </row>
    <row r="3385" spans="1:4" x14ac:dyDescent="0.3">
      <c r="A3385" s="2" t="s">
        <v>10077</v>
      </c>
      <c r="B3385" s="15">
        <v>-7000000</v>
      </c>
      <c r="C3385" s="2">
        <v>125</v>
      </c>
      <c r="D3385" s="2">
        <v>6.7</v>
      </c>
    </row>
    <row r="3386" spans="1:4" x14ac:dyDescent="0.3">
      <c r="A3386" s="2" t="s">
        <v>10080</v>
      </c>
      <c r="B3386" s="14">
        <v>0</v>
      </c>
      <c r="C3386" s="2">
        <v>107</v>
      </c>
      <c r="D3386" s="2">
        <v>6.2</v>
      </c>
    </row>
    <row r="3387" spans="1:4" x14ac:dyDescent="0.3">
      <c r="A3387" s="2" t="s">
        <v>10085</v>
      </c>
      <c r="B3387" s="15">
        <v>0</v>
      </c>
      <c r="C3387" s="2">
        <v>107</v>
      </c>
      <c r="D3387" s="2">
        <v>7.1</v>
      </c>
    </row>
    <row r="3388" spans="1:4" x14ac:dyDescent="0.3">
      <c r="A3388" s="2" t="s">
        <v>10087</v>
      </c>
      <c r="B3388" s="14">
        <v>-8000000</v>
      </c>
      <c r="C3388" s="2">
        <v>98</v>
      </c>
      <c r="D3388" s="2">
        <v>6</v>
      </c>
    </row>
    <row r="3389" spans="1:4" x14ac:dyDescent="0.3">
      <c r="A3389" s="2" t="s">
        <v>10089</v>
      </c>
      <c r="B3389" s="15">
        <v>-5570701</v>
      </c>
      <c r="C3389" s="2">
        <v>106</v>
      </c>
      <c r="D3389" s="2">
        <v>5.7</v>
      </c>
    </row>
    <row r="3390" spans="1:4" x14ac:dyDescent="0.3">
      <c r="A3390" s="2" t="s">
        <v>10092</v>
      </c>
      <c r="B3390" s="14">
        <v>0</v>
      </c>
      <c r="C3390" s="2">
        <v>95</v>
      </c>
      <c r="D3390" s="2">
        <v>2.7</v>
      </c>
    </row>
    <row r="3391" spans="1:4" x14ac:dyDescent="0.3">
      <c r="A3391" s="2" t="s">
        <v>10096</v>
      </c>
      <c r="B3391" s="15">
        <v>-6617054</v>
      </c>
      <c r="C3391" s="2">
        <v>106</v>
      </c>
      <c r="D3391" s="2">
        <v>6.7</v>
      </c>
    </row>
    <row r="3392" spans="1:4" x14ac:dyDescent="0.3">
      <c r="A3392" s="2" t="s">
        <v>10100</v>
      </c>
      <c r="B3392" s="14">
        <v>523511</v>
      </c>
      <c r="C3392" s="2">
        <v>93</v>
      </c>
      <c r="D3392" s="2">
        <v>5.8</v>
      </c>
    </row>
    <row r="3393" spans="1:4" x14ac:dyDescent="0.3">
      <c r="A3393" s="2" t="s">
        <v>10103</v>
      </c>
      <c r="B3393" s="15">
        <v>-3500000</v>
      </c>
      <c r="C3393" s="2">
        <v>103</v>
      </c>
      <c r="D3393" s="2">
        <v>6.2</v>
      </c>
    </row>
    <row r="3394" spans="1:4" x14ac:dyDescent="0.3">
      <c r="A3394" s="2" t="s">
        <v>10105</v>
      </c>
      <c r="B3394" s="14">
        <v>-7000000</v>
      </c>
      <c r="C3394" s="2">
        <v>96</v>
      </c>
      <c r="D3394" s="2">
        <v>7.7</v>
      </c>
    </row>
    <row r="3395" spans="1:4" x14ac:dyDescent="0.3">
      <c r="A3395" s="2" t="s">
        <v>10108</v>
      </c>
      <c r="B3395" s="15">
        <v>-6426665</v>
      </c>
      <c r="C3395" s="2">
        <v>103</v>
      </c>
      <c r="D3395" s="2">
        <v>7.1</v>
      </c>
    </row>
    <row r="3396" spans="1:4" x14ac:dyDescent="0.3">
      <c r="A3396" s="2" t="s">
        <v>10110</v>
      </c>
      <c r="B3396" s="14">
        <v>-6546921</v>
      </c>
      <c r="C3396" s="2">
        <v>108</v>
      </c>
      <c r="D3396" s="2">
        <v>5.9</v>
      </c>
    </row>
    <row r="3397" spans="1:4" x14ac:dyDescent="0.3">
      <c r="A3397" s="2" t="s">
        <v>10113</v>
      </c>
      <c r="B3397" s="15">
        <v>-5689327</v>
      </c>
      <c r="C3397" s="2">
        <v>170</v>
      </c>
      <c r="D3397" s="2">
        <v>6.7</v>
      </c>
    </row>
    <row r="3398" spans="1:4" x14ac:dyDescent="0.3">
      <c r="A3398" s="2" t="s">
        <v>10118</v>
      </c>
      <c r="B3398" s="14">
        <v>-6953512</v>
      </c>
      <c r="C3398" s="2">
        <v>108</v>
      </c>
      <c r="D3398" s="2">
        <v>6</v>
      </c>
    </row>
    <row r="3399" spans="1:4" x14ac:dyDescent="0.3">
      <c r="A3399" s="2" t="s">
        <v>10122</v>
      </c>
      <c r="B3399" s="15">
        <v>0</v>
      </c>
      <c r="C3399" s="2">
        <v>120</v>
      </c>
      <c r="D3399" s="2">
        <v>6.3</v>
      </c>
    </row>
    <row r="3400" spans="1:4" x14ac:dyDescent="0.3">
      <c r="A3400" s="2" t="s">
        <v>10126</v>
      </c>
      <c r="B3400" s="14">
        <v>-5969529</v>
      </c>
      <c r="C3400" s="2">
        <v>108</v>
      </c>
      <c r="D3400" s="2">
        <v>7.2</v>
      </c>
    </row>
    <row r="3401" spans="1:4" x14ac:dyDescent="0.3">
      <c r="A3401" s="2" t="s">
        <v>10128</v>
      </c>
      <c r="B3401" s="15">
        <v>0</v>
      </c>
      <c r="C3401" s="2">
        <v>92</v>
      </c>
      <c r="D3401" s="2">
        <v>5.8</v>
      </c>
    </row>
    <row r="3402" spans="1:4" x14ac:dyDescent="0.3">
      <c r="A3402" s="2" t="s">
        <v>10132</v>
      </c>
      <c r="B3402" s="14">
        <v>-7000000</v>
      </c>
      <c r="C3402" s="2">
        <v>84</v>
      </c>
      <c r="D3402" s="2">
        <v>5</v>
      </c>
    </row>
    <row r="3403" spans="1:4" x14ac:dyDescent="0.3">
      <c r="A3403" s="2" t="s">
        <v>10135</v>
      </c>
      <c r="B3403" s="15">
        <v>5400000</v>
      </c>
      <c r="C3403" s="2">
        <v>76</v>
      </c>
      <c r="D3403" s="2">
        <v>5.0999999999999996</v>
      </c>
    </row>
    <row r="3404" spans="1:4" x14ac:dyDescent="0.3">
      <c r="A3404" s="2" t="s">
        <v>10139</v>
      </c>
      <c r="B3404" s="14">
        <v>0</v>
      </c>
      <c r="C3404" s="2">
        <v>53</v>
      </c>
      <c r="D3404" s="2">
        <v>6.5</v>
      </c>
    </row>
    <row r="3405" spans="1:4" x14ac:dyDescent="0.3">
      <c r="A3405" s="2" t="s">
        <v>10144</v>
      </c>
      <c r="B3405" s="15">
        <v>41410568</v>
      </c>
      <c r="C3405" s="2">
        <v>115</v>
      </c>
      <c r="D3405" s="2">
        <v>7</v>
      </c>
    </row>
    <row r="3406" spans="1:4" x14ac:dyDescent="0.3">
      <c r="A3406" s="2" t="s">
        <v>10146</v>
      </c>
      <c r="B3406" s="14">
        <v>1900000</v>
      </c>
      <c r="C3406" s="2">
        <v>97</v>
      </c>
      <c r="D3406" s="2">
        <v>6.9</v>
      </c>
    </row>
    <row r="3407" spans="1:4" x14ac:dyDescent="0.3">
      <c r="A3407" s="2" t="s">
        <v>10149</v>
      </c>
      <c r="B3407" s="15">
        <v>1093039</v>
      </c>
      <c r="C3407" s="2">
        <v>102</v>
      </c>
      <c r="D3407" s="2">
        <v>7.4</v>
      </c>
    </row>
    <row r="3408" spans="1:4" x14ac:dyDescent="0.3">
      <c r="A3408" s="2" t="s">
        <v>10151</v>
      </c>
      <c r="B3408" s="14">
        <v>7000000</v>
      </c>
      <c r="C3408" s="2">
        <v>104</v>
      </c>
      <c r="D3408" s="2">
        <v>6.1</v>
      </c>
    </row>
    <row r="3409" spans="1:4" x14ac:dyDescent="0.3">
      <c r="A3409" s="2" t="s">
        <v>10153</v>
      </c>
      <c r="B3409" s="15">
        <v>0</v>
      </c>
      <c r="C3409" s="2">
        <v>96</v>
      </c>
      <c r="D3409" s="2">
        <v>6.8</v>
      </c>
    </row>
    <row r="3410" spans="1:4" x14ac:dyDescent="0.3">
      <c r="A3410" s="2" t="s">
        <v>10156</v>
      </c>
      <c r="B3410" s="14">
        <v>-7000000</v>
      </c>
      <c r="C3410" s="2">
        <v>94</v>
      </c>
      <c r="D3410" s="2">
        <v>5.8</v>
      </c>
    </row>
    <row r="3411" spans="1:4" x14ac:dyDescent="0.3">
      <c r="A3411" s="2" t="s">
        <v>10160</v>
      </c>
      <c r="B3411" s="15">
        <v>0</v>
      </c>
      <c r="C3411" s="2">
        <v>125</v>
      </c>
      <c r="D3411" s="2">
        <v>6.3</v>
      </c>
    </row>
    <row r="3412" spans="1:4" x14ac:dyDescent="0.3">
      <c r="A3412" s="2" t="s">
        <v>10163</v>
      </c>
      <c r="B3412" s="14">
        <v>0</v>
      </c>
      <c r="C3412" s="2">
        <v>108</v>
      </c>
      <c r="D3412" s="2">
        <v>6.7</v>
      </c>
    </row>
    <row r="3413" spans="1:4" x14ac:dyDescent="0.3">
      <c r="A3413" s="2" t="s">
        <v>10166</v>
      </c>
      <c r="B3413" s="15">
        <v>-6800000</v>
      </c>
      <c r="C3413" s="2">
        <v>101</v>
      </c>
      <c r="D3413" s="2">
        <v>6.1</v>
      </c>
    </row>
    <row r="3414" spans="1:4" x14ac:dyDescent="0.3">
      <c r="A3414" s="2" t="s">
        <v>10170</v>
      </c>
      <c r="B3414" s="14">
        <v>37387131</v>
      </c>
      <c r="C3414" s="2">
        <v>101</v>
      </c>
      <c r="D3414" s="2">
        <v>5.6</v>
      </c>
    </row>
    <row r="3415" spans="1:4" x14ac:dyDescent="0.3">
      <c r="A3415" s="2" t="s">
        <v>10175</v>
      </c>
      <c r="B3415" s="15">
        <v>303838</v>
      </c>
      <c r="C3415" s="2">
        <v>130</v>
      </c>
      <c r="D3415" s="2">
        <v>7.9</v>
      </c>
    </row>
    <row r="3416" spans="1:4" x14ac:dyDescent="0.3">
      <c r="A3416" s="2" t="s">
        <v>10178</v>
      </c>
      <c r="B3416" s="14">
        <v>0</v>
      </c>
      <c r="C3416" s="2">
        <v>125</v>
      </c>
      <c r="D3416" s="2">
        <v>5.8</v>
      </c>
    </row>
    <row r="3417" spans="1:4" x14ac:dyDescent="0.3">
      <c r="A3417" s="2" t="s">
        <v>10180</v>
      </c>
      <c r="B3417" s="15">
        <v>0</v>
      </c>
      <c r="C3417" s="2">
        <v>88</v>
      </c>
      <c r="D3417" s="2">
        <v>5.0999999999999996</v>
      </c>
    </row>
    <row r="3418" spans="1:4" x14ac:dyDescent="0.3">
      <c r="A3418" s="2" t="s">
        <v>10184</v>
      </c>
      <c r="B3418" s="14">
        <v>-4000000</v>
      </c>
      <c r="C3418" s="2">
        <v>115</v>
      </c>
      <c r="D3418" s="2">
        <v>7.8</v>
      </c>
    </row>
    <row r="3419" spans="1:4" x14ac:dyDescent="0.3">
      <c r="A3419" s="2" t="s">
        <v>10186</v>
      </c>
      <c r="B3419" s="15">
        <v>248773813</v>
      </c>
      <c r="C3419" s="2">
        <v>99</v>
      </c>
      <c r="D3419" s="2">
        <v>5.6</v>
      </c>
    </row>
    <row r="3420" spans="1:4" x14ac:dyDescent="0.3">
      <c r="A3420" s="2" t="s">
        <v>10189</v>
      </c>
      <c r="B3420" s="14">
        <v>0</v>
      </c>
      <c r="C3420" s="2">
        <v>82</v>
      </c>
      <c r="D3420" s="2">
        <v>5.2</v>
      </c>
    </row>
    <row r="3421" spans="1:4" x14ac:dyDescent="0.3">
      <c r="A3421" s="2" t="s">
        <v>10192</v>
      </c>
      <c r="B3421" s="15">
        <v>51004069</v>
      </c>
      <c r="C3421" s="2">
        <v>112</v>
      </c>
      <c r="D3421" s="2">
        <v>7.4</v>
      </c>
    </row>
    <row r="3422" spans="1:4" x14ac:dyDescent="0.3">
      <c r="A3422" s="2" t="s">
        <v>10194</v>
      </c>
      <c r="B3422" s="14">
        <v>47715416</v>
      </c>
      <c r="C3422" s="2">
        <v>108</v>
      </c>
      <c r="D3422" s="2">
        <v>6.8</v>
      </c>
    </row>
    <row r="3423" spans="1:4" x14ac:dyDescent="0.3">
      <c r="A3423" s="2" t="s">
        <v>10197</v>
      </c>
      <c r="B3423" s="15">
        <v>0</v>
      </c>
      <c r="C3423" s="2">
        <v>107</v>
      </c>
      <c r="D3423" s="2">
        <v>6.3</v>
      </c>
    </row>
    <row r="3424" spans="1:4" x14ac:dyDescent="0.3">
      <c r="A3424" s="2" t="s">
        <v>10200</v>
      </c>
      <c r="B3424" s="14">
        <v>25399000</v>
      </c>
      <c r="C3424" s="2">
        <v>105</v>
      </c>
      <c r="D3424" s="2">
        <v>6.8</v>
      </c>
    </row>
    <row r="3425" spans="1:4" x14ac:dyDescent="0.3">
      <c r="A3425" s="2" t="s">
        <v>10203</v>
      </c>
      <c r="B3425" s="15">
        <v>-6500000</v>
      </c>
      <c r="C3425" s="2">
        <v>108</v>
      </c>
      <c r="D3425" s="2">
        <v>6.2</v>
      </c>
    </row>
    <row r="3426" spans="1:4" x14ac:dyDescent="0.3">
      <c r="A3426" s="2" t="s">
        <v>10206</v>
      </c>
      <c r="B3426" s="14">
        <v>21951622</v>
      </c>
      <c r="C3426" s="2">
        <v>98</v>
      </c>
      <c r="D3426" s="2">
        <v>7</v>
      </c>
    </row>
    <row r="3427" spans="1:4" x14ac:dyDescent="0.3">
      <c r="A3427" s="2" t="s">
        <v>10208</v>
      </c>
      <c r="B3427" s="15">
        <v>6868437</v>
      </c>
      <c r="C3427" s="2">
        <v>88</v>
      </c>
      <c r="D3427" s="2">
        <v>5.0999999999999996</v>
      </c>
    </row>
    <row r="3428" spans="1:4" x14ac:dyDescent="0.3">
      <c r="A3428" s="2" t="s">
        <v>10210</v>
      </c>
      <c r="B3428" s="14">
        <v>5876563</v>
      </c>
      <c r="C3428" s="2">
        <v>131</v>
      </c>
      <c r="D3428" s="2">
        <v>7</v>
      </c>
    </row>
    <row r="3429" spans="1:4" x14ac:dyDescent="0.3">
      <c r="A3429" s="2" t="s">
        <v>10212</v>
      </c>
      <c r="B3429" s="15">
        <v>10</v>
      </c>
      <c r="C3429" s="2">
        <v>91</v>
      </c>
      <c r="D3429" s="2">
        <v>4.0999999999999996</v>
      </c>
    </row>
    <row r="3430" spans="1:4" x14ac:dyDescent="0.3">
      <c r="A3430" s="2" t="s">
        <v>10215</v>
      </c>
      <c r="B3430" s="14">
        <v>0</v>
      </c>
      <c r="C3430" s="2">
        <v>140</v>
      </c>
      <c r="D3430" s="2">
        <v>7</v>
      </c>
    </row>
    <row r="3431" spans="1:4" x14ac:dyDescent="0.3">
      <c r="A3431" s="2" t="s">
        <v>10219</v>
      </c>
      <c r="B3431" s="15">
        <v>11193675</v>
      </c>
      <c r="C3431" s="2">
        <v>100</v>
      </c>
      <c r="D3431" s="2">
        <v>7</v>
      </c>
    </row>
    <row r="3432" spans="1:4" x14ac:dyDescent="0.3">
      <c r="A3432" s="2" t="s">
        <v>10221</v>
      </c>
      <c r="B3432" s="14">
        <v>5350214</v>
      </c>
      <c r="C3432" s="2">
        <v>105</v>
      </c>
      <c r="D3432" s="2">
        <v>7</v>
      </c>
    </row>
    <row r="3433" spans="1:4" x14ac:dyDescent="0.3">
      <c r="A3433" s="2" t="s">
        <v>10223</v>
      </c>
      <c r="B3433" s="15">
        <v>-4474968</v>
      </c>
      <c r="C3433" s="2">
        <v>100</v>
      </c>
      <c r="D3433" s="2">
        <v>8</v>
      </c>
    </row>
    <row r="3434" spans="1:4" x14ac:dyDescent="0.3">
      <c r="A3434" s="2" t="s">
        <v>10226</v>
      </c>
      <c r="B3434" s="14">
        <v>-4098490</v>
      </c>
      <c r="C3434" s="2">
        <v>116</v>
      </c>
      <c r="D3434" s="2">
        <v>6.5</v>
      </c>
    </row>
    <row r="3435" spans="1:4" x14ac:dyDescent="0.3">
      <c r="A3435" s="2" t="s">
        <v>10229</v>
      </c>
      <c r="B3435" s="15">
        <v>-4951045</v>
      </c>
      <c r="C3435" s="2">
        <v>96</v>
      </c>
      <c r="D3435" s="2">
        <v>6.8</v>
      </c>
    </row>
    <row r="3436" spans="1:4" x14ac:dyDescent="0.3">
      <c r="A3436" s="2" t="s">
        <v>10232</v>
      </c>
      <c r="B3436" s="14">
        <v>0</v>
      </c>
      <c r="C3436" s="2">
        <v>113</v>
      </c>
      <c r="D3436" s="2">
        <v>7</v>
      </c>
    </row>
    <row r="3437" spans="1:4" x14ac:dyDescent="0.3">
      <c r="A3437" s="2" t="s">
        <v>10236</v>
      </c>
      <c r="B3437" s="15">
        <v>-4978739</v>
      </c>
      <c r="C3437" s="2">
        <v>113</v>
      </c>
      <c r="D3437" s="2">
        <v>7.1</v>
      </c>
    </row>
    <row r="3438" spans="1:4" x14ac:dyDescent="0.3">
      <c r="A3438" s="2" t="s">
        <v>10241</v>
      </c>
      <c r="B3438" s="14">
        <v>-6500000</v>
      </c>
      <c r="C3438" s="2">
        <v>102</v>
      </c>
      <c r="D3438" s="2">
        <v>6</v>
      </c>
    </row>
    <row r="3439" spans="1:4" x14ac:dyDescent="0.3">
      <c r="A3439" s="2" t="s">
        <v>10245</v>
      </c>
      <c r="B3439" s="15">
        <v>8159508</v>
      </c>
      <c r="C3439" s="2">
        <v>121</v>
      </c>
      <c r="D3439" s="2">
        <v>7.5</v>
      </c>
    </row>
    <row r="3440" spans="1:4" x14ac:dyDescent="0.3">
      <c r="A3440" s="2" t="s">
        <v>10248</v>
      </c>
      <c r="B3440" s="14">
        <v>71971200</v>
      </c>
      <c r="C3440" s="2">
        <v>108</v>
      </c>
      <c r="D3440" s="2">
        <v>7.3</v>
      </c>
    </row>
    <row r="3441" spans="1:4" x14ac:dyDescent="0.3">
      <c r="A3441" s="2" t="s">
        <v>10250</v>
      </c>
      <c r="B3441" s="15">
        <v>74584880</v>
      </c>
      <c r="C3441" s="2">
        <v>121</v>
      </c>
      <c r="D3441" s="2">
        <v>7.4</v>
      </c>
    </row>
    <row r="3442" spans="1:4" x14ac:dyDescent="0.3">
      <c r="A3442" s="2" t="s">
        <v>10254</v>
      </c>
      <c r="B3442" s="14">
        <v>-10000000</v>
      </c>
      <c r="C3442" s="2">
        <v>97</v>
      </c>
      <c r="D3442" s="2">
        <v>7.2</v>
      </c>
    </row>
    <row r="3443" spans="1:4" x14ac:dyDescent="0.3">
      <c r="A3443" s="2" t="s">
        <v>10256</v>
      </c>
      <c r="B3443" s="15">
        <v>10237000</v>
      </c>
      <c r="C3443" s="2">
        <v>91</v>
      </c>
      <c r="D3443" s="2">
        <v>7.3</v>
      </c>
    </row>
    <row r="3444" spans="1:4" x14ac:dyDescent="0.3">
      <c r="A3444" s="2" t="s">
        <v>10260</v>
      </c>
      <c r="B3444" s="14">
        <v>-3877439</v>
      </c>
      <c r="C3444" s="2">
        <v>94</v>
      </c>
      <c r="D3444" s="2">
        <v>6.8</v>
      </c>
    </row>
    <row r="3445" spans="1:4" x14ac:dyDescent="0.3">
      <c r="A3445" s="2" t="s">
        <v>10262</v>
      </c>
      <c r="B3445" s="15">
        <v>175813770</v>
      </c>
      <c r="C3445" s="2">
        <v>110</v>
      </c>
      <c r="D3445" s="2">
        <v>7.2</v>
      </c>
    </row>
    <row r="3446" spans="1:4" x14ac:dyDescent="0.3">
      <c r="A3446" s="2" t="s">
        <v>10265</v>
      </c>
      <c r="B3446" s="14">
        <v>132530565</v>
      </c>
      <c r="C3446" s="2">
        <v>120</v>
      </c>
      <c r="D3446" s="2">
        <v>7.5</v>
      </c>
    </row>
    <row r="3447" spans="1:4" x14ac:dyDescent="0.3">
      <c r="A3447" s="2" t="s">
        <v>10267</v>
      </c>
      <c r="B3447" s="15">
        <v>113114517</v>
      </c>
      <c r="C3447" s="2">
        <v>122</v>
      </c>
      <c r="D3447" s="2">
        <v>6.8</v>
      </c>
    </row>
    <row r="3448" spans="1:4" x14ac:dyDescent="0.3">
      <c r="A3448" s="2" t="s">
        <v>10270</v>
      </c>
      <c r="B3448" s="14">
        <v>96308889</v>
      </c>
      <c r="C3448" s="2">
        <v>110</v>
      </c>
      <c r="D3448" s="2">
        <v>7.4</v>
      </c>
    </row>
    <row r="3449" spans="1:4" x14ac:dyDescent="0.3">
      <c r="A3449" s="2" t="s">
        <v>10273</v>
      </c>
      <c r="B3449" s="15">
        <v>96272727</v>
      </c>
      <c r="C3449" s="2">
        <v>139</v>
      </c>
      <c r="D3449" s="2">
        <v>7.4</v>
      </c>
    </row>
    <row r="3450" spans="1:4" x14ac:dyDescent="0.3">
      <c r="A3450" s="2" t="s">
        <v>10276</v>
      </c>
      <c r="B3450" s="14">
        <v>-6000000</v>
      </c>
      <c r="C3450" s="2">
        <v>124</v>
      </c>
      <c r="D3450" s="2">
        <v>7.4</v>
      </c>
    </row>
    <row r="3451" spans="1:4" x14ac:dyDescent="0.3">
      <c r="A3451" s="2" t="s">
        <v>10278</v>
      </c>
      <c r="B3451" s="15">
        <v>37656822</v>
      </c>
      <c r="C3451" s="2">
        <v>152</v>
      </c>
      <c r="D3451" s="2">
        <v>7</v>
      </c>
    </row>
    <row r="3452" spans="1:4" x14ac:dyDescent="0.3">
      <c r="A3452" s="2" t="s">
        <v>10280</v>
      </c>
      <c r="B3452" s="14">
        <v>33846344</v>
      </c>
      <c r="C3452" s="2">
        <v>98</v>
      </c>
      <c r="D3452" s="2">
        <v>6.6</v>
      </c>
    </row>
    <row r="3453" spans="1:4" x14ac:dyDescent="0.3">
      <c r="A3453" s="2" t="s">
        <v>10282</v>
      </c>
      <c r="B3453" s="15">
        <v>0</v>
      </c>
      <c r="C3453" s="2">
        <v>106</v>
      </c>
      <c r="D3453" s="2">
        <v>6.5</v>
      </c>
    </row>
    <row r="3454" spans="1:4" x14ac:dyDescent="0.3">
      <c r="A3454" s="2" t="s">
        <v>10285</v>
      </c>
      <c r="B3454" s="14">
        <v>19059640</v>
      </c>
      <c r="C3454" s="2">
        <v>106</v>
      </c>
      <c r="D3454" s="2">
        <v>7.1</v>
      </c>
    </row>
    <row r="3455" spans="1:4" x14ac:dyDescent="0.3">
      <c r="A3455" s="2" t="s">
        <v>10287</v>
      </c>
      <c r="B3455" s="15">
        <v>17341568</v>
      </c>
      <c r="C3455" s="2">
        <v>106</v>
      </c>
      <c r="D3455" s="2">
        <v>8.1</v>
      </c>
    </row>
    <row r="3456" spans="1:4" x14ac:dyDescent="0.3">
      <c r="A3456" s="2" t="s">
        <v>10290</v>
      </c>
      <c r="B3456" s="14">
        <v>14168359</v>
      </c>
      <c r="C3456" s="2">
        <v>89</v>
      </c>
      <c r="D3456" s="2">
        <v>5.5</v>
      </c>
    </row>
    <row r="3457" spans="1:4" x14ac:dyDescent="0.3">
      <c r="A3457" s="2" t="s">
        <v>10292</v>
      </c>
      <c r="B3457" s="15">
        <v>33275483</v>
      </c>
      <c r="C3457" s="2">
        <v>92</v>
      </c>
      <c r="D3457" s="2">
        <v>5.9</v>
      </c>
    </row>
    <row r="3458" spans="1:4" x14ac:dyDescent="0.3">
      <c r="A3458" s="2" t="s">
        <v>10295</v>
      </c>
      <c r="B3458" s="14">
        <v>38703995</v>
      </c>
      <c r="C3458" s="2">
        <v>109</v>
      </c>
      <c r="D3458" s="2">
        <v>7.3</v>
      </c>
    </row>
    <row r="3459" spans="1:4" x14ac:dyDescent="0.3">
      <c r="A3459" s="2" t="s">
        <v>10297</v>
      </c>
      <c r="B3459" s="15">
        <v>14400000</v>
      </c>
      <c r="C3459" s="2">
        <v>144</v>
      </c>
      <c r="D3459" s="2">
        <v>6.2</v>
      </c>
    </row>
    <row r="3460" spans="1:4" x14ac:dyDescent="0.3">
      <c r="A3460" s="2" t="s">
        <v>10301</v>
      </c>
      <c r="B3460" s="14">
        <v>0</v>
      </c>
      <c r="C3460" s="2">
        <v>90</v>
      </c>
      <c r="D3460" s="2">
        <v>6.7</v>
      </c>
    </row>
    <row r="3461" spans="1:4" x14ac:dyDescent="0.3">
      <c r="A3461" s="2" t="s">
        <v>10304</v>
      </c>
      <c r="B3461" s="15">
        <v>44244700</v>
      </c>
      <c r="C3461" s="2">
        <v>99</v>
      </c>
      <c r="D3461" s="2">
        <v>6.9</v>
      </c>
    </row>
    <row r="3462" spans="1:4" x14ac:dyDescent="0.3">
      <c r="A3462" s="2" t="s">
        <v>10306</v>
      </c>
      <c r="B3462" s="14">
        <v>0</v>
      </c>
      <c r="C3462" s="2">
        <v>121</v>
      </c>
      <c r="D3462" s="2">
        <v>6.2</v>
      </c>
    </row>
    <row r="3463" spans="1:4" x14ac:dyDescent="0.3">
      <c r="A3463" s="2" t="s">
        <v>10308</v>
      </c>
      <c r="B3463" s="15">
        <v>12197398</v>
      </c>
      <c r="C3463" s="2">
        <v>89</v>
      </c>
      <c r="D3463" s="2">
        <v>4.4000000000000004</v>
      </c>
    </row>
    <row r="3464" spans="1:4" x14ac:dyDescent="0.3">
      <c r="A3464" s="2" t="s">
        <v>10311</v>
      </c>
      <c r="B3464" s="14">
        <v>6097767</v>
      </c>
      <c r="C3464" s="2">
        <v>113</v>
      </c>
      <c r="D3464" s="2">
        <v>6.3</v>
      </c>
    </row>
    <row r="3465" spans="1:4" x14ac:dyDescent="0.3">
      <c r="A3465" s="2" t="s">
        <v>10314</v>
      </c>
      <c r="B3465" s="15">
        <v>12750246</v>
      </c>
      <c r="C3465" s="2">
        <v>91</v>
      </c>
      <c r="D3465" s="2">
        <v>6.6</v>
      </c>
    </row>
    <row r="3466" spans="1:4" x14ac:dyDescent="0.3">
      <c r="A3466" s="2" t="s">
        <v>10316</v>
      </c>
      <c r="B3466" s="14">
        <v>0</v>
      </c>
      <c r="C3466" s="2">
        <v>104</v>
      </c>
      <c r="D3466" s="2">
        <v>5.9</v>
      </c>
    </row>
    <row r="3467" spans="1:4" x14ac:dyDescent="0.3">
      <c r="A3467" s="2" t="s">
        <v>10319</v>
      </c>
      <c r="B3467" s="15">
        <v>52000000</v>
      </c>
      <c r="C3467" s="2">
        <v>99</v>
      </c>
      <c r="D3467" s="2">
        <v>6.5</v>
      </c>
    </row>
    <row r="3468" spans="1:4" x14ac:dyDescent="0.3">
      <c r="A3468" s="2" t="s">
        <v>10321</v>
      </c>
      <c r="B3468" s="14">
        <v>6000000</v>
      </c>
      <c r="C3468" s="2">
        <v>98</v>
      </c>
      <c r="D3468" s="2">
        <v>5.4</v>
      </c>
    </row>
    <row r="3469" spans="1:4" x14ac:dyDescent="0.3">
      <c r="A3469" s="2" t="s">
        <v>10324</v>
      </c>
      <c r="B3469" s="15">
        <v>42027970</v>
      </c>
      <c r="C3469" s="2">
        <v>121</v>
      </c>
      <c r="D3469" s="2">
        <v>7.4</v>
      </c>
    </row>
    <row r="3470" spans="1:4" x14ac:dyDescent="0.3">
      <c r="A3470" s="2" t="s">
        <v>10326</v>
      </c>
      <c r="B3470" s="14">
        <v>6642254</v>
      </c>
      <c r="C3470" s="2">
        <v>96</v>
      </c>
      <c r="D3470" s="2">
        <v>5.2</v>
      </c>
    </row>
    <row r="3471" spans="1:4" x14ac:dyDescent="0.3">
      <c r="A3471" s="2" t="s">
        <v>10330</v>
      </c>
      <c r="B3471" s="15">
        <v>4206470</v>
      </c>
      <c r="C3471" s="2">
        <v>100</v>
      </c>
      <c r="D3471" s="2">
        <v>6.5</v>
      </c>
    </row>
    <row r="3472" spans="1:4" x14ac:dyDescent="0.3">
      <c r="A3472" s="2" t="s">
        <v>10332</v>
      </c>
      <c r="B3472" s="14">
        <v>1518876</v>
      </c>
      <c r="C3472" s="2">
        <v>42</v>
      </c>
      <c r="D3472" s="2">
        <v>8</v>
      </c>
    </row>
    <row r="3473" spans="1:4" x14ac:dyDescent="0.3">
      <c r="A3473" s="2" t="s">
        <v>10336</v>
      </c>
      <c r="B3473" s="15">
        <v>0</v>
      </c>
      <c r="C3473" s="2">
        <v>122</v>
      </c>
      <c r="D3473" s="2">
        <v>6.6</v>
      </c>
    </row>
    <row r="3474" spans="1:4" x14ac:dyDescent="0.3">
      <c r="A3474" s="2" t="s">
        <v>10339</v>
      </c>
      <c r="B3474" s="14">
        <v>852450</v>
      </c>
      <c r="C3474" s="2">
        <v>101</v>
      </c>
      <c r="D3474" s="2">
        <v>6.1</v>
      </c>
    </row>
    <row r="3475" spans="1:4" x14ac:dyDescent="0.3">
      <c r="A3475" s="2" t="s">
        <v>10342</v>
      </c>
      <c r="B3475" s="15">
        <v>7231461</v>
      </c>
      <c r="C3475" s="2">
        <v>96</v>
      </c>
      <c r="D3475" s="2">
        <v>6.4</v>
      </c>
    </row>
    <row r="3476" spans="1:4" x14ac:dyDescent="0.3">
      <c r="A3476" s="2" t="s">
        <v>10345</v>
      </c>
      <c r="B3476" s="14">
        <v>0</v>
      </c>
      <c r="C3476" s="2">
        <v>84</v>
      </c>
      <c r="D3476" s="2">
        <v>5.5</v>
      </c>
    </row>
    <row r="3477" spans="1:4" x14ac:dyDescent="0.3">
      <c r="A3477" s="2" t="s">
        <v>10349</v>
      </c>
      <c r="B3477" s="15">
        <v>670712</v>
      </c>
      <c r="C3477" s="2">
        <v>104</v>
      </c>
      <c r="D3477" s="2">
        <v>6.9</v>
      </c>
    </row>
    <row r="3478" spans="1:4" x14ac:dyDescent="0.3">
      <c r="A3478" s="2" t="s">
        <v>10352</v>
      </c>
      <c r="B3478" s="14">
        <v>13560274</v>
      </c>
      <c r="C3478" s="2">
        <v>96</v>
      </c>
      <c r="D3478" s="2">
        <v>6.8</v>
      </c>
    </row>
    <row r="3479" spans="1:4" x14ac:dyDescent="0.3">
      <c r="A3479" s="2" t="s">
        <v>10355</v>
      </c>
      <c r="B3479" s="15">
        <v>-769724</v>
      </c>
      <c r="C3479" s="2">
        <v>94</v>
      </c>
      <c r="D3479" s="2">
        <v>4.8</v>
      </c>
    </row>
    <row r="3480" spans="1:4" x14ac:dyDescent="0.3">
      <c r="A3480" s="2" t="s">
        <v>10358</v>
      </c>
      <c r="B3480" s="14">
        <v>4409377</v>
      </c>
      <c r="C3480" s="2">
        <v>97</v>
      </c>
      <c r="D3480" s="2">
        <v>7.1</v>
      </c>
    </row>
    <row r="3481" spans="1:4" x14ac:dyDescent="0.3">
      <c r="A3481" s="2" t="s">
        <v>10360</v>
      </c>
      <c r="B3481" s="15">
        <v>0</v>
      </c>
      <c r="C3481" s="2">
        <v>97</v>
      </c>
      <c r="D3481" s="2">
        <v>6.6</v>
      </c>
    </row>
    <row r="3482" spans="1:4" x14ac:dyDescent="0.3">
      <c r="A3482" s="2" t="s">
        <v>10362</v>
      </c>
      <c r="B3482" s="14">
        <v>0</v>
      </c>
      <c r="C3482" s="2">
        <v>89</v>
      </c>
      <c r="D3482" s="2">
        <v>5.4</v>
      </c>
    </row>
    <row r="3483" spans="1:4" x14ac:dyDescent="0.3">
      <c r="A3483" s="2" t="s">
        <v>10366</v>
      </c>
      <c r="B3483" s="15">
        <v>-16701</v>
      </c>
      <c r="C3483" s="2">
        <v>120</v>
      </c>
      <c r="D3483" s="2">
        <v>6.4</v>
      </c>
    </row>
    <row r="3484" spans="1:4" x14ac:dyDescent="0.3">
      <c r="A3484" s="2" t="s">
        <v>10369</v>
      </c>
      <c r="B3484" s="14">
        <v>-1601011</v>
      </c>
      <c r="C3484" s="2">
        <v>95</v>
      </c>
      <c r="D3484" s="2">
        <v>5.5</v>
      </c>
    </row>
    <row r="3485" spans="1:4" x14ac:dyDescent="0.3">
      <c r="A3485" s="2" t="s">
        <v>10373</v>
      </c>
      <c r="B3485" s="15">
        <v>0</v>
      </c>
      <c r="C3485" s="2">
        <v>95</v>
      </c>
      <c r="D3485" s="2">
        <v>7.4</v>
      </c>
    </row>
    <row r="3486" spans="1:4" x14ac:dyDescent="0.3">
      <c r="A3486" s="2" t="s">
        <v>10376</v>
      </c>
      <c r="B3486" s="14">
        <v>-2716629</v>
      </c>
      <c r="C3486" s="2">
        <v>99</v>
      </c>
      <c r="D3486" s="2">
        <v>6.9</v>
      </c>
    </row>
    <row r="3487" spans="1:4" x14ac:dyDescent="0.3">
      <c r="A3487" s="2" t="s">
        <v>10380</v>
      </c>
      <c r="B3487" s="15">
        <v>0</v>
      </c>
      <c r="C3487" s="2">
        <v>96</v>
      </c>
      <c r="D3487" s="2">
        <v>6.2</v>
      </c>
    </row>
    <row r="3488" spans="1:4" x14ac:dyDescent="0.3">
      <c r="A3488" s="2" t="s">
        <v>10384</v>
      </c>
      <c r="B3488" s="14">
        <v>-3055248</v>
      </c>
      <c r="C3488" s="2">
        <v>94</v>
      </c>
      <c r="D3488" s="2">
        <v>6.6</v>
      </c>
    </row>
    <row r="3489" spans="1:4" x14ac:dyDescent="0.3">
      <c r="A3489" s="2" t="s">
        <v>10386</v>
      </c>
      <c r="B3489" s="15">
        <v>-3974762</v>
      </c>
      <c r="C3489" s="2">
        <v>95</v>
      </c>
      <c r="D3489" s="2">
        <v>6</v>
      </c>
    </row>
    <row r="3490" spans="1:4" x14ac:dyDescent="0.3">
      <c r="A3490" s="2" t="s">
        <v>10390</v>
      </c>
      <c r="B3490" s="14">
        <v>0</v>
      </c>
      <c r="C3490" s="2">
        <v>84</v>
      </c>
      <c r="D3490" s="2">
        <v>5.7</v>
      </c>
    </row>
    <row r="3491" spans="1:4" x14ac:dyDescent="0.3">
      <c r="A3491" s="2" t="s">
        <v>10395</v>
      </c>
      <c r="B3491" s="15">
        <v>-5605446</v>
      </c>
      <c r="C3491" s="2">
        <v>145</v>
      </c>
      <c r="D3491" s="2">
        <v>7.6</v>
      </c>
    </row>
    <row r="3492" spans="1:4" x14ac:dyDescent="0.3">
      <c r="A3492" s="2" t="s">
        <v>10399</v>
      </c>
      <c r="B3492" s="14">
        <v>-3100025</v>
      </c>
      <c r="C3492" s="2">
        <v>99</v>
      </c>
      <c r="D3492" s="2">
        <v>6.2</v>
      </c>
    </row>
    <row r="3493" spans="1:4" x14ac:dyDescent="0.3">
      <c r="A3493" s="2" t="s">
        <v>10403</v>
      </c>
      <c r="B3493" s="15">
        <v>-6000000</v>
      </c>
      <c r="C3493" s="2">
        <v>110</v>
      </c>
      <c r="D3493" s="2">
        <v>6.6</v>
      </c>
    </row>
    <row r="3494" spans="1:4" x14ac:dyDescent="0.3">
      <c r="A3494" s="2" t="s">
        <v>10406</v>
      </c>
      <c r="B3494" s="14">
        <v>0</v>
      </c>
      <c r="C3494" s="2">
        <v>97</v>
      </c>
      <c r="D3494" s="2">
        <v>7.2</v>
      </c>
    </row>
    <row r="3495" spans="1:4" x14ac:dyDescent="0.3">
      <c r="A3495" s="2" t="s">
        <v>10409</v>
      </c>
      <c r="B3495" s="15">
        <v>-5130675</v>
      </c>
      <c r="C3495" s="2">
        <v>107</v>
      </c>
      <c r="D3495" s="2">
        <v>4.5999999999999996</v>
      </c>
    </row>
    <row r="3496" spans="1:4" x14ac:dyDescent="0.3">
      <c r="A3496" s="2" t="s">
        <v>10413</v>
      </c>
      <c r="B3496" s="14">
        <v>-5600389</v>
      </c>
      <c r="C3496" s="2">
        <v>97</v>
      </c>
      <c r="D3496" s="2">
        <v>4.7</v>
      </c>
    </row>
    <row r="3497" spans="1:4" x14ac:dyDescent="0.3">
      <c r="A3497" s="2" t="s">
        <v>10417</v>
      </c>
      <c r="B3497" s="15">
        <v>0</v>
      </c>
      <c r="C3497" s="2">
        <v>104</v>
      </c>
      <c r="D3497" s="2">
        <v>5.7</v>
      </c>
    </row>
    <row r="3498" spans="1:4" x14ac:dyDescent="0.3">
      <c r="A3498" s="2" t="s">
        <v>10419</v>
      </c>
      <c r="B3498" s="14">
        <v>-6000000</v>
      </c>
      <c r="C3498" s="2">
        <v>99</v>
      </c>
      <c r="D3498" s="2">
        <v>6.2</v>
      </c>
    </row>
    <row r="3499" spans="1:4" x14ac:dyDescent="0.3">
      <c r="A3499" s="2" t="s">
        <v>10421</v>
      </c>
      <c r="B3499" s="15">
        <v>1198226</v>
      </c>
      <c r="C3499" s="2">
        <v>104</v>
      </c>
      <c r="D3499" s="2">
        <v>5.3</v>
      </c>
    </row>
    <row r="3500" spans="1:4" x14ac:dyDescent="0.3">
      <c r="A3500" s="2" t="s">
        <v>10424</v>
      </c>
      <c r="B3500" s="14">
        <v>-6000000</v>
      </c>
      <c r="C3500" s="2">
        <v>97</v>
      </c>
      <c r="D3500" s="2">
        <v>5.9</v>
      </c>
    </row>
    <row r="3501" spans="1:4" x14ac:dyDescent="0.3">
      <c r="A3501" s="2" t="s">
        <v>10428</v>
      </c>
      <c r="B3501" s="15">
        <v>0</v>
      </c>
      <c r="C3501" s="2">
        <v>107</v>
      </c>
      <c r="D3501" s="2">
        <v>6.5</v>
      </c>
    </row>
    <row r="3502" spans="1:4" x14ac:dyDescent="0.3">
      <c r="A3502" s="2" t="s">
        <v>10430</v>
      </c>
      <c r="B3502" s="14">
        <v>0</v>
      </c>
      <c r="C3502" s="2">
        <v>117</v>
      </c>
      <c r="D3502" s="2">
        <v>6.3</v>
      </c>
    </row>
    <row r="3503" spans="1:4" x14ac:dyDescent="0.3">
      <c r="A3503" s="2" t="s">
        <v>10433</v>
      </c>
      <c r="B3503" s="15">
        <v>-5930503</v>
      </c>
      <c r="C3503" s="2">
        <v>85</v>
      </c>
      <c r="D3503" s="2">
        <v>4.7</v>
      </c>
    </row>
    <row r="3504" spans="1:4" x14ac:dyDescent="0.3">
      <c r="A3504" s="2" t="s">
        <v>10436</v>
      </c>
      <c r="B3504" s="14">
        <v>25</v>
      </c>
      <c r="C3504" s="2">
        <v>152</v>
      </c>
      <c r="D3504" s="2">
        <v>8</v>
      </c>
    </row>
    <row r="3505" spans="1:4" x14ac:dyDescent="0.3">
      <c r="A3505" s="2" t="s">
        <v>10438</v>
      </c>
      <c r="B3505" s="15">
        <v>-6000000</v>
      </c>
      <c r="C3505" s="2">
        <v>86</v>
      </c>
      <c r="D3505" s="2">
        <v>6.8</v>
      </c>
    </row>
    <row r="3506" spans="1:4" x14ac:dyDescent="0.3">
      <c r="A3506" s="2" t="s">
        <v>10441</v>
      </c>
      <c r="B3506" s="14">
        <v>0</v>
      </c>
      <c r="C3506" s="2">
        <v>103</v>
      </c>
      <c r="D3506" s="2">
        <v>5.4</v>
      </c>
    </row>
    <row r="3507" spans="1:4" x14ac:dyDescent="0.3">
      <c r="A3507" s="2" t="s">
        <v>10444</v>
      </c>
      <c r="B3507" s="15">
        <v>0</v>
      </c>
      <c r="C3507" s="2">
        <v>87</v>
      </c>
      <c r="D3507" s="2">
        <v>5.4</v>
      </c>
    </row>
    <row r="3508" spans="1:4" x14ac:dyDescent="0.3">
      <c r="A3508" s="2" t="s">
        <v>10448</v>
      </c>
      <c r="B3508" s="14">
        <v>-11933649</v>
      </c>
      <c r="C3508" s="2">
        <v>95</v>
      </c>
      <c r="D3508" s="2">
        <v>5.6</v>
      </c>
    </row>
    <row r="3509" spans="1:4" x14ac:dyDescent="0.3">
      <c r="A3509" s="2" t="s">
        <v>10450</v>
      </c>
      <c r="B3509" s="15">
        <v>-6000000</v>
      </c>
      <c r="C3509" s="2">
        <v>101</v>
      </c>
      <c r="D3509" s="2">
        <v>6.3</v>
      </c>
    </row>
    <row r="3510" spans="1:4" x14ac:dyDescent="0.3">
      <c r="A3510" s="2" t="s">
        <v>10452</v>
      </c>
      <c r="B3510" s="14">
        <v>-6000000</v>
      </c>
      <c r="C3510" s="2">
        <v>90</v>
      </c>
      <c r="D3510" s="2">
        <v>5.2</v>
      </c>
    </row>
    <row r="3511" spans="1:4" x14ac:dyDescent="0.3">
      <c r="A3511" s="2" t="s">
        <v>10456</v>
      </c>
      <c r="B3511" s="15">
        <v>0</v>
      </c>
      <c r="C3511" s="2">
        <v>240</v>
      </c>
      <c r="D3511" s="2">
        <v>7.6</v>
      </c>
    </row>
    <row r="3512" spans="1:4" x14ac:dyDescent="0.3">
      <c r="A3512" s="2" t="s">
        <v>10459</v>
      </c>
      <c r="B3512" s="14">
        <v>-3831561</v>
      </c>
      <c r="C3512" s="2">
        <v>87</v>
      </c>
      <c r="D3512" s="2">
        <v>7.1</v>
      </c>
    </row>
    <row r="3513" spans="1:4" x14ac:dyDescent="0.3">
      <c r="A3513" s="2" t="s">
        <v>10461</v>
      </c>
      <c r="B3513" s="15">
        <v>-1402201</v>
      </c>
      <c r="C3513" s="2">
        <v>122</v>
      </c>
      <c r="D3513" s="2">
        <v>7</v>
      </c>
    </row>
    <row r="3514" spans="1:4" x14ac:dyDescent="0.3">
      <c r="A3514" s="2" t="s">
        <v>10465</v>
      </c>
      <c r="B3514" s="14">
        <v>-5967749</v>
      </c>
      <c r="C3514" s="2">
        <v>86</v>
      </c>
      <c r="D3514" s="2">
        <v>5.5</v>
      </c>
    </row>
    <row r="3515" spans="1:4" x14ac:dyDescent="0.3">
      <c r="A3515" s="2" t="s">
        <v>10468</v>
      </c>
      <c r="B3515" s="15">
        <v>-3469952</v>
      </c>
      <c r="C3515" s="2">
        <v>103</v>
      </c>
      <c r="D3515" s="2">
        <v>6.8</v>
      </c>
    </row>
    <row r="3516" spans="1:4" x14ac:dyDescent="0.3">
      <c r="A3516" s="2" t="s">
        <v>10472</v>
      </c>
      <c r="B3516" s="14">
        <v>0</v>
      </c>
      <c r="C3516" s="2">
        <v>90</v>
      </c>
      <c r="D3516" s="2">
        <v>4.9000000000000004</v>
      </c>
    </row>
    <row r="3517" spans="1:4" x14ac:dyDescent="0.3">
      <c r="A3517" s="2" t="s">
        <v>10476</v>
      </c>
      <c r="B3517" s="15">
        <v>1000000</v>
      </c>
      <c r="C3517" s="2">
        <v>133</v>
      </c>
      <c r="D3517" s="2">
        <v>7.2</v>
      </c>
    </row>
    <row r="3518" spans="1:4" x14ac:dyDescent="0.3">
      <c r="A3518" s="2" t="s">
        <v>10479</v>
      </c>
      <c r="B3518" s="14">
        <v>0</v>
      </c>
      <c r="C3518" s="2">
        <v>91</v>
      </c>
      <c r="D3518" s="2">
        <v>5.5</v>
      </c>
    </row>
    <row r="3519" spans="1:4" x14ac:dyDescent="0.3">
      <c r="A3519" s="2" t="s">
        <v>10482</v>
      </c>
      <c r="B3519" s="15">
        <v>21165581</v>
      </c>
      <c r="C3519" s="2">
        <v>108</v>
      </c>
      <c r="D3519" s="2">
        <v>6.8</v>
      </c>
    </row>
    <row r="3520" spans="1:4" x14ac:dyDescent="0.3">
      <c r="A3520" s="2" t="s">
        <v>10485</v>
      </c>
      <c r="B3520" s="14">
        <v>0</v>
      </c>
      <c r="C3520" s="2">
        <v>99</v>
      </c>
      <c r="D3520" s="2">
        <v>10</v>
      </c>
    </row>
    <row r="3521" spans="1:4" x14ac:dyDescent="0.3">
      <c r="A3521" s="2" t="s">
        <v>10488</v>
      </c>
      <c r="B3521" s="15">
        <v>73078482</v>
      </c>
      <c r="C3521" s="2">
        <v>112</v>
      </c>
      <c r="D3521" s="2">
        <v>6.2</v>
      </c>
    </row>
    <row r="3522" spans="1:4" x14ac:dyDescent="0.3">
      <c r="A3522" s="2" t="s">
        <v>10490</v>
      </c>
      <c r="B3522" s="14">
        <v>0</v>
      </c>
      <c r="C3522" s="2">
        <v>141</v>
      </c>
      <c r="D3522" s="2">
        <v>6</v>
      </c>
    </row>
    <row r="3523" spans="1:4" x14ac:dyDescent="0.3">
      <c r="A3523" s="2" t="s">
        <v>10492</v>
      </c>
      <c r="B3523" s="15">
        <v>1200000</v>
      </c>
      <c r="C3523" s="2">
        <v>95</v>
      </c>
      <c r="D3523" s="2">
        <v>4.2</v>
      </c>
    </row>
    <row r="3524" spans="1:4" x14ac:dyDescent="0.3">
      <c r="A3524" s="2" t="s">
        <v>10495</v>
      </c>
      <c r="B3524" s="14">
        <v>126</v>
      </c>
      <c r="C3524" s="2">
        <v>139</v>
      </c>
      <c r="D3524" s="2">
        <v>4.7</v>
      </c>
    </row>
    <row r="3525" spans="1:4" x14ac:dyDescent="0.3">
      <c r="A3525" s="2" t="s">
        <v>10498</v>
      </c>
      <c r="B3525" s="15">
        <v>12869680</v>
      </c>
      <c r="C3525" s="2">
        <v>85</v>
      </c>
      <c r="D3525" s="2">
        <v>6.4</v>
      </c>
    </row>
    <row r="3526" spans="1:4" x14ac:dyDescent="0.3">
      <c r="A3526" s="2" t="s">
        <v>10501</v>
      </c>
      <c r="B3526" s="14">
        <v>531826</v>
      </c>
      <c r="C3526" s="2">
        <v>105</v>
      </c>
      <c r="D3526" s="2">
        <v>3.9</v>
      </c>
    </row>
    <row r="3527" spans="1:4" x14ac:dyDescent="0.3">
      <c r="A3527" s="2" t="s">
        <v>10503</v>
      </c>
      <c r="B3527" s="15">
        <v>154116327</v>
      </c>
      <c r="C3527" s="2">
        <v>129</v>
      </c>
      <c r="D3527" s="2">
        <v>7.9</v>
      </c>
    </row>
    <row r="3528" spans="1:4" x14ac:dyDescent="0.3">
      <c r="A3528" s="2" t="s">
        <v>10505</v>
      </c>
      <c r="B3528" s="14">
        <v>53472904</v>
      </c>
      <c r="C3528" s="2">
        <v>123</v>
      </c>
      <c r="D3528" s="2">
        <v>6.8</v>
      </c>
    </row>
    <row r="3529" spans="1:4" x14ac:dyDescent="0.3">
      <c r="A3529" s="2" t="s">
        <v>10507</v>
      </c>
      <c r="B3529" s="15">
        <v>0</v>
      </c>
      <c r="C3529" s="2">
        <v>116</v>
      </c>
      <c r="D3529" s="2">
        <v>6.4</v>
      </c>
    </row>
    <row r="3530" spans="1:4" x14ac:dyDescent="0.3">
      <c r="A3530" s="2" t="s">
        <v>10510</v>
      </c>
      <c r="B3530" s="14">
        <v>0</v>
      </c>
      <c r="C3530" s="2">
        <v>105</v>
      </c>
      <c r="D3530" s="2">
        <v>7.3</v>
      </c>
    </row>
    <row r="3531" spans="1:4" x14ac:dyDescent="0.3">
      <c r="A3531" s="2" t="s">
        <v>10512</v>
      </c>
      <c r="B3531" s="15">
        <v>-6000000</v>
      </c>
      <c r="C3531" s="2">
        <v>90</v>
      </c>
      <c r="D3531" s="2">
        <v>5.9</v>
      </c>
    </row>
    <row r="3532" spans="1:4" x14ac:dyDescent="0.3">
      <c r="A3532" s="2" t="s">
        <v>10516</v>
      </c>
      <c r="B3532" s="14">
        <v>10200000</v>
      </c>
      <c r="C3532" s="2">
        <v>105</v>
      </c>
      <c r="D3532" s="2">
        <v>7.4</v>
      </c>
    </row>
    <row r="3533" spans="1:4" x14ac:dyDescent="0.3">
      <c r="A3533" s="2" t="s">
        <v>10518</v>
      </c>
      <c r="B3533" s="15">
        <v>-7000000</v>
      </c>
      <c r="C3533" s="2">
        <v>111</v>
      </c>
      <c r="D3533" s="2">
        <v>7.1</v>
      </c>
    </row>
    <row r="3534" spans="1:4" x14ac:dyDescent="0.3">
      <c r="A3534" s="2" t="s">
        <v>10520</v>
      </c>
      <c r="B3534" s="14">
        <v>0</v>
      </c>
      <c r="C3534" s="2">
        <v>91</v>
      </c>
      <c r="D3534" s="2">
        <v>6.2</v>
      </c>
    </row>
    <row r="3535" spans="1:4" x14ac:dyDescent="0.3">
      <c r="A3535" s="2" t="s">
        <v>10522</v>
      </c>
      <c r="B3535" s="15">
        <v>-635000</v>
      </c>
      <c r="C3535" s="2">
        <v>95</v>
      </c>
      <c r="D3535" s="2">
        <v>3.3</v>
      </c>
    </row>
    <row r="3536" spans="1:4" x14ac:dyDescent="0.3">
      <c r="A3536" s="2" t="s">
        <v>10526</v>
      </c>
      <c r="B3536" s="14">
        <v>0</v>
      </c>
      <c r="C3536" s="2">
        <v>96</v>
      </c>
      <c r="D3536" s="2">
        <v>7.5</v>
      </c>
    </row>
    <row r="3537" spans="1:4" x14ac:dyDescent="0.3">
      <c r="A3537" s="2" t="s">
        <v>10529</v>
      </c>
      <c r="B3537" s="15">
        <v>-1330097</v>
      </c>
      <c r="C3537" s="2">
        <v>92</v>
      </c>
      <c r="D3537" s="2">
        <v>5.6</v>
      </c>
    </row>
    <row r="3538" spans="1:4" x14ac:dyDescent="0.3">
      <c r="A3538" s="2" t="s">
        <v>10533</v>
      </c>
      <c r="B3538" s="14">
        <v>-2533556</v>
      </c>
      <c r="C3538" s="2">
        <v>104</v>
      </c>
      <c r="D3538" s="2">
        <v>6.2</v>
      </c>
    </row>
    <row r="3539" spans="1:4" x14ac:dyDescent="0.3">
      <c r="A3539" s="2" t="s">
        <v>10536</v>
      </c>
      <c r="B3539" s="15">
        <v>30795445</v>
      </c>
      <c r="C3539" s="2">
        <v>120</v>
      </c>
      <c r="D3539" s="2">
        <v>7.6</v>
      </c>
    </row>
    <row r="3540" spans="1:4" x14ac:dyDescent="0.3">
      <c r="A3540" s="2" t="s">
        <v>10538</v>
      </c>
      <c r="B3540" s="14">
        <v>0</v>
      </c>
      <c r="C3540" s="2">
        <v>99</v>
      </c>
      <c r="D3540" s="2">
        <v>4.8</v>
      </c>
    </row>
    <row r="3541" spans="1:4" x14ac:dyDescent="0.3">
      <c r="A3541" s="2" t="s">
        <v>10541</v>
      </c>
      <c r="B3541" s="15">
        <v>-3850000</v>
      </c>
      <c r="C3541" s="2">
        <v>93</v>
      </c>
      <c r="D3541" s="2">
        <v>6.8</v>
      </c>
    </row>
    <row r="3542" spans="1:4" x14ac:dyDescent="0.3">
      <c r="A3542" s="2" t="s">
        <v>10544</v>
      </c>
      <c r="B3542" s="14">
        <v>792</v>
      </c>
      <c r="C3542" s="2">
        <v>97</v>
      </c>
      <c r="D3542" s="2">
        <v>7.1</v>
      </c>
    </row>
    <row r="3543" spans="1:4" x14ac:dyDescent="0.3">
      <c r="A3543" s="2" t="s">
        <v>10546</v>
      </c>
      <c r="B3543" s="15">
        <v>-5500000</v>
      </c>
      <c r="C3543" s="2">
        <v>100</v>
      </c>
      <c r="D3543" s="2">
        <v>5.4</v>
      </c>
    </row>
    <row r="3544" spans="1:4" x14ac:dyDescent="0.3">
      <c r="A3544" s="2" t="s">
        <v>10549</v>
      </c>
      <c r="B3544" s="14">
        <v>9302151</v>
      </c>
      <c r="C3544" s="2">
        <v>157</v>
      </c>
      <c r="D3544" s="2">
        <v>7.2</v>
      </c>
    </row>
    <row r="3545" spans="1:4" x14ac:dyDescent="0.3">
      <c r="A3545" s="2" t="s">
        <v>10553</v>
      </c>
      <c r="B3545" s="15">
        <v>0</v>
      </c>
      <c r="C3545" s="2">
        <v>90</v>
      </c>
      <c r="D3545" s="2">
        <v>6.2</v>
      </c>
    </row>
    <row r="3546" spans="1:4" x14ac:dyDescent="0.3">
      <c r="A3546" s="2" t="s">
        <v>10557</v>
      </c>
      <c r="B3546" s="14">
        <v>-8000000</v>
      </c>
      <c r="C3546" s="2">
        <v>96</v>
      </c>
      <c r="D3546" s="2">
        <v>5.6</v>
      </c>
    </row>
    <row r="3547" spans="1:4" x14ac:dyDescent="0.3">
      <c r="A3547" s="2" t="s">
        <v>10561</v>
      </c>
      <c r="B3547" s="15">
        <v>0</v>
      </c>
      <c r="C3547" s="2">
        <v>96</v>
      </c>
      <c r="D3547" s="2">
        <v>4.9000000000000004</v>
      </c>
    </row>
    <row r="3548" spans="1:4" x14ac:dyDescent="0.3">
      <c r="A3548" s="2" t="s">
        <v>10564</v>
      </c>
      <c r="B3548" s="14">
        <v>0</v>
      </c>
      <c r="C3548" s="2">
        <v>90</v>
      </c>
      <c r="D3548" s="2">
        <v>7.3</v>
      </c>
    </row>
    <row r="3549" spans="1:4" x14ac:dyDescent="0.3">
      <c r="A3549" s="2" t="s">
        <v>10567</v>
      </c>
      <c r="B3549" s="15">
        <v>15699707</v>
      </c>
      <c r="C3549" s="2">
        <v>100</v>
      </c>
      <c r="D3549" s="2">
        <v>7.1</v>
      </c>
    </row>
    <row r="3550" spans="1:4" x14ac:dyDescent="0.3">
      <c r="A3550" s="2" t="s">
        <v>10571</v>
      </c>
      <c r="B3550" s="14">
        <v>0</v>
      </c>
      <c r="C3550" s="2">
        <v>94</v>
      </c>
      <c r="D3550" s="2">
        <v>6</v>
      </c>
    </row>
    <row r="3551" spans="1:4" x14ac:dyDescent="0.3">
      <c r="A3551" s="2" t="s">
        <v>10574</v>
      </c>
      <c r="B3551" s="15">
        <v>0</v>
      </c>
      <c r="C3551" s="2">
        <v>95</v>
      </c>
      <c r="D3551" s="2">
        <v>7.3</v>
      </c>
    </row>
    <row r="3552" spans="1:4" x14ac:dyDescent="0.3">
      <c r="A3552" s="2" t="s">
        <v>10577</v>
      </c>
      <c r="B3552" s="14">
        <v>-500000</v>
      </c>
      <c r="C3552" s="2">
        <v>120</v>
      </c>
      <c r="D3552" s="2">
        <v>5.9</v>
      </c>
    </row>
    <row r="3553" spans="1:4" x14ac:dyDescent="0.3">
      <c r="A3553" s="2" t="s">
        <v>10582</v>
      </c>
      <c r="B3553" s="15">
        <v>-5100000</v>
      </c>
      <c r="C3553" s="2">
        <v>103</v>
      </c>
      <c r="D3553" s="2">
        <v>7.2</v>
      </c>
    </row>
    <row r="3554" spans="1:4" x14ac:dyDescent="0.3">
      <c r="A3554" s="2" t="s">
        <v>10586</v>
      </c>
      <c r="B3554" s="14">
        <v>0</v>
      </c>
      <c r="C3554" s="2">
        <v>130</v>
      </c>
      <c r="D3554" s="2">
        <v>5.4</v>
      </c>
    </row>
    <row r="3555" spans="1:4" x14ac:dyDescent="0.3">
      <c r="A3555" s="2" t="s">
        <v>10589</v>
      </c>
      <c r="B3555" s="15">
        <v>-5000000</v>
      </c>
      <c r="C3555" s="2">
        <v>106</v>
      </c>
      <c r="D3555" s="2">
        <v>6.5</v>
      </c>
    </row>
    <row r="3556" spans="1:4" x14ac:dyDescent="0.3">
      <c r="A3556" s="2" t="s">
        <v>10591</v>
      </c>
      <c r="B3556" s="14">
        <v>148925093</v>
      </c>
      <c r="C3556" s="2">
        <v>92</v>
      </c>
      <c r="D3556" s="2">
        <v>6.3</v>
      </c>
    </row>
    <row r="3557" spans="1:4" x14ac:dyDescent="0.3">
      <c r="A3557" s="2" t="s">
        <v>10593</v>
      </c>
      <c r="B3557" s="15">
        <v>93286421</v>
      </c>
      <c r="C3557" s="2">
        <v>103</v>
      </c>
      <c r="D3557" s="2">
        <v>6.8</v>
      </c>
    </row>
    <row r="3558" spans="1:4" x14ac:dyDescent="0.3">
      <c r="A3558" s="2" t="s">
        <v>10597</v>
      </c>
      <c r="B3558" s="14">
        <v>59282312</v>
      </c>
      <c r="C3558" s="2">
        <v>87</v>
      </c>
      <c r="D3558" s="2">
        <v>6.1</v>
      </c>
    </row>
    <row r="3559" spans="1:4" x14ac:dyDescent="0.3">
      <c r="A3559" s="2" t="s">
        <v>10599</v>
      </c>
      <c r="B3559" s="15">
        <v>39207032</v>
      </c>
      <c r="C3559" s="2">
        <v>81</v>
      </c>
      <c r="D3559" s="2">
        <v>6.3</v>
      </c>
    </row>
    <row r="3560" spans="1:4" x14ac:dyDescent="0.3">
      <c r="A3560" s="2" t="s">
        <v>10603</v>
      </c>
      <c r="B3560" s="14">
        <v>200703818</v>
      </c>
      <c r="C3560" s="2">
        <v>83</v>
      </c>
      <c r="D3560" s="2">
        <v>5.9</v>
      </c>
    </row>
    <row r="3561" spans="1:4" x14ac:dyDescent="0.3">
      <c r="A3561" s="2" t="s">
        <v>10605</v>
      </c>
      <c r="B3561" s="15">
        <v>98590271</v>
      </c>
      <c r="C3561" s="2">
        <v>89</v>
      </c>
      <c r="D3561" s="2">
        <v>4.9000000000000004</v>
      </c>
    </row>
    <row r="3562" spans="1:4" x14ac:dyDescent="0.3">
      <c r="A3562" s="2" t="s">
        <v>10608</v>
      </c>
      <c r="B3562" s="14">
        <v>39793222</v>
      </c>
      <c r="C3562" s="2">
        <v>96</v>
      </c>
      <c r="D3562" s="2">
        <v>6.5</v>
      </c>
    </row>
    <row r="3563" spans="1:4" x14ac:dyDescent="0.3">
      <c r="A3563" s="2" t="s">
        <v>10610</v>
      </c>
      <c r="B3563" s="15">
        <v>93567206</v>
      </c>
      <c r="C3563" s="2">
        <v>115</v>
      </c>
      <c r="D3563" s="2">
        <v>7.5</v>
      </c>
    </row>
    <row r="3564" spans="1:4" x14ac:dyDescent="0.3">
      <c r="A3564" s="2" t="s">
        <v>10613</v>
      </c>
      <c r="B3564" s="14">
        <v>137817992</v>
      </c>
      <c r="C3564" s="2">
        <v>95</v>
      </c>
      <c r="D3564" s="2">
        <v>5.2</v>
      </c>
    </row>
    <row r="3565" spans="1:4" x14ac:dyDescent="0.3">
      <c r="A3565" s="2" t="s">
        <v>10615</v>
      </c>
      <c r="B3565" s="15">
        <v>31900000</v>
      </c>
      <c r="C3565" s="2">
        <v>135</v>
      </c>
      <c r="D3565" s="2">
        <v>6.4</v>
      </c>
    </row>
    <row r="3566" spans="1:4" x14ac:dyDescent="0.3">
      <c r="A3566" s="2" t="s">
        <v>10618</v>
      </c>
      <c r="B3566" s="14">
        <v>36833347</v>
      </c>
      <c r="C3566" s="2">
        <v>113</v>
      </c>
      <c r="D3566" s="2">
        <v>6.7</v>
      </c>
    </row>
    <row r="3567" spans="1:4" x14ac:dyDescent="0.3">
      <c r="A3567" s="2" t="s">
        <v>10621</v>
      </c>
      <c r="B3567" s="15">
        <v>23872033</v>
      </c>
      <c r="C3567" s="2">
        <v>89</v>
      </c>
      <c r="D3567" s="2">
        <v>5.0999999999999996</v>
      </c>
    </row>
    <row r="3568" spans="1:4" x14ac:dyDescent="0.3">
      <c r="A3568" s="2" t="s">
        <v>10623</v>
      </c>
      <c r="B3568" s="14">
        <v>52378584</v>
      </c>
      <c r="C3568" s="2">
        <v>110</v>
      </c>
      <c r="D3568" s="2">
        <v>7</v>
      </c>
    </row>
    <row r="3569" spans="1:4" x14ac:dyDescent="0.3">
      <c r="A3569" s="2" t="s">
        <v>10627</v>
      </c>
      <c r="B3569" s="15">
        <v>23200000</v>
      </c>
      <c r="C3569" s="2">
        <v>127</v>
      </c>
      <c r="D3569" s="2">
        <v>6.8</v>
      </c>
    </row>
    <row r="3570" spans="1:4" x14ac:dyDescent="0.3">
      <c r="A3570" s="2" t="s">
        <v>10629</v>
      </c>
      <c r="B3570" s="14">
        <v>81362372</v>
      </c>
      <c r="C3570" s="2">
        <v>84</v>
      </c>
      <c r="D3570" s="2">
        <v>5.2</v>
      </c>
    </row>
    <row r="3571" spans="1:4" x14ac:dyDescent="0.3">
      <c r="A3571" s="2" t="s">
        <v>10632</v>
      </c>
      <c r="B3571" s="15">
        <v>21010864</v>
      </c>
      <c r="C3571" s="2">
        <v>124</v>
      </c>
      <c r="D3571" s="2">
        <v>7.9</v>
      </c>
    </row>
    <row r="3572" spans="1:4" x14ac:dyDescent="0.3">
      <c r="A3572" s="2" t="s">
        <v>10635</v>
      </c>
      <c r="B3572" s="14">
        <v>50198285</v>
      </c>
      <c r="C3572" s="2">
        <v>117</v>
      </c>
      <c r="D3572" s="2">
        <v>7.9</v>
      </c>
    </row>
    <row r="3573" spans="1:4" x14ac:dyDescent="0.3">
      <c r="A3573" s="2" t="s">
        <v>10637</v>
      </c>
      <c r="B3573" s="15">
        <v>60810728</v>
      </c>
      <c r="C3573" s="2">
        <v>83</v>
      </c>
      <c r="D3573" s="2">
        <v>5.0999999999999996</v>
      </c>
    </row>
    <row r="3574" spans="1:4" x14ac:dyDescent="0.3">
      <c r="A3574" s="2" t="s">
        <v>10640</v>
      </c>
      <c r="B3574" s="14">
        <v>30723096</v>
      </c>
      <c r="C3574" s="2">
        <v>113</v>
      </c>
      <c r="D3574" s="2">
        <v>8.1</v>
      </c>
    </row>
    <row r="3575" spans="1:4" x14ac:dyDescent="0.3">
      <c r="A3575" s="2" t="s">
        <v>10642</v>
      </c>
      <c r="B3575" s="15">
        <v>39030246</v>
      </c>
      <c r="C3575" s="2">
        <v>104</v>
      </c>
      <c r="D3575" s="2">
        <v>6.3</v>
      </c>
    </row>
    <row r="3576" spans="1:4" x14ac:dyDescent="0.3">
      <c r="A3576" s="2" t="s">
        <v>10646</v>
      </c>
      <c r="B3576" s="14">
        <v>21888376</v>
      </c>
      <c r="C3576" s="2">
        <v>97</v>
      </c>
      <c r="D3576" s="2">
        <v>6.9</v>
      </c>
    </row>
    <row r="3577" spans="1:4" x14ac:dyDescent="0.3">
      <c r="A3577" s="2" t="s">
        <v>10648</v>
      </c>
      <c r="B3577" s="15">
        <v>105000000</v>
      </c>
      <c r="C3577" s="2">
        <v>110</v>
      </c>
      <c r="D3577" s="2">
        <v>7.4</v>
      </c>
    </row>
    <row r="3578" spans="1:4" x14ac:dyDescent="0.3">
      <c r="A3578" s="2" t="s">
        <v>10650</v>
      </c>
      <c r="B3578" s="14">
        <v>18598652</v>
      </c>
      <c r="C3578" s="2">
        <v>103</v>
      </c>
      <c r="D3578" s="2">
        <v>7.1</v>
      </c>
    </row>
    <row r="3579" spans="1:4" x14ac:dyDescent="0.3">
      <c r="A3579" s="2" t="s">
        <v>10653</v>
      </c>
      <c r="B3579" s="15">
        <v>0</v>
      </c>
      <c r="C3579" s="2">
        <v>94</v>
      </c>
      <c r="D3579" s="2">
        <v>4.7</v>
      </c>
    </row>
    <row r="3580" spans="1:4" x14ac:dyDescent="0.3">
      <c r="A3580" s="2" t="s">
        <v>10657</v>
      </c>
      <c r="B3580" s="14">
        <v>17159423</v>
      </c>
      <c r="C3580" s="2">
        <v>104</v>
      </c>
      <c r="D3580" s="2">
        <v>6.8</v>
      </c>
    </row>
    <row r="3581" spans="1:4" x14ac:dyDescent="0.3">
      <c r="A3581" s="2" t="s">
        <v>10661</v>
      </c>
      <c r="B3581" s="15">
        <v>0</v>
      </c>
      <c r="C3581" s="2">
        <v>77</v>
      </c>
      <c r="D3581" s="2">
        <v>5.4</v>
      </c>
    </row>
    <row r="3582" spans="1:4" x14ac:dyDescent="0.3">
      <c r="A3582" s="2" t="s">
        <v>10664</v>
      </c>
      <c r="B3582" s="14">
        <v>-5000000</v>
      </c>
      <c r="C3582" s="2">
        <v>134</v>
      </c>
      <c r="D3582" s="2">
        <v>6.1</v>
      </c>
    </row>
    <row r="3583" spans="1:4" x14ac:dyDescent="0.3">
      <c r="A3583" s="2" t="s">
        <v>10668</v>
      </c>
      <c r="B3583" s="15">
        <v>0</v>
      </c>
      <c r="C3583" s="2">
        <v>129</v>
      </c>
      <c r="D3583" s="2">
        <v>6.5</v>
      </c>
    </row>
    <row r="3584" spans="1:4" x14ac:dyDescent="0.3">
      <c r="A3584" s="2" t="s">
        <v>10671</v>
      </c>
      <c r="B3584" s="14">
        <v>7273593</v>
      </c>
      <c r="C3584" s="2">
        <v>90</v>
      </c>
      <c r="D3584" s="2">
        <v>5.9</v>
      </c>
    </row>
    <row r="3585" spans="1:4" x14ac:dyDescent="0.3">
      <c r="A3585" s="2" t="s">
        <v>10674</v>
      </c>
      <c r="B3585" s="15">
        <v>19804129</v>
      </c>
      <c r="C3585" s="2">
        <v>134</v>
      </c>
      <c r="D3585" s="2">
        <v>7.1</v>
      </c>
    </row>
    <row r="3586" spans="1:4" x14ac:dyDescent="0.3">
      <c r="A3586" s="2" t="s">
        <v>10677</v>
      </c>
      <c r="B3586" s="14">
        <v>0</v>
      </c>
      <c r="C3586" s="2">
        <v>104</v>
      </c>
      <c r="D3586" s="2">
        <v>6.4</v>
      </c>
    </row>
    <row r="3587" spans="1:4" x14ac:dyDescent="0.3">
      <c r="A3587" s="2" t="s">
        <v>10680</v>
      </c>
      <c r="B3587" s="15">
        <v>35100000</v>
      </c>
      <c r="C3587" s="2">
        <v>93</v>
      </c>
      <c r="D3587" s="2">
        <v>6.1</v>
      </c>
    </row>
    <row r="3588" spans="1:4" x14ac:dyDescent="0.3">
      <c r="A3588" s="2" t="s">
        <v>10682</v>
      </c>
      <c r="B3588" s="14">
        <v>0</v>
      </c>
      <c r="C3588" s="2">
        <v>105</v>
      </c>
      <c r="D3588" s="2">
        <v>5.4</v>
      </c>
    </row>
    <row r="3589" spans="1:4" x14ac:dyDescent="0.3">
      <c r="A3589" s="2" t="s">
        <v>10684</v>
      </c>
      <c r="B3589" s="15">
        <v>0</v>
      </c>
      <c r="C3589" s="2">
        <v>109</v>
      </c>
      <c r="D3589" s="2">
        <v>6.1</v>
      </c>
    </row>
    <row r="3590" spans="1:4" x14ac:dyDescent="0.3">
      <c r="A3590" s="2" t="s">
        <v>10686</v>
      </c>
      <c r="B3590" s="14">
        <v>38884652</v>
      </c>
      <c r="C3590" s="2">
        <v>99</v>
      </c>
      <c r="D3590" s="2">
        <v>7.5</v>
      </c>
    </row>
    <row r="3591" spans="1:4" x14ac:dyDescent="0.3">
      <c r="A3591" s="2" t="s">
        <v>10689</v>
      </c>
      <c r="B3591" s="15">
        <v>10000000</v>
      </c>
      <c r="C3591" s="2">
        <v>139</v>
      </c>
      <c r="D3591" s="2">
        <v>6</v>
      </c>
    </row>
    <row r="3592" spans="1:4" x14ac:dyDescent="0.3">
      <c r="A3592" s="2" t="s">
        <v>10692</v>
      </c>
      <c r="B3592" s="14">
        <v>14905359</v>
      </c>
      <c r="C3592" s="2">
        <v>99</v>
      </c>
      <c r="D3592" s="2">
        <v>6.4</v>
      </c>
    </row>
    <row r="3593" spans="1:4" x14ac:dyDescent="0.3">
      <c r="A3593" s="2" t="s">
        <v>10695</v>
      </c>
      <c r="B3593" s="15">
        <v>9000000</v>
      </c>
      <c r="C3593" s="2">
        <v>100</v>
      </c>
      <c r="D3593" s="2">
        <v>4.8</v>
      </c>
    </row>
    <row r="3594" spans="1:4" x14ac:dyDescent="0.3">
      <c r="A3594" s="2" t="s">
        <v>10698</v>
      </c>
      <c r="B3594" s="14">
        <v>363744044</v>
      </c>
      <c r="C3594" s="2">
        <v>95</v>
      </c>
      <c r="D3594" s="2">
        <v>6.2</v>
      </c>
    </row>
    <row r="3595" spans="1:4" x14ac:dyDescent="0.3">
      <c r="A3595" s="2" t="s">
        <v>10701</v>
      </c>
      <c r="B3595" s="15">
        <v>26724284</v>
      </c>
      <c r="C3595" s="2">
        <v>94</v>
      </c>
      <c r="D3595" s="2">
        <v>5</v>
      </c>
    </row>
    <row r="3596" spans="1:4" x14ac:dyDescent="0.3">
      <c r="A3596" s="2" t="s">
        <v>10705</v>
      </c>
      <c r="B3596" s="14">
        <v>10116634</v>
      </c>
      <c r="C3596" s="2">
        <v>88</v>
      </c>
      <c r="D3596" s="2">
        <v>5</v>
      </c>
    </row>
    <row r="3597" spans="1:4" x14ac:dyDescent="0.3">
      <c r="A3597" s="2" t="s">
        <v>10708</v>
      </c>
      <c r="B3597" s="15">
        <v>28616692</v>
      </c>
      <c r="C3597" s="2">
        <v>106</v>
      </c>
      <c r="D3597" s="2">
        <v>7.3</v>
      </c>
    </row>
    <row r="3598" spans="1:4" x14ac:dyDescent="0.3">
      <c r="A3598" s="2" t="s">
        <v>10711</v>
      </c>
      <c r="B3598" s="14">
        <v>26039392</v>
      </c>
      <c r="C3598" s="2">
        <v>99</v>
      </c>
      <c r="D3598" s="2">
        <v>7.5</v>
      </c>
    </row>
    <row r="3599" spans="1:4" x14ac:dyDescent="0.3">
      <c r="A3599" s="2" t="s">
        <v>10713</v>
      </c>
      <c r="B3599" s="15">
        <v>0</v>
      </c>
      <c r="C3599" s="2">
        <v>82</v>
      </c>
      <c r="D3599" s="2">
        <v>4.3</v>
      </c>
    </row>
    <row r="3600" spans="1:4" x14ac:dyDescent="0.3">
      <c r="A3600" s="2" t="s">
        <v>10717</v>
      </c>
      <c r="B3600" s="14">
        <v>8269963</v>
      </c>
      <c r="C3600" s="2">
        <v>135</v>
      </c>
      <c r="D3600" s="2">
        <v>6.9</v>
      </c>
    </row>
    <row r="3601" spans="1:4" x14ac:dyDescent="0.3">
      <c r="A3601" s="2" t="s">
        <v>10719</v>
      </c>
      <c r="B3601" s="15">
        <v>12768757</v>
      </c>
      <c r="C3601" s="2">
        <v>88</v>
      </c>
      <c r="D3601" s="2">
        <v>5.9</v>
      </c>
    </row>
    <row r="3602" spans="1:4" x14ac:dyDescent="0.3">
      <c r="A3602" s="2" t="s">
        <v>10721</v>
      </c>
      <c r="B3602" s="14">
        <v>-5000000</v>
      </c>
      <c r="C3602" s="2">
        <v>89</v>
      </c>
      <c r="D3602" s="2">
        <v>5.8</v>
      </c>
    </row>
    <row r="3603" spans="1:4" x14ac:dyDescent="0.3">
      <c r="A3603" s="2" t="s">
        <v>10724</v>
      </c>
      <c r="B3603" s="15">
        <v>0</v>
      </c>
      <c r="C3603" s="2">
        <v>110</v>
      </c>
      <c r="D3603" s="2">
        <v>6.9</v>
      </c>
    </row>
    <row r="3604" spans="1:4" x14ac:dyDescent="0.3">
      <c r="A3604" s="2" t="s">
        <v>10727</v>
      </c>
      <c r="B3604" s="14">
        <v>7232628</v>
      </c>
      <c r="C3604" s="2">
        <v>107</v>
      </c>
      <c r="D3604" s="2">
        <v>5.5</v>
      </c>
    </row>
    <row r="3605" spans="1:4" x14ac:dyDescent="0.3">
      <c r="A3605" s="2" t="s">
        <v>10731</v>
      </c>
      <c r="B3605" s="15">
        <v>20562924</v>
      </c>
      <c r="C3605" s="2">
        <v>86</v>
      </c>
      <c r="D3605" s="2">
        <v>5</v>
      </c>
    </row>
    <row r="3606" spans="1:4" x14ac:dyDescent="0.3">
      <c r="A3606" s="2" t="s">
        <v>10734</v>
      </c>
      <c r="B3606" s="14">
        <v>11174377</v>
      </c>
      <c r="C3606" s="2">
        <v>102</v>
      </c>
      <c r="D3606" s="2">
        <v>6.5</v>
      </c>
    </row>
    <row r="3607" spans="1:4" x14ac:dyDescent="0.3">
      <c r="A3607" s="2" t="s">
        <v>10738</v>
      </c>
      <c r="B3607" s="15">
        <v>49418872</v>
      </c>
      <c r="C3607" s="2">
        <v>103</v>
      </c>
      <c r="D3607" s="2">
        <v>6.7</v>
      </c>
    </row>
    <row r="3608" spans="1:4" x14ac:dyDescent="0.3">
      <c r="A3608" s="2" t="s">
        <v>10740</v>
      </c>
      <c r="B3608" s="14">
        <v>14056528</v>
      </c>
      <c r="C3608" s="2">
        <v>118</v>
      </c>
      <c r="D3608" s="2">
        <v>6</v>
      </c>
    </row>
    <row r="3609" spans="1:4" x14ac:dyDescent="0.3">
      <c r="A3609" s="2" t="s">
        <v>10745</v>
      </c>
      <c r="B3609" s="15">
        <v>7200000</v>
      </c>
      <c r="C3609" s="2">
        <v>139</v>
      </c>
      <c r="D3609" s="2">
        <v>5.4</v>
      </c>
    </row>
    <row r="3610" spans="1:4" x14ac:dyDescent="0.3">
      <c r="A3610" s="2" t="s">
        <v>10748</v>
      </c>
      <c r="B3610" s="14">
        <v>1164799</v>
      </c>
      <c r="C3610" s="2">
        <v>92</v>
      </c>
      <c r="D3610" s="2">
        <v>4.3</v>
      </c>
    </row>
    <row r="3611" spans="1:4" x14ac:dyDescent="0.3">
      <c r="A3611" s="2" t="s">
        <v>10752</v>
      </c>
      <c r="B3611" s="15">
        <v>0</v>
      </c>
      <c r="C3611" s="2">
        <v>99</v>
      </c>
      <c r="D3611" s="2">
        <v>6.3</v>
      </c>
    </row>
    <row r="3612" spans="1:4" x14ac:dyDescent="0.3">
      <c r="A3612" s="2" t="s">
        <v>10755</v>
      </c>
      <c r="B3612" s="14">
        <v>21</v>
      </c>
      <c r="C3612" s="2">
        <v>89</v>
      </c>
      <c r="D3612" s="2">
        <v>6.2</v>
      </c>
    </row>
    <row r="3613" spans="1:4" x14ac:dyDescent="0.3">
      <c r="A3613" s="2" t="s">
        <v>10758</v>
      </c>
      <c r="B3613" s="15">
        <v>0</v>
      </c>
      <c r="C3613" s="2">
        <v>96</v>
      </c>
      <c r="D3613" s="2">
        <v>5.2</v>
      </c>
    </row>
    <row r="3614" spans="1:4" x14ac:dyDescent="0.3">
      <c r="A3614" s="2" t="s">
        <v>10761</v>
      </c>
      <c r="B3614" s="14">
        <v>-5500000</v>
      </c>
      <c r="C3614" s="2">
        <v>82</v>
      </c>
      <c r="D3614" s="2">
        <v>6.2</v>
      </c>
    </row>
    <row r="3615" spans="1:4" x14ac:dyDescent="0.3">
      <c r="A3615" s="2" t="s">
        <v>10765</v>
      </c>
      <c r="B3615" s="15">
        <v>0</v>
      </c>
      <c r="C3615" s="2">
        <v>92</v>
      </c>
      <c r="D3615" s="2">
        <v>6.3</v>
      </c>
    </row>
    <row r="3616" spans="1:4" x14ac:dyDescent="0.3">
      <c r="A3616" s="2" t="s">
        <v>10768</v>
      </c>
      <c r="B3616" s="14">
        <v>-4567658</v>
      </c>
      <c r="C3616" s="2">
        <v>99</v>
      </c>
      <c r="D3616" s="2">
        <v>6.7</v>
      </c>
    </row>
    <row r="3617" spans="1:4" x14ac:dyDescent="0.3">
      <c r="A3617" s="2" t="s">
        <v>10772</v>
      </c>
      <c r="B3617" s="15">
        <v>0</v>
      </c>
      <c r="C3617" s="2">
        <v>106</v>
      </c>
      <c r="D3617" s="2">
        <v>6.6</v>
      </c>
    </row>
    <row r="3618" spans="1:4" x14ac:dyDescent="0.3">
      <c r="A3618" s="2" t="s">
        <v>10774</v>
      </c>
      <c r="B3618" s="14">
        <v>-5000000</v>
      </c>
      <c r="C3618" s="2">
        <v>90</v>
      </c>
      <c r="D3618" s="2">
        <v>4.9000000000000004</v>
      </c>
    </row>
    <row r="3619" spans="1:4" x14ac:dyDescent="0.3">
      <c r="A3619" s="2" t="s">
        <v>10778</v>
      </c>
      <c r="B3619" s="15">
        <v>2230000</v>
      </c>
      <c r="C3619" s="2">
        <v>118</v>
      </c>
      <c r="D3619" s="2">
        <v>6.4</v>
      </c>
    </row>
    <row r="3620" spans="1:4" x14ac:dyDescent="0.3">
      <c r="A3620" s="2" t="s">
        <v>10780</v>
      </c>
      <c r="B3620" s="14">
        <v>-5000000</v>
      </c>
      <c r="C3620" s="2">
        <v>97</v>
      </c>
      <c r="D3620" s="2">
        <v>6.7</v>
      </c>
    </row>
    <row r="3621" spans="1:4" x14ac:dyDescent="0.3">
      <c r="A3621" s="2" t="s">
        <v>10783</v>
      </c>
      <c r="B3621" s="15">
        <v>6538177</v>
      </c>
      <c r="C3621" s="2">
        <v>94</v>
      </c>
      <c r="D3621" s="2">
        <v>6.6</v>
      </c>
    </row>
    <row r="3622" spans="1:4" x14ac:dyDescent="0.3">
      <c r="A3622" s="2" t="s">
        <v>10786</v>
      </c>
      <c r="B3622" s="14">
        <v>-5000000</v>
      </c>
      <c r="C3622" s="2">
        <v>91</v>
      </c>
      <c r="D3622" s="2">
        <v>6.5</v>
      </c>
    </row>
    <row r="3623" spans="1:4" x14ac:dyDescent="0.3">
      <c r="A3623" s="2" t="s">
        <v>10788</v>
      </c>
      <c r="B3623" s="15">
        <v>321508</v>
      </c>
      <c r="C3623" s="2">
        <v>175</v>
      </c>
      <c r="D3623" s="2">
        <v>8.1</v>
      </c>
    </row>
    <row r="3624" spans="1:4" x14ac:dyDescent="0.3">
      <c r="A3624" s="2" t="s">
        <v>10790</v>
      </c>
      <c r="B3624" s="14">
        <v>476060</v>
      </c>
      <c r="C3624" s="2">
        <v>94</v>
      </c>
      <c r="D3624" s="2">
        <v>6.3</v>
      </c>
    </row>
    <row r="3625" spans="1:4" x14ac:dyDescent="0.3">
      <c r="A3625" s="2" t="s">
        <v>10792</v>
      </c>
      <c r="B3625" s="15">
        <v>4760104</v>
      </c>
      <c r="C3625" s="2">
        <v>97</v>
      </c>
      <c r="D3625" s="2">
        <v>7.6</v>
      </c>
    </row>
    <row r="3626" spans="1:4" x14ac:dyDescent="0.3">
      <c r="A3626" s="2" t="s">
        <v>10795</v>
      </c>
      <c r="B3626" s="14">
        <v>0</v>
      </c>
      <c r="C3626" s="2">
        <v>90</v>
      </c>
      <c r="D3626" s="2">
        <v>5.2</v>
      </c>
    </row>
    <row r="3627" spans="1:4" x14ac:dyDescent="0.3">
      <c r="A3627" s="2" t="s">
        <v>10798</v>
      </c>
      <c r="B3627" s="15">
        <v>-925977</v>
      </c>
      <c r="C3627" s="2">
        <v>41</v>
      </c>
      <c r="D3627" s="2">
        <v>5.9</v>
      </c>
    </row>
    <row r="3628" spans="1:4" x14ac:dyDescent="0.3">
      <c r="A3628" s="2" t="s">
        <v>10802</v>
      </c>
      <c r="B3628" s="14">
        <v>-1736415</v>
      </c>
      <c r="C3628" s="2">
        <v>112</v>
      </c>
      <c r="D3628" s="2">
        <v>6.8</v>
      </c>
    </row>
    <row r="3629" spans="1:4" x14ac:dyDescent="0.3">
      <c r="A3629" s="2" t="s">
        <v>10804</v>
      </c>
      <c r="B3629" s="15">
        <v>37424067</v>
      </c>
      <c r="C3629" s="2">
        <v>120</v>
      </c>
      <c r="D3629" s="2">
        <v>6.5</v>
      </c>
    </row>
    <row r="3630" spans="1:4" x14ac:dyDescent="0.3">
      <c r="A3630" s="2" t="s">
        <v>10808</v>
      </c>
      <c r="B3630" s="14">
        <v>-959412</v>
      </c>
      <c r="C3630" s="2">
        <v>110</v>
      </c>
      <c r="D3630" s="2">
        <v>6.6</v>
      </c>
    </row>
    <row r="3631" spans="1:4" x14ac:dyDescent="0.3">
      <c r="A3631" s="2" t="s">
        <v>10812</v>
      </c>
      <c r="B3631" s="15">
        <v>0</v>
      </c>
      <c r="C3631" s="2">
        <v>87</v>
      </c>
      <c r="D3631" s="2">
        <v>4.5999999999999996</v>
      </c>
    </row>
    <row r="3632" spans="1:4" x14ac:dyDescent="0.3">
      <c r="A3632" s="2" t="s">
        <v>10815</v>
      </c>
      <c r="B3632" s="14">
        <v>-1950865</v>
      </c>
      <c r="C3632" s="2">
        <v>99</v>
      </c>
      <c r="D3632" s="2">
        <v>7</v>
      </c>
    </row>
    <row r="3633" spans="1:4" x14ac:dyDescent="0.3">
      <c r="A3633" s="2" t="s">
        <v>10817</v>
      </c>
      <c r="B3633" s="15">
        <v>-157301</v>
      </c>
      <c r="C3633" s="2">
        <v>121</v>
      </c>
      <c r="D3633" s="2">
        <v>5.4</v>
      </c>
    </row>
    <row r="3634" spans="1:4" x14ac:dyDescent="0.3">
      <c r="A3634" s="2" t="s">
        <v>10819</v>
      </c>
      <c r="B3634" s="14">
        <v>-2385227</v>
      </c>
      <c r="C3634" s="2">
        <v>97</v>
      </c>
      <c r="D3634" s="2">
        <v>6</v>
      </c>
    </row>
    <row r="3635" spans="1:4" x14ac:dyDescent="0.3">
      <c r="A3635" s="2" t="s">
        <v>10824</v>
      </c>
      <c r="B3635" s="15">
        <v>-3019662</v>
      </c>
      <c r="C3635" s="2">
        <v>116</v>
      </c>
      <c r="D3635" s="2">
        <v>6</v>
      </c>
    </row>
    <row r="3636" spans="1:4" x14ac:dyDescent="0.3">
      <c r="A3636" s="2" t="s">
        <v>10826</v>
      </c>
      <c r="B3636" s="14">
        <v>3203235</v>
      </c>
      <c r="C3636" s="2">
        <v>101</v>
      </c>
      <c r="D3636" s="2">
        <v>7.3</v>
      </c>
    </row>
    <row r="3637" spans="1:4" x14ac:dyDescent="0.3">
      <c r="A3637" s="2" t="s">
        <v>10829</v>
      </c>
      <c r="B3637" s="15">
        <v>-5000000</v>
      </c>
      <c r="C3637" s="2">
        <v>103</v>
      </c>
      <c r="D3637" s="2">
        <v>5.7</v>
      </c>
    </row>
    <row r="3638" spans="1:4" x14ac:dyDescent="0.3">
      <c r="A3638" s="2" t="s">
        <v>10831</v>
      </c>
      <c r="B3638" s="14">
        <v>-2549154</v>
      </c>
      <c r="C3638" s="2">
        <v>112</v>
      </c>
      <c r="D3638" s="2">
        <v>6.6</v>
      </c>
    </row>
    <row r="3639" spans="1:4" x14ac:dyDescent="0.3">
      <c r="A3639" s="2" t="s">
        <v>10835</v>
      </c>
      <c r="B3639" s="15">
        <v>129058</v>
      </c>
      <c r="C3639" s="2">
        <v>91</v>
      </c>
      <c r="D3639" s="2">
        <v>6.9</v>
      </c>
    </row>
    <row r="3640" spans="1:4" x14ac:dyDescent="0.3">
      <c r="A3640" s="2" t="s">
        <v>10838</v>
      </c>
      <c r="B3640" s="14">
        <v>-4257102</v>
      </c>
      <c r="C3640" s="2">
        <v>98</v>
      </c>
      <c r="D3640" s="2">
        <v>5.9</v>
      </c>
    </row>
    <row r="3641" spans="1:4" x14ac:dyDescent="0.3">
      <c r="A3641" s="2" t="s">
        <v>10843</v>
      </c>
      <c r="B3641" s="15">
        <v>-1779629</v>
      </c>
      <c r="C3641" s="2">
        <v>95</v>
      </c>
      <c r="D3641" s="2">
        <v>6.7</v>
      </c>
    </row>
    <row r="3642" spans="1:4" x14ac:dyDescent="0.3">
      <c r="A3642" s="2" t="s">
        <v>10847</v>
      </c>
      <c r="B3642" s="14">
        <v>-5000000</v>
      </c>
      <c r="C3642" s="2">
        <v>88</v>
      </c>
      <c r="D3642" s="2">
        <v>5.8</v>
      </c>
    </row>
    <row r="3643" spans="1:4" x14ac:dyDescent="0.3">
      <c r="A3643" s="2" t="s">
        <v>10851</v>
      </c>
      <c r="B3643" s="15">
        <v>-4153296</v>
      </c>
      <c r="C3643" s="2">
        <v>99</v>
      </c>
      <c r="D3643" s="2">
        <v>3.9</v>
      </c>
    </row>
    <row r="3644" spans="1:4" x14ac:dyDescent="0.3">
      <c r="A3644" s="2" t="s">
        <v>10855</v>
      </c>
      <c r="B3644" s="14">
        <v>-6439931</v>
      </c>
      <c r="C3644" s="2">
        <v>91</v>
      </c>
      <c r="D3644" s="2">
        <v>6.8</v>
      </c>
    </row>
    <row r="3645" spans="1:4" x14ac:dyDescent="0.3">
      <c r="A3645" s="2" t="s">
        <v>10857</v>
      </c>
      <c r="B3645" s="15">
        <v>-6000000</v>
      </c>
      <c r="C3645" s="2">
        <v>97</v>
      </c>
      <c r="D3645" s="2">
        <v>5.6</v>
      </c>
    </row>
    <row r="3646" spans="1:4" x14ac:dyDescent="0.3">
      <c r="A3646" s="2" t="s">
        <v>10860</v>
      </c>
      <c r="B3646" s="14">
        <v>0</v>
      </c>
      <c r="C3646" s="2">
        <v>136</v>
      </c>
      <c r="D3646" s="2">
        <v>6</v>
      </c>
    </row>
    <row r="3647" spans="1:4" x14ac:dyDescent="0.3">
      <c r="A3647" s="2" t="s">
        <v>10863</v>
      </c>
      <c r="B3647" s="15">
        <v>0</v>
      </c>
      <c r="C3647" s="2">
        <v>117</v>
      </c>
      <c r="D3647" s="2">
        <v>6.6</v>
      </c>
    </row>
    <row r="3648" spans="1:4" x14ac:dyDescent="0.3">
      <c r="A3648" s="2" t="s">
        <v>10866</v>
      </c>
      <c r="B3648" s="14">
        <v>0</v>
      </c>
      <c r="C3648" s="2">
        <v>94</v>
      </c>
      <c r="D3648" s="2">
        <v>6.5</v>
      </c>
    </row>
    <row r="3649" spans="1:4" x14ac:dyDescent="0.3">
      <c r="A3649" s="2" t="s">
        <v>10870</v>
      </c>
      <c r="B3649" s="15">
        <v>476793</v>
      </c>
      <c r="C3649" s="2">
        <v>89</v>
      </c>
      <c r="D3649" s="2">
        <v>7.3</v>
      </c>
    </row>
    <row r="3650" spans="1:4" x14ac:dyDescent="0.3">
      <c r="A3650" s="2" t="s">
        <v>10874</v>
      </c>
      <c r="B3650" s="14">
        <v>0</v>
      </c>
      <c r="C3650" s="2">
        <v>92</v>
      </c>
      <c r="D3650" s="2">
        <v>6.2</v>
      </c>
    </row>
    <row r="3651" spans="1:4" x14ac:dyDescent="0.3">
      <c r="A3651" s="2" t="s">
        <v>10877</v>
      </c>
      <c r="B3651" s="15">
        <v>0</v>
      </c>
      <c r="C3651" s="2">
        <v>128</v>
      </c>
      <c r="D3651" s="2">
        <v>6.6</v>
      </c>
    </row>
    <row r="3652" spans="1:4" x14ac:dyDescent="0.3">
      <c r="A3652" s="2" t="s">
        <v>10880</v>
      </c>
      <c r="B3652" s="14">
        <v>0</v>
      </c>
      <c r="C3652" s="2">
        <v>90</v>
      </c>
      <c r="D3652" s="2">
        <v>5.5</v>
      </c>
    </row>
    <row r="3653" spans="1:4" x14ac:dyDescent="0.3">
      <c r="A3653" s="2" t="s">
        <v>10884</v>
      </c>
      <c r="B3653" s="15">
        <v>-5000000</v>
      </c>
      <c r="C3653" s="2">
        <v>95</v>
      </c>
      <c r="D3653" s="2">
        <v>4.7</v>
      </c>
    </row>
    <row r="3654" spans="1:4" x14ac:dyDescent="0.3">
      <c r="A3654" s="2" t="s">
        <v>10887</v>
      </c>
      <c r="B3654" s="14">
        <v>93450062</v>
      </c>
      <c r="C3654" s="2">
        <v>94</v>
      </c>
      <c r="D3654" s="2">
        <v>6</v>
      </c>
    </row>
    <row r="3655" spans="1:4" x14ac:dyDescent="0.3">
      <c r="A3655" s="2" t="s">
        <v>10889</v>
      </c>
      <c r="B3655" s="15">
        <v>-4217898</v>
      </c>
      <c r="C3655" s="2">
        <v>90</v>
      </c>
      <c r="D3655" s="2">
        <v>6.2</v>
      </c>
    </row>
    <row r="3656" spans="1:4" x14ac:dyDescent="0.3">
      <c r="A3656" s="2" t="s">
        <v>10893</v>
      </c>
      <c r="B3656" s="14">
        <v>0</v>
      </c>
      <c r="C3656" s="2">
        <v>95</v>
      </c>
      <c r="D3656" s="2">
        <v>3.8</v>
      </c>
    </row>
    <row r="3657" spans="1:4" x14ac:dyDescent="0.3">
      <c r="A3657" s="2" t="s">
        <v>10897</v>
      </c>
      <c r="B3657" s="15">
        <v>-5000000</v>
      </c>
      <c r="C3657" s="2">
        <v>91</v>
      </c>
      <c r="D3657" s="2">
        <v>4.2</v>
      </c>
    </row>
    <row r="3658" spans="1:4" x14ac:dyDescent="0.3">
      <c r="A3658" s="2" t="s">
        <v>10900</v>
      </c>
      <c r="B3658" s="14">
        <v>-5000000</v>
      </c>
      <c r="C3658" s="2">
        <v>107</v>
      </c>
      <c r="D3658" s="2">
        <v>7</v>
      </c>
    </row>
    <row r="3659" spans="1:4" x14ac:dyDescent="0.3">
      <c r="A3659" s="2" t="s">
        <v>10903</v>
      </c>
      <c r="B3659" s="15">
        <v>0</v>
      </c>
      <c r="C3659" s="2">
        <v>92</v>
      </c>
      <c r="D3659" s="2">
        <v>6.3</v>
      </c>
    </row>
    <row r="3660" spans="1:4" x14ac:dyDescent="0.3">
      <c r="A3660" s="2" t="s">
        <v>10906</v>
      </c>
      <c r="B3660" s="14">
        <v>0</v>
      </c>
      <c r="C3660" s="2">
        <v>87</v>
      </c>
      <c r="D3660" s="2">
        <v>5.8</v>
      </c>
    </row>
    <row r="3661" spans="1:4" x14ac:dyDescent="0.3">
      <c r="A3661" s="2" t="s">
        <v>10909</v>
      </c>
      <c r="B3661" s="15">
        <v>0</v>
      </c>
      <c r="C3661" s="2">
        <v>80</v>
      </c>
      <c r="D3661" s="2">
        <v>3.2</v>
      </c>
    </row>
    <row r="3662" spans="1:4" x14ac:dyDescent="0.3">
      <c r="A3662" s="2" t="s">
        <v>10912</v>
      </c>
      <c r="B3662" s="14">
        <v>0</v>
      </c>
      <c r="C3662" s="2">
        <v>95</v>
      </c>
      <c r="D3662" s="2">
        <v>7</v>
      </c>
    </row>
    <row r="3663" spans="1:4" x14ac:dyDescent="0.3">
      <c r="A3663" s="2" t="s">
        <v>10914</v>
      </c>
      <c r="B3663" s="15">
        <v>-5000000</v>
      </c>
      <c r="C3663" s="2">
        <v>105</v>
      </c>
      <c r="D3663" s="2">
        <v>7.4</v>
      </c>
    </row>
    <row r="3664" spans="1:4" x14ac:dyDescent="0.3">
      <c r="A3664" s="2" t="s">
        <v>10918</v>
      </c>
      <c r="B3664" s="14">
        <v>-5000000</v>
      </c>
      <c r="C3664" s="2">
        <v>67</v>
      </c>
      <c r="D3664" s="2">
        <v>3</v>
      </c>
    </row>
    <row r="3665" spans="1:4" x14ac:dyDescent="0.3">
      <c r="A3665" s="2" t="s">
        <v>10922</v>
      </c>
      <c r="B3665" s="15">
        <v>0</v>
      </c>
      <c r="C3665" s="2">
        <v>95</v>
      </c>
      <c r="D3665" s="2">
        <v>6.1</v>
      </c>
    </row>
    <row r="3666" spans="1:4" x14ac:dyDescent="0.3">
      <c r="A3666" s="2" t="s">
        <v>10926</v>
      </c>
      <c r="B3666" s="14">
        <v>0</v>
      </c>
      <c r="C3666" s="2">
        <v>89</v>
      </c>
      <c r="D3666" s="2">
        <v>5</v>
      </c>
    </row>
    <row r="3667" spans="1:4" x14ac:dyDescent="0.3">
      <c r="A3667" s="2" t="s">
        <v>10929</v>
      </c>
      <c r="B3667" s="15">
        <v>-15000000</v>
      </c>
      <c r="C3667" s="2">
        <v>94</v>
      </c>
      <c r="D3667" s="2">
        <v>4.5</v>
      </c>
    </row>
    <row r="3668" spans="1:4" x14ac:dyDescent="0.3">
      <c r="A3668" s="2" t="s">
        <v>10932</v>
      </c>
      <c r="B3668" s="14">
        <v>0</v>
      </c>
      <c r="C3668" s="2">
        <v>109</v>
      </c>
      <c r="D3668" s="2">
        <v>4.0999999999999996</v>
      </c>
    </row>
    <row r="3669" spans="1:4" x14ac:dyDescent="0.3">
      <c r="A3669" s="2" t="s">
        <v>10937</v>
      </c>
      <c r="B3669" s="15">
        <v>-5000000</v>
      </c>
      <c r="C3669" s="2">
        <v>123</v>
      </c>
      <c r="D3669" s="2">
        <v>6.4</v>
      </c>
    </row>
    <row r="3670" spans="1:4" x14ac:dyDescent="0.3">
      <c r="A3670" s="2" t="s">
        <v>10939</v>
      </c>
      <c r="B3670" s="14">
        <v>0</v>
      </c>
      <c r="C3670" s="2">
        <v>107</v>
      </c>
      <c r="D3670" s="2">
        <v>0</v>
      </c>
    </row>
    <row r="3671" spans="1:4" x14ac:dyDescent="0.3">
      <c r="A3671" s="2" t="s">
        <v>10943</v>
      </c>
      <c r="B3671" s="15">
        <v>0</v>
      </c>
      <c r="C3671" s="2">
        <v>88</v>
      </c>
      <c r="D3671" s="2">
        <v>0</v>
      </c>
    </row>
    <row r="3672" spans="1:4" x14ac:dyDescent="0.3">
      <c r="A3672" s="2" t="s">
        <v>10946</v>
      </c>
      <c r="B3672" s="14">
        <v>-5000000</v>
      </c>
      <c r="C3672" s="2">
        <v>88</v>
      </c>
      <c r="D3672" s="2">
        <v>4.7</v>
      </c>
    </row>
    <row r="3673" spans="1:4" x14ac:dyDescent="0.3">
      <c r="A3673" s="2" t="s">
        <v>10949</v>
      </c>
      <c r="B3673" s="15">
        <v>0</v>
      </c>
      <c r="C3673" s="2">
        <v>97</v>
      </c>
      <c r="D3673" s="2">
        <v>3.5</v>
      </c>
    </row>
    <row r="3674" spans="1:4" x14ac:dyDescent="0.3">
      <c r="A3674" s="2" t="s">
        <v>10953</v>
      </c>
      <c r="B3674" s="14">
        <v>0</v>
      </c>
      <c r="C3674" s="2">
        <v>120</v>
      </c>
      <c r="D3674" s="2">
        <v>7</v>
      </c>
    </row>
    <row r="3675" spans="1:4" x14ac:dyDescent="0.3">
      <c r="A3675" s="2" t="s">
        <v>10956</v>
      </c>
      <c r="B3675" s="15">
        <v>12872796</v>
      </c>
      <c r="C3675" s="2">
        <v>99</v>
      </c>
      <c r="D3675" s="2">
        <v>7.1</v>
      </c>
    </row>
    <row r="3676" spans="1:4" x14ac:dyDescent="0.3">
      <c r="A3676" s="2" t="s">
        <v>10960</v>
      </c>
      <c r="B3676" s="14">
        <v>23475416</v>
      </c>
      <c r="C3676" s="2">
        <v>135</v>
      </c>
      <c r="D3676" s="2">
        <v>7.4</v>
      </c>
    </row>
    <row r="3677" spans="1:4" x14ac:dyDescent="0.3">
      <c r="A3677" s="2" t="s">
        <v>10962</v>
      </c>
      <c r="B3677" s="15">
        <v>-4588539</v>
      </c>
      <c r="C3677" s="2">
        <v>107</v>
      </c>
      <c r="D3677" s="2">
        <v>6.3</v>
      </c>
    </row>
    <row r="3678" spans="1:4" x14ac:dyDescent="0.3">
      <c r="A3678" s="2" t="s">
        <v>10965</v>
      </c>
      <c r="B3678" s="14">
        <v>75778934</v>
      </c>
      <c r="C3678" s="2">
        <v>94</v>
      </c>
      <c r="D3678" s="2">
        <v>5.7</v>
      </c>
    </row>
    <row r="3679" spans="1:4" x14ac:dyDescent="0.3">
      <c r="A3679" s="2" t="s">
        <v>10967</v>
      </c>
      <c r="B3679" s="15">
        <v>0</v>
      </c>
      <c r="C3679" s="2">
        <v>94</v>
      </c>
      <c r="D3679" s="2">
        <v>6.2</v>
      </c>
    </row>
    <row r="3680" spans="1:4" x14ac:dyDescent="0.3">
      <c r="A3680" s="2" t="s">
        <v>10969</v>
      </c>
      <c r="B3680" s="14">
        <v>-1900686</v>
      </c>
      <c r="C3680" s="2">
        <v>120</v>
      </c>
      <c r="D3680" s="2">
        <v>7.1</v>
      </c>
    </row>
    <row r="3681" spans="1:4" x14ac:dyDescent="0.3">
      <c r="A3681" s="2" t="s">
        <v>10972</v>
      </c>
      <c r="B3681" s="15">
        <v>0</v>
      </c>
      <c r="C3681" s="2">
        <v>112</v>
      </c>
      <c r="D3681" s="2">
        <v>6.3</v>
      </c>
    </row>
    <row r="3682" spans="1:4" x14ac:dyDescent="0.3">
      <c r="A3682" s="2" t="s">
        <v>10976</v>
      </c>
      <c r="B3682" s="14">
        <v>0</v>
      </c>
      <c r="C3682" s="2">
        <v>98</v>
      </c>
      <c r="D3682" s="2">
        <v>6.3</v>
      </c>
    </row>
    <row r="3683" spans="1:4" x14ac:dyDescent="0.3">
      <c r="A3683" s="2" t="s">
        <v>10979</v>
      </c>
      <c r="B3683" s="15">
        <v>-5000000</v>
      </c>
      <c r="C3683" s="2">
        <v>81</v>
      </c>
      <c r="D3683" s="2">
        <v>5.5</v>
      </c>
    </row>
    <row r="3684" spans="1:4" x14ac:dyDescent="0.3">
      <c r="A3684" s="2" t="s">
        <v>10983</v>
      </c>
      <c r="B3684" s="14">
        <v>3325872</v>
      </c>
      <c r="C3684" s="2">
        <v>101</v>
      </c>
      <c r="D3684" s="2">
        <v>5.9</v>
      </c>
    </row>
    <row r="3685" spans="1:4" x14ac:dyDescent="0.3">
      <c r="A3685" s="2" t="s">
        <v>10985</v>
      </c>
      <c r="B3685" s="15">
        <v>6361217</v>
      </c>
      <c r="C3685" s="2">
        <v>106</v>
      </c>
      <c r="D3685" s="2">
        <v>7.2</v>
      </c>
    </row>
    <row r="3686" spans="1:4" x14ac:dyDescent="0.3">
      <c r="A3686" s="2" t="s">
        <v>10987</v>
      </c>
      <c r="B3686" s="14">
        <v>5537387</v>
      </c>
      <c r="C3686" s="2">
        <v>90</v>
      </c>
      <c r="D3686" s="2">
        <v>5.6</v>
      </c>
    </row>
    <row r="3687" spans="1:4" x14ac:dyDescent="0.3">
      <c r="A3687" s="2" t="s">
        <v>10989</v>
      </c>
      <c r="B3687" s="15">
        <v>0</v>
      </c>
      <c r="C3687" s="2">
        <v>80</v>
      </c>
      <c r="D3687" s="2">
        <v>4.8</v>
      </c>
    </row>
    <row r="3688" spans="1:4" x14ac:dyDescent="0.3">
      <c r="A3688" s="2" t="s">
        <v>10992</v>
      </c>
      <c r="B3688" s="14">
        <v>-4</v>
      </c>
      <c r="C3688" s="2">
        <v>83</v>
      </c>
      <c r="D3688" s="2">
        <v>4.5999999999999996</v>
      </c>
    </row>
    <row r="3689" spans="1:4" x14ac:dyDescent="0.3">
      <c r="A3689" s="2" t="s">
        <v>10995</v>
      </c>
      <c r="B3689" s="15">
        <v>0</v>
      </c>
      <c r="C3689" s="2">
        <v>105</v>
      </c>
      <c r="D3689" s="2">
        <v>7</v>
      </c>
    </row>
    <row r="3690" spans="1:4" x14ac:dyDescent="0.3">
      <c r="A3690" s="2" t="s">
        <v>10999</v>
      </c>
      <c r="B3690" s="14">
        <v>0</v>
      </c>
      <c r="C3690" s="2">
        <v>89</v>
      </c>
      <c r="D3690" s="2">
        <v>1</v>
      </c>
    </row>
    <row r="3691" spans="1:4" x14ac:dyDescent="0.3">
      <c r="A3691" s="2" t="s">
        <v>11003</v>
      </c>
      <c r="B3691" s="15">
        <v>-4600000</v>
      </c>
      <c r="C3691" s="2">
        <v>100</v>
      </c>
      <c r="D3691" s="2">
        <v>7.3</v>
      </c>
    </row>
    <row r="3692" spans="1:4" x14ac:dyDescent="0.3">
      <c r="A3692" s="2" t="s">
        <v>11006</v>
      </c>
      <c r="B3692" s="14">
        <v>-4700000</v>
      </c>
      <c r="C3692" s="2">
        <v>92</v>
      </c>
      <c r="D3692" s="2">
        <v>5.6</v>
      </c>
    </row>
    <row r="3693" spans="1:4" x14ac:dyDescent="0.3">
      <c r="A3693" s="2" t="s">
        <v>11009</v>
      </c>
      <c r="B3693" s="15">
        <v>-4600000</v>
      </c>
      <c r="C3693" s="2">
        <v>97</v>
      </c>
      <c r="D3693" s="2">
        <v>5.7</v>
      </c>
    </row>
    <row r="3694" spans="1:4" x14ac:dyDescent="0.3">
      <c r="A3694" s="2" t="s">
        <v>10866</v>
      </c>
      <c r="B3694" s="14">
        <v>0</v>
      </c>
      <c r="C3694" s="2">
        <v>103</v>
      </c>
      <c r="D3694" s="2">
        <v>5.9</v>
      </c>
    </row>
    <row r="3695" spans="1:4" x14ac:dyDescent="0.3">
      <c r="A3695" s="2" t="s">
        <v>11014</v>
      </c>
      <c r="B3695" s="15">
        <v>141698896</v>
      </c>
      <c r="C3695" s="2">
        <v>96</v>
      </c>
      <c r="D3695" s="2">
        <v>6.5</v>
      </c>
    </row>
    <row r="3696" spans="1:4" x14ac:dyDescent="0.3">
      <c r="A3696" s="2" t="s">
        <v>11017</v>
      </c>
      <c r="B3696" s="14">
        <v>54353106</v>
      </c>
      <c r="C3696" s="2">
        <v>104</v>
      </c>
      <c r="D3696" s="2">
        <v>5.8</v>
      </c>
    </row>
    <row r="3697" spans="1:4" x14ac:dyDescent="0.3">
      <c r="A3697" s="2" t="s">
        <v>11019</v>
      </c>
      <c r="B3697" s="15">
        <v>248700832</v>
      </c>
      <c r="C3697" s="2">
        <v>117</v>
      </c>
      <c r="D3697" s="2">
        <v>6.6</v>
      </c>
    </row>
    <row r="3698" spans="1:4" x14ac:dyDescent="0.3">
      <c r="A3698" s="2" t="s">
        <v>11021</v>
      </c>
      <c r="B3698" s="14">
        <v>22592880</v>
      </c>
      <c r="C3698" s="2">
        <v>90</v>
      </c>
      <c r="D3698" s="2">
        <v>7</v>
      </c>
    </row>
    <row r="3699" spans="1:4" x14ac:dyDescent="0.3">
      <c r="A3699" s="2" t="s">
        <v>11023</v>
      </c>
      <c r="B3699" s="15">
        <v>5900000</v>
      </c>
      <c r="C3699" s="2">
        <v>116</v>
      </c>
      <c r="D3699" s="2">
        <v>6.9</v>
      </c>
    </row>
    <row r="3700" spans="1:4" x14ac:dyDescent="0.3">
      <c r="A3700" s="2" t="s">
        <v>11026</v>
      </c>
      <c r="B3700" s="14">
        <v>-1939157</v>
      </c>
      <c r="C3700" s="2">
        <v>135</v>
      </c>
      <c r="D3700" s="2">
        <v>7.2</v>
      </c>
    </row>
    <row r="3701" spans="1:4" x14ac:dyDescent="0.3">
      <c r="A3701" s="2" t="s">
        <v>11028</v>
      </c>
      <c r="B3701" s="15">
        <v>2511317</v>
      </c>
      <c r="C3701" s="2">
        <v>108</v>
      </c>
      <c r="D3701" s="2">
        <v>6.9</v>
      </c>
    </row>
    <row r="3702" spans="1:4" x14ac:dyDescent="0.3">
      <c r="A3702" s="2" t="s">
        <v>11030</v>
      </c>
      <c r="B3702" s="14">
        <v>2890108</v>
      </c>
      <c r="C3702" s="2">
        <v>102</v>
      </c>
      <c r="D3702" s="2">
        <v>7.9</v>
      </c>
    </row>
    <row r="3703" spans="1:4" x14ac:dyDescent="0.3">
      <c r="A3703" s="2" t="s">
        <v>11033</v>
      </c>
      <c r="B3703" s="15">
        <v>0</v>
      </c>
      <c r="C3703" s="2">
        <v>96</v>
      </c>
      <c r="D3703" s="2">
        <v>6.2</v>
      </c>
    </row>
    <row r="3704" spans="1:4" x14ac:dyDescent="0.3">
      <c r="A3704" s="2" t="s">
        <v>11036</v>
      </c>
      <c r="B3704" s="14">
        <v>0</v>
      </c>
      <c r="C3704" s="2">
        <v>115</v>
      </c>
      <c r="D3704" s="2">
        <v>6.8</v>
      </c>
    </row>
    <row r="3705" spans="1:4" x14ac:dyDescent="0.3">
      <c r="A3705" s="2" t="s">
        <v>11040</v>
      </c>
      <c r="B3705" s="15">
        <v>-4500000</v>
      </c>
      <c r="C3705" s="2">
        <v>123</v>
      </c>
      <c r="D3705" s="2">
        <v>7</v>
      </c>
    </row>
    <row r="3706" spans="1:4" x14ac:dyDescent="0.3">
      <c r="A3706" s="2" t="s">
        <v>11043</v>
      </c>
      <c r="B3706" s="14">
        <v>5429707</v>
      </c>
      <c r="C3706" s="2">
        <v>98</v>
      </c>
      <c r="D3706" s="2">
        <v>5.5</v>
      </c>
    </row>
    <row r="3707" spans="1:4" x14ac:dyDescent="0.3">
      <c r="A3707" s="2" t="s">
        <v>11046</v>
      </c>
      <c r="B3707" s="15">
        <v>-4729478</v>
      </c>
      <c r="C3707" s="2">
        <v>113</v>
      </c>
      <c r="D3707" s="2">
        <v>7.7</v>
      </c>
    </row>
    <row r="3708" spans="1:4" x14ac:dyDescent="0.3">
      <c r="A3708" s="2" t="s">
        <v>11050</v>
      </c>
      <c r="B3708" s="14">
        <v>0</v>
      </c>
      <c r="C3708" s="2">
        <v>105</v>
      </c>
      <c r="D3708" s="2">
        <v>6.1</v>
      </c>
    </row>
    <row r="3709" spans="1:4" x14ac:dyDescent="0.3">
      <c r="A3709" s="2" t="s">
        <v>11053</v>
      </c>
      <c r="B3709" s="15">
        <v>-4500000</v>
      </c>
      <c r="C3709" s="2">
        <v>122</v>
      </c>
      <c r="D3709" s="2">
        <v>7.7</v>
      </c>
    </row>
    <row r="3710" spans="1:4" x14ac:dyDescent="0.3">
      <c r="A3710" s="2" t="s">
        <v>11057</v>
      </c>
      <c r="B3710" s="14">
        <v>-2000000</v>
      </c>
      <c r="C3710" s="2">
        <v>101</v>
      </c>
      <c r="D3710" s="2">
        <v>6.6</v>
      </c>
    </row>
    <row r="3711" spans="1:4" x14ac:dyDescent="0.3">
      <c r="A3711" s="2" t="s">
        <v>11061</v>
      </c>
      <c r="B3711" s="15">
        <v>-3755184</v>
      </c>
      <c r="C3711" s="2">
        <v>97</v>
      </c>
      <c r="D3711" s="2">
        <v>6.3</v>
      </c>
    </row>
    <row r="3712" spans="1:4" x14ac:dyDescent="0.3">
      <c r="A3712" s="2" t="s">
        <v>11065</v>
      </c>
      <c r="B3712" s="14">
        <v>23803308</v>
      </c>
      <c r="C3712" s="2">
        <v>115</v>
      </c>
      <c r="D3712" s="2">
        <v>7.4</v>
      </c>
    </row>
    <row r="3713" spans="1:4" x14ac:dyDescent="0.3">
      <c r="A3713" s="2" t="s">
        <v>11068</v>
      </c>
      <c r="B3713" s="15">
        <v>0</v>
      </c>
      <c r="C3713" s="2">
        <v>120</v>
      </c>
      <c r="D3713" s="2">
        <v>6.2</v>
      </c>
    </row>
    <row r="3714" spans="1:4" x14ac:dyDescent="0.3">
      <c r="A3714" s="2" t="s">
        <v>11072</v>
      </c>
      <c r="B3714" s="14">
        <v>0</v>
      </c>
      <c r="C3714" s="2">
        <v>99</v>
      </c>
      <c r="D3714" s="2">
        <v>6</v>
      </c>
    </row>
    <row r="3715" spans="1:4" x14ac:dyDescent="0.3">
      <c r="A3715" s="2" t="s">
        <v>11076</v>
      </c>
      <c r="B3715" s="15">
        <v>-4500000</v>
      </c>
      <c r="C3715" s="2">
        <v>110</v>
      </c>
      <c r="D3715" s="2">
        <v>7</v>
      </c>
    </row>
    <row r="3716" spans="1:4" x14ac:dyDescent="0.3">
      <c r="A3716" s="2" t="s">
        <v>11080</v>
      </c>
      <c r="B3716" s="14">
        <v>623528</v>
      </c>
      <c r="C3716" s="2">
        <v>98</v>
      </c>
      <c r="D3716" s="2">
        <v>6.6</v>
      </c>
    </row>
    <row r="3717" spans="1:4" x14ac:dyDescent="0.3">
      <c r="A3717" s="2" t="s">
        <v>11085</v>
      </c>
      <c r="B3717" s="15">
        <v>0</v>
      </c>
      <c r="C3717" s="2">
        <v>109</v>
      </c>
      <c r="D3717" s="2">
        <v>7.7</v>
      </c>
    </row>
    <row r="3718" spans="1:4" x14ac:dyDescent="0.3">
      <c r="A3718" s="2" t="s">
        <v>11088</v>
      </c>
      <c r="B3718" s="14">
        <v>-893605</v>
      </c>
      <c r="C3718" s="2">
        <v>104</v>
      </c>
      <c r="D3718" s="2">
        <v>5.4</v>
      </c>
    </row>
    <row r="3719" spans="1:4" x14ac:dyDescent="0.3">
      <c r="A3719" s="2" t="s">
        <v>11092</v>
      </c>
      <c r="B3719" s="15">
        <v>0</v>
      </c>
      <c r="C3719" s="2">
        <v>134</v>
      </c>
      <c r="D3719" s="2">
        <v>5.3</v>
      </c>
    </row>
    <row r="3720" spans="1:4" x14ac:dyDescent="0.3">
      <c r="A3720" s="2" t="s">
        <v>11095</v>
      </c>
      <c r="B3720" s="14">
        <v>105981275</v>
      </c>
      <c r="C3720" s="2">
        <v>133</v>
      </c>
      <c r="D3720" s="2">
        <v>8.1999999999999993</v>
      </c>
    </row>
    <row r="3721" spans="1:4" x14ac:dyDescent="0.3">
      <c r="A3721" s="2" t="s">
        <v>11097</v>
      </c>
      <c r="B3721" s="15">
        <v>-4400000</v>
      </c>
      <c r="C3721" s="2">
        <v>85</v>
      </c>
      <c r="D3721" s="2">
        <v>6.9</v>
      </c>
    </row>
    <row r="3722" spans="1:4" x14ac:dyDescent="0.3">
      <c r="A3722" s="2" t="s">
        <v>11101</v>
      </c>
      <c r="B3722" s="14">
        <v>0</v>
      </c>
      <c r="C3722" s="2">
        <v>86</v>
      </c>
      <c r="D3722" s="2">
        <v>6.7</v>
      </c>
    </row>
    <row r="3723" spans="1:4" x14ac:dyDescent="0.3">
      <c r="A3723" s="2" t="s">
        <v>11105</v>
      </c>
      <c r="B3723" s="15">
        <v>27500000</v>
      </c>
      <c r="C3723" s="2">
        <v>126</v>
      </c>
      <c r="D3723" s="2">
        <v>7.3</v>
      </c>
    </row>
    <row r="3724" spans="1:4" x14ac:dyDescent="0.3">
      <c r="A3724" s="2" t="s">
        <v>11109</v>
      </c>
      <c r="B3724" s="14">
        <v>0</v>
      </c>
      <c r="C3724" s="2">
        <v>199</v>
      </c>
      <c r="D3724" s="2">
        <v>8.1999999999999993</v>
      </c>
    </row>
    <row r="3725" spans="1:4" x14ac:dyDescent="0.3">
      <c r="A3725" s="2" t="s">
        <v>11113</v>
      </c>
      <c r="B3725" s="15">
        <v>0</v>
      </c>
      <c r="C3725" s="2">
        <v>103</v>
      </c>
      <c r="D3725" s="2">
        <v>5.5</v>
      </c>
    </row>
    <row r="3726" spans="1:4" x14ac:dyDescent="0.3">
      <c r="A3726" s="2" t="s">
        <v>11116</v>
      </c>
      <c r="B3726" s="14">
        <v>2563661</v>
      </c>
      <c r="C3726" s="2">
        <v>112</v>
      </c>
      <c r="D3726" s="2">
        <v>5.7</v>
      </c>
    </row>
    <row r="3727" spans="1:4" x14ac:dyDescent="0.3">
      <c r="A3727" s="2" t="s">
        <v>11120</v>
      </c>
      <c r="B3727" s="15">
        <v>-5000000</v>
      </c>
      <c r="C3727" s="2">
        <v>89</v>
      </c>
      <c r="D3727" s="2">
        <v>7</v>
      </c>
    </row>
    <row r="3728" spans="1:4" x14ac:dyDescent="0.3">
      <c r="A3728" s="2" t="s">
        <v>11122</v>
      </c>
      <c r="B3728" s="14">
        <v>0</v>
      </c>
      <c r="C3728" s="2">
        <v>124</v>
      </c>
      <c r="D3728" s="2">
        <v>6.5</v>
      </c>
    </row>
    <row r="3729" spans="1:4" x14ac:dyDescent="0.3">
      <c r="A3729" s="2" t="s">
        <v>11125</v>
      </c>
      <c r="B3729" s="15">
        <v>33400000</v>
      </c>
      <c r="C3729" s="2">
        <v>101</v>
      </c>
      <c r="D3729" s="2">
        <v>7.1</v>
      </c>
    </row>
    <row r="3730" spans="1:4" x14ac:dyDescent="0.3">
      <c r="A3730" s="2" t="s">
        <v>11128</v>
      </c>
      <c r="B3730" s="14">
        <v>-3250000</v>
      </c>
      <c r="C3730" s="2">
        <v>133</v>
      </c>
      <c r="D3730" s="2">
        <v>6.6</v>
      </c>
    </row>
    <row r="3731" spans="1:4" x14ac:dyDescent="0.3">
      <c r="A3731" s="2" t="s">
        <v>11131</v>
      </c>
      <c r="B3731" s="15">
        <v>0</v>
      </c>
      <c r="C3731" s="2">
        <v>120</v>
      </c>
      <c r="D3731" s="2">
        <v>5.9</v>
      </c>
    </row>
    <row r="3732" spans="1:4" x14ac:dyDescent="0.3">
      <c r="A3732" s="2" t="s">
        <v>11136</v>
      </c>
      <c r="B3732" s="14">
        <v>-4200000</v>
      </c>
      <c r="C3732" s="2">
        <v>98</v>
      </c>
      <c r="D3732" s="2">
        <v>6.1</v>
      </c>
    </row>
    <row r="3733" spans="1:4" x14ac:dyDescent="0.3">
      <c r="A3733" s="2" t="s">
        <v>11138</v>
      </c>
      <c r="B3733" s="15">
        <v>0</v>
      </c>
      <c r="C3733" s="2">
        <v>93</v>
      </c>
      <c r="D3733" s="2">
        <v>6.9</v>
      </c>
    </row>
    <row r="3734" spans="1:4" x14ac:dyDescent="0.3">
      <c r="A3734" s="2" t="s">
        <v>11140</v>
      </c>
      <c r="B3734" s="14">
        <v>27800000</v>
      </c>
      <c r="C3734" s="2">
        <v>114</v>
      </c>
      <c r="D3734" s="2">
        <v>6.3</v>
      </c>
    </row>
    <row r="3735" spans="1:4" x14ac:dyDescent="0.3">
      <c r="A3735" s="2" t="s">
        <v>11143</v>
      </c>
      <c r="B3735" s="15">
        <v>58843409</v>
      </c>
      <c r="C3735" s="2">
        <v>112</v>
      </c>
      <c r="D3735" s="2">
        <v>6.9</v>
      </c>
    </row>
    <row r="3736" spans="1:4" x14ac:dyDescent="0.3">
      <c r="A3736" s="2" t="s">
        <v>11145</v>
      </c>
      <c r="B3736" s="14">
        <v>121728258</v>
      </c>
      <c r="C3736" s="2">
        <v>94</v>
      </c>
      <c r="D3736" s="2">
        <v>6.1</v>
      </c>
    </row>
    <row r="3737" spans="1:4" x14ac:dyDescent="0.3">
      <c r="A3737" s="2" t="s">
        <v>11148</v>
      </c>
      <c r="B3737" s="15">
        <v>-4000000</v>
      </c>
      <c r="C3737" s="2">
        <v>90</v>
      </c>
      <c r="D3737" s="2">
        <v>4.5999999999999996</v>
      </c>
    </row>
    <row r="3738" spans="1:4" x14ac:dyDescent="0.3">
      <c r="A3738" s="2" t="s">
        <v>11151</v>
      </c>
      <c r="B3738" s="14">
        <v>29886000</v>
      </c>
      <c r="C3738" s="2">
        <v>96</v>
      </c>
      <c r="D3738" s="2">
        <v>7.5</v>
      </c>
    </row>
    <row r="3739" spans="1:4" x14ac:dyDescent="0.3">
      <c r="A3739" s="2" t="s">
        <v>11154</v>
      </c>
      <c r="B3739" s="15">
        <v>115723856</v>
      </c>
      <c r="C3739" s="2">
        <v>102</v>
      </c>
      <c r="D3739" s="2">
        <v>7.3</v>
      </c>
    </row>
    <row r="3740" spans="1:4" x14ac:dyDescent="0.3">
      <c r="A3740" s="2" t="s">
        <v>11156</v>
      </c>
      <c r="B3740" s="14">
        <v>34251425</v>
      </c>
      <c r="C3740" s="2">
        <v>93</v>
      </c>
      <c r="D3740" s="2">
        <v>7.8</v>
      </c>
    </row>
    <row r="3741" spans="1:4" x14ac:dyDescent="0.3">
      <c r="A3741" s="2" t="s">
        <v>11158</v>
      </c>
      <c r="B3741" s="15">
        <v>32000000</v>
      </c>
      <c r="C3741" s="2">
        <v>152</v>
      </c>
      <c r="D3741" s="2">
        <v>6.6</v>
      </c>
    </row>
    <row r="3742" spans="1:4" x14ac:dyDescent="0.3">
      <c r="A3742" s="2" t="s">
        <v>11161</v>
      </c>
      <c r="B3742" s="14">
        <v>40909486</v>
      </c>
      <c r="C3742" s="2">
        <v>111</v>
      </c>
      <c r="D3742" s="2">
        <v>6.5</v>
      </c>
    </row>
    <row r="3743" spans="1:4" x14ac:dyDescent="0.3">
      <c r="A3743" s="2" t="s">
        <v>11163</v>
      </c>
      <c r="B3743" s="15">
        <v>-3812888</v>
      </c>
      <c r="C3743" s="2">
        <v>95</v>
      </c>
      <c r="D3743" s="2">
        <v>5.2</v>
      </c>
    </row>
    <row r="3744" spans="1:4" x14ac:dyDescent="0.3">
      <c r="A3744" s="2" t="s">
        <v>11166</v>
      </c>
      <c r="B3744" s="14">
        <v>46200000</v>
      </c>
      <c r="C3744" s="2">
        <v>112</v>
      </c>
      <c r="D3744" s="2">
        <v>7.1</v>
      </c>
    </row>
    <row r="3745" spans="1:4" x14ac:dyDescent="0.3">
      <c r="A3745" s="2" t="s">
        <v>11169</v>
      </c>
      <c r="B3745" s="15">
        <v>-4500000</v>
      </c>
      <c r="C3745" s="2">
        <v>86</v>
      </c>
      <c r="D3745" s="2">
        <v>4.8</v>
      </c>
    </row>
    <row r="3746" spans="1:4" x14ac:dyDescent="0.3">
      <c r="A3746" s="2" t="s">
        <v>11173</v>
      </c>
      <c r="B3746" s="14">
        <v>-4000000</v>
      </c>
      <c r="C3746" s="2">
        <v>105</v>
      </c>
      <c r="D3746" s="2">
        <v>6.9</v>
      </c>
    </row>
    <row r="3747" spans="1:4" x14ac:dyDescent="0.3">
      <c r="A3747" s="2" t="s">
        <v>11176</v>
      </c>
      <c r="B3747" s="15">
        <v>48425855</v>
      </c>
      <c r="C3747" s="2">
        <v>91</v>
      </c>
      <c r="D3747" s="2">
        <v>4.0999999999999996</v>
      </c>
    </row>
    <row r="3748" spans="1:4" x14ac:dyDescent="0.3">
      <c r="A3748" s="2" t="s">
        <v>11178</v>
      </c>
      <c r="B3748" s="14">
        <v>10400000</v>
      </c>
      <c r="C3748" s="2">
        <v>105</v>
      </c>
      <c r="D3748" s="2">
        <v>6.4</v>
      </c>
    </row>
    <row r="3749" spans="1:4" x14ac:dyDescent="0.3">
      <c r="A3749" s="2" t="s">
        <v>11181</v>
      </c>
      <c r="B3749" s="15">
        <v>31205850</v>
      </c>
      <c r="C3749" s="2">
        <v>106</v>
      </c>
      <c r="D3749" s="2">
        <v>6.5</v>
      </c>
    </row>
    <row r="3750" spans="1:4" x14ac:dyDescent="0.3">
      <c r="A3750" s="2" t="s">
        <v>11185</v>
      </c>
      <c r="B3750" s="14">
        <v>9008928</v>
      </c>
      <c r="C3750" s="2">
        <v>94</v>
      </c>
      <c r="D3750" s="2">
        <v>7.1</v>
      </c>
    </row>
    <row r="3751" spans="1:4" x14ac:dyDescent="0.3">
      <c r="A3751" s="2" t="s">
        <v>11188</v>
      </c>
      <c r="B3751" s="15">
        <v>7744471</v>
      </c>
      <c r="C3751" s="2">
        <v>172</v>
      </c>
      <c r="D3751" s="2">
        <v>7.8</v>
      </c>
    </row>
    <row r="3752" spans="1:4" x14ac:dyDescent="0.3">
      <c r="A3752" s="2" t="s">
        <v>11191</v>
      </c>
      <c r="B3752" s="14">
        <v>10000000</v>
      </c>
      <c r="C3752" s="2">
        <v>109</v>
      </c>
      <c r="D3752" s="2">
        <v>5.8</v>
      </c>
    </row>
    <row r="3753" spans="1:4" x14ac:dyDescent="0.3">
      <c r="A3753" s="2" t="s">
        <v>11195</v>
      </c>
      <c r="B3753" s="15">
        <v>10179302</v>
      </c>
      <c r="C3753" s="2">
        <v>88</v>
      </c>
      <c r="D3753" s="2">
        <v>4.4000000000000004</v>
      </c>
    </row>
    <row r="3754" spans="1:4" x14ac:dyDescent="0.3">
      <c r="A3754" s="2" t="s">
        <v>11198</v>
      </c>
      <c r="B3754" s="14">
        <v>40349000</v>
      </c>
      <c r="C3754" s="2">
        <v>164</v>
      </c>
      <c r="D3754" s="2">
        <v>7.5</v>
      </c>
    </row>
    <row r="3755" spans="1:4" x14ac:dyDescent="0.3">
      <c r="A3755" s="2" t="s">
        <v>11201</v>
      </c>
      <c r="B3755" s="15">
        <v>27584901</v>
      </c>
      <c r="C3755" s="2">
        <v>96</v>
      </c>
      <c r="D3755" s="2">
        <v>6.4</v>
      </c>
    </row>
    <row r="3756" spans="1:4" x14ac:dyDescent="0.3">
      <c r="A3756" s="2" t="s">
        <v>11203</v>
      </c>
      <c r="B3756" s="14">
        <v>3229331</v>
      </c>
      <c r="C3756" s="2">
        <v>93</v>
      </c>
      <c r="D3756" s="2">
        <v>5.3</v>
      </c>
    </row>
    <row r="3757" spans="1:4" x14ac:dyDescent="0.3">
      <c r="A3757" s="2" t="s">
        <v>11206</v>
      </c>
      <c r="B3757" s="15">
        <v>3000000</v>
      </c>
      <c r="C3757" s="2">
        <v>82</v>
      </c>
      <c r="D3757" s="2">
        <v>5.9</v>
      </c>
    </row>
    <row r="3758" spans="1:4" x14ac:dyDescent="0.3">
      <c r="A3758" s="2" t="s">
        <v>11208</v>
      </c>
      <c r="B3758" s="14">
        <v>-32000000</v>
      </c>
      <c r="C3758" s="2">
        <v>101</v>
      </c>
      <c r="D3758" s="2">
        <v>6.7</v>
      </c>
    </row>
    <row r="3759" spans="1:4" x14ac:dyDescent="0.3">
      <c r="A3759" s="2" t="s">
        <v>11210</v>
      </c>
      <c r="B3759" s="15">
        <v>4200000</v>
      </c>
      <c r="C3759" s="2">
        <v>124</v>
      </c>
      <c r="D3759" s="2">
        <v>6.8</v>
      </c>
    </row>
    <row r="3760" spans="1:4" x14ac:dyDescent="0.3">
      <c r="A3760" s="2" t="s">
        <v>11212</v>
      </c>
      <c r="B3760" s="14">
        <v>0</v>
      </c>
      <c r="C3760" s="2">
        <v>91</v>
      </c>
      <c r="D3760" s="2">
        <v>5.5</v>
      </c>
    </row>
    <row r="3761" spans="1:4" x14ac:dyDescent="0.3">
      <c r="A3761" s="2" t="s">
        <v>11214</v>
      </c>
      <c r="B3761" s="15">
        <v>0</v>
      </c>
      <c r="C3761" s="2">
        <v>82</v>
      </c>
      <c r="D3761" s="2">
        <v>4.8</v>
      </c>
    </row>
    <row r="3762" spans="1:4" x14ac:dyDescent="0.3">
      <c r="A3762" s="2" t="s">
        <v>11217</v>
      </c>
      <c r="B3762" s="14">
        <v>44000000</v>
      </c>
      <c r="C3762" s="2">
        <v>105</v>
      </c>
      <c r="D3762" s="2">
        <v>7.1</v>
      </c>
    </row>
    <row r="3763" spans="1:4" x14ac:dyDescent="0.3">
      <c r="A3763" s="2" t="s">
        <v>11219</v>
      </c>
      <c r="B3763" s="15">
        <v>0</v>
      </c>
      <c r="C3763" s="2">
        <v>87</v>
      </c>
      <c r="D3763" s="2">
        <v>5.4</v>
      </c>
    </row>
    <row r="3764" spans="1:4" x14ac:dyDescent="0.3">
      <c r="A3764" s="2" t="s">
        <v>11222</v>
      </c>
      <c r="B3764" s="14">
        <v>-4000000</v>
      </c>
      <c r="C3764" s="2">
        <v>110</v>
      </c>
      <c r="D3764" s="2">
        <v>6.3</v>
      </c>
    </row>
    <row r="3765" spans="1:4" x14ac:dyDescent="0.3">
      <c r="A3765" s="2" t="s">
        <v>11225</v>
      </c>
      <c r="B3765" s="15">
        <v>2000000</v>
      </c>
      <c r="C3765" s="2">
        <v>143</v>
      </c>
      <c r="D3765" s="2">
        <v>6.1</v>
      </c>
    </row>
    <row r="3766" spans="1:4" x14ac:dyDescent="0.3">
      <c r="A3766" s="2" t="s">
        <v>11227</v>
      </c>
      <c r="B3766" s="14">
        <v>630045</v>
      </c>
      <c r="C3766" s="2">
        <v>84</v>
      </c>
      <c r="D3766" s="2">
        <v>5.5</v>
      </c>
    </row>
    <row r="3767" spans="1:4" x14ac:dyDescent="0.3">
      <c r="A3767" s="2" t="s">
        <v>11229</v>
      </c>
      <c r="B3767" s="15">
        <v>300000</v>
      </c>
      <c r="C3767" s="2">
        <v>98</v>
      </c>
      <c r="D3767" s="2">
        <v>6.5</v>
      </c>
    </row>
    <row r="3768" spans="1:4" x14ac:dyDescent="0.3">
      <c r="A3768" s="2" t="s">
        <v>11232</v>
      </c>
      <c r="B3768" s="14">
        <v>5304609</v>
      </c>
      <c r="C3768" s="2">
        <v>104</v>
      </c>
      <c r="D3768" s="2">
        <v>6.7</v>
      </c>
    </row>
    <row r="3769" spans="1:4" x14ac:dyDescent="0.3">
      <c r="A3769" s="2" t="s">
        <v>11235</v>
      </c>
      <c r="B3769" s="15">
        <v>0</v>
      </c>
      <c r="C3769" s="2">
        <v>96</v>
      </c>
      <c r="D3769" s="2">
        <v>3.3</v>
      </c>
    </row>
    <row r="3770" spans="1:4" x14ac:dyDescent="0.3">
      <c r="A3770" s="2" t="s">
        <v>11238</v>
      </c>
      <c r="B3770" s="14">
        <v>-531428</v>
      </c>
      <c r="C3770" s="2">
        <v>110</v>
      </c>
      <c r="D3770" s="2">
        <v>6.7</v>
      </c>
    </row>
    <row r="3771" spans="1:4" x14ac:dyDescent="0.3">
      <c r="A3771" s="2" t="s">
        <v>11241</v>
      </c>
      <c r="B3771" s="15">
        <v>0</v>
      </c>
      <c r="C3771" s="2">
        <v>84</v>
      </c>
      <c r="D3771" s="2">
        <v>7.3</v>
      </c>
    </row>
    <row r="3772" spans="1:4" x14ac:dyDescent="0.3">
      <c r="A3772" s="2" t="s">
        <v>11243</v>
      </c>
      <c r="B3772" s="14">
        <v>0</v>
      </c>
      <c r="C3772" s="2">
        <v>94</v>
      </c>
      <c r="D3772" s="2">
        <v>5.4</v>
      </c>
    </row>
    <row r="3773" spans="1:4" x14ac:dyDescent="0.3">
      <c r="A3773" s="2" t="s">
        <v>11247</v>
      </c>
      <c r="B3773" s="15">
        <v>-1573149</v>
      </c>
      <c r="C3773" s="2">
        <v>90</v>
      </c>
      <c r="D3773" s="2">
        <v>6.2</v>
      </c>
    </row>
    <row r="3774" spans="1:4" x14ac:dyDescent="0.3">
      <c r="A3774" s="2" t="s">
        <v>11249</v>
      </c>
      <c r="B3774" s="14">
        <v>1919197</v>
      </c>
      <c r="C3774" s="2">
        <v>96</v>
      </c>
      <c r="D3774" s="2">
        <v>6.1</v>
      </c>
    </row>
    <row r="3775" spans="1:4" x14ac:dyDescent="0.3">
      <c r="A3775" s="2" t="s">
        <v>11253</v>
      </c>
      <c r="B3775" s="15">
        <v>-2895318</v>
      </c>
      <c r="C3775" s="2">
        <v>88</v>
      </c>
      <c r="D3775" s="2">
        <v>5.9</v>
      </c>
    </row>
    <row r="3776" spans="1:4" x14ac:dyDescent="0.3">
      <c r="A3776" s="2" t="s">
        <v>11256</v>
      </c>
      <c r="B3776" s="14">
        <v>-3133001</v>
      </c>
      <c r="C3776" s="2">
        <v>101</v>
      </c>
      <c r="D3776" s="2">
        <v>6.6</v>
      </c>
    </row>
    <row r="3777" spans="1:4" x14ac:dyDescent="0.3">
      <c r="A3777" s="2" t="s">
        <v>11260</v>
      </c>
      <c r="B3777" s="15">
        <v>-4000000</v>
      </c>
      <c r="C3777" s="2">
        <v>102</v>
      </c>
      <c r="D3777" s="2">
        <v>8</v>
      </c>
    </row>
    <row r="3778" spans="1:4" x14ac:dyDescent="0.3">
      <c r="A3778" s="2" t="s">
        <v>11265</v>
      </c>
      <c r="B3778" s="14">
        <v>0</v>
      </c>
      <c r="C3778" s="2">
        <v>87</v>
      </c>
      <c r="D3778" s="2">
        <v>5.0999999999999996</v>
      </c>
    </row>
    <row r="3779" spans="1:4" x14ac:dyDescent="0.3">
      <c r="A3779" s="2" t="s">
        <v>11268</v>
      </c>
      <c r="B3779" s="15">
        <v>1406224</v>
      </c>
      <c r="C3779" s="2">
        <v>83</v>
      </c>
      <c r="D3779" s="2">
        <v>6.5</v>
      </c>
    </row>
    <row r="3780" spans="1:4" x14ac:dyDescent="0.3">
      <c r="A3780" s="2" t="s">
        <v>11272</v>
      </c>
      <c r="B3780" s="14">
        <v>0</v>
      </c>
      <c r="C3780" s="2">
        <v>103</v>
      </c>
      <c r="D3780" s="2">
        <v>5.5</v>
      </c>
    </row>
    <row r="3781" spans="1:4" x14ac:dyDescent="0.3">
      <c r="A3781" s="2" t="s">
        <v>11276</v>
      </c>
      <c r="B3781" s="15">
        <v>0</v>
      </c>
      <c r="C3781" s="2">
        <v>99</v>
      </c>
      <c r="D3781" s="2">
        <v>6.5</v>
      </c>
    </row>
    <row r="3782" spans="1:4" x14ac:dyDescent="0.3">
      <c r="A3782" s="2" t="s">
        <v>11279</v>
      </c>
      <c r="B3782" s="14">
        <v>-4000000</v>
      </c>
      <c r="C3782" s="2">
        <v>106</v>
      </c>
      <c r="D3782" s="2">
        <v>5.2</v>
      </c>
    </row>
    <row r="3783" spans="1:4" x14ac:dyDescent="0.3">
      <c r="A3783" s="2" t="s">
        <v>11281</v>
      </c>
      <c r="B3783" s="15">
        <v>641100</v>
      </c>
      <c r="C3783" s="2">
        <v>115</v>
      </c>
      <c r="D3783" s="2">
        <v>6.9</v>
      </c>
    </row>
    <row r="3784" spans="1:4" x14ac:dyDescent="0.3">
      <c r="A3784" s="2" t="s">
        <v>11284</v>
      </c>
      <c r="B3784" s="14">
        <v>-1634533</v>
      </c>
      <c r="C3784" s="2">
        <v>118</v>
      </c>
      <c r="D3784" s="2">
        <v>6.5</v>
      </c>
    </row>
    <row r="3785" spans="1:4" x14ac:dyDescent="0.3">
      <c r="A3785" s="2" t="s">
        <v>11286</v>
      </c>
      <c r="B3785" s="15">
        <v>-2697796</v>
      </c>
      <c r="C3785" s="2">
        <v>109</v>
      </c>
      <c r="D3785" s="2">
        <v>7</v>
      </c>
    </row>
    <row r="3786" spans="1:4" x14ac:dyDescent="0.3">
      <c r="A3786" s="2" t="s">
        <v>11289</v>
      </c>
      <c r="B3786" s="14">
        <v>-945296</v>
      </c>
      <c r="C3786" s="2">
        <v>102</v>
      </c>
      <c r="D3786" s="2">
        <v>6.7</v>
      </c>
    </row>
    <row r="3787" spans="1:4" x14ac:dyDescent="0.3">
      <c r="A3787" s="2" t="s">
        <v>11292</v>
      </c>
      <c r="B3787" s="15">
        <v>-1500000</v>
      </c>
      <c r="C3787" s="2">
        <v>95</v>
      </c>
      <c r="D3787" s="2">
        <v>6</v>
      </c>
    </row>
    <row r="3788" spans="1:4" x14ac:dyDescent="0.3">
      <c r="A3788" s="2" t="s">
        <v>11297</v>
      </c>
      <c r="B3788" s="14">
        <v>0</v>
      </c>
      <c r="C3788" s="2">
        <v>87</v>
      </c>
      <c r="D3788" s="2">
        <v>5.8</v>
      </c>
    </row>
    <row r="3789" spans="1:4" x14ac:dyDescent="0.3">
      <c r="A3789" s="2" t="s">
        <v>11299</v>
      </c>
      <c r="B3789" s="15">
        <v>-4000000</v>
      </c>
      <c r="C3789" s="2">
        <v>119</v>
      </c>
      <c r="D3789" s="2">
        <v>8.1</v>
      </c>
    </row>
    <row r="3790" spans="1:4" x14ac:dyDescent="0.3">
      <c r="A3790" s="2" t="s">
        <v>11303</v>
      </c>
      <c r="B3790" s="14">
        <v>-9380000</v>
      </c>
      <c r="C3790" s="2">
        <v>104</v>
      </c>
      <c r="D3790" s="2">
        <v>6.6</v>
      </c>
    </row>
    <row r="3791" spans="1:4" x14ac:dyDescent="0.3">
      <c r="A3791" s="2" t="s">
        <v>11305</v>
      </c>
      <c r="B3791" s="15">
        <v>0</v>
      </c>
      <c r="C3791" s="2">
        <v>103</v>
      </c>
      <c r="D3791" s="2">
        <v>6</v>
      </c>
    </row>
    <row r="3792" spans="1:4" x14ac:dyDescent="0.3">
      <c r="A3792" s="2" t="s">
        <v>11307</v>
      </c>
      <c r="B3792" s="14">
        <v>0</v>
      </c>
      <c r="C3792" s="2">
        <v>93</v>
      </c>
      <c r="D3792" s="2">
        <v>4.5</v>
      </c>
    </row>
    <row r="3793" spans="1:4" x14ac:dyDescent="0.3">
      <c r="A3793" s="2" t="s">
        <v>11309</v>
      </c>
      <c r="B3793" s="15">
        <v>-15681018</v>
      </c>
      <c r="C3793" s="2">
        <v>100</v>
      </c>
      <c r="D3793" s="2">
        <v>6.1</v>
      </c>
    </row>
    <row r="3794" spans="1:4" x14ac:dyDescent="0.3">
      <c r="A3794" s="2" t="s">
        <v>11311</v>
      </c>
      <c r="B3794" s="14">
        <v>-4000000</v>
      </c>
      <c r="C3794" s="2">
        <v>100</v>
      </c>
      <c r="D3794" s="2">
        <v>4.2</v>
      </c>
    </row>
    <row r="3795" spans="1:4" x14ac:dyDescent="0.3">
      <c r="A3795" s="2" t="s">
        <v>11315</v>
      </c>
      <c r="B3795" s="15">
        <v>-3853598</v>
      </c>
      <c r="C3795" s="2">
        <v>113</v>
      </c>
      <c r="D3795" s="2">
        <v>7.1</v>
      </c>
    </row>
    <row r="3796" spans="1:4" x14ac:dyDescent="0.3">
      <c r="A3796" s="2" t="s">
        <v>11318</v>
      </c>
      <c r="B3796" s="14">
        <v>-616755</v>
      </c>
      <c r="C3796" s="2">
        <v>98</v>
      </c>
      <c r="D3796" s="2">
        <v>6.2</v>
      </c>
    </row>
    <row r="3797" spans="1:4" x14ac:dyDescent="0.3">
      <c r="A3797" s="2" t="s">
        <v>11322</v>
      </c>
      <c r="B3797" s="15">
        <v>0</v>
      </c>
      <c r="C3797" s="2">
        <v>92</v>
      </c>
      <c r="D3797" s="2">
        <v>6.7</v>
      </c>
    </row>
    <row r="3798" spans="1:4" x14ac:dyDescent="0.3">
      <c r="A3798" s="2" t="s">
        <v>11324</v>
      </c>
      <c r="B3798" s="14">
        <v>0</v>
      </c>
      <c r="C3798" s="2">
        <v>106</v>
      </c>
      <c r="D3798" s="2">
        <v>6.4</v>
      </c>
    </row>
    <row r="3799" spans="1:4" x14ac:dyDescent="0.3">
      <c r="A3799" s="2" t="s">
        <v>11328</v>
      </c>
      <c r="B3799" s="15">
        <v>-3644312</v>
      </c>
      <c r="C3799" s="2">
        <v>119</v>
      </c>
      <c r="D3799" s="2">
        <v>6.2</v>
      </c>
    </row>
    <row r="3800" spans="1:4" x14ac:dyDescent="0.3">
      <c r="A3800" s="2" t="s">
        <v>11332</v>
      </c>
      <c r="B3800" s="14">
        <v>21345000</v>
      </c>
      <c r="C3800" s="2">
        <v>99</v>
      </c>
      <c r="D3800" s="2">
        <v>6.2</v>
      </c>
    </row>
    <row r="3801" spans="1:4" x14ac:dyDescent="0.3">
      <c r="A3801" s="2" t="s">
        <v>11335</v>
      </c>
      <c r="B3801" s="15">
        <v>0</v>
      </c>
      <c r="C3801" s="2">
        <v>90</v>
      </c>
      <c r="D3801" s="2">
        <v>5.8</v>
      </c>
    </row>
    <row r="3802" spans="1:4" x14ac:dyDescent="0.3">
      <c r="A3802" s="2" t="s">
        <v>11337</v>
      </c>
      <c r="B3802" s="14">
        <v>4037782</v>
      </c>
      <c r="C3802" s="2">
        <v>120</v>
      </c>
      <c r="D3802" s="2">
        <v>7.3</v>
      </c>
    </row>
    <row r="3803" spans="1:4" x14ac:dyDescent="0.3">
      <c r="A3803" s="2" t="s">
        <v>11342</v>
      </c>
      <c r="B3803" s="15">
        <v>0</v>
      </c>
      <c r="C3803" s="2">
        <v>142</v>
      </c>
      <c r="D3803" s="2">
        <v>7.1</v>
      </c>
    </row>
    <row r="3804" spans="1:4" x14ac:dyDescent="0.3">
      <c r="A3804" s="2" t="s">
        <v>11345</v>
      </c>
      <c r="B3804" s="14">
        <v>0</v>
      </c>
      <c r="C3804" s="2">
        <v>93</v>
      </c>
      <c r="D3804" s="2">
        <v>5.2</v>
      </c>
    </row>
    <row r="3805" spans="1:4" x14ac:dyDescent="0.3">
      <c r="A3805" s="2" t="s">
        <v>11348</v>
      </c>
      <c r="B3805" s="15">
        <v>4050000</v>
      </c>
      <c r="C3805" s="2">
        <v>127</v>
      </c>
      <c r="D3805" s="2">
        <v>6.1</v>
      </c>
    </row>
    <row r="3806" spans="1:4" x14ac:dyDescent="0.3">
      <c r="A3806" s="2" t="s">
        <v>11352</v>
      </c>
      <c r="B3806" s="14">
        <v>-4000000</v>
      </c>
      <c r="C3806" s="2">
        <v>103</v>
      </c>
      <c r="D3806" s="2">
        <v>5.7</v>
      </c>
    </row>
    <row r="3807" spans="1:4" x14ac:dyDescent="0.3">
      <c r="A3807" s="2" t="s">
        <v>11355</v>
      </c>
      <c r="B3807" s="15">
        <v>-4000000</v>
      </c>
      <c r="C3807" s="2">
        <v>93</v>
      </c>
      <c r="D3807" s="2">
        <v>4.5</v>
      </c>
    </row>
    <row r="3808" spans="1:4" x14ac:dyDescent="0.3">
      <c r="A3808" s="2" t="s">
        <v>11357</v>
      </c>
      <c r="B3808" s="14">
        <v>0</v>
      </c>
      <c r="C3808" s="2">
        <v>84</v>
      </c>
      <c r="D3808" s="2">
        <v>6.6</v>
      </c>
    </row>
    <row r="3809" spans="1:4" x14ac:dyDescent="0.3">
      <c r="A3809" s="2" t="s">
        <v>11361</v>
      </c>
      <c r="B3809" s="15">
        <v>-4000000</v>
      </c>
      <c r="C3809" s="2">
        <v>78</v>
      </c>
      <c r="D3809" s="2">
        <v>4.0999999999999996</v>
      </c>
    </row>
    <row r="3810" spans="1:4" x14ac:dyDescent="0.3">
      <c r="A3810" s="2" t="s">
        <v>11365</v>
      </c>
      <c r="B3810" s="14">
        <v>-4000000</v>
      </c>
      <c r="C3810" s="2">
        <v>107</v>
      </c>
      <c r="D3810" s="2">
        <v>5.2</v>
      </c>
    </row>
    <row r="3811" spans="1:4" x14ac:dyDescent="0.3">
      <c r="A3811" s="2" t="s">
        <v>11369</v>
      </c>
      <c r="B3811" s="15">
        <v>0</v>
      </c>
      <c r="C3811" s="2">
        <v>113</v>
      </c>
      <c r="D3811" s="2">
        <v>4.4000000000000004</v>
      </c>
    </row>
    <row r="3812" spans="1:4" x14ac:dyDescent="0.3">
      <c r="A3812" s="2" t="s">
        <v>11373</v>
      </c>
      <c r="B3812" s="14">
        <v>24450000</v>
      </c>
      <c r="C3812" s="2">
        <v>120</v>
      </c>
      <c r="D3812" s="2">
        <v>7.5</v>
      </c>
    </row>
    <row r="3813" spans="1:4" x14ac:dyDescent="0.3">
      <c r="A3813" s="2" t="s">
        <v>11375</v>
      </c>
      <c r="B3813" s="15">
        <v>19889877</v>
      </c>
      <c r="C3813" s="2">
        <v>121</v>
      </c>
      <c r="D3813" s="2">
        <v>7.7</v>
      </c>
    </row>
    <row r="3814" spans="1:4" x14ac:dyDescent="0.3">
      <c r="A3814" s="2" t="s">
        <v>11377</v>
      </c>
      <c r="B3814" s="14">
        <v>396176459</v>
      </c>
      <c r="C3814" s="2">
        <v>238</v>
      </c>
      <c r="D3814" s="2">
        <v>7.7</v>
      </c>
    </row>
    <row r="3815" spans="1:4" x14ac:dyDescent="0.3">
      <c r="A3815" s="2" t="s">
        <v>11381</v>
      </c>
      <c r="B3815" s="15">
        <v>0</v>
      </c>
      <c r="C3815" s="2">
        <v>98</v>
      </c>
      <c r="D3815" s="2">
        <v>6.5</v>
      </c>
    </row>
    <row r="3816" spans="1:4" x14ac:dyDescent="0.3">
      <c r="A3816" s="2" t="s">
        <v>11387</v>
      </c>
      <c r="B3816" s="14">
        <v>-3785127</v>
      </c>
      <c r="C3816" s="2">
        <v>123</v>
      </c>
      <c r="D3816" s="2">
        <v>6.2</v>
      </c>
    </row>
    <row r="3817" spans="1:4" x14ac:dyDescent="0.3">
      <c r="A3817" s="2" t="s">
        <v>11390</v>
      </c>
      <c r="B3817" s="15">
        <v>4231215</v>
      </c>
      <c r="C3817" s="2">
        <v>107</v>
      </c>
      <c r="D3817" s="2">
        <v>7.3</v>
      </c>
    </row>
    <row r="3818" spans="1:4" x14ac:dyDescent="0.3">
      <c r="A3818" s="2" t="s">
        <v>11393</v>
      </c>
      <c r="B3818" s="14">
        <v>3302314</v>
      </c>
      <c r="C3818" s="2">
        <v>101</v>
      </c>
      <c r="D3818" s="2">
        <v>7</v>
      </c>
    </row>
    <row r="3819" spans="1:4" x14ac:dyDescent="0.3">
      <c r="A3819" s="2" t="s">
        <v>11396</v>
      </c>
      <c r="B3819" s="15">
        <v>0</v>
      </c>
      <c r="C3819" s="2">
        <v>115</v>
      </c>
      <c r="D3819" s="2">
        <v>6.7</v>
      </c>
    </row>
    <row r="3820" spans="1:4" x14ac:dyDescent="0.3">
      <c r="A3820" s="2" t="s">
        <v>11399</v>
      </c>
      <c r="B3820" s="14">
        <v>-3455538</v>
      </c>
      <c r="C3820" s="2">
        <v>101</v>
      </c>
      <c r="D3820" s="2">
        <v>6.5</v>
      </c>
    </row>
    <row r="3821" spans="1:4" x14ac:dyDescent="0.3">
      <c r="A3821" s="2" t="s">
        <v>11402</v>
      </c>
      <c r="B3821" s="15">
        <v>-744000</v>
      </c>
      <c r="C3821" s="2">
        <v>102</v>
      </c>
      <c r="D3821" s="2">
        <v>6.6</v>
      </c>
    </row>
    <row r="3822" spans="1:4" x14ac:dyDescent="0.3">
      <c r="A3822" s="2" t="s">
        <v>11405</v>
      </c>
      <c r="B3822" s="14">
        <v>-3800000</v>
      </c>
      <c r="C3822" s="2">
        <v>95</v>
      </c>
      <c r="D3822" s="2">
        <v>6</v>
      </c>
    </row>
    <row r="3823" spans="1:4" x14ac:dyDescent="0.3">
      <c r="A3823" s="2" t="s">
        <v>11409</v>
      </c>
      <c r="B3823" s="15">
        <v>9401952</v>
      </c>
      <c r="C3823" s="2">
        <v>109</v>
      </c>
      <c r="D3823" s="2">
        <v>6.6</v>
      </c>
    </row>
    <row r="3824" spans="1:4" x14ac:dyDescent="0.3">
      <c r="A3824" s="2" t="s">
        <v>11411</v>
      </c>
      <c r="B3824" s="14">
        <v>41185053</v>
      </c>
      <c r="C3824" s="2">
        <v>113</v>
      </c>
      <c r="D3824" s="2">
        <v>7.4</v>
      </c>
    </row>
    <row r="3825" spans="1:4" x14ac:dyDescent="0.3">
      <c r="A3825" s="2" t="s">
        <v>11413</v>
      </c>
      <c r="B3825" s="15">
        <v>254350122</v>
      </c>
      <c r="C3825" s="2">
        <v>91</v>
      </c>
      <c r="D3825" s="2">
        <v>6.8</v>
      </c>
    </row>
    <row r="3826" spans="1:4" x14ac:dyDescent="0.3">
      <c r="A3826" s="2" t="s">
        <v>11415</v>
      </c>
      <c r="B3826" s="14">
        <v>79953539</v>
      </c>
      <c r="C3826" s="2">
        <v>88</v>
      </c>
      <c r="D3826" s="2">
        <v>7.1</v>
      </c>
    </row>
    <row r="3827" spans="1:4" x14ac:dyDescent="0.3">
      <c r="A3827" s="2" t="s">
        <v>11417</v>
      </c>
      <c r="B3827" s="15">
        <v>-5000000</v>
      </c>
      <c r="C3827" s="2">
        <v>88</v>
      </c>
      <c r="D3827" s="2">
        <v>5.3</v>
      </c>
    </row>
    <row r="3828" spans="1:4" x14ac:dyDescent="0.3">
      <c r="A3828" s="2" t="s">
        <v>11420</v>
      </c>
      <c r="B3828" s="14">
        <v>24715918</v>
      </c>
      <c r="C3828" s="2">
        <v>91</v>
      </c>
      <c r="D3828" s="2">
        <v>7</v>
      </c>
    </row>
    <row r="3829" spans="1:4" x14ac:dyDescent="0.3">
      <c r="A3829" s="2" t="s">
        <v>11422</v>
      </c>
      <c r="B3829" s="15">
        <v>24400000</v>
      </c>
      <c r="C3829" s="2">
        <v>97</v>
      </c>
      <c r="D3829" s="2">
        <v>7.2</v>
      </c>
    </row>
    <row r="3830" spans="1:4" x14ac:dyDescent="0.3">
      <c r="A3830" s="2" t="s">
        <v>11424</v>
      </c>
      <c r="B3830" s="14">
        <v>10500000</v>
      </c>
      <c r="C3830" s="2">
        <v>92</v>
      </c>
      <c r="D3830" s="2">
        <v>5.9</v>
      </c>
    </row>
    <row r="3831" spans="1:4" x14ac:dyDescent="0.3">
      <c r="A3831" s="2" t="s">
        <v>11428</v>
      </c>
      <c r="B3831" s="15">
        <v>1283054</v>
      </c>
      <c r="C3831" s="2">
        <v>121</v>
      </c>
      <c r="D3831" s="2">
        <v>6.9</v>
      </c>
    </row>
    <row r="3832" spans="1:4" x14ac:dyDescent="0.3">
      <c r="A3832" s="2" t="s">
        <v>11430</v>
      </c>
      <c r="B3832" s="14">
        <v>9507551</v>
      </c>
      <c r="C3832" s="2">
        <v>134</v>
      </c>
      <c r="D3832" s="2">
        <v>7.4</v>
      </c>
    </row>
    <row r="3833" spans="1:4" x14ac:dyDescent="0.3">
      <c r="A3833" s="2" t="s">
        <v>11433</v>
      </c>
      <c r="B3833" s="15">
        <v>9300000</v>
      </c>
      <c r="C3833" s="2">
        <v>149</v>
      </c>
      <c r="D3833" s="2">
        <v>7.4</v>
      </c>
    </row>
    <row r="3834" spans="1:4" x14ac:dyDescent="0.3">
      <c r="A3834" s="2" t="s">
        <v>11436</v>
      </c>
      <c r="B3834" s="14">
        <v>8500000</v>
      </c>
      <c r="C3834" s="2">
        <v>121</v>
      </c>
      <c r="D3834" s="2">
        <v>6.2</v>
      </c>
    </row>
    <row r="3835" spans="1:4" x14ac:dyDescent="0.3">
      <c r="A3835" s="2" t="s">
        <v>11438</v>
      </c>
      <c r="B3835" s="15">
        <v>9100000</v>
      </c>
      <c r="C3835" s="2">
        <v>116</v>
      </c>
      <c r="D3835" s="2">
        <v>7.1</v>
      </c>
    </row>
    <row r="3836" spans="1:4" x14ac:dyDescent="0.3">
      <c r="A3836" s="2" t="s">
        <v>11440</v>
      </c>
      <c r="B3836" s="14">
        <v>36923945</v>
      </c>
      <c r="C3836" s="2">
        <v>92</v>
      </c>
      <c r="D3836" s="2">
        <v>6.3</v>
      </c>
    </row>
    <row r="3837" spans="1:4" x14ac:dyDescent="0.3">
      <c r="A3837" s="2" t="s">
        <v>11444</v>
      </c>
      <c r="B3837" s="15">
        <v>0</v>
      </c>
      <c r="C3837" s="2">
        <v>93</v>
      </c>
      <c r="D3837" s="2">
        <v>5.4</v>
      </c>
    </row>
    <row r="3838" spans="1:4" x14ac:dyDescent="0.3">
      <c r="A3838" s="2" t="s">
        <v>11447</v>
      </c>
      <c r="B3838" s="14">
        <v>5982579</v>
      </c>
      <c r="C3838" s="2">
        <v>96</v>
      </c>
      <c r="D3838" s="2">
        <v>5.7</v>
      </c>
    </row>
    <row r="3839" spans="1:4" x14ac:dyDescent="0.3">
      <c r="A3839" s="2" t="s">
        <v>11449</v>
      </c>
      <c r="B3839" s="15">
        <v>-3548372</v>
      </c>
      <c r="C3839" s="2">
        <v>105</v>
      </c>
      <c r="D3839" s="2">
        <v>6.8</v>
      </c>
    </row>
    <row r="3840" spans="1:4" x14ac:dyDescent="0.3">
      <c r="A3840" s="2" t="s">
        <v>11452</v>
      </c>
      <c r="B3840" s="14">
        <v>31965843</v>
      </c>
      <c r="C3840" s="2">
        <v>129</v>
      </c>
      <c r="D3840" s="2">
        <v>7.8</v>
      </c>
    </row>
    <row r="3841" spans="1:4" x14ac:dyDescent="0.3">
      <c r="A3841" s="2" t="s">
        <v>11454</v>
      </c>
      <c r="B3841" s="15">
        <v>0</v>
      </c>
      <c r="C3841" s="2">
        <v>94</v>
      </c>
      <c r="D3841" s="2">
        <v>4.8</v>
      </c>
    </row>
    <row r="3842" spans="1:4" x14ac:dyDescent="0.3">
      <c r="A3842" s="2" t="s">
        <v>11457</v>
      </c>
      <c r="B3842" s="14">
        <v>2323044</v>
      </c>
      <c r="C3842" s="2">
        <v>84</v>
      </c>
      <c r="D3842" s="2">
        <v>7.6</v>
      </c>
    </row>
    <row r="3843" spans="1:4" x14ac:dyDescent="0.3">
      <c r="A3843" s="2" t="s">
        <v>11459</v>
      </c>
      <c r="B3843" s="15">
        <v>0</v>
      </c>
      <c r="C3843" s="2">
        <v>81</v>
      </c>
      <c r="D3843" s="2">
        <v>5.4</v>
      </c>
    </row>
    <row r="3844" spans="1:4" x14ac:dyDescent="0.3">
      <c r="A3844" s="2" t="s">
        <v>11463</v>
      </c>
      <c r="B3844" s="14">
        <v>-1000000</v>
      </c>
      <c r="C3844" s="2">
        <v>86</v>
      </c>
      <c r="D3844" s="2">
        <v>3.8</v>
      </c>
    </row>
    <row r="3845" spans="1:4" x14ac:dyDescent="0.3">
      <c r="A3845" s="2" t="s">
        <v>11467</v>
      </c>
      <c r="B3845" s="15">
        <v>0</v>
      </c>
      <c r="C3845" s="2">
        <v>105</v>
      </c>
      <c r="D3845" s="2">
        <v>5.4</v>
      </c>
    </row>
    <row r="3846" spans="1:4" x14ac:dyDescent="0.3">
      <c r="A3846" s="2" t="s">
        <v>11470</v>
      </c>
      <c r="B3846" s="14">
        <v>659678</v>
      </c>
      <c r="C3846" s="2">
        <v>103</v>
      </c>
      <c r="D3846" s="2">
        <v>6.7</v>
      </c>
    </row>
    <row r="3847" spans="1:4" x14ac:dyDescent="0.3">
      <c r="A3847" s="2" t="s">
        <v>11475</v>
      </c>
      <c r="B3847" s="15">
        <v>0</v>
      </c>
      <c r="C3847" s="2">
        <v>104</v>
      </c>
      <c r="D3847" s="2">
        <v>5.8</v>
      </c>
    </row>
    <row r="3848" spans="1:4" x14ac:dyDescent="0.3">
      <c r="A3848" s="2" t="s">
        <v>11478</v>
      </c>
      <c r="B3848" s="14">
        <v>-3386217</v>
      </c>
      <c r="C3848" s="2">
        <v>98</v>
      </c>
      <c r="D3848" s="2">
        <v>6.7</v>
      </c>
    </row>
    <row r="3849" spans="1:4" x14ac:dyDescent="0.3">
      <c r="A3849" s="2" t="s">
        <v>11481</v>
      </c>
      <c r="B3849" s="15">
        <v>-3500000</v>
      </c>
      <c r="C3849" s="2">
        <v>91</v>
      </c>
      <c r="D3849" s="2">
        <v>5.6</v>
      </c>
    </row>
    <row r="3850" spans="1:4" x14ac:dyDescent="0.3">
      <c r="A3850" s="2" t="s">
        <v>11484</v>
      </c>
      <c r="B3850" s="14">
        <v>0</v>
      </c>
      <c r="C3850" s="2">
        <v>111</v>
      </c>
      <c r="D3850" s="2">
        <v>2.9</v>
      </c>
    </row>
    <row r="3851" spans="1:4" x14ac:dyDescent="0.3">
      <c r="A3851" s="2" t="s">
        <v>11487</v>
      </c>
      <c r="B3851" s="15">
        <v>-3500000</v>
      </c>
      <c r="C3851" s="2">
        <v>98</v>
      </c>
      <c r="D3851" s="2">
        <v>5.2</v>
      </c>
    </row>
    <row r="3852" spans="1:4" x14ac:dyDescent="0.3">
      <c r="A3852" s="2" t="s">
        <v>11491</v>
      </c>
      <c r="B3852" s="14">
        <v>0</v>
      </c>
      <c r="C3852" s="2">
        <v>104</v>
      </c>
      <c r="D3852" s="2">
        <v>2</v>
      </c>
    </row>
    <row r="3853" spans="1:4" x14ac:dyDescent="0.3">
      <c r="A3853" s="2" t="s">
        <v>11495</v>
      </c>
      <c r="B3853" s="15">
        <v>0</v>
      </c>
      <c r="C3853" s="2">
        <v>200</v>
      </c>
      <c r="D3853" s="2">
        <v>0</v>
      </c>
    </row>
    <row r="3854" spans="1:4" x14ac:dyDescent="0.3">
      <c r="A3854" s="2" t="s">
        <v>11497</v>
      </c>
      <c r="B3854" s="14">
        <v>-3500000</v>
      </c>
      <c r="C3854" s="2">
        <v>96</v>
      </c>
      <c r="D3854" s="2">
        <v>4.5999999999999996</v>
      </c>
    </row>
    <row r="3855" spans="1:4" x14ac:dyDescent="0.3">
      <c r="A3855" s="2" t="s">
        <v>11502</v>
      </c>
      <c r="B3855" s="15">
        <v>-3500000</v>
      </c>
      <c r="C3855" s="2">
        <v>78</v>
      </c>
      <c r="D3855" s="2">
        <v>7.9</v>
      </c>
    </row>
    <row r="3856" spans="1:4" x14ac:dyDescent="0.3">
      <c r="A3856" s="2" t="s">
        <v>11505</v>
      </c>
      <c r="B3856" s="14">
        <v>-3500000</v>
      </c>
      <c r="C3856" s="2">
        <v>100</v>
      </c>
      <c r="D3856" s="2">
        <v>0</v>
      </c>
    </row>
    <row r="3857" spans="1:4" x14ac:dyDescent="0.3">
      <c r="A3857" s="2" t="s">
        <v>11510</v>
      </c>
      <c r="B3857" s="15">
        <v>-3500000</v>
      </c>
      <c r="C3857" s="2">
        <v>85</v>
      </c>
      <c r="D3857" s="2">
        <v>3.3</v>
      </c>
    </row>
    <row r="3858" spans="1:4" x14ac:dyDescent="0.3">
      <c r="A3858" s="2" t="s">
        <v>11512</v>
      </c>
      <c r="B3858" s="14">
        <v>-3500000</v>
      </c>
      <c r="C3858" s="2">
        <v>92</v>
      </c>
      <c r="D3858" s="2">
        <v>5.3</v>
      </c>
    </row>
    <row r="3859" spans="1:4" x14ac:dyDescent="0.3">
      <c r="A3859" s="2" t="s">
        <v>11516</v>
      </c>
      <c r="B3859" s="15">
        <v>0</v>
      </c>
      <c r="C3859" s="2">
        <v>86</v>
      </c>
      <c r="D3859" s="2">
        <v>5</v>
      </c>
    </row>
    <row r="3860" spans="1:4" x14ac:dyDescent="0.3">
      <c r="A3860" s="2" t="s">
        <v>11520</v>
      </c>
      <c r="B3860" s="14">
        <v>-3440000</v>
      </c>
      <c r="C3860" s="2">
        <v>90</v>
      </c>
      <c r="D3860" s="2">
        <v>3.6</v>
      </c>
    </row>
    <row r="3861" spans="1:4" x14ac:dyDescent="0.3">
      <c r="A3861" s="2" t="s">
        <v>11523</v>
      </c>
      <c r="B3861" s="15">
        <v>27663038</v>
      </c>
      <c r="C3861" s="2">
        <v>94</v>
      </c>
      <c r="D3861" s="2">
        <v>6.5</v>
      </c>
    </row>
    <row r="3862" spans="1:4" x14ac:dyDescent="0.3">
      <c r="A3862" s="2" t="s">
        <v>11525</v>
      </c>
      <c r="B3862" s="14">
        <v>119392239</v>
      </c>
      <c r="C3862" s="2">
        <v>80</v>
      </c>
      <c r="D3862" s="2">
        <v>6.9</v>
      </c>
    </row>
    <row r="3863" spans="1:4" x14ac:dyDescent="0.3">
      <c r="A3863" s="2" t="s">
        <v>11528</v>
      </c>
      <c r="B3863" s="15">
        <v>16004039</v>
      </c>
      <c r="C3863" s="2">
        <v>107</v>
      </c>
      <c r="D3863" s="2">
        <v>6.7</v>
      </c>
    </row>
    <row r="3864" spans="1:4" x14ac:dyDescent="0.3">
      <c r="A3864" s="2" t="s">
        <v>11531</v>
      </c>
      <c r="B3864" s="14">
        <v>0</v>
      </c>
      <c r="C3864" s="2">
        <v>100</v>
      </c>
      <c r="D3864" s="2">
        <v>6.2</v>
      </c>
    </row>
    <row r="3865" spans="1:4" x14ac:dyDescent="0.3">
      <c r="A3865" s="2" t="s">
        <v>11534</v>
      </c>
      <c r="B3865" s="15">
        <v>830137</v>
      </c>
      <c r="C3865" s="2">
        <v>92</v>
      </c>
      <c r="D3865" s="2">
        <v>6</v>
      </c>
    </row>
    <row r="3866" spans="1:4" x14ac:dyDescent="0.3">
      <c r="A3866" s="2" t="s">
        <v>11537</v>
      </c>
      <c r="B3866" s="14">
        <v>9792000</v>
      </c>
      <c r="C3866" s="2">
        <v>105</v>
      </c>
      <c r="D3866" s="2">
        <v>8.3000000000000007</v>
      </c>
    </row>
    <row r="3867" spans="1:4" x14ac:dyDescent="0.3">
      <c r="A3867" s="2" t="s">
        <v>11540</v>
      </c>
      <c r="B3867" s="15">
        <v>27341770</v>
      </c>
      <c r="C3867" s="2">
        <v>130</v>
      </c>
      <c r="D3867" s="2">
        <v>8.1</v>
      </c>
    </row>
    <row r="3868" spans="1:4" x14ac:dyDescent="0.3">
      <c r="A3868" s="2" t="s">
        <v>11542</v>
      </c>
      <c r="B3868" s="14">
        <v>3400000</v>
      </c>
      <c r="C3868" s="2">
        <v>99</v>
      </c>
      <c r="D3868" s="2">
        <v>6.8</v>
      </c>
    </row>
    <row r="3869" spans="1:4" x14ac:dyDescent="0.3">
      <c r="A3869" s="2" t="s">
        <v>11546</v>
      </c>
      <c r="B3869" s="15">
        <v>-3400000</v>
      </c>
      <c r="C3869" s="2">
        <v>118</v>
      </c>
      <c r="D3869" s="2">
        <v>6.8</v>
      </c>
    </row>
    <row r="3870" spans="1:4" x14ac:dyDescent="0.3">
      <c r="A3870" s="2" t="s">
        <v>11551</v>
      </c>
      <c r="B3870" s="14">
        <v>0</v>
      </c>
      <c r="C3870" s="2">
        <v>85</v>
      </c>
      <c r="D3870" s="2">
        <v>6.4</v>
      </c>
    </row>
    <row r="3871" spans="1:4" x14ac:dyDescent="0.3">
      <c r="A3871" s="2" t="s">
        <v>11554</v>
      </c>
      <c r="B3871" s="15">
        <v>13000000</v>
      </c>
      <c r="C3871" s="2">
        <v>115</v>
      </c>
      <c r="D3871" s="2">
        <v>7.9</v>
      </c>
    </row>
    <row r="3872" spans="1:4" x14ac:dyDescent="0.3">
      <c r="A3872" s="2" t="s">
        <v>11556</v>
      </c>
      <c r="B3872" s="14">
        <v>19294144</v>
      </c>
      <c r="C3872" s="2">
        <v>94</v>
      </c>
      <c r="D3872" s="2">
        <v>7.4</v>
      </c>
    </row>
    <row r="3873" spans="1:4" x14ac:dyDescent="0.3">
      <c r="A3873" s="2" t="s">
        <v>11558</v>
      </c>
      <c r="B3873" s="15">
        <v>0</v>
      </c>
      <c r="C3873" s="2">
        <v>91</v>
      </c>
      <c r="D3873" s="2">
        <v>6.7</v>
      </c>
    </row>
    <row r="3874" spans="1:4" x14ac:dyDescent="0.3">
      <c r="A3874" s="2" t="s">
        <v>11561</v>
      </c>
      <c r="B3874" s="14">
        <v>-4300000</v>
      </c>
      <c r="C3874" s="2">
        <v>98</v>
      </c>
      <c r="D3874" s="2">
        <v>6.2</v>
      </c>
    </row>
    <row r="3875" spans="1:4" x14ac:dyDescent="0.3">
      <c r="A3875" s="2" t="s">
        <v>11564</v>
      </c>
      <c r="B3875" s="15">
        <v>-3255000</v>
      </c>
      <c r="C3875" s="2">
        <v>96</v>
      </c>
      <c r="D3875" s="2">
        <v>4.0999999999999996</v>
      </c>
    </row>
    <row r="3876" spans="1:4" x14ac:dyDescent="0.3">
      <c r="A3876" s="2" t="s">
        <v>11568</v>
      </c>
      <c r="B3876" s="14">
        <v>-1999993</v>
      </c>
      <c r="C3876" s="2">
        <v>92</v>
      </c>
      <c r="D3876" s="2">
        <v>8</v>
      </c>
    </row>
    <row r="3877" spans="1:4" x14ac:dyDescent="0.3">
      <c r="A3877" s="2" t="s">
        <v>11572</v>
      </c>
      <c r="B3877" s="15">
        <v>28814580</v>
      </c>
      <c r="C3877" s="2">
        <v>128</v>
      </c>
      <c r="D3877" s="2">
        <v>6.8</v>
      </c>
    </row>
    <row r="3878" spans="1:4" x14ac:dyDescent="0.3">
      <c r="A3878" s="2" t="s">
        <v>11577</v>
      </c>
      <c r="B3878" s="14">
        <v>30195426</v>
      </c>
      <c r="C3878" s="2">
        <v>136</v>
      </c>
      <c r="D3878" s="2">
        <v>7.5</v>
      </c>
    </row>
    <row r="3879" spans="1:4" x14ac:dyDescent="0.3">
      <c r="A3879" s="2" t="s">
        <v>11579</v>
      </c>
      <c r="B3879" s="15">
        <v>4800000</v>
      </c>
      <c r="C3879" s="2">
        <v>123</v>
      </c>
      <c r="D3879" s="2">
        <v>7.4</v>
      </c>
    </row>
    <row r="3880" spans="1:4" x14ac:dyDescent="0.3">
      <c r="A3880" s="2" t="s">
        <v>11582</v>
      </c>
      <c r="B3880" s="14">
        <v>2277396</v>
      </c>
      <c r="C3880" s="2">
        <v>99</v>
      </c>
      <c r="D3880" s="2">
        <v>6.9</v>
      </c>
    </row>
    <row r="3881" spans="1:4" x14ac:dyDescent="0.3">
      <c r="A3881" s="2" t="s">
        <v>11586</v>
      </c>
      <c r="B3881" s="15">
        <v>0</v>
      </c>
      <c r="C3881" s="2">
        <v>101</v>
      </c>
      <c r="D3881" s="2">
        <v>6.9</v>
      </c>
    </row>
    <row r="3882" spans="1:4" x14ac:dyDescent="0.3">
      <c r="A3882" s="2" t="s">
        <v>11590</v>
      </c>
      <c r="B3882" s="14">
        <v>2132926</v>
      </c>
      <c r="C3882" s="2">
        <v>105</v>
      </c>
      <c r="D3882" s="2">
        <v>6.8</v>
      </c>
    </row>
    <row r="3883" spans="1:4" x14ac:dyDescent="0.3">
      <c r="A3883" s="2" t="s">
        <v>11593</v>
      </c>
      <c r="B3883" s="15">
        <v>658573</v>
      </c>
      <c r="C3883" s="2">
        <v>95</v>
      </c>
      <c r="D3883" s="2">
        <v>6.1</v>
      </c>
    </row>
    <row r="3884" spans="1:4" x14ac:dyDescent="0.3">
      <c r="A3884" s="2" t="s">
        <v>11596</v>
      </c>
      <c r="B3884" s="14">
        <v>138300000</v>
      </c>
      <c r="C3884" s="2">
        <v>109</v>
      </c>
      <c r="D3884" s="2">
        <v>7</v>
      </c>
    </row>
    <row r="3885" spans="1:4" x14ac:dyDescent="0.3">
      <c r="A3885" s="2" t="s">
        <v>11598</v>
      </c>
      <c r="B3885" s="15">
        <v>122381062</v>
      </c>
      <c r="C3885" s="2">
        <v>110</v>
      </c>
      <c r="D3885" s="2">
        <v>7.2</v>
      </c>
    </row>
    <row r="3886" spans="1:4" x14ac:dyDescent="0.3">
      <c r="A3886" s="2" t="s">
        <v>11601</v>
      </c>
      <c r="B3886" s="14">
        <v>-2400000</v>
      </c>
      <c r="C3886" s="2">
        <v>110</v>
      </c>
      <c r="D3886" s="2">
        <v>5.7</v>
      </c>
    </row>
    <row r="3887" spans="1:4" x14ac:dyDescent="0.3">
      <c r="A3887" s="2" t="s">
        <v>11605</v>
      </c>
      <c r="B3887" s="15">
        <v>6464124</v>
      </c>
      <c r="C3887" s="2">
        <v>130</v>
      </c>
      <c r="D3887" s="2">
        <v>8</v>
      </c>
    </row>
    <row r="3888" spans="1:4" x14ac:dyDescent="0.3">
      <c r="A3888" s="2" t="s">
        <v>11608</v>
      </c>
      <c r="B3888" s="14">
        <v>12491080</v>
      </c>
      <c r="C3888" s="2">
        <v>93</v>
      </c>
      <c r="D3888" s="2">
        <v>7.8</v>
      </c>
    </row>
    <row r="3889" spans="1:4" x14ac:dyDescent="0.3">
      <c r="A3889" s="2" t="s">
        <v>11610</v>
      </c>
      <c r="B3889" s="15">
        <v>0</v>
      </c>
      <c r="C3889" s="2">
        <v>115</v>
      </c>
      <c r="D3889" s="2">
        <v>6.3</v>
      </c>
    </row>
    <row r="3890" spans="1:4" x14ac:dyDescent="0.3">
      <c r="A3890" s="2" t="s">
        <v>11612</v>
      </c>
      <c r="B3890" s="14">
        <v>174512032</v>
      </c>
      <c r="C3890" s="2">
        <v>91</v>
      </c>
      <c r="D3890" s="2">
        <v>5.7</v>
      </c>
    </row>
    <row r="3891" spans="1:4" x14ac:dyDescent="0.3">
      <c r="A3891" s="2" t="s">
        <v>11615</v>
      </c>
      <c r="B3891" s="15">
        <v>0</v>
      </c>
      <c r="C3891" s="2">
        <v>91</v>
      </c>
      <c r="D3891" s="2">
        <v>7.4</v>
      </c>
    </row>
    <row r="3892" spans="1:4" x14ac:dyDescent="0.3">
      <c r="A3892" s="2" t="s">
        <v>11617</v>
      </c>
      <c r="B3892" s="14">
        <v>31564473</v>
      </c>
      <c r="C3892" s="2">
        <v>120</v>
      </c>
      <c r="D3892" s="2">
        <v>7.3</v>
      </c>
    </row>
    <row r="3893" spans="1:4" x14ac:dyDescent="0.3">
      <c r="A3893" s="2" t="s">
        <v>11619</v>
      </c>
      <c r="B3893" s="15">
        <v>0</v>
      </c>
      <c r="C3893" s="2">
        <v>111</v>
      </c>
      <c r="D3893" s="2">
        <v>6.9</v>
      </c>
    </row>
    <row r="3894" spans="1:4" x14ac:dyDescent="0.3">
      <c r="A3894" s="2" t="s">
        <v>11622</v>
      </c>
      <c r="B3894" s="14">
        <v>26999213</v>
      </c>
      <c r="C3894" s="2">
        <v>87</v>
      </c>
      <c r="D3894" s="2">
        <v>5.7</v>
      </c>
    </row>
    <row r="3895" spans="1:4" x14ac:dyDescent="0.3">
      <c r="A3895" s="2" t="s">
        <v>11625</v>
      </c>
      <c r="B3895" s="15">
        <v>17966644</v>
      </c>
      <c r="C3895" s="2">
        <v>117</v>
      </c>
      <c r="D3895" s="2">
        <v>6.9</v>
      </c>
    </row>
    <row r="3896" spans="1:4" x14ac:dyDescent="0.3">
      <c r="A3896" s="2" t="s">
        <v>11627</v>
      </c>
      <c r="B3896" s="14">
        <v>86328627</v>
      </c>
      <c r="C3896" s="2">
        <v>86</v>
      </c>
      <c r="D3896" s="2">
        <v>6</v>
      </c>
    </row>
    <row r="3897" spans="1:4" x14ac:dyDescent="0.3">
      <c r="A3897" s="2" t="s">
        <v>11629</v>
      </c>
      <c r="B3897" s="15">
        <v>74712439</v>
      </c>
      <c r="C3897" s="2">
        <v>110</v>
      </c>
      <c r="D3897" s="2">
        <v>6.7</v>
      </c>
    </row>
    <row r="3898" spans="1:4" x14ac:dyDescent="0.3">
      <c r="A3898" s="2" t="s">
        <v>11631</v>
      </c>
      <c r="B3898" s="14">
        <v>16184015</v>
      </c>
      <c r="C3898" s="2">
        <v>113</v>
      </c>
      <c r="D3898" s="2">
        <v>5</v>
      </c>
    </row>
    <row r="3899" spans="1:4" x14ac:dyDescent="0.3">
      <c r="A3899" s="2" t="s">
        <v>11632</v>
      </c>
      <c r="B3899" s="15">
        <v>14570324</v>
      </c>
      <c r="C3899" s="2">
        <v>108</v>
      </c>
      <c r="D3899" s="2">
        <v>7.6</v>
      </c>
    </row>
    <row r="3900" spans="1:4" x14ac:dyDescent="0.3">
      <c r="A3900" s="2" t="s">
        <v>11636</v>
      </c>
      <c r="B3900" s="14">
        <v>15999718</v>
      </c>
      <c r="C3900" s="2">
        <v>95</v>
      </c>
      <c r="D3900" s="2">
        <v>6.2</v>
      </c>
    </row>
    <row r="3901" spans="1:4" x14ac:dyDescent="0.3">
      <c r="A3901" s="2" t="s">
        <v>11640</v>
      </c>
      <c r="B3901" s="15">
        <v>20144499</v>
      </c>
      <c r="C3901" s="2">
        <v>98</v>
      </c>
      <c r="D3901" s="2">
        <v>5.3</v>
      </c>
    </row>
    <row r="3902" spans="1:4" x14ac:dyDescent="0.3">
      <c r="A3902" s="2" t="s">
        <v>11643</v>
      </c>
      <c r="B3902" s="14">
        <v>52411275</v>
      </c>
      <c r="C3902" s="2">
        <v>93</v>
      </c>
      <c r="D3902" s="2">
        <v>5.9</v>
      </c>
    </row>
    <row r="3903" spans="1:4" x14ac:dyDescent="0.3">
      <c r="A3903" s="2" t="s">
        <v>11647</v>
      </c>
      <c r="B3903" s="15">
        <v>16472057</v>
      </c>
      <c r="C3903" s="2">
        <v>86</v>
      </c>
      <c r="D3903" s="2">
        <v>5.7</v>
      </c>
    </row>
    <row r="3904" spans="1:4" x14ac:dyDescent="0.3">
      <c r="A3904" s="2" t="s">
        <v>11650</v>
      </c>
      <c r="B3904" s="14">
        <v>30300000</v>
      </c>
      <c r="C3904" s="2">
        <v>161</v>
      </c>
      <c r="D3904" s="2">
        <v>7.7</v>
      </c>
    </row>
    <row r="3905" spans="1:4" x14ac:dyDescent="0.3">
      <c r="A3905" s="2" t="s">
        <v>11652</v>
      </c>
      <c r="B3905" s="15">
        <v>12369573</v>
      </c>
      <c r="C3905" s="2">
        <v>100</v>
      </c>
      <c r="D3905" s="2">
        <v>4.7</v>
      </c>
    </row>
    <row r="3906" spans="1:4" x14ac:dyDescent="0.3">
      <c r="A3906" s="2" t="s">
        <v>11654</v>
      </c>
      <c r="B3906" s="14">
        <v>5900000</v>
      </c>
      <c r="C3906" s="2">
        <v>121</v>
      </c>
      <c r="D3906" s="2">
        <v>6.7</v>
      </c>
    </row>
    <row r="3907" spans="1:4" x14ac:dyDescent="0.3">
      <c r="A3907" s="2" t="s">
        <v>11656</v>
      </c>
      <c r="B3907" s="15">
        <v>22000000</v>
      </c>
      <c r="C3907" s="2">
        <v>125</v>
      </c>
      <c r="D3907" s="2">
        <v>8.1</v>
      </c>
    </row>
    <row r="3908" spans="1:4" x14ac:dyDescent="0.3">
      <c r="A3908" s="2" t="s">
        <v>11658</v>
      </c>
      <c r="B3908" s="14">
        <v>12938065</v>
      </c>
      <c r="C3908" s="2">
        <v>87</v>
      </c>
      <c r="D3908" s="2">
        <v>4.2</v>
      </c>
    </row>
    <row r="3909" spans="1:4" x14ac:dyDescent="0.3">
      <c r="A3909" s="2" t="s">
        <v>11661</v>
      </c>
      <c r="B3909" s="15">
        <v>10000000</v>
      </c>
      <c r="C3909" s="2">
        <v>128</v>
      </c>
      <c r="D3909" s="2">
        <v>6.4</v>
      </c>
    </row>
    <row r="3910" spans="1:4" x14ac:dyDescent="0.3">
      <c r="A3910" s="2" t="s">
        <v>11664</v>
      </c>
      <c r="B3910" s="14">
        <v>8718595</v>
      </c>
      <c r="C3910" s="2">
        <v>100</v>
      </c>
      <c r="D3910" s="2">
        <v>6.4</v>
      </c>
    </row>
    <row r="3911" spans="1:4" x14ac:dyDescent="0.3">
      <c r="A3911" s="2" t="s">
        <v>11667</v>
      </c>
      <c r="B3911" s="15">
        <v>229094</v>
      </c>
      <c r="C3911" s="2">
        <v>84</v>
      </c>
      <c r="D3911" s="2">
        <v>6.6</v>
      </c>
    </row>
    <row r="3912" spans="1:4" x14ac:dyDescent="0.3">
      <c r="A3912" s="2" t="s">
        <v>11671</v>
      </c>
      <c r="B3912" s="14">
        <v>-3000000</v>
      </c>
      <c r="C3912" s="2">
        <v>97</v>
      </c>
      <c r="D3912" s="2">
        <v>7</v>
      </c>
    </row>
    <row r="3913" spans="1:4" x14ac:dyDescent="0.3">
      <c r="A3913" s="2" t="s">
        <v>11673</v>
      </c>
      <c r="B3913" s="15">
        <v>0</v>
      </c>
      <c r="C3913" s="2">
        <v>84</v>
      </c>
      <c r="D3913" s="2">
        <v>5.3</v>
      </c>
    </row>
    <row r="3914" spans="1:4" x14ac:dyDescent="0.3">
      <c r="A3914" s="2" t="s">
        <v>11677</v>
      </c>
      <c r="B3914" s="14">
        <v>7400000</v>
      </c>
      <c r="C3914" s="2">
        <v>146</v>
      </c>
      <c r="D3914" s="2">
        <v>7.3</v>
      </c>
    </row>
    <row r="3915" spans="1:4" x14ac:dyDescent="0.3">
      <c r="A3915" s="2" t="s">
        <v>11679</v>
      </c>
      <c r="B3915" s="15">
        <v>7000000</v>
      </c>
      <c r="C3915" s="2">
        <v>186</v>
      </c>
      <c r="D3915" s="2">
        <v>7.6</v>
      </c>
    </row>
    <row r="3916" spans="1:4" x14ac:dyDescent="0.3">
      <c r="A3916" s="2" t="s">
        <v>11681</v>
      </c>
      <c r="B3916" s="14">
        <v>9016377</v>
      </c>
      <c r="C3916" s="2">
        <v>94</v>
      </c>
      <c r="D3916" s="2">
        <v>4.5</v>
      </c>
    </row>
    <row r="3917" spans="1:4" x14ac:dyDescent="0.3">
      <c r="A3917" s="2" t="s">
        <v>11683</v>
      </c>
      <c r="B3917" s="15">
        <v>6012000</v>
      </c>
      <c r="C3917" s="2">
        <v>133</v>
      </c>
      <c r="D3917" s="2">
        <v>7.3</v>
      </c>
    </row>
    <row r="3918" spans="1:4" x14ac:dyDescent="0.3">
      <c r="A3918" s="2" t="s">
        <v>11686</v>
      </c>
      <c r="B3918" s="14">
        <v>0</v>
      </c>
      <c r="C3918" s="2">
        <v>99</v>
      </c>
      <c r="D3918" s="2">
        <v>3.7</v>
      </c>
    </row>
    <row r="3919" spans="1:4" x14ac:dyDescent="0.3">
      <c r="A3919" s="2" t="s">
        <v>11689</v>
      </c>
      <c r="B3919" s="15">
        <v>8176469</v>
      </c>
      <c r="C3919" s="2">
        <v>108</v>
      </c>
      <c r="D3919" s="2">
        <v>7.4</v>
      </c>
    </row>
    <row r="3920" spans="1:4" x14ac:dyDescent="0.3">
      <c r="A3920" s="2" t="s">
        <v>11691</v>
      </c>
      <c r="B3920" s="14">
        <v>0</v>
      </c>
      <c r="C3920" s="2">
        <v>95</v>
      </c>
      <c r="D3920" s="2">
        <v>3.8</v>
      </c>
    </row>
    <row r="3921" spans="1:4" x14ac:dyDescent="0.3">
      <c r="A3921" s="2" t="s">
        <v>11695</v>
      </c>
      <c r="B3921" s="15">
        <v>4282851</v>
      </c>
      <c r="C3921" s="2">
        <v>97</v>
      </c>
      <c r="D3921" s="2">
        <v>6.3</v>
      </c>
    </row>
    <row r="3922" spans="1:4" x14ac:dyDescent="0.3">
      <c r="A3922" s="2" t="s">
        <v>11697</v>
      </c>
      <c r="B3922" s="14">
        <v>3804016</v>
      </c>
      <c r="C3922" s="2">
        <v>94</v>
      </c>
      <c r="D3922" s="2">
        <v>5</v>
      </c>
    </row>
    <row r="3923" spans="1:4" x14ac:dyDescent="0.3">
      <c r="A3923" s="2" t="s">
        <v>11699</v>
      </c>
      <c r="B3923" s="15">
        <v>0</v>
      </c>
      <c r="C3923" s="2">
        <v>86</v>
      </c>
      <c r="D3923" s="2">
        <v>5.8</v>
      </c>
    </row>
    <row r="3924" spans="1:4" x14ac:dyDescent="0.3">
      <c r="A3924" s="2" t="s">
        <v>11702</v>
      </c>
      <c r="B3924" s="14">
        <v>10422387</v>
      </c>
      <c r="C3924" s="2">
        <v>115</v>
      </c>
      <c r="D3924" s="2">
        <v>6.8</v>
      </c>
    </row>
    <row r="3925" spans="1:4" x14ac:dyDescent="0.3">
      <c r="A3925" s="2" t="s">
        <v>11705</v>
      </c>
      <c r="B3925" s="15">
        <v>24400000</v>
      </c>
      <c r="C3925" s="2">
        <v>97</v>
      </c>
      <c r="D3925" s="2">
        <v>6.5</v>
      </c>
    </row>
    <row r="3926" spans="1:4" x14ac:dyDescent="0.3">
      <c r="A3926" s="2" t="s">
        <v>11709</v>
      </c>
      <c r="B3926" s="14">
        <v>-3000000</v>
      </c>
      <c r="C3926" s="2">
        <v>82</v>
      </c>
      <c r="D3926" s="2">
        <v>3.1</v>
      </c>
    </row>
    <row r="3927" spans="1:4" x14ac:dyDescent="0.3">
      <c r="A3927" s="2" t="s">
        <v>11713</v>
      </c>
      <c r="B3927" s="15">
        <v>1109095</v>
      </c>
      <c r="C3927" s="2">
        <v>117</v>
      </c>
      <c r="D3927" s="2">
        <v>5.7</v>
      </c>
    </row>
    <row r="3928" spans="1:4" x14ac:dyDescent="0.3">
      <c r="A3928" s="2" t="s">
        <v>11716</v>
      </c>
      <c r="B3928" s="14">
        <v>-3000000</v>
      </c>
      <c r="C3928" s="2">
        <v>90</v>
      </c>
      <c r="D3928" s="2">
        <v>6</v>
      </c>
    </row>
    <row r="3929" spans="1:4" x14ac:dyDescent="0.3">
      <c r="A3929" s="2" t="s">
        <v>11718</v>
      </c>
      <c r="B3929" s="15">
        <v>1000000</v>
      </c>
      <c r="C3929" s="2">
        <v>100</v>
      </c>
      <c r="D3929" s="2">
        <v>7.4</v>
      </c>
    </row>
    <row r="3930" spans="1:4" x14ac:dyDescent="0.3">
      <c r="A3930" s="2" t="s">
        <v>11721</v>
      </c>
      <c r="B3930" s="14">
        <v>0</v>
      </c>
      <c r="C3930" s="2">
        <v>98</v>
      </c>
      <c r="D3930" s="2">
        <v>5.2</v>
      </c>
    </row>
    <row r="3931" spans="1:4" x14ac:dyDescent="0.3">
      <c r="A3931" s="2" t="s">
        <v>11724</v>
      </c>
      <c r="B3931" s="15">
        <v>0</v>
      </c>
      <c r="C3931" s="2">
        <v>95</v>
      </c>
      <c r="D3931" s="2">
        <v>5.4</v>
      </c>
    </row>
    <row r="3932" spans="1:4" x14ac:dyDescent="0.3">
      <c r="A3932" s="2" t="s">
        <v>11727</v>
      </c>
      <c r="B3932" s="14">
        <v>0</v>
      </c>
      <c r="C3932" s="2">
        <v>94</v>
      </c>
      <c r="D3932" s="2">
        <v>7.6</v>
      </c>
    </row>
    <row r="3933" spans="1:4" x14ac:dyDescent="0.3">
      <c r="A3933" s="2" t="s">
        <v>11729</v>
      </c>
      <c r="B3933" s="15">
        <v>0</v>
      </c>
      <c r="C3933" s="2">
        <v>104</v>
      </c>
      <c r="D3933" s="2">
        <v>6.4</v>
      </c>
    </row>
    <row r="3934" spans="1:4" x14ac:dyDescent="0.3">
      <c r="A3934" s="2" t="s">
        <v>11732</v>
      </c>
      <c r="B3934" s="14">
        <v>76820</v>
      </c>
      <c r="C3934" s="2">
        <v>87</v>
      </c>
      <c r="D3934" s="2">
        <v>5.9</v>
      </c>
    </row>
    <row r="3935" spans="1:4" x14ac:dyDescent="0.3">
      <c r="A3935" s="2" t="s">
        <v>11735</v>
      </c>
      <c r="B3935" s="15">
        <v>49144</v>
      </c>
      <c r="C3935" s="2">
        <v>108</v>
      </c>
      <c r="D3935" s="2">
        <v>6.6</v>
      </c>
    </row>
    <row r="3936" spans="1:4" x14ac:dyDescent="0.3">
      <c r="A3936" s="2" t="s">
        <v>11737</v>
      </c>
      <c r="B3936" s="14">
        <v>4069826</v>
      </c>
      <c r="C3936" s="2">
        <v>86</v>
      </c>
      <c r="D3936" s="2">
        <v>7.2</v>
      </c>
    </row>
    <row r="3937" spans="1:4" x14ac:dyDescent="0.3">
      <c r="A3937" s="2" t="s">
        <v>11739</v>
      </c>
      <c r="B3937" s="15">
        <v>6879971</v>
      </c>
      <c r="C3937" s="2">
        <v>94</v>
      </c>
      <c r="D3937" s="2">
        <v>6.9</v>
      </c>
    </row>
    <row r="3938" spans="1:4" x14ac:dyDescent="0.3">
      <c r="A3938" s="2" t="s">
        <v>11743</v>
      </c>
      <c r="B3938" s="14">
        <v>-192610</v>
      </c>
      <c r="C3938" s="2">
        <v>139</v>
      </c>
      <c r="D3938" s="2">
        <v>7.4</v>
      </c>
    </row>
    <row r="3939" spans="1:4" x14ac:dyDescent="0.3">
      <c r="A3939" s="2" t="s">
        <v>11745</v>
      </c>
      <c r="B3939" s="15">
        <v>0</v>
      </c>
      <c r="C3939" s="2">
        <v>89</v>
      </c>
      <c r="D3939" s="2">
        <v>6.1</v>
      </c>
    </row>
    <row r="3940" spans="1:4" x14ac:dyDescent="0.3">
      <c r="A3940" s="2" t="s">
        <v>11748</v>
      </c>
      <c r="B3940" s="14">
        <v>-973295</v>
      </c>
      <c r="C3940" s="2">
        <v>102</v>
      </c>
      <c r="D3940" s="2">
        <v>5.0999999999999996</v>
      </c>
    </row>
    <row r="3941" spans="1:4" x14ac:dyDescent="0.3">
      <c r="A3941" s="2" t="s">
        <v>11752</v>
      </c>
      <c r="B3941" s="15">
        <v>11980005</v>
      </c>
      <c r="C3941" s="2">
        <v>120</v>
      </c>
      <c r="D3941" s="2">
        <v>8</v>
      </c>
    </row>
    <row r="3942" spans="1:4" x14ac:dyDescent="0.3">
      <c r="A3942" s="2" t="s">
        <v>11756</v>
      </c>
      <c r="B3942" s="14">
        <v>0</v>
      </c>
      <c r="C3942" s="2">
        <v>110</v>
      </c>
      <c r="D3942" s="2">
        <v>6.5</v>
      </c>
    </row>
    <row r="3943" spans="1:4" x14ac:dyDescent="0.3">
      <c r="A3943" s="2" t="s">
        <v>11760</v>
      </c>
      <c r="B3943" s="15">
        <v>-2251547</v>
      </c>
      <c r="C3943" s="2">
        <v>86</v>
      </c>
      <c r="D3943" s="2">
        <v>5.7</v>
      </c>
    </row>
    <row r="3944" spans="1:4" x14ac:dyDescent="0.3">
      <c r="A3944" s="2" t="s">
        <v>11763</v>
      </c>
      <c r="B3944" s="14">
        <v>-3000000</v>
      </c>
      <c r="C3944" s="2">
        <v>101</v>
      </c>
      <c r="D3944" s="2">
        <v>5.2</v>
      </c>
    </row>
    <row r="3945" spans="1:4" x14ac:dyDescent="0.3">
      <c r="A3945" s="2" t="s">
        <v>11766</v>
      </c>
      <c r="B3945" s="15">
        <v>-3000000</v>
      </c>
      <c r="C3945" s="2">
        <v>110</v>
      </c>
      <c r="D3945" s="2">
        <v>6.5</v>
      </c>
    </row>
    <row r="3946" spans="1:4" x14ac:dyDescent="0.3">
      <c r="A3946" s="2" t="s">
        <v>11771</v>
      </c>
      <c r="B3946" s="14">
        <v>0</v>
      </c>
      <c r="C3946" s="2">
        <v>87</v>
      </c>
      <c r="D3946" s="2">
        <v>5.8</v>
      </c>
    </row>
    <row r="3947" spans="1:4" x14ac:dyDescent="0.3">
      <c r="A3947" s="2" t="s">
        <v>11774</v>
      </c>
      <c r="B3947" s="15">
        <v>-642148</v>
      </c>
      <c r="C3947" s="2">
        <v>123</v>
      </c>
      <c r="D3947" s="2">
        <v>6.9</v>
      </c>
    </row>
    <row r="3948" spans="1:4" x14ac:dyDescent="0.3">
      <c r="A3948" s="2" t="s">
        <v>11777</v>
      </c>
      <c r="B3948" s="14">
        <v>0</v>
      </c>
      <c r="C3948" s="2">
        <v>99</v>
      </c>
      <c r="D3948" s="2">
        <v>5.6</v>
      </c>
    </row>
    <row r="3949" spans="1:4" x14ac:dyDescent="0.3">
      <c r="A3949" s="2" t="s">
        <v>11781</v>
      </c>
      <c r="B3949" s="15">
        <v>0</v>
      </c>
      <c r="C3949" s="2">
        <v>176</v>
      </c>
      <c r="D3949" s="2">
        <v>4</v>
      </c>
    </row>
    <row r="3950" spans="1:4" x14ac:dyDescent="0.3">
      <c r="A3950" s="2" t="s">
        <v>11784</v>
      </c>
      <c r="B3950" s="14">
        <v>8947954</v>
      </c>
      <c r="C3950" s="2">
        <v>87</v>
      </c>
      <c r="D3950" s="2">
        <v>5.3</v>
      </c>
    </row>
    <row r="3951" spans="1:4" x14ac:dyDescent="0.3">
      <c r="A3951" s="2" t="s">
        <v>11788</v>
      </c>
      <c r="B3951" s="15">
        <v>0</v>
      </c>
      <c r="C3951" s="2">
        <v>120</v>
      </c>
      <c r="D3951" s="2">
        <v>3.7</v>
      </c>
    </row>
    <row r="3952" spans="1:4" x14ac:dyDescent="0.3">
      <c r="A3952" s="2" t="s">
        <v>11792</v>
      </c>
      <c r="B3952" s="14">
        <v>0</v>
      </c>
      <c r="C3952" s="2">
        <v>94</v>
      </c>
      <c r="D3952" s="2">
        <v>5.2</v>
      </c>
    </row>
    <row r="3953" spans="1:4" x14ac:dyDescent="0.3">
      <c r="A3953" s="2" t="s">
        <v>11795</v>
      </c>
      <c r="B3953" s="15">
        <v>-2700000</v>
      </c>
      <c r="C3953" s="2">
        <v>98</v>
      </c>
      <c r="D3953" s="2">
        <v>6.7</v>
      </c>
    </row>
    <row r="3954" spans="1:4" x14ac:dyDescent="0.3">
      <c r="A3954" s="2" t="s">
        <v>11798</v>
      </c>
      <c r="B3954" s="14">
        <v>0</v>
      </c>
      <c r="C3954" s="2">
        <v>107</v>
      </c>
      <c r="D3954" s="2">
        <v>6.3</v>
      </c>
    </row>
    <row r="3955" spans="1:4" x14ac:dyDescent="0.3">
      <c r="A3955" s="2" t="s">
        <v>11801</v>
      </c>
      <c r="B3955" s="15">
        <v>0</v>
      </c>
      <c r="C3955" s="2">
        <v>96</v>
      </c>
      <c r="D3955" s="2">
        <v>3.9</v>
      </c>
    </row>
    <row r="3956" spans="1:4" x14ac:dyDescent="0.3">
      <c r="A3956" s="2" t="s">
        <v>11805</v>
      </c>
      <c r="B3956" s="14">
        <v>-3000000</v>
      </c>
      <c r="C3956" s="2">
        <v>97</v>
      </c>
      <c r="D3956" s="2">
        <v>5.8</v>
      </c>
    </row>
    <row r="3957" spans="1:4" x14ac:dyDescent="0.3">
      <c r="A3957" s="2" t="s">
        <v>11808</v>
      </c>
      <c r="B3957" s="15">
        <v>-2978000</v>
      </c>
      <c r="C3957" s="2">
        <v>112</v>
      </c>
      <c r="D3957" s="2">
        <v>5.7</v>
      </c>
    </row>
    <row r="3958" spans="1:4" x14ac:dyDescent="0.3">
      <c r="A3958" s="2" t="s">
        <v>11812</v>
      </c>
      <c r="B3958" s="14">
        <v>0</v>
      </c>
      <c r="C3958" s="2">
        <v>88</v>
      </c>
      <c r="D3958" s="2">
        <v>6.1</v>
      </c>
    </row>
    <row r="3959" spans="1:4" x14ac:dyDescent="0.3">
      <c r="A3959" s="2" t="s">
        <v>11815</v>
      </c>
      <c r="B3959" s="15">
        <v>387000</v>
      </c>
      <c r="C3959" s="2">
        <v>83</v>
      </c>
      <c r="D3959" s="2">
        <v>4.9000000000000004</v>
      </c>
    </row>
    <row r="3960" spans="1:4" x14ac:dyDescent="0.3">
      <c r="A3960" s="2" t="s">
        <v>11818</v>
      </c>
      <c r="B3960" s="14">
        <v>0</v>
      </c>
      <c r="C3960" s="2">
        <v>80</v>
      </c>
      <c r="D3960" s="2">
        <v>3</v>
      </c>
    </row>
    <row r="3961" spans="1:4" x14ac:dyDescent="0.3">
      <c r="A3961" s="2" t="s">
        <v>11822</v>
      </c>
      <c r="B3961" s="15">
        <v>0</v>
      </c>
      <c r="C3961" s="2">
        <v>90</v>
      </c>
      <c r="D3961" s="2">
        <v>0</v>
      </c>
    </row>
    <row r="3962" spans="1:4" x14ac:dyDescent="0.3">
      <c r="A3962" s="2" t="s">
        <v>11825</v>
      </c>
      <c r="B3962" s="14">
        <v>0</v>
      </c>
      <c r="C3962" s="2">
        <v>96</v>
      </c>
      <c r="D3962" s="2">
        <v>5.4</v>
      </c>
    </row>
    <row r="3963" spans="1:4" x14ac:dyDescent="0.3">
      <c r="A3963" s="2" t="s">
        <v>11829</v>
      </c>
      <c r="B3963" s="15">
        <v>-3000000</v>
      </c>
      <c r="C3963" s="2">
        <v>85</v>
      </c>
      <c r="D3963" s="2">
        <v>5.2</v>
      </c>
    </row>
    <row r="3964" spans="1:4" x14ac:dyDescent="0.3">
      <c r="A3964" s="2" t="s">
        <v>11833</v>
      </c>
      <c r="B3964" s="14">
        <v>0</v>
      </c>
      <c r="C3964" s="2">
        <v>84</v>
      </c>
      <c r="D3964" s="2">
        <v>5.3</v>
      </c>
    </row>
    <row r="3965" spans="1:4" x14ac:dyDescent="0.3">
      <c r="A3965" s="2" t="s">
        <v>11835</v>
      </c>
      <c r="B3965" s="15">
        <v>0</v>
      </c>
      <c r="C3965" s="2">
        <v>80</v>
      </c>
      <c r="D3965" s="2">
        <v>2.9</v>
      </c>
    </row>
    <row r="3966" spans="1:4" x14ac:dyDescent="0.3">
      <c r="A3966" s="2" t="s">
        <v>11839</v>
      </c>
      <c r="B3966" s="14">
        <v>-3000000</v>
      </c>
      <c r="C3966" s="2">
        <v>90</v>
      </c>
      <c r="D3966" s="2">
        <v>5.8</v>
      </c>
    </row>
    <row r="3967" spans="1:4" x14ac:dyDescent="0.3">
      <c r="A3967" s="2" t="s">
        <v>11842</v>
      </c>
      <c r="B3967" s="15">
        <v>700000</v>
      </c>
      <c r="C3967" s="2">
        <v>92</v>
      </c>
      <c r="D3967" s="2">
        <v>7.1</v>
      </c>
    </row>
    <row r="3968" spans="1:4" x14ac:dyDescent="0.3">
      <c r="A3968" s="2" t="s">
        <v>11844</v>
      </c>
      <c r="B3968" s="14">
        <v>-3</v>
      </c>
      <c r="C3968" s="2">
        <v>100</v>
      </c>
      <c r="D3968" s="2">
        <v>0</v>
      </c>
    </row>
    <row r="3969" spans="1:4" x14ac:dyDescent="0.3">
      <c r="A3969" s="2" t="s">
        <v>11848</v>
      </c>
      <c r="B3969" s="15">
        <v>0</v>
      </c>
      <c r="C3969" s="2">
        <v>88</v>
      </c>
      <c r="D3969" s="2">
        <v>4.8</v>
      </c>
    </row>
    <row r="3970" spans="1:4" x14ac:dyDescent="0.3">
      <c r="A3970" s="2" t="s">
        <v>11852</v>
      </c>
      <c r="B3970" s="14">
        <v>-3000000</v>
      </c>
      <c r="C3970" s="2">
        <v>95</v>
      </c>
      <c r="D3970" s="2">
        <v>4.5999999999999996</v>
      </c>
    </row>
    <row r="3971" spans="1:4" x14ac:dyDescent="0.3">
      <c r="A3971" s="2" t="s">
        <v>11856</v>
      </c>
      <c r="B3971" s="15">
        <v>-3000000</v>
      </c>
      <c r="C3971" s="2">
        <v>79</v>
      </c>
      <c r="D3971" s="2">
        <v>2.8</v>
      </c>
    </row>
    <row r="3972" spans="1:4" x14ac:dyDescent="0.3">
      <c r="A3972" s="2" t="s">
        <v>11860</v>
      </c>
      <c r="B3972" s="14">
        <v>0</v>
      </c>
      <c r="C3972" s="2">
        <v>88</v>
      </c>
      <c r="D3972" s="2">
        <v>6</v>
      </c>
    </row>
    <row r="3973" spans="1:4" x14ac:dyDescent="0.3">
      <c r="A3973" s="2" t="s">
        <v>11863</v>
      </c>
      <c r="B3973" s="15">
        <v>-3200000</v>
      </c>
      <c r="C3973" s="2">
        <v>95</v>
      </c>
      <c r="D3973" s="2">
        <v>6.1</v>
      </c>
    </row>
    <row r="3974" spans="1:4" x14ac:dyDescent="0.3">
      <c r="A3974" s="2" t="s">
        <v>11867</v>
      </c>
      <c r="B3974" s="14">
        <v>0</v>
      </c>
      <c r="C3974" s="2">
        <v>95</v>
      </c>
      <c r="D3974" s="2">
        <v>6.3</v>
      </c>
    </row>
    <row r="3975" spans="1:4" x14ac:dyDescent="0.3">
      <c r="A3975" s="2" t="s">
        <v>11871</v>
      </c>
      <c r="B3975" s="15">
        <v>2696708</v>
      </c>
      <c r="C3975" s="2">
        <v>113</v>
      </c>
      <c r="D3975" s="2">
        <v>7.6</v>
      </c>
    </row>
    <row r="3976" spans="1:4" x14ac:dyDescent="0.3">
      <c r="A3976" s="2" t="s">
        <v>11873</v>
      </c>
      <c r="B3976" s="14">
        <v>2100000</v>
      </c>
      <c r="C3976" s="2">
        <v>136</v>
      </c>
      <c r="D3976" s="2">
        <v>7.3</v>
      </c>
    </row>
    <row r="3977" spans="1:4" x14ac:dyDescent="0.3">
      <c r="A3977" s="2" t="s">
        <v>11876</v>
      </c>
      <c r="B3977" s="15">
        <v>0</v>
      </c>
      <c r="C3977" s="2">
        <v>80</v>
      </c>
      <c r="D3977" s="2">
        <v>4.9000000000000004</v>
      </c>
    </row>
    <row r="3978" spans="1:4" x14ac:dyDescent="0.3">
      <c r="A3978" s="2" t="s">
        <v>11879</v>
      </c>
      <c r="B3978" s="14">
        <v>0</v>
      </c>
      <c r="C3978" s="2">
        <v>105</v>
      </c>
      <c r="D3978" s="2">
        <v>6.8</v>
      </c>
    </row>
    <row r="3979" spans="1:4" x14ac:dyDescent="0.3">
      <c r="A3979" s="2" t="s">
        <v>11882</v>
      </c>
      <c r="B3979" s="15">
        <v>-3000000</v>
      </c>
      <c r="C3979" s="2">
        <v>90</v>
      </c>
      <c r="D3979" s="2">
        <v>4.0999999999999996</v>
      </c>
    </row>
    <row r="3980" spans="1:4" x14ac:dyDescent="0.3">
      <c r="A3980" s="2" t="s">
        <v>11885</v>
      </c>
      <c r="B3980" s="14">
        <v>-2896265</v>
      </c>
      <c r="C3980" s="2">
        <v>93</v>
      </c>
      <c r="D3980" s="2">
        <v>6.6</v>
      </c>
    </row>
    <row r="3981" spans="1:4" x14ac:dyDescent="0.3">
      <c r="A3981" s="2" t="s">
        <v>11889</v>
      </c>
      <c r="B3981" s="15">
        <v>0</v>
      </c>
      <c r="C3981" s="2">
        <v>91</v>
      </c>
      <c r="D3981" s="2">
        <v>6.6</v>
      </c>
    </row>
    <row r="3982" spans="1:4" x14ac:dyDescent="0.3">
      <c r="A3982" s="2" t="s">
        <v>11892</v>
      </c>
      <c r="B3982" s="14">
        <v>-2902660</v>
      </c>
      <c r="C3982" s="2">
        <v>93</v>
      </c>
      <c r="D3982" s="2">
        <v>6.1</v>
      </c>
    </row>
    <row r="3983" spans="1:4" x14ac:dyDescent="0.3">
      <c r="A3983" s="2" t="s">
        <v>11895</v>
      </c>
      <c r="B3983" s="15">
        <v>0</v>
      </c>
      <c r="C3983" s="2">
        <v>89</v>
      </c>
      <c r="D3983" s="2">
        <v>4.3</v>
      </c>
    </row>
    <row r="3984" spans="1:4" x14ac:dyDescent="0.3">
      <c r="A3984" s="2" t="s">
        <v>11899</v>
      </c>
      <c r="B3984" s="14">
        <v>15563727</v>
      </c>
      <c r="C3984" s="2">
        <v>116</v>
      </c>
      <c r="D3984" s="2">
        <v>6.9</v>
      </c>
    </row>
    <row r="3985" spans="1:4" x14ac:dyDescent="0.3">
      <c r="A3985" s="2" t="s">
        <v>11901</v>
      </c>
      <c r="B3985" s="15">
        <v>22116152</v>
      </c>
      <c r="C3985" s="2">
        <v>122</v>
      </c>
      <c r="D3985" s="2">
        <v>8</v>
      </c>
    </row>
    <row r="3986" spans="1:4" x14ac:dyDescent="0.3">
      <c r="A3986" s="2" t="s">
        <v>11904</v>
      </c>
      <c r="B3986" s="14">
        <v>16370001</v>
      </c>
      <c r="C3986" s="2">
        <v>88</v>
      </c>
      <c r="D3986" s="2">
        <v>5.3</v>
      </c>
    </row>
    <row r="3987" spans="1:4" x14ac:dyDescent="0.3">
      <c r="A3987" s="2" t="s">
        <v>11907</v>
      </c>
      <c r="B3987" s="15">
        <v>30977967</v>
      </c>
      <c r="C3987" s="2">
        <v>102</v>
      </c>
      <c r="D3987" s="2">
        <v>7.4</v>
      </c>
    </row>
    <row r="3988" spans="1:4" x14ac:dyDescent="0.3">
      <c r="A3988" s="2" t="s">
        <v>11910</v>
      </c>
      <c r="B3988" s="14">
        <v>83473333</v>
      </c>
      <c r="C3988" s="2">
        <v>106</v>
      </c>
      <c r="D3988" s="2">
        <v>7.7</v>
      </c>
    </row>
    <row r="3989" spans="1:4" x14ac:dyDescent="0.3">
      <c r="A3989" s="2" t="s">
        <v>11912</v>
      </c>
      <c r="B3989" s="15">
        <v>3364858</v>
      </c>
      <c r="C3989" s="2">
        <v>95</v>
      </c>
      <c r="D3989" s="2">
        <v>5.4</v>
      </c>
    </row>
    <row r="3990" spans="1:4" x14ac:dyDescent="0.3">
      <c r="A3990" s="2" t="s">
        <v>11915</v>
      </c>
      <c r="B3990" s="14">
        <v>0</v>
      </c>
      <c r="C3990" s="2">
        <v>144</v>
      </c>
      <c r="D3990" s="2">
        <v>7.6</v>
      </c>
    </row>
    <row r="3991" spans="1:4" x14ac:dyDescent="0.3">
      <c r="A3991" s="2" t="s">
        <v>11918</v>
      </c>
      <c r="B3991" s="15">
        <v>0</v>
      </c>
      <c r="C3991" s="2">
        <v>112</v>
      </c>
      <c r="D3991" s="2">
        <v>6.5</v>
      </c>
    </row>
    <row r="3992" spans="1:4" x14ac:dyDescent="0.3">
      <c r="A3992" s="2" t="s">
        <v>11921</v>
      </c>
      <c r="B3992" s="14">
        <v>35099643</v>
      </c>
      <c r="C3992" s="2">
        <v>118</v>
      </c>
      <c r="D3992" s="2">
        <v>7</v>
      </c>
    </row>
    <row r="3993" spans="1:4" x14ac:dyDescent="0.3">
      <c r="A3993" s="2" t="s">
        <v>11923</v>
      </c>
      <c r="B3993" s="15">
        <v>0</v>
      </c>
      <c r="C3993" s="2">
        <v>107</v>
      </c>
      <c r="D3993" s="2">
        <v>9.5</v>
      </c>
    </row>
    <row r="3994" spans="1:4" x14ac:dyDescent="0.3">
      <c r="A3994" s="2" t="s">
        <v>11926</v>
      </c>
      <c r="B3994" s="14">
        <v>0</v>
      </c>
      <c r="C3994" s="2">
        <v>90</v>
      </c>
      <c r="D3994" s="2">
        <v>4.9000000000000004</v>
      </c>
    </row>
    <row r="3995" spans="1:4" x14ac:dyDescent="0.3">
      <c r="A3995" s="2" t="s">
        <v>11929</v>
      </c>
      <c r="B3995" s="15">
        <v>3914000</v>
      </c>
      <c r="C3995" s="2">
        <v>109</v>
      </c>
      <c r="D3995" s="2">
        <v>6</v>
      </c>
    </row>
    <row r="3996" spans="1:4" x14ac:dyDescent="0.3">
      <c r="A3996" s="2" t="s">
        <v>11931</v>
      </c>
      <c r="B3996" s="14">
        <v>0</v>
      </c>
      <c r="C3996" s="2">
        <v>103</v>
      </c>
      <c r="D3996" s="2">
        <v>7</v>
      </c>
    </row>
    <row r="3997" spans="1:4" x14ac:dyDescent="0.3">
      <c r="A3997" s="2" t="s">
        <v>11934</v>
      </c>
      <c r="B3997" s="15">
        <v>2736000</v>
      </c>
      <c r="C3997" s="2">
        <v>120</v>
      </c>
      <c r="D3997" s="2">
        <v>6</v>
      </c>
    </row>
    <row r="3998" spans="1:4" x14ac:dyDescent="0.3">
      <c r="A3998" s="2" t="s">
        <v>11937</v>
      </c>
      <c r="B3998" s="14">
        <v>116900000</v>
      </c>
      <c r="C3998" s="2">
        <v>93</v>
      </c>
      <c r="D3998" s="2">
        <v>7.2</v>
      </c>
    </row>
    <row r="3999" spans="1:4" x14ac:dyDescent="0.3">
      <c r="A3999" s="2" t="s">
        <v>11939</v>
      </c>
      <c r="B3999" s="15">
        <v>30380880</v>
      </c>
      <c r="C3999" s="2">
        <v>91</v>
      </c>
      <c r="D3999" s="2">
        <v>5.9</v>
      </c>
    </row>
    <row r="4000" spans="1:4" x14ac:dyDescent="0.3">
      <c r="A4000" s="2" t="s">
        <v>11941</v>
      </c>
      <c r="B4000" s="14">
        <v>8540720</v>
      </c>
      <c r="C4000" s="2">
        <v>80</v>
      </c>
      <c r="D4000" s="2">
        <v>7.1</v>
      </c>
    </row>
    <row r="4001" spans="1:4" x14ac:dyDescent="0.3">
      <c r="A4001" s="2" t="s">
        <v>11946</v>
      </c>
      <c r="B4001" s="15">
        <v>0</v>
      </c>
      <c r="C4001" s="2">
        <v>134</v>
      </c>
      <c r="D4001" s="2">
        <v>7.1</v>
      </c>
    </row>
    <row r="4002" spans="1:4" x14ac:dyDescent="0.3">
      <c r="A4002" s="2" t="s">
        <v>11948</v>
      </c>
      <c r="B4002" s="14">
        <v>0</v>
      </c>
      <c r="C4002" s="2">
        <v>86</v>
      </c>
      <c r="D4002" s="2">
        <v>5.3</v>
      </c>
    </row>
    <row r="4003" spans="1:4" x14ac:dyDescent="0.3">
      <c r="A4003" s="2" t="s">
        <v>11952</v>
      </c>
      <c r="B4003" s="15">
        <v>566000</v>
      </c>
      <c r="C4003" s="2">
        <v>105</v>
      </c>
      <c r="D4003" s="2">
        <v>7.6</v>
      </c>
    </row>
    <row r="4004" spans="1:4" x14ac:dyDescent="0.3">
      <c r="A4004" s="2" t="s">
        <v>11955</v>
      </c>
      <c r="B4004" s="14">
        <v>-2046802</v>
      </c>
      <c r="C4004" s="2">
        <v>92</v>
      </c>
      <c r="D4004" s="2">
        <v>7</v>
      </c>
    </row>
    <row r="4005" spans="1:4" x14ac:dyDescent="0.3">
      <c r="A4005" s="2" t="s">
        <v>11960</v>
      </c>
      <c r="B4005" s="15">
        <v>0</v>
      </c>
      <c r="C4005" s="2">
        <v>99</v>
      </c>
      <c r="D4005" s="2">
        <v>7.4</v>
      </c>
    </row>
    <row r="4006" spans="1:4" x14ac:dyDescent="0.3">
      <c r="A4006" s="2" t="s">
        <v>11963</v>
      </c>
      <c r="B4006" s="14">
        <v>-2600000</v>
      </c>
      <c r="C4006" s="2">
        <v>97</v>
      </c>
      <c r="D4006" s="2">
        <v>5.2</v>
      </c>
    </row>
    <row r="4007" spans="1:4" x14ac:dyDescent="0.3">
      <c r="A4007" s="2" t="s">
        <v>11967</v>
      </c>
      <c r="B4007" s="15">
        <v>4659200</v>
      </c>
      <c r="C4007" s="2">
        <v>103</v>
      </c>
      <c r="D4007" s="2">
        <v>7.8</v>
      </c>
    </row>
    <row r="4008" spans="1:4" x14ac:dyDescent="0.3">
      <c r="A4008" s="2" t="s">
        <v>11970</v>
      </c>
      <c r="B4008" s="14">
        <v>0</v>
      </c>
      <c r="C4008" s="2">
        <v>97</v>
      </c>
      <c r="D4008" s="2">
        <v>7.1</v>
      </c>
    </row>
    <row r="4009" spans="1:4" x14ac:dyDescent="0.3">
      <c r="A4009" s="2" t="s">
        <v>11973</v>
      </c>
      <c r="B4009" s="15">
        <v>57641683</v>
      </c>
      <c r="C4009" s="2">
        <v>86</v>
      </c>
      <c r="D4009" s="2">
        <v>5.4</v>
      </c>
    </row>
    <row r="4010" spans="1:4" x14ac:dyDescent="0.3">
      <c r="A4010" s="2" t="s">
        <v>11975</v>
      </c>
      <c r="B4010" s="14">
        <v>30900000</v>
      </c>
      <c r="C4010" s="2">
        <v>87</v>
      </c>
      <c r="D4010" s="2">
        <v>4.5999999999999996</v>
      </c>
    </row>
    <row r="4011" spans="1:4" x14ac:dyDescent="0.3">
      <c r="A4011" s="2" t="s">
        <v>11977</v>
      </c>
      <c r="B4011" s="15">
        <v>34585416</v>
      </c>
      <c r="C4011" s="2">
        <v>108</v>
      </c>
      <c r="D4011" s="2">
        <v>6.8</v>
      </c>
    </row>
    <row r="4012" spans="1:4" x14ac:dyDescent="0.3">
      <c r="A4012" s="2" t="s">
        <v>11979</v>
      </c>
      <c r="B4012" s="14">
        <v>11900000</v>
      </c>
      <c r="C4012" s="2">
        <v>98</v>
      </c>
      <c r="D4012" s="2">
        <v>5</v>
      </c>
    </row>
    <row r="4013" spans="1:4" x14ac:dyDescent="0.3">
      <c r="A4013" s="2" t="s">
        <v>11982</v>
      </c>
      <c r="B4013" s="15">
        <v>9848905</v>
      </c>
      <c r="C4013" s="2">
        <v>98</v>
      </c>
      <c r="D4013" s="2">
        <v>6.3</v>
      </c>
    </row>
    <row r="4014" spans="1:4" x14ac:dyDescent="0.3">
      <c r="A4014" s="2" t="s">
        <v>11985</v>
      </c>
      <c r="B4014" s="14">
        <v>7500000</v>
      </c>
      <c r="C4014" s="2">
        <v>112</v>
      </c>
      <c r="D4014" s="2">
        <v>7.5</v>
      </c>
    </row>
    <row r="4015" spans="1:4" x14ac:dyDescent="0.3">
      <c r="A4015" s="2" t="s">
        <v>11987</v>
      </c>
      <c r="B4015" s="15">
        <v>32230907</v>
      </c>
      <c r="C4015" s="2">
        <v>74</v>
      </c>
      <c r="D4015" s="2">
        <v>7.1</v>
      </c>
    </row>
    <row r="4016" spans="1:4" x14ac:dyDescent="0.3">
      <c r="A4016" s="2" t="s">
        <v>11991</v>
      </c>
      <c r="B4016" s="14">
        <v>-2500000</v>
      </c>
      <c r="C4016" s="2">
        <v>104</v>
      </c>
      <c r="D4016" s="2">
        <v>7.1</v>
      </c>
    </row>
    <row r="4017" spans="1:4" x14ac:dyDescent="0.3">
      <c r="A4017" s="2" t="s">
        <v>11993</v>
      </c>
      <c r="B4017" s="15">
        <v>24281723</v>
      </c>
      <c r="C4017" s="2">
        <v>102</v>
      </c>
      <c r="D4017" s="2">
        <v>7.1</v>
      </c>
    </row>
    <row r="4018" spans="1:4" x14ac:dyDescent="0.3">
      <c r="A4018" s="2" t="s">
        <v>11995</v>
      </c>
      <c r="B4018" s="14">
        <v>3035405</v>
      </c>
      <c r="C4018" s="2">
        <v>105</v>
      </c>
      <c r="D4018" s="2">
        <v>7.7</v>
      </c>
    </row>
    <row r="4019" spans="1:4" x14ac:dyDescent="0.3">
      <c r="A4019" s="2" t="s">
        <v>11998</v>
      </c>
      <c r="B4019" s="15">
        <v>0</v>
      </c>
      <c r="C4019" s="2">
        <v>100</v>
      </c>
      <c r="D4019" s="2">
        <v>6.9</v>
      </c>
    </row>
    <row r="4020" spans="1:4" x14ac:dyDescent="0.3">
      <c r="A4020" s="2" t="s">
        <v>12002</v>
      </c>
      <c r="B4020" s="14">
        <v>0</v>
      </c>
      <c r="C4020" s="2">
        <v>107</v>
      </c>
      <c r="D4020" s="2">
        <v>6.7</v>
      </c>
    </row>
    <row r="4021" spans="1:4" x14ac:dyDescent="0.3">
      <c r="A4021" s="2" t="s">
        <v>12006</v>
      </c>
      <c r="B4021" s="15">
        <v>0</v>
      </c>
      <c r="C4021" s="2">
        <v>91</v>
      </c>
      <c r="D4021" s="2">
        <v>6.8</v>
      </c>
    </row>
    <row r="4022" spans="1:4" x14ac:dyDescent="0.3">
      <c r="A4022" s="2" t="s">
        <v>12009</v>
      </c>
      <c r="B4022" s="14">
        <v>0</v>
      </c>
      <c r="C4022" s="2">
        <v>102</v>
      </c>
      <c r="D4022" s="2">
        <v>5.2</v>
      </c>
    </row>
    <row r="4023" spans="1:4" x14ac:dyDescent="0.3">
      <c r="A4023" s="2" t="s">
        <v>12013</v>
      </c>
      <c r="B4023" s="15">
        <v>825038</v>
      </c>
      <c r="C4023" s="2">
        <v>85</v>
      </c>
      <c r="D4023" s="2">
        <v>6.8</v>
      </c>
    </row>
    <row r="4024" spans="1:4" x14ac:dyDescent="0.3">
      <c r="A4024" s="2" t="s">
        <v>12016</v>
      </c>
      <c r="B4024" s="14">
        <v>9726954</v>
      </c>
      <c r="C4024" s="2">
        <v>106</v>
      </c>
      <c r="D4024" s="2">
        <v>7.2</v>
      </c>
    </row>
    <row r="4025" spans="1:4" x14ac:dyDescent="0.3">
      <c r="A4025" s="2" t="s">
        <v>12018</v>
      </c>
      <c r="B4025" s="15">
        <v>4354611</v>
      </c>
      <c r="C4025" s="2">
        <v>95</v>
      </c>
      <c r="D4025" s="2">
        <v>6.8</v>
      </c>
    </row>
    <row r="4026" spans="1:4" x14ac:dyDescent="0.3">
      <c r="A4026" s="2" t="s">
        <v>12022</v>
      </c>
      <c r="B4026" s="14">
        <v>0</v>
      </c>
      <c r="C4026" s="2">
        <v>101</v>
      </c>
      <c r="D4026" s="2">
        <v>7.2</v>
      </c>
    </row>
    <row r="4027" spans="1:4" x14ac:dyDescent="0.3">
      <c r="A4027" s="2" t="s">
        <v>12025</v>
      </c>
      <c r="B4027" s="15">
        <v>0</v>
      </c>
      <c r="C4027" s="2">
        <v>90</v>
      </c>
      <c r="D4027" s="2">
        <v>7</v>
      </c>
    </row>
    <row r="4028" spans="1:4" x14ac:dyDescent="0.3">
      <c r="A4028" s="2" t="s">
        <v>12028</v>
      </c>
      <c r="B4028" s="14">
        <v>0</v>
      </c>
      <c r="C4028" s="2">
        <v>100</v>
      </c>
      <c r="D4028" s="2">
        <v>7</v>
      </c>
    </row>
    <row r="4029" spans="1:4" x14ac:dyDescent="0.3">
      <c r="A4029" s="2" t="s">
        <v>12031</v>
      </c>
      <c r="B4029" s="15">
        <v>-2428096</v>
      </c>
      <c r="C4029" s="2">
        <v>100</v>
      </c>
      <c r="D4029" s="2">
        <v>7.1</v>
      </c>
    </row>
    <row r="4030" spans="1:4" x14ac:dyDescent="0.3">
      <c r="A4030" s="2" t="s">
        <v>12034</v>
      </c>
      <c r="B4030" s="14">
        <v>0</v>
      </c>
      <c r="C4030" s="2">
        <v>80</v>
      </c>
      <c r="D4030" s="2">
        <v>5.5</v>
      </c>
    </row>
    <row r="4031" spans="1:4" x14ac:dyDescent="0.3">
      <c r="A4031" s="2" t="s">
        <v>12037</v>
      </c>
      <c r="B4031" s="15">
        <v>-14000000</v>
      </c>
      <c r="C4031" s="2">
        <v>106</v>
      </c>
      <c r="D4031" s="2">
        <v>6.1</v>
      </c>
    </row>
    <row r="4032" spans="1:4" x14ac:dyDescent="0.3">
      <c r="A4032" s="2" t="s">
        <v>12041</v>
      </c>
      <c r="B4032" s="14">
        <v>0</v>
      </c>
      <c r="C4032" s="2">
        <v>103</v>
      </c>
      <c r="D4032" s="2">
        <v>6.1</v>
      </c>
    </row>
    <row r="4033" spans="1:4" x14ac:dyDescent="0.3">
      <c r="A4033" s="2" t="s">
        <v>12043</v>
      </c>
      <c r="B4033" s="15">
        <v>-2392441</v>
      </c>
      <c r="C4033" s="2">
        <v>90</v>
      </c>
      <c r="D4033" s="2">
        <v>6</v>
      </c>
    </row>
    <row r="4034" spans="1:4" x14ac:dyDescent="0.3">
      <c r="A4034" s="2" t="s">
        <v>12047</v>
      </c>
      <c r="B4034" s="14">
        <v>-2175862</v>
      </c>
      <c r="C4034" s="2">
        <v>96</v>
      </c>
      <c r="D4034" s="2">
        <v>6.6</v>
      </c>
    </row>
    <row r="4035" spans="1:4" x14ac:dyDescent="0.3">
      <c r="A4035" s="2" t="s">
        <v>12049</v>
      </c>
      <c r="B4035" s="15">
        <v>0</v>
      </c>
      <c r="C4035" s="2">
        <v>89</v>
      </c>
      <c r="D4035" s="2">
        <v>5</v>
      </c>
    </row>
    <row r="4036" spans="1:4" x14ac:dyDescent="0.3">
      <c r="A4036" s="2" t="s">
        <v>12052</v>
      </c>
      <c r="B4036" s="14">
        <v>-2500000</v>
      </c>
      <c r="C4036" s="2">
        <v>87</v>
      </c>
      <c r="D4036" s="2">
        <v>4.9000000000000004</v>
      </c>
    </row>
    <row r="4037" spans="1:4" x14ac:dyDescent="0.3">
      <c r="A4037" s="2" t="s">
        <v>12056</v>
      </c>
      <c r="B4037" s="15">
        <v>-35000000</v>
      </c>
      <c r="C4037" s="2">
        <v>94</v>
      </c>
      <c r="D4037" s="2">
        <v>4.8</v>
      </c>
    </row>
    <row r="4038" spans="1:4" x14ac:dyDescent="0.3">
      <c r="A4038" s="2" t="s">
        <v>12060</v>
      </c>
      <c r="B4038" s="14">
        <v>3331103</v>
      </c>
      <c r="C4038" s="2">
        <v>120</v>
      </c>
      <c r="D4038" s="2">
        <v>7</v>
      </c>
    </row>
    <row r="4039" spans="1:4" x14ac:dyDescent="0.3">
      <c r="A4039" s="2" t="s">
        <v>12062</v>
      </c>
      <c r="B4039" s="15">
        <v>0</v>
      </c>
      <c r="C4039" s="2">
        <v>101</v>
      </c>
      <c r="D4039" s="2">
        <v>4.8</v>
      </c>
    </row>
    <row r="4040" spans="1:4" x14ac:dyDescent="0.3">
      <c r="A4040" s="2" t="s">
        <v>12067</v>
      </c>
      <c r="B4040" s="14">
        <v>-29504697</v>
      </c>
      <c r="C4040" s="2">
        <v>84</v>
      </c>
      <c r="D4040" s="2">
        <v>6.3</v>
      </c>
    </row>
    <row r="4041" spans="1:4" x14ac:dyDescent="0.3">
      <c r="A4041" s="2" t="s">
        <v>12070</v>
      </c>
      <c r="B4041" s="15">
        <v>-2500000</v>
      </c>
      <c r="C4041" s="2">
        <v>110</v>
      </c>
      <c r="D4041" s="2">
        <v>4.5</v>
      </c>
    </row>
    <row r="4042" spans="1:4" x14ac:dyDescent="0.3">
      <c r="A4042" s="2" t="s">
        <v>12073</v>
      </c>
      <c r="B4042" s="14">
        <v>5796544</v>
      </c>
      <c r="C4042" s="2">
        <v>101</v>
      </c>
      <c r="D4042" s="2">
        <v>7.4</v>
      </c>
    </row>
    <row r="4043" spans="1:4" x14ac:dyDescent="0.3">
      <c r="A4043" s="2" t="s">
        <v>12076</v>
      </c>
      <c r="B4043" s="15">
        <v>-2500000</v>
      </c>
      <c r="C4043" s="2">
        <v>101</v>
      </c>
      <c r="D4043" s="2">
        <v>3.1</v>
      </c>
    </row>
    <row r="4044" spans="1:4" x14ac:dyDescent="0.3">
      <c r="A4044" s="2" t="s">
        <v>12080</v>
      </c>
      <c r="B4044" s="14">
        <v>4531000</v>
      </c>
      <c r="C4044" s="2">
        <v>101</v>
      </c>
      <c r="D4044" s="2">
        <v>7</v>
      </c>
    </row>
    <row r="4045" spans="1:4" x14ac:dyDescent="0.3">
      <c r="A4045" s="2" t="s">
        <v>12082</v>
      </c>
      <c r="B4045" s="15">
        <v>-2450000</v>
      </c>
      <c r="C4045" s="2">
        <v>105</v>
      </c>
      <c r="D4045" s="2">
        <v>4.5999999999999996</v>
      </c>
    </row>
    <row r="4046" spans="1:4" x14ac:dyDescent="0.3">
      <c r="A4046" s="2" t="s">
        <v>12086</v>
      </c>
      <c r="B4046" s="14">
        <v>565592</v>
      </c>
      <c r="C4046" s="2">
        <v>97</v>
      </c>
      <c r="D4046" s="2">
        <v>10</v>
      </c>
    </row>
    <row r="4047" spans="1:4" x14ac:dyDescent="0.3">
      <c r="A4047" s="2" t="s">
        <v>12089</v>
      </c>
      <c r="B4047" s="15">
        <v>8700000</v>
      </c>
      <c r="C4047" s="2">
        <v>107</v>
      </c>
      <c r="D4047" s="2">
        <v>6.9</v>
      </c>
    </row>
    <row r="4048" spans="1:4" x14ac:dyDescent="0.3">
      <c r="A4048" s="2" t="s">
        <v>12091</v>
      </c>
      <c r="B4048" s="14">
        <v>0</v>
      </c>
      <c r="C4048" s="2">
        <v>91</v>
      </c>
      <c r="D4048" s="2">
        <v>4.7</v>
      </c>
    </row>
    <row r="4049" spans="1:4" x14ac:dyDescent="0.3">
      <c r="A4049" s="2" t="s">
        <v>12094</v>
      </c>
      <c r="B4049" s="15">
        <v>0</v>
      </c>
      <c r="C4049" s="2">
        <v>108</v>
      </c>
      <c r="D4049" s="2">
        <v>5.6</v>
      </c>
    </row>
    <row r="4050" spans="1:4" x14ac:dyDescent="0.3">
      <c r="A4050" s="2" t="s">
        <v>12099</v>
      </c>
      <c r="B4050" s="14">
        <v>-2000000</v>
      </c>
      <c r="C4050" s="2">
        <v>90</v>
      </c>
      <c r="D4050" s="2">
        <v>6.7</v>
      </c>
    </row>
    <row r="4051" spans="1:4" x14ac:dyDescent="0.3">
      <c r="A4051" s="2" t="s">
        <v>12102</v>
      </c>
      <c r="B4051" s="15">
        <v>81040000</v>
      </c>
      <c r="C4051" s="2">
        <v>124</v>
      </c>
      <c r="D4051" s="2">
        <v>7.2</v>
      </c>
    </row>
    <row r="4052" spans="1:4" x14ac:dyDescent="0.3">
      <c r="A4052" s="2" t="s">
        <v>12105</v>
      </c>
      <c r="B4052" s="14">
        <v>0</v>
      </c>
      <c r="C4052" s="2">
        <v>90</v>
      </c>
      <c r="D4052" s="2">
        <v>0</v>
      </c>
    </row>
    <row r="4053" spans="1:4" x14ac:dyDescent="0.3">
      <c r="A4053" s="2" t="s">
        <v>12109</v>
      </c>
      <c r="B4053" s="15">
        <v>32690067</v>
      </c>
      <c r="C4053" s="2">
        <v>95</v>
      </c>
      <c r="D4053" s="2">
        <v>5.7</v>
      </c>
    </row>
    <row r="4054" spans="1:4" x14ac:dyDescent="0.3">
      <c r="A4054" s="2" t="s">
        <v>12111</v>
      </c>
      <c r="B4054" s="14">
        <v>19730418</v>
      </c>
      <c r="C4054" s="2">
        <v>92</v>
      </c>
      <c r="D4054" s="2">
        <v>5.0999999999999996</v>
      </c>
    </row>
    <row r="4055" spans="1:4" x14ac:dyDescent="0.3">
      <c r="A4055" s="2" t="s">
        <v>12114</v>
      </c>
      <c r="B4055" s="15">
        <v>0</v>
      </c>
      <c r="C4055" s="2">
        <v>117</v>
      </c>
      <c r="D4055" s="2">
        <v>6.2</v>
      </c>
    </row>
    <row r="4056" spans="1:4" x14ac:dyDescent="0.3">
      <c r="A4056" s="2" t="s">
        <v>12116</v>
      </c>
      <c r="B4056" s="14">
        <v>0</v>
      </c>
      <c r="C4056" s="2">
        <v>115</v>
      </c>
      <c r="D4056" s="2">
        <v>6.6</v>
      </c>
    </row>
    <row r="4057" spans="1:4" x14ac:dyDescent="0.3">
      <c r="A4057" s="2" t="s">
        <v>12120</v>
      </c>
      <c r="B4057" s="15">
        <v>0</v>
      </c>
      <c r="C4057" s="2">
        <v>90</v>
      </c>
      <c r="D4057" s="2">
        <v>5.7</v>
      </c>
    </row>
    <row r="4058" spans="1:4" x14ac:dyDescent="0.3">
      <c r="A4058" s="2" t="s">
        <v>12123</v>
      </c>
      <c r="B4058" s="14">
        <v>6972000</v>
      </c>
      <c r="C4058" s="2">
        <v>119</v>
      </c>
      <c r="D4058" s="2">
        <v>5.8</v>
      </c>
    </row>
    <row r="4059" spans="1:4" x14ac:dyDescent="0.3">
      <c r="A4059" s="2" t="s">
        <v>12126</v>
      </c>
      <c r="B4059" s="15">
        <v>-2300000</v>
      </c>
      <c r="C4059" s="2">
        <v>97</v>
      </c>
      <c r="D4059" s="2">
        <v>5.6</v>
      </c>
    </row>
    <row r="4060" spans="1:4" x14ac:dyDescent="0.3">
      <c r="A4060" s="2" t="s">
        <v>12131</v>
      </c>
      <c r="B4060" s="14">
        <v>0</v>
      </c>
      <c r="C4060" s="2">
        <v>90</v>
      </c>
      <c r="D4060" s="2">
        <v>3.5</v>
      </c>
    </row>
    <row r="4061" spans="1:4" x14ac:dyDescent="0.3">
      <c r="A4061" s="2" t="s">
        <v>12135</v>
      </c>
      <c r="B4061" s="15">
        <v>0</v>
      </c>
      <c r="C4061" s="2">
        <v>90</v>
      </c>
      <c r="D4061" s="2">
        <v>5.4</v>
      </c>
    </row>
    <row r="4062" spans="1:4" x14ac:dyDescent="0.3">
      <c r="A4062" s="2" t="s">
        <v>12139</v>
      </c>
      <c r="B4062" s="14">
        <v>0</v>
      </c>
      <c r="C4062" s="2">
        <v>85</v>
      </c>
      <c r="D4062" s="2">
        <v>5.7</v>
      </c>
    </row>
    <row r="4063" spans="1:4" x14ac:dyDescent="0.3">
      <c r="A4063" s="2" t="s">
        <v>12142</v>
      </c>
      <c r="B4063" s="15">
        <v>21550000</v>
      </c>
      <c r="C4063" s="2">
        <v>172</v>
      </c>
      <c r="D4063" s="2">
        <v>7.6</v>
      </c>
    </row>
    <row r="4064" spans="1:4" x14ac:dyDescent="0.3">
      <c r="A4064" s="2" t="s">
        <v>12145</v>
      </c>
      <c r="B4064" s="14">
        <v>480811</v>
      </c>
      <c r="C4064" s="2">
        <v>113</v>
      </c>
      <c r="D4064" s="2">
        <v>6.7</v>
      </c>
    </row>
    <row r="4065" spans="1:4" x14ac:dyDescent="0.3">
      <c r="A4065" s="2" t="s">
        <v>12148</v>
      </c>
      <c r="B4065" s="15">
        <v>0</v>
      </c>
      <c r="C4065" s="2">
        <v>89</v>
      </c>
      <c r="D4065" s="2">
        <v>7</v>
      </c>
    </row>
    <row r="4066" spans="1:4" x14ac:dyDescent="0.3">
      <c r="A4066" s="2" t="s">
        <v>12151</v>
      </c>
      <c r="B4066" s="14">
        <v>-2096670</v>
      </c>
      <c r="C4066" s="2">
        <v>126</v>
      </c>
      <c r="D4066" s="2">
        <v>0</v>
      </c>
    </row>
    <row r="4067" spans="1:4" x14ac:dyDescent="0.3">
      <c r="A4067" s="2" t="s">
        <v>12155</v>
      </c>
      <c r="B4067" s="15">
        <v>28948000</v>
      </c>
      <c r="C4067" s="2">
        <v>78</v>
      </c>
      <c r="D4067" s="2">
        <v>7.1</v>
      </c>
    </row>
    <row r="4068" spans="1:4" x14ac:dyDescent="0.3">
      <c r="A4068" s="2" t="s">
        <v>12157</v>
      </c>
      <c r="B4068" s="14">
        <v>0</v>
      </c>
      <c r="C4068" s="2">
        <v>88</v>
      </c>
      <c r="D4068" s="2">
        <v>4.5</v>
      </c>
    </row>
    <row r="4069" spans="1:4" x14ac:dyDescent="0.3">
      <c r="A4069" s="2" t="s">
        <v>12159</v>
      </c>
      <c r="B4069" s="15">
        <v>0</v>
      </c>
      <c r="C4069" s="2">
        <v>107</v>
      </c>
      <c r="D4069" s="2">
        <v>0</v>
      </c>
    </row>
    <row r="4070" spans="1:4" x14ac:dyDescent="0.3">
      <c r="A4070" s="2" t="s">
        <v>12161</v>
      </c>
      <c r="B4070" s="14">
        <v>0</v>
      </c>
      <c r="C4070" s="2">
        <v>77</v>
      </c>
      <c r="D4070" s="2">
        <v>5.0999999999999996</v>
      </c>
    </row>
    <row r="4071" spans="1:4" x14ac:dyDescent="0.3">
      <c r="A4071" s="2" t="s">
        <v>12165</v>
      </c>
      <c r="B4071" s="15">
        <v>0</v>
      </c>
      <c r="C4071" s="2">
        <v>81</v>
      </c>
      <c r="D4071" s="2">
        <v>4.0999999999999996</v>
      </c>
    </row>
    <row r="4072" spans="1:4" x14ac:dyDescent="0.3">
      <c r="A4072" s="2" t="s">
        <v>12169</v>
      </c>
      <c r="B4072" s="14">
        <v>76898765</v>
      </c>
      <c r="C4072" s="2">
        <v>115</v>
      </c>
      <c r="D4072" s="2">
        <v>6.9</v>
      </c>
    </row>
    <row r="4073" spans="1:4" x14ac:dyDescent="0.3">
      <c r="A4073" s="2" t="s">
        <v>12172</v>
      </c>
      <c r="B4073" s="15">
        <v>0</v>
      </c>
      <c r="C4073" s="2">
        <v>96</v>
      </c>
      <c r="D4073" s="2">
        <v>5.3</v>
      </c>
    </row>
    <row r="4074" spans="1:4" x14ac:dyDescent="0.3">
      <c r="A4074" s="2" t="s">
        <v>12177</v>
      </c>
      <c r="B4074" s="14">
        <v>16344729</v>
      </c>
      <c r="C4074" s="2">
        <v>89</v>
      </c>
      <c r="D4074" s="2">
        <v>7</v>
      </c>
    </row>
    <row r="4075" spans="1:4" x14ac:dyDescent="0.3">
      <c r="A4075" s="2" t="s">
        <v>12180</v>
      </c>
      <c r="B4075" s="15">
        <v>12674076</v>
      </c>
      <c r="C4075" s="2">
        <v>100</v>
      </c>
      <c r="D4075" s="2">
        <v>6.6</v>
      </c>
    </row>
    <row r="4076" spans="1:4" x14ac:dyDescent="0.3">
      <c r="A4076" s="2" t="s">
        <v>12184</v>
      </c>
      <c r="B4076" s="14">
        <v>16016290</v>
      </c>
      <c r="C4076" s="2">
        <v>88</v>
      </c>
      <c r="D4076" s="2">
        <v>6.6</v>
      </c>
    </row>
    <row r="4077" spans="1:4" x14ac:dyDescent="0.3">
      <c r="A4077" s="2" t="s">
        <v>12186</v>
      </c>
      <c r="B4077" s="15">
        <v>11129846</v>
      </c>
      <c r="C4077" s="2">
        <v>129</v>
      </c>
      <c r="D4077" s="2">
        <v>8</v>
      </c>
    </row>
    <row r="4078" spans="1:4" x14ac:dyDescent="0.3">
      <c r="A4078" s="2" t="s">
        <v>12189</v>
      </c>
      <c r="B4078" s="14">
        <v>22600832</v>
      </c>
      <c r="C4078" s="2">
        <v>95</v>
      </c>
      <c r="D4078" s="2">
        <v>7.3</v>
      </c>
    </row>
    <row r="4079" spans="1:4" x14ac:dyDescent="0.3">
      <c r="A4079" s="2" t="s">
        <v>12191</v>
      </c>
      <c r="B4079" s="15">
        <v>0</v>
      </c>
      <c r="C4079" s="2">
        <v>102</v>
      </c>
      <c r="D4079" s="2">
        <v>7.2</v>
      </c>
    </row>
    <row r="4080" spans="1:4" x14ac:dyDescent="0.3">
      <c r="A4080" s="2" t="s">
        <v>12195</v>
      </c>
      <c r="B4080" s="14">
        <v>9540607</v>
      </c>
      <c r="C4080" s="2">
        <v>118</v>
      </c>
      <c r="D4080" s="2">
        <v>7.2</v>
      </c>
    </row>
    <row r="4081" spans="1:4" x14ac:dyDescent="0.3">
      <c r="A4081" s="2" t="s">
        <v>12197</v>
      </c>
      <c r="B4081" s="15">
        <v>11101672</v>
      </c>
      <c r="C4081" s="2">
        <v>85</v>
      </c>
      <c r="D4081" s="2">
        <v>5.2</v>
      </c>
    </row>
    <row r="4082" spans="1:4" x14ac:dyDescent="0.3">
      <c r="A4082" s="2" t="s">
        <v>12201</v>
      </c>
      <c r="B4082" s="14">
        <v>68000000</v>
      </c>
      <c r="C4082" s="2">
        <v>137</v>
      </c>
      <c r="D4082" s="2">
        <v>7.9</v>
      </c>
    </row>
    <row r="4083" spans="1:4" x14ac:dyDescent="0.3">
      <c r="A4083" s="2" t="s">
        <v>12204</v>
      </c>
      <c r="B4083" s="15">
        <v>33522221</v>
      </c>
      <c r="C4083" s="2">
        <v>129</v>
      </c>
      <c r="D4083" s="2">
        <v>6.8</v>
      </c>
    </row>
    <row r="4084" spans="1:4" x14ac:dyDescent="0.3">
      <c r="A4084" s="2" t="s">
        <v>12207</v>
      </c>
      <c r="B4084" s="14">
        <v>5600000</v>
      </c>
      <c r="C4084" s="2">
        <v>134</v>
      </c>
      <c r="D4084" s="2">
        <v>7.6</v>
      </c>
    </row>
    <row r="4085" spans="1:4" x14ac:dyDescent="0.3">
      <c r="A4085" s="2" t="s">
        <v>12210</v>
      </c>
      <c r="B4085" s="15">
        <v>7172000</v>
      </c>
      <c r="C4085" s="2">
        <v>119</v>
      </c>
      <c r="D4085" s="2">
        <v>6.5</v>
      </c>
    </row>
    <row r="4086" spans="1:4" x14ac:dyDescent="0.3">
      <c r="A4086" s="2" t="s">
        <v>12214</v>
      </c>
      <c r="B4086" s="14">
        <v>-6522324</v>
      </c>
      <c r="C4086" s="2">
        <v>80</v>
      </c>
      <c r="D4086" s="2">
        <v>7.3</v>
      </c>
    </row>
    <row r="4087" spans="1:4" x14ac:dyDescent="0.3">
      <c r="A4087" s="2" t="s">
        <v>12217</v>
      </c>
      <c r="B4087" s="15">
        <v>0</v>
      </c>
      <c r="C4087" s="2">
        <v>89</v>
      </c>
      <c r="D4087" s="2">
        <v>6.6</v>
      </c>
    </row>
    <row r="4088" spans="1:4" x14ac:dyDescent="0.3">
      <c r="A4088" s="2" t="s">
        <v>12220</v>
      </c>
      <c r="B4088" s="14">
        <v>6003587</v>
      </c>
      <c r="C4088" s="2">
        <v>101</v>
      </c>
      <c r="D4088" s="2">
        <v>7.1</v>
      </c>
    </row>
    <row r="4089" spans="1:4" x14ac:dyDescent="0.3">
      <c r="A4089" s="2" t="s">
        <v>12222</v>
      </c>
      <c r="B4089" s="15">
        <v>13292615</v>
      </c>
      <c r="C4089" s="2">
        <v>80</v>
      </c>
      <c r="D4089" s="2">
        <v>7.6</v>
      </c>
    </row>
    <row r="4090" spans="1:4" x14ac:dyDescent="0.3">
      <c r="A4090" s="2" t="s">
        <v>12224</v>
      </c>
      <c r="B4090" s="14">
        <v>18908467</v>
      </c>
      <c r="C4090" s="2">
        <v>154</v>
      </c>
      <c r="D4090" s="2">
        <v>7.6</v>
      </c>
    </row>
    <row r="4091" spans="1:4" x14ac:dyDescent="0.3">
      <c r="A4091" s="2" t="s">
        <v>12227</v>
      </c>
      <c r="B4091" s="15">
        <v>2601043</v>
      </c>
      <c r="C4091" s="2">
        <v>100</v>
      </c>
      <c r="D4091" s="2">
        <v>6.7</v>
      </c>
    </row>
    <row r="4092" spans="1:4" x14ac:dyDescent="0.3">
      <c r="A4092" s="2" t="s">
        <v>12229</v>
      </c>
      <c r="B4092" s="14">
        <v>5800000</v>
      </c>
      <c r="C4092" s="2">
        <v>118</v>
      </c>
      <c r="D4092" s="2">
        <v>6.8</v>
      </c>
    </row>
    <row r="4093" spans="1:4" x14ac:dyDescent="0.3">
      <c r="A4093" s="2" t="s">
        <v>12232</v>
      </c>
      <c r="B4093" s="15">
        <v>11831503</v>
      </c>
      <c r="C4093" s="2">
        <v>100</v>
      </c>
      <c r="D4093" s="2">
        <v>6.8</v>
      </c>
    </row>
    <row r="4094" spans="1:4" x14ac:dyDescent="0.3">
      <c r="A4094" s="2" t="s">
        <v>12236</v>
      </c>
      <c r="B4094" s="14">
        <v>13885802</v>
      </c>
      <c r="C4094" s="2">
        <v>106</v>
      </c>
      <c r="D4094" s="2">
        <v>7.6</v>
      </c>
    </row>
    <row r="4095" spans="1:4" x14ac:dyDescent="0.3">
      <c r="A4095" s="2" t="s">
        <v>12239</v>
      </c>
      <c r="B4095" s="15">
        <v>2000000</v>
      </c>
      <c r="C4095" s="2">
        <v>106</v>
      </c>
      <c r="D4095" s="2">
        <v>4.8</v>
      </c>
    </row>
    <row r="4096" spans="1:4" x14ac:dyDescent="0.3">
      <c r="A4096" s="2" t="s">
        <v>12242</v>
      </c>
      <c r="B4096" s="14">
        <v>0</v>
      </c>
      <c r="C4096" s="2">
        <v>90</v>
      </c>
      <c r="D4096" s="2">
        <v>7</v>
      </c>
    </row>
    <row r="4097" spans="1:4" x14ac:dyDescent="0.3">
      <c r="A4097" s="2" t="s">
        <v>12245</v>
      </c>
      <c r="B4097" s="15">
        <v>5871522</v>
      </c>
      <c r="C4097" s="2">
        <v>109</v>
      </c>
      <c r="D4097" s="2">
        <v>7.7</v>
      </c>
    </row>
    <row r="4098" spans="1:4" x14ac:dyDescent="0.3">
      <c r="A4098" s="2" t="s">
        <v>12247</v>
      </c>
      <c r="B4098" s="14">
        <v>5122090</v>
      </c>
      <c r="C4098" s="2">
        <v>96</v>
      </c>
      <c r="D4098" s="2">
        <v>6.3</v>
      </c>
    </row>
    <row r="4099" spans="1:4" x14ac:dyDescent="0.3">
      <c r="A4099" s="2" t="s">
        <v>12250</v>
      </c>
      <c r="B4099" s="15">
        <v>0</v>
      </c>
      <c r="C4099" s="2">
        <v>116</v>
      </c>
      <c r="D4099" s="2">
        <v>7.2</v>
      </c>
    </row>
    <row r="4100" spans="1:4" x14ac:dyDescent="0.3">
      <c r="A4100" s="2" t="s">
        <v>12254</v>
      </c>
      <c r="B4100" s="14">
        <v>3967038</v>
      </c>
      <c r="C4100" s="2">
        <v>120</v>
      </c>
      <c r="D4100" s="2">
        <v>6.3</v>
      </c>
    </row>
    <row r="4101" spans="1:4" x14ac:dyDescent="0.3">
      <c r="A4101" s="2" t="s">
        <v>12256</v>
      </c>
      <c r="B4101" s="15">
        <v>801508</v>
      </c>
      <c r="C4101" s="2">
        <v>97</v>
      </c>
      <c r="D4101" s="2">
        <v>5.6</v>
      </c>
    </row>
    <row r="4102" spans="1:4" x14ac:dyDescent="0.3">
      <c r="A4102" s="2" t="s">
        <v>12259</v>
      </c>
      <c r="B4102" s="14">
        <v>506446</v>
      </c>
      <c r="C4102" s="2">
        <v>96</v>
      </c>
      <c r="D4102" s="2">
        <v>4.8</v>
      </c>
    </row>
    <row r="4103" spans="1:4" x14ac:dyDescent="0.3">
      <c r="A4103" s="2" t="s">
        <v>12261</v>
      </c>
      <c r="B4103" s="15">
        <v>0</v>
      </c>
      <c r="C4103" s="2">
        <v>98</v>
      </c>
      <c r="D4103" s="2">
        <v>5.9</v>
      </c>
    </row>
    <row r="4104" spans="1:4" x14ac:dyDescent="0.3">
      <c r="A4104" s="2" t="s">
        <v>12264</v>
      </c>
      <c r="B4104" s="14">
        <v>3179037</v>
      </c>
      <c r="C4104" s="2">
        <v>101</v>
      </c>
      <c r="D4104" s="2">
        <v>6.3</v>
      </c>
    </row>
    <row r="4105" spans="1:4" x14ac:dyDescent="0.3">
      <c r="A4105" s="2" t="s">
        <v>12268</v>
      </c>
      <c r="B4105" s="15">
        <v>9125849</v>
      </c>
      <c r="C4105" s="2">
        <v>90</v>
      </c>
      <c r="D4105" s="2">
        <v>7.8</v>
      </c>
    </row>
    <row r="4106" spans="1:4" x14ac:dyDescent="0.3">
      <c r="A4106" s="2" t="s">
        <v>12274</v>
      </c>
      <c r="B4106" s="14">
        <v>-327270</v>
      </c>
      <c r="C4106" s="2">
        <v>120</v>
      </c>
      <c r="D4106" s="2">
        <v>5</v>
      </c>
    </row>
    <row r="4107" spans="1:4" x14ac:dyDescent="0.3">
      <c r="A4107" s="2" t="s">
        <v>12276</v>
      </c>
      <c r="B4107" s="15">
        <v>-568377</v>
      </c>
      <c r="C4107" s="2">
        <v>102</v>
      </c>
      <c r="D4107" s="2">
        <v>7.2</v>
      </c>
    </row>
    <row r="4108" spans="1:4" x14ac:dyDescent="0.3">
      <c r="A4108" s="2" t="s">
        <v>12278</v>
      </c>
      <c r="B4108" s="14">
        <v>-522998</v>
      </c>
      <c r="C4108" s="2">
        <v>98</v>
      </c>
      <c r="D4108" s="2">
        <v>6.8</v>
      </c>
    </row>
    <row r="4109" spans="1:4" x14ac:dyDescent="0.3">
      <c r="A4109" s="2" t="s">
        <v>12282</v>
      </c>
      <c r="B4109" s="15">
        <v>-2000000</v>
      </c>
      <c r="C4109" s="2">
        <v>109</v>
      </c>
      <c r="D4109" s="2">
        <v>7.6</v>
      </c>
    </row>
    <row r="4110" spans="1:4" x14ac:dyDescent="0.3">
      <c r="A4110" s="2" t="s">
        <v>12285</v>
      </c>
      <c r="B4110" s="14">
        <v>876302</v>
      </c>
      <c r="C4110" s="2">
        <v>104</v>
      </c>
      <c r="D4110" s="2">
        <v>6.5</v>
      </c>
    </row>
    <row r="4111" spans="1:4" x14ac:dyDescent="0.3">
      <c r="A4111" s="2" t="s">
        <v>12289</v>
      </c>
      <c r="B4111" s="15">
        <v>-1346379</v>
      </c>
      <c r="C4111" s="2">
        <v>92</v>
      </c>
      <c r="D4111" s="2">
        <v>6.8</v>
      </c>
    </row>
    <row r="4112" spans="1:4" x14ac:dyDescent="0.3">
      <c r="A4112" s="2" t="s">
        <v>12291</v>
      </c>
      <c r="B4112" s="14">
        <v>0</v>
      </c>
      <c r="C4112" s="2">
        <v>99</v>
      </c>
      <c r="D4112" s="2">
        <v>7.1</v>
      </c>
    </row>
    <row r="4113" spans="1:4" x14ac:dyDescent="0.3">
      <c r="A4113" s="2" t="s">
        <v>12295</v>
      </c>
      <c r="B4113" s="15">
        <v>0</v>
      </c>
      <c r="C4113" s="2">
        <v>96</v>
      </c>
      <c r="D4113" s="2">
        <v>5.6</v>
      </c>
    </row>
    <row r="4114" spans="1:4" x14ac:dyDescent="0.3">
      <c r="A4114" s="2" t="s">
        <v>12297</v>
      </c>
      <c r="B4114" s="14">
        <v>-1436294</v>
      </c>
      <c r="C4114" s="2">
        <v>120</v>
      </c>
      <c r="D4114" s="2">
        <v>4.5999999999999996</v>
      </c>
    </row>
    <row r="4115" spans="1:4" x14ac:dyDescent="0.3">
      <c r="A4115" s="2" t="s">
        <v>12300</v>
      </c>
      <c r="B4115" s="15">
        <v>-1609341</v>
      </c>
      <c r="C4115" s="2">
        <v>104</v>
      </c>
      <c r="D4115" s="2">
        <v>6.3</v>
      </c>
    </row>
    <row r="4116" spans="1:4" x14ac:dyDescent="0.3">
      <c r="A4116" s="2" t="s">
        <v>12302</v>
      </c>
      <c r="B4116" s="14">
        <v>0</v>
      </c>
      <c r="C4116" s="2">
        <v>97</v>
      </c>
      <c r="D4116" s="2">
        <v>6.1</v>
      </c>
    </row>
    <row r="4117" spans="1:4" x14ac:dyDescent="0.3">
      <c r="A4117" s="2" t="s">
        <v>12305</v>
      </c>
      <c r="B4117" s="15">
        <v>0</v>
      </c>
      <c r="C4117" s="2">
        <v>94</v>
      </c>
      <c r="D4117" s="2">
        <v>5.2</v>
      </c>
    </row>
    <row r="4118" spans="1:4" x14ac:dyDescent="0.3">
      <c r="A4118" s="2" t="s">
        <v>12308</v>
      </c>
      <c r="B4118" s="14">
        <v>-1875506</v>
      </c>
      <c r="C4118" s="2">
        <v>91</v>
      </c>
      <c r="D4118" s="2">
        <v>5.8</v>
      </c>
    </row>
    <row r="4119" spans="1:4" x14ac:dyDescent="0.3">
      <c r="A4119" s="2" t="s">
        <v>12311</v>
      </c>
      <c r="B4119" s="15">
        <v>0</v>
      </c>
      <c r="C4119" s="2">
        <v>107</v>
      </c>
      <c r="D4119" s="2">
        <v>0</v>
      </c>
    </row>
    <row r="4120" spans="1:4" x14ac:dyDescent="0.3">
      <c r="A4120" s="2" t="s">
        <v>12312</v>
      </c>
      <c r="B4120" s="14">
        <v>-1879380</v>
      </c>
      <c r="C4120" s="2">
        <v>90</v>
      </c>
      <c r="D4120" s="2">
        <v>7.1</v>
      </c>
    </row>
    <row r="4121" spans="1:4" x14ac:dyDescent="0.3">
      <c r="A4121" s="2" t="s">
        <v>12314</v>
      </c>
      <c r="B4121" s="15">
        <v>-3688269</v>
      </c>
      <c r="C4121" s="2">
        <v>84</v>
      </c>
      <c r="D4121" s="2">
        <v>5.9</v>
      </c>
    </row>
    <row r="4122" spans="1:4" x14ac:dyDescent="0.3">
      <c r="A4122" s="2" t="s">
        <v>12317</v>
      </c>
      <c r="B4122" s="14">
        <v>0</v>
      </c>
      <c r="C4122" s="2">
        <v>96</v>
      </c>
      <c r="D4122" s="2">
        <v>6.3</v>
      </c>
    </row>
    <row r="4123" spans="1:4" x14ac:dyDescent="0.3">
      <c r="A4123" s="2" t="s">
        <v>12320</v>
      </c>
      <c r="B4123" s="15">
        <v>-13312326</v>
      </c>
      <c r="C4123" s="2">
        <v>129</v>
      </c>
      <c r="D4123" s="2">
        <v>5.2</v>
      </c>
    </row>
    <row r="4124" spans="1:4" x14ac:dyDescent="0.3">
      <c r="A4124" s="2" t="s">
        <v>12323</v>
      </c>
      <c r="B4124" s="14">
        <v>-5900000</v>
      </c>
      <c r="C4124" s="2">
        <v>93</v>
      </c>
      <c r="D4124" s="2">
        <v>6.7</v>
      </c>
    </row>
    <row r="4125" spans="1:4" x14ac:dyDescent="0.3">
      <c r="A4125" s="2" t="s">
        <v>12325</v>
      </c>
      <c r="B4125" s="15">
        <v>0</v>
      </c>
      <c r="C4125" s="2">
        <v>100</v>
      </c>
      <c r="D4125" s="2">
        <v>5</v>
      </c>
    </row>
    <row r="4126" spans="1:4" x14ac:dyDescent="0.3">
      <c r="A4126" s="2" t="s">
        <v>12328</v>
      </c>
      <c r="B4126" s="14">
        <v>0</v>
      </c>
      <c r="C4126" s="2">
        <v>97</v>
      </c>
      <c r="D4126" s="2">
        <v>5.6</v>
      </c>
    </row>
    <row r="4127" spans="1:4" x14ac:dyDescent="0.3">
      <c r="A4127" s="2" t="s">
        <v>12332</v>
      </c>
      <c r="B4127" s="15">
        <v>0</v>
      </c>
      <c r="C4127" s="2">
        <v>94</v>
      </c>
      <c r="D4127" s="2">
        <v>5.5</v>
      </c>
    </row>
    <row r="4128" spans="1:4" x14ac:dyDescent="0.3">
      <c r="A4128" s="2" t="s">
        <v>12335</v>
      </c>
      <c r="B4128" s="14">
        <v>0</v>
      </c>
      <c r="C4128" s="2">
        <v>95</v>
      </c>
      <c r="D4128" s="2">
        <v>6.4</v>
      </c>
    </row>
    <row r="4129" spans="1:4" x14ac:dyDescent="0.3">
      <c r="A4129" s="2" t="s">
        <v>12340</v>
      </c>
      <c r="B4129" s="15">
        <v>-1945793</v>
      </c>
      <c r="C4129" s="2">
        <v>97</v>
      </c>
      <c r="D4129" s="2">
        <v>5.9</v>
      </c>
    </row>
    <row r="4130" spans="1:4" x14ac:dyDescent="0.3">
      <c r="A4130" s="2" t="s">
        <v>12344</v>
      </c>
      <c r="B4130" s="14">
        <v>0</v>
      </c>
      <c r="C4130" s="2">
        <v>92</v>
      </c>
      <c r="D4130" s="2">
        <v>6.1</v>
      </c>
    </row>
    <row r="4131" spans="1:4" x14ac:dyDescent="0.3">
      <c r="A4131" s="2" t="s">
        <v>12347</v>
      </c>
      <c r="B4131" s="15">
        <v>-1377194</v>
      </c>
      <c r="C4131" s="2">
        <v>96</v>
      </c>
      <c r="D4131" s="2">
        <v>6.3</v>
      </c>
    </row>
    <row r="4132" spans="1:4" x14ac:dyDescent="0.3">
      <c r="A4132" s="2" t="s">
        <v>12351</v>
      </c>
      <c r="B4132" s="14">
        <v>0</v>
      </c>
      <c r="C4132" s="2">
        <v>87</v>
      </c>
      <c r="D4132" s="2">
        <v>6</v>
      </c>
    </row>
    <row r="4133" spans="1:4" x14ac:dyDescent="0.3">
      <c r="A4133" s="2" t="s">
        <v>12355</v>
      </c>
      <c r="B4133" s="15">
        <v>3983997</v>
      </c>
      <c r="C4133" s="2">
        <v>91</v>
      </c>
      <c r="D4133" s="2">
        <v>6.7</v>
      </c>
    </row>
    <row r="4134" spans="1:4" x14ac:dyDescent="0.3">
      <c r="A4134" s="2" t="s">
        <v>12358</v>
      </c>
      <c r="B4134" s="14">
        <v>0</v>
      </c>
      <c r="C4134" s="2">
        <v>98</v>
      </c>
      <c r="D4134" s="2">
        <v>5.4</v>
      </c>
    </row>
    <row r="4135" spans="1:4" x14ac:dyDescent="0.3">
      <c r="A4135" s="2" t="s">
        <v>12360</v>
      </c>
      <c r="B4135" s="15">
        <v>0</v>
      </c>
      <c r="C4135" s="2">
        <v>86</v>
      </c>
      <c r="D4135" s="2">
        <v>5.3</v>
      </c>
    </row>
    <row r="4136" spans="1:4" x14ac:dyDescent="0.3">
      <c r="A4136" s="2" t="s">
        <v>12364</v>
      </c>
      <c r="B4136" s="14">
        <v>0</v>
      </c>
      <c r="C4136" s="2">
        <v>120</v>
      </c>
      <c r="D4136" s="2">
        <v>6.8</v>
      </c>
    </row>
    <row r="4137" spans="1:4" x14ac:dyDescent="0.3">
      <c r="A4137" s="2" t="s">
        <v>12368</v>
      </c>
      <c r="B4137" s="15">
        <v>0</v>
      </c>
      <c r="C4137" s="2">
        <v>99</v>
      </c>
      <c r="D4137" s="2">
        <v>6.9</v>
      </c>
    </row>
    <row r="4138" spans="1:4" x14ac:dyDescent="0.3">
      <c r="A4138" s="2" t="s">
        <v>12371</v>
      </c>
      <c r="B4138" s="14">
        <v>-1000000</v>
      </c>
      <c r="C4138" s="2">
        <v>92</v>
      </c>
      <c r="D4138" s="2">
        <v>6.1</v>
      </c>
    </row>
    <row r="4139" spans="1:4" x14ac:dyDescent="0.3">
      <c r="A4139" s="2" t="s">
        <v>12375</v>
      </c>
      <c r="B4139" s="15">
        <v>-5000</v>
      </c>
      <c r="C4139" s="2">
        <v>86</v>
      </c>
      <c r="D4139" s="2">
        <v>5.5</v>
      </c>
    </row>
    <row r="4140" spans="1:4" x14ac:dyDescent="0.3">
      <c r="A4140" s="2" t="s">
        <v>12379</v>
      </c>
      <c r="B4140" s="14">
        <v>-2000000</v>
      </c>
      <c r="C4140" s="2">
        <v>98</v>
      </c>
      <c r="D4140" s="2">
        <v>5.2</v>
      </c>
    </row>
    <row r="4141" spans="1:4" x14ac:dyDescent="0.3">
      <c r="A4141" s="2" t="s">
        <v>12383</v>
      </c>
      <c r="B4141" s="15">
        <v>9833696</v>
      </c>
      <c r="C4141" s="2">
        <v>82</v>
      </c>
      <c r="D4141" s="2">
        <v>6.7</v>
      </c>
    </row>
    <row r="4142" spans="1:4" x14ac:dyDescent="0.3">
      <c r="A4142" s="2" t="s">
        <v>12385</v>
      </c>
      <c r="B4142" s="14">
        <v>0</v>
      </c>
      <c r="C4142" s="2">
        <v>103</v>
      </c>
      <c r="D4142" s="2">
        <v>3.5</v>
      </c>
    </row>
    <row r="4143" spans="1:4" x14ac:dyDescent="0.3">
      <c r="A4143" s="2" t="s">
        <v>12388</v>
      </c>
      <c r="B4143" s="15">
        <v>0</v>
      </c>
      <c r="C4143" s="2">
        <v>76</v>
      </c>
      <c r="D4143" s="2">
        <v>5.8</v>
      </c>
    </row>
    <row r="4144" spans="1:4" x14ac:dyDescent="0.3">
      <c r="A4144" s="2" t="s">
        <v>12392</v>
      </c>
      <c r="B4144" s="14">
        <v>-2300000</v>
      </c>
      <c r="C4144" s="2">
        <v>87</v>
      </c>
      <c r="D4144" s="2">
        <v>7.2</v>
      </c>
    </row>
    <row r="4145" spans="1:4" x14ac:dyDescent="0.3">
      <c r="A4145" s="2" t="s">
        <v>12395</v>
      </c>
      <c r="B4145" s="15">
        <v>-2000000</v>
      </c>
      <c r="C4145" s="2">
        <v>88</v>
      </c>
      <c r="D4145" s="2">
        <v>4.4000000000000004</v>
      </c>
    </row>
    <row r="4146" spans="1:4" x14ac:dyDescent="0.3">
      <c r="A4146" s="2" t="s">
        <v>12399</v>
      </c>
      <c r="B4146" s="14">
        <v>-14000000</v>
      </c>
      <c r="C4146" s="2">
        <v>97</v>
      </c>
      <c r="D4146" s="2">
        <v>5.6</v>
      </c>
    </row>
    <row r="4147" spans="1:4" x14ac:dyDescent="0.3">
      <c r="A4147" s="2" t="s">
        <v>12402</v>
      </c>
      <c r="B4147" s="15">
        <v>-2000000</v>
      </c>
      <c r="C4147" s="2">
        <v>96</v>
      </c>
      <c r="D4147" s="2">
        <v>5.7</v>
      </c>
    </row>
    <row r="4148" spans="1:4" x14ac:dyDescent="0.3">
      <c r="A4148" s="2" t="s">
        <v>12405</v>
      </c>
      <c r="B4148" s="14">
        <v>0</v>
      </c>
      <c r="C4148" s="2">
        <v>87</v>
      </c>
      <c r="D4148" s="2">
        <v>6.7</v>
      </c>
    </row>
    <row r="4149" spans="1:4" x14ac:dyDescent="0.3">
      <c r="A4149" s="2" t="s">
        <v>12409</v>
      </c>
      <c r="B4149" s="15">
        <v>0</v>
      </c>
      <c r="C4149" s="2">
        <v>106</v>
      </c>
      <c r="D4149" s="2">
        <v>6.6</v>
      </c>
    </row>
    <row r="4150" spans="1:4" x14ac:dyDescent="0.3">
      <c r="A4150" s="2" t="s">
        <v>12412</v>
      </c>
      <c r="B4150" s="14">
        <v>0</v>
      </c>
      <c r="C4150" s="2">
        <v>107</v>
      </c>
      <c r="D4150" s="2">
        <v>5.3</v>
      </c>
    </row>
    <row r="4151" spans="1:4" x14ac:dyDescent="0.3">
      <c r="A4151" s="2" t="s">
        <v>12416</v>
      </c>
      <c r="B4151" s="15">
        <v>0</v>
      </c>
      <c r="C4151" s="2">
        <v>85</v>
      </c>
      <c r="D4151" s="2">
        <v>6.3</v>
      </c>
    </row>
    <row r="4152" spans="1:4" x14ac:dyDescent="0.3">
      <c r="A4152" s="2" t="s">
        <v>12419</v>
      </c>
      <c r="B4152" s="14">
        <v>-7000000</v>
      </c>
      <c r="C4152" s="2">
        <v>88</v>
      </c>
      <c r="D4152" s="2">
        <v>5.2</v>
      </c>
    </row>
    <row r="4153" spans="1:4" x14ac:dyDescent="0.3">
      <c r="A4153" s="2" t="s">
        <v>12421</v>
      </c>
      <c r="B4153" s="15">
        <v>0</v>
      </c>
      <c r="C4153" s="2">
        <v>99</v>
      </c>
      <c r="D4153" s="2">
        <v>6.1</v>
      </c>
    </row>
    <row r="4154" spans="1:4" x14ac:dyDescent="0.3">
      <c r="A4154" s="2" t="s">
        <v>12423</v>
      </c>
      <c r="B4154" s="14">
        <v>0</v>
      </c>
      <c r="C4154" s="2">
        <v>102</v>
      </c>
      <c r="D4154" s="2">
        <v>5.9</v>
      </c>
    </row>
    <row r="4155" spans="1:4" x14ac:dyDescent="0.3">
      <c r="A4155" s="2" t="s">
        <v>12426</v>
      </c>
      <c r="B4155" s="15">
        <v>0</v>
      </c>
      <c r="C4155" s="2">
        <v>108</v>
      </c>
      <c r="D4155" s="2">
        <v>3.9</v>
      </c>
    </row>
    <row r="4156" spans="1:4" x14ac:dyDescent="0.3">
      <c r="A4156" s="2" t="s">
        <v>12431</v>
      </c>
      <c r="B4156" s="14">
        <v>0</v>
      </c>
      <c r="C4156" s="2">
        <v>90</v>
      </c>
      <c r="D4156" s="2">
        <v>4.2</v>
      </c>
    </row>
    <row r="4157" spans="1:4" x14ac:dyDescent="0.3">
      <c r="A4157" s="2" t="s">
        <v>12436</v>
      </c>
      <c r="B4157" s="15">
        <v>-2000000</v>
      </c>
      <c r="C4157" s="2">
        <v>89</v>
      </c>
      <c r="D4157" s="2">
        <v>4.4000000000000004</v>
      </c>
    </row>
    <row r="4158" spans="1:4" x14ac:dyDescent="0.3">
      <c r="A4158" s="2" t="s">
        <v>12439</v>
      </c>
      <c r="B4158" s="14">
        <v>-2000000</v>
      </c>
      <c r="C4158" s="2">
        <v>92</v>
      </c>
      <c r="D4158" s="2">
        <v>4.4000000000000004</v>
      </c>
    </row>
    <row r="4159" spans="1:4" x14ac:dyDescent="0.3">
      <c r="A4159" s="2" t="s">
        <v>12443</v>
      </c>
      <c r="B4159" s="15">
        <v>-19000000</v>
      </c>
      <c r="C4159" s="2">
        <v>99</v>
      </c>
      <c r="D4159" s="2">
        <v>6.7</v>
      </c>
    </row>
    <row r="4160" spans="1:4" x14ac:dyDescent="0.3">
      <c r="A4160" s="2" t="s">
        <v>12447</v>
      </c>
      <c r="B4160" s="14">
        <v>0</v>
      </c>
      <c r="C4160" s="2">
        <v>103</v>
      </c>
      <c r="D4160" s="2">
        <v>6.7</v>
      </c>
    </row>
    <row r="4161" spans="1:4" x14ac:dyDescent="0.3">
      <c r="A4161" s="2" t="s">
        <v>12449</v>
      </c>
      <c r="B4161" s="15">
        <v>-1950000</v>
      </c>
      <c r="C4161" s="2">
        <v>90</v>
      </c>
      <c r="D4161" s="2">
        <v>5.8</v>
      </c>
    </row>
    <row r="4162" spans="1:4" x14ac:dyDescent="0.3">
      <c r="A4162" s="2" t="s">
        <v>12452</v>
      </c>
      <c r="B4162" s="14">
        <v>17164830</v>
      </c>
      <c r="C4162" s="2">
        <v>94</v>
      </c>
      <c r="D4162" s="2">
        <v>6.6</v>
      </c>
    </row>
    <row r="4163" spans="1:4" x14ac:dyDescent="0.3">
      <c r="A4163" s="2" t="s">
        <v>12455</v>
      </c>
      <c r="B4163" s="15">
        <v>864659</v>
      </c>
      <c r="C4163" s="2">
        <v>97</v>
      </c>
      <c r="D4163" s="2">
        <v>7.4</v>
      </c>
    </row>
    <row r="4164" spans="1:4" x14ac:dyDescent="0.3">
      <c r="A4164" s="2" t="s">
        <v>12459</v>
      </c>
      <c r="B4164" s="14">
        <v>0</v>
      </c>
      <c r="C4164" s="2">
        <v>88</v>
      </c>
      <c r="D4164" s="2">
        <v>7.8</v>
      </c>
    </row>
    <row r="4165" spans="1:4" x14ac:dyDescent="0.3">
      <c r="A4165" s="2" t="s">
        <v>12464</v>
      </c>
      <c r="B4165" s="15">
        <v>0</v>
      </c>
      <c r="C4165" s="2">
        <v>95</v>
      </c>
      <c r="D4165" s="2">
        <v>5.8</v>
      </c>
    </row>
    <row r="4166" spans="1:4" x14ac:dyDescent="0.3">
      <c r="A4166" s="2" t="s">
        <v>12468</v>
      </c>
      <c r="B4166" s="14">
        <v>222000</v>
      </c>
      <c r="C4166" s="2">
        <v>160</v>
      </c>
      <c r="D4166" s="2">
        <v>5.6</v>
      </c>
    </row>
    <row r="4167" spans="1:4" x14ac:dyDescent="0.3">
      <c r="A4167" s="2" t="s">
        <v>12473</v>
      </c>
      <c r="B4167" s="15">
        <v>2957978</v>
      </c>
      <c r="C4167" s="2">
        <v>94</v>
      </c>
      <c r="D4167" s="2">
        <v>7.5</v>
      </c>
    </row>
    <row r="4168" spans="1:4" x14ac:dyDescent="0.3">
      <c r="A4168" s="2" t="s">
        <v>12475</v>
      </c>
      <c r="B4168" s="14">
        <v>0</v>
      </c>
      <c r="C4168" s="2">
        <v>82</v>
      </c>
      <c r="D4168" s="2">
        <v>5.8</v>
      </c>
    </row>
    <row r="4169" spans="1:4" x14ac:dyDescent="0.3">
      <c r="A4169" s="2" t="s">
        <v>12479</v>
      </c>
      <c r="B4169" s="15">
        <v>-1900000</v>
      </c>
      <c r="C4169" s="2">
        <v>89</v>
      </c>
      <c r="D4169" s="2">
        <v>6.9</v>
      </c>
    </row>
    <row r="4170" spans="1:4" x14ac:dyDescent="0.3">
      <c r="A4170" s="2" t="s">
        <v>12482</v>
      </c>
      <c r="B4170" s="14">
        <v>65938090</v>
      </c>
      <c r="C4170" s="2">
        <v>87</v>
      </c>
      <c r="D4170" s="2">
        <v>5.6</v>
      </c>
    </row>
    <row r="4171" spans="1:4" x14ac:dyDescent="0.3">
      <c r="A4171" s="2" t="s">
        <v>12486</v>
      </c>
      <c r="B4171" s="15">
        <v>0</v>
      </c>
      <c r="C4171" s="2">
        <v>98</v>
      </c>
      <c r="D4171" s="2">
        <v>7.2</v>
      </c>
    </row>
    <row r="4172" spans="1:4" x14ac:dyDescent="0.3">
      <c r="A4172" s="2" t="s">
        <v>12488</v>
      </c>
      <c r="B4172" s="14">
        <v>6200000</v>
      </c>
      <c r="C4172" s="2">
        <v>125</v>
      </c>
      <c r="D4172" s="2">
        <v>7.6</v>
      </c>
    </row>
    <row r="4173" spans="1:4" x14ac:dyDescent="0.3">
      <c r="A4173" s="2" t="s">
        <v>12492</v>
      </c>
      <c r="B4173" s="15">
        <v>7640272</v>
      </c>
      <c r="C4173" s="2">
        <v>95</v>
      </c>
      <c r="D4173" s="2">
        <v>8</v>
      </c>
    </row>
    <row r="4174" spans="1:4" x14ac:dyDescent="0.3">
      <c r="A4174" s="2" t="s">
        <v>12494</v>
      </c>
      <c r="B4174" s="14">
        <v>-1800000</v>
      </c>
      <c r="C4174" s="2">
        <v>118</v>
      </c>
      <c r="D4174" s="2">
        <v>6.2</v>
      </c>
    </row>
    <row r="4175" spans="1:4" x14ac:dyDescent="0.3">
      <c r="A4175" s="2" t="s">
        <v>12498</v>
      </c>
      <c r="B4175" s="15">
        <v>19307746</v>
      </c>
      <c r="C4175" s="2">
        <v>93</v>
      </c>
      <c r="D4175" s="2">
        <v>6.8</v>
      </c>
    </row>
    <row r="4176" spans="1:4" x14ac:dyDescent="0.3">
      <c r="A4176" s="2" t="s">
        <v>12502</v>
      </c>
      <c r="B4176" s="14">
        <v>7144595</v>
      </c>
      <c r="C4176" s="2">
        <v>93</v>
      </c>
      <c r="D4176" s="2">
        <v>5.5</v>
      </c>
    </row>
    <row r="4177" spans="1:4" x14ac:dyDescent="0.3">
      <c r="A4177" s="2" t="s">
        <v>12505</v>
      </c>
      <c r="B4177" s="15">
        <v>0</v>
      </c>
      <c r="C4177" s="2">
        <v>109</v>
      </c>
      <c r="D4177" s="2">
        <v>5.6</v>
      </c>
    </row>
    <row r="4178" spans="1:4" x14ac:dyDescent="0.3">
      <c r="A4178" s="2" t="s">
        <v>12509</v>
      </c>
      <c r="B4178" s="14">
        <v>-1158267</v>
      </c>
      <c r="C4178" s="2">
        <v>109</v>
      </c>
      <c r="D4178" s="2">
        <v>5.3</v>
      </c>
    </row>
    <row r="4179" spans="1:4" x14ac:dyDescent="0.3">
      <c r="A4179" s="2" t="s">
        <v>12512</v>
      </c>
      <c r="B4179" s="15">
        <v>0</v>
      </c>
      <c r="C4179" s="2">
        <v>155</v>
      </c>
      <c r="D4179" s="2">
        <v>6.7</v>
      </c>
    </row>
    <row r="4180" spans="1:4" x14ac:dyDescent="0.3">
      <c r="A4180" s="2" t="s">
        <v>12516</v>
      </c>
      <c r="B4180" s="14">
        <v>621951</v>
      </c>
      <c r="C4180" s="2">
        <v>87</v>
      </c>
      <c r="D4180" s="2">
        <v>6.4</v>
      </c>
    </row>
    <row r="4181" spans="1:4" x14ac:dyDescent="0.3">
      <c r="A4181" s="2" t="s">
        <v>12519</v>
      </c>
      <c r="B4181" s="15">
        <v>0</v>
      </c>
      <c r="C4181" s="2">
        <v>93</v>
      </c>
      <c r="D4181" s="2">
        <v>5.5</v>
      </c>
    </row>
    <row r="4182" spans="1:4" x14ac:dyDescent="0.3">
      <c r="A4182" s="2" t="s">
        <v>12523</v>
      </c>
      <c r="B4182" s="14">
        <v>0</v>
      </c>
      <c r="C4182" s="2">
        <v>108</v>
      </c>
      <c r="D4182" s="2">
        <v>6.8</v>
      </c>
    </row>
    <row r="4183" spans="1:4" x14ac:dyDescent="0.3">
      <c r="A4183" s="2" t="s">
        <v>12528</v>
      </c>
      <c r="B4183" s="15">
        <v>5000000</v>
      </c>
      <c r="C4183" s="2">
        <v>114</v>
      </c>
      <c r="D4183" s="2">
        <v>6.7</v>
      </c>
    </row>
    <row r="4184" spans="1:4" x14ac:dyDescent="0.3">
      <c r="A4184" s="2" t="s">
        <v>12530</v>
      </c>
      <c r="B4184" s="14">
        <v>0</v>
      </c>
      <c r="C4184" s="2">
        <v>87</v>
      </c>
      <c r="D4184" s="2">
        <v>6.9</v>
      </c>
    </row>
    <row r="4185" spans="1:4" x14ac:dyDescent="0.3">
      <c r="A4185" s="2" t="s">
        <v>12532</v>
      </c>
      <c r="B4185" s="15">
        <v>0</v>
      </c>
      <c r="C4185" s="2">
        <v>113</v>
      </c>
      <c r="D4185" s="2">
        <v>5.3</v>
      </c>
    </row>
    <row r="4186" spans="1:4" x14ac:dyDescent="0.3">
      <c r="A4186" s="2" t="s">
        <v>12536</v>
      </c>
      <c r="B4186" s="14">
        <v>0</v>
      </c>
      <c r="C4186" s="2">
        <v>87</v>
      </c>
      <c r="D4186" s="2">
        <v>0</v>
      </c>
    </row>
    <row r="4187" spans="1:4" x14ac:dyDescent="0.3">
      <c r="A4187" s="2" t="s">
        <v>12539</v>
      </c>
      <c r="B4187" s="15">
        <v>-1800000</v>
      </c>
      <c r="C4187" s="2">
        <v>86</v>
      </c>
      <c r="D4187" s="2">
        <v>4.2</v>
      </c>
    </row>
    <row r="4188" spans="1:4" x14ac:dyDescent="0.3">
      <c r="A4188" s="2" t="s">
        <v>12543</v>
      </c>
      <c r="B4188" s="14">
        <v>-1800000</v>
      </c>
      <c r="C4188" s="2">
        <v>101</v>
      </c>
      <c r="D4188" s="2">
        <v>5</v>
      </c>
    </row>
    <row r="4189" spans="1:4" x14ac:dyDescent="0.3">
      <c r="A4189" s="2" t="s">
        <v>12546</v>
      </c>
      <c r="B4189" s="15">
        <v>5737585</v>
      </c>
      <c r="C4189" s="2">
        <v>81</v>
      </c>
      <c r="D4189" s="2">
        <v>7.2</v>
      </c>
    </row>
    <row r="4190" spans="1:4" x14ac:dyDescent="0.3">
      <c r="A4190" s="2" t="s">
        <v>12549</v>
      </c>
      <c r="B4190" s="14">
        <v>-349723</v>
      </c>
      <c r="C4190" s="2">
        <v>93</v>
      </c>
      <c r="D4190" s="2">
        <v>6.3</v>
      </c>
    </row>
    <row r="4191" spans="1:4" x14ac:dyDescent="0.3">
      <c r="A4191" s="2" t="s">
        <v>12553</v>
      </c>
      <c r="B4191" s="15">
        <v>-1493619</v>
      </c>
      <c r="C4191" s="2">
        <v>90</v>
      </c>
      <c r="D4191" s="2">
        <v>4.9000000000000004</v>
      </c>
    </row>
    <row r="4192" spans="1:4" x14ac:dyDescent="0.3">
      <c r="A4192" s="2" t="s">
        <v>12557</v>
      </c>
      <c r="B4192" s="14">
        <v>23311391</v>
      </c>
      <c r="C4192" s="2">
        <v>106</v>
      </c>
      <c r="D4192" s="2">
        <v>7</v>
      </c>
    </row>
    <row r="4193" spans="1:4" x14ac:dyDescent="0.3">
      <c r="A4193" s="2" t="s">
        <v>12559</v>
      </c>
      <c r="B4193" s="15">
        <v>8000000</v>
      </c>
      <c r="C4193" s="2">
        <v>88</v>
      </c>
      <c r="D4193" s="2">
        <v>6.1</v>
      </c>
    </row>
    <row r="4194" spans="1:4" x14ac:dyDescent="0.3">
      <c r="A4194" s="2" t="s">
        <v>12561</v>
      </c>
      <c r="B4194" s="14">
        <v>-1700000</v>
      </c>
      <c r="C4194" s="2">
        <v>130</v>
      </c>
      <c r="D4194" s="2">
        <v>6.4</v>
      </c>
    </row>
    <row r="4195" spans="1:4" x14ac:dyDescent="0.3">
      <c r="A4195" s="2" t="s">
        <v>12563</v>
      </c>
      <c r="B4195" s="15">
        <v>-1427191</v>
      </c>
      <c r="C4195" s="2">
        <v>108</v>
      </c>
      <c r="D4195" s="2">
        <v>6.3</v>
      </c>
    </row>
    <row r="4196" spans="1:4" x14ac:dyDescent="0.3">
      <c r="A4196" s="2" t="s">
        <v>12567</v>
      </c>
      <c r="B4196" s="14">
        <v>243649</v>
      </c>
      <c r="C4196" s="2">
        <v>98</v>
      </c>
      <c r="D4196" s="2">
        <v>5.5</v>
      </c>
    </row>
    <row r="4197" spans="1:4" x14ac:dyDescent="0.3">
      <c r="A4197" s="2" t="s">
        <v>12571</v>
      </c>
      <c r="B4197" s="15">
        <v>0</v>
      </c>
      <c r="C4197" s="2">
        <v>86</v>
      </c>
      <c r="D4197" s="2">
        <v>6</v>
      </c>
    </row>
    <row r="4198" spans="1:4" x14ac:dyDescent="0.3">
      <c r="A4198" s="2" t="s">
        <v>12573</v>
      </c>
      <c r="B4198" s="14">
        <v>3235151</v>
      </c>
      <c r="C4198" s="2">
        <v>104</v>
      </c>
      <c r="D4198" s="2">
        <v>7.3</v>
      </c>
    </row>
    <row r="4199" spans="1:4" x14ac:dyDescent="0.3">
      <c r="A4199" s="2" t="s">
        <v>12576</v>
      </c>
      <c r="B4199" s="15">
        <v>0</v>
      </c>
      <c r="C4199" s="2">
        <v>100</v>
      </c>
      <c r="D4199" s="2">
        <v>5.9</v>
      </c>
    </row>
    <row r="4200" spans="1:4" x14ac:dyDescent="0.3">
      <c r="A4200" s="2" t="s">
        <v>12580</v>
      </c>
      <c r="B4200" s="14">
        <v>5788365</v>
      </c>
      <c r="C4200" s="2">
        <v>126</v>
      </c>
      <c r="D4200" s="2">
        <v>7.2</v>
      </c>
    </row>
    <row r="4201" spans="1:4" x14ac:dyDescent="0.3">
      <c r="A4201" s="2" t="s">
        <v>12583</v>
      </c>
      <c r="B4201" s="15">
        <v>28850000</v>
      </c>
      <c r="C4201" s="2">
        <v>118</v>
      </c>
      <c r="D4201" s="2">
        <v>7.2</v>
      </c>
    </row>
    <row r="4202" spans="1:4" x14ac:dyDescent="0.3">
      <c r="A4202" s="2" t="s">
        <v>12585</v>
      </c>
      <c r="B4202" s="14">
        <v>3800000</v>
      </c>
      <c r="C4202" s="2">
        <v>103</v>
      </c>
      <c r="D4202" s="2">
        <v>7.1</v>
      </c>
    </row>
    <row r="4203" spans="1:4" x14ac:dyDescent="0.3">
      <c r="A4203" s="2" t="s">
        <v>12587</v>
      </c>
      <c r="B4203" s="15">
        <v>0</v>
      </c>
      <c r="C4203" s="2">
        <v>102</v>
      </c>
      <c r="D4203" s="2">
        <v>6</v>
      </c>
    </row>
    <row r="4204" spans="1:4" x14ac:dyDescent="0.3">
      <c r="A4204" s="2" t="s">
        <v>12591</v>
      </c>
      <c r="B4204" s="14">
        <v>6033999</v>
      </c>
      <c r="C4204" s="2">
        <v>84</v>
      </c>
      <c r="D4204" s="2">
        <v>6.3</v>
      </c>
    </row>
    <row r="4205" spans="1:4" x14ac:dyDescent="0.3">
      <c r="A4205" s="2" t="s">
        <v>12595</v>
      </c>
      <c r="B4205" s="15">
        <v>2592808</v>
      </c>
      <c r="C4205" s="2">
        <v>107</v>
      </c>
      <c r="D4205" s="2">
        <v>4.3</v>
      </c>
    </row>
    <row r="4206" spans="1:4" x14ac:dyDescent="0.3">
      <c r="A4206" s="2" t="s">
        <v>12598</v>
      </c>
      <c r="B4206" s="14">
        <v>0</v>
      </c>
      <c r="C4206" s="2">
        <v>96</v>
      </c>
      <c r="D4206" s="2">
        <v>6.8</v>
      </c>
    </row>
    <row r="4207" spans="1:4" x14ac:dyDescent="0.3">
      <c r="A4207" s="2" t="s">
        <v>12602</v>
      </c>
      <c r="B4207" s="15">
        <v>0</v>
      </c>
      <c r="C4207" s="2">
        <v>92</v>
      </c>
      <c r="D4207" s="2">
        <v>4.5999999999999996</v>
      </c>
    </row>
    <row r="4208" spans="1:4" x14ac:dyDescent="0.3">
      <c r="A4208" s="2" t="s">
        <v>12605</v>
      </c>
      <c r="B4208" s="14">
        <v>0</v>
      </c>
      <c r="C4208" s="2">
        <v>114</v>
      </c>
      <c r="D4208" s="2">
        <v>7.6</v>
      </c>
    </row>
    <row r="4209" spans="1:4" x14ac:dyDescent="0.3">
      <c r="A4209" s="2" t="s">
        <v>12609</v>
      </c>
      <c r="B4209" s="15">
        <v>2820000</v>
      </c>
      <c r="C4209" s="2">
        <v>113</v>
      </c>
      <c r="D4209" s="2">
        <v>7.5</v>
      </c>
    </row>
    <row r="4210" spans="1:4" x14ac:dyDescent="0.3">
      <c r="A4210" s="2" t="s">
        <v>12611</v>
      </c>
      <c r="B4210" s="14">
        <v>0</v>
      </c>
      <c r="C4210" s="2">
        <v>107</v>
      </c>
      <c r="D4210" s="2">
        <v>0</v>
      </c>
    </row>
    <row r="4211" spans="1:4" x14ac:dyDescent="0.3">
      <c r="A4211" s="2" t="s">
        <v>12615</v>
      </c>
      <c r="B4211" s="15">
        <v>0</v>
      </c>
      <c r="C4211" s="2">
        <v>123</v>
      </c>
      <c r="D4211" s="2">
        <v>6.7</v>
      </c>
    </row>
    <row r="4212" spans="1:4" x14ac:dyDescent="0.3">
      <c r="A4212" s="2" t="s">
        <v>12619</v>
      </c>
      <c r="B4212" s="14">
        <v>0</v>
      </c>
      <c r="C4212" s="2">
        <v>111</v>
      </c>
      <c r="D4212" s="2">
        <v>6.5</v>
      </c>
    </row>
    <row r="4213" spans="1:4" x14ac:dyDescent="0.3">
      <c r="A4213" s="2" t="s">
        <v>12622</v>
      </c>
      <c r="B4213" s="15">
        <v>0</v>
      </c>
      <c r="C4213" s="2">
        <v>99</v>
      </c>
      <c r="D4213" s="2">
        <v>4.4000000000000004</v>
      </c>
    </row>
    <row r="4214" spans="1:4" x14ac:dyDescent="0.3">
      <c r="A4214" s="2" t="s">
        <v>12626</v>
      </c>
      <c r="B4214" s="14">
        <v>20179430</v>
      </c>
      <c r="C4214" s="2">
        <v>108</v>
      </c>
      <c r="D4214" s="2">
        <v>6.7</v>
      </c>
    </row>
    <row r="4215" spans="1:4" x14ac:dyDescent="0.3">
      <c r="A4215" s="2" t="s">
        <v>12630</v>
      </c>
      <c r="B4215" s="15">
        <v>10306119</v>
      </c>
      <c r="C4215" s="2">
        <v>92</v>
      </c>
      <c r="D4215" s="2">
        <v>6.6</v>
      </c>
    </row>
    <row r="4216" spans="1:4" x14ac:dyDescent="0.3">
      <c r="A4216" s="2" t="s">
        <v>12633</v>
      </c>
      <c r="B4216" s="14">
        <v>8100000</v>
      </c>
      <c r="C4216" s="2">
        <v>129</v>
      </c>
      <c r="D4216" s="2">
        <v>7.9</v>
      </c>
    </row>
    <row r="4217" spans="1:4" x14ac:dyDescent="0.3">
      <c r="A4217" s="2" t="s">
        <v>12635</v>
      </c>
      <c r="B4217" s="15">
        <v>5912216</v>
      </c>
      <c r="C4217" s="2">
        <v>91</v>
      </c>
      <c r="D4217" s="2">
        <v>6.8</v>
      </c>
    </row>
    <row r="4218" spans="1:4" x14ac:dyDescent="0.3">
      <c r="A4218" s="2" t="s">
        <v>12637</v>
      </c>
      <c r="B4218" s="14">
        <v>9598131</v>
      </c>
      <c r="C4218" s="2">
        <v>81</v>
      </c>
      <c r="D4218" s="2">
        <v>6.9</v>
      </c>
    </row>
    <row r="4219" spans="1:4" x14ac:dyDescent="0.3">
      <c r="A4219" s="2" t="s">
        <v>12639</v>
      </c>
      <c r="B4219" s="15">
        <v>9013424</v>
      </c>
      <c r="C4219" s="2">
        <v>97</v>
      </c>
      <c r="D4219" s="2">
        <v>5.9</v>
      </c>
    </row>
    <row r="4220" spans="1:4" x14ac:dyDescent="0.3">
      <c r="A4220" s="2" t="s">
        <v>12641</v>
      </c>
      <c r="B4220" s="14">
        <v>-17000000</v>
      </c>
      <c r="C4220" s="2">
        <v>90</v>
      </c>
      <c r="D4220" s="2">
        <v>4.5</v>
      </c>
    </row>
    <row r="4221" spans="1:4" x14ac:dyDescent="0.3">
      <c r="A4221" s="2" t="s">
        <v>12644</v>
      </c>
      <c r="B4221" s="15">
        <v>5500000</v>
      </c>
      <c r="C4221" s="2">
        <v>111</v>
      </c>
      <c r="D4221" s="2">
        <v>7.3</v>
      </c>
    </row>
    <row r="4222" spans="1:4" x14ac:dyDescent="0.3">
      <c r="A4222" s="2" t="s">
        <v>12646</v>
      </c>
      <c r="B4222" s="14">
        <v>0</v>
      </c>
      <c r="C4222" s="2">
        <v>103</v>
      </c>
      <c r="D4222" s="2">
        <v>6.5</v>
      </c>
    </row>
    <row r="4223" spans="1:4" x14ac:dyDescent="0.3">
      <c r="A4223" s="2" t="s">
        <v>12648</v>
      </c>
      <c r="B4223" s="15">
        <v>875097</v>
      </c>
      <c r="C4223" s="2">
        <v>110</v>
      </c>
      <c r="D4223" s="2">
        <v>7.1</v>
      </c>
    </row>
    <row r="4224" spans="1:4" x14ac:dyDescent="0.3">
      <c r="A4224" s="2" t="s">
        <v>12650</v>
      </c>
      <c r="B4224" s="14">
        <v>95509150</v>
      </c>
      <c r="C4224" s="2">
        <v>103</v>
      </c>
      <c r="D4224" s="2">
        <v>6.8</v>
      </c>
    </row>
    <row r="4225" spans="1:4" x14ac:dyDescent="0.3">
      <c r="A4225" s="2" t="s">
        <v>12653</v>
      </c>
      <c r="B4225" s="15">
        <v>800000</v>
      </c>
      <c r="C4225" s="2">
        <v>92</v>
      </c>
      <c r="D4225" s="2">
        <v>6.7</v>
      </c>
    </row>
    <row r="4226" spans="1:4" x14ac:dyDescent="0.3">
      <c r="A4226" s="2" t="s">
        <v>12657</v>
      </c>
      <c r="B4226" s="14">
        <v>-1500000</v>
      </c>
      <c r="C4226" s="2">
        <v>114</v>
      </c>
      <c r="D4226" s="2">
        <v>7.4</v>
      </c>
    </row>
    <row r="4227" spans="1:4" x14ac:dyDescent="0.3">
      <c r="A4227" s="2" t="s">
        <v>12661</v>
      </c>
      <c r="B4227" s="15">
        <v>0</v>
      </c>
      <c r="C4227" s="2">
        <v>101</v>
      </c>
      <c r="D4227" s="2">
        <v>6.5</v>
      </c>
    </row>
    <row r="4228" spans="1:4" x14ac:dyDescent="0.3">
      <c r="A4228" s="2" t="s">
        <v>12665</v>
      </c>
      <c r="B4228" s="14">
        <v>-787706</v>
      </c>
      <c r="C4228" s="2">
        <v>111</v>
      </c>
      <c r="D4228" s="2">
        <v>6.5</v>
      </c>
    </row>
    <row r="4229" spans="1:4" x14ac:dyDescent="0.3">
      <c r="A4229" s="2" t="s">
        <v>12668</v>
      </c>
      <c r="B4229" s="15">
        <v>2066225</v>
      </c>
      <c r="C4229" s="2">
        <v>104</v>
      </c>
      <c r="D4229" s="2">
        <v>5.5</v>
      </c>
    </row>
    <row r="4230" spans="1:4" x14ac:dyDescent="0.3">
      <c r="A4230" s="2" t="s">
        <v>12672</v>
      </c>
      <c r="B4230" s="14">
        <v>-1081039</v>
      </c>
      <c r="C4230" s="2">
        <v>96</v>
      </c>
      <c r="D4230" s="2">
        <v>6.1</v>
      </c>
    </row>
    <row r="4231" spans="1:4" x14ac:dyDescent="0.3">
      <c r="A4231" s="2" t="s">
        <v>12674</v>
      </c>
      <c r="B4231" s="15">
        <v>-1083075</v>
      </c>
      <c r="C4231" s="2">
        <v>98</v>
      </c>
      <c r="D4231" s="2">
        <v>6.8</v>
      </c>
    </row>
    <row r="4232" spans="1:4" x14ac:dyDescent="0.3">
      <c r="A4232" s="2" t="s">
        <v>12678</v>
      </c>
      <c r="B4232" s="14">
        <v>414404</v>
      </c>
      <c r="C4232" s="2">
        <v>106</v>
      </c>
      <c r="D4232" s="2">
        <v>6.5</v>
      </c>
    </row>
    <row r="4233" spans="1:4" x14ac:dyDescent="0.3">
      <c r="A4233" s="2" t="s">
        <v>12681</v>
      </c>
      <c r="B4233" s="15">
        <v>0</v>
      </c>
      <c r="C4233" s="2">
        <v>93</v>
      </c>
      <c r="D4233" s="2">
        <v>3</v>
      </c>
    </row>
    <row r="4234" spans="1:4" x14ac:dyDescent="0.3">
      <c r="A4234" s="2" t="s">
        <v>12684</v>
      </c>
      <c r="B4234" s="14">
        <v>-1126033</v>
      </c>
      <c r="C4234" s="2">
        <v>100</v>
      </c>
      <c r="D4234" s="2">
        <v>6.2</v>
      </c>
    </row>
    <row r="4235" spans="1:4" x14ac:dyDescent="0.3">
      <c r="A4235" s="2" t="s">
        <v>12686</v>
      </c>
      <c r="B4235" s="15">
        <v>0</v>
      </c>
      <c r="C4235" s="2">
        <v>80</v>
      </c>
      <c r="D4235" s="2">
        <v>5.7</v>
      </c>
    </row>
    <row r="4236" spans="1:4" x14ac:dyDescent="0.3">
      <c r="A4236" s="2" t="s">
        <v>12689</v>
      </c>
      <c r="B4236" s="14">
        <v>330048</v>
      </c>
      <c r="C4236" s="2">
        <v>95</v>
      </c>
      <c r="D4236" s="2">
        <v>4.5</v>
      </c>
    </row>
    <row r="4237" spans="1:4" x14ac:dyDescent="0.3">
      <c r="A4237" s="2" t="s">
        <v>12692</v>
      </c>
      <c r="B4237" s="15">
        <v>0</v>
      </c>
      <c r="C4237" s="2">
        <v>83</v>
      </c>
      <c r="D4237" s="2">
        <v>5.7</v>
      </c>
    </row>
    <row r="4238" spans="1:4" x14ac:dyDescent="0.3">
      <c r="A4238" s="2" t="s">
        <v>12696</v>
      </c>
      <c r="B4238" s="14">
        <v>8499999</v>
      </c>
      <c r="C4238" s="2">
        <v>87</v>
      </c>
      <c r="D4238" s="2">
        <v>8.1</v>
      </c>
    </row>
    <row r="4239" spans="1:4" x14ac:dyDescent="0.3">
      <c r="A4239" s="2" t="s">
        <v>12700</v>
      </c>
      <c r="B4239" s="15">
        <v>0</v>
      </c>
      <c r="C4239" s="2">
        <v>91</v>
      </c>
      <c r="D4239" s="2">
        <v>6.4</v>
      </c>
    </row>
    <row r="4240" spans="1:4" x14ac:dyDescent="0.3">
      <c r="A4240" s="2" t="s">
        <v>12703</v>
      </c>
      <c r="B4240" s="14">
        <v>-1326934</v>
      </c>
      <c r="C4240" s="2">
        <v>86</v>
      </c>
      <c r="D4240" s="2">
        <v>5.9</v>
      </c>
    </row>
    <row r="4241" spans="1:4" x14ac:dyDescent="0.3">
      <c r="A4241" s="2" t="s">
        <v>12707</v>
      </c>
      <c r="B4241" s="15">
        <v>-1500000</v>
      </c>
      <c r="C4241" s="2">
        <v>107</v>
      </c>
      <c r="D4241" s="2">
        <v>3.5</v>
      </c>
    </row>
    <row r="4242" spans="1:4" x14ac:dyDescent="0.3">
      <c r="A4242" s="2" t="s">
        <v>12709</v>
      </c>
      <c r="B4242" s="14">
        <v>-1500000</v>
      </c>
      <c r="C4242" s="2">
        <v>97</v>
      </c>
      <c r="D4242" s="2">
        <v>6.6</v>
      </c>
    </row>
    <row r="4243" spans="1:4" x14ac:dyDescent="0.3">
      <c r="A4243" s="2" t="s">
        <v>12713</v>
      </c>
      <c r="B4243" s="15">
        <v>-1500000</v>
      </c>
      <c r="C4243" s="2">
        <v>108</v>
      </c>
      <c r="D4243" s="2">
        <v>6</v>
      </c>
    </row>
    <row r="4244" spans="1:4" x14ac:dyDescent="0.3">
      <c r="A4244" s="2" t="s">
        <v>12716</v>
      </c>
      <c r="B4244" s="14">
        <v>-1200000</v>
      </c>
      <c r="C4244" s="2">
        <v>128</v>
      </c>
      <c r="D4244" s="2">
        <v>6</v>
      </c>
    </row>
    <row r="4245" spans="1:4" x14ac:dyDescent="0.3">
      <c r="A4245" s="2" t="s">
        <v>12719</v>
      </c>
      <c r="B4245" s="15">
        <v>-1468000</v>
      </c>
      <c r="C4245" s="2">
        <v>93</v>
      </c>
      <c r="D4245" s="2">
        <v>6.6</v>
      </c>
    </row>
    <row r="4246" spans="1:4" x14ac:dyDescent="0.3">
      <c r="A4246" s="2" t="s">
        <v>12723</v>
      </c>
      <c r="B4246" s="14">
        <v>-2000000</v>
      </c>
      <c r="C4246" s="2">
        <v>90</v>
      </c>
      <c r="D4246" s="2">
        <v>6.8</v>
      </c>
    </row>
    <row r="4247" spans="1:4" x14ac:dyDescent="0.3">
      <c r="A4247" s="2" t="s">
        <v>12726</v>
      </c>
      <c r="B4247" s="15">
        <v>-1</v>
      </c>
      <c r="C4247" s="2">
        <v>90</v>
      </c>
      <c r="D4247" s="2">
        <v>10</v>
      </c>
    </row>
    <row r="4248" spans="1:4" x14ac:dyDescent="0.3">
      <c r="A4248" s="2" t="s">
        <v>12727</v>
      </c>
      <c r="B4248" s="14">
        <v>-334118</v>
      </c>
      <c r="C4248" s="2">
        <v>101</v>
      </c>
      <c r="D4248" s="2">
        <v>5.0999999999999996</v>
      </c>
    </row>
    <row r="4249" spans="1:4" x14ac:dyDescent="0.3">
      <c r="A4249" s="2" t="s">
        <v>12729</v>
      </c>
      <c r="B4249" s="15">
        <v>0</v>
      </c>
      <c r="C4249" s="2">
        <v>109</v>
      </c>
      <c r="D4249" s="2">
        <v>6.5</v>
      </c>
    </row>
    <row r="4250" spans="1:4" x14ac:dyDescent="0.3">
      <c r="A4250" s="2" t="s">
        <v>12733</v>
      </c>
      <c r="B4250" s="14">
        <v>0</v>
      </c>
      <c r="C4250" s="2">
        <v>98</v>
      </c>
      <c r="D4250" s="2">
        <v>6.9</v>
      </c>
    </row>
    <row r="4251" spans="1:4" x14ac:dyDescent="0.3">
      <c r="A4251" s="2" t="s">
        <v>12738</v>
      </c>
      <c r="B4251" s="15">
        <v>-1</v>
      </c>
      <c r="C4251" s="2">
        <v>87</v>
      </c>
      <c r="D4251" s="2">
        <v>6.8</v>
      </c>
    </row>
    <row r="4252" spans="1:4" x14ac:dyDescent="0.3">
      <c r="A4252" s="2" t="s">
        <v>12742</v>
      </c>
      <c r="B4252" s="14">
        <v>0</v>
      </c>
      <c r="C4252" s="2">
        <v>98</v>
      </c>
      <c r="D4252" s="2">
        <v>6</v>
      </c>
    </row>
    <row r="4253" spans="1:4" x14ac:dyDescent="0.3">
      <c r="A4253" s="2" t="s">
        <v>12745</v>
      </c>
      <c r="B4253" s="15">
        <v>-9000000</v>
      </c>
      <c r="C4253" s="2">
        <v>112</v>
      </c>
      <c r="D4253" s="2">
        <v>6.4</v>
      </c>
    </row>
    <row r="4254" spans="1:4" x14ac:dyDescent="0.3">
      <c r="A4254" s="2" t="s">
        <v>12749</v>
      </c>
      <c r="B4254" s="14">
        <v>1500000</v>
      </c>
      <c r="C4254" s="2">
        <v>85</v>
      </c>
      <c r="D4254" s="2">
        <v>2.6</v>
      </c>
    </row>
    <row r="4255" spans="1:4" x14ac:dyDescent="0.3">
      <c r="A4255" s="2" t="s">
        <v>12753</v>
      </c>
      <c r="B4255" s="15">
        <v>0</v>
      </c>
      <c r="C4255" s="2">
        <v>102</v>
      </c>
      <c r="D4255" s="2">
        <v>7.4</v>
      </c>
    </row>
    <row r="4256" spans="1:4" x14ac:dyDescent="0.3">
      <c r="A4256" s="2" t="s">
        <v>12756</v>
      </c>
      <c r="B4256" s="14">
        <v>0</v>
      </c>
      <c r="C4256" s="2">
        <v>102</v>
      </c>
      <c r="D4256" s="2">
        <v>4.2</v>
      </c>
    </row>
    <row r="4257" spans="1:4" x14ac:dyDescent="0.3">
      <c r="A4257" s="2" t="s">
        <v>12761</v>
      </c>
      <c r="B4257" s="15">
        <v>-1500000</v>
      </c>
      <c r="C4257" s="2">
        <v>90</v>
      </c>
      <c r="D4257" s="2">
        <v>3.3</v>
      </c>
    </row>
    <row r="4258" spans="1:4" x14ac:dyDescent="0.3">
      <c r="A4258" s="2" t="s">
        <v>12765</v>
      </c>
      <c r="B4258" s="14">
        <v>0</v>
      </c>
      <c r="C4258" s="2">
        <v>93</v>
      </c>
      <c r="D4258" s="2">
        <v>7.5</v>
      </c>
    </row>
    <row r="4259" spans="1:4" x14ac:dyDescent="0.3">
      <c r="A4259" s="2" t="s">
        <v>12768</v>
      </c>
      <c r="B4259" s="15">
        <v>183437063</v>
      </c>
      <c r="C4259" s="2">
        <v>83</v>
      </c>
      <c r="D4259" s="2">
        <v>6.9</v>
      </c>
    </row>
    <row r="4260" spans="1:4" x14ac:dyDescent="0.3">
      <c r="A4260" s="2" t="s">
        <v>12770</v>
      </c>
      <c r="B4260" s="14">
        <v>-1400000</v>
      </c>
      <c r="C4260" s="2">
        <v>106</v>
      </c>
      <c r="D4260" s="2">
        <v>6.8</v>
      </c>
    </row>
    <row r="4261" spans="1:4" x14ac:dyDescent="0.3">
      <c r="A4261" s="2" t="s">
        <v>12774</v>
      </c>
      <c r="B4261" s="15">
        <v>1165000</v>
      </c>
      <c r="C4261" s="2">
        <v>113</v>
      </c>
      <c r="D4261" s="2">
        <v>5.4</v>
      </c>
    </row>
    <row r="4262" spans="1:4" x14ac:dyDescent="0.3">
      <c r="A4262" s="2" t="s">
        <v>12779</v>
      </c>
      <c r="B4262" s="14">
        <v>-1</v>
      </c>
      <c r="C4262" s="2">
        <v>94</v>
      </c>
      <c r="D4262" s="2">
        <v>5.9</v>
      </c>
    </row>
    <row r="4263" spans="1:4" x14ac:dyDescent="0.3">
      <c r="A4263" s="2" t="s">
        <v>12782</v>
      </c>
      <c r="B4263" s="15">
        <v>-2000000</v>
      </c>
      <c r="C4263" s="2">
        <v>101</v>
      </c>
      <c r="D4263" s="2">
        <v>5.3</v>
      </c>
    </row>
    <row r="4264" spans="1:4" x14ac:dyDescent="0.3">
      <c r="A4264" s="2" t="s">
        <v>12786</v>
      </c>
      <c r="B4264" s="14">
        <v>-3150000</v>
      </c>
      <c r="C4264" s="2">
        <v>100</v>
      </c>
      <c r="D4264" s="2">
        <v>5.2</v>
      </c>
    </row>
    <row r="4265" spans="1:4" x14ac:dyDescent="0.3">
      <c r="A4265" s="2" t="s">
        <v>12788</v>
      </c>
      <c r="B4265" s="15">
        <v>0</v>
      </c>
      <c r="C4265" s="2">
        <v>75</v>
      </c>
      <c r="D4265" s="2">
        <v>6.2</v>
      </c>
    </row>
    <row r="4266" spans="1:4" x14ac:dyDescent="0.3">
      <c r="A4266" s="2" t="s">
        <v>12792</v>
      </c>
      <c r="B4266" s="14">
        <v>0</v>
      </c>
      <c r="C4266" s="2">
        <v>91</v>
      </c>
      <c r="D4266" s="2">
        <v>0</v>
      </c>
    </row>
    <row r="4267" spans="1:4" x14ac:dyDescent="0.3">
      <c r="A4267" s="2" t="s">
        <v>4232</v>
      </c>
      <c r="B4267" s="15">
        <v>-1377800</v>
      </c>
      <c r="C4267" s="2">
        <v>105</v>
      </c>
      <c r="D4267" s="2">
        <v>6.1</v>
      </c>
    </row>
    <row r="4268" spans="1:4" x14ac:dyDescent="0.3">
      <c r="A4268" s="2" t="s">
        <v>12799</v>
      </c>
      <c r="B4268" s="14">
        <v>2547569</v>
      </c>
      <c r="C4268" s="2">
        <v>105</v>
      </c>
      <c r="D4268" s="2">
        <v>7.5</v>
      </c>
    </row>
    <row r="4269" spans="1:4" x14ac:dyDescent="0.3">
      <c r="A4269" s="2" t="s">
        <v>12801</v>
      </c>
      <c r="B4269" s="15">
        <v>0</v>
      </c>
      <c r="C4269" s="2">
        <v>104</v>
      </c>
      <c r="D4269" s="2">
        <v>0</v>
      </c>
    </row>
    <row r="4270" spans="1:4" x14ac:dyDescent="0.3">
      <c r="A4270" s="2" t="s">
        <v>12805</v>
      </c>
      <c r="B4270" s="14">
        <v>-1300000</v>
      </c>
      <c r="C4270" s="2">
        <v>105</v>
      </c>
      <c r="D4270" s="2">
        <v>7.7</v>
      </c>
    </row>
    <row r="4271" spans="1:4" x14ac:dyDescent="0.3">
      <c r="A4271" s="2" t="s">
        <v>12808</v>
      </c>
      <c r="B4271" s="15">
        <v>0</v>
      </c>
      <c r="C4271" s="2">
        <v>95</v>
      </c>
      <c r="D4271" s="2">
        <v>6.7</v>
      </c>
    </row>
    <row r="4272" spans="1:4" x14ac:dyDescent="0.3">
      <c r="A4272" s="2" t="s">
        <v>12811</v>
      </c>
      <c r="B4272" s="14">
        <v>-661000</v>
      </c>
      <c r="C4272" s="2">
        <v>135</v>
      </c>
      <c r="D4272" s="2">
        <v>5</v>
      </c>
    </row>
    <row r="4273" spans="1:4" x14ac:dyDescent="0.3">
      <c r="A4273" s="2" t="s">
        <v>12815</v>
      </c>
      <c r="B4273" s="15">
        <v>619042</v>
      </c>
      <c r="C4273" s="2">
        <v>105</v>
      </c>
      <c r="D4273" s="2">
        <v>6.5</v>
      </c>
    </row>
    <row r="4274" spans="1:4" x14ac:dyDescent="0.3">
      <c r="A4274" s="2" t="s">
        <v>12818</v>
      </c>
      <c r="B4274" s="14">
        <v>1632</v>
      </c>
      <c r="C4274" s="2">
        <v>79</v>
      </c>
      <c r="D4274" s="2">
        <v>6.1</v>
      </c>
    </row>
    <row r="4275" spans="1:4" x14ac:dyDescent="0.3">
      <c r="A4275" s="2" t="s">
        <v>12821</v>
      </c>
      <c r="B4275" s="15">
        <v>0</v>
      </c>
      <c r="C4275" s="2">
        <v>135</v>
      </c>
      <c r="D4275" s="2">
        <v>0</v>
      </c>
    </row>
    <row r="4276" spans="1:4" x14ac:dyDescent="0.3">
      <c r="A4276" s="2" t="s">
        <v>12827</v>
      </c>
      <c r="B4276" s="14">
        <v>0</v>
      </c>
      <c r="C4276" s="2">
        <v>88</v>
      </c>
      <c r="D4276" s="2">
        <v>2.8</v>
      </c>
    </row>
    <row r="4277" spans="1:4" x14ac:dyDescent="0.3">
      <c r="A4277" s="2" t="s">
        <v>12830</v>
      </c>
      <c r="B4277" s="15">
        <v>-1000000</v>
      </c>
      <c r="C4277" s="2">
        <v>85</v>
      </c>
      <c r="D4277" s="2">
        <v>5.9</v>
      </c>
    </row>
    <row r="4278" spans="1:4" x14ac:dyDescent="0.3">
      <c r="A4278" s="2" t="s">
        <v>12833</v>
      </c>
      <c r="B4278" s="14">
        <v>0</v>
      </c>
      <c r="C4278" s="2">
        <v>122</v>
      </c>
      <c r="D4278" s="2">
        <v>2.2999999999999998</v>
      </c>
    </row>
    <row r="4279" spans="1:4" x14ac:dyDescent="0.3">
      <c r="A4279" s="2" t="s">
        <v>12836</v>
      </c>
      <c r="B4279" s="15">
        <v>0</v>
      </c>
      <c r="C4279" s="2">
        <v>82</v>
      </c>
      <c r="D4279" s="2">
        <v>3.2</v>
      </c>
    </row>
    <row r="4280" spans="1:4" x14ac:dyDescent="0.3">
      <c r="A4280" s="2" t="s">
        <v>12838</v>
      </c>
      <c r="B4280" s="14">
        <v>0</v>
      </c>
      <c r="C4280" s="2">
        <v>103</v>
      </c>
      <c r="D4280" s="2">
        <v>5</v>
      </c>
    </row>
    <row r="4281" spans="1:4" x14ac:dyDescent="0.3">
      <c r="A4281" s="2" t="s">
        <v>12842</v>
      </c>
      <c r="B4281" s="15">
        <v>4712000</v>
      </c>
      <c r="C4281" s="2">
        <v>130</v>
      </c>
      <c r="D4281" s="2">
        <v>7.7</v>
      </c>
    </row>
    <row r="4282" spans="1:4" x14ac:dyDescent="0.3">
      <c r="A4282" s="2" t="s">
        <v>12844</v>
      </c>
      <c r="B4282" s="14">
        <v>20472776</v>
      </c>
      <c r="C4282" s="2">
        <v>87</v>
      </c>
      <c r="D4282" s="2">
        <v>6</v>
      </c>
    </row>
    <row r="4283" spans="1:4" x14ac:dyDescent="0.3">
      <c r="A4283" s="2" t="s">
        <v>12846</v>
      </c>
      <c r="B4283" s="15">
        <v>9750000</v>
      </c>
      <c r="C4283" s="2">
        <v>101</v>
      </c>
      <c r="D4283" s="2">
        <v>7.4</v>
      </c>
    </row>
    <row r="4284" spans="1:4" x14ac:dyDescent="0.3">
      <c r="A4284" s="2" t="s">
        <v>12849</v>
      </c>
      <c r="B4284" s="14">
        <v>2162497</v>
      </c>
      <c r="C4284" s="2">
        <v>88</v>
      </c>
      <c r="D4284" s="2">
        <v>5.3</v>
      </c>
    </row>
    <row r="4285" spans="1:4" x14ac:dyDescent="0.3">
      <c r="A4285" s="2" t="s">
        <v>12852</v>
      </c>
      <c r="B4285" s="15">
        <v>0</v>
      </c>
      <c r="C4285" s="2">
        <v>100</v>
      </c>
      <c r="D4285" s="2">
        <v>5.9</v>
      </c>
    </row>
    <row r="4286" spans="1:4" x14ac:dyDescent="0.3">
      <c r="A4286" s="2" t="s">
        <v>12855</v>
      </c>
      <c r="B4286" s="14">
        <v>-15000000</v>
      </c>
      <c r="C4286" s="2">
        <v>87</v>
      </c>
      <c r="D4286" s="2">
        <v>5.8</v>
      </c>
    </row>
    <row r="4287" spans="1:4" x14ac:dyDescent="0.3">
      <c r="A4287" s="2" t="s">
        <v>12859</v>
      </c>
      <c r="B4287" s="15">
        <v>7250000</v>
      </c>
      <c r="C4287" s="2">
        <v>92</v>
      </c>
      <c r="D4287" s="2">
        <v>6.7</v>
      </c>
    </row>
    <row r="4288" spans="1:4" x14ac:dyDescent="0.3">
      <c r="A4288" s="2" t="s">
        <v>12862</v>
      </c>
      <c r="B4288" s="14">
        <v>4750000</v>
      </c>
      <c r="C4288" s="2">
        <v>118</v>
      </c>
      <c r="D4288" s="2">
        <v>6.8</v>
      </c>
    </row>
    <row r="4289" spans="1:4" x14ac:dyDescent="0.3">
      <c r="A4289" s="2" t="s">
        <v>12865</v>
      </c>
      <c r="B4289" s="15">
        <v>0</v>
      </c>
      <c r="C4289" s="2">
        <v>123</v>
      </c>
      <c r="D4289" s="2">
        <v>4.0999999999999996</v>
      </c>
    </row>
    <row r="4290" spans="1:4" x14ac:dyDescent="0.3">
      <c r="A4290" s="2" t="s">
        <v>12867</v>
      </c>
      <c r="B4290" s="14">
        <v>-1200000</v>
      </c>
      <c r="C4290" s="2">
        <v>100</v>
      </c>
      <c r="D4290" s="2">
        <v>6.7</v>
      </c>
    </row>
    <row r="4291" spans="1:4" x14ac:dyDescent="0.3">
      <c r="A4291" s="2" t="s">
        <v>12870</v>
      </c>
      <c r="B4291" s="15">
        <v>102711669</v>
      </c>
      <c r="C4291" s="2">
        <v>103</v>
      </c>
      <c r="D4291" s="2">
        <v>7.2</v>
      </c>
    </row>
    <row r="4292" spans="1:4" x14ac:dyDescent="0.3">
      <c r="A4292" s="2" t="s">
        <v>12872</v>
      </c>
      <c r="B4292" s="14">
        <v>15492362</v>
      </c>
      <c r="C4292" s="2">
        <v>100</v>
      </c>
      <c r="D4292" s="2">
        <v>6.6</v>
      </c>
    </row>
    <row r="4293" spans="1:4" x14ac:dyDescent="0.3">
      <c r="A4293" s="2" t="s">
        <v>12874</v>
      </c>
      <c r="B4293" s="15">
        <v>-1</v>
      </c>
      <c r="C4293" s="2">
        <v>99</v>
      </c>
      <c r="D4293" s="2">
        <v>0</v>
      </c>
    </row>
    <row r="4294" spans="1:4" x14ac:dyDescent="0.3">
      <c r="A4294" s="2" t="s">
        <v>12879</v>
      </c>
      <c r="B4294" s="14">
        <v>-1300000</v>
      </c>
      <c r="C4294" s="2">
        <v>87</v>
      </c>
      <c r="D4294" s="2">
        <v>5.7</v>
      </c>
    </row>
    <row r="4295" spans="1:4" x14ac:dyDescent="0.3">
      <c r="A4295" s="2" t="s">
        <v>12883</v>
      </c>
      <c r="B4295" s="15">
        <v>0</v>
      </c>
      <c r="C4295" s="2">
        <v>114</v>
      </c>
      <c r="D4295" s="2">
        <v>6.8</v>
      </c>
    </row>
    <row r="4296" spans="1:4" x14ac:dyDescent="0.3">
      <c r="A4296" s="2" t="s">
        <v>12885</v>
      </c>
      <c r="B4296" s="14">
        <v>0</v>
      </c>
      <c r="C4296" s="2">
        <v>111</v>
      </c>
      <c r="D4296" s="2">
        <v>6.8</v>
      </c>
    </row>
    <row r="4297" spans="1:4" x14ac:dyDescent="0.3">
      <c r="A4297" s="2" t="s">
        <v>12889</v>
      </c>
      <c r="B4297" s="15">
        <v>5800000</v>
      </c>
      <c r="C4297" s="2">
        <v>99</v>
      </c>
      <c r="D4297" s="2">
        <v>6.9</v>
      </c>
    </row>
    <row r="4298" spans="1:4" x14ac:dyDescent="0.3">
      <c r="A4298" s="2" t="s">
        <v>12891</v>
      </c>
      <c r="B4298" s="14">
        <v>0</v>
      </c>
      <c r="C4298" s="2">
        <v>85</v>
      </c>
      <c r="D4298" s="2">
        <v>6.5</v>
      </c>
    </row>
    <row r="4299" spans="1:4" x14ac:dyDescent="0.3">
      <c r="A4299" s="2" t="s">
        <v>12894</v>
      </c>
      <c r="B4299" s="15">
        <v>1661020</v>
      </c>
      <c r="C4299" s="2">
        <v>114</v>
      </c>
      <c r="D4299" s="2">
        <v>6.3</v>
      </c>
    </row>
    <row r="4300" spans="1:4" x14ac:dyDescent="0.3">
      <c r="A4300" s="2" t="s">
        <v>12898</v>
      </c>
      <c r="B4300" s="14">
        <v>13461007</v>
      </c>
      <c r="C4300" s="2">
        <v>99</v>
      </c>
      <c r="D4300" s="2">
        <v>8</v>
      </c>
    </row>
    <row r="4301" spans="1:4" x14ac:dyDescent="0.3">
      <c r="A4301" s="2" t="s">
        <v>12900</v>
      </c>
      <c r="B4301" s="15">
        <v>0</v>
      </c>
      <c r="C4301" s="2">
        <v>88</v>
      </c>
      <c r="D4301" s="2">
        <v>6.4</v>
      </c>
    </row>
    <row r="4302" spans="1:4" x14ac:dyDescent="0.3">
      <c r="A4302" s="2" t="s">
        <v>12902</v>
      </c>
      <c r="B4302" s="14">
        <v>4800000</v>
      </c>
      <c r="C4302" s="2">
        <v>161</v>
      </c>
      <c r="D4302" s="2">
        <v>8.1</v>
      </c>
    </row>
    <row r="4303" spans="1:4" x14ac:dyDescent="0.3">
      <c r="A4303" s="2" t="s">
        <v>12904</v>
      </c>
      <c r="B4303" s="15">
        <v>0</v>
      </c>
      <c r="C4303" s="2">
        <v>110</v>
      </c>
      <c r="D4303" s="2">
        <v>7.8</v>
      </c>
    </row>
    <row r="4304" spans="1:4" x14ac:dyDescent="0.3">
      <c r="A4304" s="2" t="s">
        <v>12908</v>
      </c>
      <c r="B4304" s="14">
        <v>-1250000</v>
      </c>
      <c r="C4304" s="2">
        <v>106</v>
      </c>
      <c r="D4304" s="2">
        <v>5.8</v>
      </c>
    </row>
    <row r="4305" spans="1:4" x14ac:dyDescent="0.3">
      <c r="A4305" s="2" t="s">
        <v>12912</v>
      </c>
      <c r="B4305" s="15">
        <v>0</v>
      </c>
      <c r="C4305" s="2">
        <v>88</v>
      </c>
      <c r="D4305" s="2">
        <v>0</v>
      </c>
    </row>
    <row r="4306" spans="1:4" x14ac:dyDescent="0.3">
      <c r="A4306" s="2" t="s">
        <v>12913</v>
      </c>
      <c r="B4306" s="14">
        <v>-875000</v>
      </c>
      <c r="C4306" s="2">
        <v>97</v>
      </c>
      <c r="D4306" s="2">
        <v>6.8</v>
      </c>
    </row>
    <row r="4307" spans="1:4" x14ac:dyDescent="0.3">
      <c r="A4307" s="2" t="s">
        <v>12916</v>
      </c>
      <c r="B4307" s="15">
        <v>-1200000</v>
      </c>
      <c r="C4307" s="2">
        <v>85</v>
      </c>
      <c r="D4307" s="2">
        <v>0</v>
      </c>
    </row>
    <row r="4308" spans="1:4" x14ac:dyDescent="0.3">
      <c r="A4308" s="2" t="s">
        <v>12919</v>
      </c>
      <c r="B4308" s="14">
        <v>-1344000</v>
      </c>
      <c r="C4308" s="2">
        <v>103</v>
      </c>
      <c r="D4308" s="2">
        <v>4.0999999999999996</v>
      </c>
    </row>
    <row r="4309" spans="1:4" x14ac:dyDescent="0.3">
      <c r="A4309" s="2" t="s">
        <v>12923</v>
      </c>
      <c r="B4309" s="15">
        <v>0</v>
      </c>
      <c r="C4309" s="2">
        <v>98</v>
      </c>
      <c r="D4309" s="2">
        <v>0</v>
      </c>
    </row>
    <row r="4310" spans="1:4" x14ac:dyDescent="0.3">
      <c r="A4310" s="2" t="s">
        <v>12927</v>
      </c>
      <c r="B4310" s="14">
        <v>0</v>
      </c>
      <c r="C4310" s="2">
        <v>88</v>
      </c>
      <c r="D4310" s="2">
        <v>6</v>
      </c>
    </row>
    <row r="4311" spans="1:4" x14ac:dyDescent="0.3">
      <c r="A4311" s="2" t="s">
        <v>12930</v>
      </c>
      <c r="B4311" s="15">
        <v>0</v>
      </c>
      <c r="C4311" s="2">
        <v>88</v>
      </c>
      <c r="D4311" s="2">
        <v>3.9</v>
      </c>
    </row>
    <row r="4312" spans="1:4" x14ac:dyDescent="0.3">
      <c r="A4312" s="2" t="s">
        <v>12934</v>
      </c>
      <c r="B4312" s="14">
        <v>1536000</v>
      </c>
      <c r="C4312" s="2">
        <v>115</v>
      </c>
      <c r="D4312" s="2">
        <v>6.8</v>
      </c>
    </row>
    <row r="4313" spans="1:4" x14ac:dyDescent="0.3">
      <c r="A4313" s="2" t="s">
        <v>12936</v>
      </c>
      <c r="B4313" s="15">
        <v>0</v>
      </c>
      <c r="C4313" s="2">
        <v>107</v>
      </c>
      <c r="D4313" s="2">
        <v>4.4000000000000004</v>
      </c>
    </row>
    <row r="4314" spans="1:4" x14ac:dyDescent="0.3">
      <c r="A4314" s="2" t="s">
        <v>12939</v>
      </c>
      <c r="B4314" s="14">
        <v>-1200000</v>
      </c>
      <c r="C4314" s="2">
        <v>84</v>
      </c>
      <c r="D4314" s="2">
        <v>4.8</v>
      </c>
    </row>
    <row r="4315" spans="1:4" x14ac:dyDescent="0.3">
      <c r="A4315" s="2" t="s">
        <v>12940</v>
      </c>
      <c r="B4315" s="15">
        <v>250263</v>
      </c>
      <c r="C4315" s="2">
        <v>91</v>
      </c>
      <c r="D4315" s="2">
        <v>6.1</v>
      </c>
    </row>
    <row r="4316" spans="1:4" x14ac:dyDescent="0.3">
      <c r="A4316" s="2" t="s">
        <v>12942</v>
      </c>
      <c r="B4316" s="14">
        <v>-1200000</v>
      </c>
      <c r="C4316" s="2">
        <v>97</v>
      </c>
      <c r="D4316" s="2">
        <v>6.7</v>
      </c>
    </row>
    <row r="4317" spans="1:4" x14ac:dyDescent="0.3">
      <c r="A4317" s="2" t="s">
        <v>12945</v>
      </c>
      <c r="B4317" s="15">
        <v>0</v>
      </c>
      <c r="C4317" s="2">
        <v>91</v>
      </c>
      <c r="D4317" s="2">
        <v>4.2</v>
      </c>
    </row>
    <row r="4318" spans="1:4" x14ac:dyDescent="0.3">
      <c r="A4318" s="2" t="s">
        <v>12949</v>
      </c>
      <c r="B4318" s="14">
        <v>0</v>
      </c>
      <c r="C4318" s="2">
        <v>107</v>
      </c>
      <c r="D4318" s="2">
        <v>2</v>
      </c>
    </row>
    <row r="4319" spans="1:4" x14ac:dyDescent="0.3">
      <c r="A4319" s="2" t="s">
        <v>12952</v>
      </c>
      <c r="B4319" s="15">
        <v>15637690</v>
      </c>
      <c r="C4319" s="2">
        <v>94</v>
      </c>
      <c r="D4319" s="2">
        <v>6.2</v>
      </c>
    </row>
    <row r="4320" spans="1:4" x14ac:dyDescent="0.3">
      <c r="A4320" s="2" t="s">
        <v>12956</v>
      </c>
      <c r="B4320" s="14">
        <v>0</v>
      </c>
      <c r="C4320" s="2">
        <v>90</v>
      </c>
      <c r="D4320" s="2">
        <v>7.2</v>
      </c>
    </row>
    <row r="4321" spans="1:4" x14ac:dyDescent="0.3">
      <c r="A4321" s="2" t="s">
        <v>12958</v>
      </c>
      <c r="B4321" s="15">
        <v>300000</v>
      </c>
      <c r="C4321" s="2">
        <v>99</v>
      </c>
      <c r="D4321" s="2">
        <v>6.8</v>
      </c>
    </row>
    <row r="4322" spans="1:4" x14ac:dyDescent="0.3">
      <c r="A4322" s="2" t="s">
        <v>12962</v>
      </c>
      <c r="B4322" s="14">
        <v>0</v>
      </c>
      <c r="C4322" s="2">
        <v>107</v>
      </c>
      <c r="D4322" s="2">
        <v>5</v>
      </c>
    </row>
    <row r="4323" spans="1:4" x14ac:dyDescent="0.3">
      <c r="A4323" s="2" t="s">
        <v>12963</v>
      </c>
      <c r="B4323" s="15">
        <v>-1596010</v>
      </c>
      <c r="C4323" s="2">
        <v>75</v>
      </c>
      <c r="D4323" s="2">
        <v>6.9</v>
      </c>
    </row>
    <row r="4324" spans="1:4" x14ac:dyDescent="0.3">
      <c r="A4324" s="2" t="s">
        <v>12967</v>
      </c>
      <c r="B4324" s="14">
        <v>0</v>
      </c>
      <c r="C4324" s="2">
        <v>97</v>
      </c>
      <c r="D4324" s="2">
        <v>6</v>
      </c>
    </row>
    <row r="4325" spans="1:4" x14ac:dyDescent="0.3">
      <c r="A4325" s="2" t="s">
        <v>12972</v>
      </c>
      <c r="B4325" s="15">
        <v>-1100000</v>
      </c>
      <c r="C4325" s="2">
        <v>110</v>
      </c>
      <c r="D4325" s="2">
        <v>5.7</v>
      </c>
    </row>
    <row r="4326" spans="1:4" x14ac:dyDescent="0.3">
      <c r="A4326" s="2" t="s">
        <v>12976</v>
      </c>
      <c r="B4326" s="14">
        <v>3005187</v>
      </c>
      <c r="C4326" s="2">
        <v>101</v>
      </c>
      <c r="D4326" s="2">
        <v>7.3</v>
      </c>
    </row>
    <row r="4327" spans="1:4" x14ac:dyDescent="0.3">
      <c r="A4327" s="2" t="s">
        <v>12981</v>
      </c>
      <c r="B4327" s="15">
        <v>0</v>
      </c>
      <c r="C4327" s="2">
        <v>90</v>
      </c>
      <c r="D4327" s="2">
        <v>3.1</v>
      </c>
    </row>
    <row r="4328" spans="1:4" x14ac:dyDescent="0.3">
      <c r="A4328" s="2" t="s">
        <v>12985</v>
      </c>
      <c r="B4328" s="14">
        <v>0</v>
      </c>
      <c r="C4328" s="2">
        <v>107</v>
      </c>
      <c r="D4328" s="2">
        <v>4.4000000000000004</v>
      </c>
    </row>
    <row r="4329" spans="1:4" x14ac:dyDescent="0.3">
      <c r="A4329" s="2" t="s">
        <v>12987</v>
      </c>
      <c r="B4329" s="15">
        <v>9584500</v>
      </c>
      <c r="C4329" s="2">
        <v>102</v>
      </c>
      <c r="D4329" s="2">
        <v>7.9</v>
      </c>
    </row>
    <row r="4330" spans="1:4" x14ac:dyDescent="0.3">
      <c r="A4330" s="2" t="s">
        <v>12989</v>
      </c>
      <c r="B4330" s="14">
        <v>0</v>
      </c>
      <c r="C4330" s="2">
        <v>84</v>
      </c>
      <c r="D4330" s="2">
        <v>6.1</v>
      </c>
    </row>
    <row r="4331" spans="1:4" x14ac:dyDescent="0.3">
      <c r="A4331" s="2" t="s">
        <v>12993</v>
      </c>
      <c r="B4331" s="15">
        <v>-1250000</v>
      </c>
      <c r="C4331" s="2">
        <v>156</v>
      </c>
      <c r="D4331" s="2">
        <v>7</v>
      </c>
    </row>
    <row r="4332" spans="1:4" x14ac:dyDescent="0.3">
      <c r="A4332" s="2" t="s">
        <v>12996</v>
      </c>
      <c r="B4332" s="14">
        <v>-1000000</v>
      </c>
      <c r="C4332" s="2">
        <v>89</v>
      </c>
      <c r="D4332" s="2">
        <v>6.3</v>
      </c>
    </row>
    <row r="4333" spans="1:4" x14ac:dyDescent="0.3">
      <c r="A4333" s="2" t="s">
        <v>12999</v>
      </c>
      <c r="B4333" s="15">
        <v>116235147</v>
      </c>
      <c r="C4333" s="2">
        <v>119</v>
      </c>
      <c r="D4333" s="2">
        <v>7.5</v>
      </c>
    </row>
    <row r="4334" spans="1:4" x14ac:dyDescent="0.3">
      <c r="A4334" s="2" t="s">
        <v>13001</v>
      </c>
      <c r="B4334" s="14">
        <v>0</v>
      </c>
      <c r="C4334" s="2">
        <v>92</v>
      </c>
      <c r="D4334" s="2">
        <v>4.0999999999999996</v>
      </c>
    </row>
    <row r="4335" spans="1:4" x14ac:dyDescent="0.3">
      <c r="A4335" s="2" t="s">
        <v>13006</v>
      </c>
      <c r="B4335" s="15">
        <v>36600000</v>
      </c>
      <c r="C4335" s="2">
        <v>128</v>
      </c>
      <c r="D4335" s="2">
        <v>6.1</v>
      </c>
    </row>
    <row r="4336" spans="1:4" x14ac:dyDescent="0.3">
      <c r="A4336" s="2" t="s">
        <v>13009</v>
      </c>
      <c r="B4336" s="14">
        <v>61882090</v>
      </c>
      <c r="C4336" s="2">
        <v>82</v>
      </c>
      <c r="D4336" s="2">
        <v>5.5</v>
      </c>
    </row>
    <row r="4337" spans="1:4" x14ac:dyDescent="0.3">
      <c r="A4337" s="2" t="s">
        <v>13012</v>
      </c>
      <c r="B4337" s="15">
        <v>26962574</v>
      </c>
      <c r="C4337" s="2">
        <v>114</v>
      </c>
      <c r="D4337" s="2">
        <v>8</v>
      </c>
    </row>
    <row r="4338" spans="1:4" x14ac:dyDescent="0.3">
      <c r="A4338" s="2" t="s">
        <v>13014</v>
      </c>
      <c r="B4338" s="14">
        <v>16985893</v>
      </c>
      <c r="C4338" s="2">
        <v>91</v>
      </c>
      <c r="D4338" s="2">
        <v>6.4</v>
      </c>
    </row>
    <row r="4339" spans="1:4" x14ac:dyDescent="0.3">
      <c r="A4339" s="2" t="s">
        <v>13016</v>
      </c>
      <c r="B4339" s="15">
        <v>58650000</v>
      </c>
      <c r="C4339" s="2">
        <v>110</v>
      </c>
      <c r="D4339" s="2">
        <v>6.9</v>
      </c>
    </row>
    <row r="4340" spans="1:4" x14ac:dyDescent="0.3">
      <c r="A4340" s="2" t="s">
        <v>13018</v>
      </c>
      <c r="B4340" s="14">
        <v>18112929</v>
      </c>
      <c r="C4340" s="2">
        <v>88</v>
      </c>
      <c r="D4340" s="2">
        <v>4.9000000000000004</v>
      </c>
    </row>
    <row r="4341" spans="1:4" x14ac:dyDescent="0.3">
      <c r="A4341" s="2" t="s">
        <v>13021</v>
      </c>
      <c r="B4341" s="15">
        <v>13564027</v>
      </c>
      <c r="C4341" s="2">
        <v>94</v>
      </c>
      <c r="D4341" s="2">
        <v>6.9</v>
      </c>
    </row>
    <row r="4342" spans="1:4" x14ac:dyDescent="0.3">
      <c r="A4342" s="2" t="s">
        <v>13024</v>
      </c>
      <c r="B4342" s="14">
        <v>18507567</v>
      </c>
      <c r="C4342" s="2">
        <v>121</v>
      </c>
      <c r="D4342" s="2">
        <v>5.7</v>
      </c>
    </row>
    <row r="4343" spans="1:4" x14ac:dyDescent="0.3">
      <c r="A4343" s="2" t="s">
        <v>13028</v>
      </c>
      <c r="B4343" s="15">
        <v>9047674</v>
      </c>
      <c r="C4343" s="2">
        <v>90</v>
      </c>
      <c r="D4343" s="2">
        <v>5.6</v>
      </c>
    </row>
    <row r="4344" spans="1:4" x14ac:dyDescent="0.3">
      <c r="A4344" s="2" t="s">
        <v>13031</v>
      </c>
      <c r="B4344" s="14">
        <v>9037390</v>
      </c>
      <c r="C4344" s="2">
        <v>107</v>
      </c>
      <c r="D4344" s="2">
        <v>5.9</v>
      </c>
    </row>
    <row r="4345" spans="1:4" x14ac:dyDescent="0.3">
      <c r="A4345" s="2" t="s">
        <v>13035</v>
      </c>
      <c r="B4345" s="15">
        <v>13066240</v>
      </c>
      <c r="C4345" s="2">
        <v>112</v>
      </c>
      <c r="D4345" s="2">
        <v>6.9</v>
      </c>
    </row>
    <row r="4346" spans="1:4" x14ac:dyDescent="0.3">
      <c r="A4346" s="2" t="s">
        <v>13038</v>
      </c>
      <c r="B4346" s="14">
        <v>12350369</v>
      </c>
      <c r="C4346" s="2">
        <v>103</v>
      </c>
      <c r="D4346" s="2">
        <v>6.9</v>
      </c>
    </row>
    <row r="4347" spans="1:4" x14ac:dyDescent="0.3">
      <c r="A4347" s="2" t="s">
        <v>13041</v>
      </c>
      <c r="B4347" s="15">
        <v>100758490</v>
      </c>
      <c r="C4347" s="2">
        <v>83</v>
      </c>
      <c r="D4347" s="2">
        <v>4.5999999999999996</v>
      </c>
    </row>
    <row r="4348" spans="1:4" x14ac:dyDescent="0.3">
      <c r="A4348" s="2" t="s">
        <v>13044</v>
      </c>
      <c r="B4348" s="14">
        <v>37910000</v>
      </c>
      <c r="C4348" s="2">
        <v>109</v>
      </c>
      <c r="D4348" s="2">
        <v>6.6</v>
      </c>
    </row>
    <row r="4349" spans="1:4" x14ac:dyDescent="0.3">
      <c r="A4349" s="2" t="s">
        <v>13048</v>
      </c>
      <c r="B4349" s="15">
        <v>8000000</v>
      </c>
      <c r="C4349" s="2">
        <v>89</v>
      </c>
      <c r="D4349" s="2">
        <v>5.5</v>
      </c>
    </row>
    <row r="4350" spans="1:4" x14ac:dyDescent="0.3">
      <c r="A4350" s="2" t="s">
        <v>13051</v>
      </c>
      <c r="B4350" s="14">
        <v>45243000</v>
      </c>
      <c r="C4350" s="2">
        <v>100</v>
      </c>
      <c r="D4350" s="2">
        <v>6.7</v>
      </c>
    </row>
    <row r="4351" spans="1:4" x14ac:dyDescent="0.3">
      <c r="A4351" s="2" t="s">
        <v>13053</v>
      </c>
      <c r="B4351" s="15">
        <v>6800000</v>
      </c>
      <c r="C4351" s="2">
        <v>100</v>
      </c>
      <c r="D4351" s="2">
        <v>6.2</v>
      </c>
    </row>
    <row r="4352" spans="1:4" x14ac:dyDescent="0.3">
      <c r="A4352" s="2" t="s">
        <v>13057</v>
      </c>
      <c r="B4352" s="14">
        <v>0</v>
      </c>
      <c r="C4352" s="2">
        <v>122</v>
      </c>
      <c r="D4352" s="2">
        <v>7.2</v>
      </c>
    </row>
    <row r="4353" spans="1:4" x14ac:dyDescent="0.3">
      <c r="A4353" s="2" t="s">
        <v>13060</v>
      </c>
      <c r="B4353" s="15">
        <v>1833445</v>
      </c>
      <c r="C4353" s="2">
        <v>100</v>
      </c>
      <c r="D4353" s="2">
        <v>5</v>
      </c>
    </row>
    <row r="4354" spans="1:4" x14ac:dyDescent="0.3">
      <c r="A4354" s="2" t="s">
        <v>13063</v>
      </c>
      <c r="B4354" s="14">
        <v>0</v>
      </c>
      <c r="C4354" s="2">
        <v>109</v>
      </c>
      <c r="D4354" s="2">
        <v>7.5</v>
      </c>
    </row>
    <row r="4355" spans="1:4" x14ac:dyDescent="0.3">
      <c r="A4355" s="2" t="s">
        <v>13067</v>
      </c>
      <c r="B4355" s="15">
        <v>8138338</v>
      </c>
      <c r="C4355" s="2">
        <v>98</v>
      </c>
      <c r="D4355" s="2">
        <v>6.6</v>
      </c>
    </row>
    <row r="4356" spans="1:4" x14ac:dyDescent="0.3">
      <c r="A4356" s="2" t="s">
        <v>13071</v>
      </c>
      <c r="B4356" s="14">
        <v>0</v>
      </c>
      <c r="C4356" s="2">
        <v>94</v>
      </c>
      <c r="D4356" s="2">
        <v>7.4</v>
      </c>
    </row>
    <row r="4357" spans="1:4" x14ac:dyDescent="0.3">
      <c r="A4357" s="2" t="s">
        <v>13074</v>
      </c>
      <c r="B4357" s="15">
        <v>5355847</v>
      </c>
      <c r="C4357" s="2">
        <v>107</v>
      </c>
      <c r="D4357" s="2">
        <v>6.8</v>
      </c>
    </row>
    <row r="4358" spans="1:4" x14ac:dyDescent="0.3">
      <c r="A4358" s="2" t="s">
        <v>13077</v>
      </c>
      <c r="B4358" s="14">
        <v>0</v>
      </c>
      <c r="C4358" s="2">
        <v>96</v>
      </c>
      <c r="D4358" s="2">
        <v>6</v>
      </c>
    </row>
    <row r="4359" spans="1:4" x14ac:dyDescent="0.3">
      <c r="A4359" s="2" t="s">
        <v>13079</v>
      </c>
      <c r="B4359" s="15">
        <v>5284309</v>
      </c>
      <c r="C4359" s="2">
        <v>90</v>
      </c>
      <c r="D4359" s="2">
        <v>6.7</v>
      </c>
    </row>
    <row r="4360" spans="1:4" x14ac:dyDescent="0.3">
      <c r="A4360" s="2" t="s">
        <v>13083</v>
      </c>
      <c r="B4360" s="14">
        <v>3538446</v>
      </c>
      <c r="C4360" s="2">
        <v>101</v>
      </c>
      <c r="D4360" s="2">
        <v>6.7</v>
      </c>
    </row>
    <row r="4361" spans="1:4" x14ac:dyDescent="0.3">
      <c r="A4361" s="2" t="s">
        <v>13087</v>
      </c>
      <c r="B4361" s="15">
        <v>3123963</v>
      </c>
      <c r="C4361" s="2">
        <v>83</v>
      </c>
      <c r="D4361" s="2">
        <v>6.7</v>
      </c>
    </row>
    <row r="4362" spans="1:4" x14ac:dyDescent="0.3">
      <c r="A4362" s="2" t="s">
        <v>13091</v>
      </c>
      <c r="B4362" s="14">
        <v>0</v>
      </c>
      <c r="C4362" s="2">
        <v>97</v>
      </c>
      <c r="D4362" s="2">
        <v>6.7</v>
      </c>
    </row>
    <row r="4363" spans="1:4" x14ac:dyDescent="0.3">
      <c r="A4363" s="2" t="s">
        <v>13095</v>
      </c>
      <c r="B4363" s="15">
        <v>-1000000</v>
      </c>
      <c r="C4363" s="2">
        <v>89</v>
      </c>
      <c r="D4363" s="2">
        <v>7.4</v>
      </c>
    </row>
    <row r="4364" spans="1:4" x14ac:dyDescent="0.3">
      <c r="A4364" s="2" t="s">
        <v>13099</v>
      </c>
      <c r="B4364" s="14">
        <v>1057193</v>
      </c>
      <c r="C4364" s="2">
        <v>84</v>
      </c>
      <c r="D4364" s="2">
        <v>5.4</v>
      </c>
    </row>
    <row r="4365" spans="1:4" x14ac:dyDescent="0.3">
      <c r="A4365" s="2" t="s">
        <v>13101</v>
      </c>
      <c r="B4365" s="15">
        <v>0</v>
      </c>
      <c r="C4365" s="2">
        <v>86</v>
      </c>
      <c r="D4365" s="2">
        <v>6.6</v>
      </c>
    </row>
    <row r="4366" spans="1:4" x14ac:dyDescent="0.3">
      <c r="A4366" s="2" t="s">
        <v>13103</v>
      </c>
      <c r="B4366" s="14">
        <v>678874</v>
      </c>
      <c r="C4366" s="2">
        <v>92</v>
      </c>
      <c r="D4366" s="2">
        <v>7.2</v>
      </c>
    </row>
    <row r="4367" spans="1:4" x14ac:dyDescent="0.3">
      <c r="A4367" s="2" t="s">
        <v>13107</v>
      </c>
      <c r="B4367" s="15">
        <v>744858</v>
      </c>
      <c r="C4367" s="2">
        <v>94</v>
      </c>
      <c r="D4367" s="2">
        <v>6.3</v>
      </c>
    </row>
    <row r="4368" spans="1:4" x14ac:dyDescent="0.3">
      <c r="A4368" s="2" t="s">
        <v>13111</v>
      </c>
      <c r="B4368" s="14">
        <v>-1000000</v>
      </c>
      <c r="C4368" s="2">
        <v>92</v>
      </c>
      <c r="D4368" s="2">
        <v>6.7</v>
      </c>
    </row>
    <row r="4369" spans="1:4" x14ac:dyDescent="0.3">
      <c r="A4369" s="2" t="s">
        <v>13114</v>
      </c>
      <c r="B4369" s="15">
        <v>-1</v>
      </c>
      <c r="C4369" s="2">
        <v>100</v>
      </c>
      <c r="D4369" s="2">
        <v>6.7</v>
      </c>
    </row>
    <row r="4370" spans="1:4" x14ac:dyDescent="0.3">
      <c r="A4370" s="2" t="s">
        <v>13117</v>
      </c>
      <c r="B4370" s="14">
        <v>-147794</v>
      </c>
      <c r="C4370" s="2">
        <v>119</v>
      </c>
      <c r="D4370" s="2">
        <v>7.3</v>
      </c>
    </row>
    <row r="4371" spans="1:4" x14ac:dyDescent="0.3">
      <c r="A4371" s="2" t="s">
        <v>13121</v>
      </c>
      <c r="B4371" s="15">
        <v>-376209</v>
      </c>
      <c r="C4371" s="2">
        <v>170</v>
      </c>
      <c r="D4371" s="2">
        <v>6.1</v>
      </c>
    </row>
    <row r="4372" spans="1:4" x14ac:dyDescent="0.3">
      <c r="A4372" s="2" t="s">
        <v>13124</v>
      </c>
      <c r="B4372" s="14">
        <v>-1000000</v>
      </c>
      <c r="C4372" s="2">
        <v>94</v>
      </c>
      <c r="D4372" s="2">
        <v>6.2</v>
      </c>
    </row>
    <row r="4373" spans="1:4" x14ac:dyDescent="0.3">
      <c r="A4373" s="2" t="s">
        <v>13127</v>
      </c>
      <c r="B4373" s="15">
        <v>0</v>
      </c>
      <c r="C4373" s="2">
        <v>108</v>
      </c>
      <c r="D4373" s="2">
        <v>5.9</v>
      </c>
    </row>
    <row r="4374" spans="1:4" x14ac:dyDescent="0.3">
      <c r="A4374" s="2" t="s">
        <v>13129</v>
      </c>
      <c r="B4374" s="14">
        <v>0</v>
      </c>
      <c r="C4374" s="2">
        <v>97</v>
      </c>
      <c r="D4374" s="2">
        <v>7.7</v>
      </c>
    </row>
    <row r="4375" spans="1:4" x14ac:dyDescent="0.3">
      <c r="A4375" s="2" t="s">
        <v>13131</v>
      </c>
      <c r="B4375" s="15">
        <v>-536000</v>
      </c>
      <c r="C4375" s="2">
        <v>92</v>
      </c>
      <c r="D4375" s="2">
        <v>6.7</v>
      </c>
    </row>
    <row r="4376" spans="1:4" x14ac:dyDescent="0.3">
      <c r="A4376" s="2" t="s">
        <v>13133</v>
      </c>
      <c r="B4376" s="14">
        <v>0</v>
      </c>
      <c r="C4376" s="2">
        <v>100</v>
      </c>
      <c r="D4376" s="2">
        <v>6.4</v>
      </c>
    </row>
    <row r="4377" spans="1:4" x14ac:dyDescent="0.3">
      <c r="A4377" s="2" t="s">
        <v>13137</v>
      </c>
      <c r="B4377" s="15">
        <v>0</v>
      </c>
      <c r="C4377" s="2">
        <v>120</v>
      </c>
      <c r="D4377" s="2">
        <v>6.8</v>
      </c>
    </row>
    <row r="4378" spans="1:4" x14ac:dyDescent="0.3">
      <c r="A4378" s="2" t="s">
        <v>13141</v>
      </c>
      <c r="B4378" s="14">
        <v>0</v>
      </c>
      <c r="C4378" s="2">
        <v>88</v>
      </c>
      <c r="D4378" s="2">
        <v>6.7</v>
      </c>
    </row>
    <row r="4379" spans="1:4" x14ac:dyDescent="0.3">
      <c r="A4379" s="2" t="s">
        <v>13145</v>
      </c>
      <c r="B4379" s="15">
        <v>336472</v>
      </c>
      <c r="C4379" s="2">
        <v>106</v>
      </c>
      <c r="D4379" s="2">
        <v>7.5</v>
      </c>
    </row>
    <row r="4380" spans="1:4" x14ac:dyDescent="0.3">
      <c r="A4380" s="2" t="s">
        <v>13149</v>
      </c>
      <c r="B4380" s="14">
        <v>-1000000</v>
      </c>
      <c r="C4380" s="2">
        <v>79</v>
      </c>
      <c r="D4380" s="2">
        <v>5.6</v>
      </c>
    </row>
    <row r="4381" spans="1:4" x14ac:dyDescent="0.3">
      <c r="A4381" s="2" t="s">
        <v>13152</v>
      </c>
      <c r="B4381" s="15">
        <v>-555425</v>
      </c>
      <c r="C4381" s="2">
        <v>115</v>
      </c>
      <c r="D4381" s="2">
        <v>7.5</v>
      </c>
    </row>
    <row r="4382" spans="1:4" x14ac:dyDescent="0.3">
      <c r="A4382" s="2" t="s">
        <v>13156</v>
      </c>
      <c r="B4382" s="14">
        <v>-725339</v>
      </c>
      <c r="C4382" s="2">
        <v>106</v>
      </c>
      <c r="D4382" s="2">
        <v>6.6</v>
      </c>
    </row>
    <row r="4383" spans="1:4" x14ac:dyDescent="0.3">
      <c r="A4383" s="2" t="s">
        <v>13160</v>
      </c>
      <c r="B4383" s="15">
        <v>-1000000</v>
      </c>
      <c r="C4383" s="2">
        <v>97</v>
      </c>
      <c r="D4383" s="2">
        <v>4.7</v>
      </c>
    </row>
    <row r="4384" spans="1:4" x14ac:dyDescent="0.3">
      <c r="A4384" s="2" t="s">
        <v>13163</v>
      </c>
      <c r="B4384" s="14">
        <v>0</v>
      </c>
      <c r="C4384" s="2">
        <v>120</v>
      </c>
      <c r="D4384" s="2">
        <v>2.8</v>
      </c>
    </row>
    <row r="4385" spans="1:4" x14ac:dyDescent="0.3">
      <c r="A4385" s="2" t="s">
        <v>13167</v>
      </c>
      <c r="B4385" s="15">
        <v>0</v>
      </c>
      <c r="C4385" s="2">
        <v>90</v>
      </c>
      <c r="D4385" s="2">
        <v>4</v>
      </c>
    </row>
    <row r="4386" spans="1:4" x14ac:dyDescent="0.3">
      <c r="A4386" s="2" t="s">
        <v>13170</v>
      </c>
      <c r="B4386" s="14">
        <v>-1000000</v>
      </c>
      <c r="C4386" s="2">
        <v>92</v>
      </c>
      <c r="D4386" s="2">
        <v>7.2</v>
      </c>
    </row>
    <row r="4387" spans="1:4" x14ac:dyDescent="0.3">
      <c r="A4387" s="2" t="s">
        <v>13174</v>
      </c>
      <c r="B4387" s="15">
        <v>-650000</v>
      </c>
      <c r="C4387" s="2">
        <v>93</v>
      </c>
      <c r="D4387" s="2">
        <v>6.4</v>
      </c>
    </row>
    <row r="4388" spans="1:4" x14ac:dyDescent="0.3">
      <c r="A4388" s="2" t="s">
        <v>13178</v>
      </c>
      <c r="B4388" s="14">
        <v>-1000000</v>
      </c>
      <c r="C4388" s="2">
        <v>114</v>
      </c>
      <c r="D4388" s="2">
        <v>4.7</v>
      </c>
    </row>
    <row r="4389" spans="1:4" x14ac:dyDescent="0.3">
      <c r="A4389" s="2" t="s">
        <v>13181</v>
      </c>
      <c r="B4389" s="15">
        <v>0</v>
      </c>
      <c r="C4389" s="2">
        <v>200</v>
      </c>
      <c r="D4389" s="2">
        <v>3.4</v>
      </c>
    </row>
    <row r="4390" spans="1:4" x14ac:dyDescent="0.3">
      <c r="A4390" s="2" t="s">
        <v>13184</v>
      </c>
      <c r="B4390" s="14">
        <v>0</v>
      </c>
      <c r="C4390" s="2">
        <v>95</v>
      </c>
      <c r="D4390" s="2">
        <v>6</v>
      </c>
    </row>
    <row r="4391" spans="1:4" x14ac:dyDescent="0.3">
      <c r="A4391" s="2" t="s">
        <v>13187</v>
      </c>
      <c r="B4391" s="15">
        <v>14870</v>
      </c>
      <c r="C4391" s="2">
        <v>93</v>
      </c>
      <c r="D4391" s="2">
        <v>6.2</v>
      </c>
    </row>
    <row r="4392" spans="1:4" x14ac:dyDescent="0.3">
      <c r="A4392" s="2" t="s">
        <v>13190</v>
      </c>
      <c r="B4392" s="14">
        <v>0</v>
      </c>
      <c r="C4392" s="2">
        <v>88</v>
      </c>
      <c r="D4392" s="2">
        <v>6.3</v>
      </c>
    </row>
    <row r="4393" spans="1:4" x14ac:dyDescent="0.3">
      <c r="A4393" s="2" t="s">
        <v>13193</v>
      </c>
      <c r="B4393" s="15">
        <v>-1000000</v>
      </c>
      <c r="C4393" s="2">
        <v>104</v>
      </c>
      <c r="D4393" s="2">
        <v>5.2</v>
      </c>
    </row>
    <row r="4394" spans="1:4" x14ac:dyDescent="0.3">
      <c r="A4394" s="2" t="s">
        <v>13197</v>
      </c>
      <c r="B4394" s="14">
        <v>0</v>
      </c>
      <c r="C4394" s="2">
        <v>98</v>
      </c>
      <c r="D4394" s="2">
        <v>6</v>
      </c>
    </row>
    <row r="4395" spans="1:4" x14ac:dyDescent="0.3">
      <c r="A4395" s="2" t="s">
        <v>13201</v>
      </c>
      <c r="B4395" s="15">
        <v>0</v>
      </c>
      <c r="C4395" s="2">
        <v>82</v>
      </c>
      <c r="D4395" s="2">
        <v>5.5</v>
      </c>
    </row>
    <row r="4396" spans="1:4" x14ac:dyDescent="0.3">
      <c r="A4396" s="2" t="s">
        <v>13204</v>
      </c>
      <c r="B4396" s="14">
        <v>0</v>
      </c>
      <c r="C4396" s="2">
        <v>118</v>
      </c>
      <c r="D4396" s="2">
        <v>4.4000000000000004</v>
      </c>
    </row>
    <row r="4397" spans="1:4" x14ac:dyDescent="0.3">
      <c r="A4397" s="2" t="s">
        <v>13208</v>
      </c>
      <c r="B4397" s="15">
        <v>-989982</v>
      </c>
      <c r="C4397" s="2">
        <v>78</v>
      </c>
      <c r="D4397" s="2">
        <v>6.2</v>
      </c>
    </row>
    <row r="4398" spans="1:4" x14ac:dyDescent="0.3">
      <c r="A4398" s="2" t="s">
        <v>13211</v>
      </c>
      <c r="B4398" s="14">
        <v>-1000000</v>
      </c>
      <c r="C4398" s="2">
        <v>97</v>
      </c>
      <c r="D4398" s="2">
        <v>5.4</v>
      </c>
    </row>
    <row r="4399" spans="1:4" x14ac:dyDescent="0.3">
      <c r="A4399" s="2" t="s">
        <v>13216</v>
      </c>
      <c r="B4399" s="15">
        <v>-992798</v>
      </c>
      <c r="C4399" s="2">
        <v>81</v>
      </c>
      <c r="D4399" s="2">
        <v>6.6</v>
      </c>
    </row>
    <row r="4400" spans="1:4" x14ac:dyDescent="0.3">
      <c r="A4400" s="2" t="s">
        <v>13220</v>
      </c>
      <c r="B4400" s="14">
        <v>0</v>
      </c>
      <c r="C4400" s="2">
        <v>96</v>
      </c>
      <c r="D4400" s="2">
        <v>0</v>
      </c>
    </row>
    <row r="4401" spans="1:4" x14ac:dyDescent="0.3">
      <c r="A4401" s="2" t="s">
        <v>13222</v>
      </c>
      <c r="B4401" s="15">
        <v>0</v>
      </c>
      <c r="C4401" s="2">
        <v>97</v>
      </c>
      <c r="D4401" s="2">
        <v>4.8</v>
      </c>
    </row>
    <row r="4402" spans="1:4" x14ac:dyDescent="0.3">
      <c r="A4402" s="2" t="s">
        <v>13224</v>
      </c>
      <c r="B4402" s="14">
        <v>0</v>
      </c>
      <c r="C4402" s="2">
        <v>88</v>
      </c>
      <c r="D4402" s="2">
        <v>3.3</v>
      </c>
    </row>
    <row r="4403" spans="1:4" x14ac:dyDescent="0.3">
      <c r="A4403" s="2" t="s">
        <v>13226</v>
      </c>
      <c r="B4403" s="15">
        <v>0</v>
      </c>
      <c r="C4403" s="2">
        <v>96</v>
      </c>
      <c r="D4403" s="2">
        <v>8</v>
      </c>
    </row>
    <row r="4404" spans="1:4" x14ac:dyDescent="0.3">
      <c r="A4404" s="2" t="s">
        <v>13230</v>
      </c>
      <c r="B4404" s="14">
        <v>-1000000</v>
      </c>
      <c r="C4404" s="2">
        <v>105</v>
      </c>
      <c r="D4404" s="2">
        <v>6.2</v>
      </c>
    </row>
    <row r="4405" spans="1:4" x14ac:dyDescent="0.3">
      <c r="A4405" s="2" t="s">
        <v>13234</v>
      </c>
      <c r="B4405" s="15">
        <v>0</v>
      </c>
      <c r="C4405" s="2">
        <v>107</v>
      </c>
      <c r="D4405" s="2">
        <v>8</v>
      </c>
    </row>
    <row r="4406" spans="1:4" x14ac:dyDescent="0.3">
      <c r="A4406" s="2" t="s">
        <v>13237</v>
      </c>
      <c r="B4406" s="14">
        <v>-900000</v>
      </c>
      <c r="C4406" s="2">
        <v>76</v>
      </c>
      <c r="D4406" s="2">
        <v>6.4</v>
      </c>
    </row>
    <row r="4407" spans="1:4" x14ac:dyDescent="0.3">
      <c r="A4407" s="2" t="s">
        <v>13241</v>
      </c>
      <c r="B4407" s="15">
        <v>-1000000</v>
      </c>
      <c r="C4407" s="2">
        <v>96</v>
      </c>
      <c r="D4407" s="2">
        <v>4.9000000000000004</v>
      </c>
    </row>
    <row r="4408" spans="1:4" x14ac:dyDescent="0.3">
      <c r="A4408" s="2" t="s">
        <v>13245</v>
      </c>
      <c r="B4408" s="14">
        <v>0</v>
      </c>
      <c r="C4408" s="2">
        <v>99</v>
      </c>
      <c r="D4408" s="2">
        <v>5.4</v>
      </c>
    </row>
    <row r="4409" spans="1:4" x14ac:dyDescent="0.3">
      <c r="A4409" s="2" t="s">
        <v>13248</v>
      </c>
      <c r="B4409" s="15">
        <v>0</v>
      </c>
      <c r="C4409" s="2">
        <v>84</v>
      </c>
      <c r="D4409" s="2">
        <v>3.5</v>
      </c>
    </row>
    <row r="4410" spans="1:4" x14ac:dyDescent="0.3">
      <c r="A4410" s="2" t="s">
        <v>13252</v>
      </c>
      <c r="B4410" s="14">
        <v>0</v>
      </c>
      <c r="C4410" s="2">
        <v>94</v>
      </c>
      <c r="D4410" s="2">
        <v>6.1</v>
      </c>
    </row>
    <row r="4411" spans="1:4" x14ac:dyDescent="0.3">
      <c r="A4411" s="2" t="s">
        <v>13255</v>
      </c>
      <c r="B4411" s="15">
        <v>0</v>
      </c>
      <c r="C4411" s="2">
        <v>87</v>
      </c>
      <c r="D4411" s="2">
        <v>5.5</v>
      </c>
    </row>
    <row r="4412" spans="1:4" x14ac:dyDescent="0.3">
      <c r="A4412" s="2" t="s">
        <v>13258</v>
      </c>
      <c r="B4412" s="14">
        <v>0</v>
      </c>
      <c r="C4412" s="2">
        <v>93</v>
      </c>
      <c r="D4412" s="2">
        <v>6.1</v>
      </c>
    </row>
    <row r="4413" spans="1:4" x14ac:dyDescent="0.3">
      <c r="A4413" s="2" t="s">
        <v>13261</v>
      </c>
      <c r="B4413" s="15">
        <v>0</v>
      </c>
      <c r="C4413" s="2">
        <v>90</v>
      </c>
      <c r="D4413" s="2">
        <v>4.5</v>
      </c>
    </row>
    <row r="4414" spans="1:4" x14ac:dyDescent="0.3">
      <c r="A4414" s="2" t="s">
        <v>13264</v>
      </c>
      <c r="B4414" s="14">
        <v>0</v>
      </c>
      <c r="C4414" s="2">
        <v>92</v>
      </c>
      <c r="D4414" s="2">
        <v>4.7</v>
      </c>
    </row>
    <row r="4415" spans="1:4" x14ac:dyDescent="0.3">
      <c r="A4415" s="2" t="s">
        <v>13267</v>
      </c>
      <c r="B4415" s="15">
        <v>-1000000</v>
      </c>
      <c r="C4415" s="2">
        <v>85</v>
      </c>
      <c r="D4415" s="2">
        <v>4.8</v>
      </c>
    </row>
    <row r="4416" spans="1:4" x14ac:dyDescent="0.3">
      <c r="A4416" s="2" t="s">
        <v>13270</v>
      </c>
      <c r="B4416" s="14">
        <v>0</v>
      </c>
      <c r="C4416" s="2">
        <v>96</v>
      </c>
      <c r="D4416" s="2">
        <v>7.6</v>
      </c>
    </row>
    <row r="4417" spans="1:4" x14ac:dyDescent="0.3">
      <c r="A4417" s="2" t="s">
        <v>13274</v>
      </c>
      <c r="B4417" s="15">
        <v>-1000000</v>
      </c>
      <c r="C4417" s="2">
        <v>90</v>
      </c>
      <c r="D4417" s="2">
        <v>5.7</v>
      </c>
    </row>
    <row r="4418" spans="1:4" x14ac:dyDescent="0.3">
      <c r="A4418" s="2" t="s">
        <v>13277</v>
      </c>
      <c r="B4418" s="14">
        <v>0</v>
      </c>
      <c r="C4418" s="2">
        <v>85</v>
      </c>
      <c r="D4418" s="2">
        <v>5</v>
      </c>
    </row>
    <row r="4419" spans="1:4" x14ac:dyDescent="0.3">
      <c r="A4419" s="2" t="s">
        <v>13281</v>
      </c>
      <c r="B4419" s="15">
        <v>-1000000</v>
      </c>
      <c r="C4419" s="2">
        <v>84</v>
      </c>
      <c r="D4419" s="2">
        <v>3.2</v>
      </c>
    </row>
    <row r="4420" spans="1:4" x14ac:dyDescent="0.3">
      <c r="A4420" s="2" t="s">
        <v>13284</v>
      </c>
      <c r="B4420" s="14">
        <v>0</v>
      </c>
      <c r="C4420" s="2">
        <v>83</v>
      </c>
      <c r="D4420" s="2">
        <v>4.9000000000000004</v>
      </c>
    </row>
    <row r="4421" spans="1:4" x14ac:dyDescent="0.3">
      <c r="A4421" s="2" t="s">
        <v>13288</v>
      </c>
      <c r="B4421" s="15">
        <v>0</v>
      </c>
      <c r="C4421" s="2">
        <v>95</v>
      </c>
      <c r="D4421" s="2">
        <v>5.7</v>
      </c>
    </row>
    <row r="4422" spans="1:4" x14ac:dyDescent="0.3">
      <c r="A4422" s="2" t="s">
        <v>13292</v>
      </c>
      <c r="B4422" s="14">
        <v>0</v>
      </c>
      <c r="C4422" s="2">
        <v>94</v>
      </c>
      <c r="D4422" s="2">
        <v>5.3</v>
      </c>
    </row>
    <row r="4423" spans="1:4" x14ac:dyDescent="0.3">
      <c r="A4423" s="2" t="s">
        <v>13296</v>
      </c>
      <c r="B4423" s="15">
        <v>-1000000</v>
      </c>
      <c r="C4423" s="2">
        <v>90</v>
      </c>
      <c r="D4423" s="2">
        <v>6.6</v>
      </c>
    </row>
    <row r="4424" spans="1:4" x14ac:dyDescent="0.3">
      <c r="A4424" s="2" t="s">
        <v>13300</v>
      </c>
      <c r="B4424" s="14">
        <v>-1</v>
      </c>
      <c r="C4424" s="2">
        <v>95</v>
      </c>
      <c r="D4424" s="2">
        <v>4</v>
      </c>
    </row>
    <row r="4425" spans="1:4" x14ac:dyDescent="0.3">
      <c r="A4425" s="2" t="s">
        <v>13305</v>
      </c>
      <c r="B4425" s="15">
        <v>0</v>
      </c>
      <c r="C4425" s="2">
        <v>93</v>
      </c>
      <c r="D4425" s="2">
        <v>3.5</v>
      </c>
    </row>
    <row r="4426" spans="1:4" x14ac:dyDescent="0.3">
      <c r="A4426" s="2" t="s">
        <v>13309</v>
      </c>
      <c r="B4426" s="14">
        <v>0</v>
      </c>
      <c r="C4426" s="2">
        <v>90</v>
      </c>
      <c r="D4426" s="2">
        <v>4.0999999999999996</v>
      </c>
    </row>
    <row r="4427" spans="1:4" x14ac:dyDescent="0.3">
      <c r="A4427" s="2" t="s">
        <v>13312</v>
      </c>
      <c r="B4427" s="15">
        <v>-135334</v>
      </c>
      <c r="C4427" s="2">
        <v>103</v>
      </c>
      <c r="D4427" s="2">
        <v>6.6</v>
      </c>
    </row>
    <row r="4428" spans="1:4" x14ac:dyDescent="0.3">
      <c r="A4428" s="2" t="s">
        <v>13316</v>
      </c>
      <c r="B4428" s="14">
        <v>-950000</v>
      </c>
      <c r="C4428" s="2">
        <v>87</v>
      </c>
      <c r="D4428" s="2">
        <v>5.7</v>
      </c>
    </row>
    <row r="4429" spans="1:4" x14ac:dyDescent="0.3">
      <c r="A4429" s="2" t="s">
        <v>13320</v>
      </c>
      <c r="B4429" s="15">
        <v>-950000</v>
      </c>
      <c r="C4429" s="2">
        <v>100</v>
      </c>
      <c r="D4429" s="2">
        <v>5.5</v>
      </c>
    </row>
    <row r="4430" spans="1:4" x14ac:dyDescent="0.3">
      <c r="A4430" s="2" t="s">
        <v>13324</v>
      </c>
      <c r="B4430" s="14">
        <v>0</v>
      </c>
      <c r="C4430" s="2">
        <v>90</v>
      </c>
      <c r="D4430" s="2">
        <v>5</v>
      </c>
    </row>
    <row r="4431" spans="1:4" x14ac:dyDescent="0.3">
      <c r="A4431" s="2" t="s">
        <v>13327</v>
      </c>
      <c r="B4431" s="15">
        <v>8690000</v>
      </c>
      <c r="C4431" s="2">
        <v>108</v>
      </c>
      <c r="D4431" s="2">
        <v>8</v>
      </c>
    </row>
    <row r="4432" spans="1:4" x14ac:dyDescent="0.3">
      <c r="A4432" s="2" t="s">
        <v>13329</v>
      </c>
      <c r="B4432" s="14">
        <v>-899095</v>
      </c>
      <c r="C4432" s="2">
        <v>100</v>
      </c>
      <c r="D4432" s="2">
        <v>5.3</v>
      </c>
    </row>
    <row r="4433" spans="1:4" x14ac:dyDescent="0.3">
      <c r="A4433" s="2" t="s">
        <v>13333</v>
      </c>
      <c r="B4433" s="15">
        <v>333273</v>
      </c>
      <c r="C4433" s="2">
        <v>113</v>
      </c>
      <c r="D4433" s="2">
        <v>7.3</v>
      </c>
    </row>
    <row r="4434" spans="1:4" x14ac:dyDescent="0.3">
      <c r="A4434" s="2" t="s">
        <v>13338</v>
      </c>
      <c r="B4434" s="14">
        <v>0</v>
      </c>
      <c r="C4434" s="2">
        <v>107</v>
      </c>
      <c r="D4434" s="2">
        <v>5</v>
      </c>
    </row>
    <row r="4435" spans="1:4" x14ac:dyDescent="0.3">
      <c r="A4435" s="2" t="s">
        <v>13341</v>
      </c>
      <c r="B4435" s="15">
        <v>6072209</v>
      </c>
      <c r="C4435" s="2">
        <v>103</v>
      </c>
      <c r="D4435" s="2">
        <v>6.8</v>
      </c>
    </row>
    <row r="4436" spans="1:4" x14ac:dyDescent="0.3">
      <c r="A4436" s="2" t="s">
        <v>13344</v>
      </c>
      <c r="B4436" s="14">
        <v>-518580</v>
      </c>
      <c r="C4436" s="2">
        <v>96</v>
      </c>
      <c r="D4436" s="2">
        <v>6.1</v>
      </c>
    </row>
    <row r="4437" spans="1:4" x14ac:dyDescent="0.3">
      <c r="A4437" s="2" t="s">
        <v>13346</v>
      </c>
      <c r="B4437" s="15">
        <v>0</v>
      </c>
      <c r="C4437" s="2">
        <v>107</v>
      </c>
      <c r="D4437" s="2">
        <v>7.4</v>
      </c>
    </row>
    <row r="4438" spans="1:4" x14ac:dyDescent="0.3">
      <c r="A4438" s="2" t="s">
        <v>13351</v>
      </c>
      <c r="B4438" s="14">
        <v>17385830</v>
      </c>
      <c r="C4438" s="2">
        <v>85</v>
      </c>
      <c r="D4438" s="2">
        <v>7.3</v>
      </c>
    </row>
    <row r="4439" spans="1:4" x14ac:dyDescent="0.3">
      <c r="A4439" s="2" t="s">
        <v>13354</v>
      </c>
      <c r="B4439" s="15">
        <v>0</v>
      </c>
      <c r="C4439" s="2">
        <v>100</v>
      </c>
      <c r="D4439" s="2">
        <v>5.8</v>
      </c>
    </row>
    <row r="4440" spans="1:4" x14ac:dyDescent="0.3">
      <c r="A4440" s="2" t="s">
        <v>13359</v>
      </c>
      <c r="B4440" s="14">
        <v>266589150</v>
      </c>
      <c r="C4440" s="2">
        <v>70</v>
      </c>
      <c r="D4440" s="2">
        <v>6.8</v>
      </c>
    </row>
    <row r="4441" spans="1:4" x14ac:dyDescent="0.3">
      <c r="A4441" s="2" t="s">
        <v>13361</v>
      </c>
      <c r="B4441" s="15">
        <v>0</v>
      </c>
      <c r="C4441" s="2">
        <v>88</v>
      </c>
      <c r="D4441" s="2">
        <v>6.5</v>
      </c>
    </row>
    <row r="4442" spans="1:4" x14ac:dyDescent="0.3">
      <c r="A4442" s="2" t="s">
        <v>13364</v>
      </c>
      <c r="B4442" s="14">
        <v>-30061</v>
      </c>
      <c r="C4442" s="2">
        <v>107</v>
      </c>
      <c r="D4442" s="2">
        <v>6.7</v>
      </c>
    </row>
    <row r="4443" spans="1:4" x14ac:dyDescent="0.3">
      <c r="A4443" s="2" t="s">
        <v>13368</v>
      </c>
      <c r="B4443" s="15">
        <v>0</v>
      </c>
      <c r="C4443" s="2">
        <v>78</v>
      </c>
      <c r="D4443" s="2">
        <v>0</v>
      </c>
    </row>
    <row r="4444" spans="1:4" x14ac:dyDescent="0.3">
      <c r="A4444" s="2" t="s">
        <v>13373</v>
      </c>
      <c r="B4444" s="14">
        <v>-1000000</v>
      </c>
      <c r="C4444" s="2">
        <v>90</v>
      </c>
      <c r="D4444" s="2">
        <v>5</v>
      </c>
    </row>
    <row r="4445" spans="1:4" x14ac:dyDescent="0.3">
      <c r="A4445" s="2" t="s">
        <v>13376</v>
      </c>
      <c r="B4445" s="15">
        <v>393961</v>
      </c>
      <c r="C4445" s="2">
        <v>85</v>
      </c>
      <c r="D4445" s="2">
        <v>5.8</v>
      </c>
    </row>
    <row r="4446" spans="1:4" x14ac:dyDescent="0.3">
      <c r="A4446" s="2" t="s">
        <v>13380</v>
      </c>
      <c r="B4446" s="14">
        <v>3094813</v>
      </c>
      <c r="C4446" s="2">
        <v>91</v>
      </c>
      <c r="D4446" s="2">
        <v>6.4</v>
      </c>
    </row>
    <row r="4447" spans="1:4" x14ac:dyDescent="0.3">
      <c r="A4447" s="2" t="s">
        <v>13382</v>
      </c>
      <c r="B4447" s="15">
        <v>0</v>
      </c>
      <c r="C4447" s="2">
        <v>95</v>
      </c>
      <c r="D4447" s="2">
        <v>5.2</v>
      </c>
    </row>
    <row r="4448" spans="1:4" x14ac:dyDescent="0.3">
      <c r="A4448" s="2" t="s">
        <v>13386</v>
      </c>
      <c r="B4448" s="14">
        <v>0</v>
      </c>
      <c r="C4448" s="2">
        <v>85</v>
      </c>
      <c r="D4448" s="2">
        <v>6.5</v>
      </c>
    </row>
    <row r="4449" spans="1:4" x14ac:dyDescent="0.3">
      <c r="A4449" s="2" t="s">
        <v>13389</v>
      </c>
      <c r="B4449" s="15">
        <v>0</v>
      </c>
      <c r="C4449" s="2">
        <v>86</v>
      </c>
      <c r="D4449" s="2">
        <v>5</v>
      </c>
    </row>
    <row r="4450" spans="1:4" x14ac:dyDescent="0.3">
      <c r="A4450" s="2" t="s">
        <v>13392</v>
      </c>
      <c r="B4450" s="14">
        <v>0</v>
      </c>
      <c r="C4450" s="2">
        <v>90</v>
      </c>
      <c r="D4450" s="2">
        <v>2</v>
      </c>
    </row>
    <row r="4451" spans="1:4" x14ac:dyDescent="0.3">
      <c r="A4451" s="2" t="s">
        <v>13396</v>
      </c>
      <c r="B4451" s="15">
        <v>-800000</v>
      </c>
      <c r="C4451" s="2">
        <v>123</v>
      </c>
      <c r="D4451" s="2">
        <v>7.7</v>
      </c>
    </row>
    <row r="4452" spans="1:4" x14ac:dyDescent="0.3">
      <c r="A4452" s="2" t="s">
        <v>13401</v>
      </c>
      <c r="B4452" s="14">
        <v>0</v>
      </c>
      <c r="C4452" s="2">
        <v>93</v>
      </c>
      <c r="D4452" s="2">
        <v>7</v>
      </c>
    </row>
    <row r="4453" spans="1:4" x14ac:dyDescent="0.3">
      <c r="A4453" s="2" t="s">
        <v>13404</v>
      </c>
      <c r="B4453" s="15">
        <v>0</v>
      </c>
      <c r="C4453" s="2">
        <v>88</v>
      </c>
      <c r="D4453" s="2">
        <v>6.9</v>
      </c>
    </row>
    <row r="4454" spans="1:4" x14ac:dyDescent="0.3">
      <c r="A4454" s="2" t="s">
        <v>13406</v>
      </c>
      <c r="B4454" s="14">
        <v>201437</v>
      </c>
      <c r="C4454" s="2">
        <v>114</v>
      </c>
      <c r="D4454" s="2">
        <v>5.6</v>
      </c>
    </row>
    <row r="4455" spans="1:4" x14ac:dyDescent="0.3">
      <c r="A4455" s="2" t="s">
        <v>13408</v>
      </c>
      <c r="B4455" s="15">
        <v>2016116</v>
      </c>
      <c r="C4455" s="2">
        <v>88</v>
      </c>
      <c r="D4455" s="2">
        <v>7.8</v>
      </c>
    </row>
    <row r="4456" spans="1:4" x14ac:dyDescent="0.3">
      <c r="A4456" s="2" t="s">
        <v>13410</v>
      </c>
      <c r="B4456" s="14">
        <v>0</v>
      </c>
      <c r="C4456" s="2">
        <v>109</v>
      </c>
      <c r="D4456" s="2">
        <v>7.6</v>
      </c>
    </row>
    <row r="4457" spans="1:4" x14ac:dyDescent="0.3">
      <c r="A4457" s="2" t="s">
        <v>13414</v>
      </c>
      <c r="B4457" s="15">
        <v>0</v>
      </c>
      <c r="C4457" s="2">
        <v>107</v>
      </c>
      <c r="D4457" s="2">
        <v>0</v>
      </c>
    </row>
    <row r="4458" spans="1:4" x14ac:dyDescent="0.3">
      <c r="A4458" s="2" t="s">
        <v>13415</v>
      </c>
      <c r="B4458" s="14">
        <v>0</v>
      </c>
      <c r="C4458" s="2">
        <v>83</v>
      </c>
      <c r="D4458" s="2">
        <v>7.8</v>
      </c>
    </row>
    <row r="4459" spans="1:4" x14ac:dyDescent="0.3">
      <c r="A4459" s="2" t="s">
        <v>13419</v>
      </c>
      <c r="B4459" s="15">
        <v>0</v>
      </c>
      <c r="C4459" s="2">
        <v>101</v>
      </c>
      <c r="D4459" s="2">
        <v>6.1</v>
      </c>
    </row>
    <row r="4460" spans="1:4" x14ac:dyDescent="0.3">
      <c r="A4460" s="2" t="s">
        <v>13421</v>
      </c>
      <c r="B4460" s="14">
        <v>-737148</v>
      </c>
      <c r="C4460" s="2">
        <v>94</v>
      </c>
      <c r="D4460" s="2">
        <v>7.3</v>
      </c>
    </row>
    <row r="4461" spans="1:4" x14ac:dyDescent="0.3">
      <c r="A4461" s="2" t="s">
        <v>13424</v>
      </c>
      <c r="B4461" s="15">
        <v>0</v>
      </c>
      <c r="C4461" s="2">
        <v>87</v>
      </c>
      <c r="D4461" s="2">
        <v>0</v>
      </c>
    </row>
    <row r="4462" spans="1:4" x14ac:dyDescent="0.3">
      <c r="A4462" s="2" t="s">
        <v>13427</v>
      </c>
      <c r="B4462" s="14">
        <v>0</v>
      </c>
      <c r="C4462" s="2">
        <v>90</v>
      </c>
      <c r="D4462" s="2">
        <v>3.7</v>
      </c>
    </row>
    <row r="4463" spans="1:4" x14ac:dyDescent="0.3">
      <c r="A4463" s="2" t="s">
        <v>13431</v>
      </c>
      <c r="B4463" s="15">
        <v>1184662</v>
      </c>
      <c r="C4463" s="2">
        <v>91</v>
      </c>
      <c r="D4463" s="2">
        <v>6.1</v>
      </c>
    </row>
    <row r="4464" spans="1:4" x14ac:dyDescent="0.3">
      <c r="A4464" s="2" t="s">
        <v>13435</v>
      </c>
      <c r="B4464" s="14">
        <v>-780000</v>
      </c>
      <c r="C4464" s="2">
        <v>90</v>
      </c>
      <c r="D4464" s="2">
        <v>6.6</v>
      </c>
    </row>
    <row r="4465" spans="1:4" x14ac:dyDescent="0.3">
      <c r="A4465" s="2" t="s">
        <v>13439</v>
      </c>
      <c r="B4465" s="15">
        <v>0</v>
      </c>
      <c r="C4465" s="2">
        <v>14</v>
      </c>
      <c r="D4465" s="2">
        <v>5.9</v>
      </c>
    </row>
    <row r="4466" spans="1:4" x14ac:dyDescent="0.3">
      <c r="A4466" s="2" t="s">
        <v>13443</v>
      </c>
      <c r="B4466" s="14">
        <v>139223000</v>
      </c>
      <c r="C4466" s="2">
        <v>110</v>
      </c>
      <c r="D4466" s="2">
        <v>6.9</v>
      </c>
    </row>
    <row r="4467" spans="1:4" x14ac:dyDescent="0.3">
      <c r="A4467" s="2" t="s">
        <v>13445</v>
      </c>
      <c r="B4467" s="15">
        <v>0</v>
      </c>
      <c r="C4467" s="2">
        <v>75</v>
      </c>
      <c r="D4467" s="2">
        <v>8</v>
      </c>
    </row>
    <row r="4468" spans="1:4" x14ac:dyDescent="0.3">
      <c r="A4468" s="2" t="s">
        <v>13447</v>
      </c>
      <c r="B4468" s="14">
        <v>0</v>
      </c>
      <c r="C4468" s="2">
        <v>86</v>
      </c>
      <c r="D4468" s="2">
        <v>6.5</v>
      </c>
    </row>
    <row r="4469" spans="1:4" x14ac:dyDescent="0.3">
      <c r="A4469" s="2" t="s">
        <v>13451</v>
      </c>
      <c r="B4469" s="15">
        <v>3257792</v>
      </c>
      <c r="C4469" s="2">
        <v>85</v>
      </c>
      <c r="D4469" s="2">
        <v>6.8</v>
      </c>
    </row>
    <row r="4470" spans="1:4" x14ac:dyDescent="0.3">
      <c r="A4470" s="2" t="s">
        <v>13453</v>
      </c>
      <c r="B4470" s="14">
        <v>0</v>
      </c>
      <c r="C4470" s="2">
        <v>89</v>
      </c>
      <c r="D4470" s="2">
        <v>7.7</v>
      </c>
    </row>
    <row r="4471" spans="1:4" x14ac:dyDescent="0.3">
      <c r="A4471" s="2" t="s">
        <v>13456</v>
      </c>
      <c r="B4471" s="15">
        <v>-328240</v>
      </c>
      <c r="C4471" s="2">
        <v>95</v>
      </c>
      <c r="D4471" s="2">
        <v>6</v>
      </c>
    </row>
    <row r="4472" spans="1:4" x14ac:dyDescent="0.3">
      <c r="A4472" s="2" t="s">
        <v>13460</v>
      </c>
      <c r="B4472" s="14">
        <v>-671604</v>
      </c>
      <c r="C4472" s="2">
        <v>102</v>
      </c>
      <c r="D4472" s="2">
        <v>5.4</v>
      </c>
    </row>
    <row r="4473" spans="1:4" x14ac:dyDescent="0.3">
      <c r="A4473" s="2" t="s">
        <v>13462</v>
      </c>
      <c r="B4473" s="15">
        <v>-750000</v>
      </c>
      <c r="C4473" s="2">
        <v>107</v>
      </c>
      <c r="D4473" s="2">
        <v>7.6</v>
      </c>
    </row>
    <row r="4474" spans="1:4" x14ac:dyDescent="0.3">
      <c r="A4474" s="2" t="s">
        <v>13464</v>
      </c>
      <c r="B4474" s="14">
        <v>-500000</v>
      </c>
      <c r="C4474" s="2">
        <v>88</v>
      </c>
      <c r="D4474" s="2">
        <v>5.6</v>
      </c>
    </row>
    <row r="4475" spans="1:4" x14ac:dyDescent="0.3">
      <c r="A4475" s="2" t="s">
        <v>13467</v>
      </c>
      <c r="B4475" s="15">
        <v>0</v>
      </c>
      <c r="C4475" s="2">
        <v>99</v>
      </c>
      <c r="D4475" s="2">
        <v>4.5</v>
      </c>
    </row>
    <row r="4476" spans="1:4" x14ac:dyDescent="0.3">
      <c r="A4476" s="2" t="s">
        <v>13471</v>
      </c>
      <c r="B4476" s="14">
        <v>-750000</v>
      </c>
      <c r="C4476" s="2">
        <v>90</v>
      </c>
      <c r="D4476" s="2">
        <v>5.7</v>
      </c>
    </row>
    <row r="4477" spans="1:4" x14ac:dyDescent="0.3">
      <c r="A4477" s="2" t="s">
        <v>13474</v>
      </c>
      <c r="B4477" s="15">
        <v>0</v>
      </c>
      <c r="C4477" s="2">
        <v>95</v>
      </c>
      <c r="D4477" s="2">
        <v>3.8</v>
      </c>
    </row>
    <row r="4478" spans="1:4" x14ac:dyDescent="0.3">
      <c r="A4478" s="2" t="s">
        <v>13477</v>
      </c>
      <c r="B4478" s="14">
        <v>7270000</v>
      </c>
      <c r="C4478" s="2">
        <v>85</v>
      </c>
      <c r="D4478" s="2">
        <v>7.6</v>
      </c>
    </row>
    <row r="4479" spans="1:4" x14ac:dyDescent="0.3">
      <c r="A4479" s="2" t="s">
        <v>13479</v>
      </c>
      <c r="B4479" s="15">
        <v>7130611</v>
      </c>
      <c r="C4479" s="2">
        <v>171</v>
      </c>
      <c r="D4479" s="2">
        <v>7.7</v>
      </c>
    </row>
    <row r="4480" spans="1:4" x14ac:dyDescent="0.3">
      <c r="A4480" s="2" t="s">
        <v>13481</v>
      </c>
      <c r="B4480" s="14">
        <v>0</v>
      </c>
      <c r="C4480" s="2">
        <v>86</v>
      </c>
      <c r="D4480" s="2">
        <v>5.9</v>
      </c>
    </row>
    <row r="4481" spans="1:4" x14ac:dyDescent="0.3">
      <c r="A4481" s="2" t="s">
        <v>13485</v>
      </c>
      <c r="B4481" s="15">
        <v>967192</v>
      </c>
      <c r="C4481" s="2">
        <v>97</v>
      </c>
      <c r="D4481" s="2">
        <v>6.7</v>
      </c>
    </row>
    <row r="4482" spans="1:4" x14ac:dyDescent="0.3">
      <c r="A4482" s="2" t="s">
        <v>13488</v>
      </c>
      <c r="B4482" s="14">
        <v>0</v>
      </c>
      <c r="C4482" s="2">
        <v>104</v>
      </c>
      <c r="D4482" s="2">
        <v>6.5</v>
      </c>
    </row>
    <row r="4483" spans="1:4" x14ac:dyDescent="0.3">
      <c r="A4483" s="2" t="s">
        <v>13491</v>
      </c>
      <c r="B4483" s="15">
        <v>0</v>
      </c>
      <c r="C4483" s="2">
        <v>84</v>
      </c>
      <c r="D4483" s="2">
        <v>5.5</v>
      </c>
    </row>
    <row r="4484" spans="1:4" x14ac:dyDescent="0.3">
      <c r="A4484" s="2" t="s">
        <v>13495</v>
      </c>
      <c r="B4484" s="14">
        <v>4211725</v>
      </c>
      <c r="C4484" s="2">
        <v>107</v>
      </c>
      <c r="D4484" s="2">
        <v>6.5</v>
      </c>
    </row>
    <row r="4485" spans="1:4" x14ac:dyDescent="0.3">
      <c r="A4485" s="2" t="s">
        <v>13497</v>
      </c>
      <c r="B4485" s="15">
        <v>-689492</v>
      </c>
      <c r="C4485" s="2">
        <v>107</v>
      </c>
      <c r="D4485" s="2">
        <v>0</v>
      </c>
    </row>
    <row r="4486" spans="1:4" x14ac:dyDescent="0.3">
      <c r="A4486" s="2" t="s">
        <v>13502</v>
      </c>
      <c r="B4486" s="14">
        <v>0</v>
      </c>
      <c r="C4486" s="2">
        <v>92</v>
      </c>
      <c r="D4486" s="2">
        <v>0</v>
      </c>
    </row>
    <row r="4487" spans="1:4" x14ac:dyDescent="0.3">
      <c r="A4487" s="2" t="s">
        <v>13505</v>
      </c>
      <c r="B4487" s="15">
        <v>-750000</v>
      </c>
      <c r="C4487" s="2">
        <v>80</v>
      </c>
      <c r="D4487" s="2">
        <v>5.2</v>
      </c>
    </row>
    <row r="4488" spans="1:4" x14ac:dyDescent="0.3">
      <c r="A4488" s="2" t="s">
        <v>13509</v>
      </c>
      <c r="B4488" s="14">
        <v>-650</v>
      </c>
      <c r="C4488" s="2">
        <v>90</v>
      </c>
      <c r="D4488" s="2">
        <v>4.8</v>
      </c>
    </row>
    <row r="4489" spans="1:4" x14ac:dyDescent="0.3">
      <c r="A4489" s="2" t="s">
        <v>13514</v>
      </c>
      <c r="B4489" s="15">
        <v>0</v>
      </c>
      <c r="C4489" s="2">
        <v>103</v>
      </c>
      <c r="D4489" s="2">
        <v>6.2</v>
      </c>
    </row>
    <row r="4490" spans="1:4" x14ac:dyDescent="0.3">
      <c r="A4490" s="2" t="s">
        <v>13517</v>
      </c>
      <c r="B4490" s="14">
        <v>0</v>
      </c>
      <c r="C4490" s="2">
        <v>70</v>
      </c>
      <c r="D4490" s="2">
        <v>0</v>
      </c>
    </row>
    <row r="4491" spans="1:4" x14ac:dyDescent="0.3">
      <c r="A4491" s="2" t="s">
        <v>13519</v>
      </c>
      <c r="B4491" s="15">
        <v>0</v>
      </c>
      <c r="C4491" s="2">
        <v>90</v>
      </c>
      <c r="D4491" s="2">
        <v>5.6</v>
      </c>
    </row>
    <row r="4492" spans="1:4" x14ac:dyDescent="0.3">
      <c r="A4492" s="2" t="s">
        <v>13523</v>
      </c>
      <c r="B4492" s="14">
        <v>-625000</v>
      </c>
      <c r="C4492" s="2">
        <v>68</v>
      </c>
      <c r="D4492" s="2">
        <v>4.8</v>
      </c>
    </row>
    <row r="4493" spans="1:4" x14ac:dyDescent="0.3">
      <c r="A4493" s="2" t="s">
        <v>13526</v>
      </c>
      <c r="B4493" s="15">
        <v>-700000</v>
      </c>
      <c r="C4493" s="2">
        <v>87</v>
      </c>
      <c r="D4493" s="2">
        <v>5.3</v>
      </c>
    </row>
    <row r="4494" spans="1:4" x14ac:dyDescent="0.3">
      <c r="A4494" s="2" t="s">
        <v>13529</v>
      </c>
      <c r="B4494" s="14">
        <v>2593000</v>
      </c>
      <c r="C4494" s="2">
        <v>101</v>
      </c>
      <c r="D4494" s="2">
        <v>7.4</v>
      </c>
    </row>
    <row r="4495" spans="1:4" x14ac:dyDescent="0.3">
      <c r="A4495" s="2" t="s">
        <v>13532</v>
      </c>
      <c r="B4495" s="15">
        <v>247940000</v>
      </c>
      <c r="C4495" s="2">
        <v>81</v>
      </c>
      <c r="D4495" s="2">
        <v>6.3</v>
      </c>
    </row>
    <row r="4496" spans="1:4" x14ac:dyDescent="0.3">
      <c r="A4496" s="2" t="s">
        <v>13536</v>
      </c>
      <c r="B4496" s="14">
        <v>33905110</v>
      </c>
      <c r="C4496" s="2">
        <v>225</v>
      </c>
      <c r="D4496" s="2">
        <v>7.1</v>
      </c>
    </row>
    <row r="4497" spans="1:4" x14ac:dyDescent="0.3">
      <c r="A4497" s="2" t="s">
        <v>13540</v>
      </c>
      <c r="B4497" s="15">
        <v>-600000</v>
      </c>
      <c r="C4497" s="2">
        <v>83</v>
      </c>
      <c r="D4497" s="2">
        <v>6.4</v>
      </c>
    </row>
    <row r="4498" spans="1:4" x14ac:dyDescent="0.3">
      <c r="A4498" s="2" t="s">
        <v>13543</v>
      </c>
      <c r="B4498" s="14">
        <v>0</v>
      </c>
      <c r="C4498" s="2">
        <v>106</v>
      </c>
      <c r="D4498" s="2">
        <v>5.5</v>
      </c>
    </row>
    <row r="4499" spans="1:4" x14ac:dyDescent="0.3">
      <c r="A4499" s="2" t="s">
        <v>13545</v>
      </c>
      <c r="B4499" s="15">
        <v>0</v>
      </c>
      <c r="C4499" s="2">
        <v>103</v>
      </c>
      <c r="D4499" s="2">
        <v>0</v>
      </c>
    </row>
    <row r="4500" spans="1:4" x14ac:dyDescent="0.3">
      <c r="A4500" s="2" t="s">
        <v>13549</v>
      </c>
      <c r="B4500" s="14">
        <v>0</v>
      </c>
      <c r="C4500" s="2">
        <v>90</v>
      </c>
      <c r="D4500" s="2">
        <v>6</v>
      </c>
    </row>
    <row r="4501" spans="1:4" x14ac:dyDescent="0.3">
      <c r="A4501" s="2" t="s">
        <v>13552</v>
      </c>
      <c r="B4501" s="15">
        <v>0</v>
      </c>
      <c r="C4501" s="2">
        <v>107</v>
      </c>
      <c r="D4501" s="2">
        <v>3</v>
      </c>
    </row>
    <row r="4502" spans="1:4" x14ac:dyDescent="0.3">
      <c r="A4502" s="2" t="s">
        <v>13555</v>
      </c>
      <c r="B4502" s="14">
        <v>-522360</v>
      </c>
      <c r="C4502" s="2">
        <v>105</v>
      </c>
      <c r="D4502" s="2">
        <v>5</v>
      </c>
    </row>
    <row r="4503" spans="1:4" x14ac:dyDescent="0.3">
      <c r="A4503" s="2" t="s">
        <v>13558</v>
      </c>
      <c r="B4503" s="15">
        <v>0</v>
      </c>
      <c r="C4503" s="2">
        <v>107</v>
      </c>
      <c r="D4503" s="2">
        <v>0</v>
      </c>
    </row>
    <row r="4504" spans="1:4" x14ac:dyDescent="0.3">
      <c r="A4504" s="2" t="s">
        <v>13559</v>
      </c>
      <c r="B4504" s="14">
        <v>0</v>
      </c>
      <c r="C4504" s="2">
        <v>102</v>
      </c>
      <c r="D4504" s="2">
        <v>6</v>
      </c>
    </row>
    <row r="4505" spans="1:4" x14ac:dyDescent="0.3">
      <c r="A4505" s="2" t="s">
        <v>13562</v>
      </c>
      <c r="B4505" s="15">
        <v>0</v>
      </c>
      <c r="C4505" s="2">
        <v>98</v>
      </c>
      <c r="D4505" s="2">
        <v>4.8</v>
      </c>
    </row>
    <row r="4506" spans="1:4" x14ac:dyDescent="0.3">
      <c r="A4506" s="2" t="s">
        <v>13565</v>
      </c>
      <c r="B4506" s="14">
        <v>11739668</v>
      </c>
      <c r="C4506" s="2">
        <v>88</v>
      </c>
      <c r="D4506" s="2">
        <v>7.3</v>
      </c>
    </row>
    <row r="4507" spans="1:4" x14ac:dyDescent="0.3">
      <c r="A4507" s="2" t="s">
        <v>13568</v>
      </c>
      <c r="B4507" s="15">
        <v>-56000</v>
      </c>
      <c r="C4507" s="2">
        <v>80</v>
      </c>
      <c r="D4507" s="2">
        <v>0</v>
      </c>
    </row>
    <row r="4508" spans="1:4" x14ac:dyDescent="0.3">
      <c r="A4508" s="2" t="s">
        <v>13570</v>
      </c>
      <c r="B4508" s="14">
        <v>-550000</v>
      </c>
      <c r="C4508" s="2">
        <v>98</v>
      </c>
      <c r="D4508" s="2">
        <v>4.5999999999999996</v>
      </c>
    </row>
    <row r="4509" spans="1:4" x14ac:dyDescent="0.3">
      <c r="A4509" s="2" t="s">
        <v>13573</v>
      </c>
      <c r="B4509" s="15">
        <v>0</v>
      </c>
      <c r="C4509" s="2">
        <v>83</v>
      </c>
      <c r="D4509" s="2">
        <v>6</v>
      </c>
    </row>
    <row r="4510" spans="1:4" x14ac:dyDescent="0.3">
      <c r="A4510" s="2" t="s">
        <v>13579</v>
      </c>
      <c r="B4510" s="14">
        <v>32956317</v>
      </c>
      <c r="C4510" s="2">
        <v>122</v>
      </c>
      <c r="D4510" s="2">
        <v>7</v>
      </c>
    </row>
    <row r="4511" spans="1:4" x14ac:dyDescent="0.3">
      <c r="A4511" s="2" t="s">
        <v>13582</v>
      </c>
      <c r="B4511" s="15">
        <v>-550000</v>
      </c>
      <c r="C4511" s="2">
        <v>115</v>
      </c>
      <c r="D4511" s="2">
        <v>4.2</v>
      </c>
    </row>
    <row r="4512" spans="1:4" x14ac:dyDescent="0.3">
      <c r="A4512" s="2" t="s">
        <v>13587</v>
      </c>
      <c r="B4512" s="14">
        <v>0</v>
      </c>
      <c r="C4512" s="2">
        <v>86</v>
      </c>
      <c r="D4512" s="2">
        <v>6.1</v>
      </c>
    </row>
    <row r="4513" spans="1:4" x14ac:dyDescent="0.3">
      <c r="A4513" s="2" t="s">
        <v>13590</v>
      </c>
      <c r="B4513" s="15">
        <v>54537954</v>
      </c>
      <c r="C4513" s="2">
        <v>79</v>
      </c>
      <c r="D4513" s="2">
        <v>5.4</v>
      </c>
    </row>
    <row r="4514" spans="1:4" x14ac:dyDescent="0.3">
      <c r="A4514" s="2" t="s">
        <v>13593</v>
      </c>
      <c r="B4514" s="14">
        <v>0</v>
      </c>
      <c r="C4514" s="2">
        <v>87</v>
      </c>
      <c r="D4514" s="2">
        <v>5.8</v>
      </c>
    </row>
    <row r="4515" spans="1:4" x14ac:dyDescent="0.3">
      <c r="A4515" s="2" t="s">
        <v>13596</v>
      </c>
      <c r="B4515" s="15">
        <v>16500000</v>
      </c>
      <c r="C4515" s="2">
        <v>97</v>
      </c>
      <c r="D4515" s="2">
        <v>5.7</v>
      </c>
    </row>
    <row r="4516" spans="1:4" x14ac:dyDescent="0.3">
      <c r="A4516" s="2" t="s">
        <v>13600</v>
      </c>
      <c r="B4516" s="14">
        <v>0</v>
      </c>
      <c r="C4516" s="2">
        <v>105</v>
      </c>
      <c r="D4516" s="2">
        <v>7.2</v>
      </c>
    </row>
    <row r="4517" spans="1:4" x14ac:dyDescent="0.3">
      <c r="A4517" s="2" t="s">
        <v>13602</v>
      </c>
      <c r="B4517" s="15">
        <v>8179814</v>
      </c>
      <c r="C4517" s="2">
        <v>88</v>
      </c>
      <c r="D4517" s="2">
        <v>7.4</v>
      </c>
    </row>
    <row r="4518" spans="1:4" x14ac:dyDescent="0.3">
      <c r="A4518" s="2" t="s">
        <v>13604</v>
      </c>
      <c r="B4518" s="14">
        <v>0</v>
      </c>
      <c r="C4518" s="2">
        <v>120</v>
      </c>
      <c r="D4518" s="2">
        <v>6.2</v>
      </c>
    </row>
    <row r="4519" spans="1:4" x14ac:dyDescent="0.3">
      <c r="A4519" s="2" t="s">
        <v>13607</v>
      </c>
      <c r="B4519" s="15">
        <v>0</v>
      </c>
      <c r="C4519" s="2">
        <v>94</v>
      </c>
      <c r="D4519" s="2">
        <v>7.3</v>
      </c>
    </row>
    <row r="4520" spans="1:4" x14ac:dyDescent="0.3">
      <c r="A4520" s="2" t="s">
        <v>13610</v>
      </c>
      <c r="B4520" s="14">
        <v>-1553648</v>
      </c>
      <c r="C4520" s="2">
        <v>102</v>
      </c>
      <c r="D4520" s="2">
        <v>7.8</v>
      </c>
    </row>
    <row r="4521" spans="1:4" x14ac:dyDescent="0.3">
      <c r="A4521" s="2" t="s">
        <v>13613</v>
      </c>
      <c r="B4521" s="15">
        <v>0</v>
      </c>
      <c r="C4521" s="2">
        <v>102</v>
      </c>
      <c r="D4521" s="2">
        <v>7.5</v>
      </c>
    </row>
    <row r="4522" spans="1:4" x14ac:dyDescent="0.3">
      <c r="A4522" s="2" t="s">
        <v>13617</v>
      </c>
      <c r="B4522" s="14">
        <v>-46000</v>
      </c>
      <c r="C4522" s="2">
        <v>83</v>
      </c>
      <c r="D4522" s="2">
        <v>6.3</v>
      </c>
    </row>
    <row r="4523" spans="1:4" x14ac:dyDescent="0.3">
      <c r="A4523" s="2" t="s">
        <v>13623</v>
      </c>
      <c r="B4523" s="15">
        <v>345188</v>
      </c>
      <c r="C4523" s="2">
        <v>93</v>
      </c>
      <c r="D4523" s="2">
        <v>7</v>
      </c>
    </row>
    <row r="4524" spans="1:4" x14ac:dyDescent="0.3">
      <c r="A4524" s="2" t="s">
        <v>13626</v>
      </c>
      <c r="B4524" s="14">
        <v>0</v>
      </c>
      <c r="C4524" s="2">
        <v>86</v>
      </c>
      <c r="D4524" s="2">
        <v>5.6</v>
      </c>
    </row>
    <row r="4525" spans="1:4" x14ac:dyDescent="0.3">
      <c r="A4525" s="2" t="s">
        <v>13630</v>
      </c>
      <c r="B4525" s="15">
        <v>0</v>
      </c>
      <c r="C4525" s="2">
        <v>101</v>
      </c>
      <c r="D4525" s="2">
        <v>4.8</v>
      </c>
    </row>
    <row r="4526" spans="1:4" x14ac:dyDescent="0.3">
      <c r="A4526" s="2" t="s">
        <v>13632</v>
      </c>
      <c r="B4526" s="14">
        <v>0</v>
      </c>
      <c r="C4526" s="2">
        <v>111</v>
      </c>
      <c r="D4526" s="2">
        <v>7</v>
      </c>
    </row>
    <row r="4527" spans="1:4" x14ac:dyDescent="0.3">
      <c r="A4527" s="2" t="s">
        <v>13634</v>
      </c>
      <c r="B4527" s="15">
        <v>103943</v>
      </c>
      <c r="C4527" s="2">
        <v>90</v>
      </c>
      <c r="D4527" s="2">
        <v>6.9</v>
      </c>
    </row>
    <row r="4528" spans="1:4" x14ac:dyDescent="0.3">
      <c r="A4528" s="2" t="s">
        <v>13638</v>
      </c>
      <c r="B4528" s="14">
        <v>0</v>
      </c>
      <c r="C4528" s="2">
        <v>86</v>
      </c>
      <c r="D4528" s="2">
        <v>4.8</v>
      </c>
    </row>
    <row r="4529" spans="1:4" x14ac:dyDescent="0.3">
      <c r="A4529" s="2" t="s">
        <v>13640</v>
      </c>
      <c r="B4529" s="15">
        <v>0</v>
      </c>
      <c r="C4529" s="2">
        <v>98</v>
      </c>
      <c r="D4529" s="2">
        <v>4</v>
      </c>
    </row>
    <row r="4530" spans="1:4" x14ac:dyDescent="0.3">
      <c r="A4530" s="2" t="s">
        <v>13643</v>
      </c>
      <c r="B4530" s="14">
        <v>0</v>
      </c>
      <c r="C4530" s="2">
        <v>95</v>
      </c>
      <c r="D4530" s="2">
        <v>5.3</v>
      </c>
    </row>
    <row r="4531" spans="1:4" x14ac:dyDescent="0.3">
      <c r="A4531" s="2" t="s">
        <v>13646</v>
      </c>
      <c r="B4531" s="15">
        <v>0</v>
      </c>
      <c r="C4531" s="2">
        <v>91</v>
      </c>
      <c r="D4531" s="2">
        <v>6.4</v>
      </c>
    </row>
    <row r="4532" spans="1:4" x14ac:dyDescent="0.3">
      <c r="A4532" s="2" t="s">
        <v>13648</v>
      </c>
      <c r="B4532" s="14">
        <v>343341</v>
      </c>
      <c r="C4532" s="2">
        <v>90</v>
      </c>
      <c r="D4532" s="2">
        <v>6</v>
      </c>
    </row>
    <row r="4533" spans="1:4" x14ac:dyDescent="0.3">
      <c r="A4533" s="2" t="s">
        <v>13652</v>
      </c>
      <c r="B4533" s="15">
        <v>-500000</v>
      </c>
      <c r="C4533" s="2">
        <v>88</v>
      </c>
      <c r="D4533" s="2">
        <v>7.1</v>
      </c>
    </row>
    <row r="4534" spans="1:4" x14ac:dyDescent="0.3">
      <c r="A4534" s="2" t="s">
        <v>13656</v>
      </c>
      <c r="B4534" s="14">
        <v>-1728159</v>
      </c>
      <c r="C4534" s="2">
        <v>207</v>
      </c>
      <c r="D4534" s="2">
        <v>8.1999999999999993</v>
      </c>
    </row>
    <row r="4535" spans="1:4" x14ac:dyDescent="0.3">
      <c r="A4535" s="2" t="s">
        <v>13659</v>
      </c>
      <c r="B4535" s="15">
        <v>0</v>
      </c>
      <c r="C4535" s="2">
        <v>89</v>
      </c>
      <c r="D4535" s="2">
        <v>6.9</v>
      </c>
    </row>
    <row r="4536" spans="1:4" x14ac:dyDescent="0.3">
      <c r="A4536" s="2" t="s">
        <v>13662</v>
      </c>
      <c r="B4536" s="14">
        <v>-500000</v>
      </c>
      <c r="C4536" s="2">
        <v>97</v>
      </c>
      <c r="D4536" s="2">
        <v>4.7</v>
      </c>
    </row>
    <row r="4537" spans="1:4" x14ac:dyDescent="0.3">
      <c r="A4537" s="2" t="s">
        <v>13666</v>
      </c>
      <c r="B4537" s="15">
        <v>0</v>
      </c>
      <c r="C4537" s="2">
        <v>84</v>
      </c>
      <c r="D4537" s="2">
        <v>4.9000000000000004</v>
      </c>
    </row>
    <row r="4538" spans="1:4" x14ac:dyDescent="0.3">
      <c r="A4538" s="2" t="s">
        <v>13669</v>
      </c>
      <c r="B4538" s="14">
        <v>-401983</v>
      </c>
      <c r="C4538" s="2">
        <v>85</v>
      </c>
      <c r="D4538" s="2">
        <v>5.7</v>
      </c>
    </row>
    <row r="4539" spans="1:4" x14ac:dyDescent="0.3">
      <c r="A4539" s="2" t="s">
        <v>13672</v>
      </c>
      <c r="B4539" s="15">
        <v>0</v>
      </c>
      <c r="C4539" s="2">
        <v>100</v>
      </c>
      <c r="D4539" s="2">
        <v>4.2</v>
      </c>
    </row>
    <row r="4540" spans="1:4" x14ac:dyDescent="0.3">
      <c r="A4540" s="2" t="s">
        <v>13674</v>
      </c>
      <c r="B4540" s="14">
        <v>0</v>
      </c>
      <c r="C4540" s="2">
        <v>112</v>
      </c>
      <c r="D4540" s="2">
        <v>6.2</v>
      </c>
    </row>
    <row r="4541" spans="1:4" x14ac:dyDescent="0.3">
      <c r="A4541" s="2" t="s">
        <v>13677</v>
      </c>
      <c r="B4541" s="15">
        <v>3742978</v>
      </c>
      <c r="C4541" s="2">
        <v>94</v>
      </c>
      <c r="D4541" s="2">
        <v>6.2</v>
      </c>
    </row>
    <row r="4542" spans="1:4" x14ac:dyDescent="0.3">
      <c r="A4542" s="2" t="s">
        <v>13680</v>
      </c>
      <c r="B4542" s="14">
        <v>0</v>
      </c>
      <c r="C4542" s="2">
        <v>91</v>
      </c>
      <c r="D4542" s="2">
        <v>4</v>
      </c>
    </row>
    <row r="4543" spans="1:4" x14ac:dyDescent="0.3">
      <c r="A4543" s="2" t="s">
        <v>13684</v>
      </c>
      <c r="B4543" s="15">
        <v>0</v>
      </c>
      <c r="C4543" s="2">
        <v>91</v>
      </c>
      <c r="D4543" s="2">
        <v>5</v>
      </c>
    </row>
    <row r="4544" spans="1:4" x14ac:dyDescent="0.3">
      <c r="A4544" s="2" t="s">
        <v>13687</v>
      </c>
      <c r="B4544" s="14">
        <v>-500000</v>
      </c>
      <c r="C4544" s="2">
        <v>87</v>
      </c>
      <c r="D4544" s="2">
        <v>4.5</v>
      </c>
    </row>
    <row r="4545" spans="1:4" x14ac:dyDescent="0.3">
      <c r="A4545" s="2" t="s">
        <v>13691</v>
      </c>
      <c r="B4545" s="15">
        <v>0</v>
      </c>
      <c r="C4545" s="2">
        <v>98</v>
      </c>
      <c r="D4545" s="2">
        <v>6.9</v>
      </c>
    </row>
    <row r="4546" spans="1:4" x14ac:dyDescent="0.3">
      <c r="A4546" s="2" t="s">
        <v>13693</v>
      </c>
      <c r="B4546" s="14">
        <v>0</v>
      </c>
      <c r="C4546" s="2">
        <v>95</v>
      </c>
      <c r="D4546" s="2">
        <v>7</v>
      </c>
    </row>
    <row r="4547" spans="1:4" x14ac:dyDescent="0.3">
      <c r="A4547" s="2" t="s">
        <v>13696</v>
      </c>
      <c r="B4547" s="15">
        <v>-500000</v>
      </c>
      <c r="C4547" s="2">
        <v>87</v>
      </c>
      <c r="D4547" s="2">
        <v>5</v>
      </c>
    </row>
    <row r="4548" spans="1:4" x14ac:dyDescent="0.3">
      <c r="A4548" s="2" t="s">
        <v>13699</v>
      </c>
      <c r="B4548" s="14">
        <v>316472</v>
      </c>
      <c r="C4548" s="2">
        <v>104</v>
      </c>
      <c r="D4548" s="2">
        <v>5.9</v>
      </c>
    </row>
    <row r="4549" spans="1:4" x14ac:dyDescent="0.3">
      <c r="A4549" s="2" t="s">
        <v>13701</v>
      </c>
      <c r="B4549" s="15">
        <v>0</v>
      </c>
      <c r="C4549" s="2">
        <v>96</v>
      </c>
      <c r="D4549" s="2">
        <v>0</v>
      </c>
    </row>
    <row r="4550" spans="1:4" x14ac:dyDescent="0.3">
      <c r="A4550" s="2" t="s">
        <v>13703</v>
      </c>
      <c r="B4550" s="14">
        <v>0</v>
      </c>
      <c r="C4550" s="2">
        <v>103</v>
      </c>
      <c r="D4550" s="2">
        <v>7.3</v>
      </c>
    </row>
    <row r="4551" spans="1:4" x14ac:dyDescent="0.3">
      <c r="A4551" s="2" t="s">
        <v>13706</v>
      </c>
      <c r="B4551" s="15">
        <v>-500000</v>
      </c>
      <c r="C4551" s="2">
        <v>104</v>
      </c>
      <c r="D4551" s="2">
        <v>3.5</v>
      </c>
    </row>
    <row r="4552" spans="1:4" x14ac:dyDescent="0.3">
      <c r="A4552" s="2" t="s">
        <v>13710</v>
      </c>
      <c r="B4552" s="14">
        <v>0</v>
      </c>
      <c r="C4552" s="2">
        <v>110</v>
      </c>
      <c r="D4552" s="2">
        <v>3.4</v>
      </c>
    </row>
    <row r="4553" spans="1:4" x14ac:dyDescent="0.3">
      <c r="A4553" s="2" t="s">
        <v>13714</v>
      </c>
      <c r="B4553" s="15">
        <v>0</v>
      </c>
      <c r="C4553" s="2">
        <v>90</v>
      </c>
      <c r="D4553" s="2">
        <v>6.5</v>
      </c>
    </row>
    <row r="4554" spans="1:4" x14ac:dyDescent="0.3">
      <c r="A4554" s="2" t="s">
        <v>13718</v>
      </c>
      <c r="B4554" s="14">
        <v>-500</v>
      </c>
      <c r="C4554" s="2">
        <v>101</v>
      </c>
      <c r="D4554" s="2">
        <v>0</v>
      </c>
    </row>
    <row r="4555" spans="1:4" x14ac:dyDescent="0.3">
      <c r="A4555" s="2" t="s">
        <v>13723</v>
      </c>
      <c r="B4555" s="15">
        <v>0</v>
      </c>
      <c r="C4555" s="2">
        <v>94</v>
      </c>
      <c r="D4555" s="2">
        <v>5.2</v>
      </c>
    </row>
    <row r="4556" spans="1:4" x14ac:dyDescent="0.3">
      <c r="A4556" s="2" t="s">
        <v>13728</v>
      </c>
      <c r="B4556" s="14">
        <v>0</v>
      </c>
      <c r="C4556" s="2">
        <v>107</v>
      </c>
      <c r="D4556" s="2">
        <v>6</v>
      </c>
    </row>
    <row r="4557" spans="1:4" x14ac:dyDescent="0.3">
      <c r="A4557" s="2" t="s">
        <v>13732</v>
      </c>
      <c r="B4557" s="15">
        <v>0</v>
      </c>
      <c r="C4557" s="2">
        <v>90</v>
      </c>
      <c r="D4557" s="2">
        <v>0</v>
      </c>
    </row>
    <row r="4558" spans="1:4" x14ac:dyDescent="0.3">
      <c r="A4558" s="2" t="s">
        <v>13736</v>
      </c>
      <c r="B4558" s="14">
        <v>0</v>
      </c>
      <c r="C4558" s="2">
        <v>108</v>
      </c>
      <c r="D4558" s="2">
        <v>5.5</v>
      </c>
    </row>
    <row r="4559" spans="1:4" x14ac:dyDescent="0.3">
      <c r="A4559" s="2" t="s">
        <v>13740</v>
      </c>
      <c r="B4559" s="15">
        <v>0</v>
      </c>
      <c r="C4559" s="2">
        <v>82</v>
      </c>
      <c r="D4559" s="2">
        <v>5</v>
      </c>
    </row>
    <row r="4560" spans="1:4" x14ac:dyDescent="0.3">
      <c r="A4560" s="2" t="s">
        <v>13743</v>
      </c>
      <c r="B4560" s="14">
        <v>-500000</v>
      </c>
      <c r="C4560" s="2">
        <v>84</v>
      </c>
      <c r="D4560" s="2">
        <v>2</v>
      </c>
    </row>
    <row r="4561" spans="1:4" x14ac:dyDescent="0.3">
      <c r="A4561" s="2" t="s">
        <v>13745</v>
      </c>
      <c r="B4561" s="15">
        <v>0</v>
      </c>
      <c r="C4561" s="2">
        <v>82</v>
      </c>
      <c r="D4561" s="2">
        <v>6.3</v>
      </c>
    </row>
    <row r="4562" spans="1:4" x14ac:dyDescent="0.3">
      <c r="A4562" s="2" t="s">
        <v>13747</v>
      </c>
      <c r="B4562" s="14">
        <v>0</v>
      </c>
      <c r="C4562" s="2">
        <v>107</v>
      </c>
      <c r="D4562" s="2">
        <v>4.3</v>
      </c>
    </row>
    <row r="4563" spans="1:4" x14ac:dyDescent="0.3">
      <c r="A4563" s="2" t="s">
        <v>13748</v>
      </c>
      <c r="B4563" s="15">
        <v>773228</v>
      </c>
      <c r="C4563" s="2">
        <v>107</v>
      </c>
      <c r="D4563" s="2">
        <v>7.2</v>
      </c>
    </row>
    <row r="4564" spans="1:4" x14ac:dyDescent="0.3">
      <c r="A4564" s="2" t="s">
        <v>13751</v>
      </c>
      <c r="B4564" s="14">
        <v>0</v>
      </c>
      <c r="C4564" s="2">
        <v>107</v>
      </c>
      <c r="D4564" s="2">
        <v>2.4</v>
      </c>
    </row>
    <row r="4565" spans="1:4" x14ac:dyDescent="0.3">
      <c r="A4565" s="2" t="s">
        <v>13752</v>
      </c>
      <c r="B4565" s="15">
        <v>523525</v>
      </c>
      <c r="C4565" s="2">
        <v>84</v>
      </c>
      <c r="D4565" s="2">
        <v>6.2</v>
      </c>
    </row>
    <row r="4566" spans="1:4" x14ac:dyDescent="0.3">
      <c r="A4566" s="2" t="s">
        <v>13756</v>
      </c>
      <c r="B4566" s="14">
        <v>0</v>
      </c>
      <c r="C4566" s="2">
        <v>103</v>
      </c>
      <c r="D4566" s="2">
        <v>5.9</v>
      </c>
    </row>
    <row r="4567" spans="1:4" x14ac:dyDescent="0.3">
      <c r="A4567" s="2" t="s">
        <v>13758</v>
      </c>
      <c r="B4567" s="15">
        <v>0</v>
      </c>
      <c r="C4567" s="2">
        <v>107</v>
      </c>
      <c r="D4567" s="2">
        <v>0</v>
      </c>
    </row>
    <row r="4568" spans="1:4" x14ac:dyDescent="0.3">
      <c r="A4568" s="2" t="s">
        <v>13761</v>
      </c>
      <c r="B4568" s="14">
        <v>1842000</v>
      </c>
      <c r="C4568" s="2">
        <v>89</v>
      </c>
      <c r="D4568" s="2">
        <v>6.1</v>
      </c>
    </row>
    <row r="4569" spans="1:4" x14ac:dyDescent="0.3">
      <c r="A4569" s="2" t="s">
        <v>13764</v>
      </c>
      <c r="B4569" s="15">
        <v>0</v>
      </c>
      <c r="C4569" s="2">
        <v>107</v>
      </c>
      <c r="D4569" s="2">
        <v>8</v>
      </c>
    </row>
    <row r="4570" spans="1:4" x14ac:dyDescent="0.3">
      <c r="A4570" s="2" t="s">
        <v>13765</v>
      </c>
      <c r="B4570" s="14">
        <v>-225000</v>
      </c>
      <c r="C4570" s="2">
        <v>98</v>
      </c>
      <c r="D4570" s="2">
        <v>7</v>
      </c>
    </row>
    <row r="4571" spans="1:4" x14ac:dyDescent="0.3">
      <c r="A4571" s="2" t="s">
        <v>13769</v>
      </c>
      <c r="B4571" s="15">
        <v>0</v>
      </c>
      <c r="C4571" s="2">
        <v>132</v>
      </c>
      <c r="D4571" s="2">
        <v>6.9</v>
      </c>
    </row>
    <row r="4572" spans="1:4" x14ac:dyDescent="0.3">
      <c r="A4572" s="2" t="s">
        <v>13774</v>
      </c>
      <c r="B4572" s="14">
        <v>0</v>
      </c>
      <c r="C4572" s="2">
        <v>90</v>
      </c>
      <c r="D4572" s="2">
        <v>4.2</v>
      </c>
    </row>
    <row r="4573" spans="1:4" x14ac:dyDescent="0.3">
      <c r="A4573" s="2" t="s">
        <v>13777</v>
      </c>
      <c r="B4573" s="15">
        <v>45718097</v>
      </c>
      <c r="C4573" s="2">
        <v>95</v>
      </c>
      <c r="D4573" s="2">
        <v>6.7</v>
      </c>
    </row>
    <row r="4574" spans="1:4" x14ac:dyDescent="0.3">
      <c r="A4574" s="2" t="s">
        <v>13779</v>
      </c>
      <c r="B4574" s="14">
        <v>258384</v>
      </c>
      <c r="C4574" s="2">
        <v>90</v>
      </c>
      <c r="D4574" s="2">
        <v>6.9</v>
      </c>
    </row>
    <row r="4575" spans="1:4" x14ac:dyDescent="0.3">
      <c r="A4575" s="2" t="s">
        <v>13781</v>
      </c>
      <c r="B4575" s="15">
        <v>193340800</v>
      </c>
      <c r="C4575" s="2">
        <v>86</v>
      </c>
      <c r="D4575" s="2">
        <v>5.9</v>
      </c>
    </row>
    <row r="4576" spans="1:4" x14ac:dyDescent="0.3">
      <c r="A4576" s="2" t="s">
        <v>13783</v>
      </c>
      <c r="B4576" s="14">
        <v>0</v>
      </c>
      <c r="C4576" s="2">
        <v>91</v>
      </c>
      <c r="D4576" s="2">
        <v>7.2</v>
      </c>
    </row>
    <row r="4577" spans="1:4" x14ac:dyDescent="0.3">
      <c r="A4577" s="2" t="s">
        <v>13786</v>
      </c>
      <c r="B4577" s="15">
        <v>4628948</v>
      </c>
      <c r="C4577" s="2">
        <v>91</v>
      </c>
      <c r="D4577" s="2">
        <v>7.8</v>
      </c>
    </row>
    <row r="4578" spans="1:4" x14ac:dyDescent="0.3">
      <c r="A4578" s="2" t="s">
        <v>13789</v>
      </c>
      <c r="B4578" s="14">
        <v>0</v>
      </c>
      <c r="C4578" s="2">
        <v>90</v>
      </c>
      <c r="D4578" s="2">
        <v>7</v>
      </c>
    </row>
    <row r="4579" spans="1:4" x14ac:dyDescent="0.3">
      <c r="A4579" s="2" t="s">
        <v>13791</v>
      </c>
      <c r="B4579" s="15">
        <v>0</v>
      </c>
      <c r="C4579" s="2">
        <v>107</v>
      </c>
      <c r="D4579" s="2">
        <v>1</v>
      </c>
    </row>
    <row r="4580" spans="1:4" x14ac:dyDescent="0.3">
      <c r="A4580" s="2" t="s">
        <v>13793</v>
      </c>
      <c r="B4580" s="14">
        <v>1161796</v>
      </c>
      <c r="C4580" s="2">
        <v>91</v>
      </c>
      <c r="D4580" s="2">
        <v>7.5</v>
      </c>
    </row>
    <row r="4581" spans="1:4" x14ac:dyDescent="0.3">
      <c r="A4581" s="2" t="s">
        <v>13796</v>
      </c>
      <c r="B4581" s="15">
        <v>0</v>
      </c>
      <c r="C4581" s="2">
        <v>92</v>
      </c>
      <c r="D4581" s="2">
        <v>3.8</v>
      </c>
    </row>
    <row r="4582" spans="1:4" x14ac:dyDescent="0.3">
      <c r="A4582" s="2" t="s">
        <v>13797</v>
      </c>
      <c r="B4582" s="14">
        <v>0</v>
      </c>
      <c r="C4582" s="2">
        <v>107</v>
      </c>
      <c r="D4582" s="2">
        <v>5</v>
      </c>
    </row>
    <row r="4583" spans="1:4" x14ac:dyDescent="0.3">
      <c r="A4583" s="2" t="s">
        <v>13801</v>
      </c>
      <c r="B4583" s="15">
        <v>0</v>
      </c>
      <c r="C4583" s="2">
        <v>87</v>
      </c>
      <c r="D4583" s="2">
        <v>6.6</v>
      </c>
    </row>
    <row r="4584" spans="1:4" x14ac:dyDescent="0.3">
      <c r="A4584" s="2" t="s">
        <v>13805</v>
      </c>
      <c r="B4584" s="14">
        <v>135000000</v>
      </c>
      <c r="C4584" s="2">
        <v>99</v>
      </c>
      <c r="D4584" s="2">
        <v>5.8</v>
      </c>
    </row>
    <row r="4585" spans="1:4" x14ac:dyDescent="0.3">
      <c r="A4585" s="2" t="s">
        <v>13807</v>
      </c>
      <c r="B4585" s="15">
        <v>-500000</v>
      </c>
      <c r="C4585" s="2">
        <v>80</v>
      </c>
      <c r="D4585" s="2">
        <v>5.5</v>
      </c>
    </row>
    <row r="4586" spans="1:4" x14ac:dyDescent="0.3">
      <c r="A4586" s="2" t="s">
        <v>13811</v>
      </c>
      <c r="B4586" s="14">
        <v>1591545</v>
      </c>
      <c r="C4586" s="2">
        <v>97</v>
      </c>
      <c r="D4586" s="2">
        <v>6.6</v>
      </c>
    </row>
    <row r="4587" spans="1:4" x14ac:dyDescent="0.3">
      <c r="A4587" s="2" t="s">
        <v>13813</v>
      </c>
      <c r="B4587" s="15">
        <v>0</v>
      </c>
      <c r="C4587" s="2">
        <v>84</v>
      </c>
      <c r="D4587" s="2">
        <v>0</v>
      </c>
    </row>
    <row r="4588" spans="1:4" x14ac:dyDescent="0.3">
      <c r="A4588" s="2" t="s">
        <v>13814</v>
      </c>
      <c r="B4588" s="14">
        <v>0</v>
      </c>
      <c r="C4588" s="2">
        <v>97</v>
      </c>
      <c r="D4588" s="2">
        <v>5.6</v>
      </c>
    </row>
    <row r="4589" spans="1:4" x14ac:dyDescent="0.3">
      <c r="A4589" s="2" t="s">
        <v>13818</v>
      </c>
      <c r="B4589" s="15">
        <v>0</v>
      </c>
      <c r="C4589" s="2">
        <v>91</v>
      </c>
      <c r="D4589" s="2">
        <v>7.8</v>
      </c>
    </row>
    <row r="4590" spans="1:4" x14ac:dyDescent="0.3">
      <c r="A4590" s="2" t="s">
        <v>13822</v>
      </c>
      <c r="B4590" s="14">
        <v>8008844</v>
      </c>
      <c r="C4590" s="2">
        <v>197</v>
      </c>
      <c r="D4590" s="2">
        <v>7.4</v>
      </c>
    </row>
    <row r="4591" spans="1:4" x14ac:dyDescent="0.3">
      <c r="A4591" s="2" t="s">
        <v>13826</v>
      </c>
      <c r="B4591" s="15">
        <v>0</v>
      </c>
      <c r="C4591" s="2">
        <v>86</v>
      </c>
      <c r="D4591" s="2">
        <v>6.3</v>
      </c>
    </row>
    <row r="4592" spans="1:4" x14ac:dyDescent="0.3">
      <c r="A4592" s="2" t="s">
        <v>13829</v>
      </c>
      <c r="B4592" s="14">
        <v>3979000</v>
      </c>
      <c r="C4592" s="2">
        <v>100</v>
      </c>
      <c r="D4592" s="2">
        <v>5</v>
      </c>
    </row>
    <row r="4593" spans="1:4" x14ac:dyDescent="0.3">
      <c r="A4593" s="2" t="s">
        <v>13832</v>
      </c>
      <c r="B4593" s="15">
        <v>29050000</v>
      </c>
      <c r="C4593" s="2">
        <v>85</v>
      </c>
      <c r="D4593" s="2">
        <v>7.3</v>
      </c>
    </row>
    <row r="4594" spans="1:4" x14ac:dyDescent="0.3">
      <c r="A4594" s="2" t="s">
        <v>13835</v>
      </c>
      <c r="B4594" s="14">
        <v>-5968919</v>
      </c>
      <c r="C4594" s="2">
        <v>89</v>
      </c>
      <c r="D4594" s="2">
        <v>6</v>
      </c>
    </row>
    <row r="4595" spans="1:4" x14ac:dyDescent="0.3">
      <c r="A4595" s="2" t="s">
        <v>13839</v>
      </c>
      <c r="B4595" s="15">
        <v>0</v>
      </c>
      <c r="C4595" s="2">
        <v>84</v>
      </c>
      <c r="D4595" s="2">
        <v>5.0999999999999996</v>
      </c>
    </row>
    <row r="4596" spans="1:4" x14ac:dyDescent="0.3">
      <c r="A4596" s="2" t="s">
        <v>13843</v>
      </c>
      <c r="B4596" s="14">
        <v>1450211</v>
      </c>
      <c r="C4596" s="2">
        <v>88</v>
      </c>
      <c r="D4596" s="2">
        <v>6.9</v>
      </c>
    </row>
    <row r="4597" spans="1:4" x14ac:dyDescent="0.3">
      <c r="A4597" s="2" t="s">
        <v>13846</v>
      </c>
      <c r="B4597" s="15">
        <v>0</v>
      </c>
      <c r="C4597" s="2">
        <v>90</v>
      </c>
      <c r="D4597" s="2">
        <v>4.9000000000000004</v>
      </c>
    </row>
    <row r="4598" spans="1:4" x14ac:dyDescent="0.3">
      <c r="A4598" s="2" t="s">
        <v>13849</v>
      </c>
      <c r="B4598" s="14">
        <v>0</v>
      </c>
      <c r="C4598" s="2">
        <v>90</v>
      </c>
      <c r="D4598" s="2">
        <v>6.8</v>
      </c>
    </row>
    <row r="4599" spans="1:4" x14ac:dyDescent="0.3">
      <c r="A4599" s="2" t="s">
        <v>13854</v>
      </c>
      <c r="B4599" s="15">
        <v>-350000</v>
      </c>
      <c r="C4599" s="2">
        <v>98</v>
      </c>
      <c r="D4599" s="2">
        <v>4.7</v>
      </c>
    </row>
    <row r="4600" spans="1:4" x14ac:dyDescent="0.3">
      <c r="A4600" s="2" t="s">
        <v>13858</v>
      </c>
      <c r="B4600" s="14">
        <v>650000</v>
      </c>
      <c r="C4600" s="2">
        <v>96</v>
      </c>
      <c r="D4600" s="2">
        <v>8.1999999999999993</v>
      </c>
    </row>
    <row r="4601" spans="1:4" x14ac:dyDescent="0.3">
      <c r="A4601" s="2" t="s">
        <v>13861</v>
      </c>
      <c r="B4601" s="15">
        <v>246574</v>
      </c>
      <c r="C4601" s="2">
        <v>83</v>
      </c>
      <c r="D4601" s="2">
        <v>7.6</v>
      </c>
    </row>
    <row r="4602" spans="1:4" x14ac:dyDescent="0.3">
      <c r="A4602" s="2" t="s">
        <v>13865</v>
      </c>
      <c r="B4602" s="14">
        <v>4175000</v>
      </c>
      <c r="C4602" s="2">
        <v>105</v>
      </c>
      <c r="D4602" s="2">
        <v>7.7</v>
      </c>
    </row>
    <row r="4603" spans="1:4" x14ac:dyDescent="0.3">
      <c r="A4603" s="2" t="s">
        <v>13867</v>
      </c>
      <c r="B4603" s="15">
        <v>110197</v>
      </c>
      <c r="C4603" s="2">
        <v>94</v>
      </c>
      <c r="D4603" s="2">
        <v>6.9</v>
      </c>
    </row>
    <row r="4604" spans="1:4" x14ac:dyDescent="0.3">
      <c r="A4604" s="2" t="s">
        <v>13872</v>
      </c>
      <c r="B4604" s="14">
        <v>7508524</v>
      </c>
      <c r="C4604" s="2">
        <v>112</v>
      </c>
      <c r="D4604" s="2">
        <v>8</v>
      </c>
    </row>
    <row r="4605" spans="1:4" x14ac:dyDescent="0.3">
      <c r="A4605" s="2" t="s">
        <v>13875</v>
      </c>
      <c r="B4605" s="15">
        <v>969176</v>
      </c>
      <c r="C4605" s="2">
        <v>102</v>
      </c>
      <c r="D4605" s="2">
        <v>6.2</v>
      </c>
    </row>
    <row r="4606" spans="1:4" x14ac:dyDescent="0.3">
      <c r="A4606" s="2" t="s">
        <v>13877</v>
      </c>
      <c r="B4606" s="14">
        <v>8</v>
      </c>
      <c r="C4606" s="2">
        <v>98</v>
      </c>
      <c r="D4606" s="2">
        <v>6.4</v>
      </c>
    </row>
    <row r="4607" spans="1:4" x14ac:dyDescent="0.3">
      <c r="A4607" s="2" t="s">
        <v>13880</v>
      </c>
      <c r="B4607" s="15">
        <v>0</v>
      </c>
      <c r="C4607" s="2">
        <v>91</v>
      </c>
      <c r="D4607" s="2">
        <v>6.1</v>
      </c>
    </row>
    <row r="4608" spans="1:4" x14ac:dyDescent="0.3">
      <c r="A4608" s="2" t="s">
        <v>13883</v>
      </c>
      <c r="B4608" s="14">
        <v>-300000</v>
      </c>
      <c r="C4608" s="2">
        <v>81</v>
      </c>
      <c r="D4608" s="2">
        <v>6.4</v>
      </c>
    </row>
    <row r="4609" spans="1:4" x14ac:dyDescent="0.3">
      <c r="A4609" s="2" t="s">
        <v>13886</v>
      </c>
      <c r="B4609" s="15">
        <v>0</v>
      </c>
      <c r="C4609" s="2">
        <v>107</v>
      </c>
      <c r="D4609" s="2">
        <v>0</v>
      </c>
    </row>
    <row r="4610" spans="1:4" x14ac:dyDescent="0.3">
      <c r="A4610" s="2" t="s">
        <v>13889</v>
      </c>
      <c r="B4610" s="14">
        <v>-300000</v>
      </c>
      <c r="C4610" s="2">
        <v>73</v>
      </c>
      <c r="D4610" s="2">
        <v>6.3</v>
      </c>
    </row>
    <row r="4611" spans="1:4" x14ac:dyDescent="0.3">
      <c r="A4611" s="2" t="s">
        <v>13891</v>
      </c>
      <c r="B4611" s="15">
        <v>-200000</v>
      </c>
      <c r="C4611" s="2">
        <v>80</v>
      </c>
      <c r="D4611" s="2">
        <v>6.4</v>
      </c>
    </row>
    <row r="4612" spans="1:4" x14ac:dyDescent="0.3">
      <c r="A4612" s="2" t="s">
        <v>13893</v>
      </c>
      <c r="B4612" s="14">
        <v>0</v>
      </c>
      <c r="C4612" s="2">
        <v>88</v>
      </c>
      <c r="D4612" s="2">
        <v>4.8</v>
      </c>
    </row>
    <row r="4613" spans="1:4" x14ac:dyDescent="0.3">
      <c r="A4613" s="2" t="s">
        <v>13897</v>
      </c>
      <c r="B4613" s="15">
        <v>-300000</v>
      </c>
      <c r="C4613" s="2">
        <v>110</v>
      </c>
      <c r="D4613" s="2">
        <v>7.6</v>
      </c>
    </row>
    <row r="4614" spans="1:4" x14ac:dyDescent="0.3">
      <c r="A4614" s="2" t="s">
        <v>13901</v>
      </c>
      <c r="B4614" s="14">
        <v>0</v>
      </c>
      <c r="C4614" s="2">
        <v>104</v>
      </c>
      <c r="D4614" s="2">
        <v>7.3</v>
      </c>
    </row>
    <row r="4615" spans="1:4" x14ac:dyDescent="0.3">
      <c r="A4615" s="2" t="s">
        <v>13905</v>
      </c>
      <c r="B4615" s="15">
        <v>1774000</v>
      </c>
      <c r="C4615" s="2">
        <v>101</v>
      </c>
      <c r="D4615" s="2">
        <v>5.5</v>
      </c>
    </row>
    <row r="4616" spans="1:4" x14ac:dyDescent="0.3">
      <c r="A4616" s="2" t="s">
        <v>13906</v>
      </c>
      <c r="B4616" s="14">
        <v>0</v>
      </c>
      <c r="C4616" s="2">
        <v>95</v>
      </c>
      <c r="D4616" s="2">
        <v>7</v>
      </c>
    </row>
    <row r="4617" spans="1:4" x14ac:dyDescent="0.3">
      <c r="A4617" s="2" t="s">
        <v>13910</v>
      </c>
      <c r="B4617" s="15">
        <v>-259458</v>
      </c>
      <c r="C4617" s="2">
        <v>94</v>
      </c>
      <c r="D4617" s="2">
        <v>3</v>
      </c>
    </row>
    <row r="4618" spans="1:4" x14ac:dyDescent="0.3">
      <c r="A4618" s="2" t="s">
        <v>13913</v>
      </c>
      <c r="B4618" s="14">
        <v>0</v>
      </c>
      <c r="C4618" s="2">
        <v>107</v>
      </c>
      <c r="D4618" s="2">
        <v>5.3</v>
      </c>
    </row>
    <row r="4619" spans="1:4" x14ac:dyDescent="0.3">
      <c r="A4619" s="2" t="s">
        <v>13916</v>
      </c>
      <c r="B4619" s="15">
        <v>0</v>
      </c>
      <c r="C4619" s="2">
        <v>90</v>
      </c>
      <c r="D4619" s="2">
        <v>2.8</v>
      </c>
    </row>
    <row r="4620" spans="1:4" x14ac:dyDescent="0.3">
      <c r="A4620" s="2" t="s">
        <v>13920</v>
      </c>
      <c r="B4620" s="14">
        <v>0</v>
      </c>
      <c r="C4620" s="2">
        <v>110</v>
      </c>
      <c r="D4620" s="2">
        <v>7</v>
      </c>
    </row>
    <row r="4621" spans="1:4" x14ac:dyDescent="0.3">
      <c r="A4621" s="2" t="s">
        <v>13924</v>
      </c>
      <c r="B4621" s="15">
        <v>7700000</v>
      </c>
      <c r="C4621" s="2">
        <v>80</v>
      </c>
      <c r="D4621" s="2">
        <v>5.9</v>
      </c>
    </row>
    <row r="4622" spans="1:4" x14ac:dyDescent="0.3">
      <c r="A4622" s="2" t="s">
        <v>13927</v>
      </c>
      <c r="B4622" s="14">
        <v>0</v>
      </c>
      <c r="C4622" s="2">
        <v>90</v>
      </c>
      <c r="D4622" s="2">
        <v>6.8</v>
      </c>
    </row>
    <row r="4623" spans="1:4" x14ac:dyDescent="0.3">
      <c r="A4623" s="2" t="s">
        <v>13930</v>
      </c>
      <c r="B4623" s="15">
        <v>0</v>
      </c>
      <c r="C4623" s="2">
        <v>94</v>
      </c>
      <c r="D4623" s="2">
        <v>0</v>
      </c>
    </row>
    <row r="4624" spans="1:4" x14ac:dyDescent="0.3">
      <c r="A4624" s="2" t="s">
        <v>13933</v>
      </c>
      <c r="B4624" s="14">
        <v>-300000</v>
      </c>
      <c r="C4624" s="2">
        <v>98</v>
      </c>
      <c r="D4624" s="2">
        <v>0</v>
      </c>
    </row>
    <row r="4625" spans="1:4" x14ac:dyDescent="0.3">
      <c r="A4625" s="2" t="s">
        <v>13937</v>
      </c>
      <c r="B4625" s="15">
        <v>0</v>
      </c>
      <c r="C4625" s="2">
        <v>99</v>
      </c>
      <c r="D4625" s="2">
        <v>6.2</v>
      </c>
    </row>
    <row r="4626" spans="1:4" x14ac:dyDescent="0.3">
      <c r="A4626" s="2" t="s">
        <v>13941</v>
      </c>
      <c r="B4626" s="14">
        <v>0</v>
      </c>
      <c r="C4626" s="2">
        <v>96</v>
      </c>
      <c r="D4626" s="2">
        <v>5</v>
      </c>
    </row>
    <row r="4627" spans="1:4" x14ac:dyDescent="0.3">
      <c r="A4627" s="2" t="s">
        <v>13945</v>
      </c>
      <c r="B4627" s="15">
        <v>-300000</v>
      </c>
      <c r="C4627" s="2">
        <v>97</v>
      </c>
      <c r="D4627" s="2">
        <v>5.7</v>
      </c>
    </row>
    <row r="4628" spans="1:4" x14ac:dyDescent="0.3">
      <c r="A4628" s="2" t="s">
        <v>13948</v>
      </c>
      <c r="B4628" s="14">
        <v>319285</v>
      </c>
      <c r="C4628" s="2">
        <v>90</v>
      </c>
      <c r="D4628" s="2">
        <v>6.3</v>
      </c>
    </row>
    <row r="4629" spans="1:4" x14ac:dyDescent="0.3">
      <c r="A4629" s="2" t="s">
        <v>13952</v>
      </c>
      <c r="B4629" s="15">
        <v>11771272</v>
      </c>
      <c r="C4629" s="2">
        <v>113</v>
      </c>
      <c r="D4629" s="2">
        <v>6.7</v>
      </c>
    </row>
    <row r="4630" spans="1:4" x14ac:dyDescent="0.3">
      <c r="A4630" s="2" t="s">
        <v>13954</v>
      </c>
      <c r="B4630" s="14">
        <v>3936931</v>
      </c>
      <c r="C4630" s="2">
        <v>91</v>
      </c>
      <c r="D4630" s="2">
        <v>6.3</v>
      </c>
    </row>
    <row r="4631" spans="1:4" x14ac:dyDescent="0.3">
      <c r="A4631" s="2" t="s">
        <v>13956</v>
      </c>
      <c r="B4631" s="15">
        <v>0</v>
      </c>
      <c r="C4631" s="2">
        <v>107</v>
      </c>
      <c r="D4631" s="2">
        <v>0</v>
      </c>
    </row>
    <row r="4632" spans="1:4" x14ac:dyDescent="0.3">
      <c r="A4632" s="2" t="s">
        <v>13957</v>
      </c>
      <c r="B4632" s="14">
        <v>0</v>
      </c>
      <c r="C4632" s="2">
        <v>101</v>
      </c>
      <c r="D4632" s="2">
        <v>6.5</v>
      </c>
    </row>
    <row r="4633" spans="1:4" x14ac:dyDescent="0.3">
      <c r="A4633" s="2" t="s">
        <v>13959</v>
      </c>
      <c r="B4633" s="15">
        <v>0</v>
      </c>
      <c r="C4633" s="2">
        <v>94</v>
      </c>
      <c r="D4633" s="2">
        <v>5.7</v>
      </c>
    </row>
    <row r="4634" spans="1:4" x14ac:dyDescent="0.3">
      <c r="A4634" s="2" t="s">
        <v>13962</v>
      </c>
      <c r="B4634" s="14">
        <v>0</v>
      </c>
      <c r="C4634" s="2">
        <v>96</v>
      </c>
      <c r="D4634" s="2">
        <v>5.7</v>
      </c>
    </row>
    <row r="4635" spans="1:4" x14ac:dyDescent="0.3">
      <c r="A4635" s="2" t="s">
        <v>13964</v>
      </c>
      <c r="B4635" s="15">
        <v>-250000</v>
      </c>
      <c r="C4635" s="2">
        <v>100</v>
      </c>
      <c r="D4635" s="2">
        <v>5</v>
      </c>
    </row>
    <row r="4636" spans="1:4" x14ac:dyDescent="0.3">
      <c r="A4636" s="2" t="s">
        <v>13967</v>
      </c>
      <c r="B4636" s="14">
        <v>-300000</v>
      </c>
      <c r="C4636" s="2">
        <v>90</v>
      </c>
      <c r="D4636" s="2">
        <v>0</v>
      </c>
    </row>
    <row r="4637" spans="1:4" x14ac:dyDescent="0.3">
      <c r="A4637" s="2" t="s">
        <v>13969</v>
      </c>
      <c r="B4637" s="15">
        <v>251818</v>
      </c>
      <c r="C4637" s="2">
        <v>90</v>
      </c>
      <c r="D4637" s="2">
        <v>6.9</v>
      </c>
    </row>
    <row r="4638" spans="1:4" x14ac:dyDescent="0.3">
      <c r="A4638" s="2" t="s">
        <v>13971</v>
      </c>
      <c r="B4638" s="14">
        <v>0</v>
      </c>
      <c r="C4638" s="2">
        <v>78</v>
      </c>
      <c r="D4638" s="2">
        <v>5.8</v>
      </c>
    </row>
    <row r="4639" spans="1:4" x14ac:dyDescent="0.3">
      <c r="A4639" s="2" t="s">
        <v>13975</v>
      </c>
      <c r="B4639" s="15">
        <v>-47</v>
      </c>
      <c r="C4639" s="2">
        <v>72</v>
      </c>
      <c r="D4639" s="2">
        <v>7.5</v>
      </c>
    </row>
    <row r="4640" spans="1:4" x14ac:dyDescent="0.3">
      <c r="A4640" s="2" t="s">
        <v>13979</v>
      </c>
      <c r="B4640" s="14">
        <v>0</v>
      </c>
      <c r="C4640" s="2">
        <v>73</v>
      </c>
      <c r="D4640" s="2">
        <v>4.9000000000000004</v>
      </c>
    </row>
    <row r="4641" spans="1:4" x14ac:dyDescent="0.3">
      <c r="A4641" s="2" t="s">
        <v>13982</v>
      </c>
      <c r="B4641" s="15">
        <v>3292353</v>
      </c>
      <c r="C4641" s="2">
        <v>90</v>
      </c>
      <c r="D4641" s="2">
        <v>6.4</v>
      </c>
    </row>
    <row r="4642" spans="1:4" x14ac:dyDescent="0.3">
      <c r="A4642" s="2" t="s">
        <v>13985</v>
      </c>
      <c r="B4642" s="14">
        <v>0</v>
      </c>
      <c r="C4642" s="2">
        <v>96</v>
      </c>
      <c r="D4642" s="2">
        <v>3</v>
      </c>
    </row>
    <row r="4643" spans="1:4" x14ac:dyDescent="0.3">
      <c r="A4643" s="2" t="s">
        <v>13987</v>
      </c>
      <c r="B4643" s="15">
        <v>0</v>
      </c>
      <c r="C4643" s="2">
        <v>92</v>
      </c>
      <c r="D4643" s="2">
        <v>5.5</v>
      </c>
    </row>
    <row r="4644" spans="1:4" x14ac:dyDescent="0.3">
      <c r="A4644" s="2" t="s">
        <v>13989</v>
      </c>
      <c r="B4644" s="14">
        <v>0</v>
      </c>
      <c r="C4644" s="2">
        <v>75</v>
      </c>
      <c r="D4644" s="2">
        <v>7</v>
      </c>
    </row>
    <row r="4645" spans="1:4" x14ac:dyDescent="0.3">
      <c r="A4645" s="2" t="s">
        <v>13992</v>
      </c>
      <c r="B4645" s="15">
        <v>-193175</v>
      </c>
      <c r="C4645" s="2">
        <v>99</v>
      </c>
      <c r="D4645" s="2">
        <v>4.0999999999999996</v>
      </c>
    </row>
    <row r="4646" spans="1:4" x14ac:dyDescent="0.3">
      <c r="A4646" s="2" t="s">
        <v>13995</v>
      </c>
      <c r="B4646" s="14">
        <v>0</v>
      </c>
      <c r="C4646" s="2">
        <v>86</v>
      </c>
      <c r="D4646" s="2">
        <v>5.9</v>
      </c>
    </row>
    <row r="4647" spans="1:4" x14ac:dyDescent="0.3">
      <c r="A4647" s="2" t="s">
        <v>13999</v>
      </c>
      <c r="B4647" s="15">
        <v>0</v>
      </c>
      <c r="C4647" s="2">
        <v>92</v>
      </c>
      <c r="D4647" s="2">
        <v>6.9</v>
      </c>
    </row>
    <row r="4648" spans="1:4" x14ac:dyDescent="0.3">
      <c r="A4648" s="2" t="s">
        <v>14002</v>
      </c>
      <c r="B4648" s="14">
        <v>0</v>
      </c>
      <c r="C4648" s="2">
        <v>101</v>
      </c>
      <c r="D4648" s="2">
        <v>6.6</v>
      </c>
    </row>
    <row r="4649" spans="1:4" x14ac:dyDescent="0.3">
      <c r="A4649" s="2" t="s">
        <v>14006</v>
      </c>
      <c r="B4649" s="15">
        <v>-250000</v>
      </c>
      <c r="C4649" s="2">
        <v>90</v>
      </c>
      <c r="D4649" s="2">
        <v>4.8</v>
      </c>
    </row>
    <row r="4650" spans="1:4" x14ac:dyDescent="0.3">
      <c r="A4650" s="2" t="s">
        <v>14009</v>
      </c>
      <c r="B4650" s="14">
        <v>0</v>
      </c>
      <c r="C4650" s="2">
        <v>93</v>
      </c>
      <c r="D4650" s="2">
        <v>5.5</v>
      </c>
    </row>
    <row r="4651" spans="1:4" x14ac:dyDescent="0.3">
      <c r="A4651" s="2" t="s">
        <v>14012</v>
      </c>
      <c r="B4651" s="15">
        <v>0</v>
      </c>
      <c r="C4651" s="2">
        <v>94</v>
      </c>
      <c r="D4651" s="2">
        <v>0</v>
      </c>
    </row>
    <row r="4652" spans="1:4" x14ac:dyDescent="0.3">
      <c r="A4652" s="2" t="s">
        <v>14015</v>
      </c>
      <c r="B4652" s="14">
        <v>-250000</v>
      </c>
      <c r="C4652" s="2">
        <v>106</v>
      </c>
      <c r="D4652" s="2">
        <v>6.4</v>
      </c>
    </row>
    <row r="4653" spans="1:4" x14ac:dyDescent="0.3">
      <c r="A4653" s="2" t="s">
        <v>14019</v>
      </c>
      <c r="B4653" s="15">
        <v>-250000</v>
      </c>
      <c r="C4653" s="2">
        <v>96</v>
      </c>
      <c r="D4653" s="2">
        <v>5.7</v>
      </c>
    </row>
    <row r="4654" spans="1:4" x14ac:dyDescent="0.3">
      <c r="A4654" s="2" t="s">
        <v>14023</v>
      </c>
      <c r="B4654" s="14">
        <v>0</v>
      </c>
      <c r="C4654" s="2">
        <v>107</v>
      </c>
      <c r="D4654" s="2">
        <v>5</v>
      </c>
    </row>
    <row r="4655" spans="1:4" x14ac:dyDescent="0.3">
      <c r="A4655" s="2" t="s">
        <v>14027</v>
      </c>
      <c r="B4655" s="15">
        <v>0</v>
      </c>
      <c r="C4655" s="2">
        <v>107</v>
      </c>
      <c r="D4655" s="2">
        <v>0</v>
      </c>
    </row>
    <row r="4656" spans="1:4" x14ac:dyDescent="0.3">
      <c r="A4656" s="2" t="s">
        <v>14028</v>
      </c>
      <c r="B4656" s="14">
        <v>0</v>
      </c>
      <c r="C4656" s="2">
        <v>107</v>
      </c>
      <c r="D4656" s="2">
        <v>4.2</v>
      </c>
    </row>
    <row r="4657" spans="1:4" x14ac:dyDescent="0.3">
      <c r="A4657" s="2" t="s">
        <v>14031</v>
      </c>
      <c r="B4657" s="15">
        <v>0</v>
      </c>
      <c r="C4657" s="2">
        <v>108</v>
      </c>
      <c r="D4657" s="2">
        <v>5.5</v>
      </c>
    </row>
    <row r="4658" spans="1:4" x14ac:dyDescent="0.3">
      <c r="A4658" s="2" t="s">
        <v>14033</v>
      </c>
      <c r="B4658" s="14">
        <v>0</v>
      </c>
      <c r="C4658" s="2">
        <v>90</v>
      </c>
      <c r="D4658" s="2">
        <v>0</v>
      </c>
    </row>
    <row r="4659" spans="1:4" x14ac:dyDescent="0.3">
      <c r="A4659" s="2" t="s">
        <v>14036</v>
      </c>
      <c r="B4659" s="15">
        <v>21755000</v>
      </c>
      <c r="C4659" s="2">
        <v>151</v>
      </c>
      <c r="D4659" s="2">
        <v>7</v>
      </c>
    </row>
    <row r="4660" spans="1:4" x14ac:dyDescent="0.3">
      <c r="A4660" s="2" t="s">
        <v>14038</v>
      </c>
      <c r="B4660" s="14">
        <v>0</v>
      </c>
      <c r="C4660" s="2">
        <v>0</v>
      </c>
      <c r="D4660" s="2">
        <v>10</v>
      </c>
    </row>
    <row r="4661" spans="1:4" x14ac:dyDescent="0.3">
      <c r="A4661" s="2" t="s">
        <v>14041</v>
      </c>
      <c r="B4661" s="15">
        <v>-250</v>
      </c>
      <c r="C4661" s="2">
        <v>118</v>
      </c>
      <c r="D4661" s="2">
        <v>7.7</v>
      </c>
    </row>
    <row r="4662" spans="1:4" x14ac:dyDescent="0.3">
      <c r="A4662" s="2" t="s">
        <v>14045</v>
      </c>
      <c r="B4662" s="14">
        <v>2030712</v>
      </c>
      <c r="C4662" s="2">
        <v>92</v>
      </c>
      <c r="D4662" s="2">
        <v>6.9</v>
      </c>
    </row>
    <row r="4663" spans="1:4" x14ac:dyDescent="0.3">
      <c r="A4663" s="2" t="s">
        <v>14047</v>
      </c>
      <c r="B4663" s="15">
        <v>0</v>
      </c>
      <c r="C4663" s="2">
        <v>106</v>
      </c>
      <c r="D4663" s="2">
        <v>0</v>
      </c>
    </row>
    <row r="4664" spans="1:4" x14ac:dyDescent="0.3">
      <c r="A4664" s="2" t="s">
        <v>14052</v>
      </c>
      <c r="B4664" s="14">
        <v>-113700</v>
      </c>
      <c r="C4664" s="2">
        <v>86</v>
      </c>
      <c r="D4664" s="2">
        <v>6.9</v>
      </c>
    </row>
    <row r="4665" spans="1:4" x14ac:dyDescent="0.3">
      <c r="A4665" s="2" t="s">
        <v>14056</v>
      </c>
      <c r="B4665" s="15">
        <v>0</v>
      </c>
      <c r="C4665" s="2">
        <v>103</v>
      </c>
      <c r="D4665" s="2">
        <v>5.2</v>
      </c>
    </row>
    <row r="4666" spans="1:4" x14ac:dyDescent="0.3">
      <c r="A4666" s="2" t="s">
        <v>14059</v>
      </c>
      <c r="B4666" s="14">
        <v>26900000</v>
      </c>
      <c r="C4666" s="2">
        <v>69</v>
      </c>
      <c r="D4666" s="2">
        <v>4.3</v>
      </c>
    </row>
    <row r="4667" spans="1:4" x14ac:dyDescent="0.3">
      <c r="A4667" s="2" t="s">
        <v>14063</v>
      </c>
      <c r="B4667" s="15">
        <v>4790000</v>
      </c>
      <c r="C4667" s="2">
        <v>80</v>
      </c>
      <c r="D4667" s="2">
        <v>6.7</v>
      </c>
    </row>
    <row r="4668" spans="1:4" x14ac:dyDescent="0.3">
      <c r="A4668" s="2" t="s">
        <v>14067</v>
      </c>
      <c r="B4668" s="14">
        <v>99600000</v>
      </c>
      <c r="C4668" s="2">
        <v>93</v>
      </c>
      <c r="D4668" s="2">
        <v>6.6</v>
      </c>
    </row>
    <row r="4669" spans="1:4" x14ac:dyDescent="0.3">
      <c r="A4669" s="2" t="s">
        <v>14069</v>
      </c>
      <c r="B4669" s="15">
        <v>4305922</v>
      </c>
      <c r="C4669" s="2">
        <v>94</v>
      </c>
      <c r="D4669" s="2">
        <v>6.8</v>
      </c>
    </row>
    <row r="4670" spans="1:4" x14ac:dyDescent="0.3">
      <c r="A4670" s="2" t="s">
        <v>14071</v>
      </c>
      <c r="B4670" s="14">
        <v>14300000</v>
      </c>
      <c r="C4670" s="2">
        <v>99</v>
      </c>
      <c r="D4670" s="2">
        <v>7.6</v>
      </c>
    </row>
    <row r="4671" spans="1:4" x14ac:dyDescent="0.3">
      <c r="A4671" s="2" t="s">
        <v>14073</v>
      </c>
      <c r="B4671" s="15">
        <v>2000000</v>
      </c>
      <c r="C4671" s="2">
        <v>66</v>
      </c>
      <c r="D4671" s="2">
        <v>5.0999999999999996</v>
      </c>
    </row>
    <row r="4672" spans="1:4" x14ac:dyDescent="0.3">
      <c r="A4672" s="2" t="s">
        <v>14076</v>
      </c>
      <c r="B4672" s="14">
        <v>0</v>
      </c>
      <c r="C4672" s="2">
        <v>85</v>
      </c>
      <c r="D4672" s="2">
        <v>0</v>
      </c>
    </row>
    <row r="4673" spans="1:4" x14ac:dyDescent="0.3">
      <c r="A4673" s="2" t="s">
        <v>14077</v>
      </c>
      <c r="B4673" s="15">
        <v>2095733</v>
      </c>
      <c r="C4673" s="2">
        <v>101</v>
      </c>
      <c r="D4673" s="2">
        <v>6.5</v>
      </c>
    </row>
    <row r="4674" spans="1:4" x14ac:dyDescent="0.3">
      <c r="A4674" s="2" t="s">
        <v>14081</v>
      </c>
      <c r="B4674" s="14">
        <v>0</v>
      </c>
      <c r="C4674" s="2">
        <v>101</v>
      </c>
      <c r="D4674" s="2">
        <v>6.6</v>
      </c>
    </row>
    <row r="4675" spans="1:4" x14ac:dyDescent="0.3">
      <c r="A4675" s="2" t="s">
        <v>14083</v>
      </c>
      <c r="B4675" s="15">
        <v>2611555</v>
      </c>
      <c r="C4675" s="2">
        <v>119</v>
      </c>
      <c r="D4675" s="2">
        <v>6.3</v>
      </c>
    </row>
    <row r="4676" spans="1:4" x14ac:dyDescent="0.3">
      <c r="A4676" s="2" t="s">
        <v>14085</v>
      </c>
      <c r="B4676" s="14">
        <v>-200000</v>
      </c>
      <c r="C4676" s="2">
        <v>103</v>
      </c>
      <c r="D4676" s="2">
        <v>8</v>
      </c>
    </row>
    <row r="4677" spans="1:4" x14ac:dyDescent="0.3">
      <c r="A4677" s="2" t="s">
        <v>14089</v>
      </c>
      <c r="B4677" s="15">
        <v>0</v>
      </c>
      <c r="C4677" s="2">
        <v>86</v>
      </c>
      <c r="D4677" s="2">
        <v>8</v>
      </c>
    </row>
    <row r="4678" spans="1:4" x14ac:dyDescent="0.3">
      <c r="A4678" s="2" t="s">
        <v>14091</v>
      </c>
      <c r="B4678" s="14">
        <v>-450000</v>
      </c>
      <c r="C4678" s="2">
        <v>90</v>
      </c>
      <c r="D4678" s="2">
        <v>4.9000000000000004</v>
      </c>
    </row>
    <row r="4679" spans="1:4" x14ac:dyDescent="0.3">
      <c r="A4679" s="2" t="s">
        <v>14094</v>
      </c>
      <c r="B4679" s="15">
        <v>0</v>
      </c>
      <c r="C4679" s="2">
        <v>92</v>
      </c>
      <c r="D4679" s="2">
        <v>5.5</v>
      </c>
    </row>
    <row r="4680" spans="1:4" x14ac:dyDescent="0.3">
      <c r="A4680" s="2" t="s">
        <v>14097</v>
      </c>
      <c r="B4680" s="14">
        <v>-13000000</v>
      </c>
      <c r="C4680" s="2">
        <v>95</v>
      </c>
      <c r="D4680" s="2">
        <v>4.5999999999999996</v>
      </c>
    </row>
    <row r="4681" spans="1:4" x14ac:dyDescent="0.3">
      <c r="A4681" s="2" t="s">
        <v>14101</v>
      </c>
      <c r="B4681" s="15">
        <v>0</v>
      </c>
      <c r="C4681" s="2">
        <v>84</v>
      </c>
      <c r="D4681" s="2">
        <v>5.8</v>
      </c>
    </row>
    <row r="4682" spans="1:4" x14ac:dyDescent="0.3">
      <c r="A4682" s="2" t="s">
        <v>14103</v>
      </c>
      <c r="B4682" s="14">
        <v>0</v>
      </c>
      <c r="C4682" s="2">
        <v>89</v>
      </c>
      <c r="D4682" s="2">
        <v>0</v>
      </c>
    </row>
    <row r="4683" spans="1:4" x14ac:dyDescent="0.3">
      <c r="A4683" s="2" t="s">
        <v>14107</v>
      </c>
      <c r="B4683" s="15">
        <v>0</v>
      </c>
      <c r="C4683" s="2">
        <v>59</v>
      </c>
      <c r="D4683" s="2">
        <v>7.7</v>
      </c>
    </row>
    <row r="4684" spans="1:4" x14ac:dyDescent="0.3">
      <c r="A4684" s="2" t="s">
        <v>14110</v>
      </c>
      <c r="B4684" s="14">
        <v>0</v>
      </c>
      <c r="C4684" s="2">
        <v>126</v>
      </c>
      <c r="D4684" s="2">
        <v>7.8</v>
      </c>
    </row>
    <row r="4685" spans="1:4" x14ac:dyDescent="0.3">
      <c r="A4685" s="2" t="s">
        <v>14114</v>
      </c>
      <c r="B4685" s="15">
        <v>0</v>
      </c>
      <c r="C4685" s="2">
        <v>86</v>
      </c>
      <c r="D4685" s="2">
        <v>6.1</v>
      </c>
    </row>
    <row r="4686" spans="1:4" x14ac:dyDescent="0.3">
      <c r="A4686" s="2" t="s">
        <v>14117</v>
      </c>
      <c r="B4686" s="14">
        <v>0</v>
      </c>
      <c r="C4686" s="2">
        <v>87</v>
      </c>
      <c r="D4686" s="2">
        <v>7.7</v>
      </c>
    </row>
    <row r="4687" spans="1:4" x14ac:dyDescent="0.3">
      <c r="A4687" s="2" t="s">
        <v>14120</v>
      </c>
      <c r="B4687" s="15">
        <v>0</v>
      </c>
      <c r="C4687" s="2">
        <v>106</v>
      </c>
      <c r="D4687" s="2">
        <v>6.8</v>
      </c>
    </row>
    <row r="4688" spans="1:4" x14ac:dyDescent="0.3">
      <c r="A4688" s="2" t="s">
        <v>14122</v>
      </c>
      <c r="B4688" s="14">
        <v>0</v>
      </c>
      <c r="C4688" s="2">
        <v>86</v>
      </c>
      <c r="D4688" s="2">
        <v>4.5999999999999996</v>
      </c>
    </row>
    <row r="4689" spans="1:4" x14ac:dyDescent="0.3">
      <c r="A4689" s="2" t="s">
        <v>14125</v>
      </c>
      <c r="B4689" s="15">
        <v>0</v>
      </c>
      <c r="C4689" s="2">
        <v>89</v>
      </c>
      <c r="D4689" s="2">
        <v>6</v>
      </c>
    </row>
    <row r="4690" spans="1:4" x14ac:dyDescent="0.3">
      <c r="A4690" s="2" t="s">
        <v>14128</v>
      </c>
      <c r="B4690" s="14">
        <v>0</v>
      </c>
      <c r="C4690" s="2">
        <v>105</v>
      </c>
      <c r="D4690" s="2">
        <v>0</v>
      </c>
    </row>
    <row r="4691" spans="1:4" x14ac:dyDescent="0.3">
      <c r="A4691" s="2" t="s">
        <v>14133</v>
      </c>
      <c r="B4691" s="15">
        <v>0</v>
      </c>
      <c r="C4691" s="2">
        <v>93</v>
      </c>
      <c r="D4691" s="2">
        <v>6.5</v>
      </c>
    </row>
    <row r="4692" spans="1:4" x14ac:dyDescent="0.3">
      <c r="A4692" s="2" t="s">
        <v>14136</v>
      </c>
      <c r="B4692" s="14">
        <v>0</v>
      </c>
      <c r="C4692" s="2">
        <v>94</v>
      </c>
      <c r="D4692" s="2">
        <v>0</v>
      </c>
    </row>
    <row r="4693" spans="1:4" x14ac:dyDescent="0.3">
      <c r="A4693" s="2" t="s">
        <v>14139</v>
      </c>
      <c r="B4693" s="15">
        <v>720000</v>
      </c>
      <c r="C4693" s="2">
        <v>89</v>
      </c>
      <c r="D4693" s="2">
        <v>7.8</v>
      </c>
    </row>
    <row r="4694" spans="1:4" x14ac:dyDescent="0.3">
      <c r="A4694" s="2" t="s">
        <v>14143</v>
      </c>
      <c r="B4694" s="14">
        <v>461947</v>
      </c>
      <c r="C4694" s="2">
        <v>96</v>
      </c>
      <c r="D4694" s="2">
        <v>7.4</v>
      </c>
    </row>
    <row r="4695" spans="1:4" x14ac:dyDescent="0.3">
      <c r="A4695" s="2" t="s">
        <v>14146</v>
      </c>
      <c r="B4695" s="15">
        <v>0</v>
      </c>
      <c r="C4695" s="2">
        <v>84</v>
      </c>
      <c r="D4695" s="2">
        <v>6.1</v>
      </c>
    </row>
    <row r="4696" spans="1:4" x14ac:dyDescent="0.3">
      <c r="A4696" s="2" t="s">
        <v>14148</v>
      </c>
      <c r="B4696" s="14">
        <v>0</v>
      </c>
      <c r="C4696" s="2">
        <v>77</v>
      </c>
      <c r="D4696" s="2">
        <v>0</v>
      </c>
    </row>
    <row r="4697" spans="1:4" x14ac:dyDescent="0.3">
      <c r="A4697" s="2" t="s">
        <v>14150</v>
      </c>
      <c r="B4697" s="15">
        <v>0</v>
      </c>
      <c r="C4697" s="2">
        <v>104</v>
      </c>
      <c r="D4697" s="2">
        <v>0</v>
      </c>
    </row>
    <row r="4698" spans="1:4" x14ac:dyDescent="0.3">
      <c r="A4698" s="2" t="s">
        <v>14153</v>
      </c>
      <c r="B4698" s="14">
        <v>1676935</v>
      </c>
      <c r="C4698" s="2">
        <v>92</v>
      </c>
      <c r="D4698" s="2">
        <v>6.8</v>
      </c>
    </row>
    <row r="4699" spans="1:4" x14ac:dyDescent="0.3">
      <c r="A4699" s="2" t="s">
        <v>14156</v>
      </c>
      <c r="B4699" s="15">
        <v>15050000</v>
      </c>
      <c r="C4699" s="2">
        <v>97</v>
      </c>
      <c r="D4699" s="2">
        <v>4.5999999999999996</v>
      </c>
    </row>
    <row r="4700" spans="1:4" x14ac:dyDescent="0.3">
      <c r="A4700" s="2" t="s">
        <v>14160</v>
      </c>
      <c r="B4700" s="14">
        <v>-200</v>
      </c>
      <c r="C4700" s="2">
        <v>109</v>
      </c>
      <c r="D4700" s="2">
        <v>5</v>
      </c>
    </row>
    <row r="4701" spans="1:4" x14ac:dyDescent="0.3">
      <c r="A4701" s="2" t="s">
        <v>14163</v>
      </c>
      <c r="B4701" s="15">
        <v>2741288</v>
      </c>
      <c r="C4701" s="2">
        <v>78</v>
      </c>
      <c r="D4701" s="2">
        <v>5.5</v>
      </c>
    </row>
    <row r="4702" spans="1:4" x14ac:dyDescent="0.3">
      <c r="A4702" s="2" t="s">
        <v>14165</v>
      </c>
      <c r="B4702" s="14">
        <v>20550513</v>
      </c>
      <c r="C4702" s="2">
        <v>85</v>
      </c>
      <c r="D4702" s="2">
        <v>7.3</v>
      </c>
    </row>
    <row r="4703" spans="1:4" x14ac:dyDescent="0.3">
      <c r="A4703" s="2" t="s">
        <v>14167</v>
      </c>
      <c r="B4703" s="15">
        <v>0</v>
      </c>
      <c r="C4703" s="2">
        <v>90</v>
      </c>
      <c r="D4703" s="2">
        <v>4.9000000000000004</v>
      </c>
    </row>
    <row r="4704" spans="1:4" x14ac:dyDescent="0.3">
      <c r="A4704" s="2" t="s">
        <v>14170</v>
      </c>
      <c r="B4704" s="14">
        <v>0</v>
      </c>
      <c r="C4704" s="2">
        <v>93</v>
      </c>
      <c r="D4704" s="2">
        <v>5.5</v>
      </c>
    </row>
    <row r="4705" spans="1:4" x14ac:dyDescent="0.3">
      <c r="A4705" s="2" t="s">
        <v>14173</v>
      </c>
      <c r="B4705" s="15">
        <v>0</v>
      </c>
      <c r="C4705" s="2">
        <v>86</v>
      </c>
      <c r="D4705" s="2">
        <v>5.8</v>
      </c>
    </row>
    <row r="4706" spans="1:4" x14ac:dyDescent="0.3">
      <c r="A4706" s="2" t="s">
        <v>14177</v>
      </c>
      <c r="B4706" s="14">
        <v>0</v>
      </c>
      <c r="C4706" s="2">
        <v>98</v>
      </c>
      <c r="D4706" s="2">
        <v>0</v>
      </c>
    </row>
    <row r="4707" spans="1:4" x14ac:dyDescent="0.3">
      <c r="A4707" s="2" t="s">
        <v>14182</v>
      </c>
      <c r="B4707" s="15">
        <v>0</v>
      </c>
      <c r="C4707" s="2">
        <v>25</v>
      </c>
      <c r="D4707" s="2">
        <v>7.5</v>
      </c>
    </row>
    <row r="4708" spans="1:4" x14ac:dyDescent="0.3">
      <c r="A4708" s="2" t="s">
        <v>14186</v>
      </c>
      <c r="B4708" s="14">
        <v>0</v>
      </c>
      <c r="C4708" s="2">
        <v>72</v>
      </c>
      <c r="D4708" s="2">
        <v>0</v>
      </c>
    </row>
    <row r="4709" spans="1:4" x14ac:dyDescent="0.3">
      <c r="A4709" s="2" t="s">
        <v>14188</v>
      </c>
      <c r="B4709" s="15">
        <v>0</v>
      </c>
      <c r="C4709" s="2">
        <v>73</v>
      </c>
      <c r="D4709" s="2">
        <v>7.2</v>
      </c>
    </row>
    <row r="4710" spans="1:4" x14ac:dyDescent="0.3">
      <c r="A4710" s="2" t="s">
        <v>14192</v>
      </c>
      <c r="B4710" s="14">
        <v>0</v>
      </c>
      <c r="C4710" s="2">
        <v>80</v>
      </c>
      <c r="D4710" s="2">
        <v>6.8</v>
      </c>
    </row>
    <row r="4711" spans="1:4" x14ac:dyDescent="0.3">
      <c r="A4711" s="2" t="s">
        <v>14195</v>
      </c>
      <c r="B4711" s="15">
        <v>6546368</v>
      </c>
      <c r="C4711" s="2">
        <v>91</v>
      </c>
      <c r="D4711" s="2">
        <v>7.4</v>
      </c>
    </row>
    <row r="4712" spans="1:4" x14ac:dyDescent="0.3">
      <c r="A4712" s="2" t="s">
        <v>14197</v>
      </c>
      <c r="B4712" s="14">
        <v>0</v>
      </c>
      <c r="C4712" s="2">
        <v>89</v>
      </c>
      <c r="D4712" s="2">
        <v>0</v>
      </c>
    </row>
    <row r="4713" spans="1:4" x14ac:dyDescent="0.3">
      <c r="A4713" s="2" t="s">
        <v>14201</v>
      </c>
      <c r="B4713" s="15">
        <v>0</v>
      </c>
      <c r="C4713" s="2">
        <v>85</v>
      </c>
      <c r="D4713" s="2">
        <v>6.3</v>
      </c>
    </row>
    <row r="4714" spans="1:4" x14ac:dyDescent="0.3">
      <c r="A4714" s="2" t="s">
        <v>14204</v>
      </c>
      <c r="B4714" s="14">
        <v>0</v>
      </c>
      <c r="C4714" s="2">
        <v>90</v>
      </c>
      <c r="D4714" s="2">
        <v>0</v>
      </c>
    </row>
    <row r="4715" spans="1:4" x14ac:dyDescent="0.3">
      <c r="A4715" s="2" t="s">
        <v>14205</v>
      </c>
      <c r="B4715" s="15">
        <v>3075000</v>
      </c>
      <c r="C4715" s="2">
        <v>90</v>
      </c>
      <c r="D4715" s="2">
        <v>6.5</v>
      </c>
    </row>
    <row r="4716" spans="1:4" x14ac:dyDescent="0.3">
      <c r="A4716" s="2" t="s">
        <v>14209</v>
      </c>
      <c r="B4716" s="14">
        <v>-120000</v>
      </c>
      <c r="C4716" s="2">
        <v>88</v>
      </c>
      <c r="D4716" s="2">
        <v>5.9</v>
      </c>
    </row>
    <row r="4717" spans="1:4" x14ac:dyDescent="0.3">
      <c r="A4717" s="2" t="s">
        <v>14213</v>
      </c>
      <c r="B4717" s="15">
        <v>-120000</v>
      </c>
      <c r="C4717" s="2">
        <v>95</v>
      </c>
      <c r="D4717" s="2">
        <v>7.1</v>
      </c>
    </row>
    <row r="4718" spans="1:4" x14ac:dyDescent="0.3">
      <c r="A4718" s="2" t="s">
        <v>14216</v>
      </c>
      <c r="B4718" s="14">
        <v>7361566</v>
      </c>
      <c r="C4718" s="2">
        <v>120</v>
      </c>
      <c r="D4718" s="2">
        <v>6.5</v>
      </c>
    </row>
    <row r="4719" spans="1:4" x14ac:dyDescent="0.3">
      <c r="A4719" s="2" t="s">
        <v>14220</v>
      </c>
      <c r="B4719" s="15">
        <v>0</v>
      </c>
      <c r="C4719" s="2">
        <v>70</v>
      </c>
      <c r="D4719" s="2">
        <v>0</v>
      </c>
    </row>
    <row r="4720" spans="1:4" x14ac:dyDescent="0.3">
      <c r="A4720" s="2" t="s">
        <v>14223</v>
      </c>
      <c r="B4720" s="14">
        <v>10078331</v>
      </c>
      <c r="C4720" s="2">
        <v>111</v>
      </c>
      <c r="D4720" s="2">
        <v>6.6</v>
      </c>
    </row>
    <row r="4721" spans="1:4" x14ac:dyDescent="0.3">
      <c r="A4721" s="2" t="s">
        <v>14225</v>
      </c>
      <c r="B4721" s="15">
        <v>42564410</v>
      </c>
      <c r="C4721" s="2">
        <v>87</v>
      </c>
      <c r="D4721" s="2">
        <v>4.9000000000000004</v>
      </c>
    </row>
    <row r="4722" spans="1:4" x14ac:dyDescent="0.3">
      <c r="A4722" s="2" t="s">
        <v>14229</v>
      </c>
      <c r="B4722" s="14">
        <v>6990000</v>
      </c>
      <c r="C4722" s="2">
        <v>89</v>
      </c>
      <c r="D4722" s="2">
        <v>7.5</v>
      </c>
    </row>
    <row r="4723" spans="1:4" x14ac:dyDescent="0.3">
      <c r="A4723" s="2" t="s">
        <v>14232</v>
      </c>
      <c r="B4723" s="15">
        <v>0</v>
      </c>
      <c r="C4723" s="2">
        <v>78</v>
      </c>
      <c r="D4723" s="2">
        <v>5.7</v>
      </c>
    </row>
    <row r="4724" spans="1:4" x14ac:dyDescent="0.3">
      <c r="A4724" s="2" t="s">
        <v>14235</v>
      </c>
      <c r="B4724" s="14">
        <v>0</v>
      </c>
      <c r="C4724" s="2">
        <v>100</v>
      </c>
      <c r="D4724" s="2">
        <v>7.1</v>
      </c>
    </row>
    <row r="4725" spans="1:4" x14ac:dyDescent="0.3">
      <c r="A4725" s="2" t="s">
        <v>14237</v>
      </c>
      <c r="B4725" s="15">
        <v>0</v>
      </c>
      <c r="C4725" s="2">
        <v>99</v>
      </c>
      <c r="D4725" s="2">
        <v>4.9000000000000004</v>
      </c>
    </row>
    <row r="4726" spans="1:4" x14ac:dyDescent="0.3">
      <c r="A4726" s="2" t="s">
        <v>14240</v>
      </c>
      <c r="B4726" s="14">
        <v>0</v>
      </c>
      <c r="C4726" s="2">
        <v>90</v>
      </c>
      <c r="D4726" s="2">
        <v>6.5</v>
      </c>
    </row>
    <row r="4727" spans="1:4" x14ac:dyDescent="0.3">
      <c r="A4727" s="2" t="s">
        <v>14244</v>
      </c>
      <c r="B4727" s="15">
        <v>0</v>
      </c>
      <c r="C4727" s="2">
        <v>107</v>
      </c>
      <c r="D4727" s="2">
        <v>0</v>
      </c>
    </row>
    <row r="4728" spans="1:4" x14ac:dyDescent="0.3">
      <c r="A4728" s="2" t="s">
        <v>14247</v>
      </c>
      <c r="B4728" s="14">
        <v>0</v>
      </c>
      <c r="C4728" s="2">
        <v>85</v>
      </c>
      <c r="D4728" s="2">
        <v>6.3</v>
      </c>
    </row>
    <row r="4729" spans="1:4" x14ac:dyDescent="0.3">
      <c r="A4729" s="2" t="s">
        <v>14251</v>
      </c>
      <c r="B4729" s="15">
        <v>0</v>
      </c>
      <c r="C4729" s="2">
        <v>96</v>
      </c>
      <c r="D4729" s="2">
        <v>7.4</v>
      </c>
    </row>
    <row r="4730" spans="1:4" x14ac:dyDescent="0.3">
      <c r="A4730" s="2" t="s">
        <v>14255</v>
      </c>
      <c r="B4730" s="14">
        <v>0</v>
      </c>
      <c r="C4730" s="2">
        <v>88</v>
      </c>
      <c r="D4730" s="2">
        <v>5.2</v>
      </c>
    </row>
    <row r="4731" spans="1:4" x14ac:dyDescent="0.3">
      <c r="A4731" s="2" t="s">
        <v>14258</v>
      </c>
      <c r="B4731" s="15">
        <v>0</v>
      </c>
      <c r="C4731" s="2">
        <v>68</v>
      </c>
      <c r="D4731" s="2">
        <v>7</v>
      </c>
    </row>
    <row r="4732" spans="1:4" x14ac:dyDescent="0.3">
      <c r="A4732" s="2" t="s">
        <v>14262</v>
      </c>
      <c r="B4732" s="14">
        <v>0</v>
      </c>
      <c r="C4732" s="2">
        <v>85</v>
      </c>
      <c r="D4732" s="2">
        <v>5</v>
      </c>
    </row>
    <row r="4733" spans="1:4" x14ac:dyDescent="0.3">
      <c r="A4733" s="2" t="s">
        <v>14266</v>
      </c>
      <c r="B4733" s="15">
        <v>0</v>
      </c>
      <c r="C4733" s="2">
        <v>106</v>
      </c>
      <c r="D4733" s="2">
        <v>7.3</v>
      </c>
    </row>
    <row r="4734" spans="1:4" x14ac:dyDescent="0.3">
      <c r="A4734" s="2" t="s">
        <v>14270</v>
      </c>
      <c r="B4734" s="14">
        <v>-100</v>
      </c>
      <c r="C4734" s="2">
        <v>77</v>
      </c>
      <c r="D4734" s="2">
        <v>5.5</v>
      </c>
    </row>
    <row r="4735" spans="1:4" x14ac:dyDescent="0.3">
      <c r="A4735" s="2" t="s">
        <v>14274</v>
      </c>
      <c r="B4735" s="15">
        <v>0</v>
      </c>
      <c r="C4735" s="2">
        <v>80</v>
      </c>
      <c r="D4735" s="2">
        <v>6.4</v>
      </c>
    </row>
    <row r="4736" spans="1:4" x14ac:dyDescent="0.3">
      <c r="A4736" s="2" t="s">
        <v>14276</v>
      </c>
      <c r="B4736" s="14">
        <v>3161152</v>
      </c>
      <c r="C4736" s="2">
        <v>84</v>
      </c>
      <c r="D4736" s="2">
        <v>7.1</v>
      </c>
    </row>
    <row r="4737" spans="1:4" x14ac:dyDescent="0.3">
      <c r="A4737" s="2" t="s">
        <v>14279</v>
      </c>
      <c r="B4737" s="15">
        <v>0</v>
      </c>
      <c r="C4737" s="2">
        <v>86</v>
      </c>
      <c r="D4737" s="2">
        <v>6</v>
      </c>
    </row>
    <row r="4738" spans="1:4" x14ac:dyDescent="0.3">
      <c r="A4738" s="2" t="s">
        <v>14282</v>
      </c>
      <c r="B4738" s="14">
        <v>0</v>
      </c>
      <c r="C4738" s="2">
        <v>87</v>
      </c>
      <c r="D4738" s="2">
        <v>3.7</v>
      </c>
    </row>
    <row r="4739" spans="1:4" x14ac:dyDescent="0.3">
      <c r="A4739" s="2" t="s">
        <v>14285</v>
      </c>
      <c r="B4739" s="15">
        <v>-75000</v>
      </c>
      <c r="C4739" s="2">
        <v>90</v>
      </c>
      <c r="D4739" s="2">
        <v>3.3</v>
      </c>
    </row>
    <row r="4740" spans="1:4" x14ac:dyDescent="0.3">
      <c r="A4740" s="2" t="s">
        <v>14290</v>
      </c>
      <c r="B4740" s="14">
        <v>28510078</v>
      </c>
      <c r="C4740" s="2">
        <v>100</v>
      </c>
      <c r="D4740" s="2">
        <v>6.6</v>
      </c>
    </row>
    <row r="4741" spans="1:4" x14ac:dyDescent="0.3">
      <c r="A4741" s="2" t="s">
        <v>14293</v>
      </c>
      <c r="B4741" s="15">
        <v>0</v>
      </c>
      <c r="C4741" s="2">
        <v>82</v>
      </c>
      <c r="D4741" s="2">
        <v>4.5</v>
      </c>
    </row>
    <row r="4742" spans="1:4" x14ac:dyDescent="0.3">
      <c r="A4742" s="2" t="s">
        <v>14297</v>
      </c>
      <c r="B4742" s="14">
        <v>0</v>
      </c>
      <c r="C4742" s="2">
        <v>82</v>
      </c>
      <c r="D4742" s="2">
        <v>5.2</v>
      </c>
    </row>
    <row r="4743" spans="1:4" x14ac:dyDescent="0.3">
      <c r="A4743" s="2" t="s">
        <v>14300</v>
      </c>
      <c r="B4743" s="15">
        <v>-62000</v>
      </c>
      <c r="C4743" s="2">
        <v>82</v>
      </c>
      <c r="D4743" s="2">
        <v>4.4000000000000004</v>
      </c>
    </row>
    <row r="4744" spans="1:4" x14ac:dyDescent="0.3">
      <c r="A4744" s="2" t="s">
        <v>14304</v>
      </c>
      <c r="B4744" s="14">
        <v>0</v>
      </c>
      <c r="C4744" s="2">
        <v>75</v>
      </c>
      <c r="D4744" s="2">
        <v>6.4</v>
      </c>
    </row>
    <row r="4745" spans="1:4" x14ac:dyDescent="0.3">
      <c r="A4745" s="2" t="s">
        <v>14307</v>
      </c>
      <c r="B4745" s="15">
        <v>0</v>
      </c>
      <c r="C4745" s="2">
        <v>87</v>
      </c>
      <c r="D4745" s="2">
        <v>6.7</v>
      </c>
    </row>
    <row r="4746" spans="1:4" x14ac:dyDescent="0.3">
      <c r="A4746" s="2" t="s">
        <v>14311</v>
      </c>
      <c r="B4746" s="14">
        <v>-70000</v>
      </c>
      <c r="C4746" s="2">
        <v>92</v>
      </c>
      <c r="D4746" s="2">
        <v>5.8</v>
      </c>
    </row>
    <row r="4747" spans="1:4" x14ac:dyDescent="0.3">
      <c r="A4747" s="2" t="s">
        <v>14314</v>
      </c>
      <c r="B4747" s="15">
        <v>0</v>
      </c>
      <c r="C4747" s="2">
        <v>98</v>
      </c>
      <c r="D4747" s="2">
        <v>6.3</v>
      </c>
    </row>
    <row r="4748" spans="1:4" x14ac:dyDescent="0.3">
      <c r="A4748" s="2" t="s">
        <v>14316</v>
      </c>
      <c r="B4748" s="14">
        <v>0</v>
      </c>
      <c r="C4748" s="2">
        <v>83</v>
      </c>
      <c r="D4748" s="2">
        <v>6</v>
      </c>
    </row>
    <row r="4749" spans="1:4" x14ac:dyDescent="0.3">
      <c r="A4749" s="2" t="s">
        <v>14320</v>
      </c>
      <c r="B4749" s="15">
        <v>0</v>
      </c>
      <c r="C4749" s="2">
        <v>99</v>
      </c>
      <c r="D4749" s="2">
        <v>6</v>
      </c>
    </row>
    <row r="4750" spans="1:4" x14ac:dyDescent="0.3">
      <c r="A4750" s="2" t="s">
        <v>14323</v>
      </c>
      <c r="B4750" s="14">
        <v>351498</v>
      </c>
      <c r="C4750" s="2">
        <v>99</v>
      </c>
      <c r="D4750" s="2">
        <v>5.6</v>
      </c>
    </row>
    <row r="4751" spans="1:4" x14ac:dyDescent="0.3">
      <c r="A4751" s="2" t="s">
        <v>14327</v>
      </c>
      <c r="B4751" s="15">
        <v>-60000</v>
      </c>
      <c r="C4751" s="2">
        <v>93</v>
      </c>
      <c r="D4751" s="2">
        <v>5.0999999999999996</v>
      </c>
    </row>
    <row r="4752" spans="1:4" x14ac:dyDescent="0.3">
      <c r="A4752" s="2" t="s">
        <v>14330</v>
      </c>
      <c r="B4752" s="14">
        <v>0</v>
      </c>
      <c r="C4752" s="2">
        <v>110</v>
      </c>
      <c r="D4752" s="2">
        <v>5</v>
      </c>
    </row>
    <row r="4753" spans="1:4" x14ac:dyDescent="0.3">
      <c r="A4753" s="2" t="s">
        <v>14333</v>
      </c>
      <c r="B4753" s="15">
        <v>-50000</v>
      </c>
      <c r="C4753" s="2">
        <v>111</v>
      </c>
      <c r="D4753" s="2">
        <v>8.3000000000000007</v>
      </c>
    </row>
    <row r="4754" spans="1:4" x14ac:dyDescent="0.3">
      <c r="A4754" s="2" t="s">
        <v>14335</v>
      </c>
      <c r="B4754" s="14">
        <v>-50000</v>
      </c>
      <c r="C4754" s="2">
        <v>47</v>
      </c>
      <c r="D4754" s="2">
        <v>6.9</v>
      </c>
    </row>
    <row r="4755" spans="1:4" x14ac:dyDescent="0.3">
      <c r="A4755" s="2" t="s">
        <v>14339</v>
      </c>
      <c r="B4755" s="15">
        <v>0</v>
      </c>
      <c r="C4755" s="2">
        <v>93</v>
      </c>
      <c r="D4755" s="2">
        <v>5</v>
      </c>
    </row>
    <row r="4756" spans="1:4" x14ac:dyDescent="0.3">
      <c r="A4756" s="2" t="s">
        <v>14341</v>
      </c>
      <c r="B4756" s="14">
        <v>-3399104</v>
      </c>
      <c r="C4756" s="2">
        <v>95</v>
      </c>
      <c r="D4756" s="2">
        <v>5.8</v>
      </c>
    </row>
    <row r="4757" spans="1:4" x14ac:dyDescent="0.3">
      <c r="A4757" s="2" t="s">
        <v>14344</v>
      </c>
      <c r="B4757" s="15">
        <v>-50000</v>
      </c>
      <c r="C4757" s="2">
        <v>81</v>
      </c>
      <c r="D4757" s="2">
        <v>5.7</v>
      </c>
    </row>
    <row r="4758" spans="1:4" x14ac:dyDescent="0.3">
      <c r="A4758" s="2" t="s">
        <v>14348</v>
      </c>
      <c r="B4758" s="14">
        <v>0</v>
      </c>
      <c r="C4758" s="2">
        <v>83</v>
      </c>
      <c r="D4758" s="2">
        <v>6.6</v>
      </c>
    </row>
    <row r="4759" spans="1:4" x14ac:dyDescent="0.3">
      <c r="A4759" s="2" t="s">
        <v>14351</v>
      </c>
      <c r="B4759" s="15">
        <v>0</v>
      </c>
      <c r="C4759" s="2">
        <v>96</v>
      </c>
      <c r="D4759" s="2">
        <v>6.8</v>
      </c>
    </row>
    <row r="4760" spans="1:4" x14ac:dyDescent="0.3">
      <c r="A4760" s="2" t="s">
        <v>14355</v>
      </c>
      <c r="B4760" s="14">
        <v>0</v>
      </c>
      <c r="C4760" s="2">
        <v>89</v>
      </c>
      <c r="D4760" s="2">
        <v>6.4</v>
      </c>
    </row>
    <row r="4761" spans="1:4" x14ac:dyDescent="0.3">
      <c r="A4761" s="2" t="s">
        <v>14357</v>
      </c>
      <c r="B4761" s="15">
        <v>0</v>
      </c>
      <c r="C4761" s="2">
        <v>90</v>
      </c>
      <c r="D4761" s="2">
        <v>7</v>
      </c>
    </row>
    <row r="4762" spans="1:4" x14ac:dyDescent="0.3">
      <c r="A4762" s="2" t="s">
        <v>14360</v>
      </c>
      <c r="B4762" s="14">
        <v>0</v>
      </c>
      <c r="C4762" s="2">
        <v>95</v>
      </c>
      <c r="D4762" s="2">
        <v>2</v>
      </c>
    </row>
    <row r="4763" spans="1:4" x14ac:dyDescent="0.3">
      <c r="A4763" s="2" t="s">
        <v>14363</v>
      </c>
      <c r="B4763" s="15">
        <v>0</v>
      </c>
      <c r="C4763" s="2">
        <v>83</v>
      </c>
      <c r="D4763" s="2">
        <v>3.2</v>
      </c>
    </row>
    <row r="4764" spans="1:4" x14ac:dyDescent="0.3">
      <c r="A4764" s="2" t="s">
        <v>14366</v>
      </c>
      <c r="B4764" s="14">
        <v>321952</v>
      </c>
      <c r="C4764" s="2">
        <v>117</v>
      </c>
      <c r="D4764" s="2">
        <v>7.9</v>
      </c>
    </row>
    <row r="4765" spans="1:4" x14ac:dyDescent="0.3">
      <c r="A4765" s="2" t="s">
        <v>14369</v>
      </c>
      <c r="B4765" s="15">
        <v>-50000</v>
      </c>
      <c r="C4765" s="2">
        <v>75</v>
      </c>
      <c r="D4765" s="2">
        <v>3.5</v>
      </c>
    </row>
    <row r="4766" spans="1:4" x14ac:dyDescent="0.3">
      <c r="A4766" s="2" t="s">
        <v>14373</v>
      </c>
      <c r="B4766" s="14">
        <v>0</v>
      </c>
      <c r="C4766" s="2">
        <v>80</v>
      </c>
      <c r="D4766" s="2">
        <v>6.4</v>
      </c>
    </row>
    <row r="4767" spans="1:4" x14ac:dyDescent="0.3">
      <c r="A4767" s="2" t="s">
        <v>14376</v>
      </c>
      <c r="B4767" s="15">
        <v>0</v>
      </c>
      <c r="C4767" s="2">
        <v>78</v>
      </c>
      <c r="D4767" s="2">
        <v>0</v>
      </c>
    </row>
    <row r="4768" spans="1:4" x14ac:dyDescent="0.3">
      <c r="A4768" s="2" t="s">
        <v>14379</v>
      </c>
      <c r="B4768" s="14">
        <v>-500000</v>
      </c>
      <c r="C4768" s="2">
        <v>109</v>
      </c>
      <c r="D4768" s="2">
        <v>6.1</v>
      </c>
    </row>
    <row r="4769" spans="1:4" x14ac:dyDescent="0.3">
      <c r="A4769" s="2" t="s">
        <v>14382</v>
      </c>
      <c r="B4769" s="15">
        <v>0</v>
      </c>
      <c r="C4769" s="2">
        <v>89</v>
      </c>
      <c r="D4769" s="2">
        <v>0</v>
      </c>
    </row>
    <row r="4770" spans="1:4" x14ac:dyDescent="0.3">
      <c r="A4770" s="2" t="s">
        <v>14385</v>
      </c>
      <c r="B4770" s="14">
        <v>-21192</v>
      </c>
      <c r="C4770" s="2">
        <v>89</v>
      </c>
      <c r="D4770" s="2">
        <v>6.3</v>
      </c>
    </row>
    <row r="4771" spans="1:4" x14ac:dyDescent="0.3">
      <c r="A4771" s="2" t="s">
        <v>14387</v>
      </c>
      <c r="B4771" s="15">
        <v>3124130</v>
      </c>
      <c r="C4771" s="2">
        <v>92</v>
      </c>
      <c r="D4771" s="2">
        <v>7.4</v>
      </c>
    </row>
    <row r="4772" spans="1:4" x14ac:dyDescent="0.3">
      <c r="A4772" s="2" t="s">
        <v>14389</v>
      </c>
      <c r="B4772" s="14">
        <v>-27000</v>
      </c>
      <c r="C4772" s="2">
        <v>64</v>
      </c>
      <c r="D4772" s="2">
        <v>6</v>
      </c>
    </row>
    <row r="4773" spans="1:4" x14ac:dyDescent="0.3">
      <c r="A4773" s="2" t="s">
        <v>14392</v>
      </c>
      <c r="B4773" s="15">
        <v>76901</v>
      </c>
      <c r="C4773" s="2">
        <v>85</v>
      </c>
      <c r="D4773" s="2">
        <v>6.3</v>
      </c>
    </row>
    <row r="4774" spans="1:4" x14ac:dyDescent="0.3">
      <c r="A4774" s="2" t="s">
        <v>14394</v>
      </c>
      <c r="B4774" s="14">
        <v>0</v>
      </c>
      <c r="C4774" s="2">
        <v>97</v>
      </c>
      <c r="D4774" s="2">
        <v>6.8</v>
      </c>
    </row>
    <row r="4775" spans="1:4" x14ac:dyDescent="0.3">
      <c r="A4775" s="2" t="s">
        <v>14396</v>
      </c>
      <c r="B4775" s="15">
        <v>0</v>
      </c>
      <c r="C4775" s="2">
        <v>78</v>
      </c>
      <c r="D4775" s="2">
        <v>5.5</v>
      </c>
    </row>
    <row r="4776" spans="1:4" x14ac:dyDescent="0.3">
      <c r="A4776" s="2" t="s">
        <v>14399</v>
      </c>
      <c r="B4776" s="14">
        <v>0</v>
      </c>
      <c r="C4776" s="2">
        <v>85</v>
      </c>
      <c r="D4776" s="2">
        <v>6</v>
      </c>
    </row>
    <row r="4777" spans="1:4" x14ac:dyDescent="0.3">
      <c r="A4777" s="2" t="s">
        <v>14401</v>
      </c>
      <c r="B4777" s="15">
        <v>0</v>
      </c>
      <c r="C4777" s="2">
        <v>97</v>
      </c>
      <c r="D4777" s="2">
        <v>6.4</v>
      </c>
    </row>
    <row r="4778" spans="1:4" x14ac:dyDescent="0.3">
      <c r="A4778" s="2" t="s">
        <v>14403</v>
      </c>
      <c r="B4778" s="14">
        <v>0</v>
      </c>
      <c r="C4778" s="2">
        <v>90</v>
      </c>
      <c r="D4778" s="2">
        <v>0</v>
      </c>
    </row>
    <row r="4779" spans="1:4" x14ac:dyDescent="0.3">
      <c r="A4779" s="2" t="s">
        <v>14406</v>
      </c>
      <c r="B4779" s="15">
        <v>-22000</v>
      </c>
      <c r="C4779" s="2">
        <v>90</v>
      </c>
      <c r="D4779" s="2">
        <v>6</v>
      </c>
    </row>
    <row r="4780" spans="1:4" x14ac:dyDescent="0.3">
      <c r="A4780" s="2" t="s">
        <v>14408</v>
      </c>
      <c r="B4780" s="14">
        <v>0</v>
      </c>
      <c r="C4780" s="2">
        <v>120</v>
      </c>
      <c r="D4780" s="2">
        <v>6.8</v>
      </c>
    </row>
    <row r="4781" spans="1:4" x14ac:dyDescent="0.3">
      <c r="A4781" s="2" t="s">
        <v>14409</v>
      </c>
      <c r="B4781" s="15">
        <v>0</v>
      </c>
      <c r="C4781" s="2">
        <v>91</v>
      </c>
      <c r="D4781" s="2">
        <v>4.7</v>
      </c>
    </row>
    <row r="4782" spans="1:4" x14ac:dyDescent="0.3">
      <c r="A4782" s="2" t="s">
        <v>14413</v>
      </c>
      <c r="B4782" s="14">
        <v>0</v>
      </c>
      <c r="C4782" s="2">
        <v>85</v>
      </c>
      <c r="D4782" s="2">
        <v>6.2</v>
      </c>
    </row>
    <row r="4783" spans="1:4" x14ac:dyDescent="0.3">
      <c r="A4783" s="2" t="s">
        <v>14415</v>
      </c>
      <c r="B4783" s="15">
        <v>0</v>
      </c>
      <c r="C4783" s="2">
        <v>60</v>
      </c>
      <c r="D4783" s="2">
        <v>0</v>
      </c>
    </row>
    <row r="4784" spans="1:4" x14ac:dyDescent="0.3">
      <c r="A4784" s="2" t="s">
        <v>14419</v>
      </c>
      <c r="B4784" s="14">
        <v>0</v>
      </c>
      <c r="C4784" s="2">
        <v>88</v>
      </c>
      <c r="D4784" s="2">
        <v>5.6</v>
      </c>
    </row>
    <row r="4785" spans="1:4" x14ac:dyDescent="0.3">
      <c r="A4785" s="2" t="s">
        <v>14422</v>
      </c>
      <c r="B4785" s="15">
        <v>0</v>
      </c>
      <c r="C4785" s="2">
        <v>78</v>
      </c>
      <c r="D4785" s="2">
        <v>4.2</v>
      </c>
    </row>
    <row r="4786" spans="1:4" x14ac:dyDescent="0.3">
      <c r="A4786" s="2" t="s">
        <v>14427</v>
      </c>
      <c r="B4786" s="14">
        <v>5988000</v>
      </c>
      <c r="C4786" s="2">
        <v>93</v>
      </c>
      <c r="D4786" s="2">
        <v>6.2</v>
      </c>
    </row>
    <row r="4787" spans="1:4" x14ac:dyDescent="0.3">
      <c r="A4787" s="2" t="s">
        <v>14430</v>
      </c>
      <c r="B4787" s="15">
        <v>0</v>
      </c>
      <c r="C4787" s="2">
        <v>111</v>
      </c>
      <c r="D4787" s="2">
        <v>6.7</v>
      </c>
    </row>
    <row r="4788" spans="1:4" x14ac:dyDescent="0.3">
      <c r="A4788" s="2" t="s">
        <v>14432</v>
      </c>
      <c r="B4788" s="14">
        <v>0</v>
      </c>
      <c r="C4788" s="2">
        <v>90</v>
      </c>
      <c r="D4788" s="2">
        <v>6.6</v>
      </c>
    </row>
    <row r="4789" spans="1:4" x14ac:dyDescent="0.3">
      <c r="A4789" s="2" t="s">
        <v>14436</v>
      </c>
      <c r="B4789" s="15">
        <v>-13</v>
      </c>
      <c r="C4789" s="2">
        <v>84</v>
      </c>
      <c r="D4789" s="2">
        <v>2</v>
      </c>
    </row>
    <row r="4790" spans="1:4" x14ac:dyDescent="0.3">
      <c r="A4790" s="2" t="s">
        <v>14441</v>
      </c>
      <c r="B4790" s="14">
        <v>79000</v>
      </c>
      <c r="C4790" s="2">
        <v>111</v>
      </c>
      <c r="D4790" s="2">
        <v>7.4</v>
      </c>
    </row>
    <row r="4791" spans="1:4" x14ac:dyDescent="0.3">
      <c r="A4791" s="2" t="s">
        <v>14445</v>
      </c>
      <c r="B4791" s="15">
        <v>0</v>
      </c>
      <c r="C4791" s="2">
        <v>90</v>
      </c>
      <c r="D4791" s="2">
        <v>6</v>
      </c>
    </row>
    <row r="4792" spans="1:4" x14ac:dyDescent="0.3">
      <c r="A4792" s="2" t="s">
        <v>14450</v>
      </c>
      <c r="B4792" s="14">
        <v>0</v>
      </c>
      <c r="C4792" s="2">
        <v>82</v>
      </c>
      <c r="D4792" s="2">
        <v>0</v>
      </c>
    </row>
    <row r="4793" spans="1:4" x14ac:dyDescent="0.3">
      <c r="A4793" s="2" t="s">
        <v>14454</v>
      </c>
      <c r="B4793" s="15">
        <v>0</v>
      </c>
      <c r="C4793" s="2">
        <v>98</v>
      </c>
      <c r="D4793" s="2">
        <v>6</v>
      </c>
    </row>
    <row r="4794" spans="1:4" x14ac:dyDescent="0.3">
      <c r="A4794" s="2" t="s">
        <v>14458</v>
      </c>
      <c r="B4794" s="14">
        <v>417760</v>
      </c>
      <c r="C4794" s="2">
        <v>77</v>
      </c>
      <c r="D4794" s="2">
        <v>6.9</v>
      </c>
    </row>
    <row r="4795" spans="1:4" x14ac:dyDescent="0.3">
      <c r="A4795" s="2" t="s">
        <v>14462</v>
      </c>
      <c r="B4795" s="15">
        <v>0</v>
      </c>
      <c r="C4795" s="2">
        <v>80</v>
      </c>
      <c r="D4795" s="2">
        <v>7.5</v>
      </c>
    </row>
    <row r="4796" spans="1:4" x14ac:dyDescent="0.3">
      <c r="A4796" s="2" t="s">
        <v>14464</v>
      </c>
      <c r="B4796" s="14">
        <v>1820920</v>
      </c>
      <c r="C4796" s="2">
        <v>81</v>
      </c>
      <c r="D4796" s="2">
        <v>6.6</v>
      </c>
    </row>
    <row r="4797" spans="1:4" x14ac:dyDescent="0.3">
      <c r="A4797" s="2" t="s">
        <v>14466</v>
      </c>
      <c r="B4797" s="15">
        <v>-9000</v>
      </c>
      <c r="C4797" s="2">
        <v>85</v>
      </c>
      <c r="D4797" s="2">
        <v>5.9</v>
      </c>
    </row>
    <row r="4798" spans="1:4" x14ac:dyDescent="0.3">
      <c r="A4798" s="2" t="s">
        <v>14469</v>
      </c>
      <c r="B4798" s="14">
        <v>0</v>
      </c>
      <c r="C4798" s="2">
        <v>120</v>
      </c>
      <c r="D4798" s="2">
        <v>7</v>
      </c>
    </row>
    <row r="4799" spans="1:4" x14ac:dyDescent="0.3">
      <c r="A4799" s="2" t="s">
        <v>14473</v>
      </c>
      <c r="B4799" s="15">
        <v>0</v>
      </c>
      <c r="C4799" s="2">
        <v>98</v>
      </c>
      <c r="D4799" s="2">
        <v>5.7</v>
      </c>
    </row>
    <row r="4800" spans="1:4" x14ac:dyDescent="0.3">
      <c r="A4800" s="2" t="s">
        <v>14476</v>
      </c>
      <c r="B4800" s="14">
        <v>0</v>
      </c>
      <c r="C4800" s="2">
        <v>90</v>
      </c>
      <c r="D4800" s="2">
        <v>6.3</v>
      </c>
    </row>
    <row r="4801" spans="1:4" x14ac:dyDescent="0.3">
      <c r="A4801" s="2" t="s">
        <v>14480</v>
      </c>
      <c r="B4801" s="15">
        <v>-15000000</v>
      </c>
      <c r="C4801" s="2">
        <v>107</v>
      </c>
      <c r="D4801" s="2">
        <v>7.3</v>
      </c>
    </row>
    <row r="4802" spans="1:4" x14ac:dyDescent="0.3">
      <c r="A4802" s="2" t="s">
        <v>14484</v>
      </c>
      <c r="B4802" s="14">
        <v>-2</v>
      </c>
      <c r="C4802" s="2">
        <v>107</v>
      </c>
      <c r="D4802" s="2">
        <v>0</v>
      </c>
    </row>
    <row r="4803" spans="1:4" x14ac:dyDescent="0.3">
      <c r="A4803" s="2" t="s">
        <v>14488</v>
      </c>
      <c r="B4803" s="15">
        <v>-913000</v>
      </c>
      <c r="C4803" s="2">
        <v>83</v>
      </c>
      <c r="D4803" s="2">
        <v>7.4</v>
      </c>
    </row>
    <row r="4804" spans="1:4" x14ac:dyDescent="0.3">
      <c r="A4804" s="2" t="s">
        <v>14490</v>
      </c>
      <c r="B4804" s="14">
        <v>0</v>
      </c>
      <c r="C4804" s="2">
        <v>107</v>
      </c>
      <c r="D4804" s="2">
        <v>0</v>
      </c>
    </row>
  </sheetData>
  <dataValidations count="2">
    <dataValidation type="list" allowBlank="1" showInputMessage="1" showErrorMessage="1" sqref="F36" xr:uid="{BA078446-FCDC-4055-A9B5-5810F74F065B}">
      <formula1>$A$2:$A$4804</formula1>
    </dataValidation>
    <dataValidation type="list" allowBlank="1" showInputMessage="1" showErrorMessage="1" sqref="G35" xr:uid="{B185B3A4-7D4D-46D9-9712-6AE2979AC78A}">
      <formula1>$B$1:$D$1</formula1>
    </dataValidation>
  </dataValidations>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3064D2-E226-4B7D-9E7D-47770E6804EA}">
  <dimension ref="A1:M4804"/>
  <sheetViews>
    <sheetView tabSelected="1" workbookViewId="0">
      <selection activeCell="P78" sqref="P78"/>
    </sheetView>
  </sheetViews>
  <sheetFormatPr defaultRowHeight="14.4" x14ac:dyDescent="0.3"/>
  <cols>
    <col min="1" max="1" width="7" bestFit="1" customWidth="1"/>
    <col min="2" max="2" width="42.109375" customWidth="1"/>
    <col min="3" max="3" width="16" bestFit="1" customWidth="1"/>
    <col min="4" max="4" width="11.88671875" bestFit="1" customWidth="1"/>
    <col min="5" max="5" width="13.44140625" bestFit="1" customWidth="1"/>
    <col min="6" max="6" width="11.88671875" bestFit="1" customWidth="1"/>
    <col min="7" max="7" width="12.88671875" bestFit="1" customWidth="1"/>
    <col min="8" max="8" width="11" bestFit="1" customWidth="1"/>
    <col min="10" max="10" width="17.33203125" customWidth="1"/>
    <col min="11" max="11" width="16" bestFit="1" customWidth="1"/>
    <col min="12" max="12" width="15.88671875" customWidth="1"/>
  </cols>
  <sheetData>
    <row r="1" spans="1:11" x14ac:dyDescent="0.3">
      <c r="A1" s="2" t="s">
        <v>2</v>
      </c>
      <c r="B1" s="2" t="s">
        <v>3</v>
      </c>
      <c r="C1" s="2" t="s">
        <v>16</v>
      </c>
      <c r="D1" s="2" t="s">
        <v>0</v>
      </c>
      <c r="E1" s="2" t="s">
        <v>9</v>
      </c>
      <c r="F1" s="2" t="s">
        <v>5</v>
      </c>
      <c r="G1" s="2" t="s">
        <v>13</v>
      </c>
    </row>
    <row r="2" spans="1:11" x14ac:dyDescent="0.3">
      <c r="A2" s="2">
        <v>19995</v>
      </c>
      <c r="B2" s="2" t="s">
        <v>18</v>
      </c>
      <c r="C2" s="14">
        <v>2550965087</v>
      </c>
      <c r="D2" s="16">
        <v>237000000</v>
      </c>
      <c r="E2" s="18">
        <v>2787965087</v>
      </c>
      <c r="F2" s="2">
        <v>150.437577</v>
      </c>
      <c r="G2" s="2">
        <v>11800</v>
      </c>
    </row>
    <row r="3" spans="1:11" x14ac:dyDescent="0.3">
      <c r="A3" s="2">
        <v>285</v>
      </c>
      <c r="B3" s="2" t="s">
        <v>26</v>
      </c>
      <c r="C3" s="15">
        <v>661000000</v>
      </c>
      <c r="D3" s="17">
        <v>300000000</v>
      </c>
      <c r="E3" s="19">
        <v>961000000</v>
      </c>
      <c r="F3" s="2">
        <v>139.082615</v>
      </c>
      <c r="G3" s="2">
        <v>4500</v>
      </c>
    </row>
    <row r="4" spans="1:11" x14ac:dyDescent="0.3">
      <c r="A4" s="2">
        <v>206647</v>
      </c>
      <c r="B4" s="2" t="s">
        <v>31</v>
      </c>
      <c r="C4" s="14">
        <v>635674609</v>
      </c>
      <c r="D4" s="16">
        <v>245000000</v>
      </c>
      <c r="E4" s="18">
        <v>880674609</v>
      </c>
      <c r="F4" s="2">
        <v>107.376788</v>
      </c>
      <c r="G4" s="2">
        <v>4466</v>
      </c>
    </row>
    <row r="5" spans="1:11" x14ac:dyDescent="0.3">
      <c r="A5" s="2">
        <v>49026</v>
      </c>
      <c r="B5" s="2" t="s">
        <v>37</v>
      </c>
      <c r="C5" s="15">
        <v>834939099</v>
      </c>
      <c r="D5" s="17">
        <v>250000000</v>
      </c>
      <c r="E5" s="19">
        <v>1084939099</v>
      </c>
      <c r="F5" s="2">
        <v>112.31295</v>
      </c>
      <c r="G5" s="2">
        <v>9106</v>
      </c>
      <c r="J5" t="s">
        <v>6363</v>
      </c>
      <c r="K5">
        <f>MAX(C2:C4804)</f>
        <v>2550965087</v>
      </c>
    </row>
    <row r="6" spans="1:11" x14ac:dyDescent="0.3">
      <c r="A6" s="2">
        <v>49529</v>
      </c>
      <c r="B6" s="2" t="s">
        <v>42</v>
      </c>
      <c r="C6" s="14">
        <v>24139100</v>
      </c>
      <c r="D6" s="16">
        <v>260000000</v>
      </c>
      <c r="E6" s="18">
        <v>284139100</v>
      </c>
      <c r="F6" s="2">
        <v>43.926994999999998</v>
      </c>
      <c r="G6" s="2">
        <v>2124</v>
      </c>
      <c r="J6" t="s">
        <v>14498</v>
      </c>
      <c r="K6">
        <f>MIN(C2:C4804)</f>
        <v>-165710090</v>
      </c>
    </row>
    <row r="7" spans="1:11" x14ac:dyDescent="0.3">
      <c r="A7" s="2">
        <v>559</v>
      </c>
      <c r="B7" s="2" t="s">
        <v>46</v>
      </c>
      <c r="C7" s="15">
        <v>632871626</v>
      </c>
      <c r="D7" s="17">
        <v>258000000</v>
      </c>
      <c r="E7" s="19">
        <v>890871626</v>
      </c>
      <c r="F7" s="2">
        <v>115.699814</v>
      </c>
      <c r="G7" s="2">
        <v>3576</v>
      </c>
      <c r="J7" s="9" t="s">
        <v>14497</v>
      </c>
      <c r="K7" s="13">
        <f>K5-K6</f>
        <v>2716675177</v>
      </c>
    </row>
    <row r="8" spans="1:11" x14ac:dyDescent="0.3">
      <c r="A8" s="2">
        <v>38757</v>
      </c>
      <c r="B8" s="2" t="s">
        <v>50</v>
      </c>
      <c r="C8" s="14">
        <v>331794936</v>
      </c>
      <c r="D8" s="16">
        <v>260000000</v>
      </c>
      <c r="E8" s="18">
        <v>591794936</v>
      </c>
      <c r="F8" s="2">
        <v>48.681969000000002</v>
      </c>
      <c r="G8" s="2">
        <v>3330</v>
      </c>
    </row>
    <row r="9" spans="1:11" x14ac:dyDescent="0.3">
      <c r="A9" s="2">
        <v>99861</v>
      </c>
      <c r="B9" s="2" t="s">
        <v>53</v>
      </c>
      <c r="C9" s="15">
        <v>1125403694</v>
      </c>
      <c r="D9" s="17">
        <v>280000000</v>
      </c>
      <c r="E9" s="19">
        <v>1405403694</v>
      </c>
      <c r="F9" s="2">
        <v>134.27922899999999</v>
      </c>
      <c r="G9" s="2">
        <v>6767</v>
      </c>
    </row>
    <row r="10" spans="1:11" x14ac:dyDescent="0.3">
      <c r="A10" s="2">
        <v>767</v>
      </c>
      <c r="B10" s="2" t="s">
        <v>58</v>
      </c>
      <c r="C10" s="14">
        <v>683959197</v>
      </c>
      <c r="D10" s="16">
        <v>250000000</v>
      </c>
      <c r="E10" s="18">
        <v>933959197</v>
      </c>
      <c r="F10" s="2">
        <v>98.885637000000003</v>
      </c>
      <c r="G10" s="2">
        <v>5293</v>
      </c>
    </row>
    <row r="11" spans="1:11" x14ac:dyDescent="0.3">
      <c r="A11" s="2">
        <v>209112</v>
      </c>
      <c r="B11" s="2" t="s">
        <v>63</v>
      </c>
      <c r="C11" s="15">
        <v>623260194</v>
      </c>
      <c r="D11" s="17">
        <v>250000000</v>
      </c>
      <c r="E11" s="19">
        <v>873260194</v>
      </c>
      <c r="F11" s="2">
        <v>155.79045199999999</v>
      </c>
      <c r="G11" s="2">
        <v>7004</v>
      </c>
    </row>
    <row r="12" spans="1:11" x14ac:dyDescent="0.3">
      <c r="A12" s="2">
        <v>1452</v>
      </c>
      <c r="B12" s="2" t="s">
        <v>68</v>
      </c>
      <c r="C12" s="14">
        <v>121081192</v>
      </c>
      <c r="D12" s="16">
        <v>270000000</v>
      </c>
      <c r="E12" s="18">
        <v>391081192</v>
      </c>
      <c r="F12" s="2">
        <v>57.925623000000002</v>
      </c>
      <c r="G12" s="2">
        <v>1400</v>
      </c>
    </row>
    <row r="13" spans="1:11" x14ac:dyDescent="0.3">
      <c r="A13" s="2">
        <v>10764</v>
      </c>
      <c r="B13" s="2" t="s">
        <v>72</v>
      </c>
      <c r="C13" s="15">
        <v>386090727</v>
      </c>
      <c r="D13" s="17">
        <v>200000000</v>
      </c>
      <c r="E13" s="19">
        <v>586090727</v>
      </c>
      <c r="F13" s="2">
        <v>107.928811</v>
      </c>
      <c r="G13" s="2">
        <v>2965</v>
      </c>
    </row>
    <row r="14" spans="1:11" x14ac:dyDescent="0.3">
      <c r="A14" s="2">
        <v>58</v>
      </c>
      <c r="B14" s="2" t="s">
        <v>76</v>
      </c>
      <c r="C14" s="14">
        <v>865659812</v>
      </c>
      <c r="D14" s="16">
        <v>200000000</v>
      </c>
      <c r="E14" s="18">
        <v>1065659812</v>
      </c>
      <c r="F14" s="2">
        <v>145.84737899999999</v>
      </c>
      <c r="G14" s="2">
        <v>5246</v>
      </c>
    </row>
    <row r="15" spans="1:11" x14ac:dyDescent="0.3">
      <c r="A15" s="2">
        <v>57201</v>
      </c>
      <c r="B15" s="2" t="s">
        <v>80</v>
      </c>
      <c r="C15" s="15">
        <v>-165710090</v>
      </c>
      <c r="D15" s="17">
        <v>255000000</v>
      </c>
      <c r="E15" s="19">
        <v>89289910</v>
      </c>
      <c r="F15" s="2">
        <v>49.046956000000002</v>
      </c>
      <c r="G15" s="2">
        <v>2311</v>
      </c>
    </row>
    <row r="16" spans="1:11" x14ac:dyDescent="0.3">
      <c r="A16" s="2">
        <v>49521</v>
      </c>
      <c r="B16" s="2" t="s">
        <v>82</v>
      </c>
      <c r="C16" s="14">
        <v>437845518</v>
      </c>
      <c r="D16" s="16">
        <v>225000000</v>
      </c>
      <c r="E16" s="18">
        <v>662845518</v>
      </c>
      <c r="F16" s="2">
        <v>99.398009000000002</v>
      </c>
      <c r="G16" s="2">
        <v>6359</v>
      </c>
    </row>
    <row r="17" spans="1:11" x14ac:dyDescent="0.3">
      <c r="A17" s="2">
        <v>2454</v>
      </c>
      <c r="B17" s="2" t="s">
        <v>85</v>
      </c>
      <c r="C17" s="15">
        <v>194651413</v>
      </c>
      <c r="D17" s="17">
        <v>225000000</v>
      </c>
      <c r="E17" s="19">
        <v>419651413</v>
      </c>
      <c r="F17" s="2">
        <v>53.978602000000002</v>
      </c>
      <c r="G17" s="2">
        <v>1630</v>
      </c>
    </row>
    <row r="18" spans="1:11" x14ac:dyDescent="0.3">
      <c r="A18" s="2">
        <v>24428</v>
      </c>
      <c r="B18" s="2" t="s">
        <v>91</v>
      </c>
      <c r="C18" s="14">
        <v>1299557910</v>
      </c>
      <c r="D18" s="16">
        <v>220000000</v>
      </c>
      <c r="E18" s="18">
        <v>1519557910</v>
      </c>
      <c r="F18" s="2">
        <v>144.448633</v>
      </c>
      <c r="G18" s="2">
        <v>11776</v>
      </c>
      <c r="J18" s="9" t="s">
        <v>14499</v>
      </c>
      <c r="K18" s="12">
        <f>_xlfn.STDEV.P(D2:D4804)</f>
        <v>40718151.77165468</v>
      </c>
    </row>
    <row r="19" spans="1:11" x14ac:dyDescent="0.3">
      <c r="A19" s="2">
        <v>1865</v>
      </c>
      <c r="B19" s="2" t="s">
        <v>95</v>
      </c>
      <c r="C19" s="15">
        <v>665713802</v>
      </c>
      <c r="D19" s="17">
        <v>380000000</v>
      </c>
      <c r="E19" s="19">
        <v>1045713802</v>
      </c>
      <c r="F19" s="2">
        <v>135.41385600000001</v>
      </c>
      <c r="G19" s="2">
        <v>4948</v>
      </c>
    </row>
    <row r="20" spans="1:11" x14ac:dyDescent="0.3">
      <c r="A20" s="2">
        <v>41154</v>
      </c>
      <c r="B20" s="2" t="s">
        <v>99</v>
      </c>
      <c r="C20" s="14">
        <v>399026776</v>
      </c>
      <c r="D20" s="16">
        <v>225000000</v>
      </c>
      <c r="E20" s="18">
        <v>624026776</v>
      </c>
      <c r="F20" s="2">
        <v>52.035178999999999</v>
      </c>
      <c r="G20" s="2">
        <v>4160</v>
      </c>
    </row>
    <row r="21" spans="1:11" x14ac:dyDescent="0.3">
      <c r="A21" s="2">
        <v>122917</v>
      </c>
      <c r="B21" s="2" t="s">
        <v>103</v>
      </c>
      <c r="C21" s="15">
        <v>706019788</v>
      </c>
      <c r="D21" s="17">
        <v>250000000</v>
      </c>
      <c r="E21" s="19">
        <v>956019788</v>
      </c>
      <c r="F21" s="2">
        <v>120.965743</v>
      </c>
      <c r="G21" s="2">
        <v>4760</v>
      </c>
    </row>
    <row r="22" spans="1:11" x14ac:dyDescent="0.3">
      <c r="A22" s="2">
        <v>1930</v>
      </c>
      <c r="B22" s="2" t="s">
        <v>108</v>
      </c>
      <c r="C22" s="14">
        <v>537215857</v>
      </c>
      <c r="D22" s="16">
        <v>215000000</v>
      </c>
      <c r="E22" s="18">
        <v>752215857</v>
      </c>
      <c r="F22" s="2">
        <v>89.866275999999999</v>
      </c>
      <c r="G22" s="2">
        <v>6586</v>
      </c>
    </row>
    <row r="23" spans="1:11" x14ac:dyDescent="0.3">
      <c r="A23" s="2">
        <v>20662</v>
      </c>
      <c r="B23" s="2" t="s">
        <v>112</v>
      </c>
      <c r="C23" s="15">
        <v>110669540</v>
      </c>
      <c r="D23" s="17">
        <v>200000000</v>
      </c>
      <c r="E23" s="19">
        <v>310669540</v>
      </c>
      <c r="F23" s="2">
        <v>37.668301</v>
      </c>
      <c r="G23" s="2">
        <v>1398</v>
      </c>
    </row>
    <row r="24" spans="1:11" x14ac:dyDescent="0.3">
      <c r="A24" s="2">
        <v>57158</v>
      </c>
      <c r="B24" s="2" t="s">
        <v>117</v>
      </c>
      <c r="C24" s="14">
        <v>708400000</v>
      </c>
      <c r="D24" s="16">
        <v>250000000</v>
      </c>
      <c r="E24" s="18">
        <v>958400000</v>
      </c>
      <c r="F24" s="2">
        <v>94.370564000000002</v>
      </c>
      <c r="G24" s="2">
        <v>4524</v>
      </c>
    </row>
    <row r="25" spans="1:11" x14ac:dyDescent="0.3">
      <c r="A25" s="2">
        <v>2268</v>
      </c>
      <c r="B25" s="2" t="s">
        <v>118</v>
      </c>
      <c r="C25" s="15">
        <v>192234864</v>
      </c>
      <c r="D25" s="17">
        <v>180000000</v>
      </c>
      <c r="E25" s="19">
        <v>372234864</v>
      </c>
      <c r="F25" s="2">
        <v>42.990906000000003</v>
      </c>
      <c r="G25" s="2">
        <v>1303</v>
      </c>
      <c r="J25" s="8" t="s">
        <v>14500</v>
      </c>
      <c r="K25" s="4">
        <f>CORREL(D2:D4804,E2:E4804)</f>
        <v>0.73082285692448179</v>
      </c>
    </row>
    <row r="26" spans="1:11" x14ac:dyDescent="0.3">
      <c r="A26" s="2">
        <v>254</v>
      </c>
      <c r="B26" s="2" t="s">
        <v>123</v>
      </c>
      <c r="C26" s="14">
        <v>343000000</v>
      </c>
      <c r="D26" s="16">
        <v>207000000</v>
      </c>
      <c r="E26" s="18">
        <v>550000000</v>
      </c>
      <c r="F26" s="2">
        <v>61.226010000000002</v>
      </c>
      <c r="G26" s="2">
        <v>2337</v>
      </c>
    </row>
    <row r="27" spans="1:11" x14ac:dyDescent="0.3">
      <c r="A27" s="2">
        <v>597</v>
      </c>
      <c r="B27" s="2" t="s">
        <v>126</v>
      </c>
      <c r="C27" s="15">
        <v>1645034188</v>
      </c>
      <c r="D27" s="17">
        <v>200000000</v>
      </c>
      <c r="E27" s="19">
        <v>1845034188</v>
      </c>
      <c r="F27" s="2">
        <v>100.025899</v>
      </c>
      <c r="G27" s="2">
        <v>7562</v>
      </c>
    </row>
    <row r="28" spans="1:11" x14ac:dyDescent="0.3">
      <c r="A28" s="2">
        <v>271110</v>
      </c>
      <c r="B28" s="2" t="s">
        <v>129</v>
      </c>
      <c r="C28" s="14">
        <v>903304495</v>
      </c>
      <c r="D28" s="16">
        <v>250000000</v>
      </c>
      <c r="E28" s="18">
        <v>1153304495</v>
      </c>
      <c r="F28" s="2">
        <v>198.37239500000001</v>
      </c>
      <c r="G28" s="2">
        <v>7241</v>
      </c>
    </row>
    <row r="29" spans="1:11" x14ac:dyDescent="0.3">
      <c r="A29" s="2">
        <v>44833</v>
      </c>
      <c r="B29" s="2" t="s">
        <v>134</v>
      </c>
      <c r="C29" s="15">
        <v>94025485</v>
      </c>
      <c r="D29" s="17">
        <v>209000000</v>
      </c>
      <c r="E29" s="19">
        <v>303025485</v>
      </c>
      <c r="F29" s="2">
        <v>64.928381999999999</v>
      </c>
      <c r="G29" s="2">
        <v>2114</v>
      </c>
    </row>
    <row r="30" spans="1:11" x14ac:dyDescent="0.3">
      <c r="A30" s="2">
        <v>135397</v>
      </c>
      <c r="B30" s="2" t="s">
        <v>139</v>
      </c>
      <c r="C30" s="14">
        <v>1363528810</v>
      </c>
      <c r="D30" s="16">
        <v>150000000</v>
      </c>
      <c r="E30" s="18">
        <v>1513528810</v>
      </c>
      <c r="F30" s="2">
        <v>418.708552</v>
      </c>
      <c r="G30" s="2">
        <v>8662</v>
      </c>
    </row>
    <row r="31" spans="1:11" x14ac:dyDescent="0.3">
      <c r="A31" s="2">
        <v>37724</v>
      </c>
      <c r="B31" s="2" t="s">
        <v>144</v>
      </c>
      <c r="C31" s="15">
        <v>908561013</v>
      </c>
      <c r="D31" s="17">
        <v>200000000</v>
      </c>
      <c r="E31" s="19">
        <v>1108561013</v>
      </c>
      <c r="F31" s="2">
        <v>93.004992999999999</v>
      </c>
      <c r="G31" s="2">
        <v>7604</v>
      </c>
    </row>
    <row r="32" spans="1:11" x14ac:dyDescent="0.3">
      <c r="A32" s="2">
        <v>558</v>
      </c>
      <c r="B32" s="2" t="s">
        <v>146</v>
      </c>
      <c r="C32" s="14">
        <v>583766341</v>
      </c>
      <c r="D32" s="16">
        <v>200000000</v>
      </c>
      <c r="E32" s="18">
        <v>783766341</v>
      </c>
      <c r="F32" s="2">
        <v>35.149585999999999</v>
      </c>
      <c r="G32" s="2">
        <v>4321</v>
      </c>
    </row>
    <row r="33" spans="1:11" x14ac:dyDescent="0.3">
      <c r="A33" s="2">
        <v>68721</v>
      </c>
      <c r="B33" s="2" t="s">
        <v>148</v>
      </c>
      <c r="C33" s="15">
        <v>1015439994</v>
      </c>
      <c r="D33" s="17">
        <v>200000000</v>
      </c>
      <c r="E33" s="19">
        <v>1215439994</v>
      </c>
      <c r="F33" s="2">
        <v>77.682079999999999</v>
      </c>
      <c r="G33" s="2">
        <v>8806</v>
      </c>
    </row>
    <row r="34" spans="1:11" x14ac:dyDescent="0.3">
      <c r="A34" s="2">
        <v>12155</v>
      </c>
      <c r="B34" s="2" t="s">
        <v>153</v>
      </c>
      <c r="C34" s="14">
        <v>825491110</v>
      </c>
      <c r="D34" s="16">
        <v>200000000</v>
      </c>
      <c r="E34" s="18">
        <v>1025491110</v>
      </c>
      <c r="F34" s="2">
        <v>78.530105000000006</v>
      </c>
      <c r="G34" s="2">
        <v>4645</v>
      </c>
    </row>
    <row r="35" spans="1:11" x14ac:dyDescent="0.3">
      <c r="A35" s="2">
        <v>36668</v>
      </c>
      <c r="B35" s="2" t="s">
        <v>157</v>
      </c>
      <c r="C35" s="15">
        <v>249359555</v>
      </c>
      <c r="D35" s="17">
        <v>210000000</v>
      </c>
      <c r="E35" s="19">
        <v>459359555</v>
      </c>
      <c r="F35" s="2">
        <v>3.857526</v>
      </c>
      <c r="G35" s="2">
        <v>3525</v>
      </c>
    </row>
    <row r="36" spans="1:11" x14ac:dyDescent="0.3">
      <c r="A36" s="2">
        <v>62211</v>
      </c>
      <c r="B36" s="2" t="s">
        <v>161</v>
      </c>
      <c r="C36" s="14">
        <v>543559607</v>
      </c>
      <c r="D36" s="16">
        <v>200000000</v>
      </c>
      <c r="E36" s="18">
        <v>743559607</v>
      </c>
      <c r="F36" s="2">
        <v>89.186492000000001</v>
      </c>
      <c r="G36" s="2">
        <v>3528</v>
      </c>
      <c r="J36" s="8" t="s">
        <v>14500</v>
      </c>
      <c r="K36" s="4">
        <f>CORREL(F2:F4804,G2:G4804)</f>
        <v>0.77812988903485258</v>
      </c>
    </row>
    <row r="37" spans="1:11" x14ac:dyDescent="0.3">
      <c r="A37" s="2">
        <v>8373</v>
      </c>
      <c r="B37" s="2" t="s">
        <v>164</v>
      </c>
      <c r="C37" s="15">
        <v>686297228</v>
      </c>
      <c r="D37" s="17">
        <v>150000000</v>
      </c>
      <c r="E37" s="19">
        <v>836297228</v>
      </c>
      <c r="F37" s="2">
        <v>21.939662999999999</v>
      </c>
      <c r="G37" s="2">
        <v>3138</v>
      </c>
    </row>
    <row r="38" spans="1:11" x14ac:dyDescent="0.3">
      <c r="A38" s="2">
        <v>91314</v>
      </c>
      <c r="B38" s="2" t="s">
        <v>167</v>
      </c>
      <c r="C38" s="14">
        <v>881405097</v>
      </c>
      <c r="D38" s="16">
        <v>210000000</v>
      </c>
      <c r="E38" s="18">
        <v>1091405097</v>
      </c>
      <c r="F38" s="2">
        <v>116.840296</v>
      </c>
      <c r="G38" s="2">
        <v>3095</v>
      </c>
    </row>
    <row r="39" spans="1:11" x14ac:dyDescent="0.3">
      <c r="A39" s="2">
        <v>68728</v>
      </c>
      <c r="B39" s="2" t="s">
        <v>170</v>
      </c>
      <c r="C39" s="15">
        <v>291868548</v>
      </c>
      <c r="D39" s="17">
        <v>200000000</v>
      </c>
      <c r="E39" s="19">
        <v>491868548</v>
      </c>
      <c r="F39" s="2">
        <v>46.985444999999999</v>
      </c>
      <c r="G39" s="2">
        <v>3530</v>
      </c>
    </row>
    <row r="40" spans="1:11" x14ac:dyDescent="0.3">
      <c r="A40" s="2">
        <v>102382</v>
      </c>
      <c r="B40" s="2" t="s">
        <v>172</v>
      </c>
      <c r="C40" s="14">
        <v>505717432</v>
      </c>
      <c r="D40" s="16">
        <v>200000000</v>
      </c>
      <c r="E40" s="18">
        <v>705717432</v>
      </c>
      <c r="F40" s="2">
        <v>89.270217000000002</v>
      </c>
      <c r="G40" s="2">
        <v>4179</v>
      </c>
    </row>
    <row r="41" spans="1:11" x14ac:dyDescent="0.3">
      <c r="A41" s="2">
        <v>20526</v>
      </c>
      <c r="B41" s="2" t="s">
        <v>174</v>
      </c>
      <c r="C41" s="15">
        <v>230062763</v>
      </c>
      <c r="D41" s="17">
        <v>170000000</v>
      </c>
      <c r="E41" s="19">
        <v>400062763</v>
      </c>
      <c r="F41" s="2">
        <v>73.795050000000003</v>
      </c>
      <c r="G41" s="2">
        <v>2841</v>
      </c>
    </row>
    <row r="42" spans="1:11" x14ac:dyDescent="0.3">
      <c r="A42" s="2">
        <v>49013</v>
      </c>
      <c r="B42" s="2" t="s">
        <v>178</v>
      </c>
      <c r="C42" s="14">
        <v>359852396</v>
      </c>
      <c r="D42" s="16">
        <v>200000000</v>
      </c>
      <c r="E42" s="18">
        <v>559852396</v>
      </c>
      <c r="F42" s="2">
        <v>49.98659</v>
      </c>
      <c r="G42" s="2">
        <v>2033</v>
      </c>
    </row>
    <row r="43" spans="1:11" x14ac:dyDescent="0.3">
      <c r="A43" s="2">
        <v>44912</v>
      </c>
      <c r="B43" s="2" t="s">
        <v>182</v>
      </c>
      <c r="C43" s="15">
        <v>19851172</v>
      </c>
      <c r="D43" s="17">
        <v>200000000</v>
      </c>
      <c r="E43" s="19">
        <v>219851172</v>
      </c>
      <c r="F43" s="2">
        <v>51.872838999999999</v>
      </c>
      <c r="G43" s="2">
        <v>2487</v>
      </c>
    </row>
    <row r="44" spans="1:11" x14ac:dyDescent="0.3">
      <c r="A44" s="2">
        <v>10193</v>
      </c>
      <c r="B44" s="2" t="s">
        <v>187</v>
      </c>
      <c r="C44" s="14">
        <v>866969703</v>
      </c>
      <c r="D44" s="16">
        <v>200000000</v>
      </c>
      <c r="E44" s="18">
        <v>1066969703</v>
      </c>
      <c r="F44" s="2">
        <v>59.995418000000001</v>
      </c>
      <c r="G44" s="2">
        <v>4597</v>
      </c>
    </row>
    <row r="45" spans="1:11" x14ac:dyDescent="0.3">
      <c r="A45" s="2">
        <v>534</v>
      </c>
      <c r="B45" s="2" t="s">
        <v>191</v>
      </c>
      <c r="C45" s="15">
        <v>171353001</v>
      </c>
      <c r="D45" s="17">
        <v>200000000</v>
      </c>
      <c r="E45" s="19">
        <v>371353001</v>
      </c>
      <c r="F45" s="2">
        <v>71.862892000000002</v>
      </c>
      <c r="G45" s="2">
        <v>2463</v>
      </c>
    </row>
    <row r="46" spans="1:11" x14ac:dyDescent="0.3">
      <c r="A46" s="2">
        <v>168259</v>
      </c>
      <c r="B46" s="2" t="s">
        <v>196</v>
      </c>
      <c r="C46" s="14">
        <v>1316249360</v>
      </c>
      <c r="D46" s="16">
        <v>190000000</v>
      </c>
      <c r="E46" s="18">
        <v>1506249360</v>
      </c>
      <c r="F46" s="2">
        <v>102.32221699999999</v>
      </c>
      <c r="G46" s="2">
        <v>4176</v>
      </c>
      <c r="J46" s="2" t="s">
        <v>14592</v>
      </c>
    </row>
    <row r="47" spans="1:11" x14ac:dyDescent="0.3">
      <c r="A47" s="2">
        <v>72190</v>
      </c>
      <c r="B47" s="2" t="s">
        <v>201</v>
      </c>
      <c r="C47" s="15">
        <v>331865000</v>
      </c>
      <c r="D47" s="17">
        <v>200000000</v>
      </c>
      <c r="E47" s="19">
        <v>531865000</v>
      </c>
      <c r="F47" s="2">
        <v>81.834855000000005</v>
      </c>
      <c r="G47" s="2">
        <v>5560</v>
      </c>
      <c r="J47" s="22">
        <v>76000000</v>
      </c>
    </row>
    <row r="48" spans="1:11" ht="15" thickBot="1" x14ac:dyDescent="0.35">
      <c r="A48" s="2">
        <v>127585</v>
      </c>
      <c r="B48" s="2" t="s">
        <v>203</v>
      </c>
      <c r="C48" s="14">
        <v>497862775</v>
      </c>
      <c r="D48" s="16">
        <v>250000000</v>
      </c>
      <c r="E48" s="18">
        <v>747862775</v>
      </c>
      <c r="F48" s="2">
        <v>118.07869100000001</v>
      </c>
      <c r="G48" s="2">
        <v>6032</v>
      </c>
      <c r="J48" s="22">
        <v>114000000</v>
      </c>
    </row>
    <row r="49" spans="1:13" x14ac:dyDescent="0.3">
      <c r="A49" s="2">
        <v>54138</v>
      </c>
      <c r="B49" s="2" t="s">
        <v>206</v>
      </c>
      <c r="C49" s="15">
        <v>277365246</v>
      </c>
      <c r="D49" s="17">
        <v>190000000</v>
      </c>
      <c r="E49" s="19">
        <v>467365246</v>
      </c>
      <c r="F49" s="2">
        <v>78.291017999999994</v>
      </c>
      <c r="G49" s="2">
        <v>4418</v>
      </c>
      <c r="J49" s="22">
        <v>152000000</v>
      </c>
      <c r="L49" s="26" t="s">
        <v>14592</v>
      </c>
      <c r="M49" s="26" t="s">
        <v>4731</v>
      </c>
    </row>
    <row r="50" spans="1:13" x14ac:dyDescent="0.3">
      <c r="A50" s="2">
        <v>81005</v>
      </c>
      <c r="B50" s="2" t="s">
        <v>210</v>
      </c>
      <c r="C50" s="14">
        <v>2687603</v>
      </c>
      <c r="D50" s="16">
        <v>195000000</v>
      </c>
      <c r="E50" s="18">
        <v>197687603</v>
      </c>
      <c r="F50" s="2">
        <v>43.349854999999998</v>
      </c>
      <c r="G50" s="2">
        <v>2598</v>
      </c>
      <c r="J50" s="22">
        <v>190000000</v>
      </c>
      <c r="L50" s="23">
        <v>76000000</v>
      </c>
      <c r="M50" s="24">
        <v>4312</v>
      </c>
    </row>
    <row r="51" spans="1:13" x14ac:dyDescent="0.3">
      <c r="A51" s="2">
        <v>64682</v>
      </c>
      <c r="B51" s="2" t="s">
        <v>213</v>
      </c>
      <c r="C51" s="15">
        <v>246040419</v>
      </c>
      <c r="D51" s="17">
        <v>105000000</v>
      </c>
      <c r="E51" s="19">
        <v>351040419</v>
      </c>
      <c r="F51" s="2">
        <v>61.196071000000003</v>
      </c>
      <c r="G51" s="2">
        <v>3769</v>
      </c>
      <c r="J51" s="22">
        <v>228000000</v>
      </c>
      <c r="L51" s="23">
        <v>114000000</v>
      </c>
      <c r="M51" s="24">
        <v>246</v>
      </c>
    </row>
    <row r="52" spans="1:13" x14ac:dyDescent="0.3">
      <c r="A52" s="2">
        <v>9543</v>
      </c>
      <c r="B52" s="2" t="s">
        <v>218</v>
      </c>
      <c r="C52" s="14">
        <v>185154643</v>
      </c>
      <c r="D52" s="16">
        <v>150000000</v>
      </c>
      <c r="E52" s="18">
        <v>335154643</v>
      </c>
      <c r="F52" s="2">
        <v>62.169880999999997</v>
      </c>
      <c r="G52" s="2">
        <v>2317</v>
      </c>
      <c r="J52" s="22">
        <v>266000000</v>
      </c>
      <c r="L52" s="23">
        <v>152000000</v>
      </c>
      <c r="M52" s="24">
        <v>142</v>
      </c>
    </row>
    <row r="53" spans="1:13" x14ac:dyDescent="0.3">
      <c r="A53" s="2">
        <v>68726</v>
      </c>
      <c r="B53" s="2" t="s">
        <v>222</v>
      </c>
      <c r="C53" s="15">
        <v>227602906</v>
      </c>
      <c r="D53" s="17">
        <v>180000000</v>
      </c>
      <c r="E53" s="19">
        <v>407602906</v>
      </c>
      <c r="F53" s="2">
        <v>56.523204999999997</v>
      </c>
      <c r="G53" s="2">
        <v>4794</v>
      </c>
      <c r="J53" s="22">
        <v>304000000</v>
      </c>
      <c r="L53" s="23">
        <v>190000000</v>
      </c>
      <c r="M53" s="24">
        <v>54</v>
      </c>
    </row>
    <row r="54" spans="1:13" x14ac:dyDescent="0.3">
      <c r="A54" s="2">
        <v>38356</v>
      </c>
      <c r="B54" s="2" t="s">
        <v>225</v>
      </c>
      <c r="C54" s="14">
        <v>928746996</v>
      </c>
      <c r="D54" s="16">
        <v>195000000</v>
      </c>
      <c r="E54" s="18">
        <v>1123746996</v>
      </c>
      <c r="F54" s="2">
        <v>28.529606999999999</v>
      </c>
      <c r="G54" s="2">
        <v>3299</v>
      </c>
      <c r="J54" s="22">
        <v>342000000</v>
      </c>
      <c r="L54" s="23">
        <v>228000000</v>
      </c>
      <c r="M54" s="24">
        <v>31</v>
      </c>
    </row>
    <row r="55" spans="1:13" x14ac:dyDescent="0.3">
      <c r="A55" s="2">
        <v>217</v>
      </c>
      <c r="B55" s="2" t="s">
        <v>228</v>
      </c>
      <c r="C55" s="15">
        <v>601636033</v>
      </c>
      <c r="D55" s="17">
        <v>185000000</v>
      </c>
      <c r="E55" s="19">
        <v>786636033</v>
      </c>
      <c r="F55" s="2">
        <v>75.674458000000001</v>
      </c>
      <c r="G55" s="2">
        <v>2495</v>
      </c>
      <c r="J55" s="22">
        <v>380000000</v>
      </c>
      <c r="L55" s="23">
        <v>266000000</v>
      </c>
      <c r="M55" s="24">
        <v>13</v>
      </c>
    </row>
    <row r="56" spans="1:13" x14ac:dyDescent="0.3">
      <c r="A56" s="2">
        <v>105864</v>
      </c>
      <c r="B56" s="2" t="s">
        <v>233</v>
      </c>
      <c r="C56" s="14">
        <v>156926147</v>
      </c>
      <c r="D56" s="16">
        <v>175000000</v>
      </c>
      <c r="E56" s="18">
        <v>331926147</v>
      </c>
      <c r="F56" s="2">
        <v>51.692953000000003</v>
      </c>
      <c r="G56" s="2">
        <v>1736</v>
      </c>
      <c r="L56" s="23">
        <v>304000000</v>
      </c>
      <c r="M56" s="24">
        <v>3</v>
      </c>
    </row>
    <row r="57" spans="1:13" x14ac:dyDescent="0.3">
      <c r="A57" s="2">
        <v>62177</v>
      </c>
      <c r="B57" s="2" t="s">
        <v>237</v>
      </c>
      <c r="C57" s="15">
        <v>353983207</v>
      </c>
      <c r="D57" s="17">
        <v>185000000</v>
      </c>
      <c r="E57" s="19">
        <v>538983207</v>
      </c>
      <c r="F57" s="2">
        <v>125.114374</v>
      </c>
      <c r="G57" s="2">
        <v>4641</v>
      </c>
      <c r="L57" s="23">
        <v>342000000</v>
      </c>
      <c r="M57" s="24">
        <v>0</v>
      </c>
    </row>
    <row r="58" spans="1:13" x14ac:dyDescent="0.3">
      <c r="A58" s="2">
        <v>188927</v>
      </c>
      <c r="B58" s="2" t="s">
        <v>240</v>
      </c>
      <c r="C58" s="14">
        <v>158471816</v>
      </c>
      <c r="D58" s="16">
        <v>185000000</v>
      </c>
      <c r="E58" s="18">
        <v>343471816</v>
      </c>
      <c r="F58" s="2">
        <v>65.352913000000001</v>
      </c>
      <c r="G58" s="2">
        <v>2568</v>
      </c>
      <c r="L58" s="23">
        <v>380000000</v>
      </c>
      <c r="M58" s="24">
        <v>1</v>
      </c>
    </row>
    <row r="59" spans="1:13" ht="15" thickBot="1" x14ac:dyDescent="0.35">
      <c r="A59" s="2">
        <v>10681</v>
      </c>
      <c r="B59" s="2" t="s">
        <v>243</v>
      </c>
      <c r="C59" s="15">
        <v>341311860</v>
      </c>
      <c r="D59" s="17">
        <v>180000000</v>
      </c>
      <c r="E59" s="19">
        <v>521311860</v>
      </c>
      <c r="F59" s="2">
        <v>66.390711999999994</v>
      </c>
      <c r="G59" s="2">
        <v>6296</v>
      </c>
      <c r="L59" s="25" t="s">
        <v>14593</v>
      </c>
      <c r="M59" s="25">
        <v>0</v>
      </c>
    </row>
    <row r="60" spans="1:13" x14ac:dyDescent="0.3">
      <c r="A60" s="2">
        <v>5174</v>
      </c>
      <c r="B60" s="2" t="s">
        <v>246</v>
      </c>
      <c r="C60" s="14">
        <v>118022233</v>
      </c>
      <c r="D60" s="16">
        <v>140000000</v>
      </c>
      <c r="E60" s="18">
        <v>258022233</v>
      </c>
      <c r="F60" s="2">
        <v>22.57178</v>
      </c>
      <c r="G60" s="2">
        <v>783</v>
      </c>
    </row>
    <row r="61" spans="1:13" x14ac:dyDescent="0.3">
      <c r="A61" s="2">
        <v>14161</v>
      </c>
      <c r="B61" s="2" t="s">
        <v>248</v>
      </c>
      <c r="C61" s="15">
        <v>569653595</v>
      </c>
      <c r="D61" s="17">
        <v>200000000</v>
      </c>
      <c r="E61" s="19">
        <v>769653595</v>
      </c>
      <c r="F61" s="2">
        <v>45.274225000000001</v>
      </c>
      <c r="G61" s="2">
        <v>4903</v>
      </c>
    </row>
    <row r="62" spans="1:13" x14ac:dyDescent="0.3">
      <c r="A62" s="2">
        <v>17979</v>
      </c>
      <c r="B62" s="2" t="s">
        <v>252</v>
      </c>
      <c r="C62" s="14">
        <v>125233863</v>
      </c>
      <c r="D62" s="16">
        <v>200000000</v>
      </c>
      <c r="E62" s="18">
        <v>325233863</v>
      </c>
      <c r="F62" s="2">
        <v>39.744242</v>
      </c>
      <c r="G62" s="2">
        <v>1095</v>
      </c>
    </row>
    <row r="63" spans="1:13" x14ac:dyDescent="0.3">
      <c r="A63" s="2">
        <v>76757</v>
      </c>
      <c r="B63" s="2" t="s">
        <v>256</v>
      </c>
      <c r="C63" s="15">
        <v>7987720</v>
      </c>
      <c r="D63" s="17">
        <v>176000003</v>
      </c>
      <c r="E63" s="19">
        <v>183987723</v>
      </c>
      <c r="F63" s="2">
        <v>85.369079999999997</v>
      </c>
      <c r="G63" s="2">
        <v>2768</v>
      </c>
    </row>
    <row r="64" spans="1:13" x14ac:dyDescent="0.3">
      <c r="A64" s="2">
        <v>258489</v>
      </c>
      <c r="B64" s="2" t="s">
        <v>259</v>
      </c>
      <c r="C64" s="14">
        <v>176743061</v>
      </c>
      <c r="D64" s="16">
        <v>180000000</v>
      </c>
      <c r="E64" s="18">
        <v>356743061</v>
      </c>
      <c r="F64" s="2">
        <v>42.741719000000003</v>
      </c>
      <c r="G64" s="2">
        <v>2430</v>
      </c>
    </row>
    <row r="65" spans="1:13" x14ac:dyDescent="0.3">
      <c r="A65" s="2">
        <v>411</v>
      </c>
      <c r="B65" s="2" t="s">
        <v>261</v>
      </c>
      <c r="C65" s="15">
        <v>568806957</v>
      </c>
      <c r="D65" s="17">
        <v>180000000</v>
      </c>
      <c r="E65" s="19">
        <v>748806957</v>
      </c>
      <c r="F65" s="2">
        <v>67.391328000000001</v>
      </c>
      <c r="G65" s="2">
        <v>2629</v>
      </c>
    </row>
    <row r="66" spans="1:13" x14ac:dyDescent="0.3">
      <c r="A66" s="2">
        <v>246655</v>
      </c>
      <c r="B66" s="2" t="s">
        <v>264</v>
      </c>
      <c r="C66" s="14">
        <v>365934787</v>
      </c>
      <c r="D66" s="16">
        <v>178000000</v>
      </c>
      <c r="E66" s="18">
        <v>543934787</v>
      </c>
      <c r="F66" s="2">
        <v>139.272042</v>
      </c>
      <c r="G66" s="2">
        <v>4721</v>
      </c>
    </row>
    <row r="67" spans="1:13" x14ac:dyDescent="0.3">
      <c r="A67" s="2">
        <v>155</v>
      </c>
      <c r="B67" s="2" t="s">
        <v>267</v>
      </c>
      <c r="C67" s="15">
        <v>819558444</v>
      </c>
      <c r="D67" s="17">
        <v>185000000</v>
      </c>
      <c r="E67" s="19">
        <v>1004558444</v>
      </c>
      <c r="F67" s="2">
        <v>187.32292699999999</v>
      </c>
      <c r="G67" s="2">
        <v>12002</v>
      </c>
    </row>
    <row r="68" spans="1:13" ht="15" thickBot="1" x14ac:dyDescent="0.35">
      <c r="A68" s="2">
        <v>14160</v>
      </c>
      <c r="B68" s="2" t="s">
        <v>270</v>
      </c>
      <c r="C68" s="14">
        <v>560099082</v>
      </c>
      <c r="D68" s="16">
        <v>175000000</v>
      </c>
      <c r="E68" s="18">
        <v>735099082</v>
      </c>
      <c r="F68" s="2">
        <v>92.201961999999995</v>
      </c>
      <c r="G68" s="2">
        <v>6870</v>
      </c>
      <c r="J68" s="2" t="s">
        <v>14594</v>
      </c>
    </row>
    <row r="69" spans="1:13" x14ac:dyDescent="0.3">
      <c r="A69" s="2">
        <v>15512</v>
      </c>
      <c r="B69" s="2" t="s">
        <v>275</v>
      </c>
      <c r="C69" s="15">
        <v>206509870</v>
      </c>
      <c r="D69" s="17">
        <v>175000000</v>
      </c>
      <c r="E69" s="19">
        <v>381509870</v>
      </c>
      <c r="F69" s="2">
        <v>36.167577999999999</v>
      </c>
      <c r="G69" s="2">
        <v>1423</v>
      </c>
      <c r="J69" s="22">
        <v>557593017</v>
      </c>
      <c r="L69" s="26" t="s">
        <v>14594</v>
      </c>
      <c r="M69" s="26" t="s">
        <v>4731</v>
      </c>
    </row>
    <row r="70" spans="1:13" x14ac:dyDescent="0.3">
      <c r="A70" s="2">
        <v>1726</v>
      </c>
      <c r="B70" s="2" t="s">
        <v>279</v>
      </c>
      <c r="C70" s="14">
        <v>445174222</v>
      </c>
      <c r="D70" s="16">
        <v>140000000</v>
      </c>
      <c r="E70" s="18">
        <v>585174222</v>
      </c>
      <c r="F70" s="2">
        <v>120.725053</v>
      </c>
      <c r="G70" s="2">
        <v>8776</v>
      </c>
      <c r="J70" s="22">
        <v>836389526</v>
      </c>
      <c r="L70" s="23">
        <v>557593017</v>
      </c>
      <c r="M70" s="24">
        <v>4682</v>
      </c>
    </row>
    <row r="71" spans="1:13" x14ac:dyDescent="0.3">
      <c r="A71" s="2">
        <v>44826</v>
      </c>
      <c r="B71" s="2" t="s">
        <v>283</v>
      </c>
      <c r="C71" s="15">
        <v>15770160</v>
      </c>
      <c r="D71" s="17">
        <v>170000000</v>
      </c>
      <c r="E71" s="19">
        <v>185770160</v>
      </c>
      <c r="F71" s="2">
        <v>32.319043000000001</v>
      </c>
      <c r="G71" s="2">
        <v>2141</v>
      </c>
      <c r="J71" s="22">
        <v>1115186035</v>
      </c>
      <c r="L71" s="23">
        <v>836389526</v>
      </c>
      <c r="M71" s="24">
        <v>75</v>
      </c>
    </row>
    <row r="72" spans="1:13" x14ac:dyDescent="0.3">
      <c r="A72" s="2">
        <v>8487</v>
      </c>
      <c r="B72" s="2" t="s">
        <v>288</v>
      </c>
      <c r="C72" s="14">
        <v>52104681</v>
      </c>
      <c r="D72" s="16">
        <v>170000000</v>
      </c>
      <c r="E72" s="18">
        <v>222104681</v>
      </c>
      <c r="F72" s="2">
        <v>40.748914999999997</v>
      </c>
      <c r="G72" s="2">
        <v>1020</v>
      </c>
      <c r="J72" s="22">
        <v>1393982544</v>
      </c>
      <c r="L72" s="23">
        <v>1115186035</v>
      </c>
      <c r="M72" s="24">
        <v>34</v>
      </c>
    </row>
    <row r="73" spans="1:13" x14ac:dyDescent="0.3">
      <c r="A73" s="2">
        <v>1735</v>
      </c>
      <c r="B73" s="2" t="s">
        <v>291</v>
      </c>
      <c r="C73" s="15">
        <v>256128639</v>
      </c>
      <c r="D73" s="17">
        <v>145000000</v>
      </c>
      <c r="E73" s="19">
        <v>401128639</v>
      </c>
      <c r="F73" s="2">
        <v>60.034162000000002</v>
      </c>
      <c r="G73" s="2">
        <v>1387</v>
      </c>
      <c r="J73" s="22">
        <v>1672779053</v>
      </c>
      <c r="L73" s="23">
        <v>1393982544</v>
      </c>
      <c r="M73" s="24">
        <v>6</v>
      </c>
    </row>
    <row r="74" spans="1:13" x14ac:dyDescent="0.3">
      <c r="A74" s="2">
        <v>297761</v>
      </c>
      <c r="B74" s="2" t="s">
        <v>295</v>
      </c>
      <c r="C74" s="14">
        <v>570000000</v>
      </c>
      <c r="D74" s="16">
        <v>175000000</v>
      </c>
      <c r="E74" s="18">
        <v>745000000</v>
      </c>
      <c r="F74" s="2">
        <v>90.237920000000003</v>
      </c>
      <c r="G74" s="2">
        <v>7458</v>
      </c>
      <c r="J74" s="22">
        <v>1951575562</v>
      </c>
      <c r="L74" s="23">
        <v>1672779053</v>
      </c>
      <c r="M74" s="24">
        <v>4</v>
      </c>
    </row>
    <row r="75" spans="1:13" x14ac:dyDescent="0.3">
      <c r="A75" s="2">
        <v>2698</v>
      </c>
      <c r="B75" s="2" t="s">
        <v>299</v>
      </c>
      <c r="C75" s="15">
        <v>-2000000</v>
      </c>
      <c r="D75" s="17">
        <v>175000000</v>
      </c>
      <c r="E75" s="19">
        <v>173000000</v>
      </c>
      <c r="F75" s="2">
        <v>27.082182</v>
      </c>
      <c r="G75" s="2">
        <v>1151</v>
      </c>
      <c r="J75" s="22">
        <v>2230372071</v>
      </c>
      <c r="L75" s="23">
        <v>1951575562</v>
      </c>
      <c r="M75" s="24">
        <v>1</v>
      </c>
    </row>
    <row r="76" spans="1:13" x14ac:dyDescent="0.3">
      <c r="A76" s="2">
        <v>137113</v>
      </c>
      <c r="B76" s="2" t="s">
        <v>303</v>
      </c>
      <c r="C76" s="14">
        <v>192541256</v>
      </c>
      <c r="D76" s="16">
        <v>178000000</v>
      </c>
      <c r="E76" s="18">
        <v>370541256</v>
      </c>
      <c r="F76" s="2">
        <v>79.456485000000001</v>
      </c>
      <c r="G76" s="2">
        <v>4858</v>
      </c>
      <c r="J76" s="22">
        <v>2509168580</v>
      </c>
      <c r="L76" s="23">
        <v>2230372071</v>
      </c>
      <c r="M76" s="24">
        <v>0</v>
      </c>
    </row>
    <row r="77" spans="1:13" x14ac:dyDescent="0.3">
      <c r="A77" s="2">
        <v>9804</v>
      </c>
      <c r="B77" s="2" t="s">
        <v>307</v>
      </c>
      <c r="C77" s="15">
        <v>89218220</v>
      </c>
      <c r="D77" s="17">
        <v>175000000</v>
      </c>
      <c r="E77" s="19">
        <v>264218220</v>
      </c>
      <c r="F77" s="2">
        <v>44.640292000000002</v>
      </c>
      <c r="G77" s="2">
        <v>992</v>
      </c>
      <c r="J77" s="22">
        <v>2787965087</v>
      </c>
      <c r="L77" s="23">
        <v>2509168580</v>
      </c>
      <c r="M77" s="24">
        <v>0</v>
      </c>
    </row>
    <row r="78" spans="1:13" x14ac:dyDescent="0.3">
      <c r="A78" s="2">
        <v>14869</v>
      </c>
      <c r="B78" s="2" t="s">
        <v>310</v>
      </c>
      <c r="C78" s="14">
        <v>127469017</v>
      </c>
      <c r="D78" s="16">
        <v>175000000</v>
      </c>
      <c r="E78" s="18">
        <v>302469017</v>
      </c>
      <c r="F78" s="2">
        <v>32.852443000000001</v>
      </c>
      <c r="G78" s="2">
        <v>1962</v>
      </c>
      <c r="L78" s="23">
        <v>2787965087</v>
      </c>
      <c r="M78" s="24">
        <v>0</v>
      </c>
    </row>
    <row r="79" spans="1:13" ht="15" thickBot="1" x14ac:dyDescent="0.35">
      <c r="A79" s="2">
        <v>150540</v>
      </c>
      <c r="B79" s="2" t="s">
        <v>314</v>
      </c>
      <c r="C79" s="15">
        <v>682611174</v>
      </c>
      <c r="D79" s="17">
        <v>175000000</v>
      </c>
      <c r="E79" s="19">
        <v>857611174</v>
      </c>
      <c r="F79" s="2">
        <v>128.65596400000001</v>
      </c>
      <c r="G79" s="2">
        <v>6560</v>
      </c>
      <c r="L79" s="25" t="s">
        <v>14593</v>
      </c>
      <c r="M79" s="25">
        <v>0</v>
      </c>
    </row>
    <row r="80" spans="1:13" x14ac:dyDescent="0.3">
      <c r="A80" s="2">
        <v>278927</v>
      </c>
      <c r="B80" s="2" t="s">
        <v>317</v>
      </c>
      <c r="C80" s="14">
        <v>791550600</v>
      </c>
      <c r="D80" s="16">
        <v>175000000</v>
      </c>
      <c r="E80" s="18">
        <v>966550600</v>
      </c>
      <c r="F80" s="2">
        <v>94.199315999999996</v>
      </c>
      <c r="G80" s="2">
        <v>2892</v>
      </c>
    </row>
    <row r="81" spans="1:7" x14ac:dyDescent="0.3">
      <c r="A81" s="2">
        <v>10138</v>
      </c>
      <c r="B81" s="2" t="s">
        <v>319</v>
      </c>
      <c r="C81" s="15">
        <v>423933331</v>
      </c>
      <c r="D81" s="17">
        <v>200000000</v>
      </c>
      <c r="E81" s="19">
        <v>623933331</v>
      </c>
      <c r="F81" s="2">
        <v>77.300194000000005</v>
      </c>
      <c r="G81" s="2">
        <v>6849</v>
      </c>
    </row>
    <row r="82" spans="1:7" x14ac:dyDescent="0.3">
      <c r="A82" s="2">
        <v>58595</v>
      </c>
      <c r="B82" s="2" t="s">
        <v>322</v>
      </c>
      <c r="C82" s="14">
        <v>226600000</v>
      </c>
      <c r="D82" s="16">
        <v>170000000</v>
      </c>
      <c r="E82" s="18">
        <v>396600000</v>
      </c>
      <c r="F82" s="2">
        <v>77.178972999999999</v>
      </c>
      <c r="G82" s="2">
        <v>3118</v>
      </c>
    </row>
    <row r="83" spans="1:7" x14ac:dyDescent="0.3">
      <c r="A83" s="2">
        <v>102651</v>
      </c>
      <c r="B83" s="2" t="s">
        <v>326</v>
      </c>
      <c r="C83" s="15">
        <v>578539785</v>
      </c>
      <c r="D83" s="17">
        <v>180000000</v>
      </c>
      <c r="E83" s="19">
        <v>758539785</v>
      </c>
      <c r="F83" s="2">
        <v>110.62064700000001</v>
      </c>
      <c r="G83" s="2">
        <v>4496</v>
      </c>
    </row>
    <row r="84" spans="1:7" x14ac:dyDescent="0.3">
      <c r="A84" s="2">
        <v>119450</v>
      </c>
      <c r="B84" s="2" t="s">
        <v>330</v>
      </c>
      <c r="C84" s="14">
        <v>540644566</v>
      </c>
      <c r="D84" s="16">
        <v>170000000</v>
      </c>
      <c r="E84" s="18">
        <v>710644566</v>
      </c>
      <c r="F84" s="2">
        <v>243.791743</v>
      </c>
      <c r="G84" s="2">
        <v>4410</v>
      </c>
    </row>
    <row r="85" spans="1:7" x14ac:dyDescent="0.3">
      <c r="A85" s="2">
        <v>79698</v>
      </c>
      <c r="B85" s="2" t="s">
        <v>335</v>
      </c>
      <c r="C85" s="15">
        <v>-27000000</v>
      </c>
      <c r="D85" s="17">
        <v>27000000</v>
      </c>
      <c r="E85" s="19">
        <v>0</v>
      </c>
      <c r="F85" s="2">
        <v>2.4185349999999999</v>
      </c>
      <c r="G85" s="2">
        <v>34</v>
      </c>
    </row>
    <row r="86" spans="1:7" x14ac:dyDescent="0.3">
      <c r="A86" s="2">
        <v>64686</v>
      </c>
      <c r="B86" s="2" t="s">
        <v>340</v>
      </c>
      <c r="C86" s="14">
        <v>-24037525</v>
      </c>
      <c r="D86" s="16">
        <v>175000000</v>
      </c>
      <c r="E86" s="18">
        <v>150962475</v>
      </c>
      <c r="F86" s="2">
        <v>41.796339000000003</v>
      </c>
      <c r="G86" s="2">
        <v>1326</v>
      </c>
    </row>
    <row r="87" spans="1:7" x14ac:dyDescent="0.3">
      <c r="A87" s="2">
        <v>100402</v>
      </c>
      <c r="B87" s="2" t="s">
        <v>344</v>
      </c>
      <c r="C87" s="15">
        <v>544766572</v>
      </c>
      <c r="D87" s="17">
        <v>170000000</v>
      </c>
      <c r="E87" s="19">
        <v>714766572</v>
      </c>
      <c r="F87" s="2">
        <v>72.225264999999993</v>
      </c>
      <c r="G87" s="2">
        <v>5764</v>
      </c>
    </row>
    <row r="88" spans="1:7" x14ac:dyDescent="0.3">
      <c r="A88" s="2">
        <v>10192</v>
      </c>
      <c r="B88" s="2" t="s">
        <v>347</v>
      </c>
      <c r="C88" s="14">
        <v>587600867</v>
      </c>
      <c r="D88" s="16">
        <v>165000000</v>
      </c>
      <c r="E88" s="18">
        <v>752600867</v>
      </c>
      <c r="F88" s="2">
        <v>44.041186000000003</v>
      </c>
      <c r="G88" s="2">
        <v>1959</v>
      </c>
    </row>
    <row r="89" spans="1:7" x14ac:dyDescent="0.3">
      <c r="A89" s="2">
        <v>158852</v>
      </c>
      <c r="B89" s="2" t="s">
        <v>351</v>
      </c>
      <c r="C89" s="15">
        <v>19154322</v>
      </c>
      <c r="D89" s="17">
        <v>190000000</v>
      </c>
      <c r="E89" s="19">
        <v>209154322</v>
      </c>
      <c r="F89" s="2">
        <v>130.31135499999999</v>
      </c>
      <c r="G89" s="2">
        <v>2846</v>
      </c>
    </row>
    <row r="90" spans="1:7" x14ac:dyDescent="0.3">
      <c r="A90" s="2">
        <v>177572</v>
      </c>
      <c r="B90" s="2" t="s">
        <v>355</v>
      </c>
      <c r="C90" s="14">
        <v>487105443</v>
      </c>
      <c r="D90" s="16">
        <v>165000000</v>
      </c>
      <c r="E90" s="18">
        <v>652105443</v>
      </c>
      <c r="F90" s="2">
        <v>203.73459</v>
      </c>
      <c r="G90" s="2">
        <v>6135</v>
      </c>
    </row>
    <row r="91" spans="1:7" x14ac:dyDescent="0.3">
      <c r="A91" s="2">
        <v>82690</v>
      </c>
      <c r="B91" s="2" t="s">
        <v>359</v>
      </c>
      <c r="C91" s="15">
        <v>306222889</v>
      </c>
      <c r="D91" s="17">
        <v>165000000</v>
      </c>
      <c r="E91" s="19">
        <v>471222889</v>
      </c>
      <c r="F91" s="2">
        <v>62.341073000000002</v>
      </c>
      <c r="G91" s="2">
        <v>4570</v>
      </c>
    </row>
    <row r="92" spans="1:7" x14ac:dyDescent="0.3">
      <c r="A92" s="2">
        <v>5255</v>
      </c>
      <c r="B92" s="2" t="s">
        <v>364</v>
      </c>
      <c r="C92" s="14">
        <v>140875730</v>
      </c>
      <c r="D92" s="16">
        <v>165000000</v>
      </c>
      <c r="E92" s="18">
        <v>305875730</v>
      </c>
      <c r="F92" s="2">
        <v>47.323228</v>
      </c>
      <c r="G92" s="2">
        <v>1474</v>
      </c>
    </row>
    <row r="93" spans="1:7" x14ac:dyDescent="0.3">
      <c r="A93" s="2">
        <v>47933</v>
      </c>
      <c r="B93" s="2" t="s">
        <v>367</v>
      </c>
      <c r="C93" s="15">
        <v>224681935</v>
      </c>
      <c r="D93" s="17">
        <v>165000000</v>
      </c>
      <c r="E93" s="19">
        <v>389681935</v>
      </c>
      <c r="F93" s="2">
        <v>48.775722999999999</v>
      </c>
      <c r="G93" s="2">
        <v>2491</v>
      </c>
    </row>
    <row r="94" spans="1:7" x14ac:dyDescent="0.3">
      <c r="A94" s="2">
        <v>10191</v>
      </c>
      <c r="B94" s="2" t="s">
        <v>370</v>
      </c>
      <c r="C94" s="14">
        <v>329878759</v>
      </c>
      <c r="D94" s="16">
        <v>165000000</v>
      </c>
      <c r="E94" s="18">
        <v>494878759</v>
      </c>
      <c r="F94" s="2">
        <v>67.263268999999994</v>
      </c>
      <c r="G94" s="2">
        <v>4227</v>
      </c>
    </row>
    <row r="95" spans="1:7" x14ac:dyDescent="0.3">
      <c r="A95" s="2">
        <v>296</v>
      </c>
      <c r="B95" s="2" t="s">
        <v>374</v>
      </c>
      <c r="C95" s="15">
        <v>235000000</v>
      </c>
      <c r="D95" s="17">
        <v>200000000</v>
      </c>
      <c r="E95" s="19">
        <v>435000000</v>
      </c>
      <c r="F95" s="2">
        <v>69.405187999999995</v>
      </c>
      <c r="G95" s="2">
        <v>2143</v>
      </c>
    </row>
    <row r="96" spans="1:7" x14ac:dyDescent="0.3">
      <c r="A96" s="2">
        <v>118340</v>
      </c>
      <c r="B96" s="2" t="s">
        <v>377</v>
      </c>
      <c r="C96" s="14">
        <v>603328629</v>
      </c>
      <c r="D96" s="16">
        <v>170000000</v>
      </c>
      <c r="E96" s="18">
        <v>773328629</v>
      </c>
      <c r="F96" s="2">
        <v>481.09862399999997</v>
      </c>
      <c r="G96" s="2">
        <v>9742</v>
      </c>
    </row>
    <row r="97" spans="1:7" x14ac:dyDescent="0.3">
      <c r="A97" s="2">
        <v>157336</v>
      </c>
      <c r="B97" s="2" t="s">
        <v>381</v>
      </c>
      <c r="C97" s="15">
        <v>510120017</v>
      </c>
      <c r="D97" s="17">
        <v>165000000</v>
      </c>
      <c r="E97" s="19">
        <v>675120017</v>
      </c>
      <c r="F97" s="2">
        <v>724.24778400000002</v>
      </c>
      <c r="G97" s="2">
        <v>10867</v>
      </c>
    </row>
    <row r="98" spans="1:7" x14ac:dyDescent="0.3">
      <c r="A98" s="2">
        <v>27205</v>
      </c>
      <c r="B98" s="2" t="s">
        <v>384</v>
      </c>
      <c r="C98" s="14">
        <v>665532764</v>
      </c>
      <c r="D98" s="16">
        <v>160000000</v>
      </c>
      <c r="E98" s="18">
        <v>825532764</v>
      </c>
      <c r="F98" s="2">
        <v>167.58371</v>
      </c>
      <c r="G98" s="2">
        <v>13752</v>
      </c>
    </row>
    <row r="99" spans="1:7" x14ac:dyDescent="0.3">
      <c r="A99" s="2">
        <v>315011</v>
      </c>
      <c r="B99" s="2" t="s">
        <v>387</v>
      </c>
      <c r="C99" s="15">
        <v>62000000</v>
      </c>
      <c r="D99" s="17">
        <v>15000000</v>
      </c>
      <c r="E99" s="19">
        <v>77000000</v>
      </c>
      <c r="F99" s="2">
        <v>9.4769989999999993</v>
      </c>
      <c r="G99" s="2">
        <v>143</v>
      </c>
    </row>
    <row r="100" spans="1:7" x14ac:dyDescent="0.3">
      <c r="A100" s="2">
        <v>49051</v>
      </c>
      <c r="B100" s="2" t="s">
        <v>392</v>
      </c>
      <c r="C100" s="14">
        <v>771103568</v>
      </c>
      <c r="D100" s="16">
        <v>250000000</v>
      </c>
      <c r="E100" s="18">
        <v>1021103568</v>
      </c>
      <c r="F100" s="2">
        <v>108.849621</v>
      </c>
      <c r="G100" s="2">
        <v>8297</v>
      </c>
    </row>
    <row r="101" spans="1:7" x14ac:dyDescent="0.3">
      <c r="A101" s="2">
        <v>9799</v>
      </c>
      <c r="B101" s="2" t="s">
        <v>395</v>
      </c>
      <c r="C101" s="15">
        <v>169283925</v>
      </c>
      <c r="D101" s="17">
        <v>38000000</v>
      </c>
      <c r="E101" s="19">
        <v>207283925</v>
      </c>
      <c r="F101" s="2">
        <v>6.909942</v>
      </c>
      <c r="G101" s="2">
        <v>3428</v>
      </c>
    </row>
    <row r="102" spans="1:7" x14ac:dyDescent="0.3">
      <c r="A102" s="2">
        <v>4922</v>
      </c>
      <c r="B102" s="2" t="s">
        <v>398</v>
      </c>
      <c r="C102" s="14">
        <v>183932083</v>
      </c>
      <c r="D102" s="16">
        <v>150000000</v>
      </c>
      <c r="E102" s="18">
        <v>333932083</v>
      </c>
      <c r="F102" s="2">
        <v>60.269278999999997</v>
      </c>
      <c r="G102" s="2">
        <v>3292</v>
      </c>
    </row>
    <row r="103" spans="1:7" x14ac:dyDescent="0.3">
      <c r="A103" s="2">
        <v>49538</v>
      </c>
      <c r="B103" s="2" t="s">
        <v>401</v>
      </c>
      <c r="C103" s="15">
        <v>193624124</v>
      </c>
      <c r="D103" s="17">
        <v>160000000</v>
      </c>
      <c r="E103" s="19">
        <v>353624124</v>
      </c>
      <c r="F103" s="2">
        <v>3.1951740000000002</v>
      </c>
      <c r="G103" s="2">
        <v>5181</v>
      </c>
    </row>
    <row r="104" spans="1:7" x14ac:dyDescent="0.3">
      <c r="A104" s="2">
        <v>131634</v>
      </c>
      <c r="B104" s="2" t="s">
        <v>404</v>
      </c>
      <c r="C104" s="14">
        <v>493428261</v>
      </c>
      <c r="D104" s="16">
        <v>160000000</v>
      </c>
      <c r="E104" s="18">
        <v>653428261</v>
      </c>
      <c r="F104" s="2">
        <v>127.28442699999999</v>
      </c>
      <c r="G104" s="2">
        <v>3984</v>
      </c>
    </row>
    <row r="105" spans="1:7" x14ac:dyDescent="0.3">
      <c r="A105" s="2">
        <v>27022</v>
      </c>
      <c r="B105" s="2" t="s">
        <v>408</v>
      </c>
      <c r="C105" s="15">
        <v>65283742</v>
      </c>
      <c r="D105" s="17">
        <v>150000000</v>
      </c>
      <c r="E105" s="19">
        <v>215283742</v>
      </c>
      <c r="F105" s="2">
        <v>35.580815000000001</v>
      </c>
      <c r="G105" s="2">
        <v>1470</v>
      </c>
    </row>
    <row r="106" spans="1:7" x14ac:dyDescent="0.3">
      <c r="A106" s="2">
        <v>503</v>
      </c>
      <c r="B106" s="2" t="s">
        <v>412</v>
      </c>
      <c r="C106" s="14">
        <v>21674817</v>
      </c>
      <c r="D106" s="16">
        <v>160000000</v>
      </c>
      <c r="E106" s="18">
        <v>181674817</v>
      </c>
      <c r="F106" s="2">
        <v>21.133748000000001</v>
      </c>
      <c r="G106" s="2">
        <v>583</v>
      </c>
    </row>
    <row r="107" spans="1:7" x14ac:dyDescent="0.3">
      <c r="A107" s="2">
        <v>241259</v>
      </c>
      <c r="B107" s="2" t="s">
        <v>417</v>
      </c>
      <c r="C107" s="15">
        <v>129370084</v>
      </c>
      <c r="D107" s="17">
        <v>170000000</v>
      </c>
      <c r="E107" s="19">
        <v>299370084</v>
      </c>
      <c r="F107" s="2">
        <v>56.268915999999997</v>
      </c>
      <c r="G107" s="2">
        <v>1725</v>
      </c>
    </row>
    <row r="108" spans="1:7" x14ac:dyDescent="0.3">
      <c r="A108" s="2">
        <v>810</v>
      </c>
      <c r="B108" s="2" t="s">
        <v>421</v>
      </c>
      <c r="C108" s="14">
        <v>638958165</v>
      </c>
      <c r="D108" s="16">
        <v>160000000</v>
      </c>
      <c r="E108" s="18">
        <v>798958165</v>
      </c>
      <c r="F108" s="2">
        <v>42.986466999999998</v>
      </c>
      <c r="G108" s="2">
        <v>2278</v>
      </c>
    </row>
    <row r="109" spans="1:7" x14ac:dyDescent="0.3">
      <c r="A109" s="2">
        <v>68735</v>
      </c>
      <c r="B109" s="2" t="s">
        <v>425</v>
      </c>
      <c r="C109" s="15">
        <v>273677183</v>
      </c>
      <c r="D109" s="17">
        <v>160000000</v>
      </c>
      <c r="E109" s="19">
        <v>433677183</v>
      </c>
      <c r="F109" s="2">
        <v>63.148529000000003</v>
      </c>
      <c r="G109" s="2">
        <v>2268</v>
      </c>
    </row>
    <row r="110" spans="1:7" x14ac:dyDescent="0.3">
      <c r="A110" s="2">
        <v>87101</v>
      </c>
      <c r="B110" s="2" t="s">
        <v>429</v>
      </c>
      <c r="C110" s="14">
        <v>285603537</v>
      </c>
      <c r="D110" s="16">
        <v>155000000</v>
      </c>
      <c r="E110" s="18">
        <v>440603537</v>
      </c>
      <c r="F110" s="2">
        <v>202.04263499999999</v>
      </c>
      <c r="G110" s="2">
        <v>3631</v>
      </c>
    </row>
    <row r="111" spans="1:7" x14ac:dyDescent="0.3">
      <c r="A111" s="2">
        <v>10140</v>
      </c>
      <c r="B111" s="2" t="s">
        <v>432</v>
      </c>
      <c r="C111" s="15">
        <v>260686217</v>
      </c>
      <c r="D111" s="17">
        <v>155000000</v>
      </c>
      <c r="E111" s="19">
        <v>415686217</v>
      </c>
      <c r="F111" s="2">
        <v>49.661983999999997</v>
      </c>
      <c r="G111" s="2">
        <v>1514</v>
      </c>
    </row>
    <row r="112" spans="1:7" x14ac:dyDescent="0.3">
      <c r="A112" s="2">
        <v>676</v>
      </c>
      <c r="B112" s="2" t="s">
        <v>437</v>
      </c>
      <c r="C112" s="14">
        <v>309220945</v>
      </c>
      <c r="D112" s="16">
        <v>140000000</v>
      </c>
      <c r="E112" s="18">
        <v>449220945</v>
      </c>
      <c r="F112" s="2">
        <v>34.206690000000002</v>
      </c>
      <c r="G112" s="2">
        <v>1791</v>
      </c>
    </row>
    <row r="113" spans="1:7" x14ac:dyDescent="0.3">
      <c r="A113" s="2">
        <v>1858</v>
      </c>
      <c r="B113" s="2" t="s">
        <v>441</v>
      </c>
      <c r="C113" s="15">
        <v>559709780</v>
      </c>
      <c r="D113" s="17">
        <v>150000000</v>
      </c>
      <c r="E113" s="19">
        <v>709709780</v>
      </c>
      <c r="F113" s="2">
        <v>25.468492999999999</v>
      </c>
      <c r="G113" s="2">
        <v>4040</v>
      </c>
    </row>
    <row r="114" spans="1:7" x14ac:dyDescent="0.3">
      <c r="A114" s="2">
        <v>1966</v>
      </c>
      <c r="B114" s="2" t="s">
        <v>444</v>
      </c>
      <c r="C114" s="14">
        <v>12298192</v>
      </c>
      <c r="D114" s="16">
        <v>155000000</v>
      </c>
      <c r="E114" s="18">
        <v>167298192</v>
      </c>
      <c r="F114" s="2">
        <v>39.019229000000003</v>
      </c>
      <c r="G114" s="2">
        <v>927</v>
      </c>
    </row>
    <row r="115" spans="1:7" x14ac:dyDescent="0.3">
      <c r="A115" s="2">
        <v>675</v>
      </c>
      <c r="B115" s="2" t="s">
        <v>449</v>
      </c>
      <c r="C115" s="15">
        <v>788212738</v>
      </c>
      <c r="D115" s="17">
        <v>150000000</v>
      </c>
      <c r="E115" s="19">
        <v>938212738</v>
      </c>
      <c r="F115" s="2">
        <v>78.144395000000003</v>
      </c>
      <c r="G115" s="2">
        <v>5494</v>
      </c>
    </row>
    <row r="116" spans="1:7" x14ac:dyDescent="0.3">
      <c r="A116" s="2">
        <v>674</v>
      </c>
      <c r="B116" s="2" t="s">
        <v>451</v>
      </c>
      <c r="C116" s="14">
        <v>745921036</v>
      </c>
      <c r="D116" s="16">
        <v>150000000</v>
      </c>
      <c r="E116" s="18">
        <v>895921036</v>
      </c>
      <c r="F116" s="2">
        <v>101.250416</v>
      </c>
      <c r="G116" s="2">
        <v>5608</v>
      </c>
    </row>
    <row r="117" spans="1:7" x14ac:dyDescent="0.3">
      <c r="A117" s="2">
        <v>8960</v>
      </c>
      <c r="B117" s="2" t="s">
        <v>455</v>
      </c>
      <c r="C117" s="15">
        <v>474029371</v>
      </c>
      <c r="D117" s="17">
        <v>150000000</v>
      </c>
      <c r="E117" s="19">
        <v>624029371</v>
      </c>
      <c r="F117" s="2">
        <v>56.758411000000002</v>
      </c>
      <c r="G117" s="2">
        <v>2961</v>
      </c>
    </row>
    <row r="118" spans="1:7" x14ac:dyDescent="0.3">
      <c r="A118" s="2">
        <v>6479</v>
      </c>
      <c r="B118" s="2" t="s">
        <v>458</v>
      </c>
      <c r="C118" s="14">
        <v>435349010</v>
      </c>
      <c r="D118" s="16">
        <v>150000000</v>
      </c>
      <c r="E118" s="18">
        <v>585349010</v>
      </c>
      <c r="F118" s="2">
        <v>70.867401000000001</v>
      </c>
      <c r="G118" s="2">
        <v>4853</v>
      </c>
    </row>
    <row r="119" spans="1:7" x14ac:dyDescent="0.3">
      <c r="A119" s="2">
        <v>118</v>
      </c>
      <c r="B119" s="2" t="s">
        <v>461</v>
      </c>
      <c r="C119" s="15">
        <v>324968763</v>
      </c>
      <c r="D119" s="17">
        <v>150000000</v>
      </c>
      <c r="E119" s="19">
        <v>474968763</v>
      </c>
      <c r="F119" s="2">
        <v>53.905591999999999</v>
      </c>
      <c r="G119" s="2">
        <v>3624</v>
      </c>
    </row>
    <row r="120" spans="1:7" x14ac:dyDescent="0.3">
      <c r="A120" s="2">
        <v>2062</v>
      </c>
      <c r="B120" s="2" t="s">
        <v>464</v>
      </c>
      <c r="C120" s="14">
        <v>473722818</v>
      </c>
      <c r="D120" s="16">
        <v>150000000</v>
      </c>
      <c r="E120" s="18">
        <v>623722818</v>
      </c>
      <c r="F120" s="2">
        <v>65.677398999999994</v>
      </c>
      <c r="G120" s="2">
        <v>4369</v>
      </c>
    </row>
    <row r="121" spans="1:7" x14ac:dyDescent="0.3">
      <c r="A121" s="2">
        <v>272</v>
      </c>
      <c r="B121" s="2" t="s">
        <v>468</v>
      </c>
      <c r="C121" s="15">
        <v>224218673</v>
      </c>
      <c r="D121" s="17">
        <v>150000000</v>
      </c>
      <c r="E121" s="19">
        <v>374218673</v>
      </c>
      <c r="F121" s="2">
        <v>115.040024</v>
      </c>
      <c r="G121" s="2">
        <v>7359</v>
      </c>
    </row>
    <row r="122" spans="1:7" x14ac:dyDescent="0.3">
      <c r="A122" s="2">
        <v>10527</v>
      </c>
      <c r="B122" s="2" t="s">
        <v>471</v>
      </c>
      <c r="C122" s="14">
        <v>453900354</v>
      </c>
      <c r="D122" s="16">
        <v>150000000</v>
      </c>
      <c r="E122" s="18">
        <v>603900354</v>
      </c>
      <c r="F122" s="2">
        <v>44.141021000000002</v>
      </c>
      <c r="G122" s="2">
        <v>1810</v>
      </c>
    </row>
    <row r="123" spans="1:7" x14ac:dyDescent="0.3">
      <c r="A123" s="2">
        <v>18360</v>
      </c>
      <c r="B123" s="2" t="s">
        <v>475</v>
      </c>
      <c r="C123" s="15">
        <v>263106170</v>
      </c>
      <c r="D123" s="17">
        <v>150000000</v>
      </c>
      <c r="E123" s="19">
        <v>413106170</v>
      </c>
      <c r="F123" s="2">
        <v>81.781591000000006</v>
      </c>
      <c r="G123" s="2">
        <v>1971</v>
      </c>
    </row>
    <row r="124" spans="1:7" x14ac:dyDescent="0.3">
      <c r="A124" s="2">
        <v>2080</v>
      </c>
      <c r="B124" s="2" t="s">
        <v>478</v>
      </c>
      <c r="C124" s="14">
        <v>223062864</v>
      </c>
      <c r="D124" s="16">
        <v>150000000</v>
      </c>
      <c r="E124" s="18">
        <v>373062864</v>
      </c>
      <c r="F124" s="2">
        <v>5.9543340000000002</v>
      </c>
      <c r="G124" s="2">
        <v>4021</v>
      </c>
    </row>
    <row r="125" spans="1:7" x14ac:dyDescent="0.3">
      <c r="A125" s="2">
        <v>605</v>
      </c>
      <c r="B125" s="2" t="s">
        <v>481</v>
      </c>
      <c r="C125" s="15">
        <v>274988211</v>
      </c>
      <c r="D125" s="17">
        <v>150000000</v>
      </c>
      <c r="E125" s="19">
        <v>424988211</v>
      </c>
      <c r="F125" s="2">
        <v>73.313918000000001</v>
      </c>
      <c r="G125" s="2">
        <v>3096</v>
      </c>
    </row>
    <row r="126" spans="1:7" x14ac:dyDescent="0.3">
      <c r="A126" s="2">
        <v>109445</v>
      </c>
      <c r="B126" s="2" t="s">
        <v>484</v>
      </c>
      <c r="C126" s="14">
        <v>1124219009</v>
      </c>
      <c r="D126" s="16">
        <v>150000000</v>
      </c>
      <c r="E126" s="18">
        <v>1274219009</v>
      </c>
      <c r="F126" s="2">
        <v>165.12536600000001</v>
      </c>
      <c r="G126" s="2">
        <v>5295</v>
      </c>
    </row>
    <row r="127" spans="1:7" x14ac:dyDescent="0.3">
      <c r="A127" s="2">
        <v>604</v>
      </c>
      <c r="B127" s="2" t="s">
        <v>487</v>
      </c>
      <c r="C127" s="15">
        <v>588599701</v>
      </c>
      <c r="D127" s="17">
        <v>150000000</v>
      </c>
      <c r="E127" s="19">
        <v>738599701</v>
      </c>
      <c r="F127" s="2">
        <v>70.785910000000001</v>
      </c>
      <c r="G127" s="2">
        <v>3443</v>
      </c>
    </row>
    <row r="128" spans="1:7" x14ac:dyDescent="0.3">
      <c r="A128" s="2">
        <v>76338</v>
      </c>
      <c r="B128" s="2" t="s">
        <v>489</v>
      </c>
      <c r="C128" s="14">
        <v>474571402</v>
      </c>
      <c r="D128" s="16">
        <v>170000000</v>
      </c>
      <c r="E128" s="18">
        <v>644571402</v>
      </c>
      <c r="F128" s="2">
        <v>99.499594999999999</v>
      </c>
      <c r="G128" s="2">
        <v>4755</v>
      </c>
    </row>
    <row r="129" spans="1:7" x14ac:dyDescent="0.3">
      <c r="A129" s="2">
        <v>76341</v>
      </c>
      <c r="B129" s="2" t="s">
        <v>491</v>
      </c>
      <c r="C129" s="15">
        <v>228858340</v>
      </c>
      <c r="D129" s="17">
        <v>150000000</v>
      </c>
      <c r="E129" s="19">
        <v>378858340</v>
      </c>
      <c r="F129" s="2">
        <v>434.27856400000002</v>
      </c>
      <c r="G129" s="2">
        <v>9427</v>
      </c>
    </row>
    <row r="130" spans="1:7" x14ac:dyDescent="0.3">
      <c r="A130" s="2">
        <v>13448</v>
      </c>
      <c r="B130" s="2" t="s">
        <v>495</v>
      </c>
      <c r="C130" s="14">
        <v>206613439</v>
      </c>
      <c r="D130" s="16">
        <v>150000000</v>
      </c>
      <c r="E130" s="18">
        <v>356613439</v>
      </c>
      <c r="F130" s="2">
        <v>67.447636000000003</v>
      </c>
      <c r="G130" s="2">
        <v>2129</v>
      </c>
    </row>
    <row r="131" spans="1:7" x14ac:dyDescent="0.3">
      <c r="A131" s="2">
        <v>10195</v>
      </c>
      <c r="B131" s="2" t="s">
        <v>499</v>
      </c>
      <c r="C131" s="15">
        <v>299326618</v>
      </c>
      <c r="D131" s="17">
        <v>150000000</v>
      </c>
      <c r="E131" s="19">
        <v>449326618</v>
      </c>
      <c r="F131" s="2">
        <v>86.493424000000005</v>
      </c>
      <c r="G131" s="2">
        <v>6525</v>
      </c>
    </row>
    <row r="132" spans="1:7" x14ac:dyDescent="0.3">
      <c r="A132" s="2">
        <v>13053</v>
      </c>
      <c r="B132" s="2" t="s">
        <v>502</v>
      </c>
      <c r="C132" s="14">
        <v>159979994</v>
      </c>
      <c r="D132" s="16">
        <v>150000000</v>
      </c>
      <c r="E132" s="18">
        <v>309979994</v>
      </c>
      <c r="F132" s="2">
        <v>41.845877999999999</v>
      </c>
      <c r="G132" s="2">
        <v>1750</v>
      </c>
    </row>
    <row r="133" spans="1:7" x14ac:dyDescent="0.3">
      <c r="A133" s="2">
        <v>19585</v>
      </c>
      <c r="B133" s="2" t="s">
        <v>505</v>
      </c>
      <c r="C133" s="15">
        <v>142817841</v>
      </c>
      <c r="D133" s="17">
        <v>150000000</v>
      </c>
      <c r="E133" s="19">
        <v>292817841</v>
      </c>
      <c r="F133" s="2">
        <v>26.710398000000001</v>
      </c>
      <c r="G133" s="2">
        <v>510</v>
      </c>
    </row>
    <row r="134" spans="1:7" x14ac:dyDescent="0.3">
      <c r="A134" s="2">
        <v>57165</v>
      </c>
      <c r="B134" s="2" t="s">
        <v>509</v>
      </c>
      <c r="C134" s="14">
        <v>151000000</v>
      </c>
      <c r="D134" s="16">
        <v>150000000</v>
      </c>
      <c r="E134" s="18">
        <v>301000000</v>
      </c>
      <c r="F134" s="2">
        <v>44.927635000000002</v>
      </c>
      <c r="G134" s="2">
        <v>1431</v>
      </c>
    </row>
    <row r="135" spans="1:7" x14ac:dyDescent="0.3">
      <c r="A135" s="2">
        <v>62213</v>
      </c>
      <c r="B135" s="2" t="s">
        <v>514</v>
      </c>
      <c r="C135" s="15">
        <v>95527149</v>
      </c>
      <c r="D135" s="17">
        <v>150000000</v>
      </c>
      <c r="E135" s="19">
        <v>245527149</v>
      </c>
      <c r="F135" s="2">
        <v>50.306728</v>
      </c>
      <c r="G135" s="2">
        <v>2320</v>
      </c>
    </row>
    <row r="136" spans="1:7" x14ac:dyDescent="0.3">
      <c r="A136" s="2">
        <v>177677</v>
      </c>
      <c r="B136" s="2" t="s">
        <v>516</v>
      </c>
      <c r="C136" s="14">
        <v>532330139</v>
      </c>
      <c r="D136" s="16">
        <v>150000000</v>
      </c>
      <c r="E136" s="18">
        <v>682330139</v>
      </c>
      <c r="F136" s="2">
        <v>114.522237</v>
      </c>
      <c r="G136" s="2">
        <v>3224</v>
      </c>
    </row>
    <row r="137" spans="1:7" x14ac:dyDescent="0.3">
      <c r="A137" s="2">
        <v>7978</v>
      </c>
      <c r="B137" s="2" t="s">
        <v>520</v>
      </c>
      <c r="C137" s="15">
        <v>-150000000</v>
      </c>
      <c r="D137" s="17">
        <v>150000000</v>
      </c>
      <c r="E137" s="19">
        <v>0</v>
      </c>
      <c r="F137" s="2">
        <v>21.214570999999999</v>
      </c>
      <c r="G137" s="2">
        <v>549</v>
      </c>
    </row>
    <row r="138" spans="1:7" x14ac:dyDescent="0.3">
      <c r="A138" s="2">
        <v>5559</v>
      </c>
      <c r="B138" s="2" t="s">
        <v>524</v>
      </c>
      <c r="C138" s="14">
        <v>137594577</v>
      </c>
      <c r="D138" s="16">
        <v>150000000</v>
      </c>
      <c r="E138" s="18">
        <v>287594577</v>
      </c>
      <c r="F138" s="2">
        <v>29.332905</v>
      </c>
      <c r="G138" s="2">
        <v>1171</v>
      </c>
    </row>
    <row r="139" spans="1:7" x14ac:dyDescent="0.3">
      <c r="A139" s="2">
        <v>49444</v>
      </c>
      <c r="B139" s="2" t="s">
        <v>528</v>
      </c>
      <c r="C139" s="15">
        <v>515692281</v>
      </c>
      <c r="D139" s="17">
        <v>150000000</v>
      </c>
      <c r="E139" s="19">
        <v>665692281</v>
      </c>
      <c r="F139" s="2">
        <v>51.247320999999999</v>
      </c>
      <c r="G139" s="2">
        <v>1880</v>
      </c>
    </row>
    <row r="140" spans="1:7" x14ac:dyDescent="0.3">
      <c r="A140" s="2">
        <v>10196</v>
      </c>
      <c r="B140" s="2" t="s">
        <v>532</v>
      </c>
      <c r="C140" s="14">
        <v>168502923</v>
      </c>
      <c r="D140" s="16">
        <v>150000000</v>
      </c>
      <c r="E140" s="18">
        <v>318502923</v>
      </c>
      <c r="F140" s="2">
        <v>33.769336000000003</v>
      </c>
      <c r="G140" s="2">
        <v>1151</v>
      </c>
    </row>
    <row r="141" spans="1:7" x14ac:dyDescent="0.3">
      <c r="A141" s="2">
        <v>956</v>
      </c>
      <c r="B141" s="2" t="s">
        <v>536</v>
      </c>
      <c r="C141" s="15">
        <v>247850012</v>
      </c>
      <c r="D141" s="17">
        <v>150000000</v>
      </c>
      <c r="E141" s="19">
        <v>397850012</v>
      </c>
      <c r="F141" s="2">
        <v>63.079003</v>
      </c>
      <c r="G141" s="2">
        <v>2028</v>
      </c>
    </row>
    <row r="142" spans="1:7" x14ac:dyDescent="0.3">
      <c r="A142" s="2">
        <v>117251</v>
      </c>
      <c r="B142" s="2" t="s">
        <v>539</v>
      </c>
      <c r="C142" s="14">
        <v>55366737</v>
      </c>
      <c r="D142" s="16">
        <v>150000000</v>
      </c>
      <c r="E142" s="18">
        <v>205366737</v>
      </c>
      <c r="F142" s="2">
        <v>39.004587999999998</v>
      </c>
      <c r="G142" s="2">
        <v>1891</v>
      </c>
    </row>
    <row r="143" spans="1:7" x14ac:dyDescent="0.3">
      <c r="A143" s="2">
        <v>50321</v>
      </c>
      <c r="B143" s="2" t="s">
        <v>541</v>
      </c>
      <c r="C143" s="15">
        <v>-111007242</v>
      </c>
      <c r="D143" s="17">
        <v>150000000</v>
      </c>
      <c r="E143" s="19">
        <v>38992758</v>
      </c>
      <c r="F143" s="2">
        <v>12.362598999999999</v>
      </c>
      <c r="G143" s="2">
        <v>199</v>
      </c>
    </row>
    <row r="144" spans="1:7" x14ac:dyDescent="0.3">
      <c r="A144" s="2">
        <v>11619</v>
      </c>
      <c r="B144" s="2" t="s">
        <v>545</v>
      </c>
      <c r="C144" s="14">
        <v>-84540684</v>
      </c>
      <c r="D144" s="16">
        <v>149000000</v>
      </c>
      <c r="E144" s="18">
        <v>64459316</v>
      </c>
      <c r="F144" s="2">
        <v>22.550135000000001</v>
      </c>
      <c r="G144" s="2">
        <v>874</v>
      </c>
    </row>
    <row r="145" spans="1:7" x14ac:dyDescent="0.3">
      <c r="A145" s="2">
        <v>266647</v>
      </c>
      <c r="B145" s="2" t="s">
        <v>549</v>
      </c>
      <c r="C145" s="15">
        <v>-21611680</v>
      </c>
      <c r="D145" s="17">
        <v>150000000</v>
      </c>
      <c r="E145" s="19">
        <v>128388320</v>
      </c>
      <c r="F145" s="2">
        <v>48.03528</v>
      </c>
      <c r="G145" s="2">
        <v>954</v>
      </c>
    </row>
    <row r="146" spans="1:7" x14ac:dyDescent="0.3">
      <c r="A146" s="2">
        <v>82703</v>
      </c>
      <c r="B146" s="2" t="s">
        <v>552</v>
      </c>
      <c r="C146" s="14">
        <v>127912430</v>
      </c>
      <c r="D146" s="16">
        <v>145000000</v>
      </c>
      <c r="E146" s="18">
        <v>272912430</v>
      </c>
      <c r="F146" s="2">
        <v>38.734940000000002</v>
      </c>
      <c r="G146" s="2">
        <v>843</v>
      </c>
    </row>
    <row r="147" spans="1:7" x14ac:dyDescent="0.3">
      <c r="A147" s="2">
        <v>652</v>
      </c>
      <c r="B147" s="2" t="s">
        <v>556</v>
      </c>
      <c r="C147" s="15">
        <v>322409852</v>
      </c>
      <c r="D147" s="17">
        <v>175000000</v>
      </c>
      <c r="E147" s="19">
        <v>497409852</v>
      </c>
      <c r="F147" s="2">
        <v>66.803149000000005</v>
      </c>
      <c r="G147" s="2">
        <v>2759</v>
      </c>
    </row>
    <row r="148" spans="1:7" x14ac:dyDescent="0.3">
      <c r="A148" s="2">
        <v>80321</v>
      </c>
      <c r="B148" s="2" t="s">
        <v>559</v>
      </c>
      <c r="C148" s="14">
        <v>601921274</v>
      </c>
      <c r="D148" s="16">
        <v>145000000</v>
      </c>
      <c r="E148" s="18">
        <v>746921274</v>
      </c>
      <c r="F148" s="2">
        <v>44.989192000000003</v>
      </c>
      <c r="G148" s="2">
        <v>1808</v>
      </c>
    </row>
    <row r="149" spans="1:7" x14ac:dyDescent="0.3">
      <c r="A149" s="2">
        <v>36669</v>
      </c>
      <c r="B149" s="2" t="s">
        <v>561</v>
      </c>
      <c r="C149" s="15">
        <v>291971116</v>
      </c>
      <c r="D149" s="17">
        <v>140000000</v>
      </c>
      <c r="E149" s="19">
        <v>431971116</v>
      </c>
      <c r="F149" s="2">
        <v>54.159391999999997</v>
      </c>
      <c r="G149" s="2">
        <v>1092</v>
      </c>
    </row>
    <row r="150" spans="1:7" x14ac:dyDescent="0.3">
      <c r="A150" s="2">
        <v>43074</v>
      </c>
      <c r="B150" s="2" t="s">
        <v>565</v>
      </c>
      <c r="C150" s="14">
        <v>85147509</v>
      </c>
      <c r="D150" s="16">
        <v>144000000</v>
      </c>
      <c r="E150" s="18">
        <v>229147509</v>
      </c>
      <c r="F150" s="2">
        <v>66.218059999999994</v>
      </c>
      <c r="G150" s="2">
        <v>2142</v>
      </c>
    </row>
    <row r="151" spans="1:7" x14ac:dyDescent="0.3">
      <c r="A151" s="2">
        <v>95</v>
      </c>
      <c r="B151" s="2" t="s">
        <v>569</v>
      </c>
      <c r="C151" s="15">
        <v>413799566</v>
      </c>
      <c r="D151" s="17">
        <v>140000000</v>
      </c>
      <c r="E151" s="19">
        <v>553799566</v>
      </c>
      <c r="F151" s="2">
        <v>58.485967000000002</v>
      </c>
      <c r="G151" s="2">
        <v>2482</v>
      </c>
    </row>
    <row r="152" spans="1:7" x14ac:dyDescent="0.3">
      <c r="A152" s="2">
        <v>608</v>
      </c>
      <c r="B152" s="2" t="s">
        <v>572</v>
      </c>
      <c r="C152" s="14">
        <v>301818803</v>
      </c>
      <c r="D152" s="16">
        <v>140000000</v>
      </c>
      <c r="E152" s="18">
        <v>441818803</v>
      </c>
      <c r="F152" s="2">
        <v>91.332848999999996</v>
      </c>
      <c r="G152" s="2">
        <v>3114</v>
      </c>
    </row>
    <row r="153" spans="1:7" x14ac:dyDescent="0.3">
      <c r="A153" s="2">
        <v>2310</v>
      </c>
      <c r="B153" s="2" t="s">
        <v>575</v>
      </c>
      <c r="C153" s="15">
        <v>125735876</v>
      </c>
      <c r="D153" s="17">
        <v>70000000</v>
      </c>
      <c r="E153" s="19">
        <v>195735876</v>
      </c>
      <c r="F153" s="2">
        <v>35.601664999999997</v>
      </c>
      <c r="G153" s="2">
        <v>841</v>
      </c>
    </row>
    <row r="154" spans="1:7" x14ac:dyDescent="0.3">
      <c r="A154" s="2">
        <v>140300</v>
      </c>
      <c r="B154" s="2" t="s">
        <v>578</v>
      </c>
      <c r="C154" s="14">
        <v>376170825</v>
      </c>
      <c r="D154" s="16">
        <v>145000000</v>
      </c>
      <c r="E154" s="18">
        <v>521170825</v>
      </c>
      <c r="F154" s="2">
        <v>56.747978000000003</v>
      </c>
      <c r="G154" s="2">
        <v>1603</v>
      </c>
    </row>
    <row r="155" spans="1:7" x14ac:dyDescent="0.3">
      <c r="A155" s="2">
        <v>56292</v>
      </c>
      <c r="B155" s="2" t="s">
        <v>581</v>
      </c>
      <c r="C155" s="15">
        <v>549713380</v>
      </c>
      <c r="D155" s="17">
        <v>145000000</v>
      </c>
      <c r="E155" s="19">
        <v>694713380</v>
      </c>
      <c r="F155" s="2">
        <v>77.774770000000004</v>
      </c>
      <c r="G155" s="2">
        <v>3972</v>
      </c>
    </row>
    <row r="156" spans="1:7" x14ac:dyDescent="0.3">
      <c r="A156" s="2">
        <v>81188</v>
      </c>
      <c r="B156" s="2" t="s">
        <v>584</v>
      </c>
      <c r="C156" s="14">
        <v>161941670</v>
      </c>
      <c r="D156" s="16">
        <v>145000000</v>
      </c>
      <c r="E156" s="18">
        <v>306941670</v>
      </c>
      <c r="F156" s="2">
        <v>61.788035000000001</v>
      </c>
      <c r="G156" s="2">
        <v>1922</v>
      </c>
    </row>
    <row r="157" spans="1:7" x14ac:dyDescent="0.3">
      <c r="A157" s="2">
        <v>7552</v>
      </c>
      <c r="B157" s="2" t="s">
        <v>588</v>
      </c>
      <c r="C157" s="15">
        <v>102026112</v>
      </c>
      <c r="D157" s="17">
        <v>100000000</v>
      </c>
      <c r="E157" s="19">
        <v>202026112</v>
      </c>
      <c r="F157" s="2">
        <v>25.159168000000001</v>
      </c>
      <c r="G157" s="2">
        <v>627</v>
      </c>
    </row>
    <row r="158" spans="1:7" x14ac:dyDescent="0.3">
      <c r="A158" s="2">
        <v>616</v>
      </c>
      <c r="B158" s="2" t="s">
        <v>592</v>
      </c>
      <c r="C158" s="14">
        <v>316758981</v>
      </c>
      <c r="D158" s="16">
        <v>140000000</v>
      </c>
      <c r="E158" s="18">
        <v>456758981</v>
      </c>
      <c r="F158" s="2">
        <v>52.341225999999999</v>
      </c>
      <c r="G158" s="2">
        <v>1895</v>
      </c>
    </row>
    <row r="159" spans="1:7" x14ac:dyDescent="0.3">
      <c r="A159" s="2">
        <v>147441</v>
      </c>
      <c r="B159" s="2" t="s">
        <v>596</v>
      </c>
      <c r="C159" s="15">
        <v>128031828</v>
      </c>
      <c r="D159" s="17">
        <v>140000000</v>
      </c>
      <c r="E159" s="19">
        <v>268031828</v>
      </c>
      <c r="F159" s="2">
        <v>101.59942700000001</v>
      </c>
      <c r="G159" s="2">
        <v>1921</v>
      </c>
    </row>
    <row r="160" spans="1:7" x14ac:dyDescent="0.3">
      <c r="A160" s="2">
        <v>13475</v>
      </c>
      <c r="B160" s="2" t="s">
        <v>599</v>
      </c>
      <c r="C160" s="14">
        <v>235680446</v>
      </c>
      <c r="D160" s="16">
        <v>150000000</v>
      </c>
      <c r="E160" s="18">
        <v>385680446</v>
      </c>
      <c r="F160" s="2">
        <v>73.616808000000006</v>
      </c>
      <c r="G160" s="2">
        <v>4518</v>
      </c>
    </row>
    <row r="161" spans="1:7" x14ac:dyDescent="0.3">
      <c r="A161" s="2">
        <v>557</v>
      </c>
      <c r="B161" s="2" t="s">
        <v>601</v>
      </c>
      <c r="C161" s="15">
        <v>682708551</v>
      </c>
      <c r="D161" s="17">
        <v>139000000</v>
      </c>
      <c r="E161" s="19">
        <v>821708551</v>
      </c>
      <c r="F161" s="2">
        <v>82.502566000000002</v>
      </c>
      <c r="G161" s="2">
        <v>5265</v>
      </c>
    </row>
    <row r="162" spans="1:7" x14ac:dyDescent="0.3">
      <c r="A162" s="2">
        <v>82702</v>
      </c>
      <c r="B162" s="2" t="s">
        <v>604</v>
      </c>
      <c r="C162" s="14">
        <v>464123048</v>
      </c>
      <c r="D162" s="16">
        <v>145000000</v>
      </c>
      <c r="E162" s="18">
        <v>609123048</v>
      </c>
      <c r="F162" s="2">
        <v>100.21391</v>
      </c>
      <c r="G162" s="2">
        <v>3106</v>
      </c>
    </row>
    <row r="163" spans="1:7" x14ac:dyDescent="0.3">
      <c r="A163" s="2">
        <v>205584</v>
      </c>
      <c r="B163" s="2" t="s">
        <v>607</v>
      </c>
      <c r="C163" s="15">
        <v>10680864</v>
      </c>
      <c r="D163" s="17">
        <v>140000000</v>
      </c>
      <c r="E163" s="19">
        <v>150680864</v>
      </c>
      <c r="F163" s="2">
        <v>56.257249000000002</v>
      </c>
      <c r="G163" s="2">
        <v>1277</v>
      </c>
    </row>
    <row r="164" spans="1:7" x14ac:dyDescent="0.3">
      <c r="A164" s="2">
        <v>10048</v>
      </c>
      <c r="B164" s="2" t="s">
        <v>611</v>
      </c>
      <c r="C164" s="14">
        <v>-58067057</v>
      </c>
      <c r="D164" s="16">
        <v>135000000</v>
      </c>
      <c r="E164" s="18">
        <v>76932943</v>
      </c>
      <c r="F164" s="2">
        <v>17.889530000000001</v>
      </c>
      <c r="G164" s="2">
        <v>331</v>
      </c>
    </row>
    <row r="165" spans="1:7" x14ac:dyDescent="0.3">
      <c r="A165" s="2">
        <v>13183</v>
      </c>
      <c r="B165" s="2" t="s">
        <v>615</v>
      </c>
      <c r="C165" s="15">
        <v>55258983</v>
      </c>
      <c r="D165" s="17">
        <v>130000000</v>
      </c>
      <c r="E165" s="19">
        <v>185258983</v>
      </c>
      <c r="F165" s="2">
        <v>64.798873</v>
      </c>
      <c r="G165" s="2">
        <v>2811</v>
      </c>
    </row>
    <row r="166" spans="1:7" x14ac:dyDescent="0.3">
      <c r="A166" s="2">
        <v>944</v>
      </c>
      <c r="B166" s="2" t="s">
        <v>618</v>
      </c>
      <c r="C166" s="14">
        <v>145444603</v>
      </c>
      <c r="D166" s="16">
        <v>140000000</v>
      </c>
      <c r="E166" s="18">
        <v>285444603</v>
      </c>
      <c r="F166" s="2">
        <v>24.855701</v>
      </c>
      <c r="G166" s="2">
        <v>767</v>
      </c>
    </row>
    <row r="167" spans="1:7" x14ac:dyDescent="0.3">
      <c r="A167" s="2">
        <v>1927</v>
      </c>
      <c r="B167" s="2" t="s">
        <v>623</v>
      </c>
      <c r="C167" s="15">
        <v>108360480</v>
      </c>
      <c r="D167" s="17">
        <v>137000000</v>
      </c>
      <c r="E167" s="19">
        <v>245360480</v>
      </c>
      <c r="F167" s="2">
        <v>34.981698000000002</v>
      </c>
      <c r="G167" s="2">
        <v>1533</v>
      </c>
    </row>
    <row r="168" spans="1:7" x14ac:dyDescent="0.3">
      <c r="A168" s="2">
        <v>72559</v>
      </c>
      <c r="B168" s="2" t="s">
        <v>626</v>
      </c>
      <c r="C168" s="14">
        <v>241876278</v>
      </c>
      <c r="D168" s="16">
        <v>130000000</v>
      </c>
      <c r="E168" s="18">
        <v>371876278</v>
      </c>
      <c r="F168" s="2">
        <v>59.325589000000001</v>
      </c>
      <c r="G168" s="2">
        <v>3025</v>
      </c>
    </row>
    <row r="169" spans="1:7" x14ac:dyDescent="0.3">
      <c r="A169" s="2">
        <v>7364</v>
      </c>
      <c r="B169" s="2" t="s">
        <v>630</v>
      </c>
      <c r="C169" s="15">
        <v>-10730514</v>
      </c>
      <c r="D169" s="17">
        <v>130000000</v>
      </c>
      <c r="E169" s="19">
        <v>119269486</v>
      </c>
      <c r="F169" s="2">
        <v>21.605568000000002</v>
      </c>
      <c r="G169" s="2">
        <v>434</v>
      </c>
    </row>
    <row r="170" spans="1:7" x14ac:dyDescent="0.3">
      <c r="A170" s="2">
        <v>2114</v>
      </c>
      <c r="B170" s="2" t="s">
        <v>634</v>
      </c>
      <c r="C170" s="14">
        <v>-51868170</v>
      </c>
      <c r="D170" s="16">
        <v>137000000</v>
      </c>
      <c r="E170" s="18">
        <v>85131830</v>
      </c>
      <c r="F170" s="2">
        <v>26.074908000000001</v>
      </c>
      <c r="G170" s="2">
        <v>433</v>
      </c>
    </row>
    <row r="171" spans="1:7" x14ac:dyDescent="0.3">
      <c r="A171" s="2">
        <v>1771</v>
      </c>
      <c r="B171" s="2" t="s">
        <v>637</v>
      </c>
      <c r="C171" s="15">
        <v>230569774</v>
      </c>
      <c r="D171" s="17">
        <v>140000000</v>
      </c>
      <c r="E171" s="19">
        <v>370569774</v>
      </c>
      <c r="F171" s="2">
        <v>74.506246000000004</v>
      </c>
      <c r="G171" s="2">
        <v>7047</v>
      </c>
    </row>
    <row r="172" spans="1:7" x14ac:dyDescent="0.3">
      <c r="A172" s="2">
        <v>36643</v>
      </c>
      <c r="B172" s="2" t="s">
        <v>639</v>
      </c>
      <c r="C172" s="14">
        <v>226832400</v>
      </c>
      <c r="D172" s="16">
        <v>135000000</v>
      </c>
      <c r="E172" s="18">
        <v>361832400</v>
      </c>
      <c r="F172" s="2">
        <v>39.604362999999999</v>
      </c>
      <c r="G172" s="2">
        <v>862</v>
      </c>
    </row>
    <row r="173" spans="1:7" x14ac:dyDescent="0.3">
      <c r="A173" s="2">
        <v>8619</v>
      </c>
      <c r="B173" s="2" t="s">
        <v>641</v>
      </c>
      <c r="C173" s="15">
        <v>62011111</v>
      </c>
      <c r="D173" s="17">
        <v>150000000</v>
      </c>
      <c r="E173" s="19">
        <v>212011111</v>
      </c>
      <c r="F173" s="2">
        <v>36.973030999999999</v>
      </c>
      <c r="G173" s="2">
        <v>790</v>
      </c>
    </row>
    <row r="174" spans="1:7" x14ac:dyDescent="0.3">
      <c r="A174" s="2">
        <v>50620</v>
      </c>
      <c r="B174" s="2" t="s">
        <v>645</v>
      </c>
      <c r="C174" s="14">
        <v>709000000</v>
      </c>
      <c r="D174" s="16">
        <v>120000000</v>
      </c>
      <c r="E174" s="18">
        <v>829000000</v>
      </c>
      <c r="F174" s="2">
        <v>99.687083999999999</v>
      </c>
      <c r="G174" s="2">
        <v>2553</v>
      </c>
    </row>
    <row r="175" spans="1:7" x14ac:dyDescent="0.3">
      <c r="A175" s="2">
        <v>65759</v>
      </c>
      <c r="B175" s="2" t="s">
        <v>649</v>
      </c>
      <c r="C175" s="15">
        <v>20406466</v>
      </c>
      <c r="D175" s="17">
        <v>130000000</v>
      </c>
      <c r="E175" s="19">
        <v>150406466</v>
      </c>
      <c r="F175" s="2">
        <v>17.773499999999999</v>
      </c>
      <c r="G175" s="2">
        <v>373</v>
      </c>
    </row>
    <row r="176" spans="1:7" x14ac:dyDescent="0.3">
      <c r="A176" s="2">
        <v>1724</v>
      </c>
      <c r="B176" s="2" t="s">
        <v>651</v>
      </c>
      <c r="C176" s="14">
        <v>13712074</v>
      </c>
      <c r="D176" s="16">
        <v>150000000</v>
      </c>
      <c r="E176" s="18">
        <v>163712074</v>
      </c>
      <c r="F176" s="2">
        <v>62.898336</v>
      </c>
      <c r="G176" s="2">
        <v>3021</v>
      </c>
    </row>
    <row r="177" spans="1:7" x14ac:dyDescent="0.3">
      <c r="A177" s="2">
        <v>267935</v>
      </c>
      <c r="B177" s="2" t="s">
        <v>654</v>
      </c>
      <c r="C177" s="15">
        <v>43345589</v>
      </c>
      <c r="D177" s="17">
        <v>140000000</v>
      </c>
      <c r="E177" s="19">
        <v>183345589</v>
      </c>
      <c r="F177" s="2">
        <v>44.190919999999998</v>
      </c>
      <c r="G177" s="2">
        <v>1000</v>
      </c>
    </row>
    <row r="178" spans="1:7" x14ac:dyDescent="0.3">
      <c r="A178" s="2">
        <v>281957</v>
      </c>
      <c r="B178" s="2" t="s">
        <v>658</v>
      </c>
      <c r="C178" s="14">
        <v>397950503</v>
      </c>
      <c r="D178" s="16">
        <v>135000000</v>
      </c>
      <c r="E178" s="18">
        <v>532950503</v>
      </c>
      <c r="F178" s="2">
        <v>100.635882</v>
      </c>
      <c r="G178" s="2">
        <v>6396</v>
      </c>
    </row>
    <row r="179" spans="1:7" x14ac:dyDescent="0.3">
      <c r="A179" s="2">
        <v>77950</v>
      </c>
      <c r="B179" s="2" t="s">
        <v>662</v>
      </c>
      <c r="C179" s="15">
        <v>147570682</v>
      </c>
      <c r="D179" s="17">
        <v>135000000</v>
      </c>
      <c r="E179" s="19">
        <v>282570682</v>
      </c>
      <c r="F179" s="2">
        <v>44.765377000000001</v>
      </c>
      <c r="G179" s="2">
        <v>1074</v>
      </c>
    </row>
    <row r="180" spans="1:7" x14ac:dyDescent="0.3">
      <c r="A180" s="2">
        <v>44896</v>
      </c>
      <c r="B180" s="2" t="s">
        <v>666</v>
      </c>
      <c r="C180" s="14">
        <v>110724603</v>
      </c>
      <c r="D180" s="16">
        <v>135000000</v>
      </c>
      <c r="E180" s="18">
        <v>245724603</v>
      </c>
      <c r="F180" s="2">
        <v>29.913530000000002</v>
      </c>
      <c r="G180" s="2">
        <v>2051</v>
      </c>
    </row>
    <row r="181" spans="1:7" x14ac:dyDescent="0.3">
      <c r="A181" s="2">
        <v>270946</v>
      </c>
      <c r="B181" s="2" t="s">
        <v>668</v>
      </c>
      <c r="C181" s="15">
        <v>241552094</v>
      </c>
      <c r="D181" s="17">
        <v>132000000</v>
      </c>
      <c r="E181" s="19">
        <v>373552094</v>
      </c>
      <c r="F181" s="2">
        <v>84.366984000000002</v>
      </c>
      <c r="G181" s="2">
        <v>1346</v>
      </c>
    </row>
    <row r="182" spans="1:7" x14ac:dyDescent="0.3">
      <c r="A182" s="2">
        <v>2503</v>
      </c>
      <c r="B182" s="2" t="s">
        <v>671</v>
      </c>
      <c r="C182" s="14">
        <v>372824138</v>
      </c>
      <c r="D182" s="16">
        <v>70000000</v>
      </c>
      <c r="E182" s="18">
        <v>442824138</v>
      </c>
      <c r="F182" s="2">
        <v>45.381501</v>
      </c>
      <c r="G182" s="2">
        <v>2888</v>
      </c>
    </row>
    <row r="183" spans="1:7" x14ac:dyDescent="0.3">
      <c r="A183" s="2">
        <v>9502</v>
      </c>
      <c r="B183" s="2" t="s">
        <v>675</v>
      </c>
      <c r="C183" s="15">
        <v>501744560</v>
      </c>
      <c r="D183" s="17">
        <v>130000000</v>
      </c>
      <c r="E183" s="19">
        <v>631744560</v>
      </c>
      <c r="F183" s="2">
        <v>84.689648000000005</v>
      </c>
      <c r="G183" s="2">
        <v>3145</v>
      </c>
    </row>
    <row r="184" spans="1:7" x14ac:dyDescent="0.3">
      <c r="A184" s="2">
        <v>102899</v>
      </c>
      <c r="B184" s="2" t="s">
        <v>678</v>
      </c>
      <c r="C184" s="14">
        <v>389311965</v>
      </c>
      <c r="D184" s="16">
        <v>130000000</v>
      </c>
      <c r="E184" s="18">
        <v>519311965</v>
      </c>
      <c r="F184" s="2">
        <v>120.09361</v>
      </c>
      <c r="G184" s="2">
        <v>5880</v>
      </c>
    </row>
    <row r="185" spans="1:7" x14ac:dyDescent="0.3">
      <c r="A185" s="2">
        <v>101299</v>
      </c>
      <c r="B185" s="2" t="s">
        <v>681</v>
      </c>
      <c r="C185" s="15">
        <v>717423452</v>
      </c>
      <c r="D185" s="17">
        <v>130000000</v>
      </c>
      <c r="E185" s="19">
        <v>847423452</v>
      </c>
      <c r="F185" s="2">
        <v>76.310119</v>
      </c>
      <c r="G185" s="2">
        <v>6495</v>
      </c>
    </row>
    <row r="186" spans="1:7" x14ac:dyDescent="0.3">
      <c r="A186" s="2">
        <v>228161</v>
      </c>
      <c r="B186" s="2" t="s">
        <v>684</v>
      </c>
      <c r="C186" s="14">
        <v>233871007</v>
      </c>
      <c r="D186" s="16">
        <v>135000000</v>
      </c>
      <c r="E186" s="18">
        <v>368871007</v>
      </c>
      <c r="F186" s="2">
        <v>63.473086000000002</v>
      </c>
      <c r="G186" s="2">
        <v>1519</v>
      </c>
    </row>
    <row r="187" spans="1:7" x14ac:dyDescent="0.3">
      <c r="A187" s="2">
        <v>74</v>
      </c>
      <c r="B187" s="2" t="s">
        <v>688</v>
      </c>
      <c r="C187" s="15">
        <v>459739379</v>
      </c>
      <c r="D187" s="17">
        <v>132000000</v>
      </c>
      <c r="E187" s="19">
        <v>591739379</v>
      </c>
      <c r="F187" s="2">
        <v>48.572726000000003</v>
      </c>
      <c r="G187" s="2">
        <v>2322</v>
      </c>
    </row>
    <row r="188" spans="1:7" x14ac:dyDescent="0.3">
      <c r="A188" s="2">
        <v>8961</v>
      </c>
      <c r="B188" s="2" t="s">
        <v>691</v>
      </c>
      <c r="C188" s="14">
        <v>143339556</v>
      </c>
      <c r="D188" s="16">
        <v>130000000</v>
      </c>
      <c r="E188" s="18">
        <v>273339556</v>
      </c>
      <c r="F188" s="2">
        <v>38.068736000000001</v>
      </c>
      <c r="G188" s="2">
        <v>1564</v>
      </c>
    </row>
    <row r="189" spans="1:7" x14ac:dyDescent="0.3">
      <c r="A189" s="2">
        <v>417859</v>
      </c>
      <c r="B189" s="2" t="s">
        <v>695</v>
      </c>
      <c r="C189" s="15">
        <v>424987477</v>
      </c>
      <c r="D189" s="17">
        <v>130000000</v>
      </c>
      <c r="E189" s="19">
        <v>554987477</v>
      </c>
      <c r="F189" s="2">
        <v>20.678787</v>
      </c>
      <c r="G189" s="2">
        <v>451</v>
      </c>
    </row>
    <row r="190" spans="1:7" x14ac:dyDescent="0.3">
      <c r="A190" s="2">
        <v>27576</v>
      </c>
      <c r="B190" s="2" t="s">
        <v>699</v>
      </c>
      <c r="C190" s="14">
        <v>183329073</v>
      </c>
      <c r="D190" s="16">
        <v>110000000</v>
      </c>
      <c r="E190" s="18">
        <v>293329073</v>
      </c>
      <c r="F190" s="2">
        <v>48.829436999999999</v>
      </c>
      <c r="G190" s="2">
        <v>2093</v>
      </c>
    </row>
    <row r="191" spans="1:7" x14ac:dyDescent="0.3">
      <c r="A191" s="2">
        <v>86834</v>
      </c>
      <c r="B191" s="2" t="s">
        <v>703</v>
      </c>
      <c r="C191" s="15">
        <v>237637473</v>
      </c>
      <c r="D191" s="17">
        <v>125000000</v>
      </c>
      <c r="E191" s="19">
        <v>362637473</v>
      </c>
      <c r="F191" s="2">
        <v>46.115758</v>
      </c>
      <c r="G191" s="2">
        <v>2350</v>
      </c>
    </row>
    <row r="192" spans="1:7" x14ac:dyDescent="0.3">
      <c r="A192" s="2">
        <v>17578</v>
      </c>
      <c r="B192" s="2" t="s">
        <v>707</v>
      </c>
      <c r="C192" s="14">
        <v>241940071</v>
      </c>
      <c r="D192" s="16">
        <v>130000000</v>
      </c>
      <c r="E192" s="18">
        <v>371940071</v>
      </c>
      <c r="F192" s="2">
        <v>89.938295999999994</v>
      </c>
      <c r="G192" s="2">
        <v>2061</v>
      </c>
    </row>
    <row r="193" spans="1:7" x14ac:dyDescent="0.3">
      <c r="A193" s="2">
        <v>673</v>
      </c>
      <c r="B193" s="2" t="s">
        <v>709</v>
      </c>
      <c r="C193" s="15">
        <v>659804554</v>
      </c>
      <c r="D193" s="17">
        <v>130000000</v>
      </c>
      <c r="E193" s="19">
        <v>789804554</v>
      </c>
      <c r="F193" s="2">
        <v>79.679601000000005</v>
      </c>
      <c r="G193" s="2">
        <v>5877</v>
      </c>
    </row>
    <row r="194" spans="1:7" x14ac:dyDescent="0.3">
      <c r="A194" s="2">
        <v>6972</v>
      </c>
      <c r="B194" s="2" t="s">
        <v>304</v>
      </c>
      <c r="C194" s="14">
        <v>-80445998</v>
      </c>
      <c r="D194" s="16">
        <v>130000000</v>
      </c>
      <c r="E194" s="18">
        <v>49554002</v>
      </c>
      <c r="F194" s="2">
        <v>28.840997000000002</v>
      </c>
      <c r="G194" s="2">
        <v>694</v>
      </c>
    </row>
    <row r="195" spans="1:7" x14ac:dyDescent="0.3">
      <c r="A195" s="2">
        <v>82700</v>
      </c>
      <c r="B195" s="2" t="s">
        <v>716</v>
      </c>
      <c r="C195" s="15">
        <v>113843127</v>
      </c>
      <c r="D195" s="17">
        <v>130000000</v>
      </c>
      <c r="E195" s="19">
        <v>243843127</v>
      </c>
      <c r="F195" s="2">
        <v>42.840581999999998</v>
      </c>
      <c r="G195" s="2">
        <v>2532</v>
      </c>
    </row>
    <row r="196" spans="1:7" x14ac:dyDescent="0.3">
      <c r="A196" s="2">
        <v>10567</v>
      </c>
      <c r="B196" s="2" t="s">
        <v>718</v>
      </c>
      <c r="C196" s="14">
        <v>226748063</v>
      </c>
      <c r="D196" s="16">
        <v>127500000</v>
      </c>
      <c r="E196" s="18">
        <v>354248063</v>
      </c>
      <c r="F196" s="2">
        <v>26.548594000000001</v>
      </c>
      <c r="G196" s="2">
        <v>542</v>
      </c>
    </row>
    <row r="197" spans="1:7" x14ac:dyDescent="0.3">
      <c r="A197" s="2">
        <v>181533</v>
      </c>
      <c r="B197" s="2" t="s">
        <v>722</v>
      </c>
      <c r="C197" s="15">
        <v>222424282</v>
      </c>
      <c r="D197" s="17">
        <v>127000000</v>
      </c>
      <c r="E197" s="19">
        <v>349424282</v>
      </c>
      <c r="F197" s="2">
        <v>115.597753</v>
      </c>
      <c r="G197" s="2">
        <v>1851</v>
      </c>
    </row>
    <row r="198" spans="1:7" x14ac:dyDescent="0.3">
      <c r="A198" s="2">
        <v>38055</v>
      </c>
      <c r="B198" s="2" t="s">
        <v>725</v>
      </c>
      <c r="C198" s="14">
        <v>191887208</v>
      </c>
      <c r="D198" s="16">
        <v>130000000</v>
      </c>
      <c r="E198" s="18">
        <v>321887208</v>
      </c>
      <c r="F198" s="2">
        <v>68.757242000000005</v>
      </c>
      <c r="G198" s="2">
        <v>1918</v>
      </c>
    </row>
    <row r="199" spans="1:7" x14ac:dyDescent="0.3">
      <c r="A199" s="2">
        <v>671</v>
      </c>
      <c r="B199" s="2" t="s">
        <v>728</v>
      </c>
      <c r="C199" s="15">
        <v>851475550</v>
      </c>
      <c r="D199" s="17">
        <v>125000000</v>
      </c>
      <c r="E199" s="19">
        <v>976475550</v>
      </c>
      <c r="F199" s="2">
        <v>109.984351</v>
      </c>
      <c r="G199" s="2">
        <v>7006</v>
      </c>
    </row>
    <row r="200" spans="1:7" x14ac:dyDescent="0.3">
      <c r="A200" s="2">
        <v>49524</v>
      </c>
      <c r="B200" s="2" t="s">
        <v>732</v>
      </c>
      <c r="C200" s="14">
        <v>-68351500</v>
      </c>
      <c r="D200" s="16">
        <v>130000000</v>
      </c>
      <c r="E200" s="18">
        <v>61648500</v>
      </c>
      <c r="F200" s="2">
        <v>39.448065999999997</v>
      </c>
      <c r="G200" s="2">
        <v>1260</v>
      </c>
    </row>
    <row r="201" spans="1:7" x14ac:dyDescent="0.3">
      <c r="A201" s="2">
        <v>22</v>
      </c>
      <c r="B201" s="2" t="s">
        <v>735</v>
      </c>
      <c r="C201" s="15">
        <v>515011224</v>
      </c>
      <c r="D201" s="17">
        <v>140000000</v>
      </c>
      <c r="E201" s="19">
        <v>655011224</v>
      </c>
      <c r="F201" s="2">
        <v>271.97288900000001</v>
      </c>
      <c r="G201" s="2">
        <v>6985</v>
      </c>
    </row>
    <row r="202" spans="1:7" x14ac:dyDescent="0.3">
      <c r="A202" s="2">
        <v>131631</v>
      </c>
      <c r="B202" s="2" t="s">
        <v>738</v>
      </c>
      <c r="C202" s="14">
        <v>627100229</v>
      </c>
      <c r="D202" s="16">
        <v>125000000</v>
      </c>
      <c r="E202" s="18">
        <v>752100229</v>
      </c>
      <c r="F202" s="2">
        <v>206.22715099999999</v>
      </c>
      <c r="G202" s="2">
        <v>5584</v>
      </c>
    </row>
    <row r="203" spans="1:7" x14ac:dyDescent="0.3">
      <c r="A203" s="2">
        <v>591</v>
      </c>
      <c r="B203" s="2" t="s">
        <v>740</v>
      </c>
      <c r="C203" s="15">
        <v>642820459</v>
      </c>
      <c r="D203" s="17">
        <v>125000000</v>
      </c>
      <c r="E203" s="19">
        <v>767820459</v>
      </c>
      <c r="F203" s="2">
        <v>45.313197000000002</v>
      </c>
      <c r="G203" s="2">
        <v>2704</v>
      </c>
    </row>
    <row r="204" spans="1:7" x14ac:dyDescent="0.3">
      <c r="A204" s="2">
        <v>172385</v>
      </c>
      <c r="B204" s="2" t="s">
        <v>743</v>
      </c>
      <c r="C204" s="14">
        <v>397188435</v>
      </c>
      <c r="D204" s="16">
        <v>103000000</v>
      </c>
      <c r="E204" s="18">
        <v>500188435</v>
      </c>
      <c r="F204" s="2">
        <v>42.400239999999997</v>
      </c>
      <c r="G204" s="2">
        <v>978</v>
      </c>
    </row>
    <row r="205" spans="1:7" x14ac:dyDescent="0.3">
      <c r="A205" s="2">
        <v>36658</v>
      </c>
      <c r="B205" s="2" t="s">
        <v>747</v>
      </c>
      <c r="C205" s="15">
        <v>297711549</v>
      </c>
      <c r="D205" s="17">
        <v>110000000</v>
      </c>
      <c r="E205" s="19">
        <v>407711549</v>
      </c>
      <c r="F205" s="2">
        <v>2.8717389999999998</v>
      </c>
      <c r="G205" s="2">
        <v>3506</v>
      </c>
    </row>
    <row r="206" spans="1:7" x14ac:dyDescent="0.3">
      <c r="A206" s="2">
        <v>51497</v>
      </c>
      <c r="B206" s="2" t="s">
        <v>750</v>
      </c>
      <c r="C206" s="14">
        <v>501137675</v>
      </c>
      <c r="D206" s="16">
        <v>125000000</v>
      </c>
      <c r="E206" s="18">
        <v>626137675</v>
      </c>
      <c r="F206" s="2">
        <v>7.2557179999999999</v>
      </c>
      <c r="G206" s="2">
        <v>2438</v>
      </c>
    </row>
    <row r="207" spans="1:7" x14ac:dyDescent="0.3">
      <c r="A207" s="2">
        <v>58574</v>
      </c>
      <c r="B207" s="2" t="s">
        <v>753</v>
      </c>
      <c r="C207" s="15">
        <v>209615000</v>
      </c>
      <c r="D207" s="17">
        <v>125000000</v>
      </c>
      <c r="E207" s="19">
        <v>334615000</v>
      </c>
      <c r="F207" s="2">
        <v>81.499621000000005</v>
      </c>
      <c r="G207" s="2">
        <v>3886</v>
      </c>
    </row>
    <row r="208" spans="1:7" x14ac:dyDescent="0.3">
      <c r="A208" s="2">
        <v>18823</v>
      </c>
      <c r="B208" s="2" t="s">
        <v>756</v>
      </c>
      <c r="C208" s="14">
        <v>107713139</v>
      </c>
      <c r="D208" s="16">
        <v>125000000</v>
      </c>
      <c r="E208" s="18">
        <v>232713139</v>
      </c>
      <c r="F208" s="2">
        <v>47.686442</v>
      </c>
      <c r="G208" s="2">
        <v>2233</v>
      </c>
    </row>
    <row r="209" spans="1:7" x14ac:dyDescent="0.3">
      <c r="A209" s="2">
        <v>861</v>
      </c>
      <c r="B209" s="2" t="s">
        <v>759</v>
      </c>
      <c r="C209" s="15">
        <v>196317921</v>
      </c>
      <c r="D209" s="17">
        <v>65000000</v>
      </c>
      <c r="E209" s="19">
        <v>261317921</v>
      </c>
      <c r="F209" s="2">
        <v>43.129702999999999</v>
      </c>
      <c r="G209" s="2">
        <v>1710</v>
      </c>
    </row>
    <row r="210" spans="1:7" x14ac:dyDescent="0.3">
      <c r="A210" s="2">
        <v>1911</v>
      </c>
      <c r="B210" s="2" t="s">
        <v>763</v>
      </c>
      <c r="C210" s="14">
        <v>-98301101</v>
      </c>
      <c r="D210" s="16">
        <v>160000000</v>
      </c>
      <c r="E210" s="18">
        <v>61698899</v>
      </c>
      <c r="F210" s="2">
        <v>27.220157</v>
      </c>
      <c r="G210" s="2">
        <v>510</v>
      </c>
    </row>
    <row r="211" spans="1:7" x14ac:dyDescent="0.3">
      <c r="A211" s="2">
        <v>49040</v>
      </c>
      <c r="B211" s="2" t="s">
        <v>768</v>
      </c>
      <c r="C211" s="15">
        <v>146572938</v>
      </c>
      <c r="D211" s="17">
        <v>130000000</v>
      </c>
      <c r="E211" s="19">
        <v>276572938</v>
      </c>
      <c r="F211" s="2">
        <v>90.33681</v>
      </c>
      <c r="G211" s="2">
        <v>2651</v>
      </c>
    </row>
    <row r="212" spans="1:7" x14ac:dyDescent="0.3">
      <c r="A212" s="2">
        <v>415</v>
      </c>
      <c r="B212" s="2" t="s">
        <v>772</v>
      </c>
      <c r="C212" s="14">
        <v>113207122</v>
      </c>
      <c r="D212" s="16">
        <v>125000000</v>
      </c>
      <c r="E212" s="18">
        <v>238207122</v>
      </c>
      <c r="F212" s="2">
        <v>50.073574999999998</v>
      </c>
      <c r="G212" s="2">
        <v>1418</v>
      </c>
    </row>
    <row r="213" spans="1:7" x14ac:dyDescent="0.3">
      <c r="A213" s="2">
        <v>8871</v>
      </c>
      <c r="B213" s="2" t="s">
        <v>777</v>
      </c>
      <c r="C213" s="15">
        <v>222141403</v>
      </c>
      <c r="D213" s="17">
        <v>123000000</v>
      </c>
      <c r="E213" s="19">
        <v>345141403</v>
      </c>
      <c r="F213" s="2">
        <v>45.419668000000001</v>
      </c>
      <c r="G213" s="2">
        <v>1386</v>
      </c>
    </row>
    <row r="214" spans="1:7" x14ac:dyDescent="0.3">
      <c r="A214" s="2">
        <v>435</v>
      </c>
      <c r="B214" s="2" t="s">
        <v>779</v>
      </c>
      <c r="C214" s="14">
        <v>419272402</v>
      </c>
      <c r="D214" s="16">
        <v>125000000</v>
      </c>
      <c r="E214" s="18">
        <v>544272402</v>
      </c>
      <c r="F214" s="2">
        <v>41.380094</v>
      </c>
      <c r="G214" s="2">
        <v>2392</v>
      </c>
    </row>
    <row r="215" spans="1:7" x14ac:dyDescent="0.3">
      <c r="A215" s="2">
        <v>955</v>
      </c>
      <c r="B215" s="2" t="s">
        <v>782</v>
      </c>
      <c r="C215" s="15">
        <v>421388105</v>
      </c>
      <c r="D215" s="17">
        <v>125000000</v>
      </c>
      <c r="E215" s="19">
        <v>546388105</v>
      </c>
      <c r="F215" s="2">
        <v>54.931334</v>
      </c>
      <c r="G215" s="2">
        <v>1928</v>
      </c>
    </row>
    <row r="216" spans="1:7" x14ac:dyDescent="0.3">
      <c r="A216" s="2">
        <v>2133</v>
      </c>
      <c r="B216" s="2" t="s">
        <v>785</v>
      </c>
      <c r="C216" s="14">
        <v>205756637</v>
      </c>
      <c r="D216" s="16">
        <v>120000000</v>
      </c>
      <c r="E216" s="18">
        <v>325756637</v>
      </c>
      <c r="F216" s="2">
        <v>25.752117999999999</v>
      </c>
      <c r="G216" s="2">
        <v>597</v>
      </c>
    </row>
    <row r="217" spans="1:7" x14ac:dyDescent="0.3">
      <c r="A217" s="2">
        <v>1979</v>
      </c>
      <c r="B217" s="2" t="s">
        <v>788</v>
      </c>
      <c r="C217" s="15">
        <v>159047763</v>
      </c>
      <c r="D217" s="17">
        <v>130000000</v>
      </c>
      <c r="E217" s="19">
        <v>289047763</v>
      </c>
      <c r="F217" s="2">
        <v>60.810723000000003</v>
      </c>
      <c r="G217" s="2">
        <v>2589</v>
      </c>
    </row>
    <row r="218" spans="1:7" x14ac:dyDescent="0.3">
      <c r="A218" s="2">
        <v>87827</v>
      </c>
      <c r="B218" s="2" t="s">
        <v>791</v>
      </c>
      <c r="C218" s="14">
        <v>489016565</v>
      </c>
      <c r="D218" s="16">
        <v>120000000</v>
      </c>
      <c r="E218" s="18">
        <v>609016565</v>
      </c>
      <c r="F218" s="2">
        <v>51.328144999999999</v>
      </c>
      <c r="G218" s="2">
        <v>5797</v>
      </c>
    </row>
    <row r="219" spans="1:7" x14ac:dyDescent="0.3">
      <c r="A219" s="2">
        <v>1250</v>
      </c>
      <c r="B219" s="2" t="s">
        <v>794</v>
      </c>
      <c r="C219" s="15">
        <v>118738393</v>
      </c>
      <c r="D219" s="17">
        <v>110000000</v>
      </c>
      <c r="E219" s="19">
        <v>228738393</v>
      </c>
      <c r="F219" s="2">
        <v>46.834704000000002</v>
      </c>
      <c r="G219" s="2">
        <v>1712</v>
      </c>
    </row>
    <row r="220" spans="1:7" x14ac:dyDescent="0.3">
      <c r="A220" s="2">
        <v>324668</v>
      </c>
      <c r="B220" s="2" t="s">
        <v>797</v>
      </c>
      <c r="C220" s="14">
        <v>295484914</v>
      </c>
      <c r="D220" s="16">
        <v>120000000</v>
      </c>
      <c r="E220" s="18">
        <v>415484914</v>
      </c>
      <c r="F220" s="2">
        <v>62.641286000000001</v>
      </c>
      <c r="G220" s="2">
        <v>2341</v>
      </c>
    </row>
    <row r="221" spans="1:7" x14ac:dyDescent="0.3">
      <c r="A221" s="2">
        <v>9471</v>
      </c>
      <c r="B221" s="2" t="s">
        <v>801</v>
      </c>
      <c r="C221" s="15">
        <v>139175788</v>
      </c>
      <c r="D221" s="17">
        <v>120000000</v>
      </c>
      <c r="E221" s="19">
        <v>259175788</v>
      </c>
      <c r="F221" s="2">
        <v>33.616115000000001</v>
      </c>
      <c r="G221" s="2">
        <v>914</v>
      </c>
    </row>
    <row r="222" spans="1:7" x14ac:dyDescent="0.3">
      <c r="A222" s="2">
        <v>70981</v>
      </c>
      <c r="B222" s="2" t="s">
        <v>804</v>
      </c>
      <c r="C222" s="14">
        <v>273170142</v>
      </c>
      <c r="D222" s="16">
        <v>130000000</v>
      </c>
      <c r="E222" s="18">
        <v>403170142</v>
      </c>
      <c r="F222" s="2">
        <v>68.889394999999993</v>
      </c>
      <c r="G222" s="2">
        <v>5080</v>
      </c>
    </row>
    <row r="223" spans="1:7" x14ac:dyDescent="0.3">
      <c r="A223" s="2">
        <v>10996</v>
      </c>
      <c r="B223" s="2" t="s">
        <v>807</v>
      </c>
      <c r="C223" s="15">
        <v>49956806</v>
      </c>
      <c r="D223" s="17">
        <v>120000000</v>
      </c>
      <c r="E223" s="19">
        <v>169956806</v>
      </c>
      <c r="F223" s="2">
        <v>27.990283999999999</v>
      </c>
      <c r="G223" s="2">
        <v>613</v>
      </c>
    </row>
    <row r="224" spans="1:7" x14ac:dyDescent="0.3">
      <c r="A224" s="2">
        <v>68724</v>
      </c>
      <c r="B224" s="2" t="s">
        <v>809</v>
      </c>
      <c r="C224" s="14">
        <v>171140700</v>
      </c>
      <c r="D224" s="16">
        <v>115000000</v>
      </c>
      <c r="E224" s="18">
        <v>286140700</v>
      </c>
      <c r="F224" s="2">
        <v>67.337670000000003</v>
      </c>
      <c r="G224" s="2">
        <v>3439</v>
      </c>
    </row>
    <row r="225" spans="1:7" x14ac:dyDescent="0.3">
      <c r="A225" s="2">
        <v>2789</v>
      </c>
      <c r="B225" s="2" t="s">
        <v>812</v>
      </c>
      <c r="C225" s="15">
        <v>10772733</v>
      </c>
      <c r="D225" s="17">
        <v>105000000</v>
      </c>
      <c r="E225" s="19">
        <v>115772733</v>
      </c>
      <c r="F225" s="2">
        <v>27.835436000000001</v>
      </c>
      <c r="G225" s="2">
        <v>1570</v>
      </c>
    </row>
    <row r="226" spans="1:7" x14ac:dyDescent="0.3">
      <c r="A226" s="2">
        <v>97020</v>
      </c>
      <c r="B226" s="2" t="s">
        <v>816</v>
      </c>
      <c r="C226" s="14">
        <v>122688965</v>
      </c>
      <c r="D226" s="16">
        <v>120000000</v>
      </c>
      <c r="E226" s="18">
        <v>242688965</v>
      </c>
      <c r="F226" s="2">
        <v>66.757868999999999</v>
      </c>
      <c r="G226" s="2">
        <v>2342</v>
      </c>
    </row>
    <row r="227" spans="1:7" x14ac:dyDescent="0.3">
      <c r="A227" s="2">
        <v>7459</v>
      </c>
      <c r="B227" s="2" t="s">
        <v>820</v>
      </c>
      <c r="C227" s="15">
        <v>-26054234</v>
      </c>
      <c r="D227" s="17">
        <v>120000000</v>
      </c>
      <c r="E227" s="19">
        <v>93945766</v>
      </c>
      <c r="F227" s="2">
        <v>17.060694999999999</v>
      </c>
      <c r="G227" s="2">
        <v>354</v>
      </c>
    </row>
    <row r="228" spans="1:7" x14ac:dyDescent="0.3">
      <c r="A228" s="2">
        <v>42888</v>
      </c>
      <c r="B228" s="2" t="s">
        <v>823</v>
      </c>
      <c r="C228" s="14">
        <v>-71331093</v>
      </c>
      <c r="D228" s="16">
        <v>120000000</v>
      </c>
      <c r="E228" s="18">
        <v>48668907</v>
      </c>
      <c r="F228" s="2">
        <v>11.137655000000001</v>
      </c>
      <c r="G228" s="2">
        <v>223</v>
      </c>
    </row>
    <row r="229" spans="1:7" x14ac:dyDescent="0.3">
      <c r="A229" s="2">
        <v>37834</v>
      </c>
      <c r="B229" s="2" t="s">
        <v>827</v>
      </c>
      <c r="C229" s="15">
        <v>144930431</v>
      </c>
      <c r="D229" s="17">
        <v>117000000</v>
      </c>
      <c r="E229" s="19">
        <v>261930431</v>
      </c>
      <c r="F229" s="2">
        <v>44.906917999999997</v>
      </c>
      <c r="G229" s="2">
        <v>1547</v>
      </c>
    </row>
    <row r="230" spans="1:7" x14ac:dyDescent="0.3">
      <c r="A230" s="2">
        <v>75612</v>
      </c>
      <c r="B230" s="2" t="s">
        <v>832</v>
      </c>
      <c r="C230" s="14">
        <v>166168572</v>
      </c>
      <c r="D230" s="16">
        <v>120000000</v>
      </c>
      <c r="E230" s="18">
        <v>286168572</v>
      </c>
      <c r="F230" s="2">
        <v>67.698003999999997</v>
      </c>
      <c r="G230" s="2">
        <v>4800</v>
      </c>
    </row>
    <row r="231" spans="1:7" x14ac:dyDescent="0.3">
      <c r="A231" s="2">
        <v>1895</v>
      </c>
      <c r="B231" s="2" t="s">
        <v>835</v>
      </c>
      <c r="C231" s="15">
        <v>737000000</v>
      </c>
      <c r="D231" s="17">
        <v>113000000</v>
      </c>
      <c r="E231" s="19">
        <v>850000000</v>
      </c>
      <c r="F231" s="2">
        <v>44.108426999999999</v>
      </c>
      <c r="G231" s="2">
        <v>4116</v>
      </c>
    </row>
    <row r="232" spans="1:7" x14ac:dyDescent="0.3">
      <c r="A232" s="2">
        <v>1894</v>
      </c>
      <c r="B232" s="2" t="s">
        <v>838</v>
      </c>
      <c r="C232" s="14">
        <v>529398328</v>
      </c>
      <c r="D232" s="16">
        <v>120000000</v>
      </c>
      <c r="E232" s="18">
        <v>649398328</v>
      </c>
      <c r="F232" s="2">
        <v>43.987060999999997</v>
      </c>
      <c r="G232" s="2">
        <v>3992</v>
      </c>
    </row>
    <row r="233" spans="1:7" x14ac:dyDescent="0.3">
      <c r="A233" s="2">
        <v>585</v>
      </c>
      <c r="B233" s="2" t="s">
        <v>839</v>
      </c>
      <c r="C233" s="15">
        <v>447816256</v>
      </c>
      <c r="D233" s="17">
        <v>115000000</v>
      </c>
      <c r="E233" s="19">
        <v>562816256</v>
      </c>
      <c r="F233" s="2">
        <v>106.815545</v>
      </c>
      <c r="G233" s="2">
        <v>5996</v>
      </c>
    </row>
    <row r="234" spans="1:7" x14ac:dyDescent="0.3">
      <c r="A234" s="2">
        <v>76170</v>
      </c>
      <c r="B234" s="2" t="s">
        <v>842</v>
      </c>
      <c r="C234" s="14">
        <v>295440673</v>
      </c>
      <c r="D234" s="16">
        <v>120000000</v>
      </c>
      <c r="E234" s="18">
        <v>415440673</v>
      </c>
      <c r="F234" s="2">
        <v>15.953443999999999</v>
      </c>
      <c r="G234" s="2">
        <v>4053</v>
      </c>
    </row>
    <row r="235" spans="1:7" x14ac:dyDescent="0.3">
      <c r="A235" s="2">
        <v>1893</v>
      </c>
      <c r="B235" s="2" t="s">
        <v>844</v>
      </c>
      <c r="C235" s="15">
        <v>809317558</v>
      </c>
      <c r="D235" s="17">
        <v>115000000</v>
      </c>
      <c r="E235" s="19">
        <v>924317558</v>
      </c>
      <c r="F235" s="2">
        <v>54.035265000000003</v>
      </c>
      <c r="G235" s="2">
        <v>4432</v>
      </c>
    </row>
    <row r="236" spans="1:7" x14ac:dyDescent="0.3">
      <c r="A236" s="2">
        <v>49519</v>
      </c>
      <c r="B236" s="2" t="s">
        <v>847</v>
      </c>
      <c r="C236" s="14">
        <v>450178928</v>
      </c>
      <c r="D236" s="16">
        <v>135000000</v>
      </c>
      <c r="E236" s="18">
        <v>585178928</v>
      </c>
      <c r="F236" s="2">
        <v>64.183321000000007</v>
      </c>
      <c r="G236" s="2">
        <v>2399</v>
      </c>
    </row>
    <row r="237" spans="1:7" x14ac:dyDescent="0.3">
      <c r="A237" s="2">
        <v>2395</v>
      </c>
      <c r="B237" s="2" t="s">
        <v>850</v>
      </c>
      <c r="C237" s="15">
        <v>35649600</v>
      </c>
      <c r="D237" s="17">
        <v>97250400</v>
      </c>
      <c r="E237" s="19">
        <v>132900000</v>
      </c>
      <c r="F237" s="2">
        <v>20.344363999999999</v>
      </c>
      <c r="G237" s="2">
        <v>471</v>
      </c>
    </row>
    <row r="238" spans="1:7" x14ac:dyDescent="0.3">
      <c r="A238" s="2">
        <v>12100</v>
      </c>
      <c r="B238" s="2" t="s">
        <v>857</v>
      </c>
      <c r="C238" s="14">
        <v>-37371735</v>
      </c>
      <c r="D238" s="16">
        <v>115000000</v>
      </c>
      <c r="E238" s="18">
        <v>77628265</v>
      </c>
      <c r="F238" s="2">
        <v>18.714196999999999</v>
      </c>
      <c r="G238" s="2">
        <v>341</v>
      </c>
    </row>
    <row r="239" spans="1:7" x14ac:dyDescent="0.3">
      <c r="A239" s="2">
        <v>290595</v>
      </c>
      <c r="B239" s="2" t="s">
        <v>861</v>
      </c>
      <c r="C239" s="15">
        <v>49602163</v>
      </c>
      <c r="D239" s="17">
        <v>115000000</v>
      </c>
      <c r="E239" s="19">
        <v>164602163</v>
      </c>
      <c r="F239" s="2">
        <v>60.467984000000001</v>
      </c>
      <c r="G239" s="2">
        <v>1523</v>
      </c>
    </row>
    <row r="240" spans="1:7" x14ac:dyDescent="0.3">
      <c r="A240" s="2">
        <v>98566</v>
      </c>
      <c r="B240" s="2" t="s">
        <v>865</v>
      </c>
      <c r="C240" s="14">
        <v>352200000</v>
      </c>
      <c r="D240" s="16">
        <v>125000000</v>
      </c>
      <c r="E240" s="18">
        <v>477200000</v>
      </c>
      <c r="F240" s="2">
        <v>143.35037600000001</v>
      </c>
      <c r="G240" s="2">
        <v>2636</v>
      </c>
    </row>
    <row r="241" spans="1:7" x14ac:dyDescent="0.3">
      <c r="A241" s="2">
        <v>49047</v>
      </c>
      <c r="B241" s="2" t="s">
        <v>868</v>
      </c>
      <c r="C241" s="15">
        <v>611392705</v>
      </c>
      <c r="D241" s="17">
        <v>105000000</v>
      </c>
      <c r="E241" s="19">
        <v>716392705</v>
      </c>
      <c r="F241" s="2">
        <v>110.15361799999999</v>
      </c>
      <c r="G241" s="2">
        <v>5751</v>
      </c>
    </row>
    <row r="242" spans="1:7" x14ac:dyDescent="0.3">
      <c r="A242" s="2">
        <v>9619</v>
      </c>
      <c r="B242" s="2" t="s">
        <v>870</v>
      </c>
      <c r="C242" s="14">
        <v>62127760</v>
      </c>
      <c r="D242" s="16">
        <v>116000000</v>
      </c>
      <c r="E242" s="18">
        <v>178127760</v>
      </c>
      <c r="F242" s="2">
        <v>16.904440000000001</v>
      </c>
      <c r="G242" s="2">
        <v>428</v>
      </c>
    </row>
    <row r="243" spans="1:7" x14ac:dyDescent="0.3">
      <c r="A243" s="2">
        <v>308531</v>
      </c>
      <c r="B243" s="2" t="s">
        <v>874</v>
      </c>
      <c r="C243" s="15">
        <v>110623848</v>
      </c>
      <c r="D243" s="17">
        <v>135000000</v>
      </c>
      <c r="E243" s="19">
        <v>245623848</v>
      </c>
      <c r="F243" s="2">
        <v>39.873790999999997</v>
      </c>
      <c r="G243" s="2">
        <v>963</v>
      </c>
    </row>
    <row r="244" spans="1:7" x14ac:dyDescent="0.3">
      <c r="A244" s="2">
        <v>166424</v>
      </c>
      <c r="B244" s="2" t="s">
        <v>877</v>
      </c>
      <c r="C244" s="14">
        <v>47977596</v>
      </c>
      <c r="D244" s="16">
        <v>120000000</v>
      </c>
      <c r="E244" s="18">
        <v>167977596</v>
      </c>
      <c r="F244" s="2">
        <v>38.126094999999999</v>
      </c>
      <c r="G244" s="2">
        <v>2278</v>
      </c>
    </row>
    <row r="245" spans="1:7" x14ac:dyDescent="0.3">
      <c r="A245" s="2">
        <v>1593</v>
      </c>
      <c r="B245" s="2" t="s">
        <v>881</v>
      </c>
      <c r="C245" s="15">
        <v>464480841</v>
      </c>
      <c r="D245" s="17">
        <v>110000000</v>
      </c>
      <c r="E245" s="19">
        <v>574480841</v>
      </c>
      <c r="F245" s="2">
        <v>48.780039000000002</v>
      </c>
      <c r="G245" s="2">
        <v>2862</v>
      </c>
    </row>
    <row r="246" spans="1:7" x14ac:dyDescent="0.3">
      <c r="A246" s="2">
        <v>254128</v>
      </c>
      <c r="B246" s="2" t="s">
        <v>883</v>
      </c>
      <c r="C246" s="14">
        <v>360490832</v>
      </c>
      <c r="D246" s="16">
        <v>110000000</v>
      </c>
      <c r="E246" s="18">
        <v>470490832</v>
      </c>
      <c r="F246" s="2">
        <v>100.412364</v>
      </c>
      <c r="G246" s="2">
        <v>2968</v>
      </c>
    </row>
    <row r="247" spans="1:7" x14ac:dyDescent="0.3">
      <c r="A247" s="2">
        <v>714</v>
      </c>
      <c r="B247" s="2" t="s">
        <v>886</v>
      </c>
      <c r="C247" s="15">
        <v>223011068</v>
      </c>
      <c r="D247" s="17">
        <v>110000000</v>
      </c>
      <c r="E247" s="19">
        <v>333011068</v>
      </c>
      <c r="F247" s="2">
        <v>42.887121</v>
      </c>
      <c r="G247" s="2">
        <v>925</v>
      </c>
    </row>
    <row r="248" spans="1:7" x14ac:dyDescent="0.3">
      <c r="A248" s="2">
        <v>2024</v>
      </c>
      <c r="B248" s="2" t="s">
        <v>890</v>
      </c>
      <c r="C248" s="14">
        <v>105294342</v>
      </c>
      <c r="D248" s="16">
        <v>110000000</v>
      </c>
      <c r="E248" s="18">
        <v>215294342</v>
      </c>
      <c r="F248" s="2">
        <v>23.657284000000001</v>
      </c>
      <c r="G248" s="2">
        <v>1099</v>
      </c>
    </row>
    <row r="249" spans="1:7" x14ac:dyDescent="0.3">
      <c r="A249" s="2">
        <v>163</v>
      </c>
      <c r="B249" s="2" t="s">
        <v>894</v>
      </c>
      <c r="C249" s="15">
        <v>252744280</v>
      </c>
      <c r="D249" s="17">
        <v>110000000</v>
      </c>
      <c r="E249" s="19">
        <v>362744280</v>
      </c>
      <c r="F249" s="2">
        <v>76.840711999999996</v>
      </c>
      <c r="G249" s="2">
        <v>2124</v>
      </c>
    </row>
    <row r="250" spans="1:7" x14ac:dyDescent="0.3">
      <c r="A250" s="2">
        <v>787</v>
      </c>
      <c r="B250" s="2" t="s">
        <v>898</v>
      </c>
      <c r="C250" s="14">
        <v>368207520</v>
      </c>
      <c r="D250" s="16">
        <v>110000000</v>
      </c>
      <c r="E250" s="18">
        <v>478207520</v>
      </c>
      <c r="F250" s="2">
        <v>44.635452000000001</v>
      </c>
      <c r="G250" s="2">
        <v>2965</v>
      </c>
    </row>
    <row r="251" spans="1:7" x14ac:dyDescent="0.3">
      <c r="A251" s="2">
        <v>262500</v>
      </c>
      <c r="B251" s="2" t="s">
        <v>902</v>
      </c>
      <c r="C251" s="15">
        <v>185238201</v>
      </c>
      <c r="D251" s="17">
        <v>110000000</v>
      </c>
      <c r="E251" s="19">
        <v>295238201</v>
      </c>
      <c r="F251" s="2">
        <v>103.71838700000001</v>
      </c>
      <c r="G251" s="2">
        <v>3829</v>
      </c>
    </row>
    <row r="252" spans="1:7" x14ac:dyDescent="0.3">
      <c r="A252" s="2">
        <v>2567</v>
      </c>
      <c r="B252" s="2" t="s">
        <v>904</v>
      </c>
      <c r="C252" s="14">
        <v>-14000000</v>
      </c>
      <c r="D252" s="16">
        <v>116000000</v>
      </c>
      <c r="E252" s="18">
        <v>102000000</v>
      </c>
      <c r="F252" s="2">
        <v>45.616098000000001</v>
      </c>
      <c r="G252" s="2">
        <v>1489</v>
      </c>
    </row>
    <row r="253" spans="1:7" x14ac:dyDescent="0.3">
      <c r="A253" s="2">
        <v>38745</v>
      </c>
      <c r="B253" s="2" t="s">
        <v>907</v>
      </c>
      <c r="C253" s="15">
        <v>125382724</v>
      </c>
      <c r="D253" s="17">
        <v>112000000</v>
      </c>
      <c r="E253" s="19">
        <v>237382724</v>
      </c>
      <c r="F253" s="2">
        <v>22.845143</v>
      </c>
      <c r="G253" s="2">
        <v>621</v>
      </c>
    </row>
    <row r="254" spans="1:7" x14ac:dyDescent="0.3">
      <c r="A254" s="2">
        <v>40805</v>
      </c>
      <c r="B254" s="2" t="s">
        <v>911</v>
      </c>
      <c r="C254" s="14">
        <v>107817248</v>
      </c>
      <c r="D254" s="16">
        <v>120000000</v>
      </c>
      <c r="E254" s="18">
        <v>227817248</v>
      </c>
      <c r="F254" s="2">
        <v>31.703607999999999</v>
      </c>
      <c r="G254" s="2">
        <v>1251</v>
      </c>
    </row>
    <row r="255" spans="1:7" x14ac:dyDescent="0.3">
      <c r="A255" s="2">
        <v>53182</v>
      </c>
      <c r="B255" s="2" t="s">
        <v>916</v>
      </c>
      <c r="C255" s="15">
        <v>227580051</v>
      </c>
      <c r="D255" s="17">
        <v>110000000</v>
      </c>
      <c r="E255" s="19">
        <v>337580051</v>
      </c>
      <c r="F255" s="2">
        <v>71.510596000000007</v>
      </c>
      <c r="G255" s="2">
        <v>2397</v>
      </c>
    </row>
    <row r="256" spans="1:7" x14ac:dyDescent="0.3">
      <c r="A256" s="2">
        <v>41513</v>
      </c>
      <c r="B256" s="2" t="s">
        <v>920</v>
      </c>
      <c r="C256" s="14">
        <v>453749323</v>
      </c>
      <c r="D256" s="16">
        <v>110000000</v>
      </c>
      <c r="E256" s="18">
        <v>563749323</v>
      </c>
      <c r="F256" s="2">
        <v>36.654220000000002</v>
      </c>
      <c r="G256" s="2">
        <v>1179</v>
      </c>
    </row>
    <row r="257" spans="1:7" x14ac:dyDescent="0.3">
      <c r="A257" s="2">
        <v>13700</v>
      </c>
      <c r="B257" s="2" t="s">
        <v>923</v>
      </c>
      <c r="C257" s="15">
        <v>-6048539</v>
      </c>
      <c r="D257" s="17">
        <v>110000000</v>
      </c>
      <c r="E257" s="19">
        <v>103951461</v>
      </c>
      <c r="F257" s="2">
        <v>19.625972000000001</v>
      </c>
      <c r="G257" s="2">
        <v>389</v>
      </c>
    </row>
    <row r="258" spans="1:7" x14ac:dyDescent="0.3">
      <c r="A258" s="2">
        <v>262504</v>
      </c>
      <c r="B258" s="2" t="s">
        <v>927</v>
      </c>
      <c r="C258" s="14">
        <v>69246868</v>
      </c>
      <c r="D258" s="16">
        <v>110000000</v>
      </c>
      <c r="E258" s="18">
        <v>179246868</v>
      </c>
      <c r="F258" s="2">
        <v>86.105615</v>
      </c>
      <c r="G258" s="2">
        <v>1998</v>
      </c>
    </row>
    <row r="259" spans="1:7" x14ac:dyDescent="0.3">
      <c r="A259" s="2">
        <v>39254</v>
      </c>
      <c r="B259" s="2" t="s">
        <v>930</v>
      </c>
      <c r="C259" s="15">
        <v>189268508</v>
      </c>
      <c r="D259" s="17">
        <v>110000000</v>
      </c>
      <c r="E259" s="19">
        <v>299268508</v>
      </c>
      <c r="F259" s="2">
        <v>37.195045999999998</v>
      </c>
      <c r="G259" s="2">
        <v>2692</v>
      </c>
    </row>
    <row r="260" spans="1:7" x14ac:dyDescent="0.3">
      <c r="A260" s="2">
        <v>77931</v>
      </c>
      <c r="B260" s="2" t="s">
        <v>933</v>
      </c>
      <c r="C260" s="14">
        <v>242434178</v>
      </c>
      <c r="D260" s="16">
        <v>105000000</v>
      </c>
      <c r="E260" s="18">
        <v>347434178</v>
      </c>
      <c r="F260" s="2">
        <v>32.473627999999998</v>
      </c>
      <c r="G260" s="2">
        <v>695</v>
      </c>
    </row>
    <row r="261" spans="1:7" x14ac:dyDescent="0.3">
      <c r="A261" s="2">
        <v>1639</v>
      </c>
      <c r="B261" s="2" t="s">
        <v>935</v>
      </c>
      <c r="C261" s="15">
        <v>4508066</v>
      </c>
      <c r="D261" s="17">
        <v>160000000</v>
      </c>
      <c r="E261" s="19">
        <v>164508066</v>
      </c>
      <c r="F261" s="2">
        <v>23.336874999999999</v>
      </c>
      <c r="G261" s="2">
        <v>434</v>
      </c>
    </row>
    <row r="262" spans="1:7" x14ac:dyDescent="0.3">
      <c r="A262" s="2">
        <v>80274</v>
      </c>
      <c r="B262" s="2" t="s">
        <v>938</v>
      </c>
      <c r="C262" s="14">
        <v>15537191</v>
      </c>
      <c r="D262" s="16">
        <v>110000000</v>
      </c>
      <c r="E262" s="18">
        <v>125537191</v>
      </c>
      <c r="F262" s="2">
        <v>45.948340000000002</v>
      </c>
      <c r="G262" s="2">
        <v>2303</v>
      </c>
    </row>
    <row r="263" spans="1:7" x14ac:dyDescent="0.3">
      <c r="A263" s="2">
        <v>1571</v>
      </c>
      <c r="B263" s="2" t="s">
        <v>940</v>
      </c>
      <c r="C263" s="15">
        <v>273531464</v>
      </c>
      <c r="D263" s="17">
        <v>110000000</v>
      </c>
      <c r="E263" s="19">
        <v>383531464</v>
      </c>
      <c r="F263" s="2">
        <v>48.933369999999996</v>
      </c>
      <c r="G263" s="2">
        <v>2089</v>
      </c>
    </row>
    <row r="264" spans="1:7" x14ac:dyDescent="0.3">
      <c r="A264" s="2">
        <v>120</v>
      </c>
      <c r="B264" s="2" t="s">
        <v>943</v>
      </c>
      <c r="C264" s="14">
        <v>778368364</v>
      </c>
      <c r="D264" s="16">
        <v>93000000</v>
      </c>
      <c r="E264" s="18">
        <v>871368364</v>
      </c>
      <c r="F264" s="2">
        <v>138.049577</v>
      </c>
      <c r="G264" s="2">
        <v>8705</v>
      </c>
    </row>
    <row r="265" spans="1:7" x14ac:dyDescent="0.3">
      <c r="A265" s="2">
        <v>10204</v>
      </c>
      <c r="B265" s="2" t="s">
        <v>945</v>
      </c>
      <c r="C265" s="15">
        <v>-37821105</v>
      </c>
      <c r="D265" s="17">
        <v>110000000</v>
      </c>
      <c r="E265" s="19">
        <v>72178895</v>
      </c>
      <c r="F265" s="2">
        <v>22.643775999999999</v>
      </c>
      <c r="G265" s="2">
        <v>672</v>
      </c>
    </row>
    <row r="266" spans="1:7" x14ac:dyDescent="0.3">
      <c r="A266" s="2">
        <v>8489</v>
      </c>
      <c r="B266" s="2" t="s">
        <v>948</v>
      </c>
      <c r="C266" s="14">
        <v>-19286175</v>
      </c>
      <c r="D266" s="16">
        <v>107000000</v>
      </c>
      <c r="E266" s="18">
        <v>87713825</v>
      </c>
      <c r="F266" s="2">
        <v>18.866672000000001</v>
      </c>
      <c r="G266" s="2">
        <v>447</v>
      </c>
    </row>
    <row r="267" spans="1:7" x14ac:dyDescent="0.3">
      <c r="A267" s="2">
        <v>10588</v>
      </c>
      <c r="B267" s="2" t="s">
        <v>952</v>
      </c>
      <c r="C267" s="15">
        <v>0</v>
      </c>
      <c r="D267" s="17">
        <v>0</v>
      </c>
      <c r="E267" s="19">
        <v>0</v>
      </c>
      <c r="F267" s="2">
        <v>18.251128999999999</v>
      </c>
      <c r="G267" s="2">
        <v>366</v>
      </c>
    </row>
    <row r="268" spans="1:7" x14ac:dyDescent="0.3">
      <c r="A268" s="2">
        <v>2048</v>
      </c>
      <c r="B268" s="2" t="s">
        <v>955</v>
      </c>
      <c r="C268" s="14">
        <v>227234916</v>
      </c>
      <c r="D268" s="16">
        <v>120000000</v>
      </c>
      <c r="E268" s="18">
        <v>347234916</v>
      </c>
      <c r="F268" s="2">
        <v>95.914473000000001</v>
      </c>
      <c r="G268" s="2">
        <v>3793</v>
      </c>
    </row>
    <row r="269" spans="1:7" x14ac:dyDescent="0.3">
      <c r="A269" s="2">
        <v>1495</v>
      </c>
      <c r="B269" s="2" t="s">
        <v>958</v>
      </c>
      <c r="C269" s="15">
        <v>81643158</v>
      </c>
      <c r="D269" s="17">
        <v>130000000</v>
      </c>
      <c r="E269" s="19">
        <v>211643158</v>
      </c>
      <c r="F269" s="2">
        <v>44.490453000000002</v>
      </c>
      <c r="G269" s="2">
        <v>1157</v>
      </c>
    </row>
    <row r="270" spans="1:7" x14ac:dyDescent="0.3">
      <c r="A270" s="2">
        <v>10137</v>
      </c>
      <c r="B270" s="2" t="s">
        <v>961</v>
      </c>
      <c r="C270" s="14">
        <v>167135367</v>
      </c>
      <c r="D270" s="16">
        <v>133000000</v>
      </c>
      <c r="E270" s="18">
        <v>300135367</v>
      </c>
      <c r="F270" s="2">
        <v>30.475297000000001</v>
      </c>
      <c r="G270" s="2">
        <v>959</v>
      </c>
    </row>
    <row r="271" spans="1:7" x14ac:dyDescent="0.3">
      <c r="A271" s="2">
        <v>10198</v>
      </c>
      <c r="B271" s="2" t="s">
        <v>964</v>
      </c>
      <c r="C271" s="15">
        <v>162045765</v>
      </c>
      <c r="D271" s="17">
        <v>105000000</v>
      </c>
      <c r="E271" s="19">
        <v>267045765</v>
      </c>
      <c r="F271" s="2">
        <v>62.479574</v>
      </c>
      <c r="G271" s="2">
        <v>1247</v>
      </c>
    </row>
    <row r="272" spans="1:7" x14ac:dyDescent="0.3">
      <c r="A272" s="2">
        <v>286217</v>
      </c>
      <c r="B272" s="2" t="s">
        <v>968</v>
      </c>
      <c r="C272" s="14">
        <v>522161890</v>
      </c>
      <c r="D272" s="16">
        <v>108000000</v>
      </c>
      <c r="E272" s="18">
        <v>630161890</v>
      </c>
      <c r="F272" s="2">
        <v>167.93287000000001</v>
      </c>
      <c r="G272" s="2">
        <v>7268</v>
      </c>
    </row>
    <row r="273" spans="1:7" x14ac:dyDescent="0.3">
      <c r="A273" s="2">
        <v>1635</v>
      </c>
      <c r="B273" s="2" t="s">
        <v>970</v>
      </c>
      <c r="C273" s="15">
        <v>36949164</v>
      </c>
      <c r="D273" s="17">
        <v>126000000</v>
      </c>
      <c r="E273" s="19">
        <v>162949164</v>
      </c>
      <c r="F273" s="2">
        <v>37.68056</v>
      </c>
      <c r="G273" s="2">
        <v>1770</v>
      </c>
    </row>
    <row r="274" spans="1:7" x14ac:dyDescent="0.3">
      <c r="A274" s="2">
        <v>24113</v>
      </c>
      <c r="B274" s="2" t="s">
        <v>973</v>
      </c>
      <c r="C274" s="14">
        <v>-79627709</v>
      </c>
      <c r="D274" s="16">
        <v>90000000</v>
      </c>
      <c r="E274" s="18">
        <v>10372291</v>
      </c>
      <c r="F274" s="2">
        <v>1.0045790000000001</v>
      </c>
      <c r="G274" s="2">
        <v>16</v>
      </c>
    </row>
    <row r="275" spans="1:7" x14ac:dyDescent="0.3">
      <c r="A275" s="2">
        <v>9679</v>
      </c>
      <c r="B275" s="2" t="s">
        <v>976</v>
      </c>
      <c r="C275" s="15">
        <v>147202299</v>
      </c>
      <c r="D275" s="17">
        <v>90000000</v>
      </c>
      <c r="E275" s="19">
        <v>237202299</v>
      </c>
      <c r="F275" s="2">
        <v>52.995628000000004</v>
      </c>
      <c r="G275" s="2">
        <v>1485</v>
      </c>
    </row>
    <row r="276" spans="1:7" x14ac:dyDescent="0.3">
      <c r="A276" s="2">
        <v>98</v>
      </c>
      <c r="B276" s="2" t="s">
        <v>980</v>
      </c>
      <c r="C276" s="14">
        <v>354640427</v>
      </c>
      <c r="D276" s="16">
        <v>103000000</v>
      </c>
      <c r="E276" s="18">
        <v>457640427</v>
      </c>
      <c r="F276" s="2">
        <v>95.301295999999994</v>
      </c>
      <c r="G276" s="2">
        <v>5439</v>
      </c>
    </row>
    <row r="277" spans="1:7" x14ac:dyDescent="0.3">
      <c r="A277" s="2">
        <v>180</v>
      </c>
      <c r="B277" s="2" t="s">
        <v>983</v>
      </c>
      <c r="C277" s="15">
        <v>256372926</v>
      </c>
      <c r="D277" s="17">
        <v>102000000</v>
      </c>
      <c r="E277" s="19">
        <v>358372926</v>
      </c>
      <c r="F277" s="2">
        <v>65.948959000000002</v>
      </c>
      <c r="G277" s="2">
        <v>2608</v>
      </c>
    </row>
    <row r="278" spans="1:7" x14ac:dyDescent="0.3">
      <c r="A278" s="2">
        <v>672</v>
      </c>
      <c r="B278" s="2" t="s">
        <v>985</v>
      </c>
      <c r="C278" s="14">
        <v>776688482</v>
      </c>
      <c r="D278" s="16">
        <v>100000000</v>
      </c>
      <c r="E278" s="18">
        <v>876688482</v>
      </c>
      <c r="F278" s="2">
        <v>132.39773700000001</v>
      </c>
      <c r="G278" s="2">
        <v>5815</v>
      </c>
    </row>
    <row r="279" spans="1:7" x14ac:dyDescent="0.3">
      <c r="A279" s="2">
        <v>36557</v>
      </c>
      <c r="B279" s="2" t="s">
        <v>987</v>
      </c>
      <c r="C279" s="15">
        <v>449045960</v>
      </c>
      <c r="D279" s="17">
        <v>150000000</v>
      </c>
      <c r="E279" s="19">
        <v>599045960</v>
      </c>
      <c r="F279" s="2">
        <v>88.935164999999998</v>
      </c>
      <c r="G279" s="2">
        <v>3855</v>
      </c>
    </row>
    <row r="280" spans="1:7" x14ac:dyDescent="0.3">
      <c r="A280" s="2">
        <v>869</v>
      </c>
      <c r="B280" s="2" t="s">
        <v>990</v>
      </c>
      <c r="C280" s="14">
        <v>262211740</v>
      </c>
      <c r="D280" s="16">
        <v>100000000</v>
      </c>
      <c r="E280" s="18">
        <v>362211740</v>
      </c>
      <c r="F280" s="2">
        <v>51.188633000000003</v>
      </c>
      <c r="G280" s="2">
        <v>1243</v>
      </c>
    </row>
    <row r="281" spans="1:7" x14ac:dyDescent="0.3">
      <c r="A281" s="2">
        <v>280</v>
      </c>
      <c r="B281" s="2" t="s">
        <v>992</v>
      </c>
      <c r="C281" s="15">
        <v>420000000</v>
      </c>
      <c r="D281" s="17">
        <v>100000000</v>
      </c>
      <c r="E281" s="19">
        <v>520000000</v>
      </c>
      <c r="F281" s="2">
        <v>101.74155</v>
      </c>
      <c r="G281" s="2">
        <v>4185</v>
      </c>
    </row>
    <row r="282" spans="1:7" x14ac:dyDescent="0.3">
      <c r="A282" s="2">
        <v>11322</v>
      </c>
      <c r="B282" s="2" t="s">
        <v>996</v>
      </c>
      <c r="C282" s="14">
        <v>134104620</v>
      </c>
      <c r="D282" s="16">
        <v>80000000</v>
      </c>
      <c r="E282" s="18">
        <v>214104620</v>
      </c>
      <c r="F282" s="2">
        <v>33.691693999999998</v>
      </c>
      <c r="G282" s="2">
        <v>1344</v>
      </c>
    </row>
    <row r="283" spans="1:7" x14ac:dyDescent="0.3">
      <c r="A283" s="2">
        <v>4982</v>
      </c>
      <c r="B283" s="2" t="s">
        <v>999</v>
      </c>
      <c r="C283" s="15">
        <v>166465037</v>
      </c>
      <c r="D283" s="17">
        <v>100000000</v>
      </c>
      <c r="E283" s="19">
        <v>266465037</v>
      </c>
      <c r="F283" s="2">
        <v>42.361215000000001</v>
      </c>
      <c r="G283" s="2">
        <v>1502</v>
      </c>
    </row>
    <row r="284" spans="1:7" x14ac:dyDescent="0.3">
      <c r="A284" s="2">
        <v>36955</v>
      </c>
      <c r="B284" s="2" t="s">
        <v>1001</v>
      </c>
      <c r="C284" s="14">
        <v>263882411</v>
      </c>
      <c r="D284" s="16">
        <v>115000000</v>
      </c>
      <c r="E284" s="18">
        <v>378882411</v>
      </c>
      <c r="F284" s="2">
        <v>38.729418000000003</v>
      </c>
      <c r="G284" s="2">
        <v>1116</v>
      </c>
    </row>
    <row r="285" spans="1:7" x14ac:dyDescent="0.3">
      <c r="A285" s="2">
        <v>18487</v>
      </c>
      <c r="B285" s="2" t="s">
        <v>1004</v>
      </c>
      <c r="C285" s="15">
        <v>50166126</v>
      </c>
      <c r="D285" s="17">
        <v>100000000</v>
      </c>
      <c r="E285" s="19">
        <v>150166126</v>
      </c>
      <c r="F285" s="2">
        <v>40.597856</v>
      </c>
      <c r="G285" s="2">
        <v>954</v>
      </c>
    </row>
    <row r="286" spans="1:7" x14ac:dyDescent="0.3">
      <c r="A286" s="2">
        <v>39451</v>
      </c>
      <c r="B286" s="2" t="s">
        <v>1007</v>
      </c>
      <c r="C286" s="14">
        <v>210650585</v>
      </c>
      <c r="D286" s="16">
        <v>100000000</v>
      </c>
      <c r="E286" s="18">
        <v>310650585</v>
      </c>
      <c r="F286" s="2">
        <v>32.389353</v>
      </c>
      <c r="G286" s="2">
        <v>1060</v>
      </c>
    </row>
    <row r="287" spans="1:7" x14ac:dyDescent="0.3">
      <c r="A287" s="2">
        <v>27581</v>
      </c>
      <c r="B287" s="2" t="s">
        <v>1011</v>
      </c>
      <c r="C287" s="15">
        <v>70432927</v>
      </c>
      <c r="D287" s="17">
        <v>100000000</v>
      </c>
      <c r="E287" s="19">
        <v>170432927</v>
      </c>
      <c r="F287" s="2">
        <v>24.399642</v>
      </c>
      <c r="G287" s="2">
        <v>1383</v>
      </c>
    </row>
    <row r="288" spans="1:7" x14ac:dyDescent="0.3">
      <c r="A288" s="2">
        <v>9268</v>
      </c>
      <c r="B288" s="2" t="s">
        <v>1014</v>
      </c>
      <c r="C288" s="14">
        <v>142295562</v>
      </c>
      <c r="D288" s="16">
        <v>100000000</v>
      </c>
      <c r="E288" s="18">
        <v>242295562</v>
      </c>
      <c r="F288" s="2">
        <v>24.507987</v>
      </c>
      <c r="G288" s="2">
        <v>543</v>
      </c>
    </row>
    <row r="289" spans="1:7" x14ac:dyDescent="0.3">
      <c r="A289" s="2">
        <v>68718</v>
      </c>
      <c r="B289" s="2" t="s">
        <v>1019</v>
      </c>
      <c r="C289" s="15">
        <v>325368238</v>
      </c>
      <c r="D289" s="17">
        <v>100000000</v>
      </c>
      <c r="E289" s="19">
        <v>425368238</v>
      </c>
      <c r="F289" s="2">
        <v>82.121690999999998</v>
      </c>
      <c r="G289" s="2">
        <v>10099</v>
      </c>
    </row>
    <row r="290" spans="1:7" x14ac:dyDescent="0.3">
      <c r="A290" s="2">
        <v>10545</v>
      </c>
      <c r="B290" s="2" t="s">
        <v>1023</v>
      </c>
      <c r="C290" s="14">
        <v>138851</v>
      </c>
      <c r="D290" s="16">
        <v>100000000</v>
      </c>
      <c r="E290" s="18">
        <v>100138851</v>
      </c>
      <c r="F290" s="2">
        <v>46.727941000000001</v>
      </c>
      <c r="G290" s="2">
        <v>1129</v>
      </c>
    </row>
    <row r="291" spans="1:7" x14ac:dyDescent="0.3">
      <c r="A291" s="2">
        <v>11688</v>
      </c>
      <c r="B291" s="2" t="s">
        <v>1026</v>
      </c>
      <c r="C291" s="15">
        <v>69327687</v>
      </c>
      <c r="D291" s="17">
        <v>100000000</v>
      </c>
      <c r="E291" s="19">
        <v>169327687</v>
      </c>
      <c r="F291" s="2">
        <v>51.113717000000001</v>
      </c>
      <c r="G291" s="2">
        <v>1490</v>
      </c>
    </row>
    <row r="292" spans="1:7" x14ac:dyDescent="0.3">
      <c r="A292" s="2">
        <v>76163</v>
      </c>
      <c r="B292" s="2" t="s">
        <v>1029</v>
      </c>
      <c r="C292" s="14">
        <v>212573423</v>
      </c>
      <c r="D292" s="16">
        <v>100000000</v>
      </c>
      <c r="E292" s="18">
        <v>312573423</v>
      </c>
      <c r="F292" s="2">
        <v>53.732892</v>
      </c>
      <c r="G292" s="2">
        <v>2896</v>
      </c>
    </row>
    <row r="293" spans="1:7" x14ac:dyDescent="0.3">
      <c r="A293" s="2">
        <v>2059</v>
      </c>
      <c r="B293" s="2" t="s">
        <v>1034</v>
      </c>
      <c r="C293" s="15">
        <v>247451894</v>
      </c>
      <c r="D293" s="17">
        <v>100000000</v>
      </c>
      <c r="E293" s="19">
        <v>347451894</v>
      </c>
      <c r="F293" s="2">
        <v>58.849255999999997</v>
      </c>
      <c r="G293" s="2">
        <v>1926</v>
      </c>
    </row>
    <row r="294" spans="1:7" x14ac:dyDescent="0.3">
      <c r="A294" s="2">
        <v>2486</v>
      </c>
      <c r="B294" s="2" t="s">
        <v>1037</v>
      </c>
      <c r="C294" s="14">
        <v>149288105</v>
      </c>
      <c r="D294" s="16">
        <v>100000000</v>
      </c>
      <c r="E294" s="18">
        <v>249288105</v>
      </c>
      <c r="F294" s="2">
        <v>30.863434000000002</v>
      </c>
      <c r="G294" s="2">
        <v>967</v>
      </c>
    </row>
    <row r="295" spans="1:7" x14ac:dyDescent="0.3">
      <c r="A295" s="2">
        <v>16523</v>
      </c>
      <c r="B295" s="2" t="s">
        <v>1041</v>
      </c>
      <c r="C295" s="15">
        <v>86793</v>
      </c>
      <c r="D295" s="17">
        <v>100000000</v>
      </c>
      <c r="E295" s="19">
        <v>100086793</v>
      </c>
      <c r="F295" s="2">
        <v>31.586214999999999</v>
      </c>
      <c r="G295" s="2">
        <v>572</v>
      </c>
    </row>
    <row r="296" spans="1:7" x14ac:dyDescent="0.3">
      <c r="A296" s="2">
        <v>116711</v>
      </c>
      <c r="B296" s="2" t="s">
        <v>1045</v>
      </c>
      <c r="C296" s="14">
        <v>168426634</v>
      </c>
      <c r="D296" s="16">
        <v>100000000</v>
      </c>
      <c r="E296" s="18">
        <v>268426634</v>
      </c>
      <c r="F296" s="2">
        <v>36.711378000000003</v>
      </c>
      <c r="G296" s="2">
        <v>1121</v>
      </c>
    </row>
    <row r="297" spans="1:7" x14ac:dyDescent="0.3">
      <c r="A297" s="2">
        <v>37710</v>
      </c>
      <c r="B297" s="2" t="s">
        <v>1049</v>
      </c>
      <c r="C297" s="15">
        <v>178731369</v>
      </c>
      <c r="D297" s="17">
        <v>100000000</v>
      </c>
      <c r="E297" s="19">
        <v>278731369</v>
      </c>
      <c r="F297" s="2">
        <v>41.426678000000003</v>
      </c>
      <c r="G297" s="2">
        <v>1699</v>
      </c>
    </row>
    <row r="298" spans="1:7" x14ac:dyDescent="0.3">
      <c r="A298" s="2">
        <v>9946</v>
      </c>
      <c r="B298" s="2" t="s">
        <v>1053</v>
      </c>
      <c r="C298" s="14">
        <v>111989043</v>
      </c>
      <c r="D298" s="16">
        <v>100000000</v>
      </c>
      <c r="E298" s="18">
        <v>211989043</v>
      </c>
      <c r="F298" s="2">
        <v>20.652943</v>
      </c>
      <c r="G298" s="2">
        <v>482</v>
      </c>
    </row>
    <row r="299" spans="1:7" x14ac:dyDescent="0.3">
      <c r="A299" s="2">
        <v>1372</v>
      </c>
      <c r="B299" s="2" t="s">
        <v>1058</v>
      </c>
      <c r="C299" s="15">
        <v>70877916</v>
      </c>
      <c r="D299" s="17">
        <v>100000000</v>
      </c>
      <c r="E299" s="19">
        <v>170877916</v>
      </c>
      <c r="F299" s="2">
        <v>52.792678000000002</v>
      </c>
      <c r="G299" s="2">
        <v>2281</v>
      </c>
    </row>
    <row r="300" spans="1:7" x14ac:dyDescent="0.3">
      <c r="A300" s="2">
        <v>106646</v>
      </c>
      <c r="B300" s="2" t="s">
        <v>1062</v>
      </c>
      <c r="C300" s="14">
        <v>292000694</v>
      </c>
      <c r="D300" s="16">
        <v>100000000</v>
      </c>
      <c r="E300" s="18">
        <v>392000694</v>
      </c>
      <c r="F300" s="2">
        <v>95.007934000000006</v>
      </c>
      <c r="G300" s="2">
        <v>6571</v>
      </c>
    </row>
    <row r="301" spans="1:7" x14ac:dyDescent="0.3">
      <c r="A301" s="2">
        <v>414</v>
      </c>
      <c r="B301" s="2" t="s">
        <v>1064</v>
      </c>
      <c r="C301" s="15">
        <v>236529144</v>
      </c>
      <c r="D301" s="17">
        <v>100000000</v>
      </c>
      <c r="E301" s="19">
        <v>336529144</v>
      </c>
      <c r="F301" s="2">
        <v>48.205606000000003</v>
      </c>
      <c r="G301" s="2">
        <v>1498</v>
      </c>
    </row>
    <row r="302" spans="1:7" x14ac:dyDescent="0.3">
      <c r="A302" s="2">
        <v>563</v>
      </c>
      <c r="B302" s="2" t="s">
        <v>1066</v>
      </c>
      <c r="C302" s="14">
        <v>16214377</v>
      </c>
      <c r="D302" s="16">
        <v>105000000</v>
      </c>
      <c r="E302" s="18">
        <v>121214377</v>
      </c>
      <c r="F302" s="2">
        <v>58.782359</v>
      </c>
      <c r="G302" s="2">
        <v>1560</v>
      </c>
    </row>
    <row r="303" spans="1:7" x14ac:dyDescent="0.3">
      <c r="A303" s="2">
        <v>83542</v>
      </c>
      <c r="B303" s="2" t="s">
        <v>1069</v>
      </c>
      <c r="C303" s="15">
        <v>28482868</v>
      </c>
      <c r="D303" s="17">
        <v>102000000</v>
      </c>
      <c r="E303" s="19">
        <v>130482868</v>
      </c>
      <c r="F303" s="2">
        <v>73.872343000000001</v>
      </c>
      <c r="G303" s="2">
        <v>2977</v>
      </c>
    </row>
    <row r="304" spans="1:7" x14ac:dyDescent="0.3">
      <c r="A304" s="2">
        <v>41216</v>
      </c>
      <c r="B304" s="2" t="s">
        <v>1073</v>
      </c>
      <c r="C304" s="14">
        <v>60073390</v>
      </c>
      <c r="D304" s="16">
        <v>80000000</v>
      </c>
      <c r="E304" s="18">
        <v>140073390</v>
      </c>
      <c r="F304" s="2">
        <v>37.321848000000003</v>
      </c>
      <c r="G304" s="2">
        <v>703</v>
      </c>
    </row>
    <row r="305" spans="1:7" x14ac:dyDescent="0.3">
      <c r="A305" s="2">
        <v>314</v>
      </c>
      <c r="B305" s="2" t="s">
        <v>1076</v>
      </c>
      <c r="C305" s="15">
        <v>-17897621</v>
      </c>
      <c r="D305" s="17">
        <v>100000000</v>
      </c>
      <c r="E305" s="19">
        <v>82102379</v>
      </c>
      <c r="F305" s="2">
        <v>32.271937999999999</v>
      </c>
      <c r="G305" s="2">
        <v>808</v>
      </c>
    </row>
    <row r="306" spans="1:7" x14ac:dyDescent="0.3">
      <c r="A306" s="2">
        <v>184315</v>
      </c>
      <c r="B306" s="2" t="s">
        <v>1079</v>
      </c>
      <c r="C306" s="14">
        <v>143400000</v>
      </c>
      <c r="D306" s="16">
        <v>100000000</v>
      </c>
      <c r="E306" s="18">
        <v>243400000</v>
      </c>
      <c r="F306" s="2">
        <v>76.842247</v>
      </c>
      <c r="G306" s="2">
        <v>1680</v>
      </c>
    </row>
    <row r="307" spans="1:7" x14ac:dyDescent="0.3">
      <c r="A307" s="2">
        <v>9016</v>
      </c>
      <c r="B307" s="2" t="s">
        <v>1082</v>
      </c>
      <c r="C307" s="15">
        <v>-30421885</v>
      </c>
      <c r="D307" s="17">
        <v>140000000</v>
      </c>
      <c r="E307" s="19">
        <v>109578115</v>
      </c>
      <c r="F307" s="2">
        <v>38.924135999999997</v>
      </c>
      <c r="G307" s="2">
        <v>948</v>
      </c>
    </row>
    <row r="308" spans="1:7" x14ac:dyDescent="0.3">
      <c r="A308" s="2">
        <v>18162</v>
      </c>
      <c r="B308" s="2" t="s">
        <v>1085</v>
      </c>
      <c r="C308" s="14">
        <v>-31311169</v>
      </c>
      <c r="D308" s="16">
        <v>100000000</v>
      </c>
      <c r="E308" s="18">
        <v>68688831</v>
      </c>
      <c r="F308" s="2">
        <v>19.38841</v>
      </c>
      <c r="G308" s="2">
        <v>381</v>
      </c>
    </row>
    <row r="309" spans="1:7" x14ac:dyDescent="0.3">
      <c r="A309" s="2">
        <v>138103</v>
      </c>
      <c r="B309" s="2" t="s">
        <v>1088</v>
      </c>
      <c r="C309" s="15">
        <v>116172544</v>
      </c>
      <c r="D309" s="17">
        <v>90000000</v>
      </c>
      <c r="E309" s="19">
        <v>206172544</v>
      </c>
      <c r="F309" s="2">
        <v>61.025638999999998</v>
      </c>
      <c r="G309" s="2">
        <v>1795</v>
      </c>
    </row>
    <row r="310" spans="1:7" x14ac:dyDescent="0.3">
      <c r="A310" s="2">
        <v>257088</v>
      </c>
      <c r="B310" s="2" t="s">
        <v>1092</v>
      </c>
      <c r="C310" s="14">
        <v>28718711</v>
      </c>
      <c r="D310" s="16">
        <v>105000000</v>
      </c>
      <c r="E310" s="18">
        <v>133718711</v>
      </c>
      <c r="F310" s="2">
        <v>33.507289</v>
      </c>
      <c r="G310" s="2">
        <v>783</v>
      </c>
    </row>
    <row r="311" spans="1:7" x14ac:dyDescent="0.3">
      <c r="A311" s="2">
        <v>10214</v>
      </c>
      <c r="B311" s="2" t="s">
        <v>1096</v>
      </c>
      <c r="C311" s="15">
        <v>-84000000</v>
      </c>
      <c r="D311" s="17">
        <v>84000000</v>
      </c>
      <c r="E311" s="19">
        <v>0</v>
      </c>
      <c r="F311" s="2">
        <v>17.815594999999998</v>
      </c>
      <c r="G311" s="2">
        <v>338</v>
      </c>
    </row>
    <row r="312" spans="1:7" x14ac:dyDescent="0.3">
      <c r="A312" s="2">
        <v>205775</v>
      </c>
      <c r="B312" s="2" t="s">
        <v>1100</v>
      </c>
      <c r="C312" s="14">
        <v>-6179242</v>
      </c>
      <c r="D312" s="16">
        <v>100000000</v>
      </c>
      <c r="E312" s="18">
        <v>93820758</v>
      </c>
      <c r="F312" s="2">
        <v>50.767332000000003</v>
      </c>
      <c r="G312" s="2">
        <v>1276</v>
      </c>
    </row>
    <row r="313" spans="1:7" x14ac:dyDescent="0.3">
      <c r="A313" s="2">
        <v>11692</v>
      </c>
      <c r="B313" s="2" t="s">
        <v>1102</v>
      </c>
      <c r="C313" s="15">
        <v>-92896027</v>
      </c>
      <c r="D313" s="17">
        <v>100000000</v>
      </c>
      <c r="E313" s="19">
        <v>7103973</v>
      </c>
      <c r="F313" s="2">
        <v>12.092241</v>
      </c>
      <c r="G313" s="2">
        <v>142</v>
      </c>
    </row>
    <row r="314" spans="1:7" x14ac:dyDescent="0.3">
      <c r="A314" s="2">
        <v>22972</v>
      </c>
      <c r="B314" s="2" t="s">
        <v>1106</v>
      </c>
      <c r="C314" s="14">
        <v>-5117111</v>
      </c>
      <c r="D314" s="16">
        <v>100000000</v>
      </c>
      <c r="E314" s="18">
        <v>94882889</v>
      </c>
      <c r="F314" s="2">
        <v>30.254021000000002</v>
      </c>
      <c r="G314" s="2">
        <v>717</v>
      </c>
    </row>
    <row r="315" spans="1:7" x14ac:dyDescent="0.3">
      <c r="A315" s="2">
        <v>227973</v>
      </c>
      <c r="B315" s="2" t="s">
        <v>1109</v>
      </c>
      <c r="C315" s="15">
        <v>147233113</v>
      </c>
      <c r="D315" s="17">
        <v>99000000</v>
      </c>
      <c r="E315" s="19">
        <v>246233113</v>
      </c>
      <c r="F315" s="2">
        <v>34.308098000000001</v>
      </c>
      <c r="G315" s="2">
        <v>604</v>
      </c>
    </row>
    <row r="316" spans="1:7" x14ac:dyDescent="0.3">
      <c r="A316" s="2">
        <v>29193</v>
      </c>
      <c r="B316" s="2" t="s">
        <v>1113</v>
      </c>
      <c r="C316" s="14">
        <v>3835130</v>
      </c>
      <c r="D316" s="16">
        <v>10000000</v>
      </c>
      <c r="E316" s="18">
        <v>13835130</v>
      </c>
      <c r="F316" s="2">
        <v>3.0910769999999999</v>
      </c>
      <c r="G316" s="2">
        <v>73</v>
      </c>
    </row>
    <row r="317" spans="1:7" x14ac:dyDescent="0.3">
      <c r="A317" s="2">
        <v>1734</v>
      </c>
      <c r="B317" s="2" t="s">
        <v>1117</v>
      </c>
      <c r="C317" s="15">
        <v>335013274</v>
      </c>
      <c r="D317" s="17">
        <v>98000000</v>
      </c>
      <c r="E317" s="19">
        <v>433013274</v>
      </c>
      <c r="F317" s="2">
        <v>41.862983</v>
      </c>
      <c r="G317" s="2">
        <v>2206</v>
      </c>
    </row>
    <row r="318" spans="1:7" x14ac:dyDescent="0.3">
      <c r="A318" s="2">
        <v>3131</v>
      </c>
      <c r="B318" s="2" t="s">
        <v>1120</v>
      </c>
      <c r="C318" s="14">
        <v>93772504</v>
      </c>
      <c r="D318" s="16">
        <v>100000000</v>
      </c>
      <c r="E318" s="18">
        <v>193772504</v>
      </c>
      <c r="F318" s="2">
        <v>46.160048000000003</v>
      </c>
      <c r="G318" s="2">
        <v>1910</v>
      </c>
    </row>
    <row r="319" spans="1:7" x14ac:dyDescent="0.3">
      <c r="A319" s="2">
        <v>76758</v>
      </c>
      <c r="B319" s="2" t="s">
        <v>1123</v>
      </c>
      <c r="C319" s="15">
        <v>1311434</v>
      </c>
      <c r="D319" s="17">
        <v>94000000</v>
      </c>
      <c r="E319" s="19">
        <v>95311434</v>
      </c>
      <c r="F319" s="2">
        <v>12.516546</v>
      </c>
      <c r="G319" s="2">
        <v>187</v>
      </c>
    </row>
    <row r="320" spans="1:7" x14ac:dyDescent="0.3">
      <c r="A320" s="2">
        <v>9408</v>
      </c>
      <c r="B320" s="2" t="s">
        <v>1128</v>
      </c>
      <c r="C320" s="14">
        <v>64044513</v>
      </c>
      <c r="D320" s="16">
        <v>85000000</v>
      </c>
      <c r="E320" s="18">
        <v>149044513</v>
      </c>
      <c r="F320" s="2">
        <v>23.230851000000001</v>
      </c>
      <c r="G320" s="2">
        <v>601</v>
      </c>
    </row>
    <row r="321" spans="1:7" x14ac:dyDescent="0.3">
      <c r="A321" s="2">
        <v>9890</v>
      </c>
      <c r="B321" s="2" t="s">
        <v>1131</v>
      </c>
      <c r="C321" s="15">
        <v>12000000</v>
      </c>
      <c r="D321" s="17">
        <v>90000000</v>
      </c>
      <c r="E321" s="19">
        <v>102000000</v>
      </c>
      <c r="F321" s="2">
        <v>19.224754000000001</v>
      </c>
      <c r="G321" s="2">
        <v>334</v>
      </c>
    </row>
    <row r="322" spans="1:7" x14ac:dyDescent="0.3">
      <c r="A322" s="2">
        <v>855</v>
      </c>
      <c r="B322" s="2" t="s">
        <v>1135</v>
      </c>
      <c r="C322" s="14">
        <v>80989651</v>
      </c>
      <c r="D322" s="16">
        <v>92000000</v>
      </c>
      <c r="E322" s="18">
        <v>172989651</v>
      </c>
      <c r="F322" s="2">
        <v>44.455165999999998</v>
      </c>
      <c r="G322" s="2">
        <v>1811</v>
      </c>
    </row>
    <row r="323" spans="1:7" x14ac:dyDescent="0.3">
      <c r="A323" s="2">
        <v>77953</v>
      </c>
      <c r="B323" s="2" t="s">
        <v>1137</v>
      </c>
      <c r="C323" s="15">
        <v>104907746</v>
      </c>
      <c r="D323" s="17">
        <v>0</v>
      </c>
      <c r="E323" s="19">
        <v>104907746</v>
      </c>
      <c r="F323" s="2">
        <v>16.460356000000001</v>
      </c>
      <c r="G323" s="2">
        <v>578</v>
      </c>
    </row>
    <row r="324" spans="1:7" x14ac:dyDescent="0.3">
      <c r="A324" s="2">
        <v>18</v>
      </c>
      <c r="B324" s="2" t="s">
        <v>1142</v>
      </c>
      <c r="C324" s="14">
        <v>173920180</v>
      </c>
      <c r="D324" s="16">
        <v>90000000</v>
      </c>
      <c r="E324" s="18">
        <v>263920180</v>
      </c>
      <c r="F324" s="2">
        <v>109.528572</v>
      </c>
      <c r="G324" s="2">
        <v>3885</v>
      </c>
    </row>
    <row r="325" spans="1:7" x14ac:dyDescent="0.3">
      <c r="A325" s="2">
        <v>37786</v>
      </c>
      <c r="B325" s="2" t="s">
        <v>1145</v>
      </c>
      <c r="C325" s="15">
        <v>188347692</v>
      </c>
      <c r="D325" s="17">
        <v>100000000</v>
      </c>
      <c r="E325" s="19">
        <v>288347692</v>
      </c>
      <c r="F325" s="2">
        <v>18.325897000000001</v>
      </c>
      <c r="G325" s="2">
        <v>426</v>
      </c>
    </row>
    <row r="326" spans="1:7" x14ac:dyDescent="0.3">
      <c r="A326" s="2">
        <v>10501</v>
      </c>
      <c r="B326" s="2" t="s">
        <v>1148</v>
      </c>
      <c r="C326" s="14">
        <v>-18567273</v>
      </c>
      <c r="D326" s="16">
        <v>95000000</v>
      </c>
      <c r="E326" s="18">
        <v>76432727</v>
      </c>
      <c r="F326" s="2">
        <v>37.054554000000003</v>
      </c>
      <c r="G326" s="2">
        <v>858</v>
      </c>
    </row>
    <row r="327" spans="1:7" x14ac:dyDescent="0.3">
      <c r="A327" s="2">
        <v>57800</v>
      </c>
      <c r="B327" s="2" t="s">
        <v>1152</v>
      </c>
      <c r="C327" s="15">
        <v>782244782</v>
      </c>
      <c r="D327" s="17">
        <v>95000000</v>
      </c>
      <c r="E327" s="19">
        <v>877244782</v>
      </c>
      <c r="F327" s="2">
        <v>65.229867999999996</v>
      </c>
      <c r="G327" s="2">
        <v>2672</v>
      </c>
    </row>
    <row r="328" spans="1:7" x14ac:dyDescent="0.3">
      <c r="A328" s="2">
        <v>150689</v>
      </c>
      <c r="B328" s="2" t="s">
        <v>1155</v>
      </c>
      <c r="C328" s="14">
        <v>448514353</v>
      </c>
      <c r="D328" s="16">
        <v>95000000</v>
      </c>
      <c r="E328" s="18">
        <v>543514353</v>
      </c>
      <c r="F328" s="2">
        <v>101.18705199999999</v>
      </c>
      <c r="G328" s="2">
        <v>2374</v>
      </c>
    </row>
    <row r="329" spans="1:7" x14ac:dyDescent="0.3">
      <c r="A329" s="2">
        <v>7980</v>
      </c>
      <c r="B329" s="2" t="s">
        <v>1158</v>
      </c>
      <c r="C329" s="15">
        <v>28525586</v>
      </c>
      <c r="D329" s="17">
        <v>65000000</v>
      </c>
      <c r="E329" s="19">
        <v>93525586</v>
      </c>
      <c r="F329" s="2">
        <v>29.257137</v>
      </c>
      <c r="G329" s="2">
        <v>1065</v>
      </c>
    </row>
    <row r="330" spans="1:7" x14ac:dyDescent="0.3">
      <c r="A330" s="2">
        <v>12</v>
      </c>
      <c r="B330" s="2" t="s">
        <v>1160</v>
      </c>
      <c r="C330" s="14">
        <v>846335536</v>
      </c>
      <c r="D330" s="16">
        <v>94000000</v>
      </c>
      <c r="E330" s="18">
        <v>940335536</v>
      </c>
      <c r="F330" s="2">
        <v>85.688789</v>
      </c>
      <c r="G330" s="2">
        <v>6122</v>
      </c>
    </row>
    <row r="331" spans="1:7" x14ac:dyDescent="0.3">
      <c r="A331" s="2">
        <v>122</v>
      </c>
      <c r="B331" s="2" t="s">
        <v>1162</v>
      </c>
      <c r="C331" s="15">
        <v>1024888979</v>
      </c>
      <c r="D331" s="17">
        <v>94000000</v>
      </c>
      <c r="E331" s="19">
        <v>1118888979</v>
      </c>
      <c r="F331" s="2">
        <v>123.630332</v>
      </c>
      <c r="G331" s="2">
        <v>8064</v>
      </c>
    </row>
    <row r="332" spans="1:7" x14ac:dyDescent="0.3">
      <c r="A332" s="2">
        <v>121</v>
      </c>
      <c r="B332" s="2" t="s">
        <v>1164</v>
      </c>
      <c r="C332" s="14">
        <v>847287400</v>
      </c>
      <c r="D332" s="16">
        <v>79000000</v>
      </c>
      <c r="E332" s="18">
        <v>926287400</v>
      </c>
      <c r="F332" s="2">
        <v>106.914973</v>
      </c>
      <c r="G332" s="2">
        <v>7487</v>
      </c>
    </row>
    <row r="333" spans="1:7" x14ac:dyDescent="0.3">
      <c r="A333" s="2">
        <v>68737</v>
      </c>
      <c r="B333" s="2" t="s">
        <v>1165</v>
      </c>
      <c r="C333" s="15">
        <v>19178613</v>
      </c>
      <c r="D333" s="17">
        <v>95000000</v>
      </c>
      <c r="E333" s="19">
        <v>114178613</v>
      </c>
      <c r="F333" s="2">
        <v>63.628458999999999</v>
      </c>
      <c r="G333" s="2">
        <v>957</v>
      </c>
    </row>
    <row r="334" spans="1:7" x14ac:dyDescent="0.3">
      <c r="A334" s="2">
        <v>1995</v>
      </c>
      <c r="B334" s="2" t="s">
        <v>1168</v>
      </c>
      <c r="C334" s="14">
        <v>159703340</v>
      </c>
      <c r="D334" s="16">
        <v>115000000</v>
      </c>
      <c r="E334" s="18">
        <v>274703340</v>
      </c>
      <c r="F334" s="2">
        <v>41.498631000000003</v>
      </c>
      <c r="G334" s="2">
        <v>2192</v>
      </c>
    </row>
    <row r="335" spans="1:7" x14ac:dyDescent="0.3">
      <c r="A335" s="2">
        <v>157353</v>
      </c>
      <c r="B335" s="2" t="s">
        <v>1171</v>
      </c>
      <c r="C335" s="15">
        <v>3039258</v>
      </c>
      <c r="D335" s="17">
        <v>100000000</v>
      </c>
      <c r="E335" s="19">
        <v>103039258</v>
      </c>
      <c r="F335" s="2">
        <v>58.991388000000001</v>
      </c>
      <c r="G335" s="2">
        <v>2295</v>
      </c>
    </row>
    <row r="336" spans="1:7" x14ac:dyDescent="0.3">
      <c r="A336" s="2">
        <v>331</v>
      </c>
      <c r="B336" s="2" t="s">
        <v>1175</v>
      </c>
      <c r="C336" s="14">
        <v>275780809</v>
      </c>
      <c r="D336" s="16">
        <v>93000000</v>
      </c>
      <c r="E336" s="18">
        <v>368780809</v>
      </c>
      <c r="F336" s="2">
        <v>1.859364</v>
      </c>
      <c r="G336" s="2">
        <v>2077</v>
      </c>
    </row>
    <row r="337" spans="1:7" x14ac:dyDescent="0.3">
      <c r="A337" s="2">
        <v>61791</v>
      </c>
      <c r="B337" s="2" t="s">
        <v>1178</v>
      </c>
      <c r="C337" s="15">
        <v>389860185</v>
      </c>
      <c r="D337" s="17">
        <v>93000000</v>
      </c>
      <c r="E337" s="19">
        <v>482860185</v>
      </c>
      <c r="F337" s="2">
        <v>138.43316799999999</v>
      </c>
      <c r="G337" s="2">
        <v>4347</v>
      </c>
    </row>
    <row r="338" spans="1:7" x14ac:dyDescent="0.3">
      <c r="A338" s="2">
        <v>8204</v>
      </c>
      <c r="B338" s="2" t="s">
        <v>1181</v>
      </c>
      <c r="C338" s="14">
        <v>72839667</v>
      </c>
      <c r="D338" s="16">
        <v>90000000</v>
      </c>
      <c r="E338" s="18">
        <v>162839667</v>
      </c>
      <c r="F338" s="2">
        <v>21.436682000000001</v>
      </c>
      <c r="G338" s="2">
        <v>572</v>
      </c>
    </row>
    <row r="339" spans="1:7" x14ac:dyDescent="0.3">
      <c r="A339" s="2">
        <v>47964</v>
      </c>
      <c r="B339" s="2" t="s">
        <v>1184</v>
      </c>
      <c r="C339" s="15">
        <v>212654182</v>
      </c>
      <c r="D339" s="17">
        <v>92000000</v>
      </c>
      <c r="E339" s="19">
        <v>304654182</v>
      </c>
      <c r="F339" s="2">
        <v>65.402595000000005</v>
      </c>
      <c r="G339" s="2">
        <v>3493</v>
      </c>
    </row>
    <row r="340" spans="1:7" x14ac:dyDescent="0.3">
      <c r="A340" s="2">
        <v>10733</v>
      </c>
      <c r="B340" s="2" t="s">
        <v>1188</v>
      </c>
      <c r="C340" s="14">
        <v>-119180039</v>
      </c>
      <c r="D340" s="16">
        <v>145000000</v>
      </c>
      <c r="E340" s="18">
        <v>25819961</v>
      </c>
      <c r="F340" s="2">
        <v>10.660441</v>
      </c>
      <c r="G340" s="2">
        <v>106</v>
      </c>
    </row>
    <row r="341" spans="1:7" x14ac:dyDescent="0.3">
      <c r="A341" s="2">
        <v>9806</v>
      </c>
      <c r="B341" s="2" t="s">
        <v>1192</v>
      </c>
      <c r="C341" s="15">
        <v>539442092</v>
      </c>
      <c r="D341" s="17">
        <v>92000000</v>
      </c>
      <c r="E341" s="19">
        <v>631442092</v>
      </c>
      <c r="F341" s="2">
        <v>77.817571000000001</v>
      </c>
      <c r="G341" s="2">
        <v>5152</v>
      </c>
    </row>
    <row r="342" spans="1:7" x14ac:dyDescent="0.3">
      <c r="A342" s="2">
        <v>1408</v>
      </c>
      <c r="B342" s="2" t="s">
        <v>1194</v>
      </c>
      <c r="C342" s="14">
        <v>-87982678</v>
      </c>
      <c r="D342" s="16">
        <v>98000000</v>
      </c>
      <c r="E342" s="18">
        <v>10017322</v>
      </c>
      <c r="F342" s="2">
        <v>7.0293080000000003</v>
      </c>
      <c r="G342" s="2">
        <v>136</v>
      </c>
    </row>
    <row r="343" spans="1:7" x14ac:dyDescent="0.3">
      <c r="A343" s="2">
        <v>32657</v>
      </c>
      <c r="B343" s="2" t="s">
        <v>1198</v>
      </c>
      <c r="C343" s="15">
        <v>131497209</v>
      </c>
      <c r="D343" s="17">
        <v>95000000</v>
      </c>
      <c r="E343" s="19">
        <v>226497209</v>
      </c>
      <c r="F343" s="2">
        <v>61.121716999999997</v>
      </c>
      <c r="G343" s="2">
        <v>2010</v>
      </c>
    </row>
    <row r="344" spans="1:7" x14ac:dyDescent="0.3">
      <c r="A344" s="2">
        <v>607</v>
      </c>
      <c r="B344" s="2" t="s">
        <v>1200</v>
      </c>
      <c r="C344" s="14">
        <v>499390539</v>
      </c>
      <c r="D344" s="16">
        <v>90000000</v>
      </c>
      <c r="E344" s="18">
        <v>589390539</v>
      </c>
      <c r="F344" s="2">
        <v>104.121555</v>
      </c>
      <c r="G344" s="2">
        <v>4412</v>
      </c>
    </row>
    <row r="345" spans="1:7" x14ac:dyDescent="0.3">
      <c r="A345" s="2">
        <v>863</v>
      </c>
      <c r="B345" s="2" t="s">
        <v>1202</v>
      </c>
      <c r="C345" s="15">
        <v>407366869</v>
      </c>
      <c r="D345" s="17">
        <v>90000000</v>
      </c>
      <c r="E345" s="19">
        <v>497366869</v>
      </c>
      <c r="F345" s="2">
        <v>73.575118000000003</v>
      </c>
      <c r="G345" s="2">
        <v>3806</v>
      </c>
    </row>
    <row r="346" spans="1:7" x14ac:dyDescent="0.3">
      <c r="A346" s="2">
        <v>44048</v>
      </c>
      <c r="B346" s="2" t="s">
        <v>1204</v>
      </c>
      <c r="C346" s="14">
        <v>67805466</v>
      </c>
      <c r="D346" s="16">
        <v>100000000</v>
      </c>
      <c r="E346" s="18">
        <v>167805466</v>
      </c>
      <c r="F346" s="2">
        <v>37.698464999999999</v>
      </c>
      <c r="G346" s="2">
        <v>1165</v>
      </c>
    </row>
    <row r="347" spans="1:7" x14ac:dyDescent="0.3">
      <c r="A347" s="2">
        <v>5175</v>
      </c>
      <c r="B347" s="2" t="s">
        <v>1206</v>
      </c>
      <c r="C347" s="15">
        <v>257325802</v>
      </c>
      <c r="D347" s="17">
        <v>90000000</v>
      </c>
      <c r="E347" s="19">
        <v>347325802</v>
      </c>
      <c r="F347" s="2">
        <v>35.814765000000001</v>
      </c>
      <c r="G347" s="2">
        <v>1054</v>
      </c>
    </row>
    <row r="348" spans="1:7" x14ac:dyDescent="0.3">
      <c r="A348" s="2">
        <v>2655</v>
      </c>
      <c r="B348" s="2" t="s">
        <v>1209</v>
      </c>
      <c r="C348" s="14">
        <v>55464351</v>
      </c>
      <c r="D348" s="16">
        <v>100000000</v>
      </c>
      <c r="E348" s="18">
        <v>155464351</v>
      </c>
      <c r="F348" s="2">
        <v>15.835672000000001</v>
      </c>
      <c r="G348" s="2">
        <v>488</v>
      </c>
    </row>
    <row r="349" spans="1:7" x14ac:dyDescent="0.3">
      <c r="A349" s="2">
        <v>22794</v>
      </c>
      <c r="B349" s="2" t="s">
        <v>1211</v>
      </c>
      <c r="C349" s="15">
        <v>142988466</v>
      </c>
      <c r="D349" s="17">
        <v>100000000</v>
      </c>
      <c r="E349" s="19">
        <v>242988466</v>
      </c>
      <c r="F349" s="2">
        <v>46.781182000000001</v>
      </c>
      <c r="G349" s="2">
        <v>1747</v>
      </c>
    </row>
    <row r="350" spans="1:7" x14ac:dyDescent="0.3">
      <c r="A350" s="2">
        <v>8355</v>
      </c>
      <c r="B350" s="2" t="s">
        <v>1214</v>
      </c>
      <c r="C350" s="14">
        <v>796686817</v>
      </c>
      <c r="D350" s="16">
        <v>90000000</v>
      </c>
      <c r="E350" s="18">
        <v>886686817</v>
      </c>
      <c r="F350" s="2">
        <v>69.457898</v>
      </c>
      <c r="G350" s="2">
        <v>2271</v>
      </c>
    </row>
    <row r="351" spans="1:7" x14ac:dyDescent="0.3">
      <c r="A351" s="2">
        <v>116745</v>
      </c>
      <c r="B351" s="2" t="s">
        <v>1217</v>
      </c>
      <c r="C351" s="15">
        <v>98133322</v>
      </c>
      <c r="D351" s="17">
        <v>90000000</v>
      </c>
      <c r="E351" s="19">
        <v>188133322</v>
      </c>
      <c r="F351" s="2">
        <v>43.348022</v>
      </c>
      <c r="G351" s="2">
        <v>3144</v>
      </c>
    </row>
    <row r="352" spans="1:7" x14ac:dyDescent="0.3">
      <c r="A352" s="2">
        <v>4327</v>
      </c>
      <c r="B352" s="2" t="s">
        <v>1220</v>
      </c>
      <c r="C352" s="14">
        <v>172105545</v>
      </c>
      <c r="D352" s="16">
        <v>92000000</v>
      </c>
      <c r="E352" s="18">
        <v>264105545</v>
      </c>
      <c r="F352" s="2">
        <v>40.203949999999999</v>
      </c>
      <c r="G352" s="2">
        <v>1232</v>
      </c>
    </row>
    <row r="353" spans="1:7" x14ac:dyDescent="0.3">
      <c r="A353" s="2">
        <v>1422</v>
      </c>
      <c r="B353" s="2" t="s">
        <v>1223</v>
      </c>
      <c r="C353" s="15">
        <v>199847354</v>
      </c>
      <c r="D353" s="17">
        <v>90000000</v>
      </c>
      <c r="E353" s="19">
        <v>289847354</v>
      </c>
      <c r="F353" s="2">
        <v>63.429156999999996</v>
      </c>
      <c r="G353" s="2">
        <v>4339</v>
      </c>
    </row>
    <row r="354" spans="1:7" x14ac:dyDescent="0.3">
      <c r="A354" s="2">
        <v>10674</v>
      </c>
      <c r="B354" s="2" t="s">
        <v>1228</v>
      </c>
      <c r="C354" s="14">
        <v>214320254</v>
      </c>
      <c r="D354" s="16">
        <v>90000000</v>
      </c>
      <c r="E354" s="18">
        <v>304320254</v>
      </c>
      <c r="F354" s="2">
        <v>67.427755000000005</v>
      </c>
      <c r="G354" s="2">
        <v>2008</v>
      </c>
    </row>
    <row r="355" spans="1:7" x14ac:dyDescent="0.3">
      <c r="A355" s="2">
        <v>7446</v>
      </c>
      <c r="B355" s="2" t="s">
        <v>1231</v>
      </c>
      <c r="C355" s="15">
        <v>96072649</v>
      </c>
      <c r="D355" s="17">
        <v>92000000</v>
      </c>
      <c r="E355" s="19">
        <v>188072649</v>
      </c>
      <c r="F355" s="2">
        <v>43.192048</v>
      </c>
      <c r="G355" s="2">
        <v>1667</v>
      </c>
    </row>
    <row r="356" spans="1:7" x14ac:dyDescent="0.3">
      <c r="A356" s="2">
        <v>65754</v>
      </c>
      <c r="B356" s="2" t="s">
        <v>1234</v>
      </c>
      <c r="C356" s="14">
        <v>142617430</v>
      </c>
      <c r="D356" s="16">
        <v>90000000</v>
      </c>
      <c r="E356" s="18">
        <v>232617430</v>
      </c>
      <c r="F356" s="2">
        <v>47.651083</v>
      </c>
      <c r="G356" s="2">
        <v>2434</v>
      </c>
    </row>
    <row r="357" spans="1:7" x14ac:dyDescent="0.3">
      <c r="A357" s="2">
        <v>1572</v>
      </c>
      <c r="B357" s="2" t="s">
        <v>1237</v>
      </c>
      <c r="C357" s="15">
        <v>276101666</v>
      </c>
      <c r="D357" s="17">
        <v>90000000</v>
      </c>
      <c r="E357" s="19">
        <v>366101666</v>
      </c>
      <c r="F357" s="2">
        <v>51.881076999999998</v>
      </c>
      <c r="G357" s="2">
        <v>2066</v>
      </c>
    </row>
    <row r="358" spans="1:7" x14ac:dyDescent="0.3">
      <c r="A358" s="2">
        <v>10528</v>
      </c>
      <c r="B358" s="2" t="s">
        <v>1240</v>
      </c>
      <c r="C358" s="14">
        <v>434028679</v>
      </c>
      <c r="D358" s="16">
        <v>90000000</v>
      </c>
      <c r="E358" s="18">
        <v>524028679</v>
      </c>
      <c r="F358" s="2">
        <v>57.834786999999999</v>
      </c>
      <c r="G358" s="2">
        <v>5766</v>
      </c>
    </row>
    <row r="359" spans="1:7" x14ac:dyDescent="0.3">
      <c r="A359" s="2">
        <v>271969</v>
      </c>
      <c r="B359" s="2" t="s">
        <v>1242</v>
      </c>
      <c r="C359" s="15">
        <v>-5938689</v>
      </c>
      <c r="D359" s="17">
        <v>100000000</v>
      </c>
      <c r="E359" s="19">
        <v>94061311</v>
      </c>
      <c r="F359" s="2">
        <v>29.608322000000001</v>
      </c>
      <c r="G359" s="2">
        <v>621</v>
      </c>
    </row>
    <row r="360" spans="1:7" x14ac:dyDescent="0.3">
      <c r="A360" s="2">
        <v>10865</v>
      </c>
      <c r="B360" s="2" t="s">
        <v>1245</v>
      </c>
      <c r="C360" s="14">
        <v>66053725</v>
      </c>
      <c r="D360" s="16">
        <v>120000000</v>
      </c>
      <c r="E360" s="18">
        <v>186053725</v>
      </c>
      <c r="F360" s="2">
        <v>51.548589</v>
      </c>
      <c r="G360" s="2">
        <v>1224</v>
      </c>
    </row>
    <row r="361" spans="1:7" x14ac:dyDescent="0.3">
      <c r="A361" s="2">
        <v>258509</v>
      </c>
      <c r="B361" s="2" t="s">
        <v>1247</v>
      </c>
      <c r="C361" s="15">
        <v>233755553</v>
      </c>
      <c r="D361" s="17">
        <v>0</v>
      </c>
      <c r="E361" s="19">
        <v>233755553</v>
      </c>
      <c r="F361" s="2">
        <v>27.867367999999999</v>
      </c>
      <c r="G361" s="2">
        <v>428</v>
      </c>
    </row>
    <row r="362" spans="1:7" x14ac:dyDescent="0.3">
      <c r="A362" s="2">
        <v>2253</v>
      </c>
      <c r="B362" s="2" t="s">
        <v>1251</v>
      </c>
      <c r="C362" s="14">
        <v>125276000</v>
      </c>
      <c r="D362" s="16">
        <v>75000000</v>
      </c>
      <c r="E362" s="18">
        <v>200276000</v>
      </c>
      <c r="F362" s="2">
        <v>38.832841999999999</v>
      </c>
      <c r="G362" s="2">
        <v>1173</v>
      </c>
    </row>
    <row r="363" spans="1:7" x14ac:dyDescent="0.3">
      <c r="A363" s="2">
        <v>10661</v>
      </c>
      <c r="B363" s="2" t="s">
        <v>1255</v>
      </c>
      <c r="C363" s="15">
        <v>111596308</v>
      </c>
      <c r="D363" s="17">
        <v>90000000</v>
      </c>
      <c r="E363" s="19">
        <v>201596308</v>
      </c>
      <c r="F363" s="2">
        <v>40.597344</v>
      </c>
      <c r="G363" s="2">
        <v>1048</v>
      </c>
    </row>
    <row r="364" spans="1:7" x14ac:dyDescent="0.3">
      <c r="A364" s="2">
        <v>257344</v>
      </c>
      <c r="B364" s="2" t="s">
        <v>1258</v>
      </c>
      <c r="C364" s="14">
        <v>155637091</v>
      </c>
      <c r="D364" s="16">
        <v>88000000</v>
      </c>
      <c r="E364" s="18">
        <v>243637091</v>
      </c>
      <c r="F364" s="2">
        <v>140.84949499999999</v>
      </c>
      <c r="G364" s="2">
        <v>2513</v>
      </c>
    </row>
    <row r="365" spans="1:7" x14ac:dyDescent="0.3">
      <c r="A365" s="2">
        <v>644</v>
      </c>
      <c r="B365" s="2" t="s">
        <v>1261</v>
      </c>
      <c r="C365" s="15">
        <v>135926552</v>
      </c>
      <c r="D365" s="17">
        <v>100000000</v>
      </c>
      <c r="E365" s="19">
        <v>235926552</v>
      </c>
      <c r="F365" s="2">
        <v>34.035114</v>
      </c>
      <c r="G365" s="2">
        <v>1974</v>
      </c>
    </row>
    <row r="366" spans="1:7" x14ac:dyDescent="0.3">
      <c r="A366" s="2">
        <v>10756</v>
      </c>
      <c r="B366" s="2" t="s">
        <v>1264</v>
      </c>
      <c r="C366" s="14">
        <v>92290266</v>
      </c>
      <c r="D366" s="16">
        <v>90000000</v>
      </c>
      <c r="E366" s="18">
        <v>182290266</v>
      </c>
      <c r="F366" s="2">
        <v>16.302378000000001</v>
      </c>
      <c r="G366" s="2">
        <v>466</v>
      </c>
    </row>
    <row r="367" spans="1:7" x14ac:dyDescent="0.3">
      <c r="A367" s="2">
        <v>686</v>
      </c>
      <c r="B367" s="2" t="s">
        <v>1267</v>
      </c>
      <c r="C367" s="15">
        <v>81120329</v>
      </c>
      <c r="D367" s="17">
        <v>90000000</v>
      </c>
      <c r="E367" s="19">
        <v>171120329</v>
      </c>
      <c r="F367" s="2">
        <v>55.249434000000001</v>
      </c>
      <c r="G367" s="2">
        <v>1308</v>
      </c>
    </row>
    <row r="368" spans="1:7" x14ac:dyDescent="0.3">
      <c r="A368" s="2">
        <v>9383</v>
      </c>
      <c r="B368" s="2" t="s">
        <v>1269</v>
      </c>
      <c r="C368" s="14">
        <v>95213455</v>
      </c>
      <c r="D368" s="16">
        <v>95000000</v>
      </c>
      <c r="E368" s="18">
        <v>190213455</v>
      </c>
      <c r="F368" s="2">
        <v>28.200873999999999</v>
      </c>
      <c r="G368" s="2">
        <v>634</v>
      </c>
    </row>
    <row r="369" spans="1:7" x14ac:dyDescent="0.3">
      <c r="A369" s="2">
        <v>179</v>
      </c>
      <c r="B369" s="2" t="s">
        <v>1272</v>
      </c>
      <c r="C369" s="15">
        <v>82944923</v>
      </c>
      <c r="D369" s="17">
        <v>80000000</v>
      </c>
      <c r="E369" s="19">
        <v>162944923</v>
      </c>
      <c r="F369" s="2">
        <v>18.699839999999998</v>
      </c>
      <c r="G369" s="2">
        <v>392</v>
      </c>
    </row>
    <row r="370" spans="1:7" x14ac:dyDescent="0.3">
      <c r="A370" s="2">
        <v>76285</v>
      </c>
      <c r="B370" s="2" t="s">
        <v>1275</v>
      </c>
      <c r="C370" s="14">
        <v>84578751</v>
      </c>
      <c r="D370" s="16">
        <v>90000000</v>
      </c>
      <c r="E370" s="18">
        <v>174578751</v>
      </c>
      <c r="F370" s="2">
        <v>40.262261000000002</v>
      </c>
      <c r="G370" s="2">
        <v>1648</v>
      </c>
    </row>
    <row r="371" spans="1:7" x14ac:dyDescent="0.3">
      <c r="A371" s="2">
        <v>1996</v>
      </c>
      <c r="B371" s="2" t="s">
        <v>1279</v>
      </c>
      <c r="C371" s="15">
        <v>61505388</v>
      </c>
      <c r="D371" s="17">
        <v>95000000</v>
      </c>
      <c r="E371" s="19">
        <v>156505388</v>
      </c>
      <c r="F371" s="2">
        <v>56.811056000000001</v>
      </c>
      <c r="G371" s="2">
        <v>1418</v>
      </c>
    </row>
    <row r="372" spans="1:7" x14ac:dyDescent="0.3">
      <c r="A372" s="2">
        <v>291805</v>
      </c>
      <c r="B372" s="2" t="s">
        <v>1282</v>
      </c>
      <c r="C372" s="14">
        <v>244901337</v>
      </c>
      <c r="D372" s="16">
        <v>90000000</v>
      </c>
      <c r="E372" s="18">
        <v>334901337</v>
      </c>
      <c r="F372" s="2">
        <v>51.535701000000003</v>
      </c>
      <c r="G372" s="2">
        <v>3235</v>
      </c>
    </row>
    <row r="373" spans="1:7" x14ac:dyDescent="0.3">
      <c r="A373" s="2">
        <v>10003</v>
      </c>
      <c r="B373" s="2" t="s">
        <v>1285</v>
      </c>
      <c r="C373" s="15">
        <v>50063304</v>
      </c>
      <c r="D373" s="17">
        <v>68000000</v>
      </c>
      <c r="E373" s="19">
        <v>118063304</v>
      </c>
      <c r="F373" s="2">
        <v>20.913851999999999</v>
      </c>
      <c r="G373" s="2">
        <v>302</v>
      </c>
    </row>
    <row r="374" spans="1:7" x14ac:dyDescent="0.3">
      <c r="A374" s="2">
        <v>1535</v>
      </c>
      <c r="B374" s="2" t="s">
        <v>1287</v>
      </c>
      <c r="C374" s="14">
        <v>51049560</v>
      </c>
      <c r="D374" s="16">
        <v>92000000</v>
      </c>
      <c r="E374" s="18">
        <v>143049560</v>
      </c>
      <c r="F374" s="2">
        <v>27.166757</v>
      </c>
      <c r="G374" s="2">
        <v>579</v>
      </c>
    </row>
    <row r="375" spans="1:7" x14ac:dyDescent="0.3">
      <c r="A375" s="2">
        <v>2067</v>
      </c>
      <c r="B375" s="2" t="s">
        <v>1289</v>
      </c>
      <c r="C375" s="15">
        <v>-29125385</v>
      </c>
      <c r="D375" s="17">
        <v>90000000</v>
      </c>
      <c r="E375" s="19">
        <v>60874615</v>
      </c>
      <c r="F375" s="2">
        <v>16.058284</v>
      </c>
      <c r="G375" s="2">
        <v>369</v>
      </c>
    </row>
    <row r="376" spans="1:7" x14ac:dyDescent="0.3">
      <c r="A376" s="2">
        <v>46195</v>
      </c>
      <c r="B376" s="2" t="s">
        <v>1293</v>
      </c>
      <c r="C376" s="14">
        <v>394635760</v>
      </c>
      <c r="D376" s="16">
        <v>90000000</v>
      </c>
      <c r="E376" s="18">
        <v>484635760</v>
      </c>
      <c r="F376" s="2">
        <v>46.200042000000003</v>
      </c>
      <c r="G376" s="2">
        <v>2166</v>
      </c>
    </row>
    <row r="377" spans="1:7" x14ac:dyDescent="0.3">
      <c r="A377" s="2">
        <v>2277</v>
      </c>
      <c r="B377" s="2" t="s">
        <v>1296</v>
      </c>
      <c r="C377" s="15">
        <v>-6300000</v>
      </c>
      <c r="D377" s="17">
        <v>100000000</v>
      </c>
      <c r="E377" s="19">
        <v>93700000</v>
      </c>
      <c r="F377" s="2">
        <v>24.939295000000001</v>
      </c>
      <c r="G377" s="2">
        <v>963</v>
      </c>
    </row>
    <row r="378" spans="1:7" x14ac:dyDescent="0.3">
      <c r="A378" s="2">
        <v>10357</v>
      </c>
      <c r="B378" s="2" t="s">
        <v>1299</v>
      </c>
      <c r="C378" s="14">
        <v>-90000000</v>
      </c>
      <c r="D378" s="16">
        <v>90000000</v>
      </c>
      <c r="E378" s="18">
        <v>0</v>
      </c>
      <c r="F378" s="2">
        <v>19.836124000000002</v>
      </c>
      <c r="G378" s="2">
        <v>376</v>
      </c>
    </row>
    <row r="379" spans="1:7" x14ac:dyDescent="0.3">
      <c r="A379" s="2">
        <v>4477</v>
      </c>
      <c r="B379" s="2" t="s">
        <v>1303</v>
      </c>
      <c r="C379" s="15">
        <v>50807547</v>
      </c>
      <c r="D379" s="17">
        <v>90000000</v>
      </c>
      <c r="E379" s="19">
        <v>140807547</v>
      </c>
      <c r="F379" s="2">
        <v>15.350451</v>
      </c>
      <c r="G379" s="2">
        <v>290</v>
      </c>
    </row>
    <row r="380" spans="1:7" x14ac:dyDescent="0.3">
      <c r="A380" s="2">
        <v>8665</v>
      </c>
      <c r="B380" s="2" t="s">
        <v>1307</v>
      </c>
      <c r="C380" s="14">
        <v>-64831034</v>
      </c>
      <c r="D380" s="16">
        <v>100000000</v>
      </c>
      <c r="E380" s="18">
        <v>35168966</v>
      </c>
      <c r="F380" s="2">
        <v>15.625949</v>
      </c>
      <c r="G380" s="2">
        <v>264</v>
      </c>
    </row>
    <row r="381" spans="1:7" x14ac:dyDescent="0.3">
      <c r="A381" s="2">
        <v>9387</v>
      </c>
      <c r="B381" s="2" t="s">
        <v>1310</v>
      </c>
      <c r="C381" s="15">
        <v>59114085</v>
      </c>
      <c r="D381" s="17">
        <v>20000000</v>
      </c>
      <c r="E381" s="19">
        <v>79114085</v>
      </c>
      <c r="F381" s="2">
        <v>31.802807000000001</v>
      </c>
      <c r="G381" s="2">
        <v>650</v>
      </c>
    </row>
    <row r="382" spans="1:7" x14ac:dyDescent="0.3">
      <c r="A382" s="2">
        <v>921</v>
      </c>
      <c r="B382" s="2" t="s">
        <v>1314</v>
      </c>
      <c r="C382" s="14">
        <v>20539911</v>
      </c>
      <c r="D382" s="16">
        <v>88000000</v>
      </c>
      <c r="E382" s="18">
        <v>108539911</v>
      </c>
      <c r="F382" s="2">
        <v>24.100863</v>
      </c>
      <c r="G382" s="2">
        <v>616</v>
      </c>
    </row>
    <row r="383" spans="1:7" x14ac:dyDescent="0.3">
      <c r="A383" s="2">
        <v>49852</v>
      </c>
      <c r="B383" s="2" t="s">
        <v>1317</v>
      </c>
      <c r="C383" s="15">
        <v>-73821041</v>
      </c>
      <c r="D383" s="17">
        <v>90000000</v>
      </c>
      <c r="E383" s="19">
        <v>16178959</v>
      </c>
      <c r="F383" s="2">
        <v>3.5933489999999999</v>
      </c>
      <c r="G383" s="2">
        <v>50</v>
      </c>
    </row>
    <row r="384" spans="1:7" x14ac:dyDescent="0.3">
      <c r="A384" s="2">
        <v>4464</v>
      </c>
      <c r="B384" s="2" t="s">
        <v>1322</v>
      </c>
      <c r="C384" s="14">
        <v>61336445</v>
      </c>
      <c r="D384" s="16">
        <v>87000000</v>
      </c>
      <c r="E384" s="18">
        <v>148336445</v>
      </c>
      <c r="F384" s="2">
        <v>14.824166</v>
      </c>
      <c r="G384" s="2">
        <v>216</v>
      </c>
    </row>
    <row r="385" spans="1:7" x14ac:dyDescent="0.3">
      <c r="A385" s="2">
        <v>664</v>
      </c>
      <c r="B385" s="2" t="s">
        <v>1325</v>
      </c>
      <c r="C385" s="15">
        <v>402471524</v>
      </c>
      <c r="D385" s="17">
        <v>92000000</v>
      </c>
      <c r="E385" s="19">
        <v>494471524</v>
      </c>
      <c r="F385" s="2">
        <v>32.079994999999997</v>
      </c>
      <c r="G385" s="2">
        <v>950</v>
      </c>
    </row>
    <row r="386" spans="1:7" x14ac:dyDescent="0.3">
      <c r="A386" s="2">
        <v>8358</v>
      </c>
      <c r="B386" s="2" t="s">
        <v>1328</v>
      </c>
      <c r="C386" s="14">
        <v>339632142</v>
      </c>
      <c r="D386" s="16">
        <v>90000000</v>
      </c>
      <c r="E386" s="18">
        <v>429632142</v>
      </c>
      <c r="F386" s="2">
        <v>57.739713000000002</v>
      </c>
      <c r="G386" s="2">
        <v>3218</v>
      </c>
    </row>
    <row r="387" spans="1:7" x14ac:dyDescent="0.3">
      <c r="A387" s="2">
        <v>9836</v>
      </c>
      <c r="B387" s="2" t="s">
        <v>1331</v>
      </c>
      <c r="C387" s="15">
        <v>284335608</v>
      </c>
      <c r="D387" s="17">
        <v>100000000</v>
      </c>
      <c r="E387" s="19">
        <v>384335608</v>
      </c>
      <c r="F387" s="2">
        <v>37.272385</v>
      </c>
      <c r="G387" s="2">
        <v>1410</v>
      </c>
    </row>
    <row r="388" spans="1:7" x14ac:dyDescent="0.3">
      <c r="A388" s="2">
        <v>2502</v>
      </c>
      <c r="B388" s="2" t="s">
        <v>1334</v>
      </c>
      <c r="C388" s="14">
        <v>213500217</v>
      </c>
      <c r="D388" s="16">
        <v>75000000</v>
      </c>
      <c r="E388" s="18">
        <v>288500217</v>
      </c>
      <c r="F388" s="2">
        <v>53.213931000000002</v>
      </c>
      <c r="G388" s="2">
        <v>2825</v>
      </c>
    </row>
    <row r="389" spans="1:7" x14ac:dyDescent="0.3">
      <c r="A389" s="2">
        <v>9772</v>
      </c>
      <c r="B389" s="2" t="s">
        <v>1336</v>
      </c>
      <c r="C389" s="15">
        <v>230156409</v>
      </c>
      <c r="D389" s="17">
        <v>85000000</v>
      </c>
      <c r="E389" s="19">
        <v>315156409</v>
      </c>
      <c r="F389" s="2">
        <v>36.387949999999996</v>
      </c>
      <c r="G389" s="2">
        <v>840</v>
      </c>
    </row>
    <row r="390" spans="1:7" x14ac:dyDescent="0.3">
      <c r="A390" s="2">
        <v>161</v>
      </c>
      <c r="B390" s="2" t="s">
        <v>1338</v>
      </c>
      <c r="C390" s="14">
        <v>365717150</v>
      </c>
      <c r="D390" s="16">
        <v>85000000</v>
      </c>
      <c r="E390" s="18">
        <v>450717150</v>
      </c>
      <c r="F390" s="2">
        <v>60.929352000000002</v>
      </c>
      <c r="G390" s="2">
        <v>3783</v>
      </c>
    </row>
    <row r="391" spans="1:7" x14ac:dyDescent="0.3">
      <c r="A391" s="2">
        <v>52451</v>
      </c>
      <c r="B391" s="2" t="s">
        <v>1340</v>
      </c>
      <c r="C391" s="15">
        <v>57274484</v>
      </c>
      <c r="D391" s="17">
        <v>75000000</v>
      </c>
      <c r="E391" s="19">
        <v>132274484</v>
      </c>
      <c r="F391" s="2">
        <v>36.605246000000001</v>
      </c>
      <c r="G391" s="2">
        <v>924</v>
      </c>
    </row>
    <row r="392" spans="1:7" x14ac:dyDescent="0.3">
      <c r="A392" s="2">
        <v>76492</v>
      </c>
      <c r="B392" s="2" t="s">
        <v>1344</v>
      </c>
      <c r="C392" s="14">
        <v>273375603</v>
      </c>
      <c r="D392" s="16">
        <v>85000000</v>
      </c>
      <c r="E392" s="18">
        <v>358375603</v>
      </c>
      <c r="F392" s="2">
        <v>56.257410999999998</v>
      </c>
      <c r="G392" s="2">
        <v>2566</v>
      </c>
    </row>
    <row r="393" spans="1:7" x14ac:dyDescent="0.3">
      <c r="A393" s="2">
        <v>4523</v>
      </c>
      <c r="B393" s="2" t="s">
        <v>1348</v>
      </c>
      <c r="C393" s="15">
        <v>255487652</v>
      </c>
      <c r="D393" s="17">
        <v>85000000</v>
      </c>
      <c r="E393" s="19">
        <v>340487652</v>
      </c>
      <c r="F393" s="2">
        <v>29.21998</v>
      </c>
      <c r="G393" s="2">
        <v>1449</v>
      </c>
    </row>
    <row r="394" spans="1:7" x14ac:dyDescent="0.3">
      <c r="A394" s="2">
        <v>59961</v>
      </c>
      <c r="B394" s="2" t="s">
        <v>1351</v>
      </c>
      <c r="C394" s="14">
        <v>123076205</v>
      </c>
      <c r="D394" s="16">
        <v>85000000</v>
      </c>
      <c r="E394" s="18">
        <v>208076205</v>
      </c>
      <c r="F394" s="2">
        <v>34.773105999999999</v>
      </c>
      <c r="G394" s="2">
        <v>1345</v>
      </c>
    </row>
    <row r="395" spans="1:7" x14ac:dyDescent="0.3">
      <c r="A395" s="2">
        <v>10481</v>
      </c>
      <c r="B395" s="2" t="s">
        <v>1355</v>
      </c>
      <c r="C395" s="15">
        <v>98611771</v>
      </c>
      <c r="D395" s="17">
        <v>85000000</v>
      </c>
      <c r="E395" s="19">
        <v>183611771</v>
      </c>
      <c r="F395" s="2">
        <v>9.8950610000000001</v>
      </c>
      <c r="G395" s="2">
        <v>313</v>
      </c>
    </row>
    <row r="396" spans="1:7" x14ac:dyDescent="0.3">
      <c r="A396" s="2">
        <v>59108</v>
      </c>
      <c r="B396" s="2" t="s">
        <v>1357</v>
      </c>
      <c r="C396" s="14">
        <v>77930623</v>
      </c>
      <c r="D396" s="16">
        <v>75000000</v>
      </c>
      <c r="E396" s="18">
        <v>152930623</v>
      </c>
      <c r="F396" s="2">
        <v>36.743324000000001</v>
      </c>
      <c r="G396" s="2">
        <v>932</v>
      </c>
    </row>
    <row r="397" spans="1:7" x14ac:dyDescent="0.3">
      <c r="A397" s="2">
        <v>1581</v>
      </c>
      <c r="B397" s="2" t="s">
        <v>1359</v>
      </c>
      <c r="C397" s="15">
        <v>109168700</v>
      </c>
      <c r="D397" s="17">
        <v>85000000</v>
      </c>
      <c r="E397" s="19">
        <v>194168700</v>
      </c>
      <c r="F397" s="2">
        <v>44.967452999999999</v>
      </c>
      <c r="G397" s="2">
        <v>1225</v>
      </c>
    </row>
    <row r="398" spans="1:7" x14ac:dyDescent="0.3">
      <c r="A398" s="2">
        <v>9798</v>
      </c>
      <c r="B398" s="2" t="s">
        <v>1362</v>
      </c>
      <c r="C398" s="14">
        <v>160649836</v>
      </c>
      <c r="D398" s="16">
        <v>90000000</v>
      </c>
      <c r="E398" s="18">
        <v>250649836</v>
      </c>
      <c r="F398" s="2">
        <v>41.207568000000002</v>
      </c>
      <c r="G398" s="2">
        <v>1240</v>
      </c>
    </row>
    <row r="399" spans="1:7" x14ac:dyDescent="0.3">
      <c r="A399" s="2">
        <v>22897</v>
      </c>
      <c r="B399" s="2" t="s">
        <v>1364</v>
      </c>
      <c r="C399" s="15">
        <v>134103655</v>
      </c>
      <c r="D399" s="17">
        <v>85000000</v>
      </c>
      <c r="E399" s="19">
        <v>219103655</v>
      </c>
      <c r="F399" s="2">
        <v>16.479851</v>
      </c>
      <c r="G399" s="2">
        <v>360</v>
      </c>
    </row>
    <row r="400" spans="1:7" x14ac:dyDescent="0.3">
      <c r="A400" s="2">
        <v>298</v>
      </c>
      <c r="B400" s="2" t="s">
        <v>1366</v>
      </c>
      <c r="C400" s="14">
        <v>226312624</v>
      </c>
      <c r="D400" s="16">
        <v>85000000</v>
      </c>
      <c r="E400" s="18">
        <v>311312624</v>
      </c>
      <c r="F400" s="2">
        <v>42.069992999999997</v>
      </c>
      <c r="G400" s="2">
        <v>1999</v>
      </c>
    </row>
    <row r="401" spans="1:7" x14ac:dyDescent="0.3">
      <c r="A401" s="2">
        <v>7484</v>
      </c>
      <c r="B401" s="2" t="s">
        <v>1368</v>
      </c>
      <c r="C401" s="15">
        <v>112309027</v>
      </c>
      <c r="D401" s="17">
        <v>85000000</v>
      </c>
      <c r="E401" s="19">
        <v>197309027</v>
      </c>
      <c r="F401" s="2">
        <v>26.619509999999998</v>
      </c>
      <c r="G401" s="2">
        <v>656</v>
      </c>
    </row>
    <row r="402" spans="1:7" x14ac:dyDescent="0.3">
      <c r="A402" s="2">
        <v>157350</v>
      </c>
      <c r="B402" s="2" t="s">
        <v>1372</v>
      </c>
      <c r="C402" s="14">
        <v>203747895</v>
      </c>
      <c r="D402" s="16">
        <v>85000000</v>
      </c>
      <c r="E402" s="18">
        <v>288747895</v>
      </c>
      <c r="F402" s="2">
        <v>80.316462999999999</v>
      </c>
      <c r="G402" s="2">
        <v>4663</v>
      </c>
    </row>
    <row r="403" spans="1:7" x14ac:dyDescent="0.3">
      <c r="A403" s="2">
        <v>853</v>
      </c>
      <c r="B403" s="2" t="s">
        <v>1376</v>
      </c>
      <c r="C403" s="15">
        <v>28976270</v>
      </c>
      <c r="D403" s="17">
        <v>68000000</v>
      </c>
      <c r="E403" s="19">
        <v>96976270</v>
      </c>
      <c r="F403" s="2">
        <v>41.273567</v>
      </c>
      <c r="G403" s="2">
        <v>999</v>
      </c>
    </row>
    <row r="404" spans="1:7" x14ac:dyDescent="0.3">
      <c r="A404" s="2">
        <v>10159</v>
      </c>
      <c r="B404" s="2" t="s">
        <v>1381</v>
      </c>
      <c r="C404" s="14">
        <v>-4083508</v>
      </c>
      <c r="D404" s="16">
        <v>85000000</v>
      </c>
      <c r="E404" s="18">
        <v>80916492</v>
      </c>
      <c r="F404" s="2">
        <v>24.107835000000001</v>
      </c>
      <c r="G404" s="2">
        <v>514</v>
      </c>
    </row>
    <row r="405" spans="1:7" x14ac:dyDescent="0.3">
      <c r="A405" s="2">
        <v>9593</v>
      </c>
      <c r="B405" s="2" t="s">
        <v>1383</v>
      </c>
      <c r="C405" s="15">
        <v>52298489</v>
      </c>
      <c r="D405" s="17">
        <v>85000000</v>
      </c>
      <c r="E405" s="19">
        <v>137298489</v>
      </c>
      <c r="F405" s="2">
        <v>32.044190999999998</v>
      </c>
      <c r="G405" s="2">
        <v>712</v>
      </c>
    </row>
    <row r="406" spans="1:7" x14ac:dyDescent="0.3">
      <c r="A406" s="2">
        <v>1904</v>
      </c>
      <c r="B406" s="2" t="s">
        <v>1386</v>
      </c>
      <c r="C406" s="14">
        <v>77242962</v>
      </c>
      <c r="D406" s="16">
        <v>85000000</v>
      </c>
      <c r="E406" s="18">
        <v>162242962</v>
      </c>
      <c r="F406" s="2">
        <v>16.595873999999998</v>
      </c>
      <c r="G406" s="2">
        <v>652</v>
      </c>
    </row>
    <row r="407" spans="1:7" x14ac:dyDescent="0.3">
      <c r="A407" s="2">
        <v>9615</v>
      </c>
      <c r="B407" s="2" t="s">
        <v>1388</v>
      </c>
      <c r="C407" s="15">
        <v>73468292</v>
      </c>
      <c r="D407" s="17">
        <v>85000000</v>
      </c>
      <c r="E407" s="19">
        <v>158468292</v>
      </c>
      <c r="F407" s="2">
        <v>8.2828759999999999</v>
      </c>
      <c r="G407" s="2">
        <v>1705</v>
      </c>
    </row>
    <row r="408" spans="1:7" x14ac:dyDescent="0.3">
      <c r="A408" s="2">
        <v>51052</v>
      </c>
      <c r="B408" s="2" t="s">
        <v>1391</v>
      </c>
      <c r="C408" s="14">
        <v>0</v>
      </c>
      <c r="D408" s="16">
        <v>0</v>
      </c>
      <c r="E408" s="18">
        <v>0</v>
      </c>
      <c r="F408" s="2">
        <v>19.836829999999999</v>
      </c>
      <c r="G408" s="2">
        <v>333</v>
      </c>
    </row>
    <row r="409" spans="1:7" x14ac:dyDescent="0.3">
      <c r="A409" s="2">
        <v>297</v>
      </c>
      <c r="B409" s="2" t="s">
        <v>1395</v>
      </c>
      <c r="C409" s="15">
        <v>52940100</v>
      </c>
      <c r="D409" s="17">
        <v>90000000</v>
      </c>
      <c r="E409" s="19">
        <v>142940100</v>
      </c>
      <c r="F409" s="2">
        <v>36.069611000000002</v>
      </c>
      <c r="G409" s="2">
        <v>1147</v>
      </c>
    </row>
    <row r="410" spans="1:7" x14ac:dyDescent="0.3">
      <c r="A410" s="2">
        <v>9884</v>
      </c>
      <c r="B410" s="2" t="s">
        <v>1399</v>
      </c>
      <c r="C410" s="14">
        <v>-6617567</v>
      </c>
      <c r="D410" s="16">
        <v>85000000</v>
      </c>
      <c r="E410" s="18">
        <v>78382433</v>
      </c>
      <c r="F410" s="2">
        <v>18.827753000000001</v>
      </c>
      <c r="G410" s="2">
        <v>427</v>
      </c>
    </row>
    <row r="411" spans="1:7" x14ac:dyDescent="0.3">
      <c r="A411" s="2">
        <v>16858</v>
      </c>
      <c r="B411" s="2" t="s">
        <v>1404</v>
      </c>
      <c r="C411" s="15">
        <v>37823676</v>
      </c>
      <c r="D411" s="17">
        <v>0</v>
      </c>
      <c r="E411" s="19">
        <v>37823676</v>
      </c>
      <c r="F411" s="2">
        <v>5.1594069999999999</v>
      </c>
      <c r="G411" s="2">
        <v>85</v>
      </c>
    </row>
    <row r="412" spans="1:7" x14ac:dyDescent="0.3">
      <c r="A412" s="2">
        <v>62764</v>
      </c>
      <c r="B412" s="2" t="s">
        <v>1408</v>
      </c>
      <c r="C412" s="14">
        <v>98018522</v>
      </c>
      <c r="D412" s="16">
        <v>85000000</v>
      </c>
      <c r="E412" s="18">
        <v>183018522</v>
      </c>
      <c r="F412" s="2">
        <v>48.126297000000001</v>
      </c>
      <c r="G412" s="2">
        <v>1114</v>
      </c>
    </row>
    <row r="413" spans="1:7" x14ac:dyDescent="0.3">
      <c r="A413" s="2">
        <v>22538</v>
      </c>
      <c r="B413" s="2" t="s">
        <v>1412</v>
      </c>
      <c r="C413" s="15">
        <v>-12335441</v>
      </c>
      <c r="D413" s="17">
        <v>60000000</v>
      </c>
      <c r="E413" s="19">
        <v>47664559</v>
      </c>
      <c r="F413" s="2">
        <v>38.885195000000003</v>
      </c>
      <c r="G413" s="2">
        <v>2126</v>
      </c>
    </row>
    <row r="414" spans="1:7" x14ac:dyDescent="0.3">
      <c r="A414" s="2">
        <v>9341</v>
      </c>
      <c r="B414" s="2" t="s">
        <v>1416</v>
      </c>
      <c r="C414" s="14">
        <v>14208267</v>
      </c>
      <c r="D414" s="16">
        <v>60000000</v>
      </c>
      <c r="E414" s="18">
        <v>74208267</v>
      </c>
      <c r="F414" s="2">
        <v>29.211255000000001</v>
      </c>
      <c r="G414" s="2">
        <v>516</v>
      </c>
    </row>
    <row r="415" spans="1:7" x14ac:dyDescent="0.3">
      <c r="A415" s="2">
        <v>12107</v>
      </c>
      <c r="B415" s="2" t="s">
        <v>1420</v>
      </c>
      <c r="C415" s="15">
        <v>39307945</v>
      </c>
      <c r="D415" s="17">
        <v>84000000</v>
      </c>
      <c r="E415" s="19">
        <v>123307945</v>
      </c>
      <c r="F415" s="2">
        <v>17.783360999999999</v>
      </c>
      <c r="G415" s="2">
        <v>332</v>
      </c>
    </row>
    <row r="416" spans="1:7" x14ac:dyDescent="0.3">
      <c r="A416" s="2">
        <v>9637</v>
      </c>
      <c r="B416" s="2" t="s">
        <v>1424</v>
      </c>
      <c r="C416" s="14">
        <v>191650703</v>
      </c>
      <c r="D416" s="16">
        <v>84000000</v>
      </c>
      <c r="E416" s="18">
        <v>275650703</v>
      </c>
      <c r="F416" s="2">
        <v>31.435538999999999</v>
      </c>
      <c r="G416" s="2">
        <v>820</v>
      </c>
    </row>
    <row r="417" spans="1:7" x14ac:dyDescent="0.3">
      <c r="A417" s="2">
        <v>49049</v>
      </c>
      <c r="B417" s="2" t="s">
        <v>1427</v>
      </c>
      <c r="C417" s="15">
        <v>-8962258</v>
      </c>
      <c r="D417" s="17">
        <v>50000000</v>
      </c>
      <c r="E417" s="19">
        <v>41037742</v>
      </c>
      <c r="F417" s="2">
        <v>57.673932000000001</v>
      </c>
      <c r="G417" s="2">
        <v>1940</v>
      </c>
    </row>
    <row r="418" spans="1:7" x14ac:dyDescent="0.3">
      <c r="A418" s="2">
        <v>9339</v>
      </c>
      <c r="B418" s="2" t="s">
        <v>1433</v>
      </c>
      <c r="C418" s="14">
        <v>155181299</v>
      </c>
      <c r="D418" s="16">
        <v>82500000</v>
      </c>
      <c r="E418" s="18">
        <v>237681299</v>
      </c>
      <c r="F418" s="2">
        <v>41.176631</v>
      </c>
      <c r="G418" s="2">
        <v>2104</v>
      </c>
    </row>
    <row r="419" spans="1:7" x14ac:dyDescent="0.3">
      <c r="A419" s="2">
        <v>16281</v>
      </c>
      <c r="B419" s="2" t="s">
        <v>1436</v>
      </c>
      <c r="C419" s="15">
        <v>13028755</v>
      </c>
      <c r="D419" s="17">
        <v>8000000</v>
      </c>
      <c r="E419" s="19">
        <v>21028755</v>
      </c>
      <c r="F419" s="2">
        <v>13.661289</v>
      </c>
      <c r="G419" s="2">
        <v>226</v>
      </c>
    </row>
    <row r="420" spans="1:7" x14ac:dyDescent="0.3">
      <c r="A420" s="2">
        <v>39691</v>
      </c>
      <c r="B420" s="2" t="s">
        <v>1439</v>
      </c>
      <c r="C420" s="14">
        <v>27483764</v>
      </c>
      <c r="D420" s="16">
        <v>85000000</v>
      </c>
      <c r="E420" s="18">
        <v>112483764</v>
      </c>
      <c r="F420" s="2">
        <v>11.77398</v>
      </c>
      <c r="G420" s="2">
        <v>119</v>
      </c>
    </row>
    <row r="421" spans="1:7" x14ac:dyDescent="0.3">
      <c r="A421" s="2">
        <v>8247</v>
      </c>
      <c r="B421" s="2" t="s">
        <v>1442</v>
      </c>
      <c r="C421" s="15">
        <v>137231186</v>
      </c>
      <c r="D421" s="17">
        <v>85000000</v>
      </c>
      <c r="E421" s="19">
        <v>222231186</v>
      </c>
      <c r="F421" s="2">
        <v>21.218</v>
      </c>
      <c r="G421" s="2">
        <v>1799</v>
      </c>
    </row>
    <row r="422" spans="1:7" x14ac:dyDescent="0.3">
      <c r="A422" s="2">
        <v>11253</v>
      </c>
      <c r="B422" s="2" t="s">
        <v>1444</v>
      </c>
      <c r="C422" s="14">
        <v>75388063</v>
      </c>
      <c r="D422" s="16">
        <v>85000000</v>
      </c>
      <c r="E422" s="18">
        <v>160388063</v>
      </c>
      <c r="F422" s="2">
        <v>58.57976</v>
      </c>
      <c r="G422" s="2">
        <v>1527</v>
      </c>
    </row>
    <row r="423" spans="1:7" x14ac:dyDescent="0.3">
      <c r="A423" s="2">
        <v>1949</v>
      </c>
      <c r="B423" s="2" t="s">
        <v>1446</v>
      </c>
      <c r="C423" s="15">
        <v>19785914</v>
      </c>
      <c r="D423" s="17">
        <v>65000000</v>
      </c>
      <c r="E423" s="19">
        <v>84785914</v>
      </c>
      <c r="F423" s="2">
        <v>51.970905000000002</v>
      </c>
      <c r="G423" s="2">
        <v>2023</v>
      </c>
    </row>
    <row r="424" spans="1:7" x14ac:dyDescent="0.3">
      <c r="A424" s="2">
        <v>8452</v>
      </c>
      <c r="B424" s="2" t="s">
        <v>1448</v>
      </c>
      <c r="C424" s="14">
        <v>14085477</v>
      </c>
      <c r="D424" s="16">
        <v>82000000</v>
      </c>
      <c r="E424" s="18">
        <v>96085477</v>
      </c>
      <c r="F424" s="2">
        <v>18.447479000000001</v>
      </c>
      <c r="G424" s="2">
        <v>595</v>
      </c>
    </row>
    <row r="425" spans="1:7" x14ac:dyDescent="0.3">
      <c r="A425" s="2">
        <v>310</v>
      </c>
      <c r="B425" s="2" t="s">
        <v>1452</v>
      </c>
      <c r="C425" s="15">
        <v>404572835</v>
      </c>
      <c r="D425" s="17">
        <v>80000000</v>
      </c>
      <c r="E425" s="19">
        <v>484572835</v>
      </c>
      <c r="F425" s="2">
        <v>109.684788</v>
      </c>
      <c r="G425" s="2">
        <v>3012</v>
      </c>
    </row>
    <row r="426" spans="1:7" x14ac:dyDescent="0.3">
      <c r="A426" s="2">
        <v>27578</v>
      </c>
      <c r="B426" s="2" t="s">
        <v>1455</v>
      </c>
      <c r="C426" s="14">
        <v>194470394</v>
      </c>
      <c r="D426" s="16">
        <v>80000000</v>
      </c>
      <c r="E426" s="18">
        <v>274470394</v>
      </c>
      <c r="F426" s="2">
        <v>77.580661000000006</v>
      </c>
      <c r="G426" s="2">
        <v>2926</v>
      </c>
    </row>
    <row r="427" spans="1:7" x14ac:dyDescent="0.3">
      <c r="A427" s="2">
        <v>954</v>
      </c>
      <c r="B427" s="2" t="s">
        <v>1459</v>
      </c>
      <c r="C427" s="15">
        <v>377696359</v>
      </c>
      <c r="D427" s="17">
        <v>80000000</v>
      </c>
      <c r="E427" s="19">
        <v>457696359</v>
      </c>
      <c r="F427" s="2">
        <v>75.290998000000002</v>
      </c>
      <c r="G427" s="2">
        <v>2631</v>
      </c>
    </row>
    <row r="428" spans="1:7" x14ac:dyDescent="0.3">
      <c r="A428" s="2">
        <v>70160</v>
      </c>
      <c r="B428" s="2" t="s">
        <v>1462</v>
      </c>
      <c r="C428" s="14">
        <v>616210692</v>
      </c>
      <c r="D428" s="16">
        <v>75000000</v>
      </c>
      <c r="E428" s="18">
        <v>691210692</v>
      </c>
      <c r="F428" s="2">
        <v>68.550697999999997</v>
      </c>
      <c r="G428" s="2">
        <v>9455</v>
      </c>
    </row>
    <row r="429" spans="1:7" x14ac:dyDescent="0.3">
      <c r="A429" s="2">
        <v>45243</v>
      </c>
      <c r="B429" s="2" t="s">
        <v>1463</v>
      </c>
      <c r="C429" s="15">
        <v>174455986</v>
      </c>
      <c r="D429" s="17">
        <v>80000000</v>
      </c>
      <c r="E429" s="19">
        <v>254455986</v>
      </c>
      <c r="F429" s="2">
        <v>58.040149</v>
      </c>
      <c r="G429" s="2">
        <v>3739</v>
      </c>
    </row>
    <row r="430" spans="1:7" x14ac:dyDescent="0.3">
      <c r="A430" s="2">
        <v>364</v>
      </c>
      <c r="B430" s="2" t="s">
        <v>1467</v>
      </c>
      <c r="C430" s="14">
        <v>200000000</v>
      </c>
      <c r="D430" s="16">
        <v>80000000</v>
      </c>
      <c r="E430" s="18">
        <v>280000000</v>
      </c>
      <c r="F430" s="2">
        <v>59.113174000000001</v>
      </c>
      <c r="G430" s="2">
        <v>1673</v>
      </c>
    </row>
    <row r="431" spans="1:7" x14ac:dyDescent="0.3">
      <c r="A431" s="2">
        <v>7518</v>
      </c>
      <c r="B431" s="2" t="s">
        <v>1470</v>
      </c>
      <c r="C431" s="15">
        <v>263397247</v>
      </c>
      <c r="D431" s="17">
        <v>80000000</v>
      </c>
      <c r="E431" s="19">
        <v>343397247</v>
      </c>
      <c r="F431" s="2">
        <v>36.32705</v>
      </c>
      <c r="G431" s="2">
        <v>1074</v>
      </c>
    </row>
    <row r="432" spans="1:7" x14ac:dyDescent="0.3">
      <c r="A432" s="2">
        <v>11544</v>
      </c>
      <c r="B432" s="2" t="s">
        <v>1473</v>
      </c>
      <c r="C432" s="14">
        <v>65771527</v>
      </c>
      <c r="D432" s="16">
        <v>80000000</v>
      </c>
      <c r="E432" s="18">
        <v>145771527</v>
      </c>
      <c r="F432" s="2">
        <v>55.659987999999998</v>
      </c>
      <c r="G432" s="2">
        <v>1314</v>
      </c>
    </row>
    <row r="433" spans="1:7" x14ac:dyDescent="0.3">
      <c r="A433" s="2">
        <v>9986</v>
      </c>
      <c r="B433" s="2" t="s">
        <v>1476</v>
      </c>
      <c r="C433" s="15">
        <v>59000000</v>
      </c>
      <c r="D433" s="17">
        <v>85000000</v>
      </c>
      <c r="E433" s="19">
        <v>144000000</v>
      </c>
      <c r="F433" s="2">
        <v>14.132583</v>
      </c>
      <c r="G433" s="2">
        <v>288</v>
      </c>
    </row>
    <row r="434" spans="1:7" x14ac:dyDescent="0.3">
      <c r="A434" s="2">
        <v>8656</v>
      </c>
      <c r="B434" s="2" t="s">
        <v>1480</v>
      </c>
      <c r="C434" s="14">
        <v>65464664</v>
      </c>
      <c r="D434" s="16">
        <v>75000000</v>
      </c>
      <c r="E434" s="18">
        <v>140464664</v>
      </c>
      <c r="F434" s="2">
        <v>34.070053999999999</v>
      </c>
      <c r="G434" s="2">
        <v>855</v>
      </c>
    </row>
    <row r="435" spans="1:7" x14ac:dyDescent="0.3">
      <c r="A435" s="2">
        <v>146216</v>
      </c>
      <c r="B435" s="2" t="s">
        <v>1483</v>
      </c>
      <c r="C435" s="15">
        <v>-84000000</v>
      </c>
      <c r="D435" s="17">
        <v>84000000</v>
      </c>
      <c r="E435" s="19">
        <v>0</v>
      </c>
      <c r="F435" s="2">
        <v>44.343330000000002</v>
      </c>
      <c r="G435" s="2">
        <v>1526</v>
      </c>
    </row>
    <row r="436" spans="1:7" x14ac:dyDescent="0.3">
      <c r="A436" s="2">
        <v>9291</v>
      </c>
      <c r="B436" s="2" t="s">
        <v>1486</v>
      </c>
      <c r="C436" s="14">
        <v>108320568</v>
      </c>
      <c r="D436" s="16">
        <v>82000000</v>
      </c>
      <c r="E436" s="18">
        <v>190320568</v>
      </c>
      <c r="F436" s="2">
        <v>26.065735</v>
      </c>
      <c r="G436" s="2">
        <v>785</v>
      </c>
    </row>
    <row r="437" spans="1:7" x14ac:dyDescent="0.3">
      <c r="A437" s="2">
        <v>55301</v>
      </c>
      <c r="B437" s="2" t="s">
        <v>1489</v>
      </c>
      <c r="C437" s="15">
        <v>267695435</v>
      </c>
      <c r="D437" s="17">
        <v>75000000</v>
      </c>
      <c r="E437" s="19">
        <v>342695435</v>
      </c>
      <c r="F437" s="2">
        <v>23.473004</v>
      </c>
      <c r="G437" s="2">
        <v>484</v>
      </c>
    </row>
    <row r="438" spans="1:7" x14ac:dyDescent="0.3">
      <c r="A438" s="2">
        <v>109418</v>
      </c>
      <c r="B438" s="2" t="s">
        <v>1492</v>
      </c>
      <c r="C438" s="14">
        <v>166984278</v>
      </c>
      <c r="D438" s="16">
        <v>80000000</v>
      </c>
      <c r="E438" s="18">
        <v>246984278</v>
      </c>
      <c r="F438" s="2">
        <v>45.589568</v>
      </c>
      <c r="G438" s="2">
        <v>1155</v>
      </c>
    </row>
    <row r="439" spans="1:7" x14ac:dyDescent="0.3">
      <c r="A439" s="2">
        <v>11665</v>
      </c>
      <c r="B439" s="2" t="s">
        <v>1495</v>
      </c>
      <c r="C439" s="15">
        <v>150685453</v>
      </c>
      <c r="D439" s="17">
        <v>80000000</v>
      </c>
      <c r="E439" s="19">
        <v>230685453</v>
      </c>
      <c r="F439" s="2">
        <v>23.496054000000001</v>
      </c>
      <c r="G439" s="2">
        <v>1051</v>
      </c>
    </row>
    <row r="440" spans="1:7" x14ac:dyDescent="0.3">
      <c r="A440" s="2">
        <v>6964</v>
      </c>
      <c r="B440" s="2" t="s">
        <v>1498</v>
      </c>
      <c r="C440" s="14">
        <v>186728738</v>
      </c>
      <c r="D440" s="16">
        <v>80000000</v>
      </c>
      <c r="E440" s="18">
        <v>266728738</v>
      </c>
      <c r="F440" s="2">
        <v>16.939440999999999</v>
      </c>
      <c r="G440" s="2">
        <v>410</v>
      </c>
    </row>
    <row r="441" spans="1:7" x14ac:dyDescent="0.3">
      <c r="A441" s="2">
        <v>11324</v>
      </c>
      <c r="B441" s="2" t="s">
        <v>1501</v>
      </c>
      <c r="C441" s="15">
        <v>214804195</v>
      </c>
      <c r="D441" s="17">
        <v>80000000</v>
      </c>
      <c r="E441" s="19">
        <v>294804195</v>
      </c>
      <c r="F441" s="2">
        <v>81.914696000000006</v>
      </c>
      <c r="G441" s="2">
        <v>6336</v>
      </c>
    </row>
    <row r="442" spans="1:7" x14ac:dyDescent="0.3">
      <c r="A442" s="2">
        <v>12193</v>
      </c>
      <c r="B442" s="2" t="s">
        <v>1504</v>
      </c>
      <c r="C442" s="14">
        <v>83733697</v>
      </c>
      <c r="D442" s="16">
        <v>80000000</v>
      </c>
      <c r="E442" s="18">
        <v>163733697</v>
      </c>
      <c r="F442" s="2">
        <v>19.500893000000001</v>
      </c>
      <c r="G442" s="2">
        <v>331</v>
      </c>
    </row>
    <row r="443" spans="1:7" x14ac:dyDescent="0.3">
      <c r="A443" s="2">
        <v>9928</v>
      </c>
      <c r="B443" s="2" t="s">
        <v>1508</v>
      </c>
      <c r="C443" s="15">
        <v>185696994</v>
      </c>
      <c r="D443" s="17">
        <v>75000000</v>
      </c>
      <c r="E443" s="19">
        <v>260696994</v>
      </c>
      <c r="F443" s="2">
        <v>29.558157000000001</v>
      </c>
      <c r="G443" s="2">
        <v>1333</v>
      </c>
    </row>
    <row r="444" spans="1:7" x14ac:dyDescent="0.3">
      <c r="A444" s="2">
        <v>754</v>
      </c>
      <c r="B444" s="2" t="s">
        <v>1511</v>
      </c>
      <c r="C444" s="14">
        <v>165676146</v>
      </c>
      <c r="D444" s="16">
        <v>80000000</v>
      </c>
      <c r="E444" s="18">
        <v>245676146</v>
      </c>
      <c r="F444" s="2">
        <v>46.075037000000002</v>
      </c>
      <c r="G444" s="2">
        <v>1583</v>
      </c>
    </row>
    <row r="445" spans="1:7" x14ac:dyDescent="0.3">
      <c r="A445" s="2">
        <v>10202</v>
      </c>
      <c r="B445" s="2" t="s">
        <v>1514</v>
      </c>
      <c r="C445" s="15">
        <v>132874442</v>
      </c>
      <c r="D445" s="17">
        <v>80000000</v>
      </c>
      <c r="E445" s="19">
        <v>212874442</v>
      </c>
      <c r="F445" s="2">
        <v>23.531721000000001</v>
      </c>
      <c r="G445" s="2">
        <v>901</v>
      </c>
    </row>
    <row r="446" spans="1:7" x14ac:dyDescent="0.3">
      <c r="A446" s="2">
        <v>4147</v>
      </c>
      <c r="B446" s="2" t="s">
        <v>1518</v>
      </c>
      <c r="C446" s="14">
        <v>101001478</v>
      </c>
      <c r="D446" s="16">
        <v>80000000</v>
      </c>
      <c r="E446" s="18">
        <v>181001478</v>
      </c>
      <c r="F446" s="2">
        <v>49.078546000000003</v>
      </c>
      <c r="G446" s="2">
        <v>1077</v>
      </c>
    </row>
    <row r="447" spans="1:7" x14ac:dyDescent="0.3">
      <c r="A447" s="2">
        <v>50546</v>
      </c>
      <c r="B447" s="2" t="s">
        <v>1521</v>
      </c>
      <c r="C447" s="15">
        <v>134918407</v>
      </c>
      <c r="D447" s="17">
        <v>80000000</v>
      </c>
      <c r="E447" s="19">
        <v>214918407</v>
      </c>
      <c r="F447" s="2">
        <v>37.026649999999997</v>
      </c>
      <c r="G447" s="2">
        <v>1543</v>
      </c>
    </row>
    <row r="448" spans="1:7" x14ac:dyDescent="0.3">
      <c r="A448" s="2">
        <v>1701</v>
      </c>
      <c r="B448" s="2" t="s">
        <v>1523</v>
      </c>
      <c r="C448" s="14">
        <v>149012234</v>
      </c>
      <c r="D448" s="16">
        <v>75000000</v>
      </c>
      <c r="E448" s="18">
        <v>224012234</v>
      </c>
      <c r="F448" s="2">
        <v>45.154631000000002</v>
      </c>
      <c r="G448" s="2">
        <v>1270</v>
      </c>
    </row>
    <row r="449" spans="1:7" x14ac:dyDescent="0.3">
      <c r="A449" s="2">
        <v>13027</v>
      </c>
      <c r="B449" s="2" t="s">
        <v>1526</v>
      </c>
      <c r="C449" s="15">
        <v>98066569</v>
      </c>
      <c r="D449" s="17">
        <v>80000000</v>
      </c>
      <c r="E449" s="19">
        <v>178066569</v>
      </c>
      <c r="F449" s="2">
        <v>46.887982999999998</v>
      </c>
      <c r="G449" s="2">
        <v>1018</v>
      </c>
    </row>
    <row r="450" spans="1:7" x14ac:dyDescent="0.3">
      <c r="A450" s="2">
        <v>2289</v>
      </c>
      <c r="B450" s="2" t="s">
        <v>1529</v>
      </c>
      <c r="C450" s="14">
        <v>94013509</v>
      </c>
      <c r="D450" s="16">
        <v>79000000</v>
      </c>
      <c r="E450" s="18">
        <v>173013509</v>
      </c>
      <c r="F450" s="2">
        <v>24.598479000000001</v>
      </c>
      <c r="G450" s="2">
        <v>533</v>
      </c>
    </row>
    <row r="451" spans="1:7" x14ac:dyDescent="0.3">
      <c r="A451" s="2">
        <v>20504</v>
      </c>
      <c r="B451" s="2" t="s">
        <v>1532</v>
      </c>
      <c r="C451" s="15">
        <v>77107755</v>
      </c>
      <c r="D451" s="17">
        <v>80000000</v>
      </c>
      <c r="E451" s="19">
        <v>157107755</v>
      </c>
      <c r="F451" s="2">
        <v>32.363537999999998</v>
      </c>
      <c r="G451" s="2">
        <v>2164</v>
      </c>
    </row>
    <row r="452" spans="1:7" x14ac:dyDescent="0.3">
      <c r="A452" s="2">
        <v>9574</v>
      </c>
      <c r="B452" s="2" t="s">
        <v>1536</v>
      </c>
      <c r="C452" s="14">
        <v>97977226</v>
      </c>
      <c r="D452" s="16">
        <v>80000000</v>
      </c>
      <c r="E452" s="18">
        <v>177977226</v>
      </c>
      <c r="F452" s="2">
        <v>11.503959999999999</v>
      </c>
      <c r="G452" s="2">
        <v>695</v>
      </c>
    </row>
    <row r="453" spans="1:7" x14ac:dyDescent="0.3">
      <c r="A453" s="2">
        <v>11618</v>
      </c>
      <c r="B453" s="2" t="s">
        <v>1540</v>
      </c>
      <c r="C453" s="15">
        <v>11188905</v>
      </c>
      <c r="D453" s="17">
        <v>80000000</v>
      </c>
      <c r="E453" s="19">
        <v>91188905</v>
      </c>
      <c r="F453" s="2">
        <v>19.375768000000001</v>
      </c>
      <c r="G453" s="2">
        <v>369</v>
      </c>
    </row>
    <row r="454" spans="1:7" x14ac:dyDescent="0.3">
      <c r="A454" s="2">
        <v>2300</v>
      </c>
      <c r="B454" s="2" t="s">
        <v>1543</v>
      </c>
      <c r="C454" s="14">
        <v>170200000</v>
      </c>
      <c r="D454" s="16">
        <v>80000000</v>
      </c>
      <c r="E454" s="18">
        <v>250200000</v>
      </c>
      <c r="F454" s="2">
        <v>36.125715</v>
      </c>
      <c r="G454" s="2">
        <v>1288</v>
      </c>
    </row>
    <row r="455" spans="1:7" x14ac:dyDescent="0.3">
      <c r="A455" s="2">
        <v>12096</v>
      </c>
      <c r="B455" s="2" t="s">
        <v>1548</v>
      </c>
      <c r="C455" s="15">
        <v>0</v>
      </c>
      <c r="D455" s="17">
        <v>0</v>
      </c>
      <c r="E455" s="19">
        <v>0</v>
      </c>
      <c r="F455" s="2">
        <v>25.450534000000001</v>
      </c>
      <c r="G455" s="2">
        <v>550</v>
      </c>
    </row>
    <row r="456" spans="1:7" x14ac:dyDescent="0.3">
      <c r="A456" s="2">
        <v>10200</v>
      </c>
      <c r="B456" s="2" t="s">
        <v>1551</v>
      </c>
      <c r="C456" s="14">
        <v>153093859</v>
      </c>
      <c r="D456" s="16">
        <v>80000000</v>
      </c>
      <c r="E456" s="18">
        <v>233093859</v>
      </c>
      <c r="F456" s="2">
        <v>41.890721999999997</v>
      </c>
      <c r="G456" s="2">
        <v>1043</v>
      </c>
    </row>
    <row r="457" spans="1:7" x14ac:dyDescent="0.3">
      <c r="A457" s="2">
        <v>8834</v>
      </c>
      <c r="B457" s="2" t="s">
        <v>1554</v>
      </c>
      <c r="C457" s="15">
        <v>61982834</v>
      </c>
      <c r="D457" s="17">
        <v>75000000</v>
      </c>
      <c r="E457" s="19">
        <v>136982834</v>
      </c>
      <c r="F457" s="2">
        <v>22.179658</v>
      </c>
      <c r="G457" s="2">
        <v>431</v>
      </c>
    </row>
    <row r="458" spans="1:7" x14ac:dyDescent="0.3">
      <c r="A458" s="2">
        <v>228150</v>
      </c>
      <c r="B458" s="2" t="s">
        <v>1557</v>
      </c>
      <c r="C458" s="14">
        <v>143817906</v>
      </c>
      <c r="D458" s="16">
        <v>68000000</v>
      </c>
      <c r="E458" s="18">
        <v>211817906</v>
      </c>
      <c r="F458" s="2">
        <v>139.575085</v>
      </c>
      <c r="G458" s="2">
        <v>3946</v>
      </c>
    </row>
    <row r="459" spans="1:7" x14ac:dyDescent="0.3">
      <c r="A459" s="2">
        <v>6068</v>
      </c>
      <c r="B459" s="2" t="s">
        <v>1560</v>
      </c>
      <c r="C459" s="15">
        <v>94000000</v>
      </c>
      <c r="D459" s="17">
        <v>70000000</v>
      </c>
      <c r="E459" s="19">
        <v>164000000</v>
      </c>
      <c r="F459" s="2">
        <v>18.264634999999998</v>
      </c>
      <c r="G459" s="2">
        <v>332</v>
      </c>
    </row>
    <row r="460" spans="1:7" x14ac:dyDescent="0.3">
      <c r="A460" s="2">
        <v>41515</v>
      </c>
      <c r="B460" s="2" t="s">
        <v>1565</v>
      </c>
      <c r="C460" s="14">
        <v>121584141</v>
      </c>
      <c r="D460" s="16">
        <v>80000000</v>
      </c>
      <c r="E460" s="18">
        <v>201584141</v>
      </c>
      <c r="F460" s="2">
        <v>11.187696000000001</v>
      </c>
      <c r="G460" s="2">
        <v>220</v>
      </c>
    </row>
    <row r="461" spans="1:7" x14ac:dyDescent="0.3">
      <c r="A461" s="2">
        <v>9023</v>
      </c>
      <c r="B461" s="2" t="s">
        <v>1569</v>
      </c>
      <c r="C461" s="15">
        <v>42563539</v>
      </c>
      <c r="D461" s="17">
        <v>80000000</v>
      </c>
      <c r="E461" s="19">
        <v>122563539</v>
      </c>
      <c r="F461" s="2">
        <v>41.670544</v>
      </c>
      <c r="G461" s="2">
        <v>831</v>
      </c>
    </row>
    <row r="462" spans="1:7" x14ac:dyDescent="0.3">
      <c r="A462" s="2">
        <v>38317</v>
      </c>
      <c r="B462" s="2" t="s">
        <v>1573</v>
      </c>
      <c r="C462" s="14">
        <v>89852759</v>
      </c>
      <c r="D462" s="16">
        <v>80000000</v>
      </c>
      <c r="E462" s="18">
        <v>169852759</v>
      </c>
      <c r="F462" s="2">
        <v>27.46264</v>
      </c>
      <c r="G462" s="2">
        <v>498</v>
      </c>
    </row>
    <row r="463" spans="1:7" x14ac:dyDescent="0.3">
      <c r="A463" s="2">
        <v>2157</v>
      </c>
      <c r="B463" s="2" t="s">
        <v>1576</v>
      </c>
      <c r="C463" s="15">
        <v>56159423</v>
      </c>
      <c r="D463" s="17">
        <v>80000000</v>
      </c>
      <c r="E463" s="19">
        <v>136159423</v>
      </c>
      <c r="F463" s="2">
        <v>17.455024000000002</v>
      </c>
      <c r="G463" s="2">
        <v>388</v>
      </c>
    </row>
    <row r="464" spans="1:7" x14ac:dyDescent="0.3">
      <c r="A464" s="2">
        <v>14462</v>
      </c>
      <c r="B464" s="2" t="s">
        <v>1579</v>
      </c>
      <c r="C464" s="14">
        <v>16105964</v>
      </c>
      <c r="D464" s="16">
        <v>80000000</v>
      </c>
      <c r="E464" s="18">
        <v>96105964</v>
      </c>
      <c r="F464" s="2">
        <v>21.394280999999999</v>
      </c>
      <c r="G464" s="2">
        <v>393</v>
      </c>
    </row>
    <row r="465" spans="1:7" x14ac:dyDescent="0.3">
      <c r="A465" s="2">
        <v>161795</v>
      </c>
      <c r="B465" s="2" t="s">
        <v>1583</v>
      </c>
      <c r="C465" s="15">
        <v>0</v>
      </c>
      <c r="D465" s="17">
        <v>0</v>
      </c>
      <c r="E465" s="19">
        <v>0</v>
      </c>
      <c r="F465" s="2">
        <v>0.60564499999999999</v>
      </c>
      <c r="G465" s="2">
        <v>1</v>
      </c>
    </row>
    <row r="466" spans="1:7" x14ac:dyDescent="0.3">
      <c r="A466" s="2">
        <v>159824</v>
      </c>
      <c r="B466" s="2" t="s">
        <v>1587</v>
      </c>
      <c r="C466" s="14">
        <v>393226958</v>
      </c>
      <c r="D466" s="16">
        <v>80000000</v>
      </c>
      <c r="E466" s="18">
        <v>473226958</v>
      </c>
      <c r="F466" s="2">
        <v>61.692197</v>
      </c>
      <c r="G466" s="2">
        <v>1497</v>
      </c>
    </row>
    <row r="467" spans="1:7" x14ac:dyDescent="0.3">
      <c r="A467" s="2">
        <v>49948</v>
      </c>
      <c r="B467" s="2" t="s">
        <v>1590</v>
      </c>
      <c r="C467" s="15">
        <v>10874570</v>
      </c>
      <c r="D467" s="17">
        <v>80000000</v>
      </c>
      <c r="E467" s="19">
        <v>90874570</v>
      </c>
      <c r="F467" s="2">
        <v>14.530946</v>
      </c>
      <c r="G467" s="2">
        <v>292</v>
      </c>
    </row>
    <row r="468" spans="1:7" x14ac:dyDescent="0.3">
      <c r="A468" s="2">
        <v>2135</v>
      </c>
      <c r="B468" s="2" t="s">
        <v>1593</v>
      </c>
      <c r="C468" s="14">
        <v>43729176</v>
      </c>
      <c r="D468" s="16">
        <v>80000000</v>
      </c>
      <c r="E468" s="18">
        <v>123729176</v>
      </c>
      <c r="F468" s="2">
        <v>25.978555</v>
      </c>
      <c r="G468" s="2">
        <v>631</v>
      </c>
    </row>
    <row r="469" spans="1:7" x14ac:dyDescent="0.3">
      <c r="A469" s="2">
        <v>9822</v>
      </c>
      <c r="B469" s="2" t="s">
        <v>1595</v>
      </c>
      <c r="C469" s="15">
        <v>-90000000</v>
      </c>
      <c r="D469" s="17">
        <v>90000000</v>
      </c>
      <c r="E469" s="19">
        <v>0</v>
      </c>
      <c r="F469" s="2">
        <v>6.6437780000000002</v>
      </c>
      <c r="G469" s="2">
        <v>208</v>
      </c>
    </row>
    <row r="470" spans="1:7" x14ac:dyDescent="0.3">
      <c r="A470" s="2">
        <v>9705</v>
      </c>
      <c r="B470" s="2" t="s">
        <v>1597</v>
      </c>
      <c r="C470" s="14">
        <v>45080413</v>
      </c>
      <c r="D470" s="16">
        <v>102000000</v>
      </c>
      <c r="E470" s="18">
        <v>147080413</v>
      </c>
      <c r="F470" s="2">
        <v>36.788744999999999</v>
      </c>
      <c r="G470" s="2">
        <v>932</v>
      </c>
    </row>
    <row r="471" spans="1:7" x14ac:dyDescent="0.3">
      <c r="A471" s="2">
        <v>1656</v>
      </c>
      <c r="B471" s="2" t="s">
        <v>1599</v>
      </c>
      <c r="C471" s="15">
        <v>67400065</v>
      </c>
      <c r="D471" s="17">
        <v>75000000</v>
      </c>
      <c r="E471" s="19">
        <v>142400065</v>
      </c>
      <c r="F471" s="2">
        <v>31.054334000000001</v>
      </c>
      <c r="G471" s="2">
        <v>893</v>
      </c>
    </row>
    <row r="472" spans="1:7" x14ac:dyDescent="0.3">
      <c r="A472" s="2">
        <v>12159</v>
      </c>
      <c r="B472" s="2" t="s">
        <v>1603</v>
      </c>
      <c r="C472" s="14">
        <v>-13514957</v>
      </c>
      <c r="D472" s="16">
        <v>85000000</v>
      </c>
      <c r="E472" s="18">
        <v>71485043</v>
      </c>
      <c r="F472" s="2">
        <v>21.891078</v>
      </c>
      <c r="G472" s="2">
        <v>577</v>
      </c>
    </row>
    <row r="473" spans="1:7" x14ac:dyDescent="0.3">
      <c r="A473" s="2">
        <v>9678</v>
      </c>
      <c r="B473" s="2" t="s">
        <v>1607</v>
      </c>
      <c r="C473" s="15">
        <v>-85000000</v>
      </c>
      <c r="D473" s="17">
        <v>85000000</v>
      </c>
      <c r="E473" s="19">
        <v>0</v>
      </c>
      <c r="F473" s="2">
        <v>18.335992000000001</v>
      </c>
      <c r="G473" s="2">
        <v>438</v>
      </c>
    </row>
    <row r="474" spans="1:7" x14ac:dyDescent="0.3">
      <c r="A474" s="2">
        <v>4442</v>
      </c>
      <c r="B474" s="2" t="s">
        <v>1611</v>
      </c>
      <c r="C474" s="14">
        <v>17316267</v>
      </c>
      <c r="D474" s="16">
        <v>88000000</v>
      </c>
      <c r="E474" s="18">
        <v>105316267</v>
      </c>
      <c r="F474" s="2">
        <v>40.138008999999997</v>
      </c>
      <c r="G474" s="2">
        <v>818</v>
      </c>
    </row>
    <row r="475" spans="1:7" x14ac:dyDescent="0.3">
      <c r="A475" s="2">
        <v>75</v>
      </c>
      <c r="B475" s="2" t="s">
        <v>1616</v>
      </c>
      <c r="C475" s="15">
        <v>31371017</v>
      </c>
      <c r="D475" s="17">
        <v>70000000</v>
      </c>
      <c r="E475" s="19">
        <v>101371017</v>
      </c>
      <c r="F475" s="2">
        <v>44.090535000000003</v>
      </c>
      <c r="G475" s="2">
        <v>1509</v>
      </c>
    </row>
    <row r="476" spans="1:7" x14ac:dyDescent="0.3">
      <c r="A476" s="2">
        <v>330770</v>
      </c>
      <c r="B476" s="2" t="s">
        <v>1620</v>
      </c>
      <c r="C476" s="14">
        <v>0</v>
      </c>
      <c r="D476" s="16">
        <v>0</v>
      </c>
      <c r="E476" s="18">
        <v>0</v>
      </c>
      <c r="F476" s="2">
        <v>3.3000609999999999</v>
      </c>
      <c r="G476" s="2">
        <v>47</v>
      </c>
    </row>
    <row r="477" spans="1:7" x14ac:dyDescent="0.3">
      <c r="A477" s="2">
        <v>9433</v>
      </c>
      <c r="B477" s="2" t="s">
        <v>1624</v>
      </c>
      <c r="C477" s="15">
        <v>43312294</v>
      </c>
      <c r="D477" s="17">
        <v>0</v>
      </c>
      <c r="E477" s="19">
        <v>43312294</v>
      </c>
      <c r="F477" s="2">
        <v>20.632673</v>
      </c>
      <c r="G477" s="2">
        <v>349</v>
      </c>
    </row>
    <row r="478" spans="1:7" x14ac:dyDescent="0.3">
      <c r="A478" s="2">
        <v>19959</v>
      </c>
      <c r="B478" s="2" t="s">
        <v>1627</v>
      </c>
      <c r="C478" s="14">
        <v>42444772</v>
      </c>
      <c r="D478" s="16">
        <v>80000000</v>
      </c>
      <c r="E478" s="18">
        <v>122444772</v>
      </c>
      <c r="F478" s="2">
        <v>36.664991000000001</v>
      </c>
      <c r="G478" s="2">
        <v>1195</v>
      </c>
    </row>
    <row r="479" spans="1:7" x14ac:dyDescent="0.3">
      <c r="A479" s="2">
        <v>11973</v>
      </c>
      <c r="B479" s="2" t="s">
        <v>1630</v>
      </c>
      <c r="C479" s="15">
        <v>-45433254</v>
      </c>
      <c r="D479" s="17">
        <v>80000000</v>
      </c>
      <c r="E479" s="19">
        <v>34566746</v>
      </c>
      <c r="F479" s="2">
        <v>18.261209999999998</v>
      </c>
      <c r="G479" s="2">
        <v>189</v>
      </c>
    </row>
    <row r="480" spans="1:7" x14ac:dyDescent="0.3">
      <c r="A480" s="2">
        <v>11228</v>
      </c>
      <c r="B480" s="2" t="s">
        <v>1632</v>
      </c>
      <c r="C480" s="14">
        <v>79212469</v>
      </c>
      <c r="D480" s="16">
        <v>80000000</v>
      </c>
      <c r="E480" s="18">
        <v>159212469</v>
      </c>
      <c r="F480" s="2">
        <v>16.681269</v>
      </c>
      <c r="G480" s="2">
        <v>378</v>
      </c>
    </row>
    <row r="481" spans="1:7" x14ac:dyDescent="0.3">
      <c r="A481" s="2">
        <v>77951</v>
      </c>
      <c r="B481" s="2" t="s">
        <v>1634</v>
      </c>
      <c r="C481" s="15">
        <v>46546518</v>
      </c>
      <c r="D481" s="17">
        <v>80000000</v>
      </c>
      <c r="E481" s="19">
        <v>126546518</v>
      </c>
      <c r="F481" s="2">
        <v>10.088006</v>
      </c>
      <c r="G481" s="2">
        <v>133</v>
      </c>
    </row>
    <row r="482" spans="1:7" x14ac:dyDescent="0.3">
      <c r="A482" s="2">
        <v>5491</v>
      </c>
      <c r="B482" s="2" t="s">
        <v>1638</v>
      </c>
      <c r="C482" s="14">
        <v>-22600000</v>
      </c>
      <c r="D482" s="16">
        <v>44000000</v>
      </c>
      <c r="E482" s="18">
        <v>21400000</v>
      </c>
      <c r="F482" s="2">
        <v>7.89147</v>
      </c>
      <c r="G482" s="2">
        <v>255</v>
      </c>
    </row>
    <row r="483" spans="1:7" x14ac:dyDescent="0.3">
      <c r="A483" s="2">
        <v>10715</v>
      </c>
      <c r="B483" s="2" t="s">
        <v>1642</v>
      </c>
      <c r="C483" s="15">
        <v>-11485156</v>
      </c>
      <c r="D483" s="17">
        <v>80000000</v>
      </c>
      <c r="E483" s="19">
        <v>68514844</v>
      </c>
      <c r="F483" s="2">
        <v>16.715630999999998</v>
      </c>
      <c r="G483" s="2">
        <v>297</v>
      </c>
    </row>
    <row r="484" spans="1:7" x14ac:dyDescent="0.3">
      <c r="A484" s="2">
        <v>10197</v>
      </c>
      <c r="B484" s="2" t="s">
        <v>1647</v>
      </c>
      <c r="C484" s="14">
        <v>-26174485</v>
      </c>
      <c r="D484" s="16">
        <v>80000000</v>
      </c>
      <c r="E484" s="18">
        <v>53825515</v>
      </c>
      <c r="F484" s="2">
        <v>9.3577340000000007</v>
      </c>
      <c r="G484" s="2">
        <v>165</v>
      </c>
    </row>
    <row r="485" spans="1:7" x14ac:dyDescent="0.3">
      <c r="A485" s="2">
        <v>9562</v>
      </c>
      <c r="B485" s="2" t="s">
        <v>1649</v>
      </c>
      <c r="C485" s="15">
        <v>-60519261</v>
      </c>
      <c r="D485" s="17">
        <v>80000000</v>
      </c>
      <c r="E485" s="19">
        <v>19480739</v>
      </c>
      <c r="F485" s="2">
        <v>11.22268</v>
      </c>
      <c r="G485" s="2">
        <v>318</v>
      </c>
    </row>
    <row r="486" spans="1:7" x14ac:dyDescent="0.3">
      <c r="A486" s="2">
        <v>9922</v>
      </c>
      <c r="B486" s="2" t="s">
        <v>1651</v>
      </c>
      <c r="C486" s="14">
        <v>-62373766</v>
      </c>
      <c r="D486" s="16">
        <v>80000000</v>
      </c>
      <c r="E486" s="18">
        <v>17626234</v>
      </c>
      <c r="F486" s="2">
        <v>14.564667</v>
      </c>
      <c r="G486" s="2">
        <v>299</v>
      </c>
    </row>
    <row r="487" spans="1:7" x14ac:dyDescent="0.3">
      <c r="A487" s="2">
        <v>9447</v>
      </c>
      <c r="B487" s="2" t="s">
        <v>1656</v>
      </c>
      <c r="C487" s="15">
        <v>-20868140</v>
      </c>
      <c r="D487" s="17">
        <v>90000000</v>
      </c>
      <c r="E487" s="19">
        <v>69131860</v>
      </c>
      <c r="F487" s="2">
        <v>11.356078999999999</v>
      </c>
      <c r="G487" s="2">
        <v>305</v>
      </c>
    </row>
    <row r="488" spans="1:7" x14ac:dyDescent="0.3">
      <c r="A488" s="2">
        <v>274854</v>
      </c>
      <c r="B488" s="2" t="s">
        <v>1658</v>
      </c>
      <c r="C488" s="14">
        <v>56936910</v>
      </c>
      <c r="D488" s="16">
        <v>90000000</v>
      </c>
      <c r="E488" s="18">
        <v>146936910</v>
      </c>
      <c r="F488" s="2">
        <v>52.612025000000003</v>
      </c>
      <c r="G488" s="2">
        <v>1316</v>
      </c>
    </row>
    <row r="489" spans="1:7" x14ac:dyDescent="0.3">
      <c r="A489" s="2">
        <v>8870</v>
      </c>
      <c r="B489" s="2" t="s">
        <v>1661</v>
      </c>
      <c r="C489" s="15">
        <v>-46536031</v>
      </c>
      <c r="D489" s="17">
        <v>80000000</v>
      </c>
      <c r="E489" s="19">
        <v>33463969</v>
      </c>
      <c r="F489" s="2">
        <v>13.800656</v>
      </c>
      <c r="G489" s="2">
        <v>267</v>
      </c>
    </row>
    <row r="490" spans="1:7" x14ac:dyDescent="0.3">
      <c r="A490" s="2">
        <v>9992</v>
      </c>
      <c r="B490" s="2" t="s">
        <v>1665</v>
      </c>
      <c r="C490" s="14">
        <v>21944236</v>
      </c>
      <c r="D490" s="16">
        <v>86000000</v>
      </c>
      <c r="E490" s="18">
        <v>107944236</v>
      </c>
      <c r="F490" s="2">
        <v>27.097932</v>
      </c>
      <c r="G490" s="2">
        <v>639</v>
      </c>
    </row>
    <row r="491" spans="1:7" x14ac:dyDescent="0.3">
      <c r="A491" s="2">
        <v>36970</v>
      </c>
      <c r="B491" s="2" t="s">
        <v>1669</v>
      </c>
      <c r="C491" s="15">
        <v>19406406</v>
      </c>
      <c r="D491" s="17">
        <v>0</v>
      </c>
      <c r="E491" s="19">
        <v>19406406</v>
      </c>
      <c r="F491" s="2">
        <v>10.706613000000001</v>
      </c>
      <c r="G491" s="2">
        <v>111</v>
      </c>
    </row>
    <row r="492" spans="1:7" x14ac:dyDescent="0.3">
      <c r="A492" s="2">
        <v>10077</v>
      </c>
      <c r="B492" s="2" t="s">
        <v>1674</v>
      </c>
      <c r="C492" s="14">
        <v>-74010360</v>
      </c>
      <c r="D492" s="16">
        <v>80000000</v>
      </c>
      <c r="E492" s="18">
        <v>5989640</v>
      </c>
      <c r="F492" s="2">
        <v>7.342892</v>
      </c>
      <c r="G492" s="2">
        <v>111</v>
      </c>
    </row>
    <row r="493" spans="1:7" x14ac:dyDescent="0.3">
      <c r="A493" s="2">
        <v>76649</v>
      </c>
      <c r="B493" s="2" t="s">
        <v>1678</v>
      </c>
      <c r="C493" s="15">
        <v>-12168369</v>
      </c>
      <c r="D493" s="17">
        <v>130000000</v>
      </c>
      <c r="E493" s="19">
        <v>117831631</v>
      </c>
      <c r="F493" s="2">
        <v>50.561849000000002</v>
      </c>
      <c r="G493" s="2">
        <v>1267</v>
      </c>
    </row>
    <row r="494" spans="1:7" x14ac:dyDescent="0.3">
      <c r="A494" s="2">
        <v>293644</v>
      </c>
      <c r="B494" s="2" t="s">
        <v>1681</v>
      </c>
      <c r="C494" s="14">
        <v>-8000000</v>
      </c>
      <c r="D494" s="16">
        <v>8000000</v>
      </c>
      <c r="E494" s="18">
        <v>0</v>
      </c>
      <c r="F494" s="2">
        <v>0.71999599999999997</v>
      </c>
      <c r="G494" s="2">
        <v>9</v>
      </c>
    </row>
    <row r="495" spans="1:7" x14ac:dyDescent="0.3">
      <c r="A495" s="2">
        <v>453</v>
      </c>
      <c r="B495" s="2" t="s">
        <v>1686</v>
      </c>
      <c r="C495" s="15">
        <v>253542341</v>
      </c>
      <c r="D495" s="17">
        <v>60000000</v>
      </c>
      <c r="E495" s="19">
        <v>313542341</v>
      </c>
      <c r="F495" s="2">
        <v>59.248437000000003</v>
      </c>
      <c r="G495" s="2">
        <v>3009</v>
      </c>
    </row>
    <row r="496" spans="1:7" x14ac:dyDescent="0.3">
      <c r="A496" s="2">
        <v>8587</v>
      </c>
      <c r="B496" s="2" t="s">
        <v>1689</v>
      </c>
      <c r="C496" s="14">
        <v>743241776</v>
      </c>
      <c r="D496" s="16">
        <v>45000000</v>
      </c>
      <c r="E496" s="18">
        <v>788241776</v>
      </c>
      <c r="F496" s="2">
        <v>90.457886000000002</v>
      </c>
      <c r="G496" s="2">
        <v>5376</v>
      </c>
    </row>
    <row r="497" spans="1:7" x14ac:dyDescent="0.3">
      <c r="A497" s="2">
        <v>72545</v>
      </c>
      <c r="B497" s="2" t="s">
        <v>1692</v>
      </c>
      <c r="C497" s="15">
        <v>276692760</v>
      </c>
      <c r="D497" s="17">
        <v>79000000</v>
      </c>
      <c r="E497" s="19">
        <v>355692760</v>
      </c>
      <c r="F497" s="2">
        <v>40.723458999999998</v>
      </c>
      <c r="G497" s="2">
        <v>1030</v>
      </c>
    </row>
    <row r="498" spans="1:7" x14ac:dyDescent="0.3">
      <c r="A498" s="2">
        <v>109451</v>
      </c>
      <c r="B498" s="2" t="s">
        <v>1694</v>
      </c>
      <c r="C498" s="14">
        <v>170384621</v>
      </c>
      <c r="D498" s="16">
        <v>78000000</v>
      </c>
      <c r="E498" s="18">
        <v>248384621</v>
      </c>
      <c r="F498" s="2">
        <v>41.247402000000001</v>
      </c>
      <c r="G498" s="2">
        <v>915</v>
      </c>
    </row>
    <row r="499" spans="1:7" x14ac:dyDescent="0.3">
      <c r="A499" s="2">
        <v>9533</v>
      </c>
      <c r="B499" s="2" t="s">
        <v>1698</v>
      </c>
      <c r="C499" s="15">
        <v>131196298</v>
      </c>
      <c r="D499" s="17">
        <v>78000000</v>
      </c>
      <c r="E499" s="19">
        <v>209196298</v>
      </c>
      <c r="F499" s="2">
        <v>10.083905</v>
      </c>
      <c r="G499" s="2">
        <v>1115</v>
      </c>
    </row>
    <row r="500" spans="1:7" x14ac:dyDescent="0.3">
      <c r="A500" s="2">
        <v>2023</v>
      </c>
      <c r="B500" s="2" t="s">
        <v>1701</v>
      </c>
      <c r="C500" s="14">
        <v>8103450</v>
      </c>
      <c r="D500" s="16">
        <v>100000000</v>
      </c>
      <c r="E500" s="18">
        <v>108103450</v>
      </c>
      <c r="F500" s="2">
        <v>16.759252</v>
      </c>
      <c r="G500" s="2">
        <v>318</v>
      </c>
    </row>
    <row r="501" spans="1:7" x14ac:dyDescent="0.3">
      <c r="A501" s="2">
        <v>71880</v>
      </c>
      <c r="B501" s="2" t="s">
        <v>1704</v>
      </c>
      <c r="C501" s="15">
        <v>70673788</v>
      </c>
      <c r="D501" s="17">
        <v>79000000</v>
      </c>
      <c r="E501" s="19">
        <v>149673788</v>
      </c>
      <c r="F501" s="2">
        <v>22.132418000000001</v>
      </c>
      <c r="G501" s="2">
        <v>604</v>
      </c>
    </row>
    <row r="502" spans="1:7" x14ac:dyDescent="0.3">
      <c r="A502" s="2">
        <v>584</v>
      </c>
      <c r="B502" s="2" t="s">
        <v>1706</v>
      </c>
      <c r="C502" s="14">
        <v>160350661</v>
      </c>
      <c r="D502" s="16">
        <v>76000000</v>
      </c>
      <c r="E502" s="18">
        <v>236350661</v>
      </c>
      <c r="F502" s="2">
        <v>10.520961</v>
      </c>
      <c r="G502" s="2">
        <v>2028</v>
      </c>
    </row>
    <row r="503" spans="1:7" x14ac:dyDescent="0.3">
      <c r="A503" s="2">
        <v>309809</v>
      </c>
      <c r="B503" s="2" t="s">
        <v>1711</v>
      </c>
      <c r="C503" s="15">
        <v>33571250</v>
      </c>
      <c r="D503" s="17">
        <v>64000000</v>
      </c>
      <c r="E503" s="19">
        <v>97571250</v>
      </c>
      <c r="F503" s="2">
        <v>35.384422999999998</v>
      </c>
      <c r="G503" s="2">
        <v>756</v>
      </c>
    </row>
    <row r="504" spans="1:7" x14ac:dyDescent="0.3">
      <c r="A504" s="2">
        <v>4858</v>
      </c>
      <c r="B504" s="2" t="s">
        <v>1715</v>
      </c>
      <c r="C504" s="14">
        <v>-64928486</v>
      </c>
      <c r="D504" s="16">
        <v>80000000</v>
      </c>
      <c r="E504" s="18">
        <v>15071514</v>
      </c>
      <c r="F504" s="2">
        <v>15.673154</v>
      </c>
      <c r="G504" s="2">
        <v>359</v>
      </c>
    </row>
    <row r="505" spans="1:7" x14ac:dyDescent="0.3">
      <c r="A505" s="2">
        <v>17711</v>
      </c>
      <c r="B505" s="2" t="s">
        <v>1718</v>
      </c>
      <c r="C505" s="15">
        <v>-40865180</v>
      </c>
      <c r="D505" s="17">
        <v>76000000</v>
      </c>
      <c r="E505" s="19">
        <v>35134820</v>
      </c>
      <c r="F505" s="2">
        <v>8.981427</v>
      </c>
      <c r="G505" s="2">
        <v>87</v>
      </c>
    </row>
    <row r="506" spans="1:7" x14ac:dyDescent="0.3">
      <c r="A506" s="2">
        <v>328111</v>
      </c>
      <c r="B506" s="2" t="s">
        <v>1721</v>
      </c>
      <c r="C506" s="14">
        <v>800958308</v>
      </c>
      <c r="D506" s="16">
        <v>75000000</v>
      </c>
      <c r="E506" s="18">
        <v>875958308</v>
      </c>
      <c r="F506" s="2">
        <v>31.482872</v>
      </c>
      <c r="G506" s="2">
        <v>3462</v>
      </c>
    </row>
    <row r="507" spans="1:7" x14ac:dyDescent="0.3">
      <c r="A507" s="2">
        <v>8698</v>
      </c>
      <c r="B507" s="2" t="s">
        <v>1725</v>
      </c>
      <c r="C507" s="15">
        <v>101265204</v>
      </c>
      <c r="D507" s="17">
        <v>78000000</v>
      </c>
      <c r="E507" s="19">
        <v>179265204</v>
      </c>
      <c r="F507" s="2">
        <v>47.436675000000001</v>
      </c>
      <c r="G507" s="2">
        <v>1155</v>
      </c>
    </row>
    <row r="508" spans="1:7" x14ac:dyDescent="0.3">
      <c r="A508" s="2">
        <v>93456</v>
      </c>
      <c r="B508" s="2" t="s">
        <v>1728</v>
      </c>
      <c r="C508" s="14">
        <v>894761885</v>
      </c>
      <c r="D508" s="16">
        <v>76000000</v>
      </c>
      <c r="E508" s="18">
        <v>970761885</v>
      </c>
      <c r="F508" s="2">
        <v>136.88670400000001</v>
      </c>
      <c r="G508" s="2">
        <v>4637</v>
      </c>
    </row>
    <row r="509" spans="1:7" x14ac:dyDescent="0.3">
      <c r="A509" s="2">
        <v>602</v>
      </c>
      <c r="B509" s="2" t="s">
        <v>1731</v>
      </c>
      <c r="C509" s="15">
        <v>741969268</v>
      </c>
      <c r="D509" s="17">
        <v>75000000</v>
      </c>
      <c r="E509" s="19">
        <v>816969268</v>
      </c>
      <c r="F509" s="2">
        <v>60.442593000000002</v>
      </c>
      <c r="G509" s="2">
        <v>3260</v>
      </c>
    </row>
    <row r="510" spans="1:7" x14ac:dyDescent="0.3">
      <c r="A510" s="2">
        <v>330</v>
      </c>
      <c r="B510" s="2" t="s">
        <v>1733</v>
      </c>
      <c r="C510" s="14">
        <v>156074524</v>
      </c>
      <c r="D510" s="16">
        <v>73000000</v>
      </c>
      <c r="E510" s="18">
        <v>229074524</v>
      </c>
      <c r="F510" s="2">
        <v>2.5024869999999999</v>
      </c>
      <c r="G510" s="2">
        <v>2487</v>
      </c>
    </row>
    <row r="511" spans="1:7" x14ac:dyDescent="0.3">
      <c r="A511" s="2">
        <v>953</v>
      </c>
      <c r="B511" s="2" t="s">
        <v>1735</v>
      </c>
      <c r="C511" s="15">
        <v>457680671</v>
      </c>
      <c r="D511" s="17">
        <v>75000000</v>
      </c>
      <c r="E511" s="19">
        <v>532680671</v>
      </c>
      <c r="F511" s="2">
        <v>48.110908999999999</v>
      </c>
      <c r="G511" s="2">
        <v>3237</v>
      </c>
    </row>
    <row r="512" spans="1:7" x14ac:dyDescent="0.3">
      <c r="A512" s="2">
        <v>9693</v>
      </c>
      <c r="B512" s="2" t="s">
        <v>1738</v>
      </c>
      <c r="C512" s="14">
        <v>-6040249</v>
      </c>
      <c r="D512" s="16">
        <v>76000000</v>
      </c>
      <c r="E512" s="18">
        <v>69959751</v>
      </c>
      <c r="F512" s="2">
        <v>35.387873999999996</v>
      </c>
      <c r="G512" s="2">
        <v>2071</v>
      </c>
    </row>
    <row r="513" spans="1:7" x14ac:dyDescent="0.3">
      <c r="A513" s="2">
        <v>36657</v>
      </c>
      <c r="B513" s="2" t="s">
        <v>1740</v>
      </c>
      <c r="C513" s="15">
        <v>221339527</v>
      </c>
      <c r="D513" s="17">
        <v>75000000</v>
      </c>
      <c r="E513" s="19">
        <v>296339527</v>
      </c>
      <c r="F513" s="2">
        <v>4.6689100000000003</v>
      </c>
      <c r="G513" s="2">
        <v>4097</v>
      </c>
    </row>
    <row r="514" spans="1:7" x14ac:dyDescent="0.3">
      <c r="A514" s="2">
        <v>8909</v>
      </c>
      <c r="B514" s="2" t="s">
        <v>1741</v>
      </c>
      <c r="C514" s="14">
        <v>183270008</v>
      </c>
      <c r="D514" s="16">
        <v>75000000</v>
      </c>
      <c r="E514" s="18">
        <v>258270008</v>
      </c>
      <c r="F514" s="2">
        <v>73.822890000000001</v>
      </c>
      <c r="G514" s="2">
        <v>2528</v>
      </c>
    </row>
    <row r="515" spans="1:7" x14ac:dyDescent="0.3">
      <c r="A515" s="2">
        <v>9802</v>
      </c>
      <c r="B515" s="2" t="s">
        <v>1743</v>
      </c>
      <c r="C515" s="15">
        <v>260062621</v>
      </c>
      <c r="D515" s="17">
        <v>75000000</v>
      </c>
      <c r="E515" s="19">
        <v>335062621</v>
      </c>
      <c r="F515" s="2">
        <v>51.469576000000004</v>
      </c>
      <c r="G515" s="2">
        <v>1456</v>
      </c>
    </row>
    <row r="516" spans="1:7" x14ac:dyDescent="0.3">
      <c r="A516" s="2">
        <v>950</v>
      </c>
      <c r="B516" s="2" t="s">
        <v>1747</v>
      </c>
      <c r="C516" s="14">
        <v>580940780</v>
      </c>
      <c r="D516" s="16">
        <v>80000000</v>
      </c>
      <c r="E516" s="18">
        <v>660940780</v>
      </c>
      <c r="F516" s="2">
        <v>85.115058000000005</v>
      </c>
      <c r="G516" s="2">
        <v>2951</v>
      </c>
    </row>
    <row r="517" spans="1:7" x14ac:dyDescent="0.3">
      <c r="A517" s="2">
        <v>1824</v>
      </c>
      <c r="B517" s="2" t="s">
        <v>1749</v>
      </c>
      <c r="C517" s="15">
        <v>121482882</v>
      </c>
      <c r="D517" s="17">
        <v>75000000</v>
      </c>
      <c r="E517" s="19">
        <v>196482882</v>
      </c>
      <c r="F517" s="2">
        <v>61.437586000000003</v>
      </c>
      <c r="G517" s="2">
        <v>2105</v>
      </c>
    </row>
    <row r="518" spans="1:7" x14ac:dyDescent="0.3">
      <c r="A518" s="2">
        <v>2976</v>
      </c>
      <c r="B518" s="2" t="s">
        <v>1752</v>
      </c>
      <c r="C518" s="14">
        <v>40450008</v>
      </c>
      <c r="D518" s="16">
        <v>50000000</v>
      </c>
      <c r="E518" s="18">
        <v>90450008</v>
      </c>
      <c r="F518" s="2">
        <v>31.160542</v>
      </c>
      <c r="G518" s="2">
        <v>709</v>
      </c>
    </row>
    <row r="519" spans="1:7" x14ac:dyDescent="0.3">
      <c r="A519" s="2">
        <v>11026</v>
      </c>
      <c r="B519" s="2" t="s">
        <v>1755</v>
      </c>
      <c r="C519" s="15">
        <v>-1999414</v>
      </c>
      <c r="D519" s="17">
        <v>80000000</v>
      </c>
      <c r="E519" s="19">
        <v>78000586</v>
      </c>
      <c r="F519" s="2">
        <v>15.761384</v>
      </c>
      <c r="G519" s="2">
        <v>183</v>
      </c>
    </row>
    <row r="520" spans="1:7" x14ac:dyDescent="0.3">
      <c r="A520" s="2">
        <v>332</v>
      </c>
      <c r="B520" s="2" t="s">
        <v>1759</v>
      </c>
      <c r="C520" s="14">
        <v>-75000000</v>
      </c>
      <c r="D520" s="16">
        <v>75000000</v>
      </c>
      <c r="E520" s="18">
        <v>0</v>
      </c>
      <c r="F520" s="2">
        <v>17.561955000000001</v>
      </c>
      <c r="G520" s="2">
        <v>318</v>
      </c>
    </row>
    <row r="521" spans="1:7" x14ac:dyDescent="0.3">
      <c r="A521" s="2">
        <v>75656</v>
      </c>
      <c r="B521" s="2" t="s">
        <v>1762</v>
      </c>
      <c r="C521" s="15">
        <v>42698894</v>
      </c>
      <c r="D521" s="17">
        <v>75000000</v>
      </c>
      <c r="E521" s="19">
        <v>117698894</v>
      </c>
      <c r="F521" s="2">
        <v>71.124685999999997</v>
      </c>
      <c r="G521" s="2">
        <v>5487</v>
      </c>
    </row>
    <row r="522" spans="1:7" x14ac:dyDescent="0.3">
      <c r="A522" s="2">
        <v>38365</v>
      </c>
      <c r="B522" s="2" t="s">
        <v>1764</v>
      </c>
      <c r="C522" s="14">
        <v>191430189</v>
      </c>
      <c r="D522" s="16">
        <v>80000000</v>
      </c>
      <c r="E522" s="18">
        <v>271430189</v>
      </c>
      <c r="F522" s="2">
        <v>38.864027</v>
      </c>
      <c r="G522" s="2">
        <v>1705</v>
      </c>
    </row>
    <row r="523" spans="1:7" x14ac:dyDescent="0.3">
      <c r="A523" s="2">
        <v>594</v>
      </c>
      <c r="B523" s="2" t="s">
        <v>1766</v>
      </c>
      <c r="C523" s="15">
        <v>159417255</v>
      </c>
      <c r="D523" s="17">
        <v>60000000</v>
      </c>
      <c r="E523" s="19">
        <v>219417255</v>
      </c>
      <c r="F523" s="2">
        <v>57.753914000000002</v>
      </c>
      <c r="G523" s="2">
        <v>1910</v>
      </c>
    </row>
    <row r="524" spans="1:7" x14ac:dyDescent="0.3">
      <c r="A524" s="2">
        <v>15189</v>
      </c>
      <c r="B524" s="2" t="s">
        <v>1768</v>
      </c>
      <c r="C524" s="14">
        <v>38034460</v>
      </c>
      <c r="D524" s="16">
        <v>35000000</v>
      </c>
      <c r="E524" s="18">
        <v>73034460</v>
      </c>
      <c r="F524" s="2">
        <v>13.257529999999999</v>
      </c>
      <c r="G524" s="2">
        <v>202</v>
      </c>
    </row>
    <row r="525" spans="1:7" x14ac:dyDescent="0.3">
      <c r="A525" s="2">
        <v>11678</v>
      </c>
      <c r="B525" s="2" t="s">
        <v>1770</v>
      </c>
      <c r="C525" s="15">
        <v>140663859</v>
      </c>
      <c r="D525" s="17">
        <v>75000000</v>
      </c>
      <c r="E525" s="19">
        <v>215663859</v>
      </c>
      <c r="F525" s="2">
        <v>13.318744000000001</v>
      </c>
      <c r="G525" s="2">
        <v>283</v>
      </c>
    </row>
    <row r="526" spans="1:7" x14ac:dyDescent="0.3">
      <c r="A526" s="2">
        <v>6538</v>
      </c>
      <c r="B526" s="2" t="s">
        <v>1773</v>
      </c>
      <c r="C526" s="14">
        <v>44000410</v>
      </c>
      <c r="D526" s="16">
        <v>75000000</v>
      </c>
      <c r="E526" s="18">
        <v>119000410</v>
      </c>
      <c r="F526" s="2">
        <v>18.700310000000002</v>
      </c>
      <c r="G526" s="2">
        <v>338</v>
      </c>
    </row>
    <row r="527" spans="1:7" x14ac:dyDescent="0.3">
      <c r="A527" s="2">
        <v>10555</v>
      </c>
      <c r="B527" s="2" t="s">
        <v>1777</v>
      </c>
      <c r="C527" s="15">
        <v>292275019</v>
      </c>
      <c r="D527" s="17">
        <v>75000000</v>
      </c>
      <c r="E527" s="19">
        <v>367275019</v>
      </c>
      <c r="F527" s="2">
        <v>47.094369</v>
      </c>
      <c r="G527" s="2">
        <v>1557</v>
      </c>
    </row>
    <row r="528" spans="1:7" x14ac:dyDescent="0.3">
      <c r="A528" s="2">
        <v>1125</v>
      </c>
      <c r="B528" s="2" t="s">
        <v>1780</v>
      </c>
      <c r="C528" s="14">
        <v>84937680</v>
      </c>
      <c r="D528" s="16">
        <v>70000000</v>
      </c>
      <c r="E528" s="18">
        <v>154937680</v>
      </c>
      <c r="F528" s="2">
        <v>14.486311000000001</v>
      </c>
      <c r="G528" s="2">
        <v>284</v>
      </c>
    </row>
    <row r="529" spans="1:7" x14ac:dyDescent="0.3">
      <c r="A529" s="2">
        <v>4551</v>
      </c>
      <c r="B529" s="2" t="s">
        <v>1783</v>
      </c>
      <c r="C529" s="15">
        <v>42226116</v>
      </c>
      <c r="D529" s="17">
        <v>53000000</v>
      </c>
      <c r="E529" s="19">
        <v>95226116</v>
      </c>
      <c r="F529" s="2">
        <v>18.614719999999998</v>
      </c>
      <c r="G529" s="2">
        <v>292</v>
      </c>
    </row>
    <row r="530" spans="1:7" x14ac:dyDescent="0.3">
      <c r="A530" s="2">
        <v>612</v>
      </c>
      <c r="B530" s="2" t="s">
        <v>1788</v>
      </c>
      <c r="C530" s="14">
        <v>60358911</v>
      </c>
      <c r="D530" s="16">
        <v>70000000</v>
      </c>
      <c r="E530" s="18">
        <v>130358911</v>
      </c>
      <c r="F530" s="2">
        <v>29.035222000000001</v>
      </c>
      <c r="G530" s="2">
        <v>696</v>
      </c>
    </row>
    <row r="531" spans="1:7" x14ac:dyDescent="0.3">
      <c r="A531" s="2">
        <v>9567</v>
      </c>
      <c r="B531" s="2" t="s">
        <v>1791</v>
      </c>
      <c r="C531" s="15">
        <v>15632458</v>
      </c>
      <c r="D531" s="17">
        <v>70000000</v>
      </c>
      <c r="E531" s="19">
        <v>85632458</v>
      </c>
      <c r="F531" s="2">
        <v>27.055084999999998</v>
      </c>
      <c r="G531" s="2">
        <v>573</v>
      </c>
    </row>
    <row r="532" spans="1:7" x14ac:dyDescent="0.3">
      <c r="A532" s="2">
        <v>37821</v>
      </c>
      <c r="B532" s="2" t="s">
        <v>1795</v>
      </c>
      <c r="C532" s="14">
        <v>23159963</v>
      </c>
      <c r="D532" s="16">
        <v>75000000</v>
      </c>
      <c r="E532" s="18">
        <v>98159963</v>
      </c>
      <c r="F532" s="2">
        <v>23.004607</v>
      </c>
      <c r="G532" s="2">
        <v>772</v>
      </c>
    </row>
    <row r="533" spans="1:7" x14ac:dyDescent="0.3">
      <c r="A533" s="2">
        <v>203801</v>
      </c>
      <c r="B533" s="2" t="s">
        <v>1800</v>
      </c>
      <c r="C533" s="15">
        <v>33145109</v>
      </c>
      <c r="D533" s="17">
        <v>75000000</v>
      </c>
      <c r="E533" s="19">
        <v>108145109</v>
      </c>
      <c r="F533" s="2">
        <v>48.744208999999998</v>
      </c>
      <c r="G533" s="2">
        <v>2265</v>
      </c>
    </row>
    <row r="534" spans="1:7" x14ac:dyDescent="0.3">
      <c r="A534" s="2">
        <v>2539</v>
      </c>
      <c r="B534" s="2" t="s">
        <v>1803</v>
      </c>
      <c r="C534" s="14">
        <v>-24958633</v>
      </c>
      <c r="D534" s="16">
        <v>80000000</v>
      </c>
      <c r="E534" s="18">
        <v>55041367</v>
      </c>
      <c r="F534" s="2">
        <v>14.209329</v>
      </c>
      <c r="G534" s="2">
        <v>369</v>
      </c>
    </row>
    <row r="535" spans="1:7" x14ac:dyDescent="0.3">
      <c r="A535" s="2">
        <v>9297</v>
      </c>
      <c r="B535" s="2" t="s">
        <v>1806</v>
      </c>
      <c r="C535" s="15">
        <v>65175006</v>
      </c>
      <c r="D535" s="17">
        <v>75000000</v>
      </c>
      <c r="E535" s="19">
        <v>140175006</v>
      </c>
      <c r="F535" s="2">
        <v>36.368839000000001</v>
      </c>
      <c r="G535" s="2">
        <v>874</v>
      </c>
    </row>
    <row r="536" spans="1:7" x14ac:dyDescent="0.3">
      <c r="A536" s="2">
        <v>3172</v>
      </c>
      <c r="B536" s="2" t="s">
        <v>1810</v>
      </c>
      <c r="C536" s="14">
        <v>-7368097</v>
      </c>
      <c r="D536" s="16">
        <v>75000000</v>
      </c>
      <c r="E536" s="18">
        <v>67631903</v>
      </c>
      <c r="F536" s="2">
        <v>24.353301999999999</v>
      </c>
      <c r="G536" s="2">
        <v>302</v>
      </c>
    </row>
    <row r="537" spans="1:7" x14ac:dyDescent="0.3">
      <c r="A537" s="2">
        <v>6520</v>
      </c>
      <c r="B537" s="2" t="s">
        <v>1815</v>
      </c>
      <c r="C537" s="15">
        <v>72600435</v>
      </c>
      <c r="D537" s="17">
        <v>55000000</v>
      </c>
      <c r="E537" s="19">
        <v>127600435</v>
      </c>
      <c r="F537" s="2">
        <v>19.143321</v>
      </c>
      <c r="G537" s="2">
        <v>311</v>
      </c>
    </row>
    <row r="538" spans="1:7" x14ac:dyDescent="0.3">
      <c r="A538" s="2">
        <v>1439</v>
      </c>
      <c r="B538" s="2" t="s">
        <v>1818</v>
      </c>
      <c r="C538" s="14">
        <v>-75000000</v>
      </c>
      <c r="D538" s="16">
        <v>75000000</v>
      </c>
      <c r="E538" s="18">
        <v>0</v>
      </c>
      <c r="F538" s="2">
        <v>13.327372</v>
      </c>
      <c r="G538" s="2">
        <v>197</v>
      </c>
    </row>
    <row r="539" spans="1:7" x14ac:dyDescent="0.3">
      <c r="A539" s="2">
        <v>37958</v>
      </c>
      <c r="B539" s="2" t="s">
        <v>1823</v>
      </c>
      <c r="C539" s="15">
        <v>151904017</v>
      </c>
      <c r="D539" s="17">
        <v>75000000</v>
      </c>
      <c r="E539" s="19">
        <v>226904017</v>
      </c>
      <c r="F539" s="2">
        <v>37.917001999999997</v>
      </c>
      <c r="G539" s="2">
        <v>880</v>
      </c>
    </row>
    <row r="540" spans="1:7" x14ac:dyDescent="0.3">
      <c r="A540" s="2">
        <v>2026</v>
      </c>
      <c r="B540" s="2" t="s">
        <v>1827</v>
      </c>
      <c r="C540" s="14">
        <v>25944725</v>
      </c>
      <c r="D540" s="16">
        <v>52000000</v>
      </c>
      <c r="E540" s="18">
        <v>77944725</v>
      </c>
      <c r="F540" s="2">
        <v>23.663713000000001</v>
      </c>
      <c r="G540" s="2">
        <v>512</v>
      </c>
    </row>
    <row r="541" spans="1:7" x14ac:dyDescent="0.3">
      <c r="A541" s="2">
        <v>7450</v>
      </c>
      <c r="B541" s="2" t="s">
        <v>1831</v>
      </c>
      <c r="C541" s="15">
        <v>-38245366</v>
      </c>
      <c r="D541" s="17">
        <v>75000000</v>
      </c>
      <c r="E541" s="19">
        <v>36754634</v>
      </c>
      <c r="F541" s="2">
        <v>14.443809999999999</v>
      </c>
      <c r="G541" s="2">
        <v>313</v>
      </c>
    </row>
    <row r="542" spans="1:7" x14ac:dyDescent="0.3">
      <c r="A542" s="2">
        <v>11375</v>
      </c>
      <c r="B542" s="2" t="s">
        <v>1835</v>
      </c>
      <c r="C542" s="14">
        <v>-23857341</v>
      </c>
      <c r="D542" s="16">
        <v>75000000</v>
      </c>
      <c r="E542" s="18">
        <v>51142659</v>
      </c>
      <c r="F542" s="2">
        <v>10.605084</v>
      </c>
      <c r="G542" s="2">
        <v>166</v>
      </c>
    </row>
    <row r="543" spans="1:7" x14ac:dyDescent="0.3">
      <c r="A543" s="2">
        <v>9425</v>
      </c>
      <c r="B543" s="2" t="s">
        <v>1839</v>
      </c>
      <c r="C543" s="15">
        <v>-60432117</v>
      </c>
      <c r="D543" s="17">
        <v>75000000</v>
      </c>
      <c r="E543" s="19">
        <v>14567883</v>
      </c>
      <c r="F543" s="2">
        <v>11.873856</v>
      </c>
      <c r="G543" s="2">
        <v>221</v>
      </c>
    </row>
    <row r="544" spans="1:7" x14ac:dyDescent="0.3">
      <c r="A544" s="2">
        <v>25769</v>
      </c>
      <c r="B544" s="2" t="s">
        <v>1841</v>
      </c>
      <c r="C544" s="14">
        <v>5802422</v>
      </c>
      <c r="D544" s="16">
        <v>0</v>
      </c>
      <c r="E544" s="18">
        <v>5802422</v>
      </c>
      <c r="F544" s="2">
        <v>12.708963000000001</v>
      </c>
      <c r="G544" s="2">
        <v>282</v>
      </c>
    </row>
    <row r="545" spans="1:7" x14ac:dyDescent="0.3">
      <c r="A545" s="2">
        <v>23685</v>
      </c>
      <c r="B545" s="2" t="s">
        <v>1846</v>
      </c>
      <c r="C545" s="15">
        <v>-69590483</v>
      </c>
      <c r="D545" s="17">
        <v>75000000</v>
      </c>
      <c r="E545" s="19">
        <v>5409517</v>
      </c>
      <c r="F545" s="2">
        <v>8.0983689999999999</v>
      </c>
      <c r="G545" s="2">
        <v>78</v>
      </c>
    </row>
    <row r="546" spans="1:7" x14ac:dyDescent="0.3">
      <c r="A546" s="2">
        <v>11866</v>
      </c>
      <c r="B546" s="2" t="s">
        <v>1850</v>
      </c>
      <c r="C546" s="14">
        <v>-23990820</v>
      </c>
      <c r="D546" s="16">
        <v>45000000</v>
      </c>
      <c r="E546" s="18">
        <v>21009180</v>
      </c>
      <c r="F546" s="2">
        <v>20.374307999999999</v>
      </c>
      <c r="G546" s="2">
        <v>276</v>
      </c>
    </row>
    <row r="547" spans="1:7" x14ac:dyDescent="0.3">
      <c r="A547" s="2">
        <v>9741</v>
      </c>
      <c r="B547" s="2" t="s">
        <v>1852</v>
      </c>
      <c r="C547" s="15">
        <v>173118121</v>
      </c>
      <c r="D547" s="17">
        <v>75000000</v>
      </c>
      <c r="E547" s="19">
        <v>248118121</v>
      </c>
      <c r="F547" s="2">
        <v>42.006908000000003</v>
      </c>
      <c r="G547" s="2">
        <v>1946</v>
      </c>
    </row>
    <row r="548" spans="1:7" x14ac:dyDescent="0.3">
      <c r="A548" s="2">
        <v>211672</v>
      </c>
      <c r="B548" s="2" t="s">
        <v>1855</v>
      </c>
      <c r="C548" s="14">
        <v>1082730962</v>
      </c>
      <c r="D548" s="16">
        <v>74000000</v>
      </c>
      <c r="E548" s="18">
        <v>1156730962</v>
      </c>
      <c r="F548" s="2">
        <v>875.58130500000004</v>
      </c>
      <c r="G548" s="2">
        <v>4571</v>
      </c>
    </row>
    <row r="549" spans="1:7" x14ac:dyDescent="0.3">
      <c r="A549" s="2">
        <v>23629</v>
      </c>
      <c r="B549" s="2" t="s">
        <v>1859</v>
      </c>
      <c r="C549" s="15">
        <v>7792502</v>
      </c>
      <c r="D549" s="17">
        <v>82000000</v>
      </c>
      <c r="E549" s="19">
        <v>89792502</v>
      </c>
      <c r="F549" s="2">
        <v>39.127082000000001</v>
      </c>
      <c r="G549" s="2">
        <v>1623</v>
      </c>
    </row>
    <row r="550" spans="1:7" x14ac:dyDescent="0.3">
      <c r="A550" s="2">
        <v>8688</v>
      </c>
      <c r="B550" s="2" t="s">
        <v>1862</v>
      </c>
      <c r="C550" s="14">
        <v>30891409</v>
      </c>
      <c r="D550" s="16">
        <v>73000000</v>
      </c>
      <c r="E550" s="18">
        <v>103891409</v>
      </c>
      <c r="F550" s="2">
        <v>20.790703000000001</v>
      </c>
      <c r="G550" s="2">
        <v>327</v>
      </c>
    </row>
    <row r="551" spans="1:7" x14ac:dyDescent="0.3">
      <c r="A551" s="2">
        <v>10153</v>
      </c>
      <c r="B551" s="2" t="s">
        <v>1864</v>
      </c>
      <c r="C551" s="15">
        <v>-61900000</v>
      </c>
      <c r="D551" s="17">
        <v>75000000</v>
      </c>
      <c r="E551" s="19">
        <v>13100000</v>
      </c>
      <c r="F551" s="2">
        <v>18.659880000000001</v>
      </c>
      <c r="G551" s="2">
        <v>476</v>
      </c>
    </row>
    <row r="552" spans="1:7" x14ac:dyDescent="0.3">
      <c r="A552" s="2">
        <v>153518</v>
      </c>
      <c r="B552" s="2" t="s">
        <v>1867</v>
      </c>
      <c r="C552" s="14">
        <v>276779543</v>
      </c>
      <c r="D552" s="16">
        <v>73000000</v>
      </c>
      <c r="E552" s="18">
        <v>349779543</v>
      </c>
      <c r="F552" s="2">
        <v>45.720894000000001</v>
      </c>
      <c r="G552" s="2">
        <v>1022</v>
      </c>
    </row>
    <row r="553" spans="1:7" x14ac:dyDescent="0.3">
      <c r="A553" s="2">
        <v>8676</v>
      </c>
      <c r="B553" s="2" t="s">
        <v>1872</v>
      </c>
      <c r="C553" s="15">
        <v>41231041</v>
      </c>
      <c r="D553" s="17">
        <v>70000000</v>
      </c>
      <c r="E553" s="19">
        <v>111231041</v>
      </c>
      <c r="F553" s="2">
        <v>21.789615000000001</v>
      </c>
      <c r="G553" s="2">
        <v>444</v>
      </c>
    </row>
    <row r="554" spans="1:7" x14ac:dyDescent="0.3">
      <c r="A554" s="2">
        <v>20829</v>
      </c>
      <c r="B554" s="2" t="s">
        <v>1874</v>
      </c>
      <c r="C554" s="14">
        <v>-13541018</v>
      </c>
      <c r="D554" s="16">
        <v>75000000</v>
      </c>
      <c r="E554" s="18">
        <v>61458982</v>
      </c>
      <c r="F554" s="2">
        <v>20.199057</v>
      </c>
      <c r="G554" s="2">
        <v>390</v>
      </c>
    </row>
    <row r="555" spans="1:7" x14ac:dyDescent="0.3">
      <c r="A555" s="2">
        <v>4349</v>
      </c>
      <c r="B555" s="2" t="s">
        <v>1878</v>
      </c>
      <c r="C555" s="15">
        <v>16658558</v>
      </c>
      <c r="D555" s="17">
        <v>70000000</v>
      </c>
      <c r="E555" s="19">
        <v>86658558</v>
      </c>
      <c r="F555" s="2">
        <v>26.123705000000001</v>
      </c>
      <c r="G555" s="2">
        <v>513</v>
      </c>
    </row>
    <row r="556" spans="1:7" x14ac:dyDescent="0.3">
      <c r="A556" s="2">
        <v>9718</v>
      </c>
      <c r="B556" s="2" t="s">
        <v>1880</v>
      </c>
      <c r="C556" s="14">
        <v>90466177</v>
      </c>
      <c r="D556" s="16">
        <v>72500000</v>
      </c>
      <c r="E556" s="18">
        <v>162966177</v>
      </c>
      <c r="F556" s="2">
        <v>12.599836</v>
      </c>
      <c r="G556" s="2">
        <v>491</v>
      </c>
    </row>
    <row r="557" spans="1:7" x14ac:dyDescent="0.3">
      <c r="A557" s="2">
        <v>10808</v>
      </c>
      <c r="B557" s="2" t="s">
        <v>1883</v>
      </c>
      <c r="C557" s="15">
        <v>106104344</v>
      </c>
      <c r="D557" s="17">
        <v>70000000</v>
      </c>
      <c r="E557" s="19">
        <v>176104344</v>
      </c>
      <c r="F557" s="2">
        <v>13.543053</v>
      </c>
      <c r="G557" s="2">
        <v>410</v>
      </c>
    </row>
    <row r="558" spans="1:7" x14ac:dyDescent="0.3">
      <c r="A558" s="2">
        <v>197</v>
      </c>
      <c r="B558" s="2" t="s">
        <v>1887</v>
      </c>
      <c r="C558" s="14">
        <v>138000000</v>
      </c>
      <c r="D558" s="16">
        <v>72000000</v>
      </c>
      <c r="E558" s="18">
        <v>210000000</v>
      </c>
      <c r="F558" s="2">
        <v>60.722161999999997</v>
      </c>
      <c r="G558" s="2">
        <v>3336</v>
      </c>
    </row>
    <row r="559" spans="1:7" x14ac:dyDescent="0.3">
      <c r="A559" s="2">
        <v>25</v>
      </c>
      <c r="B559" s="2" t="s">
        <v>1892</v>
      </c>
      <c r="C559" s="15">
        <v>24889998</v>
      </c>
      <c r="D559" s="17">
        <v>72000000</v>
      </c>
      <c r="E559" s="19">
        <v>96889998</v>
      </c>
      <c r="F559" s="2">
        <v>32.227223000000002</v>
      </c>
      <c r="G559" s="2">
        <v>765</v>
      </c>
    </row>
    <row r="560" spans="1:7" x14ac:dyDescent="0.3">
      <c r="A560" s="2">
        <v>35</v>
      </c>
      <c r="B560" s="2" t="s">
        <v>1894</v>
      </c>
      <c r="C560" s="14">
        <v>452068851</v>
      </c>
      <c r="D560" s="16">
        <v>75000000</v>
      </c>
      <c r="E560" s="18">
        <v>527068851</v>
      </c>
      <c r="F560" s="2">
        <v>46.875374999999998</v>
      </c>
      <c r="G560" s="2">
        <v>2264</v>
      </c>
    </row>
    <row r="561" spans="1:7" x14ac:dyDescent="0.3">
      <c r="A561" s="2">
        <v>11086</v>
      </c>
      <c r="B561" s="2" t="s">
        <v>1897</v>
      </c>
      <c r="C561" s="15">
        <v>-34682442</v>
      </c>
      <c r="D561" s="17">
        <v>72000000</v>
      </c>
      <c r="E561" s="19">
        <v>37317558</v>
      </c>
      <c r="F561" s="2">
        <v>11.215702</v>
      </c>
      <c r="G561" s="2">
        <v>188</v>
      </c>
    </row>
    <row r="562" spans="1:7" x14ac:dyDescent="0.3">
      <c r="A562" s="2">
        <v>10477</v>
      </c>
      <c r="B562" s="2" t="s">
        <v>1900</v>
      </c>
      <c r="C562" s="14">
        <v>-39255262</v>
      </c>
      <c r="D562" s="16">
        <v>94000000</v>
      </c>
      <c r="E562" s="18">
        <v>54744738</v>
      </c>
      <c r="F562" s="2">
        <v>8.4685860000000002</v>
      </c>
      <c r="G562" s="2">
        <v>179</v>
      </c>
    </row>
    <row r="563" spans="1:7" x14ac:dyDescent="0.3">
      <c r="A563" s="2">
        <v>1997</v>
      </c>
      <c r="B563" s="2" t="s">
        <v>1902</v>
      </c>
      <c r="C563" s="15">
        <v>-12327950</v>
      </c>
      <c r="D563" s="17">
        <v>74500000</v>
      </c>
      <c r="E563" s="19">
        <v>62172050</v>
      </c>
      <c r="F563" s="2">
        <v>8.8843180000000004</v>
      </c>
      <c r="G563" s="2">
        <v>180</v>
      </c>
    </row>
    <row r="564" spans="1:7" x14ac:dyDescent="0.3">
      <c r="A564" s="2">
        <v>6947</v>
      </c>
      <c r="B564" s="2" t="s">
        <v>1906</v>
      </c>
      <c r="C564" s="14">
        <v>196697520</v>
      </c>
      <c r="D564" s="16">
        <v>60000000</v>
      </c>
      <c r="E564" s="18">
        <v>256697520</v>
      </c>
      <c r="F564" s="2">
        <v>27.491890999999999</v>
      </c>
      <c r="G564" s="2">
        <v>1071</v>
      </c>
    </row>
    <row r="565" spans="1:7" x14ac:dyDescent="0.3">
      <c r="A565" s="2">
        <v>3050</v>
      </c>
      <c r="B565" s="2" t="s">
        <v>1909</v>
      </c>
      <c r="C565" s="15">
        <v>223456605</v>
      </c>
      <c r="D565" s="17">
        <v>71000000</v>
      </c>
      <c r="E565" s="19">
        <v>294456605</v>
      </c>
      <c r="F565" s="2">
        <v>21.462935000000002</v>
      </c>
      <c r="G565" s="2">
        <v>686</v>
      </c>
    </row>
    <row r="566" spans="1:7" x14ac:dyDescent="0.3">
      <c r="A566" s="2">
        <v>2675</v>
      </c>
      <c r="B566" s="2" t="s">
        <v>1913</v>
      </c>
      <c r="C566" s="14">
        <v>336247917</v>
      </c>
      <c r="D566" s="16">
        <v>72000000</v>
      </c>
      <c r="E566" s="18">
        <v>408247917</v>
      </c>
      <c r="F566" s="2">
        <v>28.848186999999999</v>
      </c>
      <c r="G566" s="2">
        <v>1599</v>
      </c>
    </row>
    <row r="567" spans="1:7" x14ac:dyDescent="0.3">
      <c r="A567" s="2">
        <v>809</v>
      </c>
      <c r="B567" s="2" t="s">
        <v>1916</v>
      </c>
      <c r="C567" s="15">
        <v>769838758</v>
      </c>
      <c r="D567" s="17">
        <v>150000000</v>
      </c>
      <c r="E567" s="19">
        <v>919838758</v>
      </c>
      <c r="F567" s="2">
        <v>47.320801000000003</v>
      </c>
      <c r="G567" s="2">
        <v>2988</v>
      </c>
    </row>
    <row r="568" spans="1:7" x14ac:dyDescent="0.3">
      <c r="A568" s="2">
        <v>920</v>
      </c>
      <c r="B568" s="2" t="s">
        <v>1917</v>
      </c>
      <c r="C568" s="14">
        <v>341983149</v>
      </c>
      <c r="D568" s="16">
        <v>120000000</v>
      </c>
      <c r="E568" s="18">
        <v>461983149</v>
      </c>
      <c r="F568" s="2">
        <v>82.643035999999995</v>
      </c>
      <c r="G568" s="2">
        <v>3877</v>
      </c>
    </row>
    <row r="569" spans="1:7" x14ac:dyDescent="0.3">
      <c r="A569" s="2">
        <v>4806</v>
      </c>
      <c r="B569" s="2" t="s">
        <v>1919</v>
      </c>
      <c r="C569" s="15">
        <v>239457509</v>
      </c>
      <c r="D569" s="17">
        <v>70000000</v>
      </c>
      <c r="E569" s="19">
        <v>309457509</v>
      </c>
      <c r="F569" s="2">
        <v>20.230535</v>
      </c>
      <c r="G569" s="2">
        <v>455</v>
      </c>
    </row>
    <row r="570" spans="1:7" x14ac:dyDescent="0.3">
      <c r="A570" s="2">
        <v>7451</v>
      </c>
      <c r="B570" s="2" t="s">
        <v>1922</v>
      </c>
      <c r="C570" s="14">
        <v>207448382</v>
      </c>
      <c r="D570" s="16">
        <v>70000000</v>
      </c>
      <c r="E570" s="18">
        <v>277448382</v>
      </c>
      <c r="F570" s="2">
        <v>46.217768999999997</v>
      </c>
      <c r="G570" s="2">
        <v>1424</v>
      </c>
    </row>
    <row r="571" spans="1:7" x14ac:dyDescent="0.3">
      <c r="A571" s="2">
        <v>228165</v>
      </c>
      <c r="B571" s="2" t="s">
        <v>1924</v>
      </c>
      <c r="C571" s="15">
        <v>237594032</v>
      </c>
      <c r="D571" s="17">
        <v>74000000</v>
      </c>
      <c r="E571" s="19">
        <v>311594032</v>
      </c>
      <c r="F571" s="2">
        <v>36.952267999999997</v>
      </c>
      <c r="G571" s="2">
        <v>719</v>
      </c>
    </row>
    <row r="572" spans="1:7" x14ac:dyDescent="0.3">
      <c r="A572" s="2">
        <v>3595</v>
      </c>
      <c r="B572" s="2" t="s">
        <v>1927</v>
      </c>
      <c r="C572" s="14">
        <v>229492681</v>
      </c>
      <c r="D572" s="16">
        <v>80000000</v>
      </c>
      <c r="E572" s="18">
        <v>309492681</v>
      </c>
      <c r="F572" s="2">
        <v>16.411345000000001</v>
      </c>
      <c r="G572" s="2">
        <v>470</v>
      </c>
    </row>
    <row r="573" spans="1:7" x14ac:dyDescent="0.3">
      <c r="A573" s="2">
        <v>16869</v>
      </c>
      <c r="B573" s="2" t="s">
        <v>1930</v>
      </c>
      <c r="C573" s="15">
        <v>249131050</v>
      </c>
      <c r="D573" s="17">
        <v>70000000</v>
      </c>
      <c r="E573" s="19">
        <v>319131050</v>
      </c>
      <c r="F573" s="2">
        <v>72.595961000000003</v>
      </c>
      <c r="G573" s="2">
        <v>6430</v>
      </c>
    </row>
    <row r="574" spans="1:7" x14ac:dyDescent="0.3">
      <c r="A574" s="2">
        <v>879</v>
      </c>
      <c r="B574" s="2" t="s">
        <v>1933</v>
      </c>
      <c r="C574" s="14">
        <v>230854823</v>
      </c>
      <c r="D574" s="16">
        <v>70000000</v>
      </c>
      <c r="E574" s="18">
        <v>300854823</v>
      </c>
      <c r="F574" s="2">
        <v>33.648403999999999</v>
      </c>
      <c r="G574" s="2">
        <v>1532</v>
      </c>
    </row>
    <row r="575" spans="1:7" x14ac:dyDescent="0.3">
      <c r="A575" s="2">
        <v>1573</v>
      </c>
      <c r="B575" s="2" t="s">
        <v>1935</v>
      </c>
      <c r="C575" s="15">
        <v>170031094</v>
      </c>
      <c r="D575" s="17">
        <v>70000000</v>
      </c>
      <c r="E575" s="19">
        <v>240031094</v>
      </c>
      <c r="F575" s="2">
        <v>57.69847</v>
      </c>
      <c r="G575" s="2">
        <v>1896</v>
      </c>
    </row>
    <row r="576" spans="1:7" x14ac:dyDescent="0.3">
      <c r="A576" s="2">
        <v>9257</v>
      </c>
      <c r="B576" s="2" t="s">
        <v>1937</v>
      </c>
      <c r="C576" s="14">
        <v>36643346</v>
      </c>
      <c r="D576" s="16">
        <v>80000000</v>
      </c>
      <c r="E576" s="18">
        <v>116643346</v>
      </c>
      <c r="F576" s="2">
        <v>34.052253</v>
      </c>
      <c r="G576" s="2">
        <v>770</v>
      </c>
    </row>
    <row r="577" spans="1:7" x14ac:dyDescent="0.3">
      <c r="A577" s="2">
        <v>1903</v>
      </c>
      <c r="B577" s="2" t="s">
        <v>1941</v>
      </c>
      <c r="C577" s="15">
        <v>135388341</v>
      </c>
      <c r="D577" s="17">
        <v>68000000</v>
      </c>
      <c r="E577" s="19">
        <v>203388341</v>
      </c>
      <c r="F577" s="2">
        <v>27.299301</v>
      </c>
      <c r="G577" s="2">
        <v>1078</v>
      </c>
    </row>
    <row r="578" spans="1:7" x14ac:dyDescent="0.3">
      <c r="A578" s="2">
        <v>9697</v>
      </c>
      <c r="B578" s="2" t="s">
        <v>1945</v>
      </c>
      <c r="C578" s="14">
        <v>-32714831</v>
      </c>
      <c r="D578" s="16">
        <v>75000000</v>
      </c>
      <c r="E578" s="18">
        <v>42285169</v>
      </c>
      <c r="F578" s="2">
        <v>20.219384999999999</v>
      </c>
      <c r="G578" s="2">
        <v>409</v>
      </c>
    </row>
    <row r="579" spans="1:7" x14ac:dyDescent="0.3">
      <c r="A579" s="2">
        <v>395</v>
      </c>
      <c r="B579" s="2" t="s">
        <v>1947</v>
      </c>
      <c r="C579" s="15">
        <v>101183863</v>
      </c>
      <c r="D579" s="17">
        <v>70000000</v>
      </c>
      <c r="E579" s="19">
        <v>171183863</v>
      </c>
      <c r="F579" s="2">
        <v>42.957216000000003</v>
      </c>
      <c r="G579" s="2">
        <v>1217</v>
      </c>
    </row>
    <row r="580" spans="1:7" x14ac:dyDescent="0.3">
      <c r="A580" s="2">
        <v>23398</v>
      </c>
      <c r="B580" s="2" t="s">
        <v>1950</v>
      </c>
      <c r="C580" s="14">
        <v>368140005</v>
      </c>
      <c r="D580" s="16">
        <v>75000000</v>
      </c>
      <c r="E580" s="18">
        <v>443140005</v>
      </c>
      <c r="F580" s="2">
        <v>29.412261999999998</v>
      </c>
      <c r="G580" s="2">
        <v>666</v>
      </c>
    </row>
    <row r="581" spans="1:7" x14ac:dyDescent="0.3">
      <c r="A581" s="2">
        <v>10590</v>
      </c>
      <c r="B581" s="2" t="s">
        <v>1952</v>
      </c>
      <c r="C581" s="15">
        <v>39660784</v>
      </c>
      <c r="D581" s="17">
        <v>75000000</v>
      </c>
      <c r="E581" s="19">
        <v>114660784</v>
      </c>
      <c r="F581" s="2">
        <v>19.708731</v>
      </c>
      <c r="G581" s="2">
        <v>521</v>
      </c>
    </row>
    <row r="582" spans="1:7" x14ac:dyDescent="0.3">
      <c r="A582" s="2">
        <v>117263</v>
      </c>
      <c r="B582" s="2" t="s">
        <v>1955</v>
      </c>
      <c r="C582" s="14">
        <v>91025640</v>
      </c>
      <c r="D582" s="16">
        <v>70000000</v>
      </c>
      <c r="E582" s="18">
        <v>161025640</v>
      </c>
      <c r="F582" s="2">
        <v>59.428223000000003</v>
      </c>
      <c r="G582" s="2">
        <v>2981</v>
      </c>
    </row>
    <row r="583" spans="1:7" x14ac:dyDescent="0.3">
      <c r="A583" s="2">
        <v>200</v>
      </c>
      <c r="B583" s="2" t="s">
        <v>1958</v>
      </c>
      <c r="C583" s="15">
        <v>48000000</v>
      </c>
      <c r="D583" s="17">
        <v>70000000</v>
      </c>
      <c r="E583" s="19">
        <v>118000000</v>
      </c>
      <c r="F583" s="2">
        <v>19.711950999999999</v>
      </c>
      <c r="G583" s="2">
        <v>391</v>
      </c>
    </row>
    <row r="584" spans="1:7" x14ac:dyDescent="0.3">
      <c r="A584" s="2">
        <v>44943</v>
      </c>
      <c r="B584" s="2" t="s">
        <v>1961</v>
      </c>
      <c r="C584" s="14">
        <v>132466756</v>
      </c>
      <c r="D584" s="16">
        <v>70000000</v>
      </c>
      <c r="E584" s="18">
        <v>202466756</v>
      </c>
      <c r="F584" s="2">
        <v>49.199233999999997</v>
      </c>
      <c r="G584" s="2">
        <v>1448</v>
      </c>
    </row>
    <row r="585" spans="1:7" x14ac:dyDescent="0.3">
      <c r="A585" s="2">
        <v>587</v>
      </c>
      <c r="B585" s="2" t="s">
        <v>1963</v>
      </c>
      <c r="C585" s="15">
        <v>52919055</v>
      </c>
      <c r="D585" s="17">
        <v>70000000</v>
      </c>
      <c r="E585" s="19">
        <v>122919055</v>
      </c>
      <c r="F585" s="2">
        <v>46.199482000000003</v>
      </c>
      <c r="G585" s="2">
        <v>1994</v>
      </c>
    </row>
    <row r="586" spans="1:7" x14ac:dyDescent="0.3">
      <c r="A586" s="2">
        <v>10395</v>
      </c>
      <c r="B586" s="2" t="s">
        <v>1965</v>
      </c>
      <c r="C586" s="14">
        <v>0</v>
      </c>
      <c r="D586" s="16">
        <v>0</v>
      </c>
      <c r="E586" s="18">
        <v>0</v>
      </c>
      <c r="F586" s="2">
        <v>13.758526</v>
      </c>
      <c r="G586" s="2">
        <v>216</v>
      </c>
    </row>
    <row r="587" spans="1:7" x14ac:dyDescent="0.3">
      <c r="A587" s="2">
        <v>57212</v>
      </c>
      <c r="B587" s="2" t="s">
        <v>1967</v>
      </c>
      <c r="C587" s="15">
        <v>111584879</v>
      </c>
      <c r="D587" s="17">
        <v>66000000</v>
      </c>
      <c r="E587" s="19">
        <v>177584879</v>
      </c>
      <c r="F587" s="2">
        <v>29.505573999999999</v>
      </c>
      <c r="G587" s="2">
        <v>992</v>
      </c>
    </row>
    <row r="588" spans="1:7" x14ac:dyDescent="0.3">
      <c r="A588" s="2">
        <v>152760</v>
      </c>
      <c r="B588" s="2" t="s">
        <v>1970</v>
      </c>
      <c r="C588" s="14">
        <v>84984035</v>
      </c>
      <c r="D588" s="16">
        <v>70000000</v>
      </c>
      <c r="E588" s="18">
        <v>154984035</v>
      </c>
      <c r="F588" s="2">
        <v>43.873266000000001</v>
      </c>
      <c r="G588" s="2">
        <v>1523</v>
      </c>
    </row>
    <row r="589" spans="1:7" x14ac:dyDescent="0.3">
      <c r="A589" s="2">
        <v>2756</v>
      </c>
      <c r="B589" s="2" t="s">
        <v>1973</v>
      </c>
      <c r="C589" s="15">
        <v>20000098</v>
      </c>
      <c r="D589" s="17">
        <v>70000000</v>
      </c>
      <c r="E589" s="19">
        <v>90000098</v>
      </c>
      <c r="F589" s="2">
        <v>24.961625000000002</v>
      </c>
      <c r="G589" s="2">
        <v>808</v>
      </c>
    </row>
    <row r="590" spans="1:7" x14ac:dyDescent="0.3">
      <c r="A590" s="2">
        <v>33909</v>
      </c>
      <c r="B590" s="2" t="s">
        <v>1975</v>
      </c>
      <c r="C590" s="14">
        <v>64748021</v>
      </c>
      <c r="D590" s="16">
        <v>70000000</v>
      </c>
      <c r="E590" s="18">
        <v>134748021</v>
      </c>
      <c r="F590" s="2">
        <v>23.256450000000001</v>
      </c>
      <c r="G590" s="2">
        <v>493</v>
      </c>
    </row>
    <row r="591" spans="1:7" x14ac:dyDescent="0.3">
      <c r="A591" s="2">
        <v>49017</v>
      </c>
      <c r="B591" s="2" t="s">
        <v>1978</v>
      </c>
      <c r="C591" s="15">
        <v>145529201</v>
      </c>
      <c r="D591" s="17">
        <v>70000000</v>
      </c>
      <c r="E591" s="19">
        <v>215529201</v>
      </c>
      <c r="F591" s="2">
        <v>64.457947000000004</v>
      </c>
      <c r="G591" s="2">
        <v>2389</v>
      </c>
    </row>
    <row r="592" spans="1:7" x14ac:dyDescent="0.3">
      <c r="A592" s="2">
        <v>9882</v>
      </c>
      <c r="B592" s="2" t="s">
        <v>1982</v>
      </c>
      <c r="C592" s="14">
        <v>46672912</v>
      </c>
      <c r="D592" s="16">
        <v>70000000</v>
      </c>
      <c r="E592" s="18">
        <v>116672912</v>
      </c>
      <c r="F592" s="2">
        <v>20.089932999999998</v>
      </c>
      <c r="G592" s="2">
        <v>352</v>
      </c>
    </row>
    <row r="593" spans="1:7" x14ac:dyDescent="0.3">
      <c r="A593" s="2">
        <v>2270</v>
      </c>
      <c r="B593" s="2" t="s">
        <v>1985</v>
      </c>
      <c r="C593" s="15">
        <v>65560026</v>
      </c>
      <c r="D593" s="17">
        <v>70000000</v>
      </c>
      <c r="E593" s="19">
        <v>135560026</v>
      </c>
      <c r="F593" s="2">
        <v>48.032733999999998</v>
      </c>
      <c r="G593" s="2">
        <v>1184</v>
      </c>
    </row>
    <row r="594" spans="1:7" x14ac:dyDescent="0.3">
      <c r="A594" s="2">
        <v>978</v>
      </c>
      <c r="B594" s="2" t="s">
        <v>1989</v>
      </c>
      <c r="C594" s="14">
        <v>61457682</v>
      </c>
      <c r="D594" s="16">
        <v>70000000</v>
      </c>
      <c r="E594" s="18">
        <v>131457682</v>
      </c>
      <c r="F594" s="2">
        <v>16.92991</v>
      </c>
      <c r="G594" s="2">
        <v>630</v>
      </c>
    </row>
    <row r="595" spans="1:7" x14ac:dyDescent="0.3">
      <c r="A595" s="2">
        <v>44564</v>
      </c>
      <c r="B595" s="2" t="s">
        <v>1991</v>
      </c>
      <c r="C595" s="15">
        <v>-2887336</v>
      </c>
      <c r="D595" s="17">
        <v>70000000</v>
      </c>
      <c r="E595" s="19">
        <v>67112664</v>
      </c>
      <c r="F595" s="2">
        <v>14.780633999999999</v>
      </c>
      <c r="G595" s="2">
        <v>304</v>
      </c>
    </row>
    <row r="596" spans="1:7" x14ac:dyDescent="0.3">
      <c r="A596" s="2">
        <v>3132</v>
      </c>
      <c r="B596" s="2" t="s">
        <v>1993</v>
      </c>
      <c r="C596" s="14">
        <v>-4022705</v>
      </c>
      <c r="D596" s="16">
        <v>70000000</v>
      </c>
      <c r="E596" s="18">
        <v>65977295</v>
      </c>
      <c r="F596" s="2">
        <v>14.086292</v>
      </c>
      <c r="G596" s="2">
        <v>228</v>
      </c>
    </row>
    <row r="597" spans="1:7" x14ac:dyDescent="0.3">
      <c r="A597" s="2">
        <v>8814</v>
      </c>
      <c r="B597" s="2" t="s">
        <v>1996</v>
      </c>
      <c r="C597" s="15">
        <v>-4012679</v>
      </c>
      <c r="D597" s="17">
        <v>60000000</v>
      </c>
      <c r="E597" s="19">
        <v>55987321</v>
      </c>
      <c r="F597" s="2">
        <v>29.261348000000002</v>
      </c>
      <c r="G597" s="2">
        <v>609</v>
      </c>
    </row>
    <row r="598" spans="1:7" x14ac:dyDescent="0.3">
      <c r="A598" s="2">
        <v>8427</v>
      </c>
      <c r="B598" s="2" t="s">
        <v>2000</v>
      </c>
      <c r="C598" s="14">
        <v>-36438863</v>
      </c>
      <c r="D598" s="16">
        <v>70000000</v>
      </c>
      <c r="E598" s="18">
        <v>33561137</v>
      </c>
      <c r="F598" s="2">
        <v>13.267631</v>
      </c>
      <c r="G598" s="2">
        <v>269</v>
      </c>
    </row>
    <row r="599" spans="1:7" x14ac:dyDescent="0.3">
      <c r="A599" s="2">
        <v>52520</v>
      </c>
      <c r="B599" s="2" t="s">
        <v>2003</v>
      </c>
      <c r="C599" s="15">
        <v>90112671</v>
      </c>
      <c r="D599" s="17">
        <v>70000000</v>
      </c>
      <c r="E599" s="19">
        <v>160112671</v>
      </c>
      <c r="F599" s="2">
        <v>58.401204</v>
      </c>
      <c r="G599" s="2">
        <v>1862</v>
      </c>
    </row>
    <row r="600" spans="1:7" x14ac:dyDescent="0.3">
      <c r="A600" s="2">
        <v>80585</v>
      </c>
      <c r="B600" s="2" t="s">
        <v>2008</v>
      </c>
      <c r="C600" s="14">
        <v>-15581387</v>
      </c>
      <c r="D600" s="16">
        <v>75000000</v>
      </c>
      <c r="E600" s="18">
        <v>59418613</v>
      </c>
      <c r="F600" s="2">
        <v>23.515937999999998</v>
      </c>
      <c r="G600" s="2">
        <v>385</v>
      </c>
    </row>
    <row r="601" spans="1:7" x14ac:dyDescent="0.3">
      <c r="A601" s="2">
        <v>10592</v>
      </c>
      <c r="B601" s="2" t="s">
        <v>2010</v>
      </c>
      <c r="C601" s="15">
        <v>-37712956</v>
      </c>
      <c r="D601" s="17">
        <v>70000000</v>
      </c>
      <c r="E601" s="19">
        <v>32287044</v>
      </c>
      <c r="F601" s="2">
        <v>14.244517999999999</v>
      </c>
      <c r="G601" s="2">
        <v>241</v>
      </c>
    </row>
    <row r="602" spans="1:7" x14ac:dyDescent="0.3">
      <c r="A602" s="2">
        <v>49021</v>
      </c>
      <c r="B602" s="2" t="s">
        <v>2013</v>
      </c>
      <c r="C602" s="14">
        <v>-8222894</v>
      </c>
      <c r="D602" s="16">
        <v>66000000</v>
      </c>
      <c r="E602" s="18">
        <v>57777106</v>
      </c>
      <c r="F602" s="2">
        <v>29.501488999999999</v>
      </c>
      <c r="G602" s="2">
        <v>695</v>
      </c>
    </row>
    <row r="603" spans="1:7" x14ac:dyDescent="0.3">
      <c r="A603" s="2">
        <v>11535</v>
      </c>
      <c r="B603" s="2" t="s">
        <v>2017</v>
      </c>
      <c r="C603" s="15">
        <v>0</v>
      </c>
      <c r="D603" s="17">
        <v>0</v>
      </c>
      <c r="E603" s="19">
        <v>0</v>
      </c>
      <c r="F603" s="2">
        <v>9.3062529999999999</v>
      </c>
      <c r="G603" s="2">
        <v>106</v>
      </c>
    </row>
    <row r="604" spans="1:7" x14ac:dyDescent="0.3">
      <c r="A604" s="2">
        <v>10550</v>
      </c>
      <c r="B604" s="2" t="s">
        <v>2019</v>
      </c>
      <c r="C604" s="14">
        <v>-50075967</v>
      </c>
      <c r="D604" s="16">
        <v>70000000</v>
      </c>
      <c r="E604" s="18">
        <v>19924033</v>
      </c>
      <c r="F604" s="2">
        <v>8.37378</v>
      </c>
      <c r="G604" s="2">
        <v>97</v>
      </c>
    </row>
    <row r="605" spans="1:7" x14ac:dyDescent="0.3">
      <c r="A605" s="2">
        <v>11258</v>
      </c>
      <c r="B605" s="2" t="s">
        <v>2023</v>
      </c>
      <c r="C605" s="15">
        <v>-50129433</v>
      </c>
      <c r="D605" s="17">
        <v>70000000</v>
      </c>
      <c r="E605" s="19">
        <v>19870567</v>
      </c>
      <c r="F605" s="2">
        <v>10.930536999999999</v>
      </c>
      <c r="G605" s="2">
        <v>179</v>
      </c>
    </row>
    <row r="606" spans="1:7" x14ac:dyDescent="0.3">
      <c r="A606" s="2">
        <v>12610</v>
      </c>
      <c r="B606" s="2" t="s">
        <v>2028</v>
      </c>
      <c r="C606" s="14">
        <v>-61403089</v>
      </c>
      <c r="D606" s="16">
        <v>75000000</v>
      </c>
      <c r="E606" s="18">
        <v>13596911</v>
      </c>
      <c r="F606" s="2">
        <v>10.545439999999999</v>
      </c>
      <c r="G606" s="2">
        <v>228</v>
      </c>
    </row>
    <row r="607" spans="1:7" x14ac:dyDescent="0.3">
      <c r="A607" s="2">
        <v>59981</v>
      </c>
      <c r="B607" s="2" t="s">
        <v>2033</v>
      </c>
      <c r="C607" s="15">
        <v>-51337973</v>
      </c>
      <c r="D607" s="17">
        <v>70000000</v>
      </c>
      <c r="E607" s="19">
        <v>18662027</v>
      </c>
      <c r="F607" s="2">
        <v>6.6820060000000003</v>
      </c>
      <c r="G607" s="2">
        <v>43</v>
      </c>
    </row>
    <row r="608" spans="1:7" x14ac:dyDescent="0.3">
      <c r="A608" s="2">
        <v>201088</v>
      </c>
      <c r="B608" s="2" t="s">
        <v>2038</v>
      </c>
      <c r="C608" s="14">
        <v>-52247060</v>
      </c>
      <c r="D608" s="16">
        <v>70000000</v>
      </c>
      <c r="E608" s="18">
        <v>17752940</v>
      </c>
      <c r="F608" s="2">
        <v>46.832371999999999</v>
      </c>
      <c r="G608" s="2">
        <v>826</v>
      </c>
    </row>
    <row r="609" spans="1:7" x14ac:dyDescent="0.3">
      <c r="A609" s="2">
        <v>5137</v>
      </c>
      <c r="B609" s="2" t="s">
        <v>2041</v>
      </c>
      <c r="C609" s="15">
        <v>-12041304</v>
      </c>
      <c r="D609" s="17">
        <v>70000000</v>
      </c>
      <c r="E609" s="19">
        <v>57958696</v>
      </c>
      <c r="F609" s="2">
        <v>24.664776</v>
      </c>
      <c r="G609" s="2">
        <v>439</v>
      </c>
    </row>
    <row r="610" spans="1:7" x14ac:dyDescent="0.3">
      <c r="A610" s="2">
        <v>3093</v>
      </c>
      <c r="B610" s="2" t="s">
        <v>2045</v>
      </c>
      <c r="C610" s="14">
        <v>-31370522</v>
      </c>
      <c r="D610" s="16">
        <v>70000000</v>
      </c>
      <c r="E610" s="18">
        <v>38629478</v>
      </c>
      <c r="F610" s="2">
        <v>13.483387</v>
      </c>
      <c r="G610" s="2">
        <v>180</v>
      </c>
    </row>
    <row r="611" spans="1:7" x14ac:dyDescent="0.3">
      <c r="A611" s="2">
        <v>107846</v>
      </c>
      <c r="B611" s="2" t="s">
        <v>2049</v>
      </c>
      <c r="C611" s="15">
        <v>72915111</v>
      </c>
      <c r="D611" s="17">
        <v>50000000</v>
      </c>
      <c r="E611" s="19">
        <v>122915111</v>
      </c>
      <c r="F611" s="2">
        <v>44.478043</v>
      </c>
      <c r="G611" s="2">
        <v>1659</v>
      </c>
    </row>
    <row r="612" spans="1:7" x14ac:dyDescent="0.3">
      <c r="A612" s="2">
        <v>188207</v>
      </c>
      <c r="B612" s="2" t="s">
        <v>2052</v>
      </c>
      <c r="C612" s="14">
        <v>-8720548</v>
      </c>
      <c r="D612" s="16">
        <v>70000000</v>
      </c>
      <c r="E612" s="18">
        <v>61279452</v>
      </c>
      <c r="F612" s="2">
        <v>25.020427999999999</v>
      </c>
      <c r="G612" s="2">
        <v>533</v>
      </c>
    </row>
    <row r="613" spans="1:7" x14ac:dyDescent="0.3">
      <c r="A613" s="2">
        <v>4614</v>
      </c>
      <c r="B613" s="2" t="s">
        <v>2054</v>
      </c>
      <c r="C613" s="15">
        <v>125000000</v>
      </c>
      <c r="D613" s="17">
        <v>68000000</v>
      </c>
      <c r="E613" s="19">
        <v>193000000</v>
      </c>
      <c r="F613" s="2">
        <v>22.392544000000001</v>
      </c>
      <c r="G613" s="2">
        <v>437</v>
      </c>
    </row>
    <row r="614" spans="1:7" x14ac:dyDescent="0.3">
      <c r="A614" s="2">
        <v>24021</v>
      </c>
      <c r="B614" s="2" t="s">
        <v>2057</v>
      </c>
      <c r="C614" s="14">
        <v>630491347</v>
      </c>
      <c r="D614" s="16">
        <v>68000000</v>
      </c>
      <c r="E614" s="18">
        <v>698491347</v>
      </c>
      <c r="F614" s="2">
        <v>107.06976299999999</v>
      </c>
      <c r="G614" s="2">
        <v>2301</v>
      </c>
    </row>
    <row r="615" spans="1:7" x14ac:dyDescent="0.3">
      <c r="A615" s="2">
        <v>11371</v>
      </c>
      <c r="B615" s="2" t="s">
        <v>2060</v>
      </c>
      <c r="C615" s="15">
        <v>3069884</v>
      </c>
      <c r="D615" s="17">
        <v>68000000</v>
      </c>
      <c r="E615" s="19">
        <v>71069884</v>
      </c>
      <c r="F615" s="2">
        <v>22.572323000000001</v>
      </c>
      <c r="G615" s="2">
        <v>423</v>
      </c>
    </row>
    <row r="616" spans="1:7" x14ac:dyDescent="0.3">
      <c r="A616" s="2">
        <v>20352</v>
      </c>
      <c r="B616" s="2" t="s">
        <v>2062</v>
      </c>
      <c r="C616" s="14">
        <v>474513985</v>
      </c>
      <c r="D616" s="16">
        <v>69000000</v>
      </c>
      <c r="E616" s="18">
        <v>543513985</v>
      </c>
      <c r="F616" s="2">
        <v>113.858273</v>
      </c>
      <c r="G616" s="2">
        <v>6478</v>
      </c>
    </row>
    <row r="617" spans="1:7" x14ac:dyDescent="0.3">
      <c r="A617" s="2">
        <v>11517</v>
      </c>
      <c r="B617" s="2" t="s">
        <v>2064</v>
      </c>
      <c r="C617" s="15">
        <v>-24568887</v>
      </c>
      <c r="D617" s="17">
        <v>60000000</v>
      </c>
      <c r="E617" s="19">
        <v>35431113</v>
      </c>
      <c r="F617" s="2">
        <v>10.004564</v>
      </c>
      <c r="G617" s="2">
        <v>222</v>
      </c>
    </row>
    <row r="618" spans="1:7" x14ac:dyDescent="0.3">
      <c r="A618" s="2">
        <v>214756</v>
      </c>
      <c r="B618" s="2" t="s">
        <v>2067</v>
      </c>
      <c r="C618" s="14">
        <v>149022588</v>
      </c>
      <c r="D618" s="16">
        <v>68000000</v>
      </c>
      <c r="E618" s="18">
        <v>217022588</v>
      </c>
      <c r="F618" s="2">
        <v>68.734513000000007</v>
      </c>
      <c r="G618" s="2">
        <v>2463</v>
      </c>
    </row>
    <row r="619" spans="1:7" x14ac:dyDescent="0.3">
      <c r="A619" s="2">
        <v>26428</v>
      </c>
      <c r="B619" s="2" t="s">
        <v>2070</v>
      </c>
      <c r="C619" s="15">
        <v>-30958495</v>
      </c>
      <c r="D619" s="17">
        <v>70000000</v>
      </c>
      <c r="E619" s="19">
        <v>39041505</v>
      </c>
      <c r="F619" s="2">
        <v>18.888805999999999</v>
      </c>
      <c r="G619" s="2">
        <v>395</v>
      </c>
    </row>
    <row r="620" spans="1:7" x14ac:dyDescent="0.3">
      <c r="A620" s="2">
        <v>9824</v>
      </c>
      <c r="B620" s="2" t="s">
        <v>2075</v>
      </c>
      <c r="C620" s="14">
        <v>-38237989</v>
      </c>
      <c r="D620" s="16">
        <v>68000000</v>
      </c>
      <c r="E620" s="18">
        <v>29762011</v>
      </c>
      <c r="F620" s="2">
        <v>12.948627</v>
      </c>
      <c r="G620" s="2">
        <v>250</v>
      </c>
    </row>
    <row r="621" spans="1:7" x14ac:dyDescent="0.3">
      <c r="A621" s="2">
        <v>48988</v>
      </c>
      <c r="B621" s="2" t="s">
        <v>2078</v>
      </c>
      <c r="C621" s="15">
        <v>47160734</v>
      </c>
      <c r="D621" s="17">
        <v>36000000</v>
      </c>
      <c r="E621" s="19">
        <v>83160734</v>
      </c>
      <c r="F621" s="2">
        <v>27.11589</v>
      </c>
      <c r="G621" s="2">
        <v>611</v>
      </c>
    </row>
    <row r="622" spans="1:7" x14ac:dyDescent="0.3">
      <c r="A622" s="2">
        <v>9008</v>
      </c>
      <c r="B622" s="2" t="s">
        <v>2080</v>
      </c>
      <c r="C622" s="14">
        <v>-29710088</v>
      </c>
      <c r="D622" s="16">
        <v>90000000</v>
      </c>
      <c r="E622" s="18">
        <v>60289912</v>
      </c>
      <c r="F622" s="2">
        <v>26.153669000000001</v>
      </c>
      <c r="G622" s="2">
        <v>481</v>
      </c>
    </row>
    <row r="623" spans="1:7" x14ac:dyDescent="0.3">
      <c r="A623" s="2">
        <v>300673</v>
      </c>
      <c r="B623" s="2" t="s">
        <v>2083</v>
      </c>
      <c r="C623" s="15">
        <v>-27900910</v>
      </c>
      <c r="D623" s="17">
        <v>80000000</v>
      </c>
      <c r="E623" s="19">
        <v>52099090</v>
      </c>
      <c r="F623" s="2">
        <v>28.223663999999999</v>
      </c>
      <c r="G623" s="2">
        <v>588</v>
      </c>
    </row>
    <row r="624" spans="1:7" x14ac:dyDescent="0.3">
      <c r="A624" s="2">
        <v>12113</v>
      </c>
      <c r="B624" s="2" t="s">
        <v>2086</v>
      </c>
      <c r="C624" s="14">
        <v>43280098</v>
      </c>
      <c r="D624" s="16">
        <v>70000000</v>
      </c>
      <c r="E624" s="18">
        <v>113280098</v>
      </c>
      <c r="F624" s="2">
        <v>37.507136000000003</v>
      </c>
      <c r="G624" s="2">
        <v>895</v>
      </c>
    </row>
    <row r="625" spans="1:7" x14ac:dyDescent="0.3">
      <c r="A625" s="2">
        <v>38778</v>
      </c>
      <c r="B625" s="2" t="s">
        <v>2088</v>
      </c>
      <c r="C625" s="15">
        <v>17387857</v>
      </c>
      <c r="D625" s="17">
        <v>69000000</v>
      </c>
      <c r="E625" s="19">
        <v>86387857</v>
      </c>
      <c r="F625" s="2">
        <v>11.023690999999999</v>
      </c>
      <c r="G625" s="2">
        <v>531</v>
      </c>
    </row>
    <row r="626" spans="1:7" x14ac:dyDescent="0.3">
      <c r="A626" s="2">
        <v>72331</v>
      </c>
      <c r="B626" s="2" t="s">
        <v>2091</v>
      </c>
      <c r="C626" s="14">
        <v>43265139</v>
      </c>
      <c r="D626" s="16">
        <v>69000000</v>
      </c>
      <c r="E626" s="18">
        <v>112265139</v>
      </c>
      <c r="F626" s="2">
        <v>38.634766999999997</v>
      </c>
      <c r="G626" s="2">
        <v>1269</v>
      </c>
    </row>
    <row r="627" spans="1:7" x14ac:dyDescent="0.3">
      <c r="A627" s="2">
        <v>1844</v>
      </c>
      <c r="B627" s="2" t="s">
        <v>2094</v>
      </c>
      <c r="C627" s="15">
        <v>146404396</v>
      </c>
      <c r="D627" s="17">
        <v>66000000</v>
      </c>
      <c r="E627" s="19">
        <v>212404396</v>
      </c>
      <c r="F627" s="2">
        <v>25.877794000000002</v>
      </c>
      <c r="G627" s="2">
        <v>602</v>
      </c>
    </row>
    <row r="628" spans="1:7" x14ac:dyDescent="0.3">
      <c r="A628" s="2">
        <v>846</v>
      </c>
      <c r="B628" s="2" t="s">
        <v>2098</v>
      </c>
      <c r="C628" s="14">
        <v>123198313</v>
      </c>
      <c r="D628" s="16">
        <v>66000000</v>
      </c>
      <c r="E628" s="18">
        <v>189198313</v>
      </c>
      <c r="F628" s="2">
        <v>18.599910000000001</v>
      </c>
      <c r="G628" s="2">
        <v>488</v>
      </c>
    </row>
    <row r="629" spans="1:7" x14ac:dyDescent="0.3">
      <c r="A629" s="2">
        <v>9703</v>
      </c>
      <c r="B629" s="2" t="s">
        <v>2102</v>
      </c>
      <c r="C629" s="15">
        <v>-41696962</v>
      </c>
      <c r="D629" s="17">
        <v>67000000</v>
      </c>
      <c r="E629" s="19">
        <v>25303038</v>
      </c>
      <c r="F629" s="2">
        <v>12.282911</v>
      </c>
      <c r="G629" s="2">
        <v>207</v>
      </c>
    </row>
    <row r="630" spans="1:7" x14ac:dyDescent="0.3">
      <c r="A630" s="2">
        <v>857</v>
      </c>
      <c r="B630" s="2" t="s">
        <v>2105</v>
      </c>
      <c r="C630" s="14">
        <v>411840909</v>
      </c>
      <c r="D630" s="16">
        <v>70000000</v>
      </c>
      <c r="E630" s="18">
        <v>481840909</v>
      </c>
      <c r="F630" s="2">
        <v>76.041866999999996</v>
      </c>
      <c r="G630" s="2">
        <v>5048</v>
      </c>
    </row>
    <row r="631" spans="1:7" x14ac:dyDescent="0.3">
      <c r="A631" s="2">
        <v>136797</v>
      </c>
      <c r="B631" s="2" t="s">
        <v>2107</v>
      </c>
      <c r="C631" s="15">
        <v>137277636</v>
      </c>
      <c r="D631" s="17">
        <v>66000000</v>
      </c>
      <c r="E631" s="19">
        <v>203277636</v>
      </c>
      <c r="F631" s="2">
        <v>54.814889999999998</v>
      </c>
      <c r="G631" s="2">
        <v>1520</v>
      </c>
    </row>
    <row r="632" spans="1:7" x14ac:dyDescent="0.3">
      <c r="A632" s="2">
        <v>3981</v>
      </c>
      <c r="B632" s="2" t="s">
        <v>2111</v>
      </c>
      <c r="C632" s="14">
        <v>304111707</v>
      </c>
      <c r="D632" s="16">
        <v>70000000</v>
      </c>
      <c r="E632" s="18">
        <v>374111707</v>
      </c>
      <c r="F632" s="2">
        <v>31.391649999999998</v>
      </c>
      <c r="G632" s="2">
        <v>992</v>
      </c>
    </row>
    <row r="633" spans="1:7" x14ac:dyDescent="0.3">
      <c r="A633" s="2">
        <v>425</v>
      </c>
      <c r="B633" s="2" t="s">
        <v>2113</v>
      </c>
      <c r="C633" s="15">
        <v>324257136</v>
      </c>
      <c r="D633" s="17">
        <v>59000000</v>
      </c>
      <c r="E633" s="19">
        <v>383257136</v>
      </c>
      <c r="F633" s="2">
        <v>99.561971999999997</v>
      </c>
      <c r="G633" s="2">
        <v>3857</v>
      </c>
    </row>
    <row r="634" spans="1:7" x14ac:dyDescent="0.3">
      <c r="A634" s="2">
        <v>6171</v>
      </c>
      <c r="B634" s="2" t="s">
        <v>2116</v>
      </c>
      <c r="C634" s="14">
        <v>7715436</v>
      </c>
      <c r="D634" s="16">
        <v>68000000</v>
      </c>
      <c r="E634" s="18">
        <v>75715436</v>
      </c>
      <c r="F634" s="2">
        <v>26.792794000000001</v>
      </c>
      <c r="G634" s="2">
        <v>567</v>
      </c>
    </row>
    <row r="635" spans="1:7" x14ac:dyDescent="0.3">
      <c r="A635" s="2">
        <v>72976</v>
      </c>
      <c r="B635" s="2" t="s">
        <v>2120</v>
      </c>
      <c r="C635" s="15">
        <v>210293450</v>
      </c>
      <c r="D635" s="17">
        <v>65000000</v>
      </c>
      <c r="E635" s="19">
        <v>275293450</v>
      </c>
      <c r="F635" s="2">
        <v>36.307296000000001</v>
      </c>
      <c r="G635" s="2">
        <v>1429</v>
      </c>
    </row>
    <row r="636" spans="1:7" x14ac:dyDescent="0.3">
      <c r="A636" s="2">
        <v>603</v>
      </c>
      <c r="B636" s="2" t="s">
        <v>2122</v>
      </c>
      <c r="C636" s="14">
        <v>400517383</v>
      </c>
      <c r="D636" s="16">
        <v>63000000</v>
      </c>
      <c r="E636" s="18">
        <v>463517383</v>
      </c>
      <c r="F636" s="2">
        <v>104.30999300000001</v>
      </c>
      <c r="G636" s="2">
        <v>8907</v>
      </c>
    </row>
    <row r="637" spans="1:7" x14ac:dyDescent="0.3">
      <c r="A637" s="2">
        <v>568</v>
      </c>
      <c r="B637" s="2" t="s">
        <v>2124</v>
      </c>
      <c r="C637" s="15">
        <v>303237933</v>
      </c>
      <c r="D637" s="17">
        <v>52000000</v>
      </c>
      <c r="E637" s="19">
        <v>355237933</v>
      </c>
      <c r="F637" s="2">
        <v>68.140214</v>
      </c>
      <c r="G637" s="2">
        <v>1599</v>
      </c>
    </row>
    <row r="638" spans="1:7" x14ac:dyDescent="0.3">
      <c r="A638" s="2">
        <v>9021</v>
      </c>
      <c r="B638" s="2" t="s">
        <v>2126</v>
      </c>
      <c r="C638" s="14">
        <v>107855065</v>
      </c>
      <c r="D638" s="16">
        <v>65000000</v>
      </c>
      <c r="E638" s="18">
        <v>172855065</v>
      </c>
      <c r="F638" s="2">
        <v>14.646884</v>
      </c>
      <c r="G638" s="2">
        <v>297</v>
      </c>
    </row>
    <row r="639" spans="1:7" x14ac:dyDescent="0.3">
      <c r="A639" s="2">
        <v>82695</v>
      </c>
      <c r="B639" s="2" t="s">
        <v>2129</v>
      </c>
      <c r="C639" s="15">
        <v>380809770</v>
      </c>
      <c r="D639" s="17">
        <v>61000000</v>
      </c>
      <c r="E639" s="19">
        <v>441809770</v>
      </c>
      <c r="F639" s="2">
        <v>48.356214000000001</v>
      </c>
      <c r="G639" s="2">
        <v>1884</v>
      </c>
    </row>
    <row r="640" spans="1:7" x14ac:dyDescent="0.3">
      <c r="A640" s="2">
        <v>9489</v>
      </c>
      <c r="B640" s="2" t="s">
        <v>2132</v>
      </c>
      <c r="C640" s="14">
        <v>185821495</v>
      </c>
      <c r="D640" s="16">
        <v>65000000</v>
      </c>
      <c r="E640" s="18">
        <v>250821495</v>
      </c>
      <c r="F640" s="2">
        <v>28.540267</v>
      </c>
      <c r="G640" s="2">
        <v>838</v>
      </c>
    </row>
    <row r="641" spans="1:7" x14ac:dyDescent="0.3">
      <c r="A641" s="2">
        <v>12133</v>
      </c>
      <c r="B641" s="2" t="s">
        <v>2135</v>
      </c>
      <c r="C641" s="15">
        <v>63107642</v>
      </c>
      <c r="D641" s="17">
        <v>65000000</v>
      </c>
      <c r="E641" s="19">
        <v>128107642</v>
      </c>
      <c r="F641" s="2">
        <v>22.977982999999998</v>
      </c>
      <c r="G641" s="2">
        <v>1062</v>
      </c>
    </row>
    <row r="642" spans="1:7" x14ac:dyDescent="0.3">
      <c r="A642" s="2">
        <v>9342</v>
      </c>
      <c r="B642" s="2" t="s">
        <v>2137</v>
      </c>
      <c r="C642" s="14">
        <v>155288523</v>
      </c>
      <c r="D642" s="16">
        <v>95000000</v>
      </c>
      <c r="E642" s="18">
        <v>250288523</v>
      </c>
      <c r="F642" s="2">
        <v>31.086791000000002</v>
      </c>
      <c r="G642" s="2">
        <v>1183</v>
      </c>
    </row>
    <row r="643" spans="1:7" x14ac:dyDescent="0.3">
      <c r="A643" s="2">
        <v>41733</v>
      </c>
      <c r="B643" s="2" t="s">
        <v>2139</v>
      </c>
      <c r="C643" s="15">
        <v>146780824</v>
      </c>
      <c r="D643" s="17">
        <v>65000000</v>
      </c>
      <c r="E643" s="19">
        <v>211780824</v>
      </c>
      <c r="F643" s="2">
        <v>43.865293999999999</v>
      </c>
      <c r="G643" s="2">
        <v>1685</v>
      </c>
    </row>
    <row r="644" spans="1:7" x14ac:dyDescent="0.3">
      <c r="A644" s="2">
        <v>227306</v>
      </c>
      <c r="B644" s="2" t="s">
        <v>2141</v>
      </c>
      <c r="C644" s="14">
        <v>98442937</v>
      </c>
      <c r="D644" s="16">
        <v>65000000</v>
      </c>
      <c r="E644" s="18">
        <v>163442937</v>
      </c>
      <c r="F644" s="2">
        <v>43.055253</v>
      </c>
      <c r="G644" s="2">
        <v>1400</v>
      </c>
    </row>
    <row r="645" spans="1:7" x14ac:dyDescent="0.3">
      <c r="A645" s="2">
        <v>5551</v>
      </c>
      <c r="B645" s="2" t="s">
        <v>2144</v>
      </c>
      <c r="C645" s="15">
        <v>63884132</v>
      </c>
      <c r="D645" s="17">
        <v>65000000</v>
      </c>
      <c r="E645" s="19">
        <v>128884132</v>
      </c>
      <c r="F645" s="2">
        <v>15.772081</v>
      </c>
      <c r="G645" s="2">
        <v>403</v>
      </c>
    </row>
    <row r="646" spans="1:7" x14ac:dyDescent="0.3">
      <c r="A646" s="2">
        <v>9350</v>
      </c>
      <c r="B646" s="2" t="s">
        <v>2147</v>
      </c>
      <c r="C646" s="14">
        <v>185000211</v>
      </c>
      <c r="D646" s="16">
        <v>70000000</v>
      </c>
      <c r="E646" s="18">
        <v>255000211</v>
      </c>
      <c r="F646" s="2">
        <v>26.199090000000002</v>
      </c>
      <c r="G646" s="2">
        <v>588</v>
      </c>
    </row>
    <row r="647" spans="1:7" x14ac:dyDescent="0.3">
      <c r="A647" s="2">
        <v>9208</v>
      </c>
      <c r="B647" s="2" t="s">
        <v>2149</v>
      </c>
      <c r="C647" s="15">
        <v>100270147</v>
      </c>
      <c r="D647" s="17">
        <v>50000000</v>
      </c>
      <c r="E647" s="19">
        <v>150270147</v>
      </c>
      <c r="F647" s="2">
        <v>22.769107999999999</v>
      </c>
      <c r="G647" s="2">
        <v>453</v>
      </c>
    </row>
    <row r="648" spans="1:7" x14ac:dyDescent="0.3">
      <c r="A648" s="2">
        <v>4244</v>
      </c>
      <c r="B648" s="2" t="s">
        <v>2151</v>
      </c>
      <c r="C648" s="14">
        <v>4700000</v>
      </c>
      <c r="D648" s="16">
        <v>65000000</v>
      </c>
      <c r="E648" s="18">
        <v>69700000</v>
      </c>
      <c r="F648" s="2">
        <v>18.281797999999998</v>
      </c>
      <c r="G648" s="2">
        <v>238</v>
      </c>
    </row>
    <row r="649" spans="1:7" x14ac:dyDescent="0.3">
      <c r="A649" s="2">
        <v>1852</v>
      </c>
      <c r="B649" s="2" t="s">
        <v>2153</v>
      </c>
      <c r="C649" s="15">
        <v>99945894</v>
      </c>
      <c r="D649" s="17">
        <v>63000000</v>
      </c>
      <c r="E649" s="19">
        <v>162945894</v>
      </c>
      <c r="F649" s="2">
        <v>24.697533</v>
      </c>
      <c r="G649" s="2">
        <v>447</v>
      </c>
    </row>
    <row r="650" spans="1:7" x14ac:dyDescent="0.3">
      <c r="A650" s="2">
        <v>11820</v>
      </c>
      <c r="B650" s="2" t="s">
        <v>2155</v>
      </c>
      <c r="C650" s="14">
        <v>-65000000</v>
      </c>
      <c r="D650" s="16">
        <v>65000000</v>
      </c>
      <c r="E650" s="18">
        <v>0</v>
      </c>
      <c r="F650" s="2">
        <v>19.718544000000001</v>
      </c>
      <c r="G650" s="2">
        <v>393</v>
      </c>
    </row>
    <row r="651" spans="1:7" x14ac:dyDescent="0.3">
      <c r="A651" s="2">
        <v>76493</v>
      </c>
      <c r="B651" s="2" t="s">
        <v>2157</v>
      </c>
      <c r="C651" s="15">
        <v>114379533</v>
      </c>
      <c r="D651" s="17">
        <v>65000000</v>
      </c>
      <c r="E651" s="19">
        <v>179379533</v>
      </c>
      <c r="F651" s="2">
        <v>31.349143000000002</v>
      </c>
      <c r="G651" s="2">
        <v>1743</v>
      </c>
    </row>
    <row r="652" spans="1:7" x14ac:dyDescent="0.3">
      <c r="A652" s="2">
        <v>345</v>
      </c>
      <c r="B652" s="2" t="s">
        <v>2161</v>
      </c>
      <c r="C652" s="14">
        <v>97091208</v>
      </c>
      <c r="D652" s="16">
        <v>65000000</v>
      </c>
      <c r="E652" s="18">
        <v>162091208</v>
      </c>
      <c r="F652" s="2">
        <v>27.870311999999998</v>
      </c>
      <c r="G652" s="2">
        <v>1234</v>
      </c>
    </row>
    <row r="653" spans="1:7" x14ac:dyDescent="0.3">
      <c r="A653" s="2">
        <v>196867</v>
      </c>
      <c r="B653" s="2" t="s">
        <v>2166</v>
      </c>
      <c r="C653" s="15">
        <v>68821816</v>
      </c>
      <c r="D653" s="17">
        <v>65000000</v>
      </c>
      <c r="E653" s="19">
        <v>133821816</v>
      </c>
      <c r="F653" s="2">
        <v>33.439186999999997</v>
      </c>
      <c r="G653" s="2">
        <v>466</v>
      </c>
    </row>
    <row r="654" spans="1:7" x14ac:dyDescent="0.3">
      <c r="A654" s="2">
        <v>256591</v>
      </c>
      <c r="B654" s="2" t="s">
        <v>2170</v>
      </c>
      <c r="C654" s="14">
        <v>103862963</v>
      </c>
      <c r="D654" s="16">
        <v>50100000</v>
      </c>
      <c r="E654" s="18">
        <v>153962963</v>
      </c>
      <c r="F654" s="2">
        <v>59.634028999999998</v>
      </c>
      <c r="G654" s="2">
        <v>2542</v>
      </c>
    </row>
    <row r="655" spans="1:7" x14ac:dyDescent="0.3">
      <c r="A655" s="2">
        <v>59962</v>
      </c>
      <c r="B655" s="2" t="s">
        <v>2175</v>
      </c>
      <c r="C655" s="15">
        <v>91974557</v>
      </c>
      <c r="D655" s="17">
        <v>65000000</v>
      </c>
      <c r="E655" s="19">
        <v>156974557</v>
      </c>
      <c r="F655" s="2">
        <v>38.994297000000003</v>
      </c>
      <c r="G655" s="2">
        <v>1389</v>
      </c>
    </row>
    <row r="656" spans="1:7" x14ac:dyDescent="0.3">
      <c r="A656" s="2">
        <v>36648</v>
      </c>
      <c r="B656" s="2" t="s">
        <v>2178</v>
      </c>
      <c r="C656" s="14">
        <v>63905366</v>
      </c>
      <c r="D656" s="16">
        <v>65000000</v>
      </c>
      <c r="E656" s="18">
        <v>128905366</v>
      </c>
      <c r="F656" s="2">
        <v>49.660055</v>
      </c>
      <c r="G656" s="2">
        <v>1252</v>
      </c>
    </row>
    <row r="657" spans="1:7" x14ac:dyDescent="0.3">
      <c r="A657" s="2">
        <v>1880</v>
      </c>
      <c r="B657" s="2" t="s">
        <v>2181</v>
      </c>
      <c r="C657" s="15">
        <v>34176497</v>
      </c>
      <c r="D657" s="17">
        <v>4200000</v>
      </c>
      <c r="E657" s="19">
        <v>38376497</v>
      </c>
      <c r="F657" s="2">
        <v>11.743085000000001</v>
      </c>
      <c r="G657" s="2">
        <v>215</v>
      </c>
    </row>
    <row r="658" spans="1:7" x14ac:dyDescent="0.3">
      <c r="A658" s="2">
        <v>9440</v>
      </c>
      <c r="B658" s="2" t="s">
        <v>2183</v>
      </c>
      <c r="C658" s="14">
        <v>-65000000</v>
      </c>
      <c r="D658" s="16">
        <v>65000000</v>
      </c>
      <c r="E658" s="18">
        <v>0</v>
      </c>
      <c r="F658" s="2">
        <v>9.1102469999999993</v>
      </c>
      <c r="G658" s="2">
        <v>94</v>
      </c>
    </row>
    <row r="659" spans="1:7" x14ac:dyDescent="0.3">
      <c r="A659" s="2">
        <v>71679</v>
      </c>
      <c r="B659" s="2" t="s">
        <v>2186</v>
      </c>
      <c r="C659" s="15">
        <v>175159255</v>
      </c>
      <c r="D659" s="17">
        <v>65000000</v>
      </c>
      <c r="E659" s="19">
        <v>240159255</v>
      </c>
      <c r="F659" s="2">
        <v>6.2276749999999996</v>
      </c>
      <c r="G659" s="2">
        <v>1600</v>
      </c>
    </row>
    <row r="660" spans="1:7" x14ac:dyDescent="0.3">
      <c r="A660" s="2">
        <v>10483</v>
      </c>
      <c r="B660" s="2" t="s">
        <v>2188</v>
      </c>
      <c r="C660" s="14">
        <v>28762516</v>
      </c>
      <c r="D660" s="16">
        <v>45000000</v>
      </c>
      <c r="E660" s="18">
        <v>73762516</v>
      </c>
      <c r="F660" s="2">
        <v>42.578769999999999</v>
      </c>
      <c r="G660" s="2">
        <v>1175</v>
      </c>
    </row>
    <row r="661" spans="1:7" x14ac:dyDescent="0.3">
      <c r="A661" s="2">
        <v>11412</v>
      </c>
      <c r="B661" s="2" t="s">
        <v>2191</v>
      </c>
      <c r="C661" s="15">
        <v>24456761</v>
      </c>
      <c r="D661" s="17">
        <v>65000000</v>
      </c>
      <c r="E661" s="19">
        <v>89456761</v>
      </c>
      <c r="F661" s="2">
        <v>15.858629000000001</v>
      </c>
      <c r="G661" s="2">
        <v>314</v>
      </c>
    </row>
    <row r="662" spans="1:7" x14ac:dyDescent="0.3">
      <c r="A662" s="2">
        <v>11983</v>
      </c>
      <c r="B662" s="2" t="s">
        <v>2194</v>
      </c>
      <c r="C662" s="14">
        <v>-65000000</v>
      </c>
      <c r="D662" s="16">
        <v>65000000</v>
      </c>
      <c r="E662" s="18">
        <v>0</v>
      </c>
      <c r="F662" s="2">
        <v>14.866901</v>
      </c>
      <c r="G662" s="2">
        <v>208</v>
      </c>
    </row>
    <row r="663" spans="1:7" x14ac:dyDescent="0.3">
      <c r="A663" s="2">
        <v>6795</v>
      </c>
      <c r="B663" s="2" t="s">
        <v>2199</v>
      </c>
      <c r="C663" s="15">
        <v>-678499</v>
      </c>
      <c r="D663" s="17">
        <v>65000000</v>
      </c>
      <c r="E663" s="19">
        <v>64321501</v>
      </c>
      <c r="F663" s="2">
        <v>15.194239</v>
      </c>
      <c r="G663" s="2">
        <v>779</v>
      </c>
    </row>
    <row r="664" spans="1:7" x14ac:dyDescent="0.3">
      <c r="A664" s="2">
        <v>550</v>
      </c>
      <c r="B664" s="2" t="s">
        <v>2201</v>
      </c>
      <c r="C664" s="14">
        <v>37853753</v>
      </c>
      <c r="D664" s="16">
        <v>63000000</v>
      </c>
      <c r="E664" s="18">
        <v>100853753</v>
      </c>
      <c r="F664" s="2">
        <v>146.75739100000001</v>
      </c>
      <c r="G664" s="2">
        <v>9413</v>
      </c>
    </row>
    <row r="665" spans="1:7" x14ac:dyDescent="0.3">
      <c r="A665" s="2">
        <v>11170</v>
      </c>
      <c r="B665" s="2" t="s">
        <v>2203</v>
      </c>
      <c r="C665" s="15">
        <v>-21454636</v>
      </c>
      <c r="D665" s="17">
        <v>65000000</v>
      </c>
      <c r="E665" s="19">
        <v>43545364</v>
      </c>
      <c r="F665" s="2">
        <v>8.6296649999999993</v>
      </c>
      <c r="G665" s="2">
        <v>186</v>
      </c>
    </row>
    <row r="666" spans="1:7" x14ac:dyDescent="0.3">
      <c r="A666" s="2">
        <v>9292</v>
      </c>
      <c r="B666" s="2" t="s">
        <v>2205</v>
      </c>
      <c r="C666" s="14">
        <v>-47781920</v>
      </c>
      <c r="D666" s="16">
        <v>65000000</v>
      </c>
      <c r="E666" s="18">
        <v>17218080</v>
      </c>
      <c r="F666" s="2">
        <v>16.803457000000002</v>
      </c>
      <c r="G666" s="2">
        <v>269</v>
      </c>
    </row>
    <row r="667" spans="1:7" x14ac:dyDescent="0.3">
      <c r="A667" s="2">
        <v>10783</v>
      </c>
      <c r="B667" s="2" t="s">
        <v>2209</v>
      </c>
      <c r="C667" s="15">
        <v>-65000000</v>
      </c>
      <c r="D667" s="17">
        <v>65000000</v>
      </c>
      <c r="E667" s="19">
        <v>0</v>
      </c>
      <c r="F667" s="2">
        <v>2.9525950000000001</v>
      </c>
      <c r="G667" s="2">
        <v>52</v>
      </c>
    </row>
    <row r="668" spans="1:7" x14ac:dyDescent="0.3">
      <c r="A668" s="2">
        <v>100241</v>
      </c>
      <c r="B668" s="2" t="s">
        <v>2212</v>
      </c>
      <c r="C668" s="14">
        <v>6154592</v>
      </c>
      <c r="D668" s="16">
        <v>65000000</v>
      </c>
      <c r="E668" s="18">
        <v>71154592</v>
      </c>
      <c r="F668" s="2">
        <v>31.324733999999999</v>
      </c>
      <c r="G668" s="2">
        <v>687</v>
      </c>
    </row>
    <row r="669" spans="1:7" x14ac:dyDescent="0.3">
      <c r="A669" s="2">
        <v>257</v>
      </c>
      <c r="B669" s="2" t="s">
        <v>2216</v>
      </c>
      <c r="C669" s="15">
        <v>-7906294</v>
      </c>
      <c r="D669" s="17">
        <v>50000000</v>
      </c>
      <c r="E669" s="19">
        <v>42093706</v>
      </c>
      <c r="F669" s="2">
        <v>20.415572000000001</v>
      </c>
      <c r="G669" s="2">
        <v>274</v>
      </c>
    </row>
    <row r="670" spans="1:7" x14ac:dyDescent="0.3">
      <c r="A670" s="2">
        <v>9947</v>
      </c>
      <c r="B670" s="2" t="s">
        <v>2220</v>
      </c>
      <c r="C670" s="14">
        <v>13681566</v>
      </c>
      <c r="D670" s="16">
        <v>43000000</v>
      </c>
      <c r="E670" s="18">
        <v>56681566</v>
      </c>
      <c r="F670" s="2">
        <v>28.613892</v>
      </c>
      <c r="G670" s="2">
        <v>575</v>
      </c>
    </row>
    <row r="671" spans="1:7" x14ac:dyDescent="0.3">
      <c r="A671" s="2">
        <v>189</v>
      </c>
      <c r="B671" s="2" t="s">
        <v>2222</v>
      </c>
      <c r="C671" s="15">
        <v>-25592384</v>
      </c>
      <c r="D671" s="17">
        <v>65000000</v>
      </c>
      <c r="E671" s="19">
        <v>39407616</v>
      </c>
      <c r="F671" s="2">
        <v>85.428394999999995</v>
      </c>
      <c r="G671" s="2">
        <v>1286</v>
      </c>
    </row>
    <row r="672" spans="1:7" x14ac:dyDescent="0.3">
      <c r="A672" s="2">
        <v>12618</v>
      </c>
      <c r="B672" s="2" t="s">
        <v>2225</v>
      </c>
      <c r="C672" s="14">
        <v>10608570</v>
      </c>
      <c r="D672" s="16">
        <v>64000000</v>
      </c>
      <c r="E672" s="18">
        <v>74608570</v>
      </c>
      <c r="F672" s="2">
        <v>4.1372369999999998</v>
      </c>
      <c r="G672" s="2">
        <v>63</v>
      </c>
    </row>
    <row r="673" spans="1:7" x14ac:dyDescent="0.3">
      <c r="A673" s="2">
        <v>253412</v>
      </c>
      <c r="B673" s="2" t="s">
        <v>2227</v>
      </c>
      <c r="C673" s="15">
        <v>148427584</v>
      </c>
      <c r="D673" s="17">
        <v>55000000</v>
      </c>
      <c r="E673" s="19">
        <v>203427584</v>
      </c>
      <c r="F673" s="2">
        <v>60.246977999999999</v>
      </c>
      <c r="G673" s="2">
        <v>1772</v>
      </c>
    </row>
    <row r="674" spans="1:7" x14ac:dyDescent="0.3">
      <c r="A674" s="2">
        <v>1427</v>
      </c>
      <c r="B674" s="2" t="s">
        <v>2231</v>
      </c>
      <c r="C674" s="14">
        <v>82180323</v>
      </c>
      <c r="D674" s="16">
        <v>50000000</v>
      </c>
      <c r="E674" s="18">
        <v>132180323</v>
      </c>
      <c r="F674" s="2">
        <v>42.551901999999998</v>
      </c>
      <c r="G674" s="2">
        <v>1165</v>
      </c>
    </row>
    <row r="675" spans="1:7" x14ac:dyDescent="0.3">
      <c r="A675" s="2">
        <v>818</v>
      </c>
      <c r="B675" s="2" t="s">
        <v>2234</v>
      </c>
      <c r="C675" s="15">
        <v>233655431</v>
      </c>
      <c r="D675" s="17">
        <v>63000000</v>
      </c>
      <c r="E675" s="19">
        <v>296655431</v>
      </c>
      <c r="F675" s="2">
        <v>40.137264000000002</v>
      </c>
      <c r="G675" s="2">
        <v>979</v>
      </c>
    </row>
    <row r="676" spans="1:7" x14ac:dyDescent="0.3">
      <c r="A676" s="2">
        <v>16577</v>
      </c>
      <c r="B676" s="2" t="s">
        <v>2237</v>
      </c>
      <c r="C676" s="14">
        <v>-20908933</v>
      </c>
      <c r="D676" s="16">
        <v>65000000</v>
      </c>
      <c r="E676" s="18">
        <v>44091067</v>
      </c>
      <c r="F676" s="2">
        <v>24.857078999999999</v>
      </c>
      <c r="G676" s="2">
        <v>409</v>
      </c>
    </row>
    <row r="677" spans="1:7" x14ac:dyDescent="0.3">
      <c r="A677" s="2">
        <v>329</v>
      </c>
      <c r="B677" s="2" t="s">
        <v>2239</v>
      </c>
      <c r="C677" s="15">
        <v>857100000</v>
      </c>
      <c r="D677" s="17">
        <v>63000000</v>
      </c>
      <c r="E677" s="19">
        <v>920100000</v>
      </c>
      <c r="F677" s="2">
        <v>40.413190999999998</v>
      </c>
      <c r="G677" s="2">
        <v>4856</v>
      </c>
    </row>
    <row r="678" spans="1:7" x14ac:dyDescent="0.3">
      <c r="A678" s="2">
        <v>12160</v>
      </c>
      <c r="B678" s="2" t="s">
        <v>2242</v>
      </c>
      <c r="C678" s="14">
        <v>-37948000</v>
      </c>
      <c r="D678" s="16">
        <v>63000000</v>
      </c>
      <c r="E678" s="18">
        <v>25052000</v>
      </c>
      <c r="F678" s="2">
        <v>13.859306999999999</v>
      </c>
      <c r="G678" s="2">
        <v>202</v>
      </c>
    </row>
    <row r="679" spans="1:7" x14ac:dyDescent="0.3">
      <c r="A679" s="2">
        <v>9331</v>
      </c>
      <c r="B679" s="2" t="s">
        <v>2244</v>
      </c>
      <c r="C679" s="15">
        <v>153887717</v>
      </c>
      <c r="D679" s="17">
        <v>62000000</v>
      </c>
      <c r="E679" s="19">
        <v>215887717</v>
      </c>
      <c r="F679" s="2">
        <v>18.832471000000002</v>
      </c>
      <c r="G679" s="2">
        <v>386</v>
      </c>
    </row>
    <row r="680" spans="1:7" x14ac:dyDescent="0.3">
      <c r="A680" s="2">
        <v>300168</v>
      </c>
      <c r="B680" s="2" t="s">
        <v>2246</v>
      </c>
      <c r="C680" s="14">
        <v>56545703</v>
      </c>
      <c r="D680" s="16">
        <v>65000000</v>
      </c>
      <c r="E680" s="18">
        <v>121545703</v>
      </c>
      <c r="F680" s="2">
        <v>9.5688840000000006</v>
      </c>
      <c r="G680" s="2">
        <v>145</v>
      </c>
    </row>
    <row r="681" spans="1:7" x14ac:dyDescent="0.3">
      <c r="A681" s="2">
        <v>9072</v>
      </c>
      <c r="B681" s="2" t="s">
        <v>2250</v>
      </c>
      <c r="C681" s="15">
        <v>37595121</v>
      </c>
      <c r="D681" s="17">
        <v>64000000</v>
      </c>
      <c r="E681" s="19">
        <v>101595121</v>
      </c>
      <c r="F681" s="2">
        <v>12.421504000000001</v>
      </c>
      <c r="G681" s="2">
        <v>261</v>
      </c>
    </row>
    <row r="682" spans="1:7" x14ac:dyDescent="0.3">
      <c r="A682" s="2">
        <v>3536</v>
      </c>
      <c r="B682" s="2" t="s">
        <v>2255</v>
      </c>
      <c r="C682" s="14">
        <v>65666415</v>
      </c>
      <c r="D682" s="16">
        <v>62000000</v>
      </c>
      <c r="E682" s="18">
        <v>127666415</v>
      </c>
      <c r="F682" s="2">
        <v>18.096883999999999</v>
      </c>
      <c r="G682" s="2">
        <v>340</v>
      </c>
    </row>
    <row r="683" spans="1:7" x14ac:dyDescent="0.3">
      <c r="A683" s="2">
        <v>9087</v>
      </c>
      <c r="B683" s="2" t="s">
        <v>2257</v>
      </c>
      <c r="C683" s="15">
        <v>45879496</v>
      </c>
      <c r="D683" s="17">
        <v>62000000</v>
      </c>
      <c r="E683" s="19">
        <v>107879496</v>
      </c>
      <c r="F683" s="2">
        <v>11.056763</v>
      </c>
      <c r="G683" s="2">
        <v>195</v>
      </c>
    </row>
    <row r="684" spans="1:7" x14ac:dyDescent="0.3">
      <c r="A684" s="2">
        <v>12177</v>
      </c>
      <c r="B684" s="2" t="s">
        <v>2260</v>
      </c>
      <c r="C684" s="14">
        <v>-20180936</v>
      </c>
      <c r="D684" s="16">
        <v>62000000</v>
      </c>
      <c r="E684" s="18">
        <v>41819064</v>
      </c>
      <c r="F684" s="2">
        <v>13.218007999999999</v>
      </c>
      <c r="G684" s="2">
        <v>242</v>
      </c>
    </row>
    <row r="685" spans="1:7" x14ac:dyDescent="0.3">
      <c r="A685" s="2">
        <v>12138</v>
      </c>
      <c r="B685" s="2" t="s">
        <v>2264</v>
      </c>
      <c r="C685" s="15">
        <v>-43279825</v>
      </c>
      <c r="D685" s="17">
        <v>62000000</v>
      </c>
      <c r="E685" s="19">
        <v>18720175</v>
      </c>
      <c r="F685" s="2">
        <v>11.262655000000001</v>
      </c>
      <c r="G685" s="2">
        <v>178</v>
      </c>
    </row>
    <row r="686" spans="1:7" x14ac:dyDescent="0.3">
      <c r="A686" s="2">
        <v>273248</v>
      </c>
      <c r="B686" s="2" t="s">
        <v>2268</v>
      </c>
      <c r="C686" s="14">
        <v>111760117</v>
      </c>
      <c r="D686" s="16">
        <v>44000000</v>
      </c>
      <c r="E686" s="18">
        <v>155760117</v>
      </c>
      <c r="F686" s="2">
        <v>68.717016000000001</v>
      </c>
      <c r="G686" s="2">
        <v>4274</v>
      </c>
    </row>
    <row r="687" spans="1:7" x14ac:dyDescent="0.3">
      <c r="A687" s="2">
        <v>9955</v>
      </c>
      <c r="B687" s="2" t="s">
        <v>2271</v>
      </c>
      <c r="C687" s="15">
        <v>-53000000</v>
      </c>
      <c r="D687" s="17">
        <v>53000000</v>
      </c>
      <c r="E687" s="19">
        <v>0</v>
      </c>
      <c r="F687" s="2">
        <v>19.412027999999999</v>
      </c>
      <c r="G687" s="2">
        <v>569</v>
      </c>
    </row>
    <row r="688" spans="1:7" x14ac:dyDescent="0.3">
      <c r="A688" s="2">
        <v>50359</v>
      </c>
      <c r="B688" s="2" t="s">
        <v>2274</v>
      </c>
      <c r="C688" s="14">
        <v>120953723</v>
      </c>
      <c r="D688" s="16">
        <v>63000000</v>
      </c>
      <c r="E688" s="18">
        <v>183953723</v>
      </c>
      <c r="F688" s="2">
        <v>16.791058</v>
      </c>
      <c r="G688" s="2">
        <v>331</v>
      </c>
    </row>
    <row r="689" spans="1:7" x14ac:dyDescent="0.3">
      <c r="A689" s="2">
        <v>1271</v>
      </c>
      <c r="B689" s="2" t="s">
        <v>2278</v>
      </c>
      <c r="C689" s="15">
        <v>357610419</v>
      </c>
      <c r="D689" s="17">
        <v>65000000</v>
      </c>
      <c r="E689" s="19">
        <v>422610419</v>
      </c>
      <c r="F689" s="2">
        <v>65.197968000000003</v>
      </c>
      <c r="G689" s="2">
        <v>4997</v>
      </c>
    </row>
    <row r="690" spans="1:7" x14ac:dyDescent="0.3">
      <c r="A690" s="2">
        <v>693</v>
      </c>
      <c r="B690" s="2" t="s">
        <v>2280</v>
      </c>
      <c r="C690" s="14">
        <v>436642939</v>
      </c>
      <c r="D690" s="16">
        <v>80000000</v>
      </c>
      <c r="E690" s="18">
        <v>516642939</v>
      </c>
      <c r="F690" s="2">
        <v>32.829537999999999</v>
      </c>
      <c r="G690" s="2">
        <v>1373</v>
      </c>
    </row>
    <row r="691" spans="1:7" x14ac:dyDescent="0.3">
      <c r="A691" s="2">
        <v>14306</v>
      </c>
      <c r="B691" s="2" t="s">
        <v>2282</v>
      </c>
      <c r="C691" s="15">
        <v>184082376</v>
      </c>
      <c r="D691" s="17">
        <v>60000000</v>
      </c>
      <c r="E691" s="19">
        <v>244082376</v>
      </c>
      <c r="F691" s="2">
        <v>30.951203</v>
      </c>
      <c r="G691" s="2">
        <v>1343</v>
      </c>
    </row>
    <row r="692" spans="1:7" x14ac:dyDescent="0.3">
      <c r="A692" s="2">
        <v>497</v>
      </c>
      <c r="B692" s="2" t="s">
        <v>2287</v>
      </c>
      <c r="C692" s="14">
        <v>224600000</v>
      </c>
      <c r="D692" s="16">
        <v>60000000</v>
      </c>
      <c r="E692" s="18">
        <v>284600000</v>
      </c>
      <c r="F692" s="2">
        <v>103.69802199999999</v>
      </c>
      <c r="G692" s="2">
        <v>4048</v>
      </c>
    </row>
    <row r="693" spans="1:7" x14ac:dyDescent="0.3">
      <c r="A693" s="2">
        <v>11199</v>
      </c>
      <c r="B693" s="2" t="s">
        <v>2289</v>
      </c>
      <c r="C693" s="15">
        <v>253625427</v>
      </c>
      <c r="D693" s="17">
        <v>0</v>
      </c>
      <c r="E693" s="19">
        <v>253625427</v>
      </c>
      <c r="F693" s="2">
        <v>31.719463000000001</v>
      </c>
      <c r="G693" s="2">
        <v>648</v>
      </c>
    </row>
    <row r="694" spans="1:7" x14ac:dyDescent="0.3">
      <c r="A694" s="2">
        <v>9982</v>
      </c>
      <c r="B694" s="2" t="s">
        <v>2292</v>
      </c>
      <c r="C694" s="14">
        <v>164432665</v>
      </c>
      <c r="D694" s="16">
        <v>150000000</v>
      </c>
      <c r="E694" s="18">
        <v>314432665</v>
      </c>
      <c r="F694" s="2">
        <v>47.973995000000002</v>
      </c>
      <c r="G694" s="2">
        <v>944</v>
      </c>
    </row>
    <row r="695" spans="1:7" x14ac:dyDescent="0.3">
      <c r="A695" s="2">
        <v>210577</v>
      </c>
      <c r="B695" s="2" t="s">
        <v>2295</v>
      </c>
      <c r="C695" s="15">
        <v>308330363</v>
      </c>
      <c r="D695" s="17">
        <v>61000000</v>
      </c>
      <c r="E695" s="19">
        <v>369330363</v>
      </c>
      <c r="F695" s="2">
        <v>143.04154299999999</v>
      </c>
      <c r="G695" s="2">
        <v>5862</v>
      </c>
    </row>
    <row r="696" spans="1:7" x14ac:dyDescent="0.3">
      <c r="A696" s="2">
        <v>2501</v>
      </c>
      <c r="B696" s="2" t="s">
        <v>2297</v>
      </c>
      <c r="C696" s="14">
        <v>154034224</v>
      </c>
      <c r="D696" s="16">
        <v>60000000</v>
      </c>
      <c r="E696" s="18">
        <v>214034224</v>
      </c>
      <c r="F696" s="2">
        <v>86.476816999999997</v>
      </c>
      <c r="G696" s="2">
        <v>3583</v>
      </c>
    </row>
    <row r="697" spans="1:7" x14ac:dyDescent="0.3">
      <c r="A697" s="2">
        <v>710</v>
      </c>
      <c r="B697" s="2" t="s">
        <v>2299</v>
      </c>
      <c r="C697" s="15">
        <v>294194034</v>
      </c>
      <c r="D697" s="17">
        <v>58000000</v>
      </c>
      <c r="E697" s="19">
        <v>352194034</v>
      </c>
      <c r="F697" s="2">
        <v>59.824565</v>
      </c>
      <c r="G697" s="2">
        <v>1174</v>
      </c>
    </row>
    <row r="698" spans="1:7" x14ac:dyDescent="0.3">
      <c r="A698" s="2">
        <v>2275</v>
      </c>
      <c r="B698" s="2" t="s">
        <v>2301</v>
      </c>
      <c r="C698" s="14">
        <v>89705852</v>
      </c>
      <c r="D698" s="16">
        <v>60000000</v>
      </c>
      <c r="E698" s="18">
        <v>149705852</v>
      </c>
      <c r="F698" s="2">
        <v>18.345613</v>
      </c>
      <c r="G698" s="2">
        <v>205</v>
      </c>
    </row>
    <row r="699" spans="1:7" x14ac:dyDescent="0.3">
      <c r="A699" s="2">
        <v>37165</v>
      </c>
      <c r="B699" s="2" t="s">
        <v>2303</v>
      </c>
      <c r="C699" s="15">
        <v>204118201</v>
      </c>
      <c r="D699" s="17">
        <v>60000000</v>
      </c>
      <c r="E699" s="19">
        <v>264118201</v>
      </c>
      <c r="F699" s="2">
        <v>56.488027000000002</v>
      </c>
      <c r="G699" s="2">
        <v>4537</v>
      </c>
    </row>
    <row r="700" spans="1:7" x14ac:dyDescent="0.3">
      <c r="A700" s="2">
        <v>9837</v>
      </c>
      <c r="B700" s="2" t="s">
        <v>2306</v>
      </c>
      <c r="C700" s="14">
        <v>148613188</v>
      </c>
      <c r="D700" s="16">
        <v>70000000</v>
      </c>
      <c r="E700" s="18">
        <v>218613188</v>
      </c>
      <c r="F700" s="2">
        <v>29.464852</v>
      </c>
      <c r="G700" s="2">
        <v>817</v>
      </c>
    </row>
    <row r="701" spans="1:7" x14ac:dyDescent="0.3">
      <c r="A701" s="2">
        <v>10708</v>
      </c>
      <c r="B701" s="2" t="s">
        <v>2308</v>
      </c>
      <c r="C701" s="15">
        <v>104433867</v>
      </c>
      <c r="D701" s="17">
        <v>60000000</v>
      </c>
      <c r="E701" s="19">
        <v>164433867</v>
      </c>
      <c r="F701" s="2">
        <v>18.106020999999998</v>
      </c>
      <c r="G701" s="2">
        <v>506</v>
      </c>
    </row>
    <row r="702" spans="1:7" x14ac:dyDescent="0.3">
      <c r="A702" s="2">
        <v>136400</v>
      </c>
      <c r="B702" s="2" t="s">
        <v>2310</v>
      </c>
      <c r="C702" s="14">
        <v>70940411</v>
      </c>
      <c r="D702" s="16">
        <v>61000000</v>
      </c>
      <c r="E702" s="18">
        <v>131940411</v>
      </c>
      <c r="F702" s="2">
        <v>42.881414999999997</v>
      </c>
      <c r="G702" s="2">
        <v>1589</v>
      </c>
    </row>
    <row r="703" spans="1:7" x14ac:dyDescent="0.3">
      <c r="A703" s="2">
        <v>10992</v>
      </c>
      <c r="B703" s="2" t="s">
        <v>2312</v>
      </c>
      <c r="C703" s="15">
        <v>33375151</v>
      </c>
      <c r="D703" s="17">
        <v>60000000</v>
      </c>
      <c r="E703" s="19">
        <v>93375151</v>
      </c>
      <c r="F703" s="2">
        <v>18.735023999999999</v>
      </c>
      <c r="G703" s="2">
        <v>352</v>
      </c>
    </row>
    <row r="704" spans="1:7" x14ac:dyDescent="0.3">
      <c r="A704" s="2">
        <v>9654</v>
      </c>
      <c r="B704" s="2" t="s">
        <v>2314</v>
      </c>
      <c r="C704" s="14">
        <v>116070171</v>
      </c>
      <c r="D704" s="16">
        <v>60000000</v>
      </c>
      <c r="E704" s="18">
        <v>176070171</v>
      </c>
      <c r="F704" s="2">
        <v>62.766854000000002</v>
      </c>
      <c r="G704" s="2">
        <v>1919</v>
      </c>
    </row>
    <row r="705" spans="1:7" x14ac:dyDescent="0.3">
      <c r="A705" s="2">
        <v>2642</v>
      </c>
      <c r="B705" s="2" t="s">
        <v>2316</v>
      </c>
      <c r="C705" s="15">
        <v>33354918</v>
      </c>
      <c r="D705" s="17">
        <v>60000000</v>
      </c>
      <c r="E705" s="19">
        <v>93354918</v>
      </c>
      <c r="F705" s="2">
        <v>24.153566999999999</v>
      </c>
      <c r="G705" s="2">
        <v>487</v>
      </c>
    </row>
    <row r="706" spans="1:7" x14ac:dyDescent="0.3">
      <c r="A706" s="2">
        <v>8916</v>
      </c>
      <c r="B706" s="2" t="s">
        <v>2319</v>
      </c>
      <c r="C706" s="14">
        <v>111757863</v>
      </c>
      <c r="D706" s="16">
        <v>60000000</v>
      </c>
      <c r="E706" s="18">
        <v>171757863</v>
      </c>
      <c r="F706" s="2">
        <v>41.515701999999997</v>
      </c>
      <c r="G706" s="2">
        <v>1272</v>
      </c>
    </row>
    <row r="707" spans="1:7" x14ac:dyDescent="0.3">
      <c r="A707" s="2">
        <v>19899</v>
      </c>
      <c r="B707" s="2" t="s">
        <v>2321</v>
      </c>
      <c r="C707" s="15">
        <v>101844840</v>
      </c>
      <c r="D707" s="17">
        <v>70000000</v>
      </c>
      <c r="E707" s="19">
        <v>171844840</v>
      </c>
      <c r="F707" s="2">
        <v>26.676487000000002</v>
      </c>
      <c r="G707" s="2">
        <v>588</v>
      </c>
    </row>
    <row r="708" spans="1:7" x14ac:dyDescent="0.3">
      <c r="A708" s="2">
        <v>2119</v>
      </c>
      <c r="B708" s="2" t="s">
        <v>2324</v>
      </c>
      <c r="C708" s="14">
        <v>97920733</v>
      </c>
      <c r="D708" s="16">
        <v>60000000</v>
      </c>
      <c r="E708" s="18">
        <v>157920733</v>
      </c>
      <c r="F708" s="2">
        <v>16.278022</v>
      </c>
      <c r="G708" s="2">
        <v>353</v>
      </c>
    </row>
    <row r="709" spans="1:7" x14ac:dyDescent="0.3">
      <c r="A709" s="2">
        <v>9641</v>
      </c>
      <c r="B709" s="2" t="s">
        <v>2326</v>
      </c>
      <c r="C709" s="15">
        <v>69181830</v>
      </c>
      <c r="D709" s="17">
        <v>60000000</v>
      </c>
      <c r="E709" s="19">
        <v>129181830</v>
      </c>
      <c r="F709" s="2">
        <v>18.831022999999998</v>
      </c>
      <c r="G709" s="2">
        <v>526</v>
      </c>
    </row>
    <row r="710" spans="1:7" x14ac:dyDescent="0.3">
      <c r="A710" s="2">
        <v>294254</v>
      </c>
      <c r="B710" s="2" t="s">
        <v>2328</v>
      </c>
      <c r="C710" s="14">
        <v>250256926</v>
      </c>
      <c r="D710" s="16">
        <v>61000000</v>
      </c>
      <c r="E710" s="18">
        <v>311256926</v>
      </c>
      <c r="F710" s="2">
        <v>113.161483</v>
      </c>
      <c r="G710" s="2">
        <v>3040</v>
      </c>
    </row>
    <row r="711" spans="1:7" x14ac:dyDescent="0.3">
      <c r="A711" s="2">
        <v>38167</v>
      </c>
      <c r="B711" s="2" t="s">
        <v>2332</v>
      </c>
      <c r="C711" s="15">
        <v>144594016</v>
      </c>
      <c r="D711" s="17">
        <v>60000000</v>
      </c>
      <c r="E711" s="19">
        <v>204594016</v>
      </c>
      <c r="F711" s="2">
        <v>28.800111999999999</v>
      </c>
      <c r="G711" s="2">
        <v>636</v>
      </c>
    </row>
    <row r="712" spans="1:7" x14ac:dyDescent="0.3">
      <c r="A712" s="2">
        <v>5994</v>
      </c>
      <c r="B712" s="2" t="s">
        <v>2336</v>
      </c>
      <c r="C712" s="14">
        <v>-60000000</v>
      </c>
      <c r="D712" s="16">
        <v>60000000</v>
      </c>
      <c r="E712" s="18">
        <v>0</v>
      </c>
      <c r="F712" s="2">
        <v>19.705489</v>
      </c>
      <c r="G712" s="2">
        <v>521</v>
      </c>
    </row>
    <row r="713" spans="1:7" x14ac:dyDescent="0.3">
      <c r="A713" s="2">
        <v>39514</v>
      </c>
      <c r="B713" s="2" t="s">
        <v>2338</v>
      </c>
      <c r="C713" s="15">
        <v>13664962</v>
      </c>
      <c r="D713" s="17">
        <v>58000000</v>
      </c>
      <c r="E713" s="19">
        <v>71664962</v>
      </c>
      <c r="F713" s="2">
        <v>41.430244999999999</v>
      </c>
      <c r="G713" s="2">
        <v>2808</v>
      </c>
    </row>
    <row r="714" spans="1:7" x14ac:dyDescent="0.3">
      <c r="A714" s="2">
        <v>9563</v>
      </c>
      <c r="B714" s="2" t="s">
        <v>2340</v>
      </c>
      <c r="C714" s="14">
        <v>45230832</v>
      </c>
      <c r="D714" s="16">
        <v>55000000</v>
      </c>
      <c r="E714" s="18">
        <v>100230832</v>
      </c>
      <c r="F714" s="2">
        <v>23.127561</v>
      </c>
      <c r="G714" s="2">
        <v>422</v>
      </c>
    </row>
    <row r="715" spans="1:7" x14ac:dyDescent="0.3">
      <c r="A715" s="2">
        <v>547</v>
      </c>
      <c r="B715" s="2" t="s">
        <v>2343</v>
      </c>
      <c r="C715" s="15">
        <v>126883563</v>
      </c>
      <c r="D715" s="17">
        <v>60000000</v>
      </c>
      <c r="E715" s="19">
        <v>186883563</v>
      </c>
      <c r="F715" s="2">
        <v>12.867352</v>
      </c>
      <c r="G715" s="2">
        <v>292</v>
      </c>
    </row>
    <row r="716" spans="1:7" x14ac:dyDescent="0.3">
      <c r="A716" s="2">
        <v>1538</v>
      </c>
      <c r="B716" s="2" t="s">
        <v>2348</v>
      </c>
      <c r="C716" s="14">
        <v>152764291</v>
      </c>
      <c r="D716" s="16">
        <v>65000000</v>
      </c>
      <c r="E716" s="18">
        <v>217764291</v>
      </c>
      <c r="F716" s="2">
        <v>44.815021999999999</v>
      </c>
      <c r="G716" s="2">
        <v>1451</v>
      </c>
    </row>
    <row r="717" spans="1:7" x14ac:dyDescent="0.3">
      <c r="A717" s="2">
        <v>9334</v>
      </c>
      <c r="B717" s="2" t="s">
        <v>2351</v>
      </c>
      <c r="C717" s="15">
        <v>105333180</v>
      </c>
      <c r="D717" s="17">
        <v>60000000</v>
      </c>
      <c r="E717" s="19">
        <v>165333180</v>
      </c>
      <c r="F717" s="2">
        <v>37.537092999999999</v>
      </c>
      <c r="G717" s="2">
        <v>779</v>
      </c>
    </row>
    <row r="718" spans="1:7" x14ac:dyDescent="0.3">
      <c r="A718" s="2">
        <v>11128</v>
      </c>
      <c r="B718" s="2" t="s">
        <v>2354</v>
      </c>
      <c r="C718" s="14">
        <v>14541707</v>
      </c>
      <c r="D718" s="16">
        <v>60000000</v>
      </c>
      <c r="E718" s="18">
        <v>74541707</v>
      </c>
      <c r="F718" s="2">
        <v>10.99991</v>
      </c>
      <c r="G718" s="2">
        <v>207</v>
      </c>
    </row>
    <row r="719" spans="1:7" x14ac:dyDescent="0.3">
      <c r="A719" s="2">
        <v>75780</v>
      </c>
      <c r="B719" s="2" t="s">
        <v>2358</v>
      </c>
      <c r="C719" s="15">
        <v>158340595</v>
      </c>
      <c r="D719" s="17">
        <v>60000000</v>
      </c>
      <c r="E719" s="19">
        <v>218340595</v>
      </c>
      <c r="F719" s="2">
        <v>56.868398999999997</v>
      </c>
      <c r="G719" s="2">
        <v>2998</v>
      </c>
    </row>
    <row r="720" spans="1:7" x14ac:dyDescent="0.3">
      <c r="A720" s="2">
        <v>8914</v>
      </c>
      <c r="B720" s="2" t="s">
        <v>2360</v>
      </c>
      <c r="C720" s="14">
        <v>13648228</v>
      </c>
      <c r="D720" s="16">
        <v>60000000</v>
      </c>
      <c r="E720" s="18">
        <v>73648228</v>
      </c>
      <c r="F720" s="2">
        <v>22.991268999999999</v>
      </c>
      <c r="G720" s="2">
        <v>604</v>
      </c>
    </row>
    <row r="721" spans="1:7" x14ac:dyDescent="0.3">
      <c r="A721" s="2">
        <v>13576</v>
      </c>
      <c r="B721" s="2" t="s">
        <v>2363</v>
      </c>
      <c r="C721" s="15">
        <v>-60000000</v>
      </c>
      <c r="D721" s="17">
        <v>60000000</v>
      </c>
      <c r="E721" s="19">
        <v>0</v>
      </c>
      <c r="F721" s="2">
        <v>15.798622</v>
      </c>
      <c r="G721" s="2">
        <v>247</v>
      </c>
    </row>
    <row r="722" spans="1:7" x14ac:dyDescent="0.3">
      <c r="A722" s="2">
        <v>39538</v>
      </c>
      <c r="B722" s="2" t="s">
        <v>2367</v>
      </c>
      <c r="C722" s="14">
        <v>77551594</v>
      </c>
      <c r="D722" s="16">
        <v>60000000</v>
      </c>
      <c r="E722" s="18">
        <v>137551594</v>
      </c>
      <c r="F722" s="2">
        <v>38.820858000000001</v>
      </c>
      <c r="G722" s="2">
        <v>1325</v>
      </c>
    </row>
    <row r="723" spans="1:7" x14ac:dyDescent="0.3">
      <c r="A723" s="2">
        <v>10628</v>
      </c>
      <c r="B723" s="2" t="s">
        <v>2370</v>
      </c>
      <c r="C723" s="15">
        <v>0</v>
      </c>
      <c r="D723" s="17">
        <v>0</v>
      </c>
      <c r="E723" s="19">
        <v>0</v>
      </c>
      <c r="F723" s="2">
        <v>10.292864</v>
      </c>
      <c r="G723" s="2">
        <v>203</v>
      </c>
    </row>
    <row r="724" spans="1:7" x14ac:dyDescent="0.3">
      <c r="A724" s="2">
        <v>14836</v>
      </c>
      <c r="B724" s="2" t="s">
        <v>2373</v>
      </c>
      <c r="C724" s="14">
        <v>64596398</v>
      </c>
      <c r="D724" s="16">
        <v>60000000</v>
      </c>
      <c r="E724" s="18">
        <v>124596398</v>
      </c>
      <c r="F724" s="2">
        <v>51.146047000000003</v>
      </c>
      <c r="G724" s="2">
        <v>1386</v>
      </c>
    </row>
    <row r="725" spans="1:7" x14ac:dyDescent="0.3">
      <c r="A725" s="2">
        <v>8645</v>
      </c>
      <c r="B725" s="2" t="s">
        <v>2377</v>
      </c>
      <c r="C725" s="15">
        <v>103403799</v>
      </c>
      <c r="D725" s="17">
        <v>60000000</v>
      </c>
      <c r="E725" s="19">
        <v>163403799</v>
      </c>
      <c r="F725" s="2">
        <v>20.501581999999999</v>
      </c>
      <c r="G725" s="2">
        <v>950</v>
      </c>
    </row>
    <row r="726" spans="1:7" x14ac:dyDescent="0.3">
      <c r="A726" s="2">
        <v>9509</v>
      </c>
      <c r="B726" s="2" t="s">
        <v>2380</v>
      </c>
      <c r="C726" s="14">
        <v>60293714</v>
      </c>
      <c r="D726" s="16">
        <v>70000000</v>
      </c>
      <c r="E726" s="18">
        <v>130293714</v>
      </c>
      <c r="F726" s="2">
        <v>45.299089000000002</v>
      </c>
      <c r="G726" s="2">
        <v>1553</v>
      </c>
    </row>
    <row r="727" spans="1:7" x14ac:dyDescent="0.3">
      <c r="A727" s="2">
        <v>10067</v>
      </c>
      <c r="B727" s="2" t="s">
        <v>2382</v>
      </c>
      <c r="C727" s="15">
        <v>11112916</v>
      </c>
      <c r="D727" s="17">
        <v>50000000</v>
      </c>
      <c r="E727" s="19">
        <v>61112916</v>
      </c>
      <c r="F727" s="2">
        <v>4.2806189999999997</v>
      </c>
      <c r="G727" s="2">
        <v>137</v>
      </c>
    </row>
    <row r="728" spans="1:7" x14ac:dyDescent="0.3">
      <c r="A728" s="2">
        <v>9384</v>
      </c>
      <c r="B728" s="2" t="s">
        <v>2385</v>
      </c>
      <c r="C728" s="14">
        <v>110268750</v>
      </c>
      <c r="D728" s="16">
        <v>60000000</v>
      </c>
      <c r="E728" s="18">
        <v>170268750</v>
      </c>
      <c r="F728" s="2">
        <v>28.848842000000001</v>
      </c>
      <c r="G728" s="2">
        <v>644</v>
      </c>
    </row>
    <row r="729" spans="1:7" x14ac:dyDescent="0.3">
      <c r="A729" s="2">
        <v>9279</v>
      </c>
      <c r="B729" s="2" t="s">
        <v>2388</v>
      </c>
      <c r="C729" s="15">
        <v>69832389</v>
      </c>
      <c r="D729" s="17">
        <v>60000000</v>
      </c>
      <c r="E729" s="19">
        <v>129832389</v>
      </c>
      <c r="F729" s="2">
        <v>22.501041000000001</v>
      </c>
      <c r="G729" s="2">
        <v>575</v>
      </c>
    </row>
    <row r="730" spans="1:7" x14ac:dyDescent="0.3">
      <c r="A730" s="2">
        <v>1487</v>
      </c>
      <c r="B730" s="2" t="s">
        <v>2392</v>
      </c>
      <c r="C730" s="14">
        <v>33318987</v>
      </c>
      <c r="D730" s="16">
        <v>66000000</v>
      </c>
      <c r="E730" s="18">
        <v>99318987</v>
      </c>
      <c r="F730" s="2">
        <v>47.479754999999997</v>
      </c>
      <c r="G730" s="2">
        <v>2225</v>
      </c>
    </row>
    <row r="731" spans="1:7" x14ac:dyDescent="0.3">
      <c r="A731" s="2">
        <v>9422</v>
      </c>
      <c r="B731" s="2" t="s">
        <v>2394</v>
      </c>
      <c r="C731" s="15">
        <v>-13297099</v>
      </c>
      <c r="D731" s="17">
        <v>70000000</v>
      </c>
      <c r="E731" s="19">
        <v>56702901</v>
      </c>
      <c r="F731" s="2">
        <v>10.147321</v>
      </c>
      <c r="G731" s="2">
        <v>109</v>
      </c>
    </row>
    <row r="732" spans="1:7" x14ac:dyDescent="0.3">
      <c r="A732" s="2">
        <v>77174</v>
      </c>
      <c r="B732" s="2" t="s">
        <v>2397</v>
      </c>
      <c r="C732" s="14">
        <v>47139399</v>
      </c>
      <c r="D732" s="16">
        <v>60000000</v>
      </c>
      <c r="E732" s="18">
        <v>107139399</v>
      </c>
      <c r="F732" s="2">
        <v>39.539045000000002</v>
      </c>
      <c r="G732" s="2">
        <v>789</v>
      </c>
    </row>
    <row r="733" spans="1:7" x14ac:dyDescent="0.3">
      <c r="A733" s="2">
        <v>4824</v>
      </c>
      <c r="B733" s="2" t="s">
        <v>2401</v>
      </c>
      <c r="C733" s="15">
        <v>99330280</v>
      </c>
      <c r="D733" s="17">
        <v>60000000</v>
      </c>
      <c r="E733" s="19">
        <v>159330280</v>
      </c>
      <c r="F733" s="2">
        <v>19.747458999999999</v>
      </c>
      <c r="G733" s="2">
        <v>527</v>
      </c>
    </row>
    <row r="734" spans="1:7" x14ac:dyDescent="0.3">
      <c r="A734" s="2">
        <v>9620</v>
      </c>
      <c r="B734" s="2" t="s">
        <v>2404</v>
      </c>
      <c r="C734" s="14">
        <v>36269812</v>
      </c>
      <c r="D734" s="16">
        <v>60000000</v>
      </c>
      <c r="E734" s="18">
        <v>96269812</v>
      </c>
      <c r="F734" s="2">
        <v>29.018826000000001</v>
      </c>
      <c r="G734" s="2">
        <v>581</v>
      </c>
    </row>
    <row r="735" spans="1:7" x14ac:dyDescent="0.3">
      <c r="A735" s="2">
        <v>9302</v>
      </c>
      <c r="B735" s="2" t="s">
        <v>2406</v>
      </c>
      <c r="C735" s="15">
        <v>-60000000</v>
      </c>
      <c r="D735" s="17">
        <v>60000000</v>
      </c>
      <c r="E735" s="19">
        <v>0</v>
      </c>
      <c r="F735" s="2">
        <v>4.8018489999999998</v>
      </c>
      <c r="G735" s="2">
        <v>50</v>
      </c>
    </row>
    <row r="736" spans="1:7" x14ac:dyDescent="0.3">
      <c r="A736" s="2">
        <v>10199</v>
      </c>
      <c r="B736" s="2" t="s">
        <v>2410</v>
      </c>
      <c r="C736" s="14">
        <v>-9122855</v>
      </c>
      <c r="D736" s="16">
        <v>60000000</v>
      </c>
      <c r="E736" s="18">
        <v>50877145</v>
      </c>
      <c r="F736" s="2">
        <v>16.493576000000001</v>
      </c>
      <c r="G736" s="2">
        <v>258</v>
      </c>
    </row>
    <row r="737" spans="1:7" x14ac:dyDescent="0.3">
      <c r="A737" s="2">
        <v>10771</v>
      </c>
      <c r="B737" s="2" t="s">
        <v>2415</v>
      </c>
      <c r="C737" s="15">
        <v>0</v>
      </c>
      <c r="D737" s="17">
        <v>0</v>
      </c>
      <c r="E737" s="19">
        <v>0</v>
      </c>
      <c r="F737" s="2">
        <v>21.549232</v>
      </c>
      <c r="G737" s="2">
        <v>483</v>
      </c>
    </row>
    <row r="738" spans="1:7" x14ac:dyDescent="0.3">
      <c r="A738" s="2">
        <v>3512</v>
      </c>
      <c r="B738" s="2" t="s">
        <v>2418</v>
      </c>
      <c r="C738" s="14">
        <v>44324083</v>
      </c>
      <c r="D738" s="16">
        <v>60000000</v>
      </c>
      <c r="E738" s="18">
        <v>104324083</v>
      </c>
      <c r="F738" s="2">
        <v>13.080724999999999</v>
      </c>
      <c r="G738" s="2">
        <v>210</v>
      </c>
    </row>
    <row r="739" spans="1:7" x14ac:dyDescent="0.3">
      <c r="A739" s="2">
        <v>137094</v>
      </c>
      <c r="B739" s="2" t="s">
        <v>2421</v>
      </c>
      <c r="C739" s="15">
        <v>-9450893</v>
      </c>
      <c r="D739" s="17">
        <v>60000000</v>
      </c>
      <c r="E739" s="19">
        <v>50549107</v>
      </c>
      <c r="F739" s="2">
        <v>42.538257999999999</v>
      </c>
      <c r="G739" s="2">
        <v>1173</v>
      </c>
    </row>
    <row r="740" spans="1:7" x14ac:dyDescent="0.3">
      <c r="A740" s="2">
        <v>274479</v>
      </c>
      <c r="B740" s="2" t="s">
        <v>2425</v>
      </c>
      <c r="C740" s="14">
        <v>41134059</v>
      </c>
      <c r="D740" s="16">
        <v>60000000</v>
      </c>
      <c r="E740" s="18">
        <v>101134059</v>
      </c>
      <c r="F740" s="2">
        <v>29.876507</v>
      </c>
      <c r="G740" s="2">
        <v>1581</v>
      </c>
    </row>
    <row r="741" spans="1:7" x14ac:dyDescent="0.3">
      <c r="A741" s="2">
        <v>267860</v>
      </c>
      <c r="B741" s="2" t="s">
        <v>2428</v>
      </c>
      <c r="C741" s="15">
        <v>145754447</v>
      </c>
      <c r="D741" s="17">
        <v>60000000</v>
      </c>
      <c r="E741" s="19">
        <v>205754447</v>
      </c>
      <c r="F741" s="2">
        <v>61.849521000000003</v>
      </c>
      <c r="G741" s="2">
        <v>1621</v>
      </c>
    </row>
    <row r="742" spans="1:7" x14ac:dyDescent="0.3">
      <c r="A742" s="2">
        <v>8078</v>
      </c>
      <c r="B742" s="2" t="s">
        <v>2433</v>
      </c>
      <c r="C742" s="14">
        <v>92000000</v>
      </c>
      <c r="D742" s="16">
        <v>70000000</v>
      </c>
      <c r="E742" s="18">
        <v>162000000</v>
      </c>
      <c r="F742" s="2">
        <v>37.449629999999999</v>
      </c>
      <c r="G742" s="2">
        <v>1365</v>
      </c>
    </row>
    <row r="743" spans="1:7" x14ac:dyDescent="0.3">
      <c r="A743" s="2">
        <v>7485</v>
      </c>
      <c r="B743" s="2" t="s">
        <v>2437</v>
      </c>
      <c r="C743" s="15">
        <v>34696996</v>
      </c>
      <c r="D743" s="17">
        <v>61000000</v>
      </c>
      <c r="E743" s="19">
        <v>95696996</v>
      </c>
      <c r="F743" s="2">
        <v>37.378081000000002</v>
      </c>
      <c r="G743" s="2">
        <v>1462</v>
      </c>
    </row>
    <row r="744" spans="1:7" x14ac:dyDescent="0.3">
      <c r="A744" s="2">
        <v>170687</v>
      </c>
      <c r="B744" s="2" t="s">
        <v>2439</v>
      </c>
      <c r="C744" s="14">
        <v>48255770</v>
      </c>
      <c r="D744" s="16">
        <v>60000000</v>
      </c>
      <c r="E744" s="18">
        <v>108255770</v>
      </c>
      <c r="F744" s="2">
        <v>30.656345000000002</v>
      </c>
      <c r="G744" s="2">
        <v>668</v>
      </c>
    </row>
    <row r="745" spans="1:7" x14ac:dyDescent="0.3">
      <c r="A745" s="2">
        <v>6435</v>
      </c>
      <c r="B745" s="2" t="s">
        <v>2444</v>
      </c>
      <c r="C745" s="15">
        <v>-28316623</v>
      </c>
      <c r="D745" s="17">
        <v>75000000</v>
      </c>
      <c r="E745" s="19">
        <v>46683377</v>
      </c>
      <c r="F745" s="2">
        <v>15.142701000000001</v>
      </c>
      <c r="G745" s="2">
        <v>338</v>
      </c>
    </row>
    <row r="746" spans="1:7" x14ac:dyDescent="0.3">
      <c r="A746" s="2">
        <v>137106</v>
      </c>
      <c r="B746" s="2" t="s">
        <v>2447</v>
      </c>
      <c r="C746" s="14">
        <v>409160692</v>
      </c>
      <c r="D746" s="16">
        <v>60000000</v>
      </c>
      <c r="E746" s="18">
        <v>469160692</v>
      </c>
      <c r="F746" s="2">
        <v>59.547927999999999</v>
      </c>
      <c r="G746" s="2">
        <v>3070</v>
      </c>
    </row>
    <row r="747" spans="1:7" x14ac:dyDescent="0.3">
      <c r="A747" s="2">
        <v>10040</v>
      </c>
      <c r="B747" s="2" t="s">
        <v>2449</v>
      </c>
      <c r="C747" s="15">
        <v>0</v>
      </c>
      <c r="D747" s="17">
        <v>0</v>
      </c>
      <c r="E747" s="19">
        <v>0</v>
      </c>
      <c r="F747" s="2">
        <v>19.998581000000001</v>
      </c>
      <c r="G747" s="2">
        <v>425</v>
      </c>
    </row>
    <row r="748" spans="1:7" x14ac:dyDescent="0.3">
      <c r="A748" s="2">
        <v>6278</v>
      </c>
      <c r="B748" s="2" t="s">
        <v>2452</v>
      </c>
      <c r="C748" s="14">
        <v>-16938018</v>
      </c>
      <c r="D748" s="16">
        <v>60000000</v>
      </c>
      <c r="E748" s="18">
        <v>43061982</v>
      </c>
      <c r="F748" s="2">
        <v>27.615107999999999</v>
      </c>
      <c r="G748" s="2">
        <v>669</v>
      </c>
    </row>
    <row r="749" spans="1:7" x14ac:dyDescent="0.3">
      <c r="A749" s="2">
        <v>82682</v>
      </c>
      <c r="B749" s="2" t="s">
        <v>2455</v>
      </c>
      <c r="C749" s="15">
        <v>45200903</v>
      </c>
      <c r="D749" s="17">
        <v>60000000</v>
      </c>
      <c r="E749" s="19">
        <v>105200903</v>
      </c>
      <c r="F749" s="2">
        <v>29.041198000000001</v>
      </c>
      <c r="G749" s="2">
        <v>1778</v>
      </c>
    </row>
    <row r="750" spans="1:7" x14ac:dyDescent="0.3">
      <c r="A750" s="2">
        <v>17610</v>
      </c>
      <c r="B750" s="2" t="s">
        <v>2459</v>
      </c>
      <c r="C750" s="14">
        <v>2357900</v>
      </c>
      <c r="D750" s="16">
        <v>60000000</v>
      </c>
      <c r="E750" s="18">
        <v>62357900</v>
      </c>
      <c r="F750" s="2">
        <v>25.293538000000002</v>
      </c>
      <c r="G750" s="2">
        <v>524</v>
      </c>
    </row>
    <row r="751" spans="1:7" x14ac:dyDescent="0.3">
      <c r="A751" s="2">
        <v>22954</v>
      </c>
      <c r="B751" s="2" t="s">
        <v>2462</v>
      </c>
      <c r="C751" s="15">
        <v>62233971</v>
      </c>
      <c r="D751" s="17">
        <v>60000000</v>
      </c>
      <c r="E751" s="19">
        <v>122233971</v>
      </c>
      <c r="F751" s="2">
        <v>23.851189999999999</v>
      </c>
      <c r="G751" s="2">
        <v>1125</v>
      </c>
    </row>
    <row r="752" spans="1:7" x14ac:dyDescent="0.3">
      <c r="A752" s="2">
        <v>16995</v>
      </c>
      <c r="B752" s="2" t="s">
        <v>2464</v>
      </c>
      <c r="C752" s="14">
        <v>27784194</v>
      </c>
      <c r="D752" s="16">
        <v>60000000</v>
      </c>
      <c r="E752" s="18">
        <v>87784194</v>
      </c>
      <c r="F752" s="2">
        <v>21.685718999999999</v>
      </c>
      <c r="G752" s="2">
        <v>484</v>
      </c>
    </row>
    <row r="753" spans="1:7" x14ac:dyDescent="0.3">
      <c r="A753" s="2">
        <v>16558</v>
      </c>
      <c r="B753" s="2" t="s">
        <v>2468</v>
      </c>
      <c r="C753" s="15">
        <v>-18146652</v>
      </c>
      <c r="D753" s="17">
        <v>78146652</v>
      </c>
      <c r="E753" s="19">
        <v>60000000</v>
      </c>
      <c r="F753" s="2">
        <v>13.630049</v>
      </c>
      <c r="G753" s="2">
        <v>201</v>
      </c>
    </row>
    <row r="754" spans="1:7" x14ac:dyDescent="0.3">
      <c r="A754" s="2">
        <v>9849</v>
      </c>
      <c r="B754" s="2" t="s">
        <v>2471</v>
      </c>
      <c r="C754" s="14">
        <v>-28149899</v>
      </c>
      <c r="D754" s="16">
        <v>65000000</v>
      </c>
      <c r="E754" s="18">
        <v>36850101</v>
      </c>
      <c r="F754" s="2">
        <v>6.8069199999999999</v>
      </c>
      <c r="G754" s="2">
        <v>80</v>
      </c>
    </row>
    <row r="755" spans="1:7" x14ac:dyDescent="0.3">
      <c r="A755" s="2">
        <v>5820</v>
      </c>
      <c r="B755" s="2" t="s">
        <v>2474</v>
      </c>
      <c r="C755" s="15">
        <v>17920346</v>
      </c>
      <c r="D755" s="17">
        <v>60000000</v>
      </c>
      <c r="E755" s="19">
        <v>77920346</v>
      </c>
      <c r="F755" s="2">
        <v>15.352807</v>
      </c>
      <c r="G755" s="2">
        <v>225</v>
      </c>
    </row>
    <row r="756" spans="1:7" x14ac:dyDescent="0.3">
      <c r="A756" s="2">
        <v>16866</v>
      </c>
      <c r="B756" s="2" t="s">
        <v>2477</v>
      </c>
      <c r="C756" s="14">
        <v>34945765</v>
      </c>
      <c r="D756" s="16">
        <v>70000000</v>
      </c>
      <c r="E756" s="18">
        <v>104945765</v>
      </c>
      <c r="F756" s="2">
        <v>23.661071</v>
      </c>
      <c r="G756" s="2">
        <v>556</v>
      </c>
    </row>
    <row r="757" spans="1:7" x14ac:dyDescent="0.3">
      <c r="A757" s="2">
        <v>201</v>
      </c>
      <c r="B757" s="2" t="s">
        <v>2480</v>
      </c>
      <c r="C757" s="15">
        <v>7312826</v>
      </c>
      <c r="D757" s="17">
        <v>60000000</v>
      </c>
      <c r="E757" s="19">
        <v>67312826</v>
      </c>
      <c r="F757" s="2">
        <v>21.605533000000001</v>
      </c>
      <c r="G757" s="2">
        <v>479</v>
      </c>
    </row>
    <row r="758" spans="1:7" x14ac:dyDescent="0.3">
      <c r="A758" s="2">
        <v>11775</v>
      </c>
      <c r="B758" s="2" t="s">
        <v>2483</v>
      </c>
      <c r="C758" s="14">
        <v>59940815</v>
      </c>
      <c r="D758" s="16">
        <v>60000000</v>
      </c>
      <c r="E758" s="18">
        <v>119940815</v>
      </c>
      <c r="F758" s="2">
        <v>22.620125000000002</v>
      </c>
      <c r="G758" s="2">
        <v>391</v>
      </c>
    </row>
    <row r="759" spans="1:7" x14ac:dyDescent="0.3">
      <c r="A759" s="2">
        <v>87825</v>
      </c>
      <c r="B759" s="2" t="s">
        <v>2486</v>
      </c>
      <c r="C759" s="15">
        <v>0</v>
      </c>
      <c r="D759" s="17">
        <v>0</v>
      </c>
      <c r="E759" s="19">
        <v>0</v>
      </c>
      <c r="F759" s="2">
        <v>18.587114</v>
      </c>
      <c r="G759" s="2">
        <v>366</v>
      </c>
    </row>
    <row r="760" spans="1:7" x14ac:dyDescent="0.3">
      <c r="A760" s="2">
        <v>12201</v>
      </c>
      <c r="B760" s="2" t="s">
        <v>2490</v>
      </c>
      <c r="C760" s="14">
        <v>-5098661</v>
      </c>
      <c r="D760" s="16">
        <v>80000000</v>
      </c>
      <c r="E760" s="18">
        <v>74901339</v>
      </c>
      <c r="F760" s="2">
        <v>24.657931000000001</v>
      </c>
      <c r="G760" s="2">
        <v>487</v>
      </c>
    </row>
    <row r="761" spans="1:7" x14ac:dyDescent="0.3">
      <c r="A761" s="2">
        <v>11015</v>
      </c>
      <c r="B761" s="2" t="s">
        <v>2493</v>
      </c>
      <c r="C761" s="15">
        <v>-26043392</v>
      </c>
      <c r="D761" s="17">
        <v>60000000</v>
      </c>
      <c r="E761" s="19">
        <v>33956608</v>
      </c>
      <c r="F761" s="2">
        <v>12.621769</v>
      </c>
      <c r="G761" s="2">
        <v>130</v>
      </c>
    </row>
    <row r="762" spans="1:7" x14ac:dyDescent="0.3">
      <c r="A762" s="2">
        <v>9932</v>
      </c>
      <c r="B762" s="2" t="s">
        <v>2495</v>
      </c>
      <c r="C762" s="14">
        <v>-4996865</v>
      </c>
      <c r="D762" s="16">
        <v>60000000</v>
      </c>
      <c r="E762" s="18">
        <v>55003135</v>
      </c>
      <c r="F762" s="2">
        <v>21.08952</v>
      </c>
      <c r="G762" s="2">
        <v>380</v>
      </c>
    </row>
    <row r="763" spans="1:7" x14ac:dyDescent="0.3">
      <c r="A763" s="2">
        <v>13389</v>
      </c>
      <c r="B763" s="2" t="s">
        <v>2497</v>
      </c>
      <c r="C763" s="15">
        <v>13174566</v>
      </c>
      <c r="D763" s="17">
        <v>60000000</v>
      </c>
      <c r="E763" s="19">
        <v>73174566</v>
      </c>
      <c r="F763" s="2">
        <v>18.380175999999999</v>
      </c>
      <c r="G763" s="2">
        <v>375</v>
      </c>
    </row>
    <row r="764" spans="1:7" x14ac:dyDescent="0.3">
      <c r="A764" s="2">
        <v>8838</v>
      </c>
      <c r="B764" s="2" t="s">
        <v>2500</v>
      </c>
      <c r="C764" s="14">
        <v>-60000000</v>
      </c>
      <c r="D764" s="16">
        <v>60000000</v>
      </c>
      <c r="E764" s="18">
        <v>0</v>
      </c>
      <c r="F764" s="2">
        <v>18.877794999999999</v>
      </c>
      <c r="G764" s="2">
        <v>368</v>
      </c>
    </row>
    <row r="765" spans="1:7" x14ac:dyDescent="0.3">
      <c r="A765" s="2">
        <v>17332</v>
      </c>
      <c r="B765" s="2" t="s">
        <v>2503</v>
      </c>
      <c r="C765" s="15">
        <v>-28279842</v>
      </c>
      <c r="D765" s="17">
        <v>60000000</v>
      </c>
      <c r="E765" s="19">
        <v>31720158</v>
      </c>
      <c r="F765" s="2">
        <v>17.299333000000001</v>
      </c>
      <c r="G765" s="2">
        <v>234</v>
      </c>
    </row>
    <row r="766" spans="1:7" x14ac:dyDescent="0.3">
      <c r="A766" s="2">
        <v>4958</v>
      </c>
      <c r="B766" s="2" t="s">
        <v>2505</v>
      </c>
      <c r="C766" s="14">
        <v>-40540573</v>
      </c>
      <c r="D766" s="16">
        <v>80000000</v>
      </c>
      <c r="E766" s="18">
        <v>39459427</v>
      </c>
      <c r="F766" s="2">
        <v>16.848898999999999</v>
      </c>
      <c r="G766" s="2">
        <v>251</v>
      </c>
    </row>
    <row r="767" spans="1:7" x14ac:dyDescent="0.3">
      <c r="A767" s="2">
        <v>786</v>
      </c>
      <c r="B767" s="2" t="s">
        <v>2507</v>
      </c>
      <c r="C767" s="15">
        <v>-12616311</v>
      </c>
      <c r="D767" s="17">
        <v>60000000</v>
      </c>
      <c r="E767" s="19">
        <v>47383689</v>
      </c>
      <c r="F767" s="2">
        <v>21.547446000000001</v>
      </c>
      <c r="G767" s="2">
        <v>797</v>
      </c>
    </row>
    <row r="768" spans="1:7" x14ac:dyDescent="0.3">
      <c r="A768" s="2">
        <v>9513</v>
      </c>
      <c r="B768" s="2" t="s">
        <v>2509</v>
      </c>
      <c r="C768" s="14">
        <v>141702264</v>
      </c>
      <c r="D768" s="16">
        <v>0</v>
      </c>
      <c r="E768" s="18">
        <v>141702264</v>
      </c>
      <c r="F768" s="2">
        <v>16.930969000000001</v>
      </c>
      <c r="G768" s="2">
        <v>464</v>
      </c>
    </row>
    <row r="769" spans="1:7" x14ac:dyDescent="0.3">
      <c r="A769" s="2">
        <v>11679</v>
      </c>
      <c r="B769" s="2" t="s">
        <v>2512</v>
      </c>
      <c r="C769" s="15">
        <v>11073932</v>
      </c>
      <c r="D769" s="17">
        <v>60000000</v>
      </c>
      <c r="E769" s="19">
        <v>71073932</v>
      </c>
      <c r="F769" s="2">
        <v>36.689222999999998</v>
      </c>
      <c r="G769" s="2">
        <v>549</v>
      </c>
    </row>
    <row r="770" spans="1:7" x14ac:dyDescent="0.3">
      <c r="A770" s="2">
        <v>38321</v>
      </c>
      <c r="B770" s="2" t="s">
        <v>2515</v>
      </c>
      <c r="C770" s="14">
        <v>18309131</v>
      </c>
      <c r="D770" s="16">
        <v>60000000</v>
      </c>
      <c r="E770" s="18">
        <v>78309131</v>
      </c>
      <c r="F770" s="2">
        <v>28.350926999999999</v>
      </c>
      <c r="G770" s="2">
        <v>692</v>
      </c>
    </row>
    <row r="771" spans="1:7" x14ac:dyDescent="0.3">
      <c r="A771" s="2">
        <v>14411</v>
      </c>
      <c r="B771" s="2" t="s">
        <v>2520</v>
      </c>
      <c r="C771" s="15">
        <v>-33711680</v>
      </c>
      <c r="D771" s="17">
        <v>60000000</v>
      </c>
      <c r="E771" s="19">
        <v>26288320</v>
      </c>
      <c r="F771" s="2">
        <v>18.815442000000001</v>
      </c>
      <c r="G771" s="2">
        <v>372</v>
      </c>
    </row>
    <row r="772" spans="1:7" x14ac:dyDescent="0.3">
      <c r="A772" s="2">
        <v>8413</v>
      </c>
      <c r="B772" s="2" t="s">
        <v>2523</v>
      </c>
      <c r="C772" s="14">
        <v>-33326758</v>
      </c>
      <c r="D772" s="16">
        <v>60000000</v>
      </c>
      <c r="E772" s="18">
        <v>26673242</v>
      </c>
      <c r="F772" s="2">
        <v>29.787134999999999</v>
      </c>
      <c r="G772" s="2">
        <v>742</v>
      </c>
    </row>
    <row r="773" spans="1:7" x14ac:dyDescent="0.3">
      <c r="A773" s="2">
        <v>10052</v>
      </c>
      <c r="B773" s="2" t="s">
        <v>2525</v>
      </c>
      <c r="C773" s="15">
        <v>-7677600</v>
      </c>
      <c r="D773" s="17">
        <v>60000000</v>
      </c>
      <c r="E773" s="19">
        <v>52322400</v>
      </c>
      <c r="F773" s="2">
        <v>8.9271370000000001</v>
      </c>
      <c r="G773" s="2">
        <v>204</v>
      </c>
    </row>
    <row r="774" spans="1:7" x14ac:dyDescent="0.3">
      <c r="A774" s="2">
        <v>9676</v>
      </c>
      <c r="B774" s="2" t="s">
        <v>2527</v>
      </c>
      <c r="C774" s="14">
        <v>-888798</v>
      </c>
      <c r="D774" s="16">
        <v>50000000</v>
      </c>
      <c r="E774" s="18">
        <v>49111202</v>
      </c>
      <c r="F774" s="2">
        <v>15.213483999999999</v>
      </c>
      <c r="G774" s="2">
        <v>287</v>
      </c>
    </row>
    <row r="775" spans="1:7" x14ac:dyDescent="0.3">
      <c r="A775" s="2">
        <v>9664</v>
      </c>
      <c r="B775" s="2" t="s">
        <v>2530</v>
      </c>
      <c r="C775" s="15">
        <v>-42200000</v>
      </c>
      <c r="D775" s="17">
        <v>60000000</v>
      </c>
      <c r="E775" s="19">
        <v>17800000</v>
      </c>
      <c r="F775" s="2">
        <v>13.155999</v>
      </c>
      <c r="G775" s="2">
        <v>271</v>
      </c>
    </row>
    <row r="776" spans="1:7" x14ac:dyDescent="0.3">
      <c r="A776" s="2">
        <v>2100</v>
      </c>
      <c r="B776" s="2" t="s">
        <v>2533</v>
      </c>
      <c r="C776" s="14">
        <v>-44357293</v>
      </c>
      <c r="D776" s="16">
        <v>72000000</v>
      </c>
      <c r="E776" s="18">
        <v>27642707</v>
      </c>
      <c r="F776" s="2">
        <v>15.433244</v>
      </c>
      <c r="G776" s="2">
        <v>285</v>
      </c>
    </row>
    <row r="777" spans="1:7" x14ac:dyDescent="0.3">
      <c r="A777" s="2">
        <v>10384</v>
      </c>
      <c r="B777" s="2" t="s">
        <v>2537</v>
      </c>
      <c r="C777" s="15">
        <v>-75171919</v>
      </c>
      <c r="D777" s="17">
        <v>90000000</v>
      </c>
      <c r="E777" s="19">
        <v>14828081</v>
      </c>
      <c r="F777" s="2">
        <v>5.7620370000000003</v>
      </c>
      <c r="G777" s="2">
        <v>109</v>
      </c>
    </row>
    <row r="778" spans="1:7" x14ac:dyDescent="0.3">
      <c r="A778" s="2">
        <v>137321</v>
      </c>
      <c r="B778" s="2" t="s">
        <v>2542</v>
      </c>
      <c r="C778" s="14">
        <v>-29199769</v>
      </c>
      <c r="D778" s="16">
        <v>60000000</v>
      </c>
      <c r="E778" s="18">
        <v>30800231</v>
      </c>
      <c r="F778" s="2">
        <v>22.736038000000001</v>
      </c>
      <c r="G778" s="2">
        <v>487</v>
      </c>
    </row>
    <row r="779" spans="1:7" x14ac:dyDescent="0.3">
      <c r="A779" s="2">
        <v>123553</v>
      </c>
      <c r="B779" s="2" t="s">
        <v>2546</v>
      </c>
      <c r="C779" s="15">
        <v>30565421</v>
      </c>
      <c r="D779" s="17">
        <v>60000000</v>
      </c>
      <c r="E779" s="19">
        <v>90565421</v>
      </c>
      <c r="F779" s="2">
        <v>45.514031000000003</v>
      </c>
      <c r="G779" s="2">
        <v>1602</v>
      </c>
    </row>
    <row r="780" spans="1:7" x14ac:dyDescent="0.3">
      <c r="A780" s="2">
        <v>11260</v>
      </c>
      <c r="B780" s="2" t="s">
        <v>2551</v>
      </c>
      <c r="C780" s="14">
        <v>-9349921</v>
      </c>
      <c r="D780" s="16">
        <v>60000000</v>
      </c>
      <c r="E780" s="18">
        <v>50650079</v>
      </c>
      <c r="F780" s="2">
        <v>18.676290999999999</v>
      </c>
      <c r="G780" s="2">
        <v>371</v>
      </c>
    </row>
    <row r="781" spans="1:7" x14ac:dyDescent="0.3">
      <c r="A781" s="2">
        <v>9009</v>
      </c>
      <c r="B781" s="2" t="s">
        <v>2553</v>
      </c>
      <c r="C781" s="15">
        <v>-4526907</v>
      </c>
      <c r="D781" s="17">
        <v>30000000</v>
      </c>
      <c r="E781" s="19">
        <v>25473093</v>
      </c>
      <c r="F781" s="2">
        <v>14.376462999999999</v>
      </c>
      <c r="G781" s="2">
        <v>274</v>
      </c>
    </row>
    <row r="782" spans="1:7" x14ac:dyDescent="0.3">
      <c r="A782" s="2">
        <v>11374</v>
      </c>
      <c r="B782" s="2" t="s">
        <v>2556</v>
      </c>
      <c r="C782" s="14">
        <v>-80000000</v>
      </c>
      <c r="D782" s="16">
        <v>80000000</v>
      </c>
      <c r="E782" s="18">
        <v>0</v>
      </c>
      <c r="F782" s="2">
        <v>14.298297</v>
      </c>
      <c r="G782" s="2">
        <v>166</v>
      </c>
    </row>
    <row r="783" spans="1:7" x14ac:dyDescent="0.3">
      <c r="A783" s="2">
        <v>2309</v>
      </c>
      <c r="B783" s="2" t="s">
        <v>2558</v>
      </c>
      <c r="C783" s="15">
        <v>-2509626</v>
      </c>
      <c r="D783" s="17">
        <v>60000000</v>
      </c>
      <c r="E783" s="19">
        <v>57490374</v>
      </c>
      <c r="F783" s="2">
        <v>27.018885999999998</v>
      </c>
      <c r="G783" s="2">
        <v>592</v>
      </c>
    </row>
    <row r="784" spans="1:7" x14ac:dyDescent="0.3">
      <c r="A784" s="2">
        <v>8285</v>
      </c>
      <c r="B784" s="2" t="s">
        <v>2562</v>
      </c>
      <c r="C784" s="14">
        <v>-20968663</v>
      </c>
      <c r="D784" s="16">
        <v>60000000</v>
      </c>
      <c r="E784" s="18">
        <v>39031337</v>
      </c>
      <c r="F784" s="2">
        <v>14.848560000000001</v>
      </c>
      <c r="G784" s="2">
        <v>320</v>
      </c>
    </row>
    <row r="785" spans="1:7" x14ac:dyDescent="0.3">
      <c r="A785" s="2">
        <v>210860</v>
      </c>
      <c r="B785" s="2" t="s">
        <v>2565</v>
      </c>
      <c r="C785" s="15">
        <v>-29581440</v>
      </c>
      <c r="D785" s="17">
        <v>60000000</v>
      </c>
      <c r="E785" s="19">
        <v>30418560</v>
      </c>
      <c r="F785" s="2">
        <v>52.417529000000002</v>
      </c>
      <c r="G785" s="2">
        <v>1055</v>
      </c>
    </row>
    <row r="786" spans="1:7" x14ac:dyDescent="0.3">
      <c r="A786" s="2">
        <v>2312</v>
      </c>
      <c r="B786" s="2" t="s">
        <v>2569</v>
      </c>
      <c r="C786" s="14">
        <v>-60000000</v>
      </c>
      <c r="D786" s="16">
        <v>60000000</v>
      </c>
      <c r="E786" s="18">
        <v>0</v>
      </c>
      <c r="F786" s="2">
        <v>15.406173000000001</v>
      </c>
      <c r="G786" s="2">
        <v>224</v>
      </c>
    </row>
    <row r="787" spans="1:7" x14ac:dyDescent="0.3">
      <c r="A787" s="2">
        <v>9839</v>
      </c>
      <c r="B787" s="2" t="s">
        <v>2574</v>
      </c>
      <c r="C787" s="15">
        <v>-35000000</v>
      </c>
      <c r="D787" s="17">
        <v>35000000</v>
      </c>
      <c r="E787" s="19">
        <v>0</v>
      </c>
      <c r="F787" s="2">
        <v>6.5234719999999999</v>
      </c>
      <c r="G787" s="2">
        <v>110</v>
      </c>
    </row>
    <row r="788" spans="1:7" x14ac:dyDescent="0.3">
      <c r="A788" s="2">
        <v>381902</v>
      </c>
      <c r="B788" s="2" t="s">
        <v>2577</v>
      </c>
      <c r="C788" s="14">
        <v>125187158</v>
      </c>
      <c r="D788" s="16">
        <v>68490000</v>
      </c>
      <c r="E788" s="18">
        <v>193677158</v>
      </c>
      <c r="F788" s="2">
        <v>4.7262899999999997</v>
      </c>
      <c r="G788" s="2">
        <v>24</v>
      </c>
    </row>
    <row r="789" spans="1:7" x14ac:dyDescent="0.3">
      <c r="A789" s="2">
        <v>13922</v>
      </c>
      <c r="B789" s="2" t="s">
        <v>2581</v>
      </c>
      <c r="C789" s="15">
        <v>-69833498</v>
      </c>
      <c r="D789" s="17">
        <v>80000000</v>
      </c>
      <c r="E789" s="19">
        <v>10166502</v>
      </c>
      <c r="F789" s="2">
        <v>8.9232150000000008</v>
      </c>
      <c r="G789" s="2">
        <v>91</v>
      </c>
    </row>
    <row r="790" spans="1:7" x14ac:dyDescent="0.3">
      <c r="A790" s="2">
        <v>293660</v>
      </c>
      <c r="B790" s="2" t="s">
        <v>2585</v>
      </c>
      <c r="C790" s="14">
        <v>725112979</v>
      </c>
      <c r="D790" s="16">
        <v>58000000</v>
      </c>
      <c r="E790" s="18">
        <v>783112979</v>
      </c>
      <c r="F790" s="2">
        <v>514.56995600000005</v>
      </c>
      <c r="G790" s="2">
        <v>10995</v>
      </c>
    </row>
    <row r="791" spans="1:7" x14ac:dyDescent="0.3">
      <c r="A791" s="2">
        <v>9713</v>
      </c>
      <c r="B791" s="2" t="s">
        <v>2588</v>
      </c>
      <c r="C791" s="15">
        <v>-60000000</v>
      </c>
      <c r="D791" s="17">
        <v>60000000</v>
      </c>
      <c r="E791" s="19">
        <v>0</v>
      </c>
      <c r="F791" s="2">
        <v>9.2656720000000004</v>
      </c>
      <c r="G791" s="2">
        <v>111</v>
      </c>
    </row>
    <row r="792" spans="1:7" x14ac:dyDescent="0.3">
      <c r="A792" s="2">
        <v>190859</v>
      </c>
      <c r="B792" s="2" t="s">
        <v>2592</v>
      </c>
      <c r="C792" s="14">
        <v>483507423</v>
      </c>
      <c r="D792" s="16">
        <v>58800000</v>
      </c>
      <c r="E792" s="18">
        <v>542307423</v>
      </c>
      <c r="F792" s="2">
        <v>87.534369999999996</v>
      </c>
      <c r="G792" s="2">
        <v>4469</v>
      </c>
    </row>
    <row r="793" spans="1:7" x14ac:dyDescent="0.3">
      <c r="A793" s="2">
        <v>257445</v>
      </c>
      <c r="B793" s="2" t="s">
        <v>2595</v>
      </c>
      <c r="C793" s="15">
        <v>100162788</v>
      </c>
      <c r="D793" s="17">
        <v>58000000</v>
      </c>
      <c r="E793" s="19">
        <v>158162788</v>
      </c>
      <c r="F793" s="2">
        <v>45.351616999999997</v>
      </c>
      <c r="G793" s="2">
        <v>995</v>
      </c>
    </row>
    <row r="794" spans="1:7" x14ac:dyDescent="0.3">
      <c r="A794" s="2">
        <v>9007</v>
      </c>
      <c r="B794" s="2" t="s">
        <v>2597</v>
      </c>
      <c r="C794" s="14">
        <v>44854431</v>
      </c>
      <c r="D794" s="16">
        <v>58000000</v>
      </c>
      <c r="E794" s="18">
        <v>102854431</v>
      </c>
      <c r="F794" s="2">
        <v>13.43573</v>
      </c>
      <c r="G794" s="2">
        <v>579</v>
      </c>
    </row>
    <row r="795" spans="1:7" x14ac:dyDescent="0.3">
      <c r="A795" s="2">
        <v>889</v>
      </c>
      <c r="B795" s="2" t="s">
        <v>2600</v>
      </c>
      <c r="C795" s="15">
        <v>-23531725</v>
      </c>
      <c r="D795" s="17">
        <v>83000000</v>
      </c>
      <c r="E795" s="19">
        <v>59468275</v>
      </c>
      <c r="F795" s="2">
        <v>6.2483089999999999</v>
      </c>
      <c r="G795" s="2">
        <v>134</v>
      </c>
    </row>
    <row r="796" spans="1:7" x14ac:dyDescent="0.3">
      <c r="A796" s="2">
        <v>1370</v>
      </c>
      <c r="B796" s="2" t="s">
        <v>2603</v>
      </c>
      <c r="C796" s="14">
        <v>126015611</v>
      </c>
      <c r="D796" s="16">
        <v>63000000</v>
      </c>
      <c r="E796" s="18">
        <v>189015611</v>
      </c>
      <c r="F796" s="2">
        <v>31.294716999999999</v>
      </c>
      <c r="G796" s="2">
        <v>690</v>
      </c>
    </row>
    <row r="797" spans="1:7" x14ac:dyDescent="0.3">
      <c r="A797" s="2">
        <v>4942</v>
      </c>
      <c r="B797" s="2" t="s">
        <v>2606</v>
      </c>
      <c r="C797" s="15">
        <v>-16700508</v>
      </c>
      <c r="D797" s="17">
        <v>58000000</v>
      </c>
      <c r="E797" s="19">
        <v>41299492</v>
      </c>
      <c r="F797" s="2">
        <v>7.7392760000000003</v>
      </c>
      <c r="G797" s="2">
        <v>130</v>
      </c>
    </row>
    <row r="798" spans="1:7" x14ac:dyDescent="0.3">
      <c r="A798" s="2">
        <v>347969</v>
      </c>
      <c r="B798" s="2" t="s">
        <v>2609</v>
      </c>
      <c r="C798" s="14">
        <v>-60000000</v>
      </c>
      <c r="D798" s="16">
        <v>60000000</v>
      </c>
      <c r="E798" s="18">
        <v>0</v>
      </c>
      <c r="F798" s="2">
        <v>19.694694999999999</v>
      </c>
      <c r="G798" s="2">
        <v>388</v>
      </c>
    </row>
    <row r="799" spans="1:7" x14ac:dyDescent="0.3">
      <c r="A799" s="2">
        <v>24438</v>
      </c>
      <c r="B799" s="2" t="s">
        <v>2612</v>
      </c>
      <c r="C799" s="15">
        <v>27280250</v>
      </c>
      <c r="D799" s="17">
        <v>58000000</v>
      </c>
      <c r="E799" s="19">
        <v>85280250</v>
      </c>
      <c r="F799" s="2">
        <v>14.403696</v>
      </c>
      <c r="G799" s="2">
        <v>276</v>
      </c>
    </row>
    <row r="800" spans="1:7" x14ac:dyDescent="0.3">
      <c r="A800" s="2">
        <v>116741</v>
      </c>
      <c r="B800" s="2" t="s">
        <v>2614</v>
      </c>
      <c r="C800" s="14">
        <v>-14000000</v>
      </c>
      <c r="D800" s="16">
        <v>58000000</v>
      </c>
      <c r="E800" s="18">
        <v>44000000</v>
      </c>
      <c r="F800" s="2">
        <v>1.5514969999999999</v>
      </c>
      <c r="G800" s="2">
        <v>1658</v>
      </c>
    </row>
    <row r="801" spans="1:7" x14ac:dyDescent="0.3">
      <c r="A801" s="2">
        <v>35791</v>
      </c>
      <c r="B801" s="2" t="s">
        <v>2617</v>
      </c>
      <c r="C801" s="15">
        <v>240228084</v>
      </c>
      <c r="D801" s="17">
        <v>60000000</v>
      </c>
      <c r="E801" s="19">
        <v>300228084</v>
      </c>
      <c r="F801" s="2">
        <v>2.143764</v>
      </c>
      <c r="G801" s="2">
        <v>1363</v>
      </c>
    </row>
    <row r="802" spans="1:7" x14ac:dyDescent="0.3">
      <c r="A802" s="2">
        <v>72431</v>
      </c>
      <c r="B802" s="2" t="s">
        <v>2619</v>
      </c>
      <c r="C802" s="14">
        <v>-7634623</v>
      </c>
      <c r="D802" s="16">
        <v>58000000</v>
      </c>
      <c r="E802" s="18">
        <v>50365377</v>
      </c>
      <c r="F802" s="2">
        <v>12.29603</v>
      </c>
      <c r="G802" s="2">
        <v>178</v>
      </c>
    </row>
    <row r="803" spans="1:7" x14ac:dyDescent="0.3">
      <c r="A803" s="2">
        <v>1813</v>
      </c>
      <c r="B803" s="2" t="s">
        <v>2622</v>
      </c>
      <c r="C803" s="15">
        <v>95944660</v>
      </c>
      <c r="D803" s="17">
        <v>57000000</v>
      </c>
      <c r="E803" s="19">
        <v>152944660</v>
      </c>
      <c r="F803" s="2">
        <v>33.847299999999997</v>
      </c>
      <c r="G803" s="2">
        <v>1374</v>
      </c>
    </row>
    <row r="804" spans="1:7" x14ac:dyDescent="0.3">
      <c r="A804" s="2">
        <v>87428</v>
      </c>
      <c r="B804" s="2" t="s">
        <v>2624</v>
      </c>
      <c r="C804" s="14">
        <v>-11941633</v>
      </c>
      <c r="D804" s="16">
        <v>70000000</v>
      </c>
      <c r="E804" s="18">
        <v>58058367</v>
      </c>
      <c r="F804" s="2">
        <v>21.723897000000001</v>
      </c>
      <c r="G804" s="2">
        <v>453</v>
      </c>
    </row>
    <row r="805" spans="1:7" x14ac:dyDescent="0.3">
      <c r="A805" s="2">
        <v>8840</v>
      </c>
      <c r="B805" s="2" t="s">
        <v>2627</v>
      </c>
      <c r="C805" s="15">
        <v>58267375</v>
      </c>
      <c r="D805" s="17">
        <v>57000000</v>
      </c>
      <c r="E805" s="19">
        <v>115267375</v>
      </c>
      <c r="F805" s="2">
        <v>31.791979000000001</v>
      </c>
      <c r="G805" s="2">
        <v>535</v>
      </c>
    </row>
    <row r="806" spans="1:7" x14ac:dyDescent="0.3">
      <c r="A806" s="2">
        <v>10589</v>
      </c>
      <c r="B806" s="2" t="s">
        <v>2630</v>
      </c>
      <c r="C806" s="14">
        <v>1347797</v>
      </c>
      <c r="D806" s="16">
        <v>60000000</v>
      </c>
      <c r="E806" s="18">
        <v>61347797</v>
      </c>
      <c r="F806" s="2">
        <v>14.113066</v>
      </c>
      <c r="G806" s="2">
        <v>226</v>
      </c>
    </row>
    <row r="807" spans="1:7" x14ac:dyDescent="0.3">
      <c r="A807" s="2">
        <v>71676</v>
      </c>
      <c r="B807" s="2" t="s">
        <v>2632</v>
      </c>
      <c r="C807" s="15">
        <v>92217355</v>
      </c>
      <c r="D807" s="17">
        <v>57000000</v>
      </c>
      <c r="E807" s="19">
        <v>149217355</v>
      </c>
      <c r="F807" s="2">
        <v>48.622278000000001</v>
      </c>
      <c r="G807" s="2">
        <v>1135</v>
      </c>
    </row>
    <row r="808" spans="1:7" x14ac:dyDescent="0.3">
      <c r="A808" s="2">
        <v>1722</v>
      </c>
      <c r="B808" s="2" t="s">
        <v>2636</v>
      </c>
      <c r="C808" s="14">
        <v>5112895</v>
      </c>
      <c r="D808" s="16">
        <v>57000000</v>
      </c>
      <c r="E808" s="18">
        <v>62112895</v>
      </c>
      <c r="F808" s="2">
        <v>9.0618660000000002</v>
      </c>
      <c r="G808" s="2">
        <v>145</v>
      </c>
    </row>
    <row r="809" spans="1:7" x14ac:dyDescent="0.3">
      <c r="A809" s="2">
        <v>10022</v>
      </c>
      <c r="B809" s="2" t="s">
        <v>2640</v>
      </c>
      <c r="C809" s="15">
        <v>57006880</v>
      </c>
      <c r="D809" s="17">
        <v>56000000</v>
      </c>
      <c r="E809" s="19">
        <v>113006880</v>
      </c>
      <c r="F809" s="2">
        <v>35.476300000000002</v>
      </c>
      <c r="G809" s="2">
        <v>842</v>
      </c>
    </row>
    <row r="810" spans="1:7" x14ac:dyDescent="0.3">
      <c r="A810" s="2">
        <v>11358</v>
      </c>
      <c r="B810" s="2" t="s">
        <v>2643</v>
      </c>
      <c r="C810" s="14">
        <v>1223890</v>
      </c>
      <c r="D810" s="16">
        <v>56000000</v>
      </c>
      <c r="E810" s="18">
        <v>57223890</v>
      </c>
      <c r="F810" s="2">
        <v>23.438397999999999</v>
      </c>
      <c r="G810" s="2">
        <v>381</v>
      </c>
    </row>
    <row r="811" spans="1:7" x14ac:dyDescent="0.3">
      <c r="A811" s="2">
        <v>13</v>
      </c>
      <c r="B811" s="2" t="s">
        <v>2647</v>
      </c>
      <c r="C811" s="15">
        <v>622945399</v>
      </c>
      <c r="D811" s="17">
        <v>55000000</v>
      </c>
      <c r="E811" s="19">
        <v>677945399</v>
      </c>
      <c r="F811" s="2">
        <v>138.133331</v>
      </c>
      <c r="G811" s="2">
        <v>7927</v>
      </c>
    </row>
    <row r="812" spans="1:7" x14ac:dyDescent="0.3">
      <c r="A812" s="2">
        <v>6477</v>
      </c>
      <c r="B812" s="2" t="s">
        <v>2650</v>
      </c>
      <c r="C812" s="14">
        <v>301366633</v>
      </c>
      <c r="D812" s="16">
        <v>60000000</v>
      </c>
      <c r="E812" s="18">
        <v>361366633</v>
      </c>
      <c r="F812" s="2">
        <v>47.336033999999998</v>
      </c>
      <c r="G812" s="2">
        <v>1177</v>
      </c>
    </row>
    <row r="813" spans="1:7" x14ac:dyDescent="0.3">
      <c r="A813" s="2">
        <v>1597</v>
      </c>
      <c r="B813" s="2" t="s">
        <v>2652</v>
      </c>
      <c r="C813" s="15">
        <v>275444045</v>
      </c>
      <c r="D813" s="17">
        <v>55000000</v>
      </c>
      <c r="E813" s="19">
        <v>330444045</v>
      </c>
      <c r="F813" s="2">
        <v>29.972239999999999</v>
      </c>
      <c r="G813" s="2">
        <v>1698</v>
      </c>
    </row>
    <row r="814" spans="1:7" x14ac:dyDescent="0.3">
      <c r="A814" s="2">
        <v>10530</v>
      </c>
      <c r="B814" s="2" t="s">
        <v>2655</v>
      </c>
      <c r="C814" s="14">
        <v>291079773</v>
      </c>
      <c r="D814" s="16">
        <v>55000000</v>
      </c>
      <c r="E814" s="18">
        <v>346079773</v>
      </c>
      <c r="F814" s="2">
        <v>47.845588999999997</v>
      </c>
      <c r="G814" s="2">
        <v>1457</v>
      </c>
    </row>
    <row r="815" spans="1:7" x14ac:dyDescent="0.3">
      <c r="A815" s="2">
        <v>1924</v>
      </c>
      <c r="B815" s="2" t="s">
        <v>2658</v>
      </c>
      <c r="C815" s="15">
        <v>245218018</v>
      </c>
      <c r="D815" s="17">
        <v>55000000</v>
      </c>
      <c r="E815" s="19">
        <v>300218018</v>
      </c>
      <c r="F815" s="2">
        <v>48.507080999999999</v>
      </c>
      <c r="G815" s="2">
        <v>1022</v>
      </c>
    </row>
    <row r="816" spans="1:7" x14ac:dyDescent="0.3">
      <c r="A816" s="2">
        <v>9327</v>
      </c>
      <c r="B816" s="2" t="s">
        <v>2660</v>
      </c>
      <c r="C816" s="14">
        <v>74769345</v>
      </c>
      <c r="D816" s="16">
        <v>54000000</v>
      </c>
      <c r="E816" s="18">
        <v>128769345</v>
      </c>
      <c r="F816" s="2">
        <v>20.281189999999999</v>
      </c>
      <c r="G816" s="2">
        <v>702</v>
      </c>
    </row>
    <row r="817" spans="1:7" x14ac:dyDescent="0.3">
      <c r="A817" s="2">
        <v>8488</v>
      </c>
      <c r="B817" s="2" t="s">
        <v>2662</v>
      </c>
      <c r="C817" s="15">
        <v>298100420</v>
      </c>
      <c r="D817" s="17">
        <v>70000000</v>
      </c>
      <c r="E817" s="19">
        <v>368100420</v>
      </c>
      <c r="F817" s="2">
        <v>34.576912999999998</v>
      </c>
      <c r="G817" s="2">
        <v>1665</v>
      </c>
    </row>
    <row r="818" spans="1:7" x14ac:dyDescent="0.3">
      <c r="A818" s="2">
        <v>10603</v>
      </c>
      <c r="B818" s="2" t="s">
        <v>2665</v>
      </c>
      <c r="C818" s="14">
        <v>-55000000</v>
      </c>
      <c r="D818" s="16">
        <v>55000000</v>
      </c>
      <c r="E818" s="18">
        <v>0</v>
      </c>
      <c r="F818" s="2">
        <v>22.573236999999999</v>
      </c>
      <c r="G818" s="2">
        <v>496</v>
      </c>
    </row>
    <row r="819" spans="1:7" x14ac:dyDescent="0.3">
      <c r="A819" s="2">
        <v>8273</v>
      </c>
      <c r="B819" s="2" t="s">
        <v>2668</v>
      </c>
      <c r="C819" s="15">
        <v>176449203</v>
      </c>
      <c r="D819" s="17">
        <v>55000000</v>
      </c>
      <c r="E819" s="19">
        <v>231449203</v>
      </c>
      <c r="F819" s="2">
        <v>36.194802000000003</v>
      </c>
      <c r="G819" s="2">
        <v>1129</v>
      </c>
    </row>
    <row r="820" spans="1:7" x14ac:dyDescent="0.3">
      <c r="A820" s="2">
        <v>109424</v>
      </c>
      <c r="B820" s="2" t="s">
        <v>2671</v>
      </c>
      <c r="C820" s="14">
        <v>40000000</v>
      </c>
      <c r="D820" s="16">
        <v>55000000</v>
      </c>
      <c r="E820" s="18">
        <v>95000000</v>
      </c>
      <c r="F820" s="2">
        <v>52.786917000000003</v>
      </c>
      <c r="G820" s="2">
        <v>2454</v>
      </c>
    </row>
    <row r="821" spans="1:7" x14ac:dyDescent="0.3">
      <c r="A821" s="2">
        <v>35056</v>
      </c>
      <c r="B821" s="2" t="s">
        <v>2673</v>
      </c>
      <c r="C821" s="15">
        <v>97263880</v>
      </c>
      <c r="D821" s="17">
        <v>55000000</v>
      </c>
      <c r="E821" s="19">
        <v>152263880</v>
      </c>
      <c r="F821" s="2">
        <v>38.061680000000003</v>
      </c>
      <c r="G821" s="2">
        <v>1122</v>
      </c>
    </row>
    <row r="822" spans="1:7" x14ac:dyDescent="0.3">
      <c r="A822" s="2">
        <v>8839</v>
      </c>
      <c r="B822" s="2" t="s">
        <v>2675</v>
      </c>
      <c r="C822" s="14">
        <v>237928194</v>
      </c>
      <c r="D822" s="16">
        <v>50000000</v>
      </c>
      <c r="E822" s="18">
        <v>287928194</v>
      </c>
      <c r="F822" s="2">
        <v>19.830131999999999</v>
      </c>
      <c r="G822" s="2">
        <v>1019</v>
      </c>
    </row>
    <row r="823" spans="1:7" x14ac:dyDescent="0.3">
      <c r="A823" s="2">
        <v>156022</v>
      </c>
      <c r="B823" s="2" t="s">
        <v>2678</v>
      </c>
      <c r="C823" s="15">
        <v>137330738</v>
      </c>
      <c r="D823" s="17">
        <v>55000000</v>
      </c>
      <c r="E823" s="19">
        <v>192330738</v>
      </c>
      <c r="F823" s="2">
        <v>79.922059000000004</v>
      </c>
      <c r="G823" s="2">
        <v>2954</v>
      </c>
    </row>
    <row r="824" spans="1:7" x14ac:dyDescent="0.3">
      <c r="A824" s="2">
        <v>7303</v>
      </c>
      <c r="B824" s="2" t="s">
        <v>2680</v>
      </c>
      <c r="C824" s="14">
        <v>99906693</v>
      </c>
      <c r="D824" s="16">
        <v>55000000</v>
      </c>
      <c r="E824" s="18">
        <v>154906693</v>
      </c>
      <c r="F824" s="2">
        <v>19.738215</v>
      </c>
      <c r="G824" s="2">
        <v>485</v>
      </c>
    </row>
    <row r="825" spans="1:7" x14ac:dyDescent="0.3">
      <c r="A825" s="2">
        <v>8963</v>
      </c>
      <c r="B825" s="2" t="s">
        <v>2684</v>
      </c>
      <c r="C825" s="15">
        <v>104387195</v>
      </c>
      <c r="D825" s="17">
        <v>53000000</v>
      </c>
      <c r="E825" s="19">
        <v>157387195</v>
      </c>
      <c r="F825" s="2">
        <v>20.334629</v>
      </c>
      <c r="G825" s="2">
        <v>498</v>
      </c>
    </row>
    <row r="826" spans="1:7" x14ac:dyDescent="0.3">
      <c r="A826" s="2">
        <v>1402</v>
      </c>
      <c r="B826" s="2" t="s">
        <v>2686</v>
      </c>
      <c r="C826" s="14">
        <v>252077295</v>
      </c>
      <c r="D826" s="16">
        <v>55000000</v>
      </c>
      <c r="E826" s="18">
        <v>307077295</v>
      </c>
      <c r="F826" s="2">
        <v>80.581367</v>
      </c>
      <c r="G826" s="2">
        <v>2525</v>
      </c>
    </row>
    <row r="827" spans="1:7" x14ac:dyDescent="0.3">
      <c r="A827" s="2">
        <v>9315</v>
      </c>
      <c r="B827" s="2" t="s">
        <v>2690</v>
      </c>
      <c r="C827" s="15">
        <v>168387299</v>
      </c>
      <c r="D827" s="17">
        <v>55000000</v>
      </c>
      <c r="E827" s="19">
        <v>223387299</v>
      </c>
      <c r="F827" s="2">
        <v>32.051450000000003</v>
      </c>
      <c r="G827" s="2">
        <v>772</v>
      </c>
    </row>
    <row r="828" spans="1:7" x14ac:dyDescent="0.3">
      <c r="A828" s="2">
        <v>8984</v>
      </c>
      <c r="B828" s="2" t="s">
        <v>2693</v>
      </c>
      <c r="C828" s="14">
        <v>159015089</v>
      </c>
      <c r="D828" s="16">
        <v>55000000</v>
      </c>
      <c r="E828" s="18">
        <v>214015089</v>
      </c>
      <c r="F828" s="2">
        <v>15.064057999999999</v>
      </c>
      <c r="G828" s="2">
        <v>210</v>
      </c>
    </row>
    <row r="829" spans="1:7" x14ac:dyDescent="0.3">
      <c r="A829" s="2">
        <v>795</v>
      </c>
      <c r="B829" s="2" t="s">
        <v>2695</v>
      </c>
      <c r="C829" s="15">
        <v>143685114</v>
      </c>
      <c r="D829" s="17">
        <v>55000000</v>
      </c>
      <c r="E829" s="19">
        <v>198685114</v>
      </c>
      <c r="F829" s="2">
        <v>21.272734</v>
      </c>
      <c r="G829" s="2">
        <v>529</v>
      </c>
    </row>
    <row r="830" spans="1:7" x14ac:dyDescent="0.3">
      <c r="A830" s="2">
        <v>24</v>
      </c>
      <c r="B830" s="2" t="s">
        <v>2697</v>
      </c>
      <c r="C830" s="14">
        <v>150949000</v>
      </c>
      <c r="D830" s="16">
        <v>30000000</v>
      </c>
      <c r="E830" s="18">
        <v>180949000</v>
      </c>
      <c r="F830" s="2">
        <v>79.754965999999996</v>
      </c>
      <c r="G830" s="2">
        <v>4949</v>
      </c>
    </row>
    <row r="831" spans="1:7" x14ac:dyDescent="0.3">
      <c r="A831" s="2">
        <v>11353</v>
      </c>
      <c r="B831" s="2" t="s">
        <v>2699</v>
      </c>
      <c r="C831" s="15">
        <v>-55000000</v>
      </c>
      <c r="D831" s="17">
        <v>55000000</v>
      </c>
      <c r="E831" s="19">
        <v>0</v>
      </c>
      <c r="F831" s="2">
        <v>13.191829</v>
      </c>
      <c r="G831" s="2">
        <v>254</v>
      </c>
    </row>
    <row r="832" spans="1:7" x14ac:dyDescent="0.3">
      <c r="A832" s="2">
        <v>393</v>
      </c>
      <c r="B832" s="2" t="s">
        <v>2701</v>
      </c>
      <c r="C832" s="14">
        <v>122159461</v>
      </c>
      <c r="D832" s="16">
        <v>30000000</v>
      </c>
      <c r="E832" s="18">
        <v>152159461</v>
      </c>
      <c r="F832" s="2">
        <v>50.622607000000002</v>
      </c>
      <c r="G832" s="2">
        <v>3948</v>
      </c>
    </row>
    <row r="833" spans="1:7" x14ac:dyDescent="0.3">
      <c r="A833" s="2">
        <v>9618</v>
      </c>
      <c r="B833" s="2" t="s">
        <v>2703</v>
      </c>
      <c r="C833" s="15">
        <v>8408614</v>
      </c>
      <c r="D833" s="17">
        <v>55000000</v>
      </c>
      <c r="E833" s="19">
        <v>63408614</v>
      </c>
      <c r="F833" s="2">
        <v>22.787666999999999</v>
      </c>
      <c r="G833" s="2">
        <v>458</v>
      </c>
    </row>
    <row r="834" spans="1:7" x14ac:dyDescent="0.3">
      <c r="A834" s="2">
        <v>9374</v>
      </c>
      <c r="B834" s="2" t="s">
        <v>2705</v>
      </c>
      <c r="C834" s="14">
        <v>94022650</v>
      </c>
      <c r="D834" s="16">
        <v>55000000</v>
      </c>
      <c r="E834" s="18">
        <v>149022650</v>
      </c>
      <c r="F834" s="2">
        <v>29.498304000000001</v>
      </c>
      <c r="G834" s="2">
        <v>636</v>
      </c>
    </row>
    <row r="835" spans="1:7" x14ac:dyDescent="0.3">
      <c r="A835" s="2">
        <v>8584</v>
      </c>
      <c r="B835" s="2" t="s">
        <v>2708</v>
      </c>
      <c r="C835" s="15">
        <v>1932305</v>
      </c>
      <c r="D835" s="17">
        <v>55000000</v>
      </c>
      <c r="E835" s="19">
        <v>56932305</v>
      </c>
      <c r="F835" s="2">
        <v>25.400935</v>
      </c>
      <c r="G835" s="2">
        <v>735</v>
      </c>
    </row>
    <row r="836" spans="1:7" x14ac:dyDescent="0.3">
      <c r="A836" s="2">
        <v>2320</v>
      </c>
      <c r="B836" s="2" t="s">
        <v>2711</v>
      </c>
      <c r="C836" s="14">
        <v>66969216</v>
      </c>
      <c r="D836" s="16">
        <v>55000000</v>
      </c>
      <c r="E836" s="18">
        <v>121969216</v>
      </c>
      <c r="F836" s="2">
        <v>17.231674999999999</v>
      </c>
      <c r="G836" s="2">
        <v>256</v>
      </c>
    </row>
    <row r="837" spans="1:7" x14ac:dyDescent="0.3">
      <c r="A837" s="2">
        <v>58224</v>
      </c>
      <c r="B837" s="2" t="s">
        <v>2713</v>
      </c>
      <c r="C837" s="15">
        <v>132361754</v>
      </c>
      <c r="D837" s="17">
        <v>55000000</v>
      </c>
      <c r="E837" s="19">
        <v>187361754</v>
      </c>
      <c r="F837" s="2">
        <v>32.835777</v>
      </c>
      <c r="G837" s="2">
        <v>751</v>
      </c>
    </row>
    <row r="838" spans="1:7" x14ac:dyDescent="0.3">
      <c r="A838" s="2">
        <v>1729</v>
      </c>
      <c r="B838" s="2" t="s">
        <v>2715</v>
      </c>
      <c r="C838" s="14">
        <v>72906624</v>
      </c>
      <c r="D838" s="16">
        <v>55000000</v>
      </c>
      <c r="E838" s="18">
        <v>127906624</v>
      </c>
      <c r="F838" s="2">
        <v>17.097041000000001</v>
      </c>
      <c r="G838" s="2">
        <v>461</v>
      </c>
    </row>
    <row r="839" spans="1:7" x14ac:dyDescent="0.3">
      <c r="A839" s="2">
        <v>175574</v>
      </c>
      <c r="B839" s="2" t="s">
        <v>2717</v>
      </c>
      <c r="C839" s="15">
        <v>55000000</v>
      </c>
      <c r="D839" s="17">
        <v>55000000</v>
      </c>
      <c r="E839" s="19">
        <v>110000000</v>
      </c>
      <c r="F839" s="2">
        <v>14.414937</v>
      </c>
      <c r="G839" s="2">
        <v>254</v>
      </c>
    </row>
    <row r="840" spans="1:7" x14ac:dyDescent="0.3">
      <c r="A840" s="2">
        <v>8077</v>
      </c>
      <c r="B840" s="2" t="s">
        <v>2722</v>
      </c>
      <c r="C840" s="14">
        <v>109773545</v>
      </c>
      <c r="D840" s="16">
        <v>50000000</v>
      </c>
      <c r="E840" s="18">
        <v>159773545</v>
      </c>
      <c r="F840" s="2">
        <v>45.856408999999999</v>
      </c>
      <c r="G840" s="2">
        <v>1633</v>
      </c>
    </row>
    <row r="841" spans="1:7" x14ac:dyDescent="0.3">
      <c r="A841" s="2">
        <v>8818</v>
      </c>
      <c r="B841" s="2" t="s">
        <v>2725</v>
      </c>
      <c r="C841" s="15">
        <v>86047179</v>
      </c>
      <c r="D841" s="17">
        <v>55000000</v>
      </c>
      <c r="E841" s="19">
        <v>141047179</v>
      </c>
      <c r="F841" s="2">
        <v>7.027139</v>
      </c>
      <c r="G841" s="2">
        <v>120</v>
      </c>
    </row>
    <row r="842" spans="1:7" x14ac:dyDescent="0.3">
      <c r="A842" s="2">
        <v>8195</v>
      </c>
      <c r="B842" s="2" t="s">
        <v>2729</v>
      </c>
      <c r="C842" s="14">
        <v>-13389116</v>
      </c>
      <c r="D842" s="16">
        <v>55000000</v>
      </c>
      <c r="E842" s="18">
        <v>41610884</v>
      </c>
      <c r="F842" s="2">
        <v>32.657488000000001</v>
      </c>
      <c r="G842" s="2">
        <v>658</v>
      </c>
    </row>
    <row r="843" spans="1:7" x14ac:dyDescent="0.3">
      <c r="A843" s="2">
        <v>10586</v>
      </c>
      <c r="B843" s="2" t="s">
        <v>2732</v>
      </c>
      <c r="C843" s="15">
        <v>25000000</v>
      </c>
      <c r="D843" s="17">
        <v>50000000</v>
      </c>
      <c r="E843" s="19">
        <v>75000000</v>
      </c>
      <c r="F843" s="2">
        <v>12.465249999999999</v>
      </c>
      <c r="G843" s="2">
        <v>236</v>
      </c>
    </row>
    <row r="844" spans="1:7" x14ac:dyDescent="0.3">
      <c r="A844" s="2">
        <v>116149</v>
      </c>
      <c r="B844" s="2" t="s">
        <v>2735</v>
      </c>
      <c r="C844" s="14">
        <v>204207227</v>
      </c>
      <c r="D844" s="16">
        <v>55000000</v>
      </c>
      <c r="E844" s="18">
        <v>259207227</v>
      </c>
      <c r="F844" s="2">
        <v>39.882275999999997</v>
      </c>
      <c r="G844" s="2">
        <v>883</v>
      </c>
    </row>
    <row r="845" spans="1:7" x14ac:dyDescent="0.3">
      <c r="A845" s="2">
        <v>80035</v>
      </c>
      <c r="B845" s="2" t="s">
        <v>2738</v>
      </c>
      <c r="C845" s="15">
        <v>267862</v>
      </c>
      <c r="D845" s="17">
        <v>68000000</v>
      </c>
      <c r="E845" s="19">
        <v>68267862</v>
      </c>
      <c r="F845" s="2">
        <v>39.395881000000003</v>
      </c>
      <c r="G845" s="2">
        <v>881</v>
      </c>
    </row>
    <row r="846" spans="1:7" x14ac:dyDescent="0.3">
      <c r="A846" s="2">
        <v>10632</v>
      </c>
      <c r="B846" s="2" t="s">
        <v>2741</v>
      </c>
      <c r="C846" s="14">
        <v>-20765992</v>
      </c>
      <c r="D846" s="16">
        <v>55000000</v>
      </c>
      <c r="E846" s="18">
        <v>34234008</v>
      </c>
      <c r="F846" s="2">
        <v>8.6349540000000005</v>
      </c>
      <c r="G846" s="2">
        <v>189</v>
      </c>
    </row>
    <row r="847" spans="1:7" x14ac:dyDescent="0.3">
      <c r="A847" s="2">
        <v>12117</v>
      </c>
      <c r="B847" s="2" t="s">
        <v>2744</v>
      </c>
      <c r="C847" s="15">
        <v>-80000000</v>
      </c>
      <c r="D847" s="17">
        <v>80000000</v>
      </c>
      <c r="E847" s="19">
        <v>0</v>
      </c>
      <c r="F847" s="2">
        <v>7.3863940000000001</v>
      </c>
      <c r="G847" s="2">
        <v>146</v>
      </c>
    </row>
    <row r="848" spans="1:7" x14ac:dyDescent="0.3">
      <c r="A848" s="2">
        <v>1792</v>
      </c>
      <c r="B848" s="2" t="s">
        <v>2746</v>
      </c>
      <c r="C848" s="14">
        <v>-21171682</v>
      </c>
      <c r="D848" s="16">
        <v>55000000</v>
      </c>
      <c r="E848" s="18">
        <v>33828318</v>
      </c>
      <c r="F848" s="2">
        <v>8.8025249999999993</v>
      </c>
      <c r="G848" s="2">
        <v>188</v>
      </c>
    </row>
    <row r="849" spans="1:7" x14ac:dyDescent="0.3">
      <c r="A849" s="2">
        <v>13260</v>
      </c>
      <c r="B849" s="2" t="s">
        <v>2748</v>
      </c>
      <c r="C849" s="15">
        <v>33472850</v>
      </c>
      <c r="D849" s="17">
        <v>0</v>
      </c>
      <c r="E849" s="19">
        <v>33472850</v>
      </c>
      <c r="F849" s="2">
        <v>10.449975</v>
      </c>
      <c r="G849" s="2">
        <v>251</v>
      </c>
    </row>
    <row r="850" spans="1:7" x14ac:dyDescent="0.3">
      <c r="A850" s="2">
        <v>72197</v>
      </c>
      <c r="B850" s="2" t="s">
        <v>2752</v>
      </c>
      <c r="C850" s="14">
        <v>58338361</v>
      </c>
      <c r="D850" s="16">
        <v>60000000</v>
      </c>
      <c r="E850" s="18">
        <v>118338361</v>
      </c>
      <c r="F850" s="2">
        <v>23.700759000000001</v>
      </c>
      <c r="G850" s="2">
        <v>374</v>
      </c>
    </row>
    <row r="851" spans="1:7" x14ac:dyDescent="0.3">
      <c r="A851" s="2">
        <v>3580</v>
      </c>
      <c r="B851" s="2" t="s">
        <v>2755</v>
      </c>
      <c r="C851" s="15">
        <v>58020255</v>
      </c>
      <c r="D851" s="17">
        <v>55000000</v>
      </c>
      <c r="E851" s="19">
        <v>113020255</v>
      </c>
      <c r="F851" s="2">
        <v>27.509160000000001</v>
      </c>
      <c r="G851" s="2">
        <v>1131</v>
      </c>
    </row>
    <row r="852" spans="1:7" x14ac:dyDescent="0.3">
      <c r="A852" s="2">
        <v>12123</v>
      </c>
      <c r="B852" s="2" t="s">
        <v>2758</v>
      </c>
      <c r="C852" s="14">
        <v>10209334</v>
      </c>
      <c r="D852" s="16">
        <v>50000000</v>
      </c>
      <c r="E852" s="18">
        <v>60209334</v>
      </c>
      <c r="F852" s="2">
        <v>20.588619999999999</v>
      </c>
      <c r="G852" s="2">
        <v>284</v>
      </c>
    </row>
    <row r="853" spans="1:7" x14ac:dyDescent="0.3">
      <c r="A853" s="2">
        <v>9566</v>
      </c>
      <c r="B853" s="2" t="s">
        <v>2760</v>
      </c>
      <c r="C853" s="15">
        <v>-36373581</v>
      </c>
      <c r="D853" s="17">
        <v>55000000</v>
      </c>
      <c r="E853" s="19">
        <v>18626419</v>
      </c>
      <c r="F853" s="2">
        <v>4.3664880000000004</v>
      </c>
      <c r="G853" s="2">
        <v>194</v>
      </c>
    </row>
    <row r="854" spans="1:7" x14ac:dyDescent="0.3">
      <c r="A854" s="2">
        <v>9833</v>
      </c>
      <c r="B854" s="2" t="s">
        <v>2763</v>
      </c>
      <c r="C854" s="14">
        <v>84648887</v>
      </c>
      <c r="D854" s="16">
        <v>70000000</v>
      </c>
      <c r="E854" s="18">
        <v>154648887</v>
      </c>
      <c r="F854" s="2">
        <v>18.927462999999999</v>
      </c>
      <c r="G854" s="2">
        <v>438</v>
      </c>
    </row>
    <row r="855" spans="1:7" x14ac:dyDescent="0.3">
      <c r="A855" s="2">
        <v>4517</v>
      </c>
      <c r="B855" s="2" t="s">
        <v>2766</v>
      </c>
      <c r="C855" s="15">
        <v>19237563</v>
      </c>
      <c r="D855" s="17">
        <v>55000000</v>
      </c>
      <c r="E855" s="19">
        <v>74237563</v>
      </c>
      <c r="F855" s="2">
        <v>15.274137</v>
      </c>
      <c r="G855" s="2">
        <v>303</v>
      </c>
    </row>
    <row r="856" spans="1:7" x14ac:dyDescent="0.3">
      <c r="A856" s="2">
        <v>8202</v>
      </c>
      <c r="B856" s="2" t="s">
        <v>2769</v>
      </c>
      <c r="C856" s="14">
        <v>-9695999</v>
      </c>
      <c r="D856" s="16">
        <v>62000000</v>
      </c>
      <c r="E856" s="18">
        <v>52304001</v>
      </c>
      <c r="F856" s="2">
        <v>29.954301999999998</v>
      </c>
      <c r="G856" s="2">
        <v>703</v>
      </c>
    </row>
    <row r="857" spans="1:7" x14ac:dyDescent="0.3">
      <c r="A857" s="2">
        <v>16072</v>
      </c>
      <c r="B857" s="2" t="s">
        <v>2772</v>
      </c>
      <c r="C857" s="15">
        <v>-43076064</v>
      </c>
      <c r="D857" s="17">
        <v>56000000</v>
      </c>
      <c r="E857" s="19">
        <v>12923936</v>
      </c>
      <c r="F857" s="2">
        <v>4.3625350000000003</v>
      </c>
      <c r="G857" s="2">
        <v>48</v>
      </c>
    </row>
    <row r="858" spans="1:7" x14ac:dyDescent="0.3">
      <c r="A858" s="2">
        <v>34314</v>
      </c>
      <c r="B858" s="2" t="s">
        <v>2776</v>
      </c>
      <c r="C858" s="14">
        <v>-43533912</v>
      </c>
      <c r="D858" s="16">
        <v>55000000</v>
      </c>
      <c r="E858" s="18">
        <v>11466088</v>
      </c>
      <c r="F858" s="2">
        <v>4.700024</v>
      </c>
      <c r="G858" s="2">
        <v>62</v>
      </c>
    </row>
    <row r="859" spans="1:7" x14ac:dyDescent="0.3">
      <c r="A859" s="2">
        <v>19724</v>
      </c>
      <c r="B859" s="2" t="s">
        <v>2779</v>
      </c>
      <c r="C859" s="15">
        <v>-55000000</v>
      </c>
      <c r="D859" s="17">
        <v>55000000</v>
      </c>
      <c r="E859" s="19">
        <v>0</v>
      </c>
      <c r="F859" s="2">
        <v>12.340384</v>
      </c>
      <c r="G859" s="2">
        <v>134</v>
      </c>
    </row>
    <row r="860" spans="1:7" x14ac:dyDescent="0.3">
      <c r="A860" s="2">
        <v>145220</v>
      </c>
      <c r="B860" s="2" t="s">
        <v>2782</v>
      </c>
      <c r="C860" s="14">
        <v>30383290</v>
      </c>
      <c r="D860" s="16">
        <v>50000000</v>
      </c>
      <c r="E860" s="18">
        <v>80383290</v>
      </c>
      <c r="F860" s="2">
        <v>14.808304</v>
      </c>
      <c r="G860" s="2">
        <v>316</v>
      </c>
    </row>
    <row r="861" spans="1:7" x14ac:dyDescent="0.3">
      <c r="A861" s="2">
        <v>14623</v>
      </c>
      <c r="B861" s="2" t="s">
        <v>2786</v>
      </c>
      <c r="C861" s="15">
        <v>-28716363</v>
      </c>
      <c r="D861" s="17">
        <v>57000000</v>
      </c>
      <c r="E861" s="19">
        <v>28283637</v>
      </c>
      <c r="F861" s="2">
        <v>9.2787500000000005</v>
      </c>
      <c r="G861" s="2">
        <v>91</v>
      </c>
    </row>
    <row r="862" spans="1:7" x14ac:dyDescent="0.3">
      <c r="A862" s="2">
        <v>42297</v>
      </c>
      <c r="B862" s="2" t="s">
        <v>2789</v>
      </c>
      <c r="C862" s="14">
        <v>34519773</v>
      </c>
      <c r="D862" s="16">
        <v>55000000</v>
      </c>
      <c r="E862" s="18">
        <v>89519773</v>
      </c>
      <c r="F862" s="2">
        <v>22.863516000000001</v>
      </c>
      <c r="G862" s="2">
        <v>573</v>
      </c>
    </row>
    <row r="863" spans="1:7" x14ac:dyDescent="0.3">
      <c r="A863" s="2">
        <v>2841</v>
      </c>
      <c r="B863" s="2" t="s">
        <v>2792</v>
      </c>
      <c r="C863" s="15">
        <v>-47000000</v>
      </c>
      <c r="D863" s="17">
        <v>47000000</v>
      </c>
      <c r="E863" s="19">
        <v>0</v>
      </c>
      <c r="F863" s="2">
        <v>23.054510000000001</v>
      </c>
      <c r="G863" s="2">
        <v>346</v>
      </c>
    </row>
    <row r="864" spans="1:7" x14ac:dyDescent="0.3">
      <c r="A864" s="2">
        <v>802</v>
      </c>
      <c r="B864" s="2" t="s">
        <v>2795</v>
      </c>
      <c r="C864" s="14">
        <v>7250000</v>
      </c>
      <c r="D864" s="16">
        <v>2000000</v>
      </c>
      <c r="E864" s="18">
        <v>9250000</v>
      </c>
      <c r="F864" s="2">
        <v>23.962109000000002</v>
      </c>
      <c r="G864" s="2">
        <v>395</v>
      </c>
    </row>
    <row r="865" spans="1:7" x14ac:dyDescent="0.3">
      <c r="A865" s="2">
        <v>10375</v>
      </c>
      <c r="B865" s="2" t="s">
        <v>2798</v>
      </c>
      <c r="C865" s="15">
        <v>-48583698</v>
      </c>
      <c r="D865" s="17">
        <v>55000000</v>
      </c>
      <c r="E865" s="19">
        <v>6416302</v>
      </c>
      <c r="F865" s="2">
        <v>12.669778000000001</v>
      </c>
      <c r="G865" s="2">
        <v>123</v>
      </c>
    </row>
    <row r="866" spans="1:7" x14ac:dyDescent="0.3">
      <c r="A866" s="2">
        <v>36586</v>
      </c>
      <c r="B866" s="2" t="s">
        <v>2802</v>
      </c>
      <c r="C866" s="14">
        <v>101010032</v>
      </c>
      <c r="D866" s="16">
        <v>54000000</v>
      </c>
      <c r="E866" s="18">
        <v>155010032</v>
      </c>
      <c r="F866" s="2">
        <v>67.169587000000007</v>
      </c>
      <c r="G866" s="2">
        <v>1528</v>
      </c>
    </row>
    <row r="867" spans="1:7" x14ac:dyDescent="0.3">
      <c r="A867" s="2">
        <v>11321</v>
      </c>
      <c r="B867" s="2" t="s">
        <v>2804</v>
      </c>
      <c r="C867" s="15">
        <v>113167691</v>
      </c>
      <c r="D867" s="17">
        <v>55000000</v>
      </c>
      <c r="E867" s="19">
        <v>168167691</v>
      </c>
      <c r="F867" s="2">
        <v>41.472403999999997</v>
      </c>
      <c r="G867" s="2">
        <v>2039</v>
      </c>
    </row>
    <row r="868" spans="1:7" x14ac:dyDescent="0.3">
      <c r="A868" s="2">
        <v>70074</v>
      </c>
      <c r="B868" s="2" t="s">
        <v>2806</v>
      </c>
      <c r="C868" s="14">
        <v>-45510171</v>
      </c>
      <c r="D868" s="16">
        <v>55000000</v>
      </c>
      <c r="E868" s="18">
        <v>9489829</v>
      </c>
      <c r="F868" s="2">
        <v>22.503934999999998</v>
      </c>
      <c r="G868" s="2">
        <v>481</v>
      </c>
    </row>
    <row r="869" spans="1:7" x14ac:dyDescent="0.3">
      <c r="A869" s="2">
        <v>242</v>
      </c>
      <c r="B869" s="2" t="s">
        <v>2809</v>
      </c>
      <c r="C869" s="15">
        <v>82766062</v>
      </c>
      <c r="D869" s="17">
        <v>54000000</v>
      </c>
      <c r="E869" s="19">
        <v>136766062</v>
      </c>
      <c r="F869" s="2">
        <v>59.194915000000002</v>
      </c>
      <c r="G869" s="2">
        <v>1546</v>
      </c>
    </row>
    <row r="870" spans="1:7" x14ac:dyDescent="0.3">
      <c r="A870" s="2">
        <v>9621</v>
      </c>
      <c r="B870" s="2" t="s">
        <v>2812</v>
      </c>
      <c r="C870" s="14">
        <v>-4965111</v>
      </c>
      <c r="D870" s="16">
        <v>57000000</v>
      </c>
      <c r="E870" s="18">
        <v>52034889</v>
      </c>
      <c r="F870" s="2">
        <v>22.894898000000001</v>
      </c>
      <c r="G870" s="2">
        <v>327</v>
      </c>
    </row>
    <row r="871" spans="1:7" x14ac:dyDescent="0.3">
      <c r="A871" s="2">
        <v>1819</v>
      </c>
      <c r="B871" s="2" t="s">
        <v>2814</v>
      </c>
      <c r="C871" s="15">
        <v>76431368</v>
      </c>
      <c r="D871" s="17">
        <v>54000000</v>
      </c>
      <c r="E871" s="19">
        <v>130431368</v>
      </c>
      <c r="F871" s="2">
        <v>18.600366999999999</v>
      </c>
      <c r="G871" s="2">
        <v>407</v>
      </c>
    </row>
    <row r="872" spans="1:7" x14ac:dyDescent="0.3">
      <c r="A872" s="2">
        <v>8536</v>
      </c>
      <c r="B872" s="2" t="s">
        <v>2816</v>
      </c>
      <c r="C872" s="14">
        <v>136458706</v>
      </c>
      <c r="D872" s="16">
        <v>54000000</v>
      </c>
      <c r="E872" s="18">
        <v>190458706</v>
      </c>
      <c r="F872" s="2">
        <v>30.515174999999999</v>
      </c>
      <c r="G872" s="2">
        <v>629</v>
      </c>
    </row>
    <row r="873" spans="1:7" x14ac:dyDescent="0.3">
      <c r="A873" s="2">
        <v>8046</v>
      </c>
      <c r="B873" s="2" t="s">
        <v>2819</v>
      </c>
      <c r="C873" s="15">
        <v>-46733791</v>
      </c>
      <c r="D873" s="17">
        <v>54000000</v>
      </c>
      <c r="E873" s="19">
        <v>7266209</v>
      </c>
      <c r="F873" s="2">
        <v>9.0534560000000006</v>
      </c>
      <c r="G873" s="2">
        <v>104</v>
      </c>
    </row>
    <row r="874" spans="1:7" x14ac:dyDescent="0.3">
      <c r="A874" s="2">
        <v>1717</v>
      </c>
      <c r="B874" s="2" t="s">
        <v>2822</v>
      </c>
      <c r="C874" s="14">
        <v>-45549103</v>
      </c>
      <c r="D874" s="16">
        <v>55000000</v>
      </c>
      <c r="E874" s="18">
        <v>9450897</v>
      </c>
      <c r="F874" s="2">
        <v>7.7682229999999999</v>
      </c>
      <c r="G874" s="2">
        <v>95</v>
      </c>
    </row>
    <row r="875" spans="1:7" x14ac:dyDescent="0.3">
      <c r="A875" s="2">
        <v>479</v>
      </c>
      <c r="B875" s="2" t="s">
        <v>2825</v>
      </c>
      <c r="C875" s="15">
        <v>61196498</v>
      </c>
      <c r="D875" s="17">
        <v>46000000</v>
      </c>
      <c r="E875" s="19">
        <v>107196498</v>
      </c>
      <c r="F875" s="2">
        <v>19.643364999999999</v>
      </c>
      <c r="G875" s="2">
        <v>308</v>
      </c>
    </row>
    <row r="876" spans="1:7" x14ac:dyDescent="0.3">
      <c r="A876" s="2">
        <v>9444</v>
      </c>
      <c r="B876" s="2" t="s">
        <v>2827</v>
      </c>
      <c r="C876" s="14">
        <v>86804348</v>
      </c>
      <c r="D876" s="16">
        <v>53000000</v>
      </c>
      <c r="E876" s="18">
        <v>139804348</v>
      </c>
      <c r="F876" s="2">
        <v>45.565918000000003</v>
      </c>
      <c r="G876" s="2">
        <v>1432</v>
      </c>
    </row>
    <row r="877" spans="1:7" x14ac:dyDescent="0.3">
      <c r="A877" s="2">
        <v>824</v>
      </c>
      <c r="B877" s="2" t="s">
        <v>2829</v>
      </c>
      <c r="C877" s="15">
        <v>126713434</v>
      </c>
      <c r="D877" s="17">
        <v>52500000</v>
      </c>
      <c r="E877" s="19">
        <v>179213434</v>
      </c>
      <c r="F877" s="2">
        <v>57.374341000000001</v>
      </c>
      <c r="G877" s="2">
        <v>1300</v>
      </c>
    </row>
    <row r="878" spans="1:7" x14ac:dyDescent="0.3">
      <c r="A878" s="2">
        <v>11456</v>
      </c>
      <c r="B878" s="2" t="s">
        <v>2832</v>
      </c>
      <c r="C878" s="14">
        <v>-20750706</v>
      </c>
      <c r="D878" s="16">
        <v>75000000</v>
      </c>
      <c r="E878" s="18">
        <v>54249294</v>
      </c>
      <c r="F878" s="2">
        <v>8.4185599999999994</v>
      </c>
      <c r="G878" s="2">
        <v>113</v>
      </c>
    </row>
    <row r="879" spans="1:7" x14ac:dyDescent="0.3">
      <c r="A879" s="2">
        <v>261023</v>
      </c>
      <c r="B879" s="2" t="s">
        <v>2835</v>
      </c>
      <c r="C879" s="15">
        <v>45837872</v>
      </c>
      <c r="D879" s="17">
        <v>53000000</v>
      </c>
      <c r="E879" s="19">
        <v>98837872</v>
      </c>
      <c r="F879" s="2">
        <v>46.049902000000003</v>
      </c>
      <c r="G879" s="2">
        <v>1242</v>
      </c>
    </row>
    <row r="880" spans="1:7" x14ac:dyDescent="0.3">
      <c r="A880" s="2">
        <v>3683</v>
      </c>
      <c r="B880" s="2" t="s">
        <v>2840</v>
      </c>
      <c r="C880" s="14">
        <v>-24099751</v>
      </c>
      <c r="D880" s="16">
        <v>90000000</v>
      </c>
      <c r="E880" s="18">
        <v>65900249</v>
      </c>
      <c r="F880" s="2">
        <v>23.936599999999999</v>
      </c>
      <c r="G880" s="2">
        <v>526</v>
      </c>
    </row>
    <row r="881" spans="1:7" x14ac:dyDescent="0.3">
      <c r="A881" s="2">
        <v>22803</v>
      </c>
      <c r="B881" s="2" t="s">
        <v>2842</v>
      </c>
      <c r="C881" s="15">
        <v>73690726</v>
      </c>
      <c r="D881" s="17">
        <v>53000000</v>
      </c>
      <c r="E881" s="19">
        <v>126690726</v>
      </c>
      <c r="F881" s="2">
        <v>49.593978</v>
      </c>
      <c r="G881" s="2">
        <v>1486</v>
      </c>
    </row>
    <row r="882" spans="1:7" x14ac:dyDescent="0.3">
      <c r="A882" s="2">
        <v>285923</v>
      </c>
      <c r="B882" s="2" t="s">
        <v>2846</v>
      </c>
      <c r="C882" s="14">
        <v>-41962103</v>
      </c>
      <c r="D882" s="16">
        <v>67000000</v>
      </c>
      <c r="E882" s="18">
        <v>25037897</v>
      </c>
      <c r="F882" s="2">
        <v>16.637642</v>
      </c>
      <c r="G882" s="2">
        <v>459</v>
      </c>
    </row>
    <row r="883" spans="1:7" x14ac:dyDescent="0.3">
      <c r="A883" s="2">
        <v>39437</v>
      </c>
      <c r="B883" s="2" t="s">
        <v>2849</v>
      </c>
      <c r="C883" s="15">
        <v>0</v>
      </c>
      <c r="D883" s="17">
        <v>0</v>
      </c>
      <c r="E883" s="19">
        <v>0</v>
      </c>
      <c r="F883" s="2">
        <v>1.453765</v>
      </c>
      <c r="G883" s="2">
        <v>26</v>
      </c>
    </row>
    <row r="884" spans="1:7" x14ac:dyDescent="0.3">
      <c r="A884" s="2">
        <v>1950</v>
      </c>
      <c r="B884" s="2" t="s">
        <v>2852</v>
      </c>
      <c r="C884" s="14">
        <v>5761917</v>
      </c>
      <c r="D884" s="16">
        <v>0</v>
      </c>
      <c r="E884" s="18">
        <v>5761917</v>
      </c>
      <c r="F884" s="2">
        <v>6.1628720000000001</v>
      </c>
      <c r="G884" s="2">
        <v>81</v>
      </c>
    </row>
    <row r="885" spans="1:7" x14ac:dyDescent="0.3">
      <c r="A885" s="2">
        <v>640</v>
      </c>
      <c r="B885" s="2" t="s">
        <v>2855</v>
      </c>
      <c r="C885" s="15">
        <v>300114312</v>
      </c>
      <c r="D885" s="17">
        <v>52000000</v>
      </c>
      <c r="E885" s="19">
        <v>352114312</v>
      </c>
      <c r="F885" s="2">
        <v>73.944049000000007</v>
      </c>
      <c r="G885" s="2">
        <v>3795</v>
      </c>
    </row>
    <row r="886" spans="1:7" x14ac:dyDescent="0.3">
      <c r="A886" s="2">
        <v>97630</v>
      </c>
      <c r="B886" s="2" t="s">
        <v>2859</v>
      </c>
      <c r="C886" s="14">
        <v>92820716</v>
      </c>
      <c r="D886" s="16">
        <v>40000000</v>
      </c>
      <c r="E886" s="18">
        <v>132820716</v>
      </c>
      <c r="F886" s="2">
        <v>38.306953999999998</v>
      </c>
      <c r="G886" s="2">
        <v>1702</v>
      </c>
    </row>
    <row r="887" spans="1:7" x14ac:dyDescent="0.3">
      <c r="A887" s="2">
        <v>9767</v>
      </c>
      <c r="B887" s="2" t="s">
        <v>2861</v>
      </c>
      <c r="C887" s="15">
        <v>152999686</v>
      </c>
      <c r="D887" s="17">
        <v>52000000</v>
      </c>
      <c r="E887" s="19">
        <v>204999686</v>
      </c>
      <c r="F887" s="2">
        <v>26.251217</v>
      </c>
      <c r="G887" s="2">
        <v>832</v>
      </c>
    </row>
    <row r="888" spans="1:7" x14ac:dyDescent="0.3">
      <c r="A888" s="2">
        <v>11631</v>
      </c>
      <c r="B888" s="2" t="s">
        <v>2863</v>
      </c>
      <c r="C888" s="14">
        <v>557841637</v>
      </c>
      <c r="D888" s="16">
        <v>52000000</v>
      </c>
      <c r="E888" s="18">
        <v>609841637</v>
      </c>
      <c r="F888" s="2">
        <v>30.780598999999999</v>
      </c>
      <c r="G888" s="2">
        <v>1386</v>
      </c>
    </row>
    <row r="889" spans="1:7" x14ac:dyDescent="0.3">
      <c r="A889" s="2">
        <v>32856</v>
      </c>
      <c r="B889" s="2" t="s">
        <v>2866</v>
      </c>
      <c r="C889" s="15">
        <v>164485654</v>
      </c>
      <c r="D889" s="17">
        <v>52000000</v>
      </c>
      <c r="E889" s="19">
        <v>216485654</v>
      </c>
      <c r="F889" s="2">
        <v>25.41929</v>
      </c>
      <c r="G889" s="2">
        <v>1013</v>
      </c>
    </row>
    <row r="890" spans="1:7" x14ac:dyDescent="0.3">
      <c r="A890" s="2">
        <v>6519</v>
      </c>
      <c r="B890" s="2" t="s">
        <v>2868</v>
      </c>
      <c r="C890" s="14">
        <v>60803676</v>
      </c>
      <c r="D890" s="16">
        <v>50000000</v>
      </c>
      <c r="E890" s="18">
        <v>110803676</v>
      </c>
      <c r="F890" s="2">
        <v>15.98212</v>
      </c>
      <c r="G890" s="2">
        <v>316</v>
      </c>
    </row>
    <row r="891" spans="1:7" x14ac:dyDescent="0.3">
      <c r="A891" s="2">
        <v>8741</v>
      </c>
      <c r="B891" s="2" t="s">
        <v>2871</v>
      </c>
      <c r="C891" s="15">
        <v>46126565</v>
      </c>
      <c r="D891" s="17">
        <v>52000000</v>
      </c>
      <c r="E891" s="19">
        <v>98126565</v>
      </c>
      <c r="F891" s="2">
        <v>40.072583000000002</v>
      </c>
      <c r="G891" s="2">
        <v>771</v>
      </c>
    </row>
    <row r="892" spans="1:7" x14ac:dyDescent="0.3">
      <c r="A892" s="2">
        <v>49520</v>
      </c>
      <c r="B892" s="2" t="s">
        <v>2874</v>
      </c>
      <c r="C892" s="14">
        <v>23450437</v>
      </c>
      <c r="D892" s="16">
        <v>52000000</v>
      </c>
      <c r="E892" s="18">
        <v>75450437</v>
      </c>
      <c r="F892" s="2">
        <v>32.015476999999997</v>
      </c>
      <c r="G892" s="2">
        <v>736</v>
      </c>
    </row>
    <row r="893" spans="1:7" x14ac:dyDescent="0.3">
      <c r="A893" s="2">
        <v>1850</v>
      </c>
      <c r="B893" s="2" t="s">
        <v>2877</v>
      </c>
      <c r="C893" s="15">
        <v>-34565570</v>
      </c>
      <c r="D893" s="17">
        <v>82000000</v>
      </c>
      <c r="E893" s="19">
        <v>47434430</v>
      </c>
      <c r="F893" s="2">
        <v>24.444185999999998</v>
      </c>
      <c r="G893" s="2">
        <v>435</v>
      </c>
    </row>
    <row r="894" spans="1:7" x14ac:dyDescent="0.3">
      <c r="A894" s="2">
        <v>524</v>
      </c>
      <c r="B894" s="2" t="s">
        <v>2881</v>
      </c>
      <c r="C894" s="14">
        <v>64112375</v>
      </c>
      <c r="D894" s="16">
        <v>52000000</v>
      </c>
      <c r="E894" s="18">
        <v>116112375</v>
      </c>
      <c r="F894" s="2">
        <v>40.066879999999998</v>
      </c>
      <c r="G894" s="2">
        <v>1307</v>
      </c>
    </row>
    <row r="895" spans="1:7" x14ac:dyDescent="0.3">
      <c r="A895" s="2">
        <v>26389</v>
      </c>
      <c r="B895" s="2" t="s">
        <v>2883</v>
      </c>
      <c r="C895" s="15">
        <v>826594</v>
      </c>
      <c r="D895" s="17">
        <v>52000000</v>
      </c>
      <c r="E895" s="19">
        <v>52826594</v>
      </c>
      <c r="F895" s="2">
        <v>27.916284000000001</v>
      </c>
      <c r="G895" s="2">
        <v>675</v>
      </c>
    </row>
    <row r="896" spans="1:7" x14ac:dyDescent="0.3">
      <c r="A896" s="2">
        <v>11817</v>
      </c>
      <c r="B896" s="2" t="s">
        <v>2888</v>
      </c>
      <c r="C896" s="14">
        <v>-52000000</v>
      </c>
      <c r="D896" s="16">
        <v>52000000</v>
      </c>
      <c r="E896" s="18">
        <v>0</v>
      </c>
      <c r="F896" s="2">
        <v>15.20707</v>
      </c>
      <c r="G896" s="2">
        <v>278</v>
      </c>
    </row>
    <row r="897" spans="1:7" x14ac:dyDescent="0.3">
      <c r="A897" s="2">
        <v>2123</v>
      </c>
      <c r="B897" s="2" t="s">
        <v>2891</v>
      </c>
      <c r="C897" s="15">
        <v>98270999</v>
      </c>
      <c r="D897" s="17">
        <v>51000000</v>
      </c>
      <c r="E897" s="19">
        <v>149270999</v>
      </c>
      <c r="F897" s="2">
        <v>39.001682000000002</v>
      </c>
      <c r="G897" s="2">
        <v>927</v>
      </c>
    </row>
    <row r="898" spans="1:7" x14ac:dyDescent="0.3">
      <c r="A898" s="2">
        <v>9907</v>
      </c>
      <c r="B898" s="2" t="s">
        <v>2893</v>
      </c>
      <c r="C898" s="14">
        <v>21779000</v>
      </c>
      <c r="D898" s="16">
        <v>51000000</v>
      </c>
      <c r="E898" s="18">
        <v>72779000</v>
      </c>
      <c r="F898" s="2">
        <v>10.430832000000001</v>
      </c>
      <c r="G898" s="2">
        <v>225</v>
      </c>
    </row>
    <row r="899" spans="1:7" x14ac:dyDescent="0.3">
      <c r="A899" s="2">
        <v>9969</v>
      </c>
      <c r="B899" s="2" t="s">
        <v>2896</v>
      </c>
      <c r="C899" s="15">
        <v>47231070</v>
      </c>
      <c r="D899" s="17">
        <v>0</v>
      </c>
      <c r="E899" s="19">
        <v>47231070</v>
      </c>
      <c r="F899" s="2">
        <v>5.9525269999999999</v>
      </c>
      <c r="G899" s="2">
        <v>109</v>
      </c>
    </row>
    <row r="900" spans="1:7" x14ac:dyDescent="0.3">
      <c r="A900" s="2">
        <v>18239</v>
      </c>
      <c r="B900" s="2" t="s">
        <v>2899</v>
      </c>
      <c r="C900" s="14">
        <v>659827462</v>
      </c>
      <c r="D900" s="16">
        <v>50000000</v>
      </c>
      <c r="E900" s="18">
        <v>709827462</v>
      </c>
      <c r="F900" s="2">
        <v>94.815866999999997</v>
      </c>
      <c r="G900" s="2">
        <v>2436</v>
      </c>
    </row>
    <row r="901" spans="1:7" x14ac:dyDescent="0.3">
      <c r="A901" s="2">
        <v>808</v>
      </c>
      <c r="B901" s="2" t="s">
        <v>2901</v>
      </c>
      <c r="C901" s="15">
        <v>424409218</v>
      </c>
      <c r="D901" s="17">
        <v>60000000</v>
      </c>
      <c r="E901" s="19">
        <v>484409218</v>
      </c>
      <c r="F901" s="2">
        <v>67.298732000000001</v>
      </c>
      <c r="G901" s="2">
        <v>4056</v>
      </c>
    </row>
    <row r="902" spans="1:7" x14ac:dyDescent="0.3">
      <c r="A902" s="2">
        <v>38050</v>
      </c>
      <c r="B902" s="2" t="s">
        <v>2904</v>
      </c>
      <c r="C902" s="14">
        <v>77669379</v>
      </c>
      <c r="D902" s="16">
        <v>50200000</v>
      </c>
      <c r="E902" s="18">
        <v>127869379</v>
      </c>
      <c r="F902" s="2">
        <v>26.60772</v>
      </c>
      <c r="G902" s="2">
        <v>1652</v>
      </c>
    </row>
    <row r="903" spans="1:7" x14ac:dyDescent="0.3">
      <c r="A903" s="2">
        <v>8367</v>
      </c>
      <c r="B903" s="2" t="s">
        <v>2907</v>
      </c>
      <c r="C903" s="15">
        <v>342493908</v>
      </c>
      <c r="D903" s="17">
        <v>48000000</v>
      </c>
      <c r="E903" s="19">
        <v>390493908</v>
      </c>
      <c r="F903" s="2">
        <v>28.803729000000001</v>
      </c>
      <c r="G903" s="2">
        <v>909</v>
      </c>
    </row>
    <row r="904" spans="1:7" x14ac:dyDescent="0.3">
      <c r="A904" s="2">
        <v>9390</v>
      </c>
      <c r="B904" s="2" t="s">
        <v>2909</v>
      </c>
      <c r="C904" s="14">
        <v>223552592</v>
      </c>
      <c r="D904" s="16">
        <v>50000000</v>
      </c>
      <c r="E904" s="18">
        <v>273552592</v>
      </c>
      <c r="F904" s="2">
        <v>27.039636000000002</v>
      </c>
      <c r="G904" s="2">
        <v>913</v>
      </c>
    </row>
    <row r="905" spans="1:7" x14ac:dyDescent="0.3">
      <c r="A905" s="2">
        <v>72105</v>
      </c>
      <c r="B905" s="2" t="s">
        <v>2911</v>
      </c>
      <c r="C905" s="15">
        <v>499368315</v>
      </c>
      <c r="D905" s="17">
        <v>50000000</v>
      </c>
      <c r="E905" s="19">
        <v>549368315</v>
      </c>
      <c r="F905" s="2">
        <v>68.876909999999995</v>
      </c>
      <c r="G905" s="2">
        <v>4697</v>
      </c>
    </row>
    <row r="906" spans="1:7" x14ac:dyDescent="0.3">
      <c r="A906" s="2">
        <v>2898</v>
      </c>
      <c r="B906" s="2" t="s">
        <v>2913</v>
      </c>
      <c r="C906" s="14">
        <v>264178011</v>
      </c>
      <c r="D906" s="16">
        <v>50000000</v>
      </c>
      <c r="E906" s="18">
        <v>314178011</v>
      </c>
      <c r="F906" s="2">
        <v>37.885021999999999</v>
      </c>
      <c r="G906" s="2">
        <v>915</v>
      </c>
    </row>
    <row r="907" spans="1:7" x14ac:dyDescent="0.3">
      <c r="A907" s="2">
        <v>10312</v>
      </c>
      <c r="B907" s="2" t="s">
        <v>2915</v>
      </c>
      <c r="C907" s="15">
        <v>152292902</v>
      </c>
      <c r="D907" s="17">
        <v>50000000</v>
      </c>
      <c r="E907" s="19">
        <v>202292902</v>
      </c>
      <c r="F907" s="2">
        <v>35.537396999999999</v>
      </c>
      <c r="G907" s="2">
        <v>832</v>
      </c>
    </row>
    <row r="908" spans="1:7" x14ac:dyDescent="0.3">
      <c r="A908" s="2">
        <v>109443</v>
      </c>
      <c r="B908" s="2" t="s">
        <v>2917</v>
      </c>
      <c r="C908" s="14">
        <v>123649015</v>
      </c>
      <c r="D908" s="16">
        <v>50000000</v>
      </c>
      <c r="E908" s="18">
        <v>173649015</v>
      </c>
      <c r="F908" s="2">
        <v>38.125008000000001</v>
      </c>
      <c r="G908" s="2">
        <v>923</v>
      </c>
    </row>
    <row r="909" spans="1:7" x14ac:dyDescent="0.3">
      <c r="A909" s="2">
        <v>2022</v>
      </c>
      <c r="B909" s="2" t="s">
        <v>2919</v>
      </c>
      <c r="C909" s="15">
        <v>121269535</v>
      </c>
      <c r="D909" s="17">
        <v>50000000</v>
      </c>
      <c r="E909" s="19">
        <v>171269535</v>
      </c>
      <c r="F909" s="2">
        <v>18.121403999999998</v>
      </c>
      <c r="G909" s="2">
        <v>644</v>
      </c>
    </row>
    <row r="910" spans="1:7" x14ac:dyDescent="0.3">
      <c r="A910" s="2">
        <v>37686</v>
      </c>
      <c r="B910" s="2" t="s">
        <v>2922</v>
      </c>
      <c r="C910" s="14">
        <v>210095987</v>
      </c>
      <c r="D910" s="16">
        <v>50000000</v>
      </c>
      <c r="E910" s="18">
        <v>260095987</v>
      </c>
      <c r="F910" s="2">
        <v>37.069253000000003</v>
      </c>
      <c r="G910" s="2">
        <v>2435</v>
      </c>
    </row>
    <row r="911" spans="1:7" x14ac:dyDescent="0.3">
      <c r="A911" s="2">
        <v>462</v>
      </c>
      <c r="B911" s="2" t="s">
        <v>2924</v>
      </c>
      <c r="C911" s="15">
        <v>204271286</v>
      </c>
      <c r="D911" s="17">
        <v>52000000</v>
      </c>
      <c r="E911" s="19">
        <v>256271286</v>
      </c>
      <c r="F911" s="2">
        <v>30.347332000000002</v>
      </c>
      <c r="G911" s="2">
        <v>716</v>
      </c>
    </row>
    <row r="912" spans="1:7" x14ac:dyDescent="0.3">
      <c r="A912" s="2">
        <v>9919</v>
      </c>
      <c r="B912" s="2" t="s">
        <v>2927</v>
      </c>
      <c r="C912" s="14">
        <v>127371441</v>
      </c>
      <c r="D912" s="16">
        <v>50000000</v>
      </c>
      <c r="E912" s="18">
        <v>177371441</v>
      </c>
      <c r="F912" s="2">
        <v>23.854700999999999</v>
      </c>
      <c r="G912" s="2">
        <v>850</v>
      </c>
    </row>
    <row r="913" spans="1:7" x14ac:dyDescent="0.3">
      <c r="A913" s="2">
        <v>187017</v>
      </c>
      <c r="B913" s="2" t="s">
        <v>2930</v>
      </c>
      <c r="C913" s="15">
        <v>138441614</v>
      </c>
      <c r="D913" s="17">
        <v>50000000</v>
      </c>
      <c r="E913" s="19">
        <v>188441614</v>
      </c>
      <c r="F913" s="2">
        <v>52.380982000000003</v>
      </c>
      <c r="G913" s="2">
        <v>3319</v>
      </c>
    </row>
    <row r="914" spans="1:7" x14ac:dyDescent="0.3">
      <c r="A914" s="2">
        <v>628</v>
      </c>
      <c r="B914" s="2" t="s">
        <v>2933</v>
      </c>
      <c r="C914" s="14">
        <v>163664608</v>
      </c>
      <c r="D914" s="16">
        <v>60000000</v>
      </c>
      <c r="E914" s="18">
        <v>223664608</v>
      </c>
      <c r="F914" s="2">
        <v>50.163784999999997</v>
      </c>
      <c r="G914" s="2">
        <v>1516</v>
      </c>
    </row>
    <row r="915" spans="1:7" x14ac:dyDescent="0.3">
      <c r="A915" s="2">
        <v>10201</v>
      </c>
      <c r="B915" s="2" t="s">
        <v>2937</v>
      </c>
      <c r="C915" s="15">
        <v>155990978</v>
      </c>
      <c r="D915" s="17">
        <v>70000000</v>
      </c>
      <c r="E915" s="19">
        <v>225990978</v>
      </c>
      <c r="F915" s="2">
        <v>43.849350999999999</v>
      </c>
      <c r="G915" s="2">
        <v>1813</v>
      </c>
    </row>
    <row r="916" spans="1:7" x14ac:dyDescent="0.3">
      <c r="A916" s="2">
        <v>302699</v>
      </c>
      <c r="B916" s="2" t="s">
        <v>2939</v>
      </c>
      <c r="C916" s="14">
        <v>166972543</v>
      </c>
      <c r="D916" s="16">
        <v>50000000</v>
      </c>
      <c r="E916" s="18">
        <v>216972543</v>
      </c>
      <c r="F916" s="2">
        <v>45.318702999999999</v>
      </c>
      <c r="G916" s="2">
        <v>1650</v>
      </c>
    </row>
    <row r="917" spans="1:7" x14ac:dyDescent="0.3">
      <c r="A917" s="2">
        <v>9441</v>
      </c>
      <c r="B917" s="2" t="s">
        <v>2942</v>
      </c>
      <c r="C917" s="15">
        <v>0</v>
      </c>
      <c r="D917" s="17">
        <v>0</v>
      </c>
      <c r="E917" s="19">
        <v>0</v>
      </c>
      <c r="F917" s="2">
        <v>16.368283000000002</v>
      </c>
      <c r="G917" s="2">
        <v>277</v>
      </c>
    </row>
    <row r="918" spans="1:7" x14ac:dyDescent="0.3">
      <c r="A918" s="2">
        <v>274167</v>
      </c>
      <c r="B918" s="2" t="s">
        <v>2944</v>
      </c>
      <c r="C918" s="14">
        <v>192786137</v>
      </c>
      <c r="D918" s="16">
        <v>50000000</v>
      </c>
      <c r="E918" s="18">
        <v>242786137</v>
      </c>
      <c r="F918" s="2">
        <v>38.616743999999997</v>
      </c>
      <c r="G918" s="2">
        <v>854</v>
      </c>
    </row>
    <row r="919" spans="1:7" x14ac:dyDescent="0.3">
      <c r="A919" s="2">
        <v>224141</v>
      </c>
      <c r="B919" s="2" t="s">
        <v>2947</v>
      </c>
      <c r="C919" s="15">
        <v>162902372</v>
      </c>
      <c r="D919" s="17">
        <v>50000000</v>
      </c>
      <c r="E919" s="19">
        <v>212902372</v>
      </c>
      <c r="F919" s="2">
        <v>65.901610000000005</v>
      </c>
      <c r="G919" s="2">
        <v>1652</v>
      </c>
    </row>
    <row r="920" spans="1:7" x14ac:dyDescent="0.3">
      <c r="A920" s="2">
        <v>388</v>
      </c>
      <c r="B920" s="2" t="s">
        <v>2949</v>
      </c>
      <c r="C920" s="14">
        <v>139376254</v>
      </c>
      <c r="D920" s="16">
        <v>45000000</v>
      </c>
      <c r="E920" s="18">
        <v>184376254</v>
      </c>
      <c r="F920" s="2">
        <v>45.220385999999998</v>
      </c>
      <c r="G920" s="2">
        <v>1630</v>
      </c>
    </row>
    <row r="921" spans="1:7" x14ac:dyDescent="0.3">
      <c r="A921" s="2">
        <v>2112</v>
      </c>
      <c r="B921" s="2" t="s">
        <v>2952</v>
      </c>
      <c r="C921" s="15">
        <v>71626121</v>
      </c>
      <c r="D921" s="17">
        <v>90000000</v>
      </c>
      <c r="E921" s="19">
        <v>161626121</v>
      </c>
      <c r="F921" s="2">
        <v>17.457947000000001</v>
      </c>
      <c r="G921" s="2">
        <v>548</v>
      </c>
    </row>
    <row r="922" spans="1:7" x14ac:dyDescent="0.3">
      <c r="A922" s="2">
        <v>10329</v>
      </c>
      <c r="B922" s="2" t="s">
        <v>2956</v>
      </c>
      <c r="C922" s="14">
        <v>102022101</v>
      </c>
      <c r="D922" s="16">
        <v>50000000</v>
      </c>
      <c r="E922" s="18">
        <v>152022101</v>
      </c>
      <c r="F922" s="2">
        <v>10.755846999999999</v>
      </c>
      <c r="G922" s="2">
        <v>213</v>
      </c>
    </row>
    <row r="923" spans="1:7" x14ac:dyDescent="0.3">
      <c r="A923" s="2">
        <v>74465</v>
      </c>
      <c r="B923" s="2" t="s">
        <v>2960</v>
      </c>
      <c r="C923" s="15">
        <v>70081841</v>
      </c>
      <c r="D923" s="17">
        <v>50000000</v>
      </c>
      <c r="E923" s="19">
        <v>120081841</v>
      </c>
      <c r="F923" s="2">
        <v>38.629762999999997</v>
      </c>
      <c r="G923" s="2">
        <v>909</v>
      </c>
    </row>
    <row r="924" spans="1:7" x14ac:dyDescent="0.3">
      <c r="A924" s="2">
        <v>13811</v>
      </c>
      <c r="B924" s="2" t="s">
        <v>2962</v>
      </c>
      <c r="C924" s="14">
        <v>105446362</v>
      </c>
      <c r="D924" s="16">
        <v>50000000</v>
      </c>
      <c r="E924" s="18">
        <v>155446362</v>
      </c>
      <c r="F924" s="2">
        <v>32.693092999999998</v>
      </c>
      <c r="G924" s="2">
        <v>1486</v>
      </c>
    </row>
    <row r="925" spans="1:7" x14ac:dyDescent="0.3">
      <c r="A925" s="2">
        <v>6877</v>
      </c>
      <c r="B925" s="2" t="s">
        <v>2964</v>
      </c>
      <c r="C925" s="15">
        <v>38715192</v>
      </c>
      <c r="D925" s="17">
        <v>50000000</v>
      </c>
      <c r="E925" s="19">
        <v>88715192</v>
      </c>
      <c r="F925" s="2">
        <v>18.806031000000001</v>
      </c>
      <c r="G925" s="2">
        <v>399</v>
      </c>
    </row>
    <row r="926" spans="1:7" x14ac:dyDescent="0.3">
      <c r="A926" s="2">
        <v>10320</v>
      </c>
      <c r="B926" s="2" t="s">
        <v>2966</v>
      </c>
      <c r="C926" s="14">
        <v>111451538</v>
      </c>
      <c r="D926" s="16">
        <v>50000000</v>
      </c>
      <c r="E926" s="18">
        <v>161451538</v>
      </c>
      <c r="F926" s="2">
        <v>32.233713000000002</v>
      </c>
      <c r="G926" s="2">
        <v>632</v>
      </c>
    </row>
    <row r="927" spans="1:7" x14ac:dyDescent="0.3">
      <c r="A927" s="2">
        <v>50646</v>
      </c>
      <c r="B927" s="2" t="s">
        <v>2969</v>
      </c>
      <c r="C927" s="15">
        <v>92851197</v>
      </c>
      <c r="D927" s="17">
        <v>50000000</v>
      </c>
      <c r="E927" s="19">
        <v>142851197</v>
      </c>
      <c r="F927" s="2">
        <v>37.990704999999998</v>
      </c>
      <c r="G927" s="2">
        <v>2443</v>
      </c>
    </row>
    <row r="928" spans="1:7" x14ac:dyDescent="0.3">
      <c r="A928" s="2">
        <v>8920</v>
      </c>
      <c r="B928" s="2" t="s">
        <v>2971</v>
      </c>
      <c r="C928" s="14">
        <v>150804534</v>
      </c>
      <c r="D928" s="16">
        <v>50000000</v>
      </c>
      <c r="E928" s="18">
        <v>200804534</v>
      </c>
      <c r="F928" s="2">
        <v>17.667826000000002</v>
      </c>
      <c r="G928" s="2">
        <v>820</v>
      </c>
    </row>
    <row r="929" spans="1:7" x14ac:dyDescent="0.3">
      <c r="A929" s="2">
        <v>13673</v>
      </c>
      <c r="B929" s="2" t="s">
        <v>2974</v>
      </c>
      <c r="C929" s="15">
        <v>-60000000</v>
      </c>
      <c r="D929" s="17">
        <v>60000000</v>
      </c>
      <c r="E929" s="19">
        <v>0</v>
      </c>
      <c r="F929" s="2">
        <v>9.2251659999999998</v>
      </c>
      <c r="G929" s="2">
        <v>193</v>
      </c>
    </row>
    <row r="930" spans="1:7" x14ac:dyDescent="0.3">
      <c r="A930" s="2">
        <v>60308</v>
      </c>
      <c r="B930" s="2" t="s">
        <v>2977</v>
      </c>
      <c r="C930" s="14">
        <v>60206216</v>
      </c>
      <c r="D930" s="16">
        <v>50000000</v>
      </c>
      <c r="E930" s="18">
        <v>110206216</v>
      </c>
      <c r="F930" s="2">
        <v>46.180421000000003</v>
      </c>
      <c r="G930" s="2">
        <v>1381</v>
      </c>
    </row>
    <row r="931" spans="1:7" x14ac:dyDescent="0.3">
      <c r="A931" s="2">
        <v>6950</v>
      </c>
      <c r="B931" s="2" t="s">
        <v>2980</v>
      </c>
      <c r="C931" s="15">
        <v>139859560</v>
      </c>
      <c r="D931" s="17">
        <v>50000000</v>
      </c>
      <c r="E931" s="19">
        <v>189859560</v>
      </c>
      <c r="F931" s="2">
        <v>30.397496</v>
      </c>
      <c r="G931" s="2">
        <v>513</v>
      </c>
    </row>
    <row r="932" spans="1:7" x14ac:dyDescent="0.3">
      <c r="A932" s="2">
        <v>225574</v>
      </c>
      <c r="B932" s="2" t="s">
        <v>2983</v>
      </c>
      <c r="C932" s="14">
        <v>172809600</v>
      </c>
      <c r="D932" s="16">
        <v>50000000</v>
      </c>
      <c r="E932" s="18">
        <v>222809600</v>
      </c>
      <c r="F932" s="2">
        <v>83.295795999999996</v>
      </c>
      <c r="G932" s="2">
        <v>2268</v>
      </c>
    </row>
    <row r="933" spans="1:7" x14ac:dyDescent="0.3">
      <c r="A933" s="2">
        <v>13836</v>
      </c>
      <c r="B933" s="2" t="s">
        <v>2988</v>
      </c>
      <c r="C933" s="15">
        <v>56303988</v>
      </c>
      <c r="D933" s="17">
        <v>50000000</v>
      </c>
      <c r="E933" s="19">
        <v>106303988</v>
      </c>
      <c r="F933" s="2">
        <v>23.935053</v>
      </c>
      <c r="G933" s="2">
        <v>509</v>
      </c>
    </row>
    <row r="934" spans="1:7" x14ac:dyDescent="0.3">
      <c r="A934" s="2">
        <v>752</v>
      </c>
      <c r="B934" s="2" t="s">
        <v>2992</v>
      </c>
      <c r="C934" s="14">
        <v>78511035</v>
      </c>
      <c r="D934" s="16">
        <v>54000000</v>
      </c>
      <c r="E934" s="18">
        <v>132511035</v>
      </c>
      <c r="F934" s="2">
        <v>84.630968999999993</v>
      </c>
      <c r="G934" s="2">
        <v>4442</v>
      </c>
    </row>
    <row r="935" spans="1:7" x14ac:dyDescent="0.3">
      <c r="A935" s="2">
        <v>6038</v>
      </c>
      <c r="B935" s="2" t="s">
        <v>2996</v>
      </c>
      <c r="C935" s="15">
        <v>38323487</v>
      </c>
      <c r="D935" s="17">
        <v>50000000</v>
      </c>
      <c r="E935" s="19">
        <v>88323487</v>
      </c>
      <c r="F935" s="2">
        <v>16.251204000000001</v>
      </c>
      <c r="G935" s="2">
        <v>692</v>
      </c>
    </row>
    <row r="936" spans="1:7" x14ac:dyDescent="0.3">
      <c r="A936" s="2">
        <v>9975</v>
      </c>
      <c r="B936" s="2" t="s">
        <v>2998</v>
      </c>
      <c r="C936" s="14">
        <v>19834815</v>
      </c>
      <c r="D936" s="16">
        <v>50000000</v>
      </c>
      <c r="E936" s="18">
        <v>69834815</v>
      </c>
      <c r="F936" s="2">
        <v>9.8943460000000005</v>
      </c>
      <c r="G936" s="2">
        <v>106</v>
      </c>
    </row>
    <row r="937" spans="1:7" x14ac:dyDescent="0.3">
      <c r="A937" s="2">
        <v>11451</v>
      </c>
      <c r="B937" s="2" t="s">
        <v>3002</v>
      </c>
      <c r="C937" s="15">
        <v>16002004</v>
      </c>
      <c r="D937" s="17">
        <v>50000000</v>
      </c>
      <c r="E937" s="19">
        <v>66002004</v>
      </c>
      <c r="F937" s="2">
        <v>12.050755000000001</v>
      </c>
      <c r="G937" s="2">
        <v>542</v>
      </c>
    </row>
    <row r="938" spans="1:7" x14ac:dyDescent="0.3">
      <c r="A938" s="2">
        <v>12103</v>
      </c>
      <c r="B938" s="2" t="s">
        <v>3005</v>
      </c>
      <c r="C938" s="14">
        <v>50020092</v>
      </c>
      <c r="D938" s="16">
        <v>50000000</v>
      </c>
      <c r="E938" s="18">
        <v>100020092</v>
      </c>
      <c r="F938" s="2">
        <v>11.596207</v>
      </c>
      <c r="G938" s="2">
        <v>220</v>
      </c>
    </row>
    <row r="939" spans="1:7" x14ac:dyDescent="0.3">
      <c r="A939" s="2">
        <v>60304</v>
      </c>
      <c r="B939" s="2" t="s">
        <v>3009</v>
      </c>
      <c r="C939" s="15">
        <v>174803475</v>
      </c>
      <c r="D939" s="17">
        <v>50000000</v>
      </c>
      <c r="E939" s="19">
        <v>224803475</v>
      </c>
      <c r="F939" s="2">
        <v>53.02787</v>
      </c>
      <c r="G939" s="2">
        <v>3239</v>
      </c>
    </row>
    <row r="940" spans="1:7" x14ac:dyDescent="0.3">
      <c r="A940" s="2">
        <v>2251</v>
      </c>
      <c r="B940" s="2" t="s">
        <v>3013</v>
      </c>
      <c r="C940" s="14">
        <v>69137784</v>
      </c>
      <c r="D940" s="16">
        <v>50000000</v>
      </c>
      <c r="E940" s="18">
        <v>119137784</v>
      </c>
      <c r="F940" s="2">
        <v>14.382253</v>
      </c>
      <c r="G940" s="2">
        <v>276</v>
      </c>
    </row>
    <row r="941" spans="1:7" x14ac:dyDescent="0.3">
      <c r="A941" s="2">
        <v>46529</v>
      </c>
      <c r="B941" s="2" t="s">
        <v>3016</v>
      </c>
      <c r="C941" s="15">
        <v>94492830</v>
      </c>
      <c r="D941" s="17">
        <v>50000000</v>
      </c>
      <c r="E941" s="19">
        <v>144492830</v>
      </c>
      <c r="F941" s="2">
        <v>43.450265999999999</v>
      </c>
      <c r="G941" s="2">
        <v>1567</v>
      </c>
    </row>
    <row r="942" spans="1:7" x14ac:dyDescent="0.3">
      <c r="A942" s="2">
        <v>231</v>
      </c>
      <c r="B942" s="2" t="s">
        <v>3018</v>
      </c>
      <c r="C942" s="14">
        <v>44000000</v>
      </c>
      <c r="D942" s="16">
        <v>50000000</v>
      </c>
      <c r="E942" s="18">
        <v>94000000</v>
      </c>
      <c r="F942" s="2">
        <v>16.871193999999999</v>
      </c>
      <c r="G942" s="2">
        <v>451</v>
      </c>
    </row>
    <row r="943" spans="1:7" x14ac:dyDescent="0.3">
      <c r="A943" s="2">
        <v>300671</v>
      </c>
      <c r="B943" s="2" t="s">
        <v>3023</v>
      </c>
      <c r="C943" s="15">
        <v>19411370</v>
      </c>
      <c r="D943" s="17">
        <v>50000000</v>
      </c>
      <c r="E943" s="19">
        <v>69411370</v>
      </c>
      <c r="F943" s="2">
        <v>42.526528999999996</v>
      </c>
      <c r="G943" s="2">
        <v>938</v>
      </c>
    </row>
    <row r="944" spans="1:7" x14ac:dyDescent="0.3">
      <c r="A944" s="2">
        <v>228326</v>
      </c>
      <c r="B944" s="2" t="s">
        <v>3027</v>
      </c>
      <c r="C944" s="14">
        <v>47437106</v>
      </c>
      <c r="D944" s="16">
        <v>50000000</v>
      </c>
      <c r="E944" s="18">
        <v>97437106</v>
      </c>
      <c r="F944" s="2">
        <v>34.890999000000001</v>
      </c>
      <c r="G944" s="2">
        <v>755</v>
      </c>
    </row>
    <row r="945" spans="1:7" x14ac:dyDescent="0.3">
      <c r="A945" s="2">
        <v>9754</v>
      </c>
      <c r="B945" s="2" t="s">
        <v>3030</v>
      </c>
      <c r="C945" s="15">
        <v>37800000</v>
      </c>
      <c r="D945" s="17">
        <v>45000000</v>
      </c>
      <c r="E945" s="19">
        <v>82800000</v>
      </c>
      <c r="F945" s="2">
        <v>18.186025999999998</v>
      </c>
      <c r="G945" s="2">
        <v>267</v>
      </c>
    </row>
    <row r="946" spans="1:7" x14ac:dyDescent="0.3">
      <c r="A946" s="2">
        <v>66</v>
      </c>
      <c r="B946" s="2" t="s">
        <v>3033</v>
      </c>
      <c r="C946" s="14">
        <v>68310</v>
      </c>
      <c r="D946" s="16">
        <v>50000000</v>
      </c>
      <c r="E946" s="18">
        <v>50068310</v>
      </c>
      <c r="F946" s="2">
        <v>13.576765</v>
      </c>
      <c r="G946" s="2">
        <v>223</v>
      </c>
    </row>
    <row r="947" spans="1:7" x14ac:dyDescent="0.3">
      <c r="A947" s="2">
        <v>4421</v>
      </c>
      <c r="B947" s="2" t="s">
        <v>3036</v>
      </c>
      <c r="C947" s="15">
        <v>-1830844</v>
      </c>
      <c r="D947" s="17">
        <v>50000000</v>
      </c>
      <c r="E947" s="19">
        <v>48169156</v>
      </c>
      <c r="F947" s="2">
        <v>19.434671999999999</v>
      </c>
      <c r="G947" s="2">
        <v>395</v>
      </c>
    </row>
    <row r="948" spans="1:7" x14ac:dyDescent="0.3">
      <c r="A948" s="2">
        <v>2649</v>
      </c>
      <c r="B948" s="2" t="s">
        <v>3038</v>
      </c>
      <c r="C948" s="14">
        <v>59423648</v>
      </c>
      <c r="D948" s="16">
        <v>50000000</v>
      </c>
      <c r="E948" s="18">
        <v>109423648</v>
      </c>
      <c r="F948" s="2">
        <v>62.925175000000003</v>
      </c>
      <c r="G948" s="2">
        <v>1506</v>
      </c>
    </row>
    <row r="949" spans="1:7" x14ac:dyDescent="0.3">
      <c r="A949" s="2">
        <v>588</v>
      </c>
      <c r="B949" s="2" t="s">
        <v>3041</v>
      </c>
      <c r="C949" s="15">
        <v>47607453</v>
      </c>
      <c r="D949" s="17">
        <v>50000000</v>
      </c>
      <c r="E949" s="19">
        <v>97607453</v>
      </c>
      <c r="F949" s="2">
        <v>32.927993999999998</v>
      </c>
      <c r="G949" s="2">
        <v>1067</v>
      </c>
    </row>
    <row r="950" spans="1:7" x14ac:dyDescent="0.3">
      <c r="A950" s="2">
        <v>10393</v>
      </c>
      <c r="B950" s="2" t="s">
        <v>3045</v>
      </c>
      <c r="C950" s="14">
        <v>0</v>
      </c>
      <c r="D950" s="16">
        <v>0</v>
      </c>
      <c r="E950" s="18">
        <v>0</v>
      </c>
      <c r="F950" s="2">
        <v>14.837287999999999</v>
      </c>
      <c r="G950" s="2">
        <v>203</v>
      </c>
    </row>
    <row r="951" spans="1:7" x14ac:dyDescent="0.3">
      <c r="A951" s="2">
        <v>71552</v>
      </c>
      <c r="B951" s="2" t="s">
        <v>3048</v>
      </c>
      <c r="C951" s="15">
        <v>184989584</v>
      </c>
      <c r="D951" s="17">
        <v>50000000</v>
      </c>
      <c r="E951" s="19">
        <v>234989584</v>
      </c>
      <c r="F951" s="2">
        <v>39.920034999999999</v>
      </c>
      <c r="G951" s="2">
        <v>1611</v>
      </c>
    </row>
    <row r="952" spans="1:7" x14ac:dyDescent="0.3">
      <c r="A952" s="2">
        <v>9631</v>
      </c>
      <c r="B952" s="2" t="s">
        <v>3051</v>
      </c>
      <c r="C952" s="14">
        <v>-5452319</v>
      </c>
      <c r="D952" s="16">
        <v>50000000</v>
      </c>
      <c r="E952" s="18">
        <v>44547681</v>
      </c>
      <c r="F952" s="2">
        <v>28.725621</v>
      </c>
      <c r="G952" s="2">
        <v>582</v>
      </c>
    </row>
    <row r="953" spans="1:7" x14ac:dyDescent="0.3">
      <c r="A953" s="2">
        <v>216282</v>
      </c>
      <c r="B953" s="2" t="s">
        <v>3053</v>
      </c>
      <c r="C953" s="15">
        <v>110602194</v>
      </c>
      <c r="D953" s="17">
        <v>50000000</v>
      </c>
      <c r="E953" s="19">
        <v>160602194</v>
      </c>
      <c r="F953" s="2">
        <v>20.566554</v>
      </c>
      <c r="G953" s="2">
        <v>817</v>
      </c>
    </row>
    <row r="954" spans="1:7" x14ac:dyDescent="0.3">
      <c r="A954" s="2">
        <v>306</v>
      </c>
      <c r="B954" s="2" t="s">
        <v>3056</v>
      </c>
      <c r="C954" s="14">
        <v>69208989</v>
      </c>
      <c r="D954" s="16">
        <v>50000000</v>
      </c>
      <c r="E954" s="18">
        <v>119208989</v>
      </c>
      <c r="F954" s="2">
        <v>20.333953000000001</v>
      </c>
      <c r="G954" s="2">
        <v>434</v>
      </c>
    </row>
    <row r="955" spans="1:7" x14ac:dyDescent="0.3">
      <c r="A955" s="2">
        <v>928</v>
      </c>
      <c r="B955" s="2" t="s">
        <v>3060</v>
      </c>
      <c r="C955" s="15">
        <v>-8517793</v>
      </c>
      <c r="D955" s="17">
        <v>50000000</v>
      </c>
      <c r="E955" s="19">
        <v>41482207</v>
      </c>
      <c r="F955" s="2">
        <v>33.986370000000001</v>
      </c>
      <c r="G955" s="2">
        <v>652</v>
      </c>
    </row>
    <row r="956" spans="1:7" x14ac:dyDescent="0.3">
      <c r="A956" s="2">
        <v>205587</v>
      </c>
      <c r="B956" s="2" t="s">
        <v>3062</v>
      </c>
      <c r="C956" s="14">
        <v>33719388</v>
      </c>
      <c r="D956" s="16">
        <v>50000000</v>
      </c>
      <c r="E956" s="18">
        <v>83719388</v>
      </c>
      <c r="F956" s="2">
        <v>42.472324</v>
      </c>
      <c r="G956" s="2">
        <v>1417</v>
      </c>
    </row>
    <row r="957" spans="1:7" x14ac:dyDescent="0.3">
      <c r="A957" s="2">
        <v>6623</v>
      </c>
      <c r="B957" s="2" t="s">
        <v>3064</v>
      </c>
      <c r="C957" s="15">
        <v>-50000000</v>
      </c>
      <c r="D957" s="17">
        <v>50000000</v>
      </c>
      <c r="E957" s="19">
        <v>0</v>
      </c>
      <c r="F957" s="2">
        <v>15.931084</v>
      </c>
      <c r="G957" s="2">
        <v>255</v>
      </c>
    </row>
    <row r="958" spans="1:7" x14ac:dyDescent="0.3">
      <c r="A958" s="2">
        <v>1577</v>
      </c>
      <c r="B958" s="2" t="s">
        <v>3067</v>
      </c>
      <c r="C958" s="14">
        <v>84394835</v>
      </c>
      <c r="D958" s="16">
        <v>45000000</v>
      </c>
      <c r="E958" s="18">
        <v>129394835</v>
      </c>
      <c r="F958" s="2">
        <v>29.880122</v>
      </c>
      <c r="G958" s="2">
        <v>1267</v>
      </c>
    </row>
    <row r="959" spans="1:7" x14ac:dyDescent="0.3">
      <c r="A959" s="2">
        <v>9801</v>
      </c>
      <c r="B959" s="2" t="s">
        <v>3070</v>
      </c>
      <c r="C959" s="15">
        <v>-9796980</v>
      </c>
      <c r="D959" s="17">
        <v>50000000</v>
      </c>
      <c r="E959" s="19">
        <v>40203020</v>
      </c>
      <c r="F959" s="2">
        <v>28.803802000000001</v>
      </c>
      <c r="G959" s="2">
        <v>750</v>
      </c>
    </row>
    <row r="960" spans="1:7" x14ac:dyDescent="0.3">
      <c r="A960" s="2">
        <v>2116</v>
      </c>
      <c r="B960" s="2" t="s">
        <v>3073</v>
      </c>
      <c r="C960" s="14">
        <v>5495563</v>
      </c>
      <c r="D960" s="16">
        <v>50000000</v>
      </c>
      <c r="E960" s="18">
        <v>55495563</v>
      </c>
      <c r="F960" s="2">
        <v>14.993459</v>
      </c>
      <c r="G960" s="2">
        <v>298</v>
      </c>
    </row>
    <row r="961" spans="1:7" x14ac:dyDescent="0.3">
      <c r="A961" s="2">
        <v>9624</v>
      </c>
      <c r="B961" s="2" t="s">
        <v>3076</v>
      </c>
      <c r="C961" s="15">
        <v>-1000000</v>
      </c>
      <c r="D961" s="17">
        <v>50000000</v>
      </c>
      <c r="E961" s="19">
        <v>49000000</v>
      </c>
      <c r="F961" s="2">
        <v>9.1141679999999994</v>
      </c>
      <c r="G961" s="2">
        <v>104</v>
      </c>
    </row>
    <row r="962" spans="1:7" x14ac:dyDescent="0.3">
      <c r="A962" s="2">
        <v>14199</v>
      </c>
      <c r="B962" s="2" t="s">
        <v>3079</v>
      </c>
      <c r="C962" s="14">
        <v>19425966</v>
      </c>
      <c r="D962" s="16">
        <v>50000000</v>
      </c>
      <c r="E962" s="18">
        <v>69425966</v>
      </c>
      <c r="F962" s="2">
        <v>12.31101</v>
      </c>
      <c r="G962" s="2">
        <v>269</v>
      </c>
    </row>
    <row r="963" spans="1:7" x14ac:dyDescent="0.3">
      <c r="A963" s="2">
        <v>1907</v>
      </c>
      <c r="B963" s="2" t="s">
        <v>3083</v>
      </c>
      <c r="C963" s="15">
        <v>104056873</v>
      </c>
      <c r="D963" s="17">
        <v>40000000</v>
      </c>
      <c r="E963" s="19">
        <v>144056873</v>
      </c>
      <c r="F963" s="2">
        <v>41.362082000000001</v>
      </c>
      <c r="G963" s="2">
        <v>1233</v>
      </c>
    </row>
    <row r="964" spans="1:7" x14ac:dyDescent="0.3">
      <c r="A964" s="2">
        <v>4599</v>
      </c>
      <c r="B964" s="2" t="s">
        <v>3087</v>
      </c>
      <c r="C964" s="14">
        <v>-281389</v>
      </c>
      <c r="D964" s="16">
        <v>50000000</v>
      </c>
      <c r="E964" s="18">
        <v>49718611</v>
      </c>
      <c r="F964" s="2">
        <v>13.298204999999999</v>
      </c>
      <c r="G964" s="2">
        <v>189</v>
      </c>
    </row>
    <row r="965" spans="1:7" x14ac:dyDescent="0.3">
      <c r="A965" s="2">
        <v>22832</v>
      </c>
      <c r="B965" s="2" t="s">
        <v>3089</v>
      </c>
      <c r="C965" s="15">
        <v>20462347</v>
      </c>
      <c r="D965" s="17">
        <v>40000000</v>
      </c>
      <c r="E965" s="19">
        <v>60462347</v>
      </c>
      <c r="F965" s="2">
        <v>19.085402999999999</v>
      </c>
      <c r="G965" s="2">
        <v>371</v>
      </c>
    </row>
    <row r="966" spans="1:7" x14ac:dyDescent="0.3">
      <c r="A966" s="2">
        <v>10390</v>
      </c>
      <c r="B966" s="2" t="s">
        <v>3091</v>
      </c>
      <c r="C966" s="14">
        <v>-50000000</v>
      </c>
      <c r="D966" s="16">
        <v>50000000</v>
      </c>
      <c r="E966" s="18">
        <v>0</v>
      </c>
      <c r="F966" s="2">
        <v>9.6223449999999993</v>
      </c>
      <c r="G966" s="2">
        <v>88</v>
      </c>
    </row>
    <row r="967" spans="1:7" x14ac:dyDescent="0.3">
      <c r="A967" s="2">
        <v>9879</v>
      </c>
      <c r="B967" s="2" t="s">
        <v>3093</v>
      </c>
      <c r="C967" s="15">
        <v>63309743</v>
      </c>
      <c r="D967" s="17">
        <v>50000000</v>
      </c>
      <c r="E967" s="19">
        <v>113309743</v>
      </c>
      <c r="F967" s="2">
        <v>11.106006000000001</v>
      </c>
      <c r="G967" s="2">
        <v>205</v>
      </c>
    </row>
    <row r="968" spans="1:7" x14ac:dyDescent="0.3">
      <c r="A968" s="2">
        <v>38579</v>
      </c>
      <c r="B968" s="2" t="s">
        <v>3096</v>
      </c>
      <c r="C968" s="14">
        <v>33761844</v>
      </c>
      <c r="D968" s="16">
        <v>50000000</v>
      </c>
      <c r="E968" s="18">
        <v>83761844</v>
      </c>
      <c r="F968" s="2">
        <v>12.256220000000001</v>
      </c>
      <c r="G968" s="2">
        <v>149</v>
      </c>
    </row>
    <row r="969" spans="1:7" x14ac:dyDescent="0.3">
      <c r="A969" s="2">
        <v>44603</v>
      </c>
      <c r="B969" s="2" t="s">
        <v>3099</v>
      </c>
      <c r="C969" s="15">
        <v>55197635</v>
      </c>
      <c r="D969" s="17">
        <v>50000000</v>
      </c>
      <c r="E969" s="19">
        <v>105197635</v>
      </c>
      <c r="F969" s="2">
        <v>13.365715</v>
      </c>
      <c r="G969" s="2">
        <v>510</v>
      </c>
    </row>
    <row r="970" spans="1:7" x14ac:dyDescent="0.3">
      <c r="A970" s="2">
        <v>11892</v>
      </c>
      <c r="B970" s="2" t="s">
        <v>3101</v>
      </c>
      <c r="C970" s="14">
        <v>6714147</v>
      </c>
      <c r="D970" s="16">
        <v>50000000</v>
      </c>
      <c r="E970" s="18">
        <v>56714147</v>
      </c>
      <c r="F970" s="2">
        <v>16.167093000000001</v>
      </c>
      <c r="G970" s="2">
        <v>268</v>
      </c>
    </row>
    <row r="971" spans="1:7" x14ac:dyDescent="0.3">
      <c r="A971" s="2">
        <v>9691</v>
      </c>
      <c r="B971" s="2" t="s">
        <v>3104</v>
      </c>
      <c r="C971" s="15">
        <v>-19696928</v>
      </c>
      <c r="D971" s="17">
        <v>50000000</v>
      </c>
      <c r="E971" s="19">
        <v>30303072</v>
      </c>
      <c r="F971" s="2">
        <v>23.073933</v>
      </c>
      <c r="G971" s="2">
        <v>387</v>
      </c>
    </row>
    <row r="972" spans="1:7" x14ac:dyDescent="0.3">
      <c r="A972" s="2">
        <v>1248</v>
      </c>
      <c r="B972" s="2" t="s">
        <v>3106</v>
      </c>
      <c r="C972" s="14">
        <v>32169884</v>
      </c>
      <c r="D972" s="16">
        <v>50000000</v>
      </c>
      <c r="E972" s="18">
        <v>82169884</v>
      </c>
      <c r="F972" s="2">
        <v>6.5670650000000004</v>
      </c>
      <c r="G972" s="2">
        <v>654</v>
      </c>
    </row>
    <row r="973" spans="1:7" x14ac:dyDescent="0.3">
      <c r="A973" s="2">
        <v>12220</v>
      </c>
      <c r="B973" s="2" t="s">
        <v>3109</v>
      </c>
      <c r="C973" s="15">
        <v>8900031</v>
      </c>
      <c r="D973" s="17">
        <v>50000000</v>
      </c>
      <c r="E973" s="19">
        <v>58900031</v>
      </c>
      <c r="F973" s="2">
        <v>6.2257699999999998</v>
      </c>
      <c r="G973" s="2">
        <v>75</v>
      </c>
    </row>
    <row r="974" spans="1:7" x14ac:dyDescent="0.3">
      <c r="A974" s="2">
        <v>72710</v>
      </c>
      <c r="B974" s="2" t="s">
        <v>3112</v>
      </c>
      <c r="C974" s="14">
        <v>19327201</v>
      </c>
      <c r="D974" s="16">
        <v>44000000</v>
      </c>
      <c r="E974" s="18">
        <v>63327201</v>
      </c>
      <c r="F974" s="2">
        <v>42.933027000000003</v>
      </c>
      <c r="G974" s="2">
        <v>1817</v>
      </c>
    </row>
    <row r="975" spans="1:7" x14ac:dyDescent="0.3">
      <c r="A975" s="2">
        <v>10782</v>
      </c>
      <c r="B975" s="2" t="s">
        <v>3116</v>
      </c>
      <c r="C975" s="15">
        <v>-7207439</v>
      </c>
      <c r="D975" s="17">
        <v>50000000</v>
      </c>
      <c r="E975" s="19">
        <v>42792561</v>
      </c>
      <c r="F975" s="2">
        <v>19.226762999999998</v>
      </c>
      <c r="G975" s="2">
        <v>286</v>
      </c>
    </row>
    <row r="976" spans="1:7" x14ac:dyDescent="0.3">
      <c r="A976" s="2">
        <v>9573</v>
      </c>
      <c r="B976" s="2" t="s">
        <v>3118</v>
      </c>
      <c r="C976" s="14">
        <v>-23800483</v>
      </c>
      <c r="D976" s="16">
        <v>50000000</v>
      </c>
      <c r="E976" s="18">
        <v>26199517</v>
      </c>
      <c r="F976" s="2">
        <v>10.089065</v>
      </c>
      <c r="G976" s="2">
        <v>206</v>
      </c>
    </row>
    <row r="977" spans="1:7" x14ac:dyDescent="0.3">
      <c r="A977" s="2">
        <v>4959</v>
      </c>
      <c r="B977" s="2" t="s">
        <v>3120</v>
      </c>
      <c r="C977" s="15">
        <v>10161391</v>
      </c>
      <c r="D977" s="17">
        <v>50000000</v>
      </c>
      <c r="E977" s="19">
        <v>60161391</v>
      </c>
      <c r="F977" s="2">
        <v>13.391833</v>
      </c>
      <c r="G977" s="2">
        <v>368</v>
      </c>
    </row>
    <row r="978" spans="1:7" x14ac:dyDescent="0.3">
      <c r="A978" s="2">
        <v>10061</v>
      </c>
      <c r="B978" s="2" t="s">
        <v>3122</v>
      </c>
      <c r="C978" s="14">
        <v>-7722635</v>
      </c>
      <c r="D978" s="16">
        <v>50000000</v>
      </c>
      <c r="E978" s="18">
        <v>42277365</v>
      </c>
      <c r="F978" s="2">
        <v>21.637233999999999</v>
      </c>
      <c r="G978" s="2">
        <v>373</v>
      </c>
    </row>
    <row r="979" spans="1:7" x14ac:dyDescent="0.3">
      <c r="A979" s="2">
        <v>10386</v>
      </c>
      <c r="B979" s="2" t="s">
        <v>3125</v>
      </c>
      <c r="C979" s="15">
        <v>-46840695</v>
      </c>
      <c r="D979" s="17">
        <v>70000000</v>
      </c>
      <c r="E979" s="19">
        <v>23159305</v>
      </c>
      <c r="F979" s="2">
        <v>61.245956999999997</v>
      </c>
      <c r="G979" s="2">
        <v>1436</v>
      </c>
    </row>
    <row r="980" spans="1:7" x14ac:dyDescent="0.3">
      <c r="A980" s="2">
        <v>421</v>
      </c>
      <c r="B980" s="2" t="s">
        <v>3129</v>
      </c>
      <c r="C980" s="14">
        <v>-15191597</v>
      </c>
      <c r="D980" s="16">
        <v>50000000</v>
      </c>
      <c r="E980" s="18">
        <v>34808403</v>
      </c>
      <c r="F980" s="2">
        <v>25.237969</v>
      </c>
      <c r="G980" s="2">
        <v>775</v>
      </c>
    </row>
    <row r="981" spans="1:7" x14ac:dyDescent="0.3">
      <c r="A981" s="2">
        <v>316152</v>
      </c>
      <c r="B981" s="2" t="s">
        <v>3133</v>
      </c>
      <c r="C981" s="15">
        <v>-24964050</v>
      </c>
      <c r="D981" s="17">
        <v>50000000</v>
      </c>
      <c r="E981" s="19">
        <v>25035950</v>
      </c>
      <c r="F981" s="2">
        <v>21.589393000000001</v>
      </c>
      <c r="G981" s="2">
        <v>428</v>
      </c>
    </row>
    <row r="982" spans="1:7" x14ac:dyDescent="0.3">
      <c r="A982" s="2">
        <v>11615</v>
      </c>
      <c r="B982" s="2" t="s">
        <v>3135</v>
      </c>
      <c r="C982" s="14">
        <v>-11044402</v>
      </c>
      <c r="D982" s="16">
        <v>50000000</v>
      </c>
      <c r="E982" s="18">
        <v>38955598</v>
      </c>
      <c r="F982" s="2">
        <v>22.442240999999999</v>
      </c>
      <c r="G982" s="2">
        <v>480</v>
      </c>
    </row>
    <row r="983" spans="1:7" x14ac:dyDescent="0.3">
      <c r="A983" s="2">
        <v>13498</v>
      </c>
      <c r="B983" s="2" t="s">
        <v>3137</v>
      </c>
      <c r="C983" s="15">
        <v>-40000000</v>
      </c>
      <c r="D983" s="17">
        <v>40000000</v>
      </c>
      <c r="E983" s="19">
        <v>0</v>
      </c>
      <c r="F983" s="2">
        <v>6.0044219999999999</v>
      </c>
      <c r="G983" s="2">
        <v>120</v>
      </c>
    </row>
    <row r="984" spans="1:7" x14ac:dyDescent="0.3">
      <c r="A984" s="2">
        <v>241554</v>
      </c>
      <c r="B984" s="2" t="s">
        <v>3140</v>
      </c>
      <c r="C984" s="14">
        <v>21561644</v>
      </c>
      <c r="D984" s="16">
        <v>50000000</v>
      </c>
      <c r="E984" s="18">
        <v>71561644</v>
      </c>
      <c r="F984" s="2">
        <v>74.646529999999998</v>
      </c>
      <c r="G984" s="2">
        <v>1148</v>
      </c>
    </row>
    <row r="985" spans="1:7" x14ac:dyDescent="0.3">
      <c r="A985" s="2">
        <v>2252</v>
      </c>
      <c r="B985" s="2" t="s">
        <v>3143</v>
      </c>
      <c r="C985" s="15">
        <v>3612356</v>
      </c>
      <c r="D985" s="17">
        <v>51500000</v>
      </c>
      <c r="E985" s="19">
        <v>55112356</v>
      </c>
      <c r="F985" s="2">
        <v>35.481169000000001</v>
      </c>
      <c r="G985" s="2">
        <v>848</v>
      </c>
    </row>
    <row r="986" spans="1:7" x14ac:dyDescent="0.3">
      <c r="A986" s="2">
        <v>11968</v>
      </c>
      <c r="B986" s="2" t="s">
        <v>3147</v>
      </c>
      <c r="C986" s="14">
        <v>-5565561</v>
      </c>
      <c r="D986" s="16">
        <v>50000000</v>
      </c>
      <c r="E986" s="18">
        <v>44434439</v>
      </c>
      <c r="F986" s="2">
        <v>14.723466999999999</v>
      </c>
      <c r="G986" s="2">
        <v>458</v>
      </c>
    </row>
    <row r="987" spans="1:7" x14ac:dyDescent="0.3">
      <c r="A987" s="2">
        <v>10047</v>
      </c>
      <c r="B987" s="2" t="s">
        <v>3151</v>
      </c>
      <c r="C987" s="15">
        <v>6976317</v>
      </c>
      <c r="D987" s="17">
        <v>60000000</v>
      </c>
      <c r="E987" s="19">
        <v>66976317</v>
      </c>
      <c r="F987" s="2">
        <v>21.084541999999999</v>
      </c>
      <c r="G987" s="2">
        <v>367</v>
      </c>
    </row>
    <row r="988" spans="1:7" x14ac:dyDescent="0.3">
      <c r="A988" s="2">
        <v>38319</v>
      </c>
      <c r="B988" s="2" t="s">
        <v>3153</v>
      </c>
      <c r="C988" s="14">
        <v>-23778362</v>
      </c>
      <c r="D988" s="16">
        <v>49900000</v>
      </c>
      <c r="E988" s="18">
        <v>26121638</v>
      </c>
      <c r="F988" s="2">
        <v>21.408221999999999</v>
      </c>
      <c r="G988" s="2">
        <v>501</v>
      </c>
    </row>
    <row r="989" spans="1:7" x14ac:dyDescent="0.3">
      <c r="A989" s="2">
        <v>69668</v>
      </c>
      <c r="B989" s="2" t="s">
        <v>3156</v>
      </c>
      <c r="C989" s="15">
        <v>-11497660</v>
      </c>
      <c r="D989" s="17">
        <v>50000000</v>
      </c>
      <c r="E989" s="19">
        <v>38502340</v>
      </c>
      <c r="F989" s="2">
        <v>19.267479000000002</v>
      </c>
      <c r="G989" s="2">
        <v>391</v>
      </c>
    </row>
    <row r="990" spans="1:7" x14ac:dyDescent="0.3">
      <c r="A990" s="2">
        <v>9770</v>
      </c>
      <c r="B990" s="2" t="s">
        <v>3160</v>
      </c>
      <c r="C990" s="14">
        <v>-39458477</v>
      </c>
      <c r="D990" s="16">
        <v>50000000</v>
      </c>
      <c r="E990" s="18">
        <v>10541523</v>
      </c>
      <c r="F990" s="2">
        <v>3.3140040000000002</v>
      </c>
      <c r="G990" s="2">
        <v>81</v>
      </c>
    </row>
    <row r="991" spans="1:7" x14ac:dyDescent="0.3">
      <c r="A991" s="2">
        <v>11212</v>
      </c>
      <c r="B991" s="2" t="s">
        <v>3163</v>
      </c>
      <c r="C991" s="15">
        <v>-33328495</v>
      </c>
      <c r="D991" s="17">
        <v>50000000</v>
      </c>
      <c r="E991" s="19">
        <v>16671505</v>
      </c>
      <c r="F991" s="2">
        <v>21.312186000000001</v>
      </c>
      <c r="G991" s="2">
        <v>274</v>
      </c>
    </row>
    <row r="992" spans="1:7" x14ac:dyDescent="0.3">
      <c r="A992" s="2">
        <v>10533</v>
      </c>
      <c r="B992" s="2" t="s">
        <v>3166</v>
      </c>
      <c r="C992" s="14">
        <v>-39617593</v>
      </c>
      <c r="D992" s="16">
        <v>50000000</v>
      </c>
      <c r="E992" s="18">
        <v>10382407</v>
      </c>
      <c r="F992" s="2">
        <v>7.4426800000000002</v>
      </c>
      <c r="G992" s="2">
        <v>108</v>
      </c>
    </row>
    <row r="993" spans="1:7" x14ac:dyDescent="0.3">
      <c r="A993" s="2">
        <v>38363</v>
      </c>
      <c r="B993" s="2" t="s">
        <v>3168</v>
      </c>
      <c r="C993" s="15">
        <v>2188922</v>
      </c>
      <c r="D993" s="17">
        <v>22000000</v>
      </c>
      <c r="E993" s="19">
        <v>24188922</v>
      </c>
      <c r="F993" s="2">
        <v>12.54949</v>
      </c>
      <c r="G993" s="2">
        <v>235</v>
      </c>
    </row>
    <row r="994" spans="1:7" x14ac:dyDescent="0.3">
      <c r="A994" s="2">
        <v>9923</v>
      </c>
      <c r="B994" s="2" t="s">
        <v>3171</v>
      </c>
      <c r="C994" s="14">
        <v>-27055498</v>
      </c>
      <c r="D994" s="16">
        <v>50000000</v>
      </c>
      <c r="E994" s="18">
        <v>22944502</v>
      </c>
      <c r="F994" s="2">
        <v>18.394570999999999</v>
      </c>
      <c r="G994" s="2">
        <v>444</v>
      </c>
    </row>
    <row r="995" spans="1:7" x14ac:dyDescent="0.3">
      <c r="A995" s="2">
        <v>11863</v>
      </c>
      <c r="B995" s="2" t="s">
        <v>3174</v>
      </c>
      <c r="C995" s="15">
        <v>-40148390</v>
      </c>
      <c r="D995" s="17">
        <v>50000000</v>
      </c>
      <c r="E995" s="19">
        <v>9851610</v>
      </c>
      <c r="F995" s="2">
        <v>8.189406</v>
      </c>
      <c r="G995" s="2">
        <v>44</v>
      </c>
    </row>
    <row r="996" spans="1:7" x14ac:dyDescent="0.3">
      <c r="A996" s="2">
        <v>18501</v>
      </c>
      <c r="B996" s="2" t="s">
        <v>3176</v>
      </c>
      <c r="C996" s="14">
        <v>-9171460</v>
      </c>
      <c r="D996" s="16">
        <v>50000000</v>
      </c>
      <c r="E996" s="18">
        <v>40828540</v>
      </c>
      <c r="F996" s="2">
        <v>27.631262</v>
      </c>
      <c r="G996" s="2">
        <v>760</v>
      </c>
    </row>
    <row r="997" spans="1:7" x14ac:dyDescent="0.3">
      <c r="A997" s="2">
        <v>109491</v>
      </c>
      <c r="B997" s="2" t="s">
        <v>3179</v>
      </c>
      <c r="C997" s="15">
        <v>52138</v>
      </c>
      <c r="D997" s="17">
        <v>60000000</v>
      </c>
      <c r="E997" s="19">
        <v>60052138</v>
      </c>
      <c r="F997" s="2">
        <v>40.721373</v>
      </c>
      <c r="G997" s="2">
        <v>984</v>
      </c>
    </row>
    <row r="998" spans="1:7" x14ac:dyDescent="0.3">
      <c r="A998" s="2">
        <v>9275</v>
      </c>
      <c r="B998" s="2" t="s">
        <v>3183</v>
      </c>
      <c r="C998" s="14">
        <v>-55000000</v>
      </c>
      <c r="D998" s="16">
        <v>55000000</v>
      </c>
      <c r="E998" s="18">
        <v>0</v>
      </c>
      <c r="F998" s="2">
        <v>11.329727</v>
      </c>
      <c r="G998" s="2">
        <v>132</v>
      </c>
    </row>
    <row r="999" spans="1:7" x14ac:dyDescent="0.3">
      <c r="A999" s="2">
        <v>329833</v>
      </c>
      <c r="B999" s="2" t="s">
        <v>3187</v>
      </c>
      <c r="C999" s="15">
        <v>5969000</v>
      </c>
      <c r="D999" s="17">
        <v>50000000</v>
      </c>
      <c r="E999" s="19">
        <v>55969000</v>
      </c>
      <c r="F999" s="2">
        <v>37.253774</v>
      </c>
      <c r="G999" s="2">
        <v>797</v>
      </c>
    </row>
    <row r="1000" spans="1:7" x14ac:dyDescent="0.3">
      <c r="A1000" s="2">
        <v>12634</v>
      </c>
      <c r="B1000" s="2" t="s">
        <v>3189</v>
      </c>
      <c r="C1000" s="14">
        <v>-43191450</v>
      </c>
      <c r="D1000" s="16">
        <v>50000000</v>
      </c>
      <c r="E1000" s="18">
        <v>6808550</v>
      </c>
      <c r="F1000" s="2">
        <v>6.3973880000000003</v>
      </c>
      <c r="G1000" s="2">
        <v>76</v>
      </c>
    </row>
    <row r="1001" spans="1:7" x14ac:dyDescent="0.3">
      <c r="A1001" s="2">
        <v>10416</v>
      </c>
      <c r="B1001" s="2" t="s">
        <v>3194</v>
      </c>
      <c r="C1001" s="15">
        <v>-60000000</v>
      </c>
      <c r="D1001" s="17">
        <v>60000000</v>
      </c>
      <c r="E1001" s="19">
        <v>0</v>
      </c>
      <c r="F1001" s="2">
        <v>2.275331</v>
      </c>
      <c r="G1001" s="2">
        <v>37</v>
      </c>
    </row>
    <row r="1002" spans="1:7" x14ac:dyDescent="0.3">
      <c r="A1002" s="2">
        <v>47327</v>
      </c>
      <c r="B1002" s="2" t="s">
        <v>3197</v>
      </c>
      <c r="C1002" s="14">
        <v>-21068599</v>
      </c>
      <c r="D1002" s="16">
        <v>50000000</v>
      </c>
      <c r="E1002" s="18">
        <v>28931401</v>
      </c>
      <c r="F1002" s="2">
        <v>30.387148</v>
      </c>
      <c r="G1002" s="2">
        <v>600</v>
      </c>
    </row>
    <row r="1003" spans="1:7" x14ac:dyDescent="0.3">
      <c r="A1003" s="2">
        <v>15268</v>
      </c>
      <c r="B1003" s="2" t="s">
        <v>3200</v>
      </c>
      <c r="C1003" s="15">
        <v>-37235799</v>
      </c>
      <c r="D1003" s="17">
        <v>50000000</v>
      </c>
      <c r="E1003" s="19">
        <v>12764201</v>
      </c>
      <c r="F1003" s="2">
        <v>8.1396759999999997</v>
      </c>
      <c r="G1003" s="2">
        <v>112</v>
      </c>
    </row>
    <row r="1004" spans="1:7" x14ac:dyDescent="0.3">
      <c r="A1004" s="2">
        <v>10796</v>
      </c>
      <c r="B1004" s="2" t="s">
        <v>3202</v>
      </c>
      <c r="C1004" s="14">
        <v>23700000</v>
      </c>
      <c r="D1004" s="16">
        <v>49000000</v>
      </c>
      <c r="E1004" s="18">
        <v>72700000</v>
      </c>
      <c r="F1004" s="2">
        <v>21.746244999999998</v>
      </c>
      <c r="G1004" s="2">
        <v>437</v>
      </c>
    </row>
    <row r="1005" spans="1:7" x14ac:dyDescent="0.3">
      <c r="A1005" s="2">
        <v>9548</v>
      </c>
      <c r="B1005" s="2" t="s">
        <v>3206</v>
      </c>
      <c r="C1005" s="15">
        <v>-28576611</v>
      </c>
      <c r="D1005" s="17">
        <v>49000000</v>
      </c>
      <c r="E1005" s="19">
        <v>20423389</v>
      </c>
      <c r="F1005" s="2">
        <v>2.8084280000000001</v>
      </c>
      <c r="G1005" s="2">
        <v>71</v>
      </c>
    </row>
    <row r="1006" spans="1:7" x14ac:dyDescent="0.3">
      <c r="A1006" s="2">
        <v>18947</v>
      </c>
      <c r="B1006" s="2" t="s">
        <v>3208</v>
      </c>
      <c r="C1006" s="14">
        <v>-13651216</v>
      </c>
      <c r="D1006" s="16">
        <v>50000000</v>
      </c>
      <c r="E1006" s="18">
        <v>36348784</v>
      </c>
      <c r="F1006" s="2">
        <v>31.02233</v>
      </c>
      <c r="G1006" s="2">
        <v>666</v>
      </c>
    </row>
    <row r="1007" spans="1:7" x14ac:dyDescent="0.3">
      <c r="A1007" s="2">
        <v>1900</v>
      </c>
      <c r="B1007" s="2" t="s">
        <v>3211</v>
      </c>
      <c r="C1007" s="15">
        <v>159515725</v>
      </c>
      <c r="D1007" s="17">
        <v>48000000</v>
      </c>
      <c r="E1007" s="19">
        <v>207515725</v>
      </c>
      <c r="F1007" s="2">
        <v>25.170217000000001</v>
      </c>
      <c r="G1007" s="2">
        <v>562</v>
      </c>
    </row>
    <row r="1008" spans="1:7" x14ac:dyDescent="0.3">
      <c r="A1008" s="2">
        <v>89</v>
      </c>
      <c r="B1008" s="2" t="s">
        <v>3214</v>
      </c>
      <c r="C1008" s="14">
        <v>426171806</v>
      </c>
      <c r="D1008" s="16">
        <v>48000000</v>
      </c>
      <c r="E1008" s="18">
        <v>474171806</v>
      </c>
      <c r="F1008" s="2">
        <v>80.972475000000003</v>
      </c>
      <c r="G1008" s="2">
        <v>3152</v>
      </c>
    </row>
    <row r="1009" spans="1:7" x14ac:dyDescent="0.3">
      <c r="A1009" s="2">
        <v>96724</v>
      </c>
      <c r="B1009" s="2" t="s">
        <v>3216</v>
      </c>
      <c r="C1009" s="15">
        <v>68929150</v>
      </c>
      <c r="D1009" s="17">
        <v>0</v>
      </c>
      <c r="E1009" s="19">
        <v>68929150</v>
      </c>
      <c r="F1009" s="2">
        <v>26.387039999999999</v>
      </c>
      <c r="G1009" s="2">
        <v>639</v>
      </c>
    </row>
    <row r="1010" spans="1:7" x14ac:dyDescent="0.3">
      <c r="A1010" s="2">
        <v>198184</v>
      </c>
      <c r="B1010" s="2" t="s">
        <v>3219</v>
      </c>
      <c r="C1010" s="14">
        <v>55399548</v>
      </c>
      <c r="D1010" s="16">
        <v>49000000</v>
      </c>
      <c r="E1010" s="18">
        <v>104399548</v>
      </c>
      <c r="F1010" s="2">
        <v>116.70031899999999</v>
      </c>
      <c r="G1010" s="2">
        <v>3062</v>
      </c>
    </row>
    <row r="1011" spans="1:7" x14ac:dyDescent="0.3">
      <c r="A1011" s="2">
        <v>9481</v>
      </c>
      <c r="B1011" s="2" t="s">
        <v>3222</v>
      </c>
      <c r="C1011" s="15">
        <v>78493655</v>
      </c>
      <c r="D1011" s="17">
        <v>73000000</v>
      </c>
      <c r="E1011" s="19">
        <v>151493655</v>
      </c>
      <c r="F1011" s="2">
        <v>33.884459</v>
      </c>
      <c r="G1011" s="2">
        <v>826</v>
      </c>
    </row>
    <row r="1012" spans="1:7" x14ac:dyDescent="0.3">
      <c r="A1012" s="2">
        <v>4547</v>
      </c>
      <c r="B1012" s="2" t="s">
        <v>3224</v>
      </c>
      <c r="C1012" s="14">
        <v>148397415</v>
      </c>
      <c r="D1012" s="16">
        <v>48000000</v>
      </c>
      <c r="E1012" s="18">
        <v>196397415</v>
      </c>
      <c r="F1012" s="2">
        <v>53.043123999999999</v>
      </c>
      <c r="G1012" s="2">
        <v>1267</v>
      </c>
    </row>
    <row r="1013" spans="1:7" x14ac:dyDescent="0.3">
      <c r="A1013" s="2">
        <v>53953</v>
      </c>
      <c r="B1013" s="2" t="s">
        <v>3228</v>
      </c>
      <c r="C1013" s="15">
        <v>0</v>
      </c>
      <c r="D1013" s="17">
        <v>0</v>
      </c>
      <c r="E1013" s="19">
        <v>0</v>
      </c>
      <c r="F1013" s="2">
        <v>0.71676399999999996</v>
      </c>
      <c r="G1013" s="2">
        <v>13</v>
      </c>
    </row>
    <row r="1014" spans="1:7" x14ac:dyDescent="0.3">
      <c r="A1014" s="2">
        <v>6415</v>
      </c>
      <c r="B1014" s="2" t="s">
        <v>3232</v>
      </c>
      <c r="C1014" s="14">
        <v>33000000</v>
      </c>
      <c r="D1014" s="16">
        <v>75000000</v>
      </c>
      <c r="E1014" s="18">
        <v>108000000</v>
      </c>
      <c r="F1014" s="2">
        <v>34.973086000000002</v>
      </c>
      <c r="G1014" s="2">
        <v>692</v>
      </c>
    </row>
    <row r="1015" spans="1:7" x14ac:dyDescent="0.3">
      <c r="A1015" s="2">
        <v>181283</v>
      </c>
      <c r="B1015" s="2" t="s">
        <v>3234</v>
      </c>
      <c r="C1015" s="15">
        <v>-46675670</v>
      </c>
      <c r="D1015" s="17">
        <v>50000000</v>
      </c>
      <c r="E1015" s="19">
        <v>3324330</v>
      </c>
      <c r="F1015" s="2">
        <v>40.371098000000003</v>
      </c>
      <c r="G1015" s="2">
        <v>547</v>
      </c>
    </row>
    <row r="1016" spans="1:7" x14ac:dyDescent="0.3">
      <c r="A1016" s="2">
        <v>9896</v>
      </c>
      <c r="B1016" s="2" t="s">
        <v>3237</v>
      </c>
      <c r="C1016" s="14">
        <v>37498534</v>
      </c>
      <c r="D1016" s="16">
        <v>48000000</v>
      </c>
      <c r="E1016" s="18">
        <v>85498534</v>
      </c>
      <c r="F1016" s="2">
        <v>18.600490000000001</v>
      </c>
      <c r="G1016" s="2">
        <v>518</v>
      </c>
    </row>
    <row r="1017" spans="1:7" x14ac:dyDescent="0.3">
      <c r="A1017" s="2">
        <v>167</v>
      </c>
      <c r="B1017" s="2" t="s">
        <v>3239</v>
      </c>
      <c r="C1017" s="15">
        <v>2315140</v>
      </c>
      <c r="D1017" s="17">
        <v>48000000</v>
      </c>
      <c r="E1017" s="19">
        <v>50315140</v>
      </c>
      <c r="F1017" s="2">
        <v>30.920075000000001</v>
      </c>
      <c r="G1017" s="2">
        <v>695</v>
      </c>
    </row>
    <row r="1018" spans="1:7" x14ac:dyDescent="0.3">
      <c r="A1018" s="2">
        <v>11232</v>
      </c>
      <c r="B1018" s="2" t="s">
        <v>3242</v>
      </c>
      <c r="C1018" s="14">
        <v>0</v>
      </c>
      <c r="D1018" s="16">
        <v>0</v>
      </c>
      <c r="E1018" s="18">
        <v>0</v>
      </c>
      <c r="F1018" s="2">
        <v>11.940711</v>
      </c>
      <c r="G1018" s="2">
        <v>418</v>
      </c>
    </row>
    <row r="1019" spans="1:7" x14ac:dyDescent="0.3">
      <c r="A1019" s="2">
        <v>1636</v>
      </c>
      <c r="B1019" s="2" t="s">
        <v>3245</v>
      </c>
      <c r="C1019" s="15">
        <v>42383208</v>
      </c>
      <c r="D1019" s="17">
        <v>48000000</v>
      </c>
      <c r="E1019" s="19">
        <v>90383208</v>
      </c>
      <c r="F1019" s="2">
        <v>19.348006999999999</v>
      </c>
      <c r="G1019" s="2">
        <v>512</v>
      </c>
    </row>
    <row r="1020" spans="1:7" x14ac:dyDescent="0.3">
      <c r="A1020" s="2">
        <v>2148</v>
      </c>
      <c r="B1020" s="2" t="s">
        <v>3248</v>
      </c>
      <c r="C1020" s="14">
        <v>-32071279</v>
      </c>
      <c r="D1020" s="16">
        <v>58000000</v>
      </c>
      <c r="E1020" s="18">
        <v>25928721</v>
      </c>
      <c r="F1020" s="2">
        <v>8.5907499999999999</v>
      </c>
      <c r="G1020" s="2">
        <v>68</v>
      </c>
    </row>
    <row r="1021" spans="1:7" x14ac:dyDescent="0.3">
      <c r="A1021" s="2">
        <v>5176</v>
      </c>
      <c r="B1021" s="2" t="s">
        <v>3252</v>
      </c>
      <c r="C1021" s="15">
        <v>15016220</v>
      </c>
      <c r="D1021" s="17">
        <v>55000000</v>
      </c>
      <c r="E1021" s="19">
        <v>70016220</v>
      </c>
      <c r="F1021" s="2">
        <v>48.801088999999997</v>
      </c>
      <c r="G1021" s="2">
        <v>1188</v>
      </c>
    </row>
    <row r="1022" spans="1:7" x14ac:dyDescent="0.3">
      <c r="A1022" s="2">
        <v>260346</v>
      </c>
      <c r="B1022" s="2" t="s">
        <v>3255</v>
      </c>
      <c r="C1022" s="14">
        <v>277771424</v>
      </c>
      <c r="D1022" s="16">
        <v>48000000</v>
      </c>
      <c r="E1022" s="18">
        <v>325771424</v>
      </c>
      <c r="F1022" s="2">
        <v>88.844776999999993</v>
      </c>
      <c r="G1022" s="2">
        <v>2200</v>
      </c>
    </row>
    <row r="1023" spans="1:7" x14ac:dyDescent="0.3">
      <c r="A1023" s="2">
        <v>1389</v>
      </c>
      <c r="B1023" s="2" t="s">
        <v>3258</v>
      </c>
      <c r="C1023" s="15">
        <v>29745568</v>
      </c>
      <c r="D1023" s="17">
        <v>48000000</v>
      </c>
      <c r="E1023" s="19">
        <v>77745568</v>
      </c>
      <c r="F1023" s="2">
        <v>16.000177999999998</v>
      </c>
      <c r="G1023" s="2">
        <v>333</v>
      </c>
    </row>
    <row r="1024" spans="1:7" x14ac:dyDescent="0.3">
      <c r="A1024" s="2">
        <v>9894</v>
      </c>
      <c r="B1024" s="2" t="s">
        <v>3261</v>
      </c>
      <c r="C1024" s="14">
        <v>55825796</v>
      </c>
      <c r="D1024" s="16">
        <v>47000000</v>
      </c>
      <c r="E1024" s="18">
        <v>102825796</v>
      </c>
      <c r="F1024" s="2">
        <v>19.525659000000001</v>
      </c>
      <c r="G1024" s="2">
        <v>594</v>
      </c>
    </row>
    <row r="1025" spans="1:7" x14ac:dyDescent="0.3">
      <c r="A1025" s="2">
        <v>7504</v>
      </c>
      <c r="B1025" s="2" t="s">
        <v>3263</v>
      </c>
      <c r="C1025" s="15">
        <v>528972</v>
      </c>
      <c r="D1025" s="17">
        <v>0</v>
      </c>
      <c r="E1025" s="19">
        <v>528972</v>
      </c>
      <c r="F1025" s="2">
        <v>1.246883</v>
      </c>
      <c r="G1025" s="2">
        <v>9</v>
      </c>
    </row>
    <row r="1026" spans="1:7" x14ac:dyDescent="0.3">
      <c r="A1026" s="2">
        <v>8592</v>
      </c>
      <c r="B1026" s="2" t="s">
        <v>3268</v>
      </c>
      <c r="C1026" s="14">
        <v>56738726</v>
      </c>
      <c r="D1026" s="16">
        <v>47000000</v>
      </c>
      <c r="E1026" s="18">
        <v>103738726</v>
      </c>
      <c r="F1026" s="2">
        <v>7.8592259999999996</v>
      </c>
      <c r="G1026" s="2">
        <v>251</v>
      </c>
    </row>
    <row r="1027" spans="1:7" x14ac:dyDescent="0.3">
      <c r="A1027" s="2">
        <v>913</v>
      </c>
      <c r="B1027" s="2" t="s">
        <v>3272</v>
      </c>
      <c r="C1027" s="15">
        <v>76305181</v>
      </c>
      <c r="D1027" s="17">
        <v>48000000</v>
      </c>
      <c r="E1027" s="19">
        <v>124305181</v>
      </c>
      <c r="F1027" s="2">
        <v>18.102571999999999</v>
      </c>
      <c r="G1027" s="2">
        <v>339</v>
      </c>
    </row>
    <row r="1028" spans="1:7" x14ac:dyDescent="0.3">
      <c r="A1028" s="2">
        <v>11091</v>
      </c>
      <c r="B1028" s="2" t="s">
        <v>3275</v>
      </c>
      <c r="C1028" s="14">
        <v>-12256692</v>
      </c>
      <c r="D1028" s="16">
        <v>48000000</v>
      </c>
      <c r="E1028" s="18">
        <v>35743308</v>
      </c>
      <c r="F1028" s="2">
        <v>7.2261150000000001</v>
      </c>
      <c r="G1028" s="2">
        <v>103</v>
      </c>
    </row>
    <row r="1029" spans="1:7" x14ac:dyDescent="0.3">
      <c r="A1029" s="2">
        <v>1368</v>
      </c>
      <c r="B1029" s="2" t="s">
        <v>3278</v>
      </c>
      <c r="C1029" s="15">
        <v>110212904</v>
      </c>
      <c r="D1029" s="17">
        <v>15000000</v>
      </c>
      <c r="E1029" s="19">
        <v>125212904</v>
      </c>
      <c r="F1029" s="2">
        <v>63.071046000000003</v>
      </c>
      <c r="G1029" s="2">
        <v>1488</v>
      </c>
    </row>
    <row r="1030" spans="1:7" x14ac:dyDescent="0.3">
      <c r="A1030" s="2">
        <v>593</v>
      </c>
      <c r="B1030" s="2" t="s">
        <v>3282</v>
      </c>
      <c r="C1030" s="14">
        <v>0</v>
      </c>
      <c r="D1030" s="16">
        <v>0</v>
      </c>
      <c r="E1030" s="18">
        <v>0</v>
      </c>
      <c r="F1030" s="2">
        <v>24.132270999999999</v>
      </c>
      <c r="G1030" s="2">
        <v>357</v>
      </c>
    </row>
    <row r="1031" spans="1:7" x14ac:dyDescent="0.3">
      <c r="A1031" s="2">
        <v>5393</v>
      </c>
      <c r="B1031" s="2" t="s">
        <v>3288</v>
      </c>
      <c r="C1031" s="15">
        <v>-8914222</v>
      </c>
      <c r="D1031" s="17">
        <v>47000000</v>
      </c>
      <c r="E1031" s="19">
        <v>38085778</v>
      </c>
      <c r="F1031" s="2">
        <v>10.410933</v>
      </c>
      <c r="G1031" s="2">
        <v>104</v>
      </c>
    </row>
    <row r="1032" spans="1:7" x14ac:dyDescent="0.3">
      <c r="A1032" s="2">
        <v>9095</v>
      </c>
      <c r="B1032" s="2" t="s">
        <v>3293</v>
      </c>
      <c r="C1032" s="14">
        <v>-34620598</v>
      </c>
      <c r="D1032" s="16">
        <v>47000000</v>
      </c>
      <c r="E1032" s="18">
        <v>12379402</v>
      </c>
      <c r="F1032" s="2">
        <v>6.0672119999999996</v>
      </c>
      <c r="G1032" s="2">
        <v>74</v>
      </c>
    </row>
    <row r="1033" spans="1:7" x14ac:dyDescent="0.3">
      <c r="A1033" s="2">
        <v>8874</v>
      </c>
      <c r="B1033" s="2" t="s">
        <v>3296</v>
      </c>
      <c r="C1033" s="15">
        <v>261288605</v>
      </c>
      <c r="D1033" s="17">
        <v>38000000</v>
      </c>
      <c r="E1033" s="19">
        <v>299288605</v>
      </c>
      <c r="F1033" s="2">
        <v>15.401854999999999</v>
      </c>
      <c r="G1033" s="2">
        <v>584</v>
      </c>
    </row>
    <row r="1034" spans="1:7" x14ac:dyDescent="0.3">
      <c r="A1034" s="2">
        <v>11467</v>
      </c>
      <c r="B1034" s="2" t="s">
        <v>3299</v>
      </c>
      <c r="C1034" s="14">
        <v>0</v>
      </c>
      <c r="D1034" s="16">
        <v>0</v>
      </c>
      <c r="E1034" s="18">
        <v>0</v>
      </c>
      <c r="F1034" s="2">
        <v>10.698929</v>
      </c>
      <c r="G1034" s="2">
        <v>252</v>
      </c>
    </row>
    <row r="1035" spans="1:7" x14ac:dyDescent="0.3">
      <c r="A1035" s="2">
        <v>320</v>
      </c>
      <c r="B1035" s="2" t="s">
        <v>3301</v>
      </c>
      <c r="C1035" s="15">
        <v>67714830</v>
      </c>
      <c r="D1035" s="17">
        <v>46000000</v>
      </c>
      <c r="E1035" s="19">
        <v>113714830</v>
      </c>
      <c r="F1035" s="2">
        <v>41.322707999999999</v>
      </c>
      <c r="G1035" s="2">
        <v>1148</v>
      </c>
    </row>
    <row r="1036" spans="1:7" x14ac:dyDescent="0.3">
      <c r="A1036" s="2">
        <v>199</v>
      </c>
      <c r="B1036" s="2" t="s">
        <v>3303</v>
      </c>
      <c r="C1036" s="14">
        <v>104000000</v>
      </c>
      <c r="D1036" s="16">
        <v>46000000</v>
      </c>
      <c r="E1036" s="18">
        <v>150000000</v>
      </c>
      <c r="F1036" s="2">
        <v>25.671299999999999</v>
      </c>
      <c r="G1036" s="2">
        <v>661</v>
      </c>
    </row>
    <row r="1037" spans="1:7" x14ac:dyDescent="0.3">
      <c r="A1037" s="2">
        <v>20533</v>
      </c>
      <c r="B1037" s="2" t="s">
        <v>3305</v>
      </c>
      <c r="C1037" s="15">
        <v>-36461000</v>
      </c>
      <c r="D1037" s="17">
        <v>47000000</v>
      </c>
      <c r="E1037" s="19">
        <v>10539000</v>
      </c>
      <c r="F1037" s="2">
        <v>22.581313000000002</v>
      </c>
      <c r="G1037" s="2">
        <v>420</v>
      </c>
    </row>
    <row r="1038" spans="1:7" x14ac:dyDescent="0.3">
      <c r="A1038" s="2">
        <v>10684</v>
      </c>
      <c r="B1038" s="2" t="s">
        <v>3308</v>
      </c>
      <c r="C1038" s="14">
        <v>54860818</v>
      </c>
      <c r="D1038" s="16">
        <v>46000000</v>
      </c>
      <c r="E1038" s="18">
        <v>100860818</v>
      </c>
      <c r="F1038" s="2">
        <v>12.971121999999999</v>
      </c>
      <c r="G1038" s="2">
        <v>232</v>
      </c>
    </row>
    <row r="1039" spans="1:7" x14ac:dyDescent="0.3">
      <c r="A1039" s="2">
        <v>1624</v>
      </c>
      <c r="B1039" s="2" t="s">
        <v>3310</v>
      </c>
      <c r="C1039" s="15">
        <v>136000000</v>
      </c>
      <c r="D1039" s="17">
        <v>45000000</v>
      </c>
      <c r="E1039" s="19">
        <v>181000000</v>
      </c>
      <c r="F1039" s="2">
        <v>26.721385999999999</v>
      </c>
      <c r="G1039" s="2">
        <v>1424</v>
      </c>
    </row>
    <row r="1040" spans="1:7" x14ac:dyDescent="0.3">
      <c r="A1040" s="2">
        <v>325789</v>
      </c>
      <c r="B1040" s="2" t="s">
        <v>3312</v>
      </c>
      <c r="C1040" s="14">
        <v>-9563192</v>
      </c>
      <c r="D1040" s="16">
        <v>25000000</v>
      </c>
      <c r="E1040" s="18">
        <v>15436808</v>
      </c>
      <c r="F1040" s="2">
        <v>24.672234</v>
      </c>
      <c r="G1040" s="2">
        <v>573</v>
      </c>
    </row>
    <row r="1041" spans="1:7" x14ac:dyDescent="0.3">
      <c r="A1041" s="2">
        <v>113464</v>
      </c>
      <c r="B1041" s="2" t="s">
        <v>3316</v>
      </c>
      <c r="C1041" s="15">
        <v>-40800000</v>
      </c>
      <c r="D1041" s="17">
        <v>46000000</v>
      </c>
      <c r="E1041" s="19">
        <v>5200000</v>
      </c>
      <c r="F1041" s="2">
        <v>0.146783</v>
      </c>
      <c r="G1041" s="2">
        <v>2</v>
      </c>
    </row>
    <row r="1042" spans="1:7" x14ac:dyDescent="0.3">
      <c r="A1042" s="2">
        <v>888</v>
      </c>
      <c r="B1042" s="2" t="s">
        <v>3320</v>
      </c>
      <c r="C1042" s="14">
        <v>295631208</v>
      </c>
      <c r="D1042" s="16">
        <v>46000000</v>
      </c>
      <c r="E1042" s="18">
        <v>341631208</v>
      </c>
      <c r="F1042" s="2">
        <v>28.964162000000002</v>
      </c>
      <c r="G1042" s="2">
        <v>543</v>
      </c>
    </row>
    <row r="1043" spans="1:7" x14ac:dyDescent="0.3">
      <c r="A1043" s="2">
        <v>82675</v>
      </c>
      <c r="B1043" s="2" t="s">
        <v>3322</v>
      </c>
      <c r="C1043" s="15">
        <v>331141306</v>
      </c>
      <c r="D1043" s="17">
        <v>45000000</v>
      </c>
      <c r="E1043" s="19">
        <v>376141306</v>
      </c>
      <c r="F1043" s="2">
        <v>49.353524</v>
      </c>
      <c r="G1043" s="2">
        <v>2757</v>
      </c>
    </row>
    <row r="1044" spans="1:7" x14ac:dyDescent="0.3">
      <c r="A1044" s="2">
        <v>4256</v>
      </c>
      <c r="B1044" s="2" t="s">
        <v>3324</v>
      </c>
      <c r="C1044" s="14">
        <v>172673217</v>
      </c>
      <c r="D1044" s="16">
        <v>48000000</v>
      </c>
      <c r="E1044" s="18">
        <v>220673217</v>
      </c>
      <c r="F1044" s="2">
        <v>36.585509000000002</v>
      </c>
      <c r="G1044" s="2">
        <v>912</v>
      </c>
    </row>
    <row r="1045" spans="1:7" x14ac:dyDescent="0.3">
      <c r="A1045" s="2">
        <v>1493</v>
      </c>
      <c r="B1045" s="2" t="s">
        <v>3329</v>
      </c>
      <c r="C1045" s="15">
        <v>167000000</v>
      </c>
      <c r="D1045" s="17">
        <v>45000000</v>
      </c>
      <c r="E1045" s="19">
        <v>212000000</v>
      </c>
      <c r="F1045" s="2">
        <v>32.624355000000001</v>
      </c>
      <c r="G1045" s="2">
        <v>961</v>
      </c>
    </row>
    <row r="1046" spans="1:7" x14ac:dyDescent="0.3">
      <c r="A1046" s="2">
        <v>88751</v>
      </c>
      <c r="B1046" s="2" t="s">
        <v>3332</v>
      </c>
      <c r="C1046" s="14">
        <v>56702060</v>
      </c>
      <c r="D1046" s="16">
        <v>45000000</v>
      </c>
      <c r="E1046" s="18">
        <v>101702060</v>
      </c>
      <c r="F1046" s="2">
        <v>53.090421999999997</v>
      </c>
      <c r="G1046" s="2">
        <v>1309</v>
      </c>
    </row>
    <row r="1047" spans="1:7" x14ac:dyDescent="0.3">
      <c r="A1047" s="2">
        <v>11130</v>
      </c>
      <c r="B1047" s="2" t="s">
        <v>3335</v>
      </c>
      <c r="C1047" s="15">
        <v>55149435</v>
      </c>
      <c r="D1047" s="17">
        <v>40000000</v>
      </c>
      <c r="E1047" s="19">
        <v>95149435</v>
      </c>
      <c r="F1047" s="2">
        <v>30.002907</v>
      </c>
      <c r="G1047" s="2">
        <v>697</v>
      </c>
    </row>
    <row r="1048" spans="1:7" x14ac:dyDescent="0.3">
      <c r="A1048" s="2">
        <v>9944</v>
      </c>
      <c r="B1048" s="2" t="s">
        <v>3337</v>
      </c>
      <c r="C1048" s="14">
        <v>150268056</v>
      </c>
      <c r="D1048" s="16">
        <v>45000000</v>
      </c>
      <c r="E1048" s="18">
        <v>195268056</v>
      </c>
      <c r="F1048" s="2">
        <v>17.923254</v>
      </c>
      <c r="G1048" s="2">
        <v>371</v>
      </c>
    </row>
    <row r="1049" spans="1:7" x14ac:dyDescent="0.3">
      <c r="A1049" s="2">
        <v>10731</v>
      </c>
      <c r="B1049" s="2" t="s">
        <v>3340</v>
      </c>
      <c r="C1049" s="15">
        <v>72615211</v>
      </c>
      <c r="D1049" s="17">
        <v>45000000</v>
      </c>
      <c r="E1049" s="19">
        <v>117615211</v>
      </c>
      <c r="F1049" s="2">
        <v>17.746718999999999</v>
      </c>
      <c r="G1049" s="2">
        <v>278</v>
      </c>
    </row>
    <row r="1050" spans="1:7" x14ac:dyDescent="0.3">
      <c r="A1050" s="2">
        <v>7350</v>
      </c>
      <c r="B1050" s="2" t="s">
        <v>3342</v>
      </c>
      <c r="C1050" s="14">
        <v>130372502</v>
      </c>
      <c r="D1050" s="16">
        <v>45000000</v>
      </c>
      <c r="E1050" s="18">
        <v>175372502</v>
      </c>
      <c r="F1050" s="2">
        <v>31.305336</v>
      </c>
      <c r="G1050" s="2">
        <v>1111</v>
      </c>
    </row>
    <row r="1051" spans="1:7" x14ac:dyDescent="0.3">
      <c r="A1051" s="2">
        <v>9869</v>
      </c>
      <c r="B1051" s="2" t="s">
        <v>3345</v>
      </c>
      <c r="C1051" s="15">
        <v>133051587</v>
      </c>
      <c r="D1051" s="17">
        <v>45000000</v>
      </c>
      <c r="E1051" s="19">
        <v>178051587</v>
      </c>
      <c r="F1051" s="2">
        <v>19.637703999999999</v>
      </c>
      <c r="G1051" s="2">
        <v>433</v>
      </c>
    </row>
    <row r="1052" spans="1:7" x14ac:dyDescent="0.3">
      <c r="A1052" s="2">
        <v>4379</v>
      </c>
      <c r="B1052" s="2" t="s">
        <v>3347</v>
      </c>
      <c r="C1052" s="14">
        <v>111749918</v>
      </c>
      <c r="D1052" s="16">
        <v>43000000</v>
      </c>
      <c r="E1052" s="18">
        <v>154749918</v>
      </c>
      <c r="F1052" s="2">
        <v>10.411996</v>
      </c>
      <c r="G1052" s="2">
        <v>406</v>
      </c>
    </row>
    <row r="1053" spans="1:7" x14ac:dyDescent="0.3">
      <c r="A1053" s="2">
        <v>146233</v>
      </c>
      <c r="B1053" s="2" t="s">
        <v>3349</v>
      </c>
      <c r="C1053" s="15">
        <v>76126687</v>
      </c>
      <c r="D1053" s="17">
        <v>46000000</v>
      </c>
      <c r="E1053" s="19">
        <v>122126687</v>
      </c>
      <c r="F1053" s="2">
        <v>88.496872999999994</v>
      </c>
      <c r="G1053" s="2">
        <v>3085</v>
      </c>
    </row>
    <row r="1054" spans="1:7" x14ac:dyDescent="0.3">
      <c r="A1054" s="2">
        <v>2034</v>
      </c>
      <c r="B1054" s="2" t="s">
        <v>3352</v>
      </c>
      <c r="C1054" s="14">
        <v>59876233</v>
      </c>
      <c r="D1054" s="16">
        <v>45000000</v>
      </c>
      <c r="E1054" s="18">
        <v>104876233</v>
      </c>
      <c r="F1054" s="2">
        <v>52.081130999999999</v>
      </c>
      <c r="G1054" s="2">
        <v>1634</v>
      </c>
    </row>
    <row r="1055" spans="1:7" x14ac:dyDescent="0.3">
      <c r="A1055" s="2">
        <v>926</v>
      </c>
      <c r="B1055" s="2" t="s">
        <v>3354</v>
      </c>
      <c r="C1055" s="15">
        <v>45683916</v>
      </c>
      <c r="D1055" s="17">
        <v>45000000</v>
      </c>
      <c r="E1055" s="19">
        <v>90683916</v>
      </c>
      <c r="F1055" s="2">
        <v>30.816341000000001</v>
      </c>
      <c r="G1055" s="2">
        <v>710</v>
      </c>
    </row>
    <row r="1056" spans="1:7" x14ac:dyDescent="0.3">
      <c r="A1056" s="2">
        <v>4248</v>
      </c>
      <c r="B1056" s="2" t="s">
        <v>3356</v>
      </c>
      <c r="C1056" s="14">
        <v>96220678</v>
      </c>
      <c r="D1056" s="16">
        <v>45000000</v>
      </c>
      <c r="E1056" s="18">
        <v>141220678</v>
      </c>
      <c r="F1056" s="2">
        <v>35.376970999999998</v>
      </c>
      <c r="G1056" s="2">
        <v>982</v>
      </c>
    </row>
    <row r="1057" spans="1:7" x14ac:dyDescent="0.3">
      <c r="A1057" s="2">
        <v>64328</v>
      </c>
      <c r="B1057" s="2" t="s">
        <v>3360</v>
      </c>
      <c r="C1057" s="15">
        <v>120184237</v>
      </c>
      <c r="D1057" s="17">
        <v>45000000</v>
      </c>
      <c r="E1057" s="19">
        <v>165184237</v>
      </c>
      <c r="F1057" s="2">
        <v>17.047276</v>
      </c>
      <c r="G1057" s="2">
        <v>501</v>
      </c>
    </row>
    <row r="1058" spans="1:7" x14ac:dyDescent="0.3">
      <c r="A1058" s="2">
        <v>36647</v>
      </c>
      <c r="B1058" s="2" t="s">
        <v>3363</v>
      </c>
      <c r="C1058" s="14">
        <v>86183530</v>
      </c>
      <c r="D1058" s="16">
        <v>45000000</v>
      </c>
      <c r="E1058" s="18">
        <v>131183530</v>
      </c>
      <c r="F1058" s="2">
        <v>43.815491999999999</v>
      </c>
      <c r="G1058" s="2">
        <v>1905</v>
      </c>
    </row>
    <row r="1059" spans="1:7" x14ac:dyDescent="0.3">
      <c r="A1059" s="2">
        <v>7214</v>
      </c>
      <c r="B1059" s="2" t="s">
        <v>3365</v>
      </c>
      <c r="C1059" s="15">
        <v>46669806</v>
      </c>
      <c r="D1059" s="17">
        <v>30000000</v>
      </c>
      <c r="E1059" s="19">
        <v>76669806</v>
      </c>
      <c r="F1059" s="2">
        <v>23.234650999999999</v>
      </c>
      <c r="G1059" s="2">
        <v>496</v>
      </c>
    </row>
    <row r="1060" spans="1:7" x14ac:dyDescent="0.3">
      <c r="A1060" s="2">
        <v>1537</v>
      </c>
      <c r="B1060" s="2" t="s">
        <v>3368</v>
      </c>
      <c r="C1060" s="14">
        <v>49935764</v>
      </c>
      <c r="D1060" s="16">
        <v>45000000</v>
      </c>
      <c r="E1060" s="18">
        <v>94935764</v>
      </c>
      <c r="F1060" s="2">
        <v>17.270538999999999</v>
      </c>
      <c r="G1060" s="2">
        <v>299</v>
      </c>
    </row>
    <row r="1061" spans="1:7" x14ac:dyDescent="0.3">
      <c r="A1061" s="2">
        <v>9360</v>
      </c>
      <c r="B1061" s="2" t="s">
        <v>3372</v>
      </c>
      <c r="C1061" s="15">
        <v>91885767</v>
      </c>
      <c r="D1061" s="17">
        <v>45000000</v>
      </c>
      <c r="E1061" s="19">
        <v>136885767</v>
      </c>
      <c r="F1061" s="2">
        <v>27.684778999999999</v>
      </c>
      <c r="G1061" s="2">
        <v>610</v>
      </c>
    </row>
    <row r="1062" spans="1:7" x14ac:dyDescent="0.3">
      <c r="A1062" s="2">
        <v>6282</v>
      </c>
      <c r="B1062" s="2" t="s">
        <v>3376</v>
      </c>
      <c r="C1062" s="14">
        <v>68916474</v>
      </c>
      <c r="D1062" s="16">
        <v>45000000</v>
      </c>
      <c r="E1062" s="18">
        <v>113916474</v>
      </c>
      <c r="F1062" s="2">
        <v>26.797809999999998</v>
      </c>
      <c r="G1062" s="2">
        <v>575</v>
      </c>
    </row>
    <row r="1063" spans="1:7" x14ac:dyDescent="0.3">
      <c r="A1063" s="2">
        <v>508</v>
      </c>
      <c r="B1063" s="2" t="s">
        <v>3378</v>
      </c>
      <c r="C1063" s="15">
        <v>204931766</v>
      </c>
      <c r="D1063" s="17">
        <v>40000000</v>
      </c>
      <c r="E1063" s="19">
        <v>244931766</v>
      </c>
      <c r="F1063" s="2">
        <v>37.073126999999999</v>
      </c>
      <c r="G1063" s="2">
        <v>1869</v>
      </c>
    </row>
    <row r="1064" spans="1:7" x14ac:dyDescent="0.3">
      <c r="A1064" s="2">
        <v>9487</v>
      </c>
      <c r="B1064" s="2" t="s">
        <v>3380</v>
      </c>
      <c r="C1064" s="14">
        <v>243258859</v>
      </c>
      <c r="D1064" s="16">
        <v>120000000</v>
      </c>
      <c r="E1064" s="18">
        <v>363258859</v>
      </c>
      <c r="F1064" s="2">
        <v>87.350802000000002</v>
      </c>
      <c r="G1064" s="2">
        <v>2303</v>
      </c>
    </row>
    <row r="1065" spans="1:7" x14ac:dyDescent="0.3">
      <c r="A1065" s="2">
        <v>768</v>
      </c>
      <c r="B1065" s="2" t="s">
        <v>3382</v>
      </c>
      <c r="C1065" s="15">
        <v>39558115</v>
      </c>
      <c r="D1065" s="17">
        <v>35000000</v>
      </c>
      <c r="E1065" s="19">
        <v>74558115</v>
      </c>
      <c r="F1065" s="2">
        <v>26.134678000000001</v>
      </c>
      <c r="G1065" s="2">
        <v>741</v>
      </c>
    </row>
    <row r="1066" spans="1:7" x14ac:dyDescent="0.3">
      <c r="A1066" s="2">
        <v>2636</v>
      </c>
      <c r="B1066" s="2" t="s">
        <v>3384</v>
      </c>
      <c r="C1066" s="14">
        <v>125362582</v>
      </c>
      <c r="D1066" s="16">
        <v>45000000</v>
      </c>
      <c r="E1066" s="18">
        <v>170362582</v>
      </c>
      <c r="F1066" s="2">
        <v>16.582709000000001</v>
      </c>
      <c r="G1066" s="2">
        <v>313</v>
      </c>
    </row>
    <row r="1067" spans="1:7" x14ac:dyDescent="0.3">
      <c r="A1067" s="2">
        <v>10478</v>
      </c>
      <c r="B1067" s="2" t="s">
        <v>3388</v>
      </c>
      <c r="C1067" s="15">
        <v>8854588</v>
      </c>
      <c r="D1067" s="17">
        <v>45000000</v>
      </c>
      <c r="E1067" s="19">
        <v>53854588</v>
      </c>
      <c r="F1067" s="2">
        <v>10.731574</v>
      </c>
      <c r="G1067" s="2">
        <v>150</v>
      </c>
    </row>
    <row r="1068" spans="1:7" x14ac:dyDescent="0.3">
      <c r="A1068" s="2">
        <v>27983</v>
      </c>
      <c r="B1068" s="2" t="s">
        <v>3390</v>
      </c>
      <c r="C1068" s="14">
        <v>0</v>
      </c>
      <c r="D1068" s="16">
        <v>0</v>
      </c>
      <c r="E1068" s="18">
        <v>0</v>
      </c>
      <c r="F1068" s="2">
        <v>2.0941510000000001</v>
      </c>
      <c r="G1068" s="2">
        <v>26</v>
      </c>
    </row>
    <row r="1069" spans="1:7" x14ac:dyDescent="0.3">
      <c r="A1069" s="2">
        <v>9981</v>
      </c>
      <c r="B1069" s="2" t="s">
        <v>3395</v>
      </c>
      <c r="C1069" s="15">
        <v>11070433</v>
      </c>
      <c r="D1069" s="17">
        <v>45000000</v>
      </c>
      <c r="E1069" s="19">
        <v>56070433</v>
      </c>
      <c r="F1069" s="2">
        <v>8.9926899999999996</v>
      </c>
      <c r="G1069" s="2">
        <v>176</v>
      </c>
    </row>
    <row r="1070" spans="1:7" x14ac:dyDescent="0.3">
      <c r="A1070" s="2">
        <v>7453</v>
      </c>
      <c r="B1070" s="2" t="s">
        <v>3398</v>
      </c>
      <c r="C1070" s="14">
        <v>54478416</v>
      </c>
      <c r="D1070" s="16">
        <v>50000000</v>
      </c>
      <c r="E1070" s="18">
        <v>104478416</v>
      </c>
      <c r="F1070" s="2">
        <v>51.742064999999997</v>
      </c>
      <c r="G1070" s="2">
        <v>1315</v>
      </c>
    </row>
    <row r="1071" spans="1:7" x14ac:dyDescent="0.3">
      <c r="A1071" s="2">
        <v>15045</v>
      </c>
      <c r="B1071" s="2" t="s">
        <v>3401</v>
      </c>
      <c r="C1071" s="15">
        <v>0</v>
      </c>
      <c r="D1071" s="17">
        <v>0</v>
      </c>
      <c r="E1071" s="19">
        <v>0</v>
      </c>
      <c r="F1071" s="2">
        <v>7.157635</v>
      </c>
      <c r="G1071" s="2">
        <v>69</v>
      </c>
    </row>
    <row r="1072" spans="1:7" x14ac:dyDescent="0.3">
      <c r="A1072" s="2">
        <v>7737</v>
      </c>
      <c r="B1072" s="2" t="s">
        <v>3404</v>
      </c>
      <c r="C1072" s="14">
        <v>103412065</v>
      </c>
      <c r="D1072" s="16">
        <v>45000000</v>
      </c>
      <c r="E1072" s="18">
        <v>148412065</v>
      </c>
      <c r="F1072" s="2">
        <v>12.065379999999999</v>
      </c>
      <c r="G1072" s="2">
        <v>1292</v>
      </c>
    </row>
    <row r="1073" spans="1:7" x14ac:dyDescent="0.3">
      <c r="A1073" s="2">
        <v>232672</v>
      </c>
      <c r="B1073" s="2" t="s">
        <v>3407</v>
      </c>
      <c r="C1073" s="15">
        <v>83494610</v>
      </c>
      <c r="D1073" s="17">
        <v>40000000</v>
      </c>
      <c r="E1073" s="19">
        <v>123494610</v>
      </c>
      <c r="F1073" s="2">
        <v>44.120328000000001</v>
      </c>
      <c r="G1073" s="2">
        <v>1006</v>
      </c>
    </row>
    <row r="1074" spans="1:7" x14ac:dyDescent="0.3">
      <c r="A1074" s="2">
        <v>17379</v>
      </c>
      <c r="B1074" s="2" t="s">
        <v>3409</v>
      </c>
      <c r="C1074" s="14">
        <v>-6600039</v>
      </c>
      <c r="D1074" s="16">
        <v>45000000</v>
      </c>
      <c r="E1074" s="18">
        <v>38399961</v>
      </c>
      <c r="F1074" s="2">
        <v>6.156015</v>
      </c>
      <c r="G1074" s="2">
        <v>119</v>
      </c>
    </row>
    <row r="1075" spans="1:7" x14ac:dyDescent="0.3">
      <c r="A1075" s="2">
        <v>8987</v>
      </c>
      <c r="B1075" s="2" t="s">
        <v>3411</v>
      </c>
      <c r="C1075" s="15">
        <v>-45000000</v>
      </c>
      <c r="D1075" s="17">
        <v>45000000</v>
      </c>
      <c r="E1075" s="19">
        <v>0</v>
      </c>
      <c r="F1075" s="2">
        <v>12.362876</v>
      </c>
      <c r="G1075" s="2">
        <v>210</v>
      </c>
    </row>
    <row r="1076" spans="1:7" x14ac:dyDescent="0.3">
      <c r="A1076" s="2">
        <v>11359</v>
      </c>
      <c r="B1076" s="2" t="s">
        <v>3413</v>
      </c>
      <c r="C1076" s="14">
        <v>-45000000</v>
      </c>
      <c r="D1076" s="16">
        <v>45000000</v>
      </c>
      <c r="E1076" s="18">
        <v>0</v>
      </c>
      <c r="F1076" s="2">
        <v>11.095914</v>
      </c>
      <c r="G1076" s="2">
        <v>134</v>
      </c>
    </row>
    <row r="1077" spans="1:7" x14ac:dyDescent="0.3">
      <c r="A1077" s="2">
        <v>82525</v>
      </c>
      <c r="B1077" s="2" t="s">
        <v>3415</v>
      </c>
      <c r="C1077" s="15">
        <v>37966152</v>
      </c>
      <c r="D1077" s="17">
        <v>45000000</v>
      </c>
      <c r="E1077" s="19">
        <v>82966152</v>
      </c>
      <c r="F1077" s="2">
        <v>31.856589</v>
      </c>
      <c r="G1077" s="2">
        <v>766</v>
      </c>
    </row>
    <row r="1078" spans="1:7" x14ac:dyDescent="0.3">
      <c r="A1078" s="2">
        <v>9759</v>
      </c>
      <c r="B1078" s="2" t="s">
        <v>3418</v>
      </c>
      <c r="C1078" s="14">
        <v>31422687</v>
      </c>
      <c r="D1078" s="16">
        <v>25000000</v>
      </c>
      <c r="E1078" s="18">
        <v>56422687</v>
      </c>
      <c r="F1078" s="2">
        <v>24.459948000000001</v>
      </c>
      <c r="G1078" s="2">
        <v>537</v>
      </c>
    </row>
    <row r="1079" spans="1:7" x14ac:dyDescent="0.3">
      <c r="A1079" s="2">
        <v>9486</v>
      </c>
      <c r="B1079" s="2" t="s">
        <v>3422</v>
      </c>
      <c r="C1079" s="15">
        <v>120583018</v>
      </c>
      <c r="D1079" s="17">
        <v>40000000</v>
      </c>
      <c r="E1079" s="19">
        <v>160583018</v>
      </c>
      <c r="F1079" s="2">
        <v>28.029015000000001</v>
      </c>
      <c r="G1079" s="2">
        <v>852</v>
      </c>
    </row>
    <row r="1080" spans="1:7" x14ac:dyDescent="0.3">
      <c r="A1080" s="2">
        <v>9906</v>
      </c>
      <c r="B1080" s="2" t="s">
        <v>3425</v>
      </c>
      <c r="C1080" s="14">
        <v>5181129</v>
      </c>
      <c r="D1080" s="16">
        <v>50000000</v>
      </c>
      <c r="E1080" s="18">
        <v>55181129</v>
      </c>
      <c r="F1080" s="2">
        <v>20.239061</v>
      </c>
      <c r="G1080" s="2">
        <v>366</v>
      </c>
    </row>
    <row r="1081" spans="1:7" x14ac:dyDescent="0.3">
      <c r="A1081" s="2">
        <v>841</v>
      </c>
      <c r="B1081" s="2" t="s">
        <v>3429</v>
      </c>
      <c r="C1081" s="15">
        <v>-9074310</v>
      </c>
      <c r="D1081" s="17">
        <v>40000000</v>
      </c>
      <c r="E1081" s="19">
        <v>30925690</v>
      </c>
      <c r="F1081" s="2">
        <v>25.876581999999999</v>
      </c>
      <c r="G1081" s="2">
        <v>562</v>
      </c>
    </row>
    <row r="1082" spans="1:7" x14ac:dyDescent="0.3">
      <c r="A1082" s="2">
        <v>4688</v>
      </c>
      <c r="B1082" s="2" t="s">
        <v>3434</v>
      </c>
      <c r="C1082" s="14">
        <v>0</v>
      </c>
      <c r="D1082" s="16">
        <v>0</v>
      </c>
      <c r="E1082" s="18">
        <v>0</v>
      </c>
      <c r="F1082" s="2">
        <v>11.872840999999999</v>
      </c>
      <c r="G1082" s="2">
        <v>410</v>
      </c>
    </row>
    <row r="1083" spans="1:7" x14ac:dyDescent="0.3">
      <c r="A1083" s="2">
        <v>4148</v>
      </c>
      <c r="B1083" s="2" t="s">
        <v>3437</v>
      </c>
      <c r="C1083" s="15">
        <v>40225693</v>
      </c>
      <c r="D1083" s="17">
        <v>35000000</v>
      </c>
      <c r="E1083" s="19">
        <v>75225693</v>
      </c>
      <c r="F1083" s="2">
        <v>20.360548999999999</v>
      </c>
      <c r="G1083" s="2">
        <v>796</v>
      </c>
    </row>
    <row r="1084" spans="1:7" x14ac:dyDescent="0.3">
      <c r="A1084" s="2">
        <v>2207</v>
      </c>
      <c r="B1084" s="2" t="s">
        <v>3439</v>
      </c>
      <c r="C1084" s="14">
        <v>10664721</v>
      </c>
      <c r="D1084" s="16">
        <v>55000000</v>
      </c>
      <c r="E1084" s="18">
        <v>65664721</v>
      </c>
      <c r="F1084" s="2">
        <v>32.310220000000001</v>
      </c>
      <c r="G1084" s="2">
        <v>661</v>
      </c>
    </row>
    <row r="1085" spans="1:7" x14ac:dyDescent="0.3">
      <c r="A1085" s="2">
        <v>9381</v>
      </c>
      <c r="B1085" s="2" t="s">
        <v>3441</v>
      </c>
      <c r="C1085" s="15">
        <v>2108608</v>
      </c>
      <c r="D1085" s="17">
        <v>70000000</v>
      </c>
      <c r="E1085" s="19">
        <v>72108608</v>
      </c>
      <c r="F1085" s="2">
        <v>27.568193999999998</v>
      </c>
      <c r="G1085" s="2">
        <v>676</v>
      </c>
    </row>
    <row r="1086" spans="1:7" x14ac:dyDescent="0.3">
      <c r="A1086" s="2">
        <v>9625</v>
      </c>
      <c r="B1086" s="2" t="s">
        <v>3445</v>
      </c>
      <c r="C1086" s="14">
        <v>-45000000</v>
      </c>
      <c r="D1086" s="16">
        <v>45000000</v>
      </c>
      <c r="E1086" s="18">
        <v>0</v>
      </c>
      <c r="F1086" s="2">
        <v>6.2502820000000003</v>
      </c>
      <c r="G1086" s="2">
        <v>100</v>
      </c>
    </row>
    <row r="1087" spans="1:7" x14ac:dyDescent="0.3">
      <c r="A1087" s="2">
        <v>9304</v>
      </c>
      <c r="B1087" s="2" t="s">
        <v>3448</v>
      </c>
      <c r="C1087" s="15">
        <v>-45000000</v>
      </c>
      <c r="D1087" s="17">
        <v>45000000</v>
      </c>
      <c r="E1087" s="19">
        <v>0</v>
      </c>
      <c r="F1087" s="2">
        <v>11.120343999999999</v>
      </c>
      <c r="G1087" s="2">
        <v>154</v>
      </c>
    </row>
    <row r="1088" spans="1:7" x14ac:dyDescent="0.3">
      <c r="A1088" s="2">
        <v>20856</v>
      </c>
      <c r="B1088" s="2" t="s">
        <v>3451</v>
      </c>
      <c r="C1088" s="14">
        <v>12881056</v>
      </c>
      <c r="D1088" s="16">
        <v>45000000</v>
      </c>
      <c r="E1088" s="18">
        <v>57881056</v>
      </c>
      <c r="F1088" s="2">
        <v>13.707183000000001</v>
      </c>
      <c r="G1088" s="2">
        <v>244</v>
      </c>
    </row>
    <row r="1089" spans="1:7" x14ac:dyDescent="0.3">
      <c r="A1089" s="2">
        <v>5955</v>
      </c>
      <c r="B1089" s="2" t="s">
        <v>3454</v>
      </c>
      <c r="C1089" s="15">
        <v>-5600000</v>
      </c>
      <c r="D1089" s="17">
        <v>35000000</v>
      </c>
      <c r="E1089" s="19">
        <v>29400000</v>
      </c>
      <c r="F1089" s="2">
        <v>12.495436</v>
      </c>
      <c r="G1089" s="2">
        <v>215</v>
      </c>
    </row>
    <row r="1090" spans="1:7" x14ac:dyDescent="0.3">
      <c r="A1090" s="2">
        <v>9899</v>
      </c>
      <c r="B1090" s="2" t="s">
        <v>3458</v>
      </c>
      <c r="C1090" s="14">
        <v>-6941665</v>
      </c>
      <c r="D1090" s="16">
        <v>45000000</v>
      </c>
      <c r="E1090" s="18">
        <v>38058335</v>
      </c>
      <c r="F1090" s="2">
        <v>6.8039649999999998</v>
      </c>
      <c r="G1090" s="2">
        <v>151</v>
      </c>
    </row>
    <row r="1091" spans="1:7" x14ac:dyDescent="0.3">
      <c r="A1091" s="2">
        <v>9826</v>
      </c>
      <c r="B1091" s="2" t="s">
        <v>3462</v>
      </c>
      <c r="C1091" s="15">
        <v>-27699111</v>
      </c>
      <c r="D1091" s="17">
        <v>45000000</v>
      </c>
      <c r="E1091" s="19">
        <v>17300889</v>
      </c>
      <c r="F1091" s="2">
        <v>9.0252359999999996</v>
      </c>
      <c r="G1091" s="2">
        <v>136</v>
      </c>
    </row>
    <row r="1092" spans="1:7" x14ac:dyDescent="0.3">
      <c r="A1092" s="2">
        <v>21355</v>
      </c>
      <c r="B1092" s="2" t="s">
        <v>3466</v>
      </c>
      <c r="C1092" s="14">
        <v>-57000000</v>
      </c>
      <c r="D1092" s="16">
        <v>57000000</v>
      </c>
      <c r="E1092" s="18">
        <v>0</v>
      </c>
      <c r="F1092" s="2">
        <v>7.5246709999999997</v>
      </c>
      <c r="G1092" s="2">
        <v>60</v>
      </c>
    </row>
    <row r="1093" spans="1:7" x14ac:dyDescent="0.3">
      <c r="A1093" s="2">
        <v>10858</v>
      </c>
      <c r="B1093" s="2" t="s">
        <v>3469</v>
      </c>
      <c r="C1093" s="15">
        <v>-30318235</v>
      </c>
      <c r="D1093" s="17">
        <v>44000000</v>
      </c>
      <c r="E1093" s="19">
        <v>13681765</v>
      </c>
      <c r="F1093" s="2">
        <v>3.7701609999999999</v>
      </c>
      <c r="G1093" s="2">
        <v>71</v>
      </c>
    </row>
    <row r="1094" spans="1:7" x14ac:dyDescent="0.3">
      <c r="A1094" s="2">
        <v>11439</v>
      </c>
      <c r="B1094" s="2" t="s">
        <v>3471</v>
      </c>
      <c r="C1094" s="14">
        <v>15222298</v>
      </c>
      <c r="D1094" s="16">
        <v>45000000</v>
      </c>
      <c r="E1094" s="18">
        <v>60222298</v>
      </c>
      <c r="F1094" s="2">
        <v>21.118196000000001</v>
      </c>
      <c r="G1094" s="2">
        <v>670</v>
      </c>
    </row>
    <row r="1095" spans="1:7" x14ac:dyDescent="0.3">
      <c r="A1095" s="2">
        <v>9457</v>
      </c>
      <c r="B1095" s="2" t="s">
        <v>3474</v>
      </c>
      <c r="C1095" s="15">
        <v>-33796974</v>
      </c>
      <c r="D1095" s="17">
        <v>45000000</v>
      </c>
      <c r="E1095" s="19">
        <v>11203026</v>
      </c>
      <c r="F1095" s="2">
        <v>6.5138559999999996</v>
      </c>
      <c r="G1095" s="2">
        <v>154</v>
      </c>
    </row>
    <row r="1096" spans="1:7" x14ac:dyDescent="0.3">
      <c r="A1096" s="2">
        <v>12412</v>
      </c>
      <c r="B1096" s="2" t="s">
        <v>3476</v>
      </c>
      <c r="C1096" s="14">
        <v>-35676167</v>
      </c>
      <c r="D1096" s="16">
        <v>45000000</v>
      </c>
      <c r="E1096" s="18">
        <v>9323833</v>
      </c>
      <c r="F1096" s="2">
        <v>11.387408000000001</v>
      </c>
      <c r="G1096" s="2">
        <v>90</v>
      </c>
    </row>
    <row r="1097" spans="1:7" x14ac:dyDescent="0.3">
      <c r="A1097" s="2">
        <v>1494</v>
      </c>
      <c r="B1097" s="2" t="s">
        <v>3480</v>
      </c>
      <c r="C1097" s="15">
        <v>-110</v>
      </c>
      <c r="D1097" s="17">
        <v>110</v>
      </c>
      <c r="E1097" s="19">
        <v>0</v>
      </c>
      <c r="F1097" s="2">
        <v>9.9505049999999997</v>
      </c>
      <c r="G1097" s="2">
        <v>203</v>
      </c>
    </row>
    <row r="1098" spans="1:7" x14ac:dyDescent="0.3">
      <c r="A1098" s="2">
        <v>13184</v>
      </c>
      <c r="B1098" s="2" t="s">
        <v>3482</v>
      </c>
      <c r="C1098" s="14">
        <v>-2512610</v>
      </c>
      <c r="D1098" s="16">
        <v>45000000</v>
      </c>
      <c r="E1098" s="18">
        <v>42487390</v>
      </c>
      <c r="F1098" s="2">
        <v>14.813057000000001</v>
      </c>
      <c r="G1098" s="2">
        <v>332</v>
      </c>
    </row>
    <row r="1099" spans="1:7" x14ac:dyDescent="0.3">
      <c r="A1099" s="2">
        <v>2185</v>
      </c>
      <c r="B1099" s="2" t="s">
        <v>3485</v>
      </c>
      <c r="C1099" s="15">
        <v>-31506110</v>
      </c>
      <c r="D1099" s="17">
        <v>40000000</v>
      </c>
      <c r="E1099" s="19">
        <v>8493890</v>
      </c>
      <c r="F1099" s="2">
        <v>5.2016879999999999</v>
      </c>
      <c r="G1099" s="2">
        <v>80</v>
      </c>
    </row>
    <row r="1100" spans="1:7" x14ac:dyDescent="0.3">
      <c r="A1100" s="2">
        <v>6639</v>
      </c>
      <c r="B1100" s="2" t="s">
        <v>3487</v>
      </c>
      <c r="C1100" s="14">
        <v>-40392392</v>
      </c>
      <c r="D1100" s="16">
        <v>45000000</v>
      </c>
      <c r="E1100" s="18">
        <v>4607608</v>
      </c>
      <c r="F1100" s="2">
        <v>5.3616989999999998</v>
      </c>
      <c r="G1100" s="2">
        <v>81</v>
      </c>
    </row>
    <row r="1101" spans="1:7" x14ac:dyDescent="0.3">
      <c r="A1101" s="2">
        <v>38153</v>
      </c>
      <c r="B1101" s="2" t="s">
        <v>3489</v>
      </c>
      <c r="C1101" s="15">
        <v>-42845460</v>
      </c>
      <c r="D1101" s="17">
        <v>45000000</v>
      </c>
      <c r="E1101" s="19">
        <v>2154540</v>
      </c>
      <c r="F1101" s="2">
        <v>3.8488929999999999</v>
      </c>
      <c r="G1101" s="2">
        <v>11</v>
      </c>
    </row>
    <row r="1102" spans="1:7" x14ac:dyDescent="0.3">
      <c r="A1102" s="2">
        <v>58233</v>
      </c>
      <c r="B1102" s="2" t="s">
        <v>3493</v>
      </c>
      <c r="C1102" s="14">
        <v>115078586</v>
      </c>
      <c r="D1102" s="16">
        <v>45000000</v>
      </c>
      <c r="E1102" s="18">
        <v>160078586</v>
      </c>
      <c r="F1102" s="2">
        <v>35.658499999999997</v>
      </c>
      <c r="G1102" s="2">
        <v>1007</v>
      </c>
    </row>
    <row r="1103" spans="1:7" x14ac:dyDescent="0.3">
      <c r="A1103" s="2">
        <v>116977</v>
      </c>
      <c r="B1103" s="2" t="s">
        <v>3496</v>
      </c>
      <c r="C1103" s="15">
        <v>-64926294</v>
      </c>
      <c r="D1103" s="17">
        <v>65000000</v>
      </c>
      <c r="E1103" s="19">
        <v>73706</v>
      </c>
      <c r="F1103" s="2">
        <v>5.2587260000000002</v>
      </c>
      <c r="G1103" s="2">
        <v>28</v>
      </c>
    </row>
    <row r="1104" spans="1:7" x14ac:dyDescent="0.3">
      <c r="A1104" s="2">
        <v>68734</v>
      </c>
      <c r="B1104" s="2" t="s">
        <v>3500</v>
      </c>
      <c r="C1104" s="14">
        <v>187824128</v>
      </c>
      <c r="D1104" s="16">
        <v>44500000</v>
      </c>
      <c r="E1104" s="18">
        <v>232324128</v>
      </c>
      <c r="F1104" s="2">
        <v>62.010559999999998</v>
      </c>
      <c r="G1104" s="2">
        <v>3423</v>
      </c>
    </row>
    <row r="1105" spans="1:7" x14ac:dyDescent="0.3">
      <c r="A1105" s="2">
        <v>5503</v>
      </c>
      <c r="B1105" s="2" t="s">
        <v>3505</v>
      </c>
      <c r="C1105" s="15">
        <v>324875760</v>
      </c>
      <c r="D1105" s="17">
        <v>44000000</v>
      </c>
      <c r="E1105" s="19">
        <v>368875760</v>
      </c>
      <c r="F1105" s="2">
        <v>54.884296999999997</v>
      </c>
      <c r="G1105" s="2">
        <v>1220</v>
      </c>
    </row>
    <row r="1106" spans="1:7" x14ac:dyDescent="0.3">
      <c r="A1106" s="2">
        <v>27573</v>
      </c>
      <c r="B1106" s="2" t="s">
        <v>3507</v>
      </c>
      <c r="C1106" s="14">
        <v>96000000</v>
      </c>
      <c r="D1106" s="16">
        <v>40000000</v>
      </c>
      <c r="E1106" s="18">
        <v>136000000</v>
      </c>
      <c r="F1106" s="2">
        <v>33.747824999999999</v>
      </c>
      <c r="G1106" s="2">
        <v>858</v>
      </c>
    </row>
    <row r="1107" spans="1:7" x14ac:dyDescent="0.3">
      <c r="A1107" s="2">
        <v>819</v>
      </c>
      <c r="B1107" s="2" t="s">
        <v>3509</v>
      </c>
      <c r="C1107" s="15">
        <v>121615285</v>
      </c>
      <c r="D1107" s="17">
        <v>44000000</v>
      </c>
      <c r="E1107" s="19">
        <v>165615285</v>
      </c>
      <c r="F1107" s="2">
        <v>16.245068</v>
      </c>
      <c r="G1107" s="2">
        <v>715</v>
      </c>
    </row>
    <row r="1108" spans="1:7" x14ac:dyDescent="0.3">
      <c r="A1108" s="2">
        <v>1369</v>
      </c>
      <c r="B1108" s="2" t="s">
        <v>3512</v>
      </c>
      <c r="C1108" s="14">
        <v>256400432</v>
      </c>
      <c r="D1108" s="16">
        <v>44000000</v>
      </c>
      <c r="E1108" s="18">
        <v>300400432</v>
      </c>
      <c r="F1108" s="2">
        <v>38.653968999999996</v>
      </c>
      <c r="G1108" s="2">
        <v>864</v>
      </c>
    </row>
    <row r="1109" spans="1:7" x14ac:dyDescent="0.3">
      <c r="A1109" s="2">
        <v>9623</v>
      </c>
      <c r="B1109" s="2" t="s">
        <v>3514</v>
      </c>
      <c r="C1109" s="15">
        <v>-44000000</v>
      </c>
      <c r="D1109" s="17">
        <v>44000000</v>
      </c>
      <c r="E1109" s="19">
        <v>0</v>
      </c>
      <c r="F1109" s="2">
        <v>3.9373520000000002</v>
      </c>
      <c r="G1109" s="2">
        <v>89</v>
      </c>
    </row>
    <row r="1110" spans="1:7" x14ac:dyDescent="0.3">
      <c r="A1110" s="2">
        <v>10895</v>
      </c>
      <c r="B1110" s="2" t="s">
        <v>3517</v>
      </c>
      <c r="C1110" s="14">
        <v>81700000</v>
      </c>
      <c r="D1110" s="16">
        <v>2600000</v>
      </c>
      <c r="E1110" s="18">
        <v>84300000</v>
      </c>
      <c r="F1110" s="2">
        <v>46.007990999999997</v>
      </c>
      <c r="G1110" s="2">
        <v>1355</v>
      </c>
    </row>
    <row r="1111" spans="1:7" x14ac:dyDescent="0.3">
      <c r="A1111" s="2">
        <v>10935</v>
      </c>
      <c r="B1111" s="2" t="s">
        <v>3522</v>
      </c>
      <c r="C1111" s="15">
        <v>-40515669</v>
      </c>
      <c r="D1111" s="17">
        <v>44000000</v>
      </c>
      <c r="E1111" s="19">
        <v>3484331</v>
      </c>
      <c r="F1111" s="2">
        <v>5.3801240000000004</v>
      </c>
      <c r="G1111" s="2">
        <v>55</v>
      </c>
    </row>
    <row r="1112" spans="1:7" x14ac:dyDescent="0.3">
      <c r="A1112" s="2">
        <v>834</v>
      </c>
      <c r="B1112" s="2" t="s">
        <v>3526</v>
      </c>
      <c r="C1112" s="14">
        <v>61340801</v>
      </c>
      <c r="D1112" s="16">
        <v>50000000</v>
      </c>
      <c r="E1112" s="18">
        <v>111340801</v>
      </c>
      <c r="F1112" s="2">
        <v>49.020045000000003</v>
      </c>
      <c r="G1112" s="2">
        <v>1528</v>
      </c>
    </row>
    <row r="1113" spans="1:7" x14ac:dyDescent="0.3">
      <c r="A1113" s="2">
        <v>228066</v>
      </c>
      <c r="B1113" s="2" t="s">
        <v>3528</v>
      </c>
      <c r="C1113" s="15">
        <v>-5772702</v>
      </c>
      <c r="D1113" s="17">
        <v>40000000</v>
      </c>
      <c r="E1113" s="19">
        <v>34227298</v>
      </c>
      <c r="F1113" s="2">
        <v>24.821138000000001</v>
      </c>
      <c r="G1113" s="2">
        <v>685</v>
      </c>
    </row>
    <row r="1114" spans="1:7" x14ac:dyDescent="0.3">
      <c r="A1114" s="2">
        <v>711</v>
      </c>
      <c r="B1114" s="2" t="s">
        <v>3531</v>
      </c>
      <c r="C1114" s="14">
        <v>37049764</v>
      </c>
      <c r="D1114" s="16">
        <v>43000000</v>
      </c>
      <c r="E1114" s="18">
        <v>80049764</v>
      </c>
      <c r="F1114" s="2">
        <v>19.043285999999998</v>
      </c>
      <c r="G1114" s="2">
        <v>302</v>
      </c>
    </row>
    <row r="1115" spans="1:7" x14ac:dyDescent="0.3">
      <c r="A1115" s="2">
        <v>10468</v>
      </c>
      <c r="B1115" s="2" t="s">
        <v>3534</v>
      </c>
      <c r="C1115" s="15">
        <v>-43000000</v>
      </c>
      <c r="D1115" s="17">
        <v>43000000</v>
      </c>
      <c r="E1115" s="19">
        <v>0</v>
      </c>
      <c r="F1115" s="2">
        <v>5.4189210000000001</v>
      </c>
      <c r="G1115" s="2">
        <v>208</v>
      </c>
    </row>
    <row r="1116" spans="1:7" x14ac:dyDescent="0.3">
      <c r="A1116" s="2">
        <v>10027</v>
      </c>
      <c r="B1116" s="2" t="s">
        <v>3536</v>
      </c>
      <c r="C1116" s="14">
        <v>5871113</v>
      </c>
      <c r="D1116" s="16">
        <v>45000000</v>
      </c>
      <c r="E1116" s="18">
        <v>50871113</v>
      </c>
      <c r="F1116" s="2">
        <v>25.999887999999999</v>
      </c>
      <c r="G1116" s="2">
        <v>518</v>
      </c>
    </row>
    <row r="1117" spans="1:7" x14ac:dyDescent="0.3">
      <c r="A1117" s="2">
        <v>11812</v>
      </c>
      <c r="B1117" s="2" t="s">
        <v>3538</v>
      </c>
      <c r="C1117" s="15">
        <v>25696770</v>
      </c>
      <c r="D1117" s="17">
        <v>43000000</v>
      </c>
      <c r="E1117" s="19">
        <v>68696770</v>
      </c>
      <c r="F1117" s="2">
        <v>18.656320000000001</v>
      </c>
      <c r="G1117" s="2">
        <v>280</v>
      </c>
    </row>
    <row r="1118" spans="1:7" x14ac:dyDescent="0.3">
      <c r="A1118" s="2">
        <v>37233</v>
      </c>
      <c r="B1118" s="2" t="s">
        <v>3542</v>
      </c>
      <c r="C1118" s="14">
        <v>228248367</v>
      </c>
      <c r="D1118" s="16">
        <v>42000000</v>
      </c>
      <c r="E1118" s="18">
        <v>270248367</v>
      </c>
      <c r="F1118" s="2">
        <v>23.736535</v>
      </c>
      <c r="G1118" s="2">
        <v>501</v>
      </c>
    </row>
    <row r="1119" spans="1:7" x14ac:dyDescent="0.3">
      <c r="A1119" s="2">
        <v>37950</v>
      </c>
      <c r="B1119" s="2" t="s">
        <v>3544</v>
      </c>
      <c r="C1119" s="15">
        <v>4190704</v>
      </c>
      <c r="D1119" s="17">
        <v>44000000</v>
      </c>
      <c r="E1119" s="19">
        <v>48190704</v>
      </c>
      <c r="F1119" s="2">
        <v>21.75433</v>
      </c>
      <c r="G1119" s="2">
        <v>566</v>
      </c>
    </row>
    <row r="1120" spans="1:7" x14ac:dyDescent="0.3">
      <c r="A1120" s="2">
        <v>27582</v>
      </c>
      <c r="B1120" s="2" t="s">
        <v>3547</v>
      </c>
      <c r="C1120" s="14">
        <v>11070807</v>
      </c>
      <c r="D1120" s="16">
        <v>40000000</v>
      </c>
      <c r="E1120" s="18">
        <v>51070807</v>
      </c>
      <c r="F1120" s="2">
        <v>44.094856</v>
      </c>
      <c r="G1120" s="2">
        <v>1045</v>
      </c>
    </row>
    <row r="1121" spans="1:7" x14ac:dyDescent="0.3">
      <c r="A1121" s="2">
        <v>64688</v>
      </c>
      <c r="B1121" s="2" t="s">
        <v>3550</v>
      </c>
      <c r="C1121" s="15">
        <v>159585328</v>
      </c>
      <c r="D1121" s="17">
        <v>42000000</v>
      </c>
      <c r="E1121" s="19">
        <v>201585328</v>
      </c>
      <c r="F1121" s="2">
        <v>62.714025999999997</v>
      </c>
      <c r="G1121" s="2">
        <v>4074</v>
      </c>
    </row>
    <row r="1122" spans="1:7" x14ac:dyDescent="0.3">
      <c r="A1122" s="2">
        <v>509</v>
      </c>
      <c r="B1122" s="2" t="s">
        <v>3553</v>
      </c>
      <c r="C1122" s="14">
        <v>321889678</v>
      </c>
      <c r="D1122" s="16">
        <v>42000000</v>
      </c>
      <c r="E1122" s="18">
        <v>363889678</v>
      </c>
      <c r="F1122" s="2">
        <v>28.969151</v>
      </c>
      <c r="G1122" s="2">
        <v>1262</v>
      </c>
    </row>
    <row r="1123" spans="1:7" x14ac:dyDescent="0.3">
      <c r="A1123" s="2">
        <v>7443</v>
      </c>
      <c r="B1123" s="2" t="s">
        <v>3556</v>
      </c>
      <c r="C1123" s="15">
        <v>179834564</v>
      </c>
      <c r="D1123" s="17">
        <v>45000000</v>
      </c>
      <c r="E1123" s="19">
        <v>224834564</v>
      </c>
      <c r="F1123" s="2">
        <v>31.789028999999999</v>
      </c>
      <c r="G1123" s="2">
        <v>1150</v>
      </c>
    </row>
    <row r="1124" spans="1:7" x14ac:dyDescent="0.3">
      <c r="A1124" s="2">
        <v>5966</v>
      </c>
      <c r="B1124" s="2" t="s">
        <v>3559</v>
      </c>
      <c r="C1124" s="14">
        <v>129963386</v>
      </c>
      <c r="D1124" s="16">
        <v>42000000</v>
      </c>
      <c r="E1124" s="18">
        <v>171963386</v>
      </c>
      <c r="F1124" s="2">
        <v>33.238295999999998</v>
      </c>
      <c r="G1124" s="2">
        <v>773</v>
      </c>
    </row>
    <row r="1125" spans="1:7" x14ac:dyDescent="0.3">
      <c r="A1125" s="2">
        <v>11066</v>
      </c>
      <c r="B1125" s="2" t="s">
        <v>3562</v>
      </c>
      <c r="C1125" s="15">
        <v>30100000</v>
      </c>
      <c r="D1125" s="17">
        <v>40000000</v>
      </c>
      <c r="E1125" s="19">
        <v>70100000</v>
      </c>
      <c r="F1125" s="2">
        <v>6.4204340000000002</v>
      </c>
      <c r="G1125" s="2">
        <v>134</v>
      </c>
    </row>
    <row r="1126" spans="1:7" x14ac:dyDescent="0.3">
      <c r="A1126" s="2">
        <v>136795</v>
      </c>
      <c r="B1126" s="2" t="s">
        <v>3565</v>
      </c>
      <c r="C1126" s="14">
        <v>115674180</v>
      </c>
      <c r="D1126" s="16">
        <v>43000000</v>
      </c>
      <c r="E1126" s="18">
        <v>158674180</v>
      </c>
      <c r="F1126" s="2">
        <v>37.654688</v>
      </c>
      <c r="G1126" s="2">
        <v>1575</v>
      </c>
    </row>
    <row r="1127" spans="1:7" x14ac:dyDescent="0.3">
      <c r="A1127" s="2">
        <v>8095</v>
      </c>
      <c r="B1127" s="2" t="s">
        <v>3567</v>
      </c>
      <c r="C1127" s="15">
        <v>39885000</v>
      </c>
      <c r="D1127" s="17">
        <v>31115000</v>
      </c>
      <c r="E1127" s="19">
        <v>71000000</v>
      </c>
      <c r="F1127" s="2">
        <v>13.244365</v>
      </c>
      <c r="G1127" s="2">
        <v>146</v>
      </c>
    </row>
    <row r="1128" spans="1:7" x14ac:dyDescent="0.3">
      <c r="A1128" s="2">
        <v>87826</v>
      </c>
      <c r="B1128" s="2" t="s">
        <v>3570</v>
      </c>
      <c r="C1128" s="14">
        <v>73100172</v>
      </c>
      <c r="D1128" s="16">
        <v>0</v>
      </c>
      <c r="E1128" s="18">
        <v>73100172</v>
      </c>
      <c r="F1128" s="2">
        <v>26.799913</v>
      </c>
      <c r="G1128" s="2">
        <v>593</v>
      </c>
    </row>
    <row r="1129" spans="1:7" x14ac:dyDescent="0.3">
      <c r="A1129" s="2">
        <v>11560</v>
      </c>
      <c r="B1129" s="2" t="s">
        <v>3572</v>
      </c>
      <c r="C1129" s="15">
        <v>21781810</v>
      </c>
      <c r="D1129" s="17">
        <v>42000000</v>
      </c>
      <c r="E1129" s="19">
        <v>63781810</v>
      </c>
      <c r="F1129" s="2">
        <v>14.046704999999999</v>
      </c>
      <c r="G1129" s="2">
        <v>184</v>
      </c>
    </row>
    <row r="1130" spans="1:7" x14ac:dyDescent="0.3">
      <c r="A1130" s="2">
        <v>25189</v>
      </c>
      <c r="B1130" s="2" t="s">
        <v>3574</v>
      </c>
      <c r="C1130" s="14">
        <v>-42000000</v>
      </c>
      <c r="D1130" s="16">
        <v>42000000</v>
      </c>
      <c r="E1130" s="18">
        <v>0</v>
      </c>
      <c r="F1130" s="2">
        <v>3.8449260000000001</v>
      </c>
      <c r="G1130" s="2">
        <v>47</v>
      </c>
    </row>
    <row r="1131" spans="1:7" x14ac:dyDescent="0.3">
      <c r="A1131" s="2">
        <v>2637</v>
      </c>
      <c r="B1131" s="2" t="s">
        <v>3578</v>
      </c>
      <c r="C1131" s="15">
        <v>23157539</v>
      </c>
      <c r="D1131" s="17">
        <v>32000000</v>
      </c>
      <c r="E1131" s="19">
        <v>55157539</v>
      </c>
      <c r="F1131" s="2">
        <v>14.733513</v>
      </c>
      <c r="G1131" s="2">
        <v>305</v>
      </c>
    </row>
    <row r="1132" spans="1:7" x14ac:dyDescent="0.3">
      <c r="A1132" s="2">
        <v>18480</v>
      </c>
      <c r="B1132" s="2" t="s">
        <v>3581</v>
      </c>
      <c r="C1132" s="14">
        <v>-42000000</v>
      </c>
      <c r="D1132" s="16">
        <v>42000000</v>
      </c>
      <c r="E1132" s="18">
        <v>0</v>
      </c>
      <c r="F1132" s="2">
        <v>16.122167999999999</v>
      </c>
      <c r="G1132" s="2">
        <v>518</v>
      </c>
    </row>
    <row r="1133" spans="1:7" x14ac:dyDescent="0.3">
      <c r="A1133" s="2">
        <v>709</v>
      </c>
      <c r="B1133" s="2" t="s">
        <v>3583</v>
      </c>
      <c r="C1133" s="15">
        <v>124167015</v>
      </c>
      <c r="D1133" s="17">
        <v>32000000</v>
      </c>
      <c r="E1133" s="19">
        <v>156167015</v>
      </c>
      <c r="F1133" s="2">
        <v>28.22119</v>
      </c>
      <c r="G1133" s="2">
        <v>541</v>
      </c>
    </row>
    <row r="1134" spans="1:7" x14ac:dyDescent="0.3">
      <c r="A1134" s="2">
        <v>49730</v>
      </c>
      <c r="B1134" s="2" t="s">
        <v>3587</v>
      </c>
      <c r="C1134" s="14">
        <v>47162162</v>
      </c>
      <c r="D1134" s="16">
        <v>42000000</v>
      </c>
      <c r="E1134" s="18">
        <v>89162162</v>
      </c>
      <c r="F1134" s="2">
        <v>45.151657</v>
      </c>
      <c r="G1134" s="2">
        <v>922</v>
      </c>
    </row>
    <row r="1135" spans="1:7" x14ac:dyDescent="0.3">
      <c r="A1135" s="2">
        <v>2749</v>
      </c>
      <c r="B1135" s="2" t="s">
        <v>3591</v>
      </c>
      <c r="C1135" s="15">
        <v>-3640020</v>
      </c>
      <c r="D1135" s="17">
        <v>60000000</v>
      </c>
      <c r="E1135" s="19">
        <v>56359980</v>
      </c>
      <c r="F1135" s="2">
        <v>15.205371</v>
      </c>
      <c r="G1135" s="2">
        <v>191</v>
      </c>
    </row>
    <row r="1136" spans="1:7" x14ac:dyDescent="0.3">
      <c r="A1136" s="2">
        <v>9607</v>
      </c>
      <c r="B1136" s="2" t="s">
        <v>3594</v>
      </c>
      <c r="C1136" s="14">
        <v>-27084535</v>
      </c>
      <c r="D1136" s="16">
        <v>48000000</v>
      </c>
      <c r="E1136" s="18">
        <v>20915465</v>
      </c>
      <c r="F1136" s="2">
        <v>14.587367</v>
      </c>
      <c r="G1136" s="2">
        <v>232</v>
      </c>
    </row>
    <row r="1137" spans="1:7" x14ac:dyDescent="0.3">
      <c r="A1137" s="2">
        <v>1830</v>
      </c>
      <c r="B1137" s="2" t="s">
        <v>3597</v>
      </c>
      <c r="C1137" s="15">
        <v>-17872105</v>
      </c>
      <c r="D1137" s="17">
        <v>42000000</v>
      </c>
      <c r="E1137" s="19">
        <v>24127895</v>
      </c>
      <c r="F1137" s="2">
        <v>34.828240999999998</v>
      </c>
      <c r="G1137" s="2">
        <v>1335</v>
      </c>
    </row>
    <row r="1138" spans="1:7" x14ac:dyDescent="0.3">
      <c r="A1138" s="2">
        <v>79</v>
      </c>
      <c r="B1138" s="2" t="s">
        <v>3601</v>
      </c>
      <c r="C1138" s="14">
        <v>146394432</v>
      </c>
      <c r="D1138" s="16">
        <v>31000000</v>
      </c>
      <c r="E1138" s="18">
        <v>177394432</v>
      </c>
      <c r="F1138" s="2">
        <v>23.607392000000001</v>
      </c>
      <c r="G1138" s="2">
        <v>635</v>
      </c>
    </row>
    <row r="1139" spans="1:7" x14ac:dyDescent="0.3">
      <c r="A1139" s="2">
        <v>54054</v>
      </c>
      <c r="B1139" s="2" t="s">
        <v>3603</v>
      </c>
      <c r="C1139" s="15">
        <v>-3106279</v>
      </c>
      <c r="D1139" s="17">
        <v>40000000</v>
      </c>
      <c r="E1139" s="19">
        <v>36893721</v>
      </c>
      <c r="F1139" s="2">
        <v>19.438503000000001</v>
      </c>
      <c r="G1139" s="2">
        <v>388</v>
      </c>
    </row>
    <row r="1140" spans="1:7" x14ac:dyDescent="0.3">
      <c r="A1140" s="2">
        <v>228967</v>
      </c>
      <c r="B1140" s="2" t="s">
        <v>3606</v>
      </c>
      <c r="C1140" s="14">
        <v>-31657368</v>
      </c>
      <c r="D1140" s="16">
        <v>44000000</v>
      </c>
      <c r="E1140" s="18">
        <v>12342632</v>
      </c>
      <c r="F1140" s="2">
        <v>74.168015999999994</v>
      </c>
      <c r="G1140" s="2">
        <v>2304</v>
      </c>
    </row>
    <row r="1141" spans="1:7" x14ac:dyDescent="0.3">
      <c r="A1141" s="2">
        <v>46528</v>
      </c>
      <c r="B1141" s="2" t="s">
        <v>3610</v>
      </c>
      <c r="C1141" s="15">
        <v>-30912431</v>
      </c>
      <c r="D1141" s="17">
        <v>42000000</v>
      </c>
      <c r="E1141" s="19">
        <v>11087569</v>
      </c>
      <c r="F1141" s="2">
        <v>7.3494970000000004</v>
      </c>
      <c r="G1141" s="2">
        <v>136</v>
      </c>
    </row>
    <row r="1142" spans="1:7" x14ac:dyDescent="0.3">
      <c r="A1142" s="2">
        <v>27936</v>
      </c>
      <c r="B1142" s="2" t="s">
        <v>3614</v>
      </c>
      <c r="C1142" s="14">
        <v>-19000000</v>
      </c>
      <c r="D1142" s="16">
        <v>33000000</v>
      </c>
      <c r="E1142" s="18">
        <v>14000000</v>
      </c>
      <c r="F1142" s="2">
        <v>7.6635150000000003</v>
      </c>
      <c r="G1142" s="2">
        <v>148</v>
      </c>
    </row>
    <row r="1143" spans="1:7" x14ac:dyDescent="0.3">
      <c r="A1143" s="2">
        <v>65</v>
      </c>
      <c r="B1143" s="2" t="s">
        <v>3617</v>
      </c>
      <c r="C1143" s="15">
        <v>174000000</v>
      </c>
      <c r="D1143" s="17">
        <v>41000000</v>
      </c>
      <c r="E1143" s="19">
        <v>215000000</v>
      </c>
      <c r="F1143" s="2">
        <v>32.798571000000003</v>
      </c>
      <c r="G1143" s="2">
        <v>1626</v>
      </c>
    </row>
    <row r="1144" spans="1:7" x14ac:dyDescent="0.3">
      <c r="A1144" s="2">
        <v>280391</v>
      </c>
      <c r="B1144" s="2" t="s">
        <v>3620</v>
      </c>
      <c r="C1144" s="14">
        <v>0</v>
      </c>
      <c r="D1144" s="16">
        <v>0</v>
      </c>
      <c r="E1144" s="18">
        <v>0</v>
      </c>
      <c r="F1144" s="2">
        <v>5.7944659999999999</v>
      </c>
      <c r="G1144" s="2">
        <v>125</v>
      </c>
    </row>
    <row r="1145" spans="1:7" x14ac:dyDescent="0.3">
      <c r="A1145" s="2">
        <v>9476</v>
      </c>
      <c r="B1145" s="2" t="s">
        <v>3624</v>
      </c>
      <c r="C1145" s="15">
        <v>52487473</v>
      </c>
      <c r="D1145" s="17">
        <v>65000000</v>
      </c>
      <c r="E1145" s="19">
        <v>117487473</v>
      </c>
      <c r="F1145" s="2">
        <v>36.670399000000003</v>
      </c>
      <c r="G1145" s="2">
        <v>907</v>
      </c>
    </row>
    <row r="1146" spans="1:7" x14ac:dyDescent="0.3">
      <c r="A1146" s="2">
        <v>10610</v>
      </c>
      <c r="B1146" s="2" t="s">
        <v>3627</v>
      </c>
      <c r="C1146" s="14">
        <v>-41000000</v>
      </c>
      <c r="D1146" s="16">
        <v>41000000</v>
      </c>
      <c r="E1146" s="18">
        <v>0</v>
      </c>
      <c r="F1146" s="2">
        <v>14.653718</v>
      </c>
      <c r="G1146" s="2">
        <v>281</v>
      </c>
    </row>
    <row r="1147" spans="1:7" x14ac:dyDescent="0.3">
      <c r="A1147" s="2">
        <v>745</v>
      </c>
      <c r="B1147" s="2" t="s">
        <v>3631</v>
      </c>
      <c r="C1147" s="15">
        <v>632806292</v>
      </c>
      <c r="D1147" s="17">
        <v>40000000</v>
      </c>
      <c r="E1147" s="19">
        <v>672806292</v>
      </c>
      <c r="F1147" s="2">
        <v>73.085576000000003</v>
      </c>
      <c r="G1147" s="2">
        <v>3147</v>
      </c>
    </row>
    <row r="1148" spans="1:7" x14ac:dyDescent="0.3">
      <c r="A1148" s="2">
        <v>49527</v>
      </c>
      <c r="B1148" s="2" t="s">
        <v>3633</v>
      </c>
      <c r="C1148" s="14">
        <v>4221189</v>
      </c>
      <c r="D1148" s="16">
        <v>42000000</v>
      </c>
      <c r="E1148" s="18">
        <v>46221189</v>
      </c>
      <c r="F1148" s="2">
        <v>34.041407</v>
      </c>
      <c r="G1148" s="2">
        <v>925</v>
      </c>
    </row>
    <row r="1149" spans="1:7" x14ac:dyDescent="0.3">
      <c r="A1149" s="2">
        <v>73937</v>
      </c>
      <c r="B1149" s="2" t="s">
        <v>3636</v>
      </c>
      <c r="C1149" s="15">
        <v>-33551615</v>
      </c>
      <c r="D1149" s="17">
        <v>41000000</v>
      </c>
      <c r="E1149" s="19">
        <v>7448385</v>
      </c>
      <c r="F1149" s="2">
        <v>9.4197260000000007</v>
      </c>
      <c r="G1149" s="2">
        <v>248</v>
      </c>
    </row>
    <row r="1150" spans="1:7" x14ac:dyDescent="0.3">
      <c r="A1150" s="2">
        <v>1885</v>
      </c>
      <c r="B1150" s="2" t="s">
        <v>3638</v>
      </c>
      <c r="C1150" s="14">
        <v>82815558</v>
      </c>
      <c r="D1150" s="16">
        <v>8000000</v>
      </c>
      <c r="E1150" s="18">
        <v>90815558</v>
      </c>
      <c r="F1150" s="2">
        <v>28.456572000000001</v>
      </c>
      <c r="G1150" s="2">
        <v>891</v>
      </c>
    </row>
    <row r="1151" spans="1:7" x14ac:dyDescent="0.3">
      <c r="A1151" s="2">
        <v>168672</v>
      </c>
      <c r="B1151" s="2" t="s">
        <v>3641</v>
      </c>
      <c r="C1151" s="15">
        <v>211171807</v>
      </c>
      <c r="D1151" s="17">
        <v>40000000</v>
      </c>
      <c r="E1151" s="19">
        <v>251171807</v>
      </c>
      <c r="F1151" s="2">
        <v>49.664127999999998</v>
      </c>
      <c r="G1151" s="2">
        <v>2807</v>
      </c>
    </row>
    <row r="1152" spans="1:7" x14ac:dyDescent="0.3">
      <c r="A1152" s="2">
        <v>18240</v>
      </c>
      <c r="B1152" s="2" t="s">
        <v>3643</v>
      </c>
      <c r="C1152" s="14">
        <v>277375031</v>
      </c>
      <c r="D1152" s="16">
        <v>40000000</v>
      </c>
      <c r="E1152" s="18">
        <v>317375031</v>
      </c>
      <c r="F1152" s="2">
        <v>36.238968</v>
      </c>
      <c r="G1152" s="2">
        <v>1804</v>
      </c>
    </row>
    <row r="1153" spans="1:7" x14ac:dyDescent="0.3">
      <c r="A1153" s="2">
        <v>10398</v>
      </c>
      <c r="B1153" s="2" t="s">
        <v>3646</v>
      </c>
      <c r="C1153" s="15">
        <v>107841558</v>
      </c>
      <c r="D1153" s="17">
        <v>70000000</v>
      </c>
      <c r="E1153" s="19">
        <v>177841558</v>
      </c>
      <c r="F1153" s="2">
        <v>19.439385999999999</v>
      </c>
      <c r="G1153" s="2">
        <v>278</v>
      </c>
    </row>
    <row r="1154" spans="1:7" x14ac:dyDescent="0.3">
      <c r="A1154" s="2">
        <v>165</v>
      </c>
      <c r="B1154" s="2" t="s">
        <v>3649</v>
      </c>
      <c r="C1154" s="14">
        <v>292000000</v>
      </c>
      <c r="D1154" s="16">
        <v>40000000</v>
      </c>
      <c r="E1154" s="18">
        <v>332000000</v>
      </c>
      <c r="F1154" s="2">
        <v>43.345252000000002</v>
      </c>
      <c r="G1154" s="2">
        <v>3829</v>
      </c>
    </row>
    <row r="1155" spans="1:7" x14ac:dyDescent="0.3">
      <c r="A1155" s="2">
        <v>240832</v>
      </c>
      <c r="B1155" s="2" t="s">
        <v>3651</v>
      </c>
      <c r="C1155" s="15">
        <v>86546825</v>
      </c>
      <c r="D1155" s="17">
        <v>40000000</v>
      </c>
      <c r="E1155" s="19">
        <v>126546825</v>
      </c>
      <c r="F1155" s="2">
        <v>115.241998</v>
      </c>
      <c r="G1155" s="2">
        <v>5878</v>
      </c>
    </row>
    <row r="1156" spans="1:7" x14ac:dyDescent="0.3">
      <c r="A1156" s="2">
        <v>216015</v>
      </c>
      <c r="B1156" s="2" t="s">
        <v>3653</v>
      </c>
      <c r="C1156" s="14">
        <v>531006128</v>
      </c>
      <c r="D1156" s="16">
        <v>40000000</v>
      </c>
      <c r="E1156" s="18">
        <v>571006128</v>
      </c>
      <c r="F1156" s="2">
        <v>98.755656999999999</v>
      </c>
      <c r="G1156" s="2">
        <v>3254</v>
      </c>
    </row>
    <row r="1157" spans="1:7" x14ac:dyDescent="0.3">
      <c r="A1157" s="2">
        <v>12279</v>
      </c>
      <c r="B1157" s="2" t="s">
        <v>3657</v>
      </c>
      <c r="C1157" s="15">
        <v>159011982</v>
      </c>
      <c r="D1157" s="17">
        <v>38000000</v>
      </c>
      <c r="E1157" s="19">
        <v>197011982</v>
      </c>
      <c r="F1157" s="2">
        <v>21.998733999999999</v>
      </c>
      <c r="G1157" s="2">
        <v>511</v>
      </c>
    </row>
    <row r="1158" spans="1:7" x14ac:dyDescent="0.3">
      <c r="A1158" s="2">
        <v>1645</v>
      </c>
      <c r="B1158" s="2" t="s">
        <v>3659</v>
      </c>
      <c r="C1158" s="14">
        <v>112266007</v>
      </c>
      <c r="D1158" s="16">
        <v>40000000</v>
      </c>
      <c r="E1158" s="18">
        <v>152266007</v>
      </c>
      <c r="F1158" s="2">
        <v>25.219805000000001</v>
      </c>
      <c r="G1158" s="2">
        <v>509</v>
      </c>
    </row>
    <row r="1159" spans="1:7" x14ac:dyDescent="0.3">
      <c r="A1159" s="2">
        <v>11007</v>
      </c>
      <c r="B1159" s="2" t="s">
        <v>3661</v>
      </c>
      <c r="C1159" s="15">
        <v>150212113</v>
      </c>
      <c r="D1159" s="17">
        <v>40000000</v>
      </c>
      <c r="E1159" s="19">
        <v>190212113</v>
      </c>
      <c r="F1159" s="2">
        <v>26.516624</v>
      </c>
      <c r="G1159" s="2">
        <v>699</v>
      </c>
    </row>
    <row r="1160" spans="1:7" x14ac:dyDescent="0.3">
      <c r="A1160" s="2">
        <v>193756</v>
      </c>
      <c r="B1160" s="2" t="s">
        <v>3663</v>
      </c>
      <c r="C1160" s="14">
        <v>109295601</v>
      </c>
      <c r="D1160" s="16">
        <v>40000000</v>
      </c>
      <c r="E1160" s="18">
        <v>149295601</v>
      </c>
      <c r="F1160" s="2">
        <v>37.084384</v>
      </c>
      <c r="G1160" s="2">
        <v>1526</v>
      </c>
    </row>
    <row r="1161" spans="1:7" x14ac:dyDescent="0.3">
      <c r="A1161" s="2">
        <v>11287</v>
      </c>
      <c r="B1161" s="2" t="s">
        <v>3665</v>
      </c>
      <c r="C1161" s="15">
        <v>67458785</v>
      </c>
      <c r="D1161" s="17">
        <v>40000000</v>
      </c>
      <c r="E1161" s="19">
        <v>107458785</v>
      </c>
      <c r="F1161" s="2">
        <v>21.661028000000002</v>
      </c>
      <c r="G1161" s="2">
        <v>354</v>
      </c>
    </row>
    <row r="1162" spans="1:7" x14ac:dyDescent="0.3">
      <c r="A1162" s="2">
        <v>259693</v>
      </c>
      <c r="B1162" s="2" t="s">
        <v>3667</v>
      </c>
      <c r="C1162" s="14">
        <v>280170008</v>
      </c>
      <c r="D1162" s="16">
        <v>40000000</v>
      </c>
      <c r="E1162" s="18">
        <v>320170008</v>
      </c>
      <c r="F1162" s="2">
        <v>68.794673000000003</v>
      </c>
      <c r="G1162" s="2">
        <v>1949</v>
      </c>
    </row>
    <row r="1163" spans="1:7" x14ac:dyDescent="0.3">
      <c r="A1163" s="2">
        <v>37799</v>
      </c>
      <c r="B1163" s="2" t="s">
        <v>3669</v>
      </c>
      <c r="C1163" s="15">
        <v>184920315</v>
      </c>
      <c r="D1163" s="17">
        <v>40000000</v>
      </c>
      <c r="E1163" s="19">
        <v>224920315</v>
      </c>
      <c r="F1163" s="2">
        <v>69.278220000000005</v>
      </c>
      <c r="G1163" s="2">
        <v>3391</v>
      </c>
    </row>
    <row r="1164" spans="1:7" x14ac:dyDescent="0.3">
      <c r="A1164" s="2">
        <v>10184</v>
      </c>
      <c r="B1164" s="2" t="s">
        <v>3671</v>
      </c>
      <c r="C1164" s="14">
        <v>137259441</v>
      </c>
      <c r="D1164" s="16">
        <v>40000000</v>
      </c>
      <c r="E1164" s="18">
        <v>177259441</v>
      </c>
      <c r="F1164" s="2">
        <v>26.253357000000001</v>
      </c>
      <c r="G1164" s="2">
        <v>959</v>
      </c>
    </row>
    <row r="1165" spans="1:7" x14ac:dyDescent="0.3">
      <c r="A1165" s="2">
        <v>4257</v>
      </c>
      <c r="B1165" s="2" t="s">
        <v>3675</v>
      </c>
      <c r="C1165" s="15">
        <v>133262620</v>
      </c>
      <c r="D1165" s="17">
        <v>45000000</v>
      </c>
      <c r="E1165" s="19">
        <v>178262620</v>
      </c>
      <c r="F1165" s="2">
        <v>32.549281999999998</v>
      </c>
      <c r="G1165" s="2">
        <v>750</v>
      </c>
    </row>
    <row r="1166" spans="1:7" x14ac:dyDescent="0.3">
      <c r="A1166" s="2">
        <v>4234</v>
      </c>
      <c r="B1166" s="2" t="s">
        <v>3677</v>
      </c>
      <c r="C1166" s="14">
        <v>121834276</v>
      </c>
      <c r="D1166" s="16">
        <v>40000000</v>
      </c>
      <c r="E1166" s="18">
        <v>161834276</v>
      </c>
      <c r="F1166" s="2">
        <v>24.992056999999999</v>
      </c>
      <c r="G1166" s="2">
        <v>736</v>
      </c>
    </row>
    <row r="1167" spans="1:7" x14ac:dyDescent="0.3">
      <c r="A1167" s="2">
        <v>196</v>
      </c>
      <c r="B1167" s="2" t="s">
        <v>3680</v>
      </c>
      <c r="C1167" s="15">
        <v>204527583</v>
      </c>
      <c r="D1167" s="17">
        <v>40000000</v>
      </c>
      <c r="E1167" s="19">
        <v>244527583</v>
      </c>
      <c r="F1167" s="2">
        <v>45.769562000000001</v>
      </c>
      <c r="G1167" s="2">
        <v>2900</v>
      </c>
    </row>
    <row r="1168" spans="1:7" x14ac:dyDescent="0.3">
      <c r="A1168" s="2">
        <v>257091</v>
      </c>
      <c r="B1168" s="2" t="s">
        <v>3682</v>
      </c>
      <c r="C1168" s="14">
        <v>71811453</v>
      </c>
      <c r="D1168" s="16">
        <v>40000000</v>
      </c>
      <c r="E1168" s="18">
        <v>111811453</v>
      </c>
      <c r="F1168" s="2">
        <v>36.301202000000004</v>
      </c>
      <c r="G1168" s="2">
        <v>944</v>
      </c>
    </row>
    <row r="1169" spans="1:7" x14ac:dyDescent="0.3">
      <c r="A1169" s="2">
        <v>6114</v>
      </c>
      <c r="B1169" s="2" t="s">
        <v>3687</v>
      </c>
      <c r="C1169" s="15">
        <v>175862692</v>
      </c>
      <c r="D1169" s="17">
        <v>40000000</v>
      </c>
      <c r="E1169" s="19">
        <v>215862692</v>
      </c>
      <c r="F1169" s="2">
        <v>45.022964000000002</v>
      </c>
      <c r="G1169" s="2">
        <v>1056</v>
      </c>
    </row>
    <row r="1170" spans="1:7" x14ac:dyDescent="0.3">
      <c r="A1170" s="2">
        <v>24803</v>
      </c>
      <c r="B1170" s="2" t="s">
        <v>3690</v>
      </c>
      <c r="C1170" s="14">
        <v>89540499</v>
      </c>
      <c r="D1170" s="16">
        <v>40000000</v>
      </c>
      <c r="E1170" s="18">
        <v>129540499</v>
      </c>
      <c r="F1170" s="2">
        <v>22.853006000000001</v>
      </c>
      <c r="G1170" s="2">
        <v>560</v>
      </c>
    </row>
    <row r="1171" spans="1:7" x14ac:dyDescent="0.3">
      <c r="A1171" s="2">
        <v>109410</v>
      </c>
      <c r="B1171" s="2" t="s">
        <v>3692</v>
      </c>
      <c r="C1171" s="15">
        <v>55020213</v>
      </c>
      <c r="D1171" s="17">
        <v>40000000</v>
      </c>
      <c r="E1171" s="19">
        <v>95020213</v>
      </c>
      <c r="F1171" s="2">
        <v>31.884558999999999</v>
      </c>
      <c r="G1171" s="2">
        <v>787</v>
      </c>
    </row>
    <row r="1172" spans="1:7" x14ac:dyDescent="0.3">
      <c r="A1172" s="2">
        <v>1213</v>
      </c>
      <c r="B1172" s="2" t="s">
        <v>3694</v>
      </c>
      <c r="C1172" s="14">
        <v>88798265</v>
      </c>
      <c r="D1172" s="16">
        <v>40000000</v>
      </c>
      <c r="E1172" s="18">
        <v>128798265</v>
      </c>
      <c r="F1172" s="2">
        <v>31.385256999999999</v>
      </c>
      <c r="G1172" s="2">
        <v>767</v>
      </c>
    </row>
    <row r="1173" spans="1:7" x14ac:dyDescent="0.3">
      <c r="A1173" s="2">
        <v>100042</v>
      </c>
      <c r="B1173" s="2" t="s">
        <v>3696</v>
      </c>
      <c r="C1173" s="15">
        <v>129837010</v>
      </c>
      <c r="D1173" s="17">
        <v>40000000</v>
      </c>
      <c r="E1173" s="19">
        <v>169837010</v>
      </c>
      <c r="F1173" s="2">
        <v>67.767785000000003</v>
      </c>
      <c r="G1173" s="2">
        <v>1127</v>
      </c>
    </row>
    <row r="1174" spans="1:7" x14ac:dyDescent="0.3">
      <c r="A1174" s="2">
        <v>9036</v>
      </c>
      <c r="B1174" s="2" t="s">
        <v>3698</v>
      </c>
      <c r="C1174" s="14">
        <v>80455994</v>
      </c>
      <c r="D1174" s="16">
        <v>40000000</v>
      </c>
      <c r="E1174" s="18">
        <v>120455994</v>
      </c>
      <c r="F1174" s="2">
        <v>24.287306000000001</v>
      </c>
      <c r="G1174" s="2">
        <v>542</v>
      </c>
    </row>
    <row r="1175" spans="1:7" x14ac:dyDescent="0.3">
      <c r="A1175" s="2">
        <v>257211</v>
      </c>
      <c r="B1175" s="2" t="s">
        <v>3700</v>
      </c>
      <c r="C1175" s="15">
        <v>159564672</v>
      </c>
      <c r="D1175" s="17">
        <v>35000000</v>
      </c>
      <c r="E1175" s="19">
        <v>194564672</v>
      </c>
      <c r="F1175" s="2">
        <v>53.114573</v>
      </c>
      <c r="G1175" s="2">
        <v>1881</v>
      </c>
    </row>
    <row r="1176" spans="1:7" x14ac:dyDescent="0.3">
      <c r="A1176" s="2">
        <v>323675</v>
      </c>
      <c r="B1176" s="2" t="s">
        <v>3703</v>
      </c>
      <c r="C1176" s="14">
        <v>84827316</v>
      </c>
      <c r="D1176" s="16">
        <v>40000000</v>
      </c>
      <c r="E1176" s="18">
        <v>124827316</v>
      </c>
      <c r="F1176" s="2">
        <v>25.136081999999998</v>
      </c>
      <c r="G1176" s="2">
        <v>555</v>
      </c>
    </row>
    <row r="1177" spans="1:7" x14ac:dyDescent="0.3">
      <c r="A1177" s="2">
        <v>9361</v>
      </c>
      <c r="B1177" s="2" t="s">
        <v>3705</v>
      </c>
      <c r="C1177" s="15">
        <v>35505856</v>
      </c>
      <c r="D1177" s="17">
        <v>40000000</v>
      </c>
      <c r="E1177" s="19">
        <v>75505856</v>
      </c>
      <c r="F1177" s="2">
        <v>37.776566000000003</v>
      </c>
      <c r="G1177" s="2">
        <v>732</v>
      </c>
    </row>
    <row r="1178" spans="1:7" x14ac:dyDescent="0.3">
      <c r="A1178" s="2">
        <v>1677</v>
      </c>
      <c r="B1178" s="2" t="s">
        <v>3707</v>
      </c>
      <c r="C1178" s="14">
        <v>84731534</v>
      </c>
      <c r="D1178" s="16">
        <v>40000000</v>
      </c>
      <c r="E1178" s="18">
        <v>124731534</v>
      </c>
      <c r="F1178" s="2">
        <v>21.743321000000002</v>
      </c>
      <c r="G1178" s="2">
        <v>467</v>
      </c>
    </row>
    <row r="1179" spans="1:7" x14ac:dyDescent="0.3">
      <c r="A1179" s="2">
        <v>187</v>
      </c>
      <c r="B1179" s="2" t="s">
        <v>3709</v>
      </c>
      <c r="C1179" s="15">
        <v>118733820</v>
      </c>
      <c r="D1179" s="17">
        <v>40000000</v>
      </c>
      <c r="E1179" s="19">
        <v>158733820</v>
      </c>
      <c r="F1179" s="2">
        <v>66.003433000000001</v>
      </c>
      <c r="G1179" s="2">
        <v>2691</v>
      </c>
    </row>
    <row r="1180" spans="1:7" x14ac:dyDescent="0.3">
      <c r="A1180" s="2">
        <v>7461</v>
      </c>
      <c r="B1180" s="2" t="s">
        <v>3711</v>
      </c>
      <c r="C1180" s="14">
        <v>111161491</v>
      </c>
      <c r="D1180" s="16">
        <v>40000000</v>
      </c>
      <c r="E1180" s="18">
        <v>151161491</v>
      </c>
      <c r="F1180" s="2">
        <v>24.862767000000002</v>
      </c>
      <c r="G1180" s="2">
        <v>716</v>
      </c>
    </row>
    <row r="1181" spans="1:7" x14ac:dyDescent="0.3">
      <c r="A1181" s="2">
        <v>16538</v>
      </c>
      <c r="B1181" s="2" t="s">
        <v>3713</v>
      </c>
      <c r="C1181" s="15">
        <v>50636986</v>
      </c>
      <c r="D1181" s="17">
        <v>41000000</v>
      </c>
      <c r="E1181" s="19">
        <v>91636986</v>
      </c>
      <c r="F1181" s="2">
        <v>25.391898999999999</v>
      </c>
      <c r="G1181" s="2">
        <v>515</v>
      </c>
    </row>
    <row r="1182" spans="1:7" x14ac:dyDescent="0.3">
      <c r="A1182" s="2">
        <v>9889</v>
      </c>
      <c r="B1182" s="2" t="s">
        <v>3716</v>
      </c>
      <c r="C1182" s="14">
        <v>101069860</v>
      </c>
      <c r="D1182" s="16">
        <v>40000000</v>
      </c>
      <c r="E1182" s="18">
        <v>141069860</v>
      </c>
      <c r="F1182" s="2">
        <v>29.854773000000002</v>
      </c>
      <c r="G1182" s="2">
        <v>731</v>
      </c>
    </row>
    <row r="1183" spans="1:7" x14ac:dyDescent="0.3">
      <c r="A1183" s="2">
        <v>820</v>
      </c>
      <c r="B1183" s="2" t="s">
        <v>3719</v>
      </c>
      <c r="C1183" s="15">
        <v>165405498</v>
      </c>
      <c r="D1183" s="17">
        <v>40000000</v>
      </c>
      <c r="E1183" s="19">
        <v>205405498</v>
      </c>
      <c r="F1183" s="2">
        <v>26.820409999999999</v>
      </c>
      <c r="G1183" s="2">
        <v>502</v>
      </c>
    </row>
    <row r="1184" spans="1:7" x14ac:dyDescent="0.3">
      <c r="A1184" s="2">
        <v>11565</v>
      </c>
      <c r="B1184" s="2" t="s">
        <v>3722</v>
      </c>
      <c r="C1184" s="14">
        <v>98259062</v>
      </c>
      <c r="D1184" s="16">
        <v>40000000</v>
      </c>
      <c r="E1184" s="18">
        <v>138259062</v>
      </c>
      <c r="F1184" s="2">
        <v>17.612919999999999</v>
      </c>
      <c r="G1184" s="2">
        <v>371</v>
      </c>
    </row>
    <row r="1185" spans="1:7" x14ac:dyDescent="0.3">
      <c r="A1185" s="2">
        <v>6073</v>
      </c>
      <c r="B1185" s="2" t="s">
        <v>3724</v>
      </c>
      <c r="C1185" s="15">
        <v>90845033</v>
      </c>
      <c r="D1185" s="17">
        <v>57000000</v>
      </c>
      <c r="E1185" s="19">
        <v>147845033</v>
      </c>
      <c r="F1185" s="2">
        <v>21.021809000000001</v>
      </c>
      <c r="G1185" s="2">
        <v>441</v>
      </c>
    </row>
    <row r="1186" spans="1:7" x14ac:dyDescent="0.3">
      <c r="A1186" s="2">
        <v>16996</v>
      </c>
      <c r="B1186" s="2" t="s">
        <v>3726</v>
      </c>
      <c r="C1186" s="14">
        <v>116267476</v>
      </c>
      <c r="D1186" s="16">
        <v>20000000</v>
      </c>
      <c r="E1186" s="18">
        <v>136267476</v>
      </c>
      <c r="F1186" s="2">
        <v>52.571674000000002</v>
      </c>
      <c r="G1186" s="2">
        <v>1350</v>
      </c>
    </row>
    <row r="1187" spans="1:7" x14ac:dyDescent="0.3">
      <c r="A1187" s="2">
        <v>193610</v>
      </c>
      <c r="B1187" s="2" t="s">
        <v>3728</v>
      </c>
      <c r="C1187" s="15">
        <v>156781193</v>
      </c>
      <c r="D1187" s="17">
        <v>40000000</v>
      </c>
      <c r="E1187" s="19">
        <v>196781193</v>
      </c>
      <c r="F1187" s="2">
        <v>34.519635999999998</v>
      </c>
      <c r="G1187" s="2">
        <v>1437</v>
      </c>
    </row>
    <row r="1188" spans="1:7" x14ac:dyDescent="0.3">
      <c r="A1188" s="2">
        <v>19912</v>
      </c>
      <c r="B1188" s="2" t="s">
        <v>3731</v>
      </c>
      <c r="C1188" s="14">
        <v>146167139</v>
      </c>
      <c r="D1188" s="16">
        <v>40000000</v>
      </c>
      <c r="E1188" s="18">
        <v>186167139</v>
      </c>
      <c r="F1188" s="2">
        <v>32.478076999999999</v>
      </c>
      <c r="G1188" s="2">
        <v>831</v>
      </c>
    </row>
    <row r="1189" spans="1:7" x14ac:dyDescent="0.3">
      <c r="A1189" s="2">
        <v>296098</v>
      </c>
      <c r="B1189" s="2" t="s">
        <v>3733</v>
      </c>
      <c r="C1189" s="15">
        <v>125478348</v>
      </c>
      <c r="D1189" s="17">
        <v>40000000</v>
      </c>
      <c r="E1189" s="19">
        <v>165478348</v>
      </c>
      <c r="F1189" s="2">
        <v>48.445977999999997</v>
      </c>
      <c r="G1189" s="2">
        <v>2583</v>
      </c>
    </row>
    <row r="1190" spans="1:7" x14ac:dyDescent="0.3">
      <c r="A1190" s="2">
        <v>8007</v>
      </c>
      <c r="B1190" s="2" t="s">
        <v>3735</v>
      </c>
      <c r="C1190" s="14">
        <v>51753202</v>
      </c>
      <c r="D1190" s="16">
        <v>40000000</v>
      </c>
      <c r="E1190" s="18">
        <v>91753202</v>
      </c>
      <c r="F1190" s="2">
        <v>24.012986000000001</v>
      </c>
      <c r="G1190" s="2">
        <v>457</v>
      </c>
    </row>
    <row r="1191" spans="1:7" x14ac:dyDescent="0.3">
      <c r="A1191" s="2">
        <v>32823</v>
      </c>
      <c r="B1191" s="2" t="s">
        <v>3737</v>
      </c>
      <c r="C1191" s="15">
        <v>50029656</v>
      </c>
      <c r="D1191" s="17">
        <v>40000000</v>
      </c>
      <c r="E1191" s="19">
        <v>90029656</v>
      </c>
      <c r="F1191" s="2">
        <v>17.869443</v>
      </c>
      <c r="G1191" s="2">
        <v>612</v>
      </c>
    </row>
    <row r="1192" spans="1:7" x14ac:dyDescent="0.3">
      <c r="A1192" s="2">
        <v>4380</v>
      </c>
      <c r="B1192" s="2" t="s">
        <v>3741</v>
      </c>
      <c r="C1192" s="14">
        <v>120128460</v>
      </c>
      <c r="D1192" s="16">
        <v>50000000</v>
      </c>
      <c r="E1192" s="18">
        <v>170128460</v>
      </c>
      <c r="F1192" s="2">
        <v>14.231899</v>
      </c>
      <c r="G1192" s="2">
        <v>297</v>
      </c>
    </row>
    <row r="1193" spans="1:7" x14ac:dyDescent="0.3">
      <c r="A1193" s="2">
        <v>11551</v>
      </c>
      <c r="B1193" s="2" t="s">
        <v>3744</v>
      </c>
      <c r="C1193" s="15">
        <v>14682547</v>
      </c>
      <c r="D1193" s="17">
        <v>40000000</v>
      </c>
      <c r="E1193" s="19">
        <v>54682547</v>
      </c>
      <c r="F1193" s="2">
        <v>23.088571000000002</v>
      </c>
      <c r="G1193" s="2">
        <v>511</v>
      </c>
    </row>
    <row r="1194" spans="1:7" x14ac:dyDescent="0.3">
      <c r="A1194" s="2">
        <v>10336</v>
      </c>
      <c r="B1194" s="2" t="s">
        <v>3747</v>
      </c>
      <c r="C1194" s="14">
        <v>47840042</v>
      </c>
      <c r="D1194" s="16">
        <v>40000000</v>
      </c>
      <c r="E1194" s="18">
        <v>87840042</v>
      </c>
      <c r="F1194" s="2">
        <v>19.833663999999999</v>
      </c>
      <c r="G1194" s="2">
        <v>336</v>
      </c>
    </row>
    <row r="1195" spans="1:7" x14ac:dyDescent="0.3">
      <c r="A1195" s="2">
        <v>11362</v>
      </c>
      <c r="B1195" s="2" t="s">
        <v>3750</v>
      </c>
      <c r="C1195" s="15">
        <v>40395048</v>
      </c>
      <c r="D1195" s="17">
        <v>35000000</v>
      </c>
      <c r="E1195" s="19">
        <v>75395048</v>
      </c>
      <c r="F1195" s="2">
        <v>26.595983</v>
      </c>
      <c r="G1195" s="2">
        <v>453</v>
      </c>
    </row>
    <row r="1196" spans="1:7" x14ac:dyDescent="0.3">
      <c r="A1196" s="2">
        <v>50348</v>
      </c>
      <c r="B1196" s="2" t="s">
        <v>3752</v>
      </c>
      <c r="C1196" s="14">
        <v>45412898</v>
      </c>
      <c r="D1196" s="16">
        <v>40000000</v>
      </c>
      <c r="E1196" s="18">
        <v>85412898</v>
      </c>
      <c r="F1196" s="2">
        <v>26.072227999999999</v>
      </c>
      <c r="G1196" s="2">
        <v>902</v>
      </c>
    </row>
    <row r="1197" spans="1:7" x14ac:dyDescent="0.3">
      <c r="A1197" s="2">
        <v>48138</v>
      </c>
      <c r="B1197" s="2" t="s">
        <v>3754</v>
      </c>
      <c r="C1197" s="15">
        <v>100786397</v>
      </c>
      <c r="D1197" s="17">
        <v>30000000</v>
      </c>
      <c r="E1197" s="19">
        <v>130786397</v>
      </c>
      <c r="F1197" s="2">
        <v>38.643914000000002</v>
      </c>
      <c r="G1197" s="2">
        <v>1265</v>
      </c>
    </row>
    <row r="1198" spans="1:7" x14ac:dyDescent="0.3">
      <c r="A1198" s="2">
        <v>1124</v>
      </c>
      <c r="B1198" s="2" t="s">
        <v>3756</v>
      </c>
      <c r="C1198" s="14">
        <v>69676311</v>
      </c>
      <c r="D1198" s="16">
        <v>40000000</v>
      </c>
      <c r="E1198" s="18">
        <v>109676311</v>
      </c>
      <c r="F1198" s="2">
        <v>74.440708000000001</v>
      </c>
      <c r="G1198" s="2">
        <v>4391</v>
      </c>
    </row>
    <row r="1199" spans="1:7" x14ac:dyDescent="0.3">
      <c r="A1199" s="2">
        <v>227159</v>
      </c>
      <c r="B1199" s="2" t="s">
        <v>3758</v>
      </c>
      <c r="C1199" s="15">
        <v>65670357</v>
      </c>
      <c r="D1199" s="17">
        <v>42000000</v>
      </c>
      <c r="E1199" s="19">
        <v>107670357</v>
      </c>
      <c r="F1199" s="2">
        <v>82.185281000000003</v>
      </c>
      <c r="G1199" s="2">
        <v>1536</v>
      </c>
    </row>
    <row r="1200" spans="1:7" x14ac:dyDescent="0.3">
      <c r="A1200" s="2">
        <v>68179</v>
      </c>
      <c r="B1200" s="2" t="s">
        <v>3761</v>
      </c>
      <c r="C1200" s="14">
        <v>34597643</v>
      </c>
      <c r="D1200" s="16">
        <v>40000000</v>
      </c>
      <c r="E1200" s="18">
        <v>74597643</v>
      </c>
      <c r="F1200" s="2">
        <v>18.14218</v>
      </c>
      <c r="G1200" s="2">
        <v>332</v>
      </c>
    </row>
    <row r="1201" spans="1:7" x14ac:dyDescent="0.3">
      <c r="A1201" s="2">
        <v>1579</v>
      </c>
      <c r="B1201" s="2" t="s">
        <v>3765</v>
      </c>
      <c r="C1201" s="15">
        <v>80175290</v>
      </c>
      <c r="D1201" s="17">
        <v>40000000</v>
      </c>
      <c r="E1201" s="19">
        <v>120175290</v>
      </c>
      <c r="F1201" s="2">
        <v>41.570047000000002</v>
      </c>
      <c r="G1201" s="2">
        <v>1221</v>
      </c>
    </row>
    <row r="1202" spans="1:7" x14ac:dyDescent="0.3">
      <c r="A1202" s="2">
        <v>708</v>
      </c>
      <c r="B1202" s="2" t="s">
        <v>3767</v>
      </c>
      <c r="C1202" s="14">
        <v>151185897</v>
      </c>
      <c r="D1202" s="16">
        <v>40000000</v>
      </c>
      <c r="E1202" s="18">
        <v>191185897</v>
      </c>
      <c r="F1202" s="2">
        <v>23.331458999999999</v>
      </c>
      <c r="G1202" s="2">
        <v>440</v>
      </c>
    </row>
    <row r="1203" spans="1:7" x14ac:dyDescent="0.3">
      <c r="A1203" s="2">
        <v>34851</v>
      </c>
      <c r="B1203" s="2" t="s">
        <v>3770</v>
      </c>
      <c r="C1203" s="15">
        <v>86248813</v>
      </c>
      <c r="D1203" s="17">
        <v>40000000</v>
      </c>
      <c r="E1203" s="19">
        <v>126248813</v>
      </c>
      <c r="F1203" s="2">
        <v>47.649554000000002</v>
      </c>
      <c r="G1203" s="2">
        <v>1206</v>
      </c>
    </row>
    <row r="1204" spans="1:7" x14ac:dyDescent="0.3">
      <c r="A1204" s="2">
        <v>9930</v>
      </c>
      <c r="B1204" s="2" t="s">
        <v>3774</v>
      </c>
      <c r="C1204" s="14">
        <v>0</v>
      </c>
      <c r="D1204" s="16">
        <v>0</v>
      </c>
      <c r="E1204" s="18">
        <v>0</v>
      </c>
      <c r="F1204" s="2">
        <v>7.5194330000000003</v>
      </c>
      <c r="G1204" s="2">
        <v>51</v>
      </c>
    </row>
    <row r="1205" spans="1:7" x14ac:dyDescent="0.3">
      <c r="A1205" s="2">
        <v>1586</v>
      </c>
      <c r="B1205" s="2" t="s">
        <v>3776</v>
      </c>
      <c r="C1205" s="15">
        <v>52913171</v>
      </c>
      <c r="D1205" s="17">
        <v>40000000</v>
      </c>
      <c r="E1205" s="19">
        <v>92913171</v>
      </c>
      <c r="F1205" s="2">
        <v>32.908414</v>
      </c>
      <c r="G1205" s="2">
        <v>972</v>
      </c>
    </row>
    <row r="1206" spans="1:7" x14ac:dyDescent="0.3">
      <c r="A1206" s="2">
        <v>2044</v>
      </c>
      <c r="B1206" s="2" t="s">
        <v>3778</v>
      </c>
      <c r="C1206" s="14">
        <v>74830111</v>
      </c>
      <c r="D1206" s="16">
        <v>40000000</v>
      </c>
      <c r="E1206" s="18">
        <v>114830111</v>
      </c>
      <c r="F1206" s="2">
        <v>29.887360000000001</v>
      </c>
      <c r="G1206" s="2">
        <v>670</v>
      </c>
    </row>
    <row r="1207" spans="1:7" x14ac:dyDescent="0.3">
      <c r="A1207" s="2">
        <v>9913</v>
      </c>
      <c r="B1207" s="2" t="s">
        <v>3781</v>
      </c>
      <c r="C1207" s="15">
        <v>48974818</v>
      </c>
      <c r="D1207" s="17">
        <v>43000000</v>
      </c>
      <c r="E1207" s="19">
        <v>91974818</v>
      </c>
      <c r="F1207" s="2">
        <v>29.105407</v>
      </c>
      <c r="G1207" s="2">
        <v>573</v>
      </c>
    </row>
    <row r="1208" spans="1:7" x14ac:dyDescent="0.3">
      <c r="A1208" s="2">
        <v>71864</v>
      </c>
      <c r="B1208" s="2" t="s">
        <v>3784</v>
      </c>
      <c r="C1208" s="14">
        <v>51854875</v>
      </c>
      <c r="D1208" s="16">
        <v>0</v>
      </c>
      <c r="E1208" s="18">
        <v>51854875</v>
      </c>
      <c r="F1208" s="2">
        <v>16.394452000000001</v>
      </c>
      <c r="G1208" s="2">
        <v>386</v>
      </c>
    </row>
    <row r="1209" spans="1:7" x14ac:dyDescent="0.3">
      <c r="A1209" s="2">
        <v>10761</v>
      </c>
      <c r="B1209" s="2" t="s">
        <v>3787</v>
      </c>
      <c r="C1209" s="15">
        <v>44601681</v>
      </c>
      <c r="D1209" s="17">
        <v>40000000</v>
      </c>
      <c r="E1209" s="19">
        <v>84601681</v>
      </c>
      <c r="F1209" s="2">
        <v>19.574774000000001</v>
      </c>
      <c r="G1209" s="2">
        <v>394</v>
      </c>
    </row>
    <row r="1210" spans="1:7" x14ac:dyDescent="0.3">
      <c r="A1210" s="2">
        <v>209451</v>
      </c>
      <c r="B1210" s="2" t="s">
        <v>3791</v>
      </c>
      <c r="C1210" s="14">
        <v>27347013</v>
      </c>
      <c r="D1210" s="16">
        <v>40000000</v>
      </c>
      <c r="E1210" s="18">
        <v>67347013</v>
      </c>
      <c r="F1210" s="2">
        <v>14.199933</v>
      </c>
      <c r="G1210" s="2">
        <v>255</v>
      </c>
    </row>
    <row r="1211" spans="1:7" x14ac:dyDescent="0.3">
      <c r="A1211" s="2">
        <v>11975</v>
      </c>
      <c r="B1211" s="2" t="s">
        <v>3793</v>
      </c>
      <c r="C1211" s="15">
        <v>5916769</v>
      </c>
      <c r="D1211" s="17">
        <v>40000000</v>
      </c>
      <c r="E1211" s="19">
        <v>45916769</v>
      </c>
      <c r="F1211" s="2">
        <v>12.229516</v>
      </c>
      <c r="G1211" s="2">
        <v>235</v>
      </c>
    </row>
    <row r="1212" spans="1:7" x14ac:dyDescent="0.3">
      <c r="A1212" s="2">
        <v>4970</v>
      </c>
      <c r="B1212" s="2" t="s">
        <v>3795</v>
      </c>
      <c r="C1212" s="14">
        <v>101591324</v>
      </c>
      <c r="D1212" s="16">
        <v>40000000</v>
      </c>
      <c r="E1212" s="18">
        <v>141591324</v>
      </c>
      <c r="F1212" s="2">
        <v>27.303608000000001</v>
      </c>
      <c r="G1212" s="2">
        <v>629</v>
      </c>
    </row>
    <row r="1213" spans="1:7" x14ac:dyDescent="0.3">
      <c r="A1213" s="2">
        <v>11831</v>
      </c>
      <c r="B1213" s="2" t="s">
        <v>3798</v>
      </c>
      <c r="C1213" s="15">
        <v>38000000</v>
      </c>
      <c r="D1213" s="17">
        <v>36000000</v>
      </c>
      <c r="E1213" s="19">
        <v>74000000</v>
      </c>
      <c r="F1213" s="2">
        <v>3.6982759999999999</v>
      </c>
      <c r="G1213" s="2">
        <v>316</v>
      </c>
    </row>
    <row r="1214" spans="1:7" x14ac:dyDescent="0.3">
      <c r="A1214" s="2">
        <v>9096</v>
      </c>
      <c r="B1214" s="2" t="s">
        <v>3800</v>
      </c>
      <c r="C1214" s="14">
        <v>-40000000</v>
      </c>
      <c r="D1214" s="16">
        <v>40000000</v>
      </c>
      <c r="E1214" s="18">
        <v>0</v>
      </c>
      <c r="F1214" s="2">
        <v>7.021871</v>
      </c>
      <c r="G1214" s="2">
        <v>114</v>
      </c>
    </row>
    <row r="1215" spans="1:7" x14ac:dyDescent="0.3">
      <c r="A1215" s="2">
        <v>440</v>
      </c>
      <c r="B1215" s="2" t="s">
        <v>3803</v>
      </c>
      <c r="C1215" s="15">
        <v>1797066</v>
      </c>
      <c r="D1215" s="17">
        <v>40000000</v>
      </c>
      <c r="E1215" s="19">
        <v>41797066</v>
      </c>
      <c r="F1215" s="2">
        <v>39.381912999999997</v>
      </c>
      <c r="G1215" s="2">
        <v>740</v>
      </c>
    </row>
    <row r="1216" spans="1:7" x14ac:dyDescent="0.3">
      <c r="A1216" s="2">
        <v>11011</v>
      </c>
      <c r="B1216" s="2" t="s">
        <v>3806</v>
      </c>
      <c r="C1216" s="14">
        <v>-40000000</v>
      </c>
      <c r="D1216" s="16">
        <v>40000000</v>
      </c>
      <c r="E1216" s="18">
        <v>0</v>
      </c>
      <c r="F1216" s="2">
        <v>14.398356</v>
      </c>
      <c r="G1216" s="2">
        <v>415</v>
      </c>
    </row>
    <row r="1217" spans="1:7" x14ac:dyDescent="0.3">
      <c r="A1217" s="2">
        <v>10641</v>
      </c>
      <c r="B1217" s="2" t="s">
        <v>3808</v>
      </c>
      <c r="C1217" s="15">
        <v>-65000000</v>
      </c>
      <c r="D1217" s="17">
        <v>65000000</v>
      </c>
      <c r="E1217" s="19">
        <v>0</v>
      </c>
      <c r="F1217" s="2">
        <v>8.6803340000000002</v>
      </c>
      <c r="G1217" s="2">
        <v>135</v>
      </c>
    </row>
    <row r="1218" spans="1:7" x14ac:dyDescent="0.3">
      <c r="A1218" s="2">
        <v>11172</v>
      </c>
      <c r="B1218" s="2" t="s">
        <v>3812</v>
      </c>
      <c r="C1218" s="14">
        <v>105896422</v>
      </c>
      <c r="D1218" s="16">
        <v>40000000</v>
      </c>
      <c r="E1218" s="18">
        <v>145896422</v>
      </c>
      <c r="F1218" s="2">
        <v>17.659032</v>
      </c>
      <c r="G1218" s="2">
        <v>554</v>
      </c>
    </row>
    <row r="1219" spans="1:7" x14ac:dyDescent="0.3">
      <c r="A1219" s="2">
        <v>39513</v>
      </c>
      <c r="B1219" s="2" t="s">
        <v>3814</v>
      </c>
      <c r="C1219" s="15">
        <v>57552050</v>
      </c>
      <c r="D1219" s="17">
        <v>40000000</v>
      </c>
      <c r="E1219" s="19">
        <v>97552050</v>
      </c>
      <c r="F1219" s="2">
        <v>43.151268000000002</v>
      </c>
      <c r="G1219" s="2">
        <v>1789</v>
      </c>
    </row>
    <row r="1220" spans="1:7" x14ac:dyDescent="0.3">
      <c r="A1220" s="2">
        <v>82687</v>
      </c>
      <c r="B1220" s="2" t="s">
        <v>3817</v>
      </c>
      <c r="C1220" s="14">
        <v>1863726</v>
      </c>
      <c r="D1220" s="16">
        <v>40000000</v>
      </c>
      <c r="E1220" s="18">
        <v>41863726</v>
      </c>
      <c r="F1220" s="2">
        <v>15.283443999999999</v>
      </c>
      <c r="G1220" s="2">
        <v>284</v>
      </c>
    </row>
    <row r="1221" spans="1:7" x14ac:dyDescent="0.3">
      <c r="A1221" s="2">
        <v>41446</v>
      </c>
      <c r="B1221" s="2" t="s">
        <v>3819</v>
      </c>
      <c r="C1221" s="15">
        <v>57138686</v>
      </c>
      <c r="D1221" s="17">
        <v>40000000</v>
      </c>
      <c r="E1221" s="19">
        <v>97138686</v>
      </c>
      <c r="F1221" s="2">
        <v>35.219259999999998</v>
      </c>
      <c r="G1221" s="2">
        <v>902</v>
      </c>
    </row>
    <row r="1222" spans="1:7" x14ac:dyDescent="0.3">
      <c r="A1222" s="2">
        <v>8224</v>
      </c>
      <c r="B1222" s="2" t="s">
        <v>3821</v>
      </c>
      <c r="C1222" s="14">
        <v>56618699</v>
      </c>
      <c r="D1222" s="16">
        <v>40000000</v>
      </c>
      <c r="E1222" s="18">
        <v>96618699</v>
      </c>
      <c r="F1222" s="2">
        <v>25.580272000000001</v>
      </c>
      <c r="G1222" s="2">
        <v>474</v>
      </c>
    </row>
    <row r="1223" spans="1:7" x14ac:dyDescent="0.3">
      <c r="A1223" s="2">
        <v>10537</v>
      </c>
      <c r="B1223" s="2" t="s">
        <v>3823</v>
      </c>
      <c r="C1223" s="15">
        <v>-3583107</v>
      </c>
      <c r="D1223" s="17">
        <v>38000000</v>
      </c>
      <c r="E1223" s="19">
        <v>34416893</v>
      </c>
      <c r="F1223" s="2">
        <v>10.794174999999999</v>
      </c>
      <c r="G1223" s="2">
        <v>275</v>
      </c>
    </row>
    <row r="1224" spans="1:7" x14ac:dyDescent="0.3">
      <c r="A1224" s="2">
        <v>225886</v>
      </c>
      <c r="B1224" s="2" t="s">
        <v>3825</v>
      </c>
      <c r="C1224" s="14">
        <v>86069509</v>
      </c>
      <c r="D1224" s="16">
        <v>40000000</v>
      </c>
      <c r="E1224" s="18">
        <v>126069509</v>
      </c>
      <c r="F1224" s="2">
        <v>72.641295999999997</v>
      </c>
      <c r="G1224" s="2">
        <v>1695</v>
      </c>
    </row>
    <row r="1225" spans="1:7" x14ac:dyDescent="0.3">
      <c r="A1225" s="2">
        <v>10385</v>
      </c>
      <c r="B1225" s="2" t="s">
        <v>3829</v>
      </c>
      <c r="C1225" s="15">
        <v>-3962091</v>
      </c>
      <c r="D1225" s="17">
        <v>40000000</v>
      </c>
      <c r="E1225" s="19">
        <v>36037909</v>
      </c>
      <c r="F1225" s="2">
        <v>3.4155340000000001</v>
      </c>
      <c r="G1225" s="2">
        <v>40</v>
      </c>
    </row>
    <row r="1226" spans="1:7" x14ac:dyDescent="0.3">
      <c r="A1226" s="2">
        <v>55779</v>
      </c>
      <c r="B1226" s="2" t="s">
        <v>3832</v>
      </c>
      <c r="C1226" s="14">
        <v>110887643</v>
      </c>
      <c r="D1226" s="16">
        <v>47000000</v>
      </c>
      <c r="E1226" s="18">
        <v>157887643</v>
      </c>
      <c r="F1226" s="2">
        <v>38.555481999999998</v>
      </c>
      <c r="G1226" s="2">
        <v>866</v>
      </c>
    </row>
    <row r="1227" spans="1:7" x14ac:dyDescent="0.3">
      <c r="A1227" s="2">
        <v>10154</v>
      </c>
      <c r="B1227" s="2" t="s">
        <v>3835</v>
      </c>
      <c r="C1227" s="15">
        <v>0</v>
      </c>
      <c r="D1227" s="17">
        <v>0</v>
      </c>
      <c r="E1227" s="19">
        <v>0</v>
      </c>
      <c r="F1227" s="2">
        <v>6.786117</v>
      </c>
      <c r="G1227" s="2">
        <v>140</v>
      </c>
    </row>
    <row r="1228" spans="1:7" x14ac:dyDescent="0.3">
      <c r="A1228" s="2">
        <v>10647</v>
      </c>
      <c r="B1228" s="2" t="s">
        <v>3838</v>
      </c>
      <c r="C1228" s="14">
        <v>15707411</v>
      </c>
      <c r="D1228" s="16">
        <v>40000000</v>
      </c>
      <c r="E1228" s="18">
        <v>55707411</v>
      </c>
      <c r="F1228" s="2">
        <v>24.313683999999999</v>
      </c>
      <c r="G1228" s="2">
        <v>432</v>
      </c>
    </row>
    <row r="1229" spans="1:7" x14ac:dyDescent="0.3">
      <c r="A1229" s="2">
        <v>11431</v>
      </c>
      <c r="B1229" s="2" t="s">
        <v>3841</v>
      </c>
      <c r="C1229" s="15">
        <v>20451307</v>
      </c>
      <c r="D1229" s="17">
        <v>30000000</v>
      </c>
      <c r="E1229" s="19">
        <v>50451307</v>
      </c>
      <c r="F1229" s="2">
        <v>9.9650730000000003</v>
      </c>
      <c r="G1229" s="2">
        <v>182</v>
      </c>
    </row>
    <row r="1230" spans="1:7" x14ac:dyDescent="0.3">
      <c r="A1230" s="2">
        <v>8457</v>
      </c>
      <c r="B1230" s="2" t="s">
        <v>3843</v>
      </c>
      <c r="C1230" s="14">
        <v>-40000000</v>
      </c>
      <c r="D1230" s="16">
        <v>40000000</v>
      </c>
      <c r="E1230" s="18">
        <v>0</v>
      </c>
      <c r="F1230" s="2">
        <v>15.055732000000001</v>
      </c>
      <c r="G1230" s="2">
        <v>275</v>
      </c>
    </row>
    <row r="1231" spans="1:7" x14ac:dyDescent="0.3">
      <c r="A1231" s="2">
        <v>188161</v>
      </c>
      <c r="B1231" s="2" t="s">
        <v>3845</v>
      </c>
      <c r="C1231" s="15">
        <v>0</v>
      </c>
      <c r="D1231" s="17">
        <v>0</v>
      </c>
      <c r="E1231" s="19">
        <v>0</v>
      </c>
      <c r="F1231" s="2">
        <v>32.808675000000001</v>
      </c>
      <c r="G1231" s="2">
        <v>1468</v>
      </c>
    </row>
    <row r="1232" spans="1:7" x14ac:dyDescent="0.3">
      <c r="A1232" s="2">
        <v>8850</v>
      </c>
      <c r="B1232" s="2" t="s">
        <v>3848</v>
      </c>
      <c r="C1232" s="14">
        <v>23063435</v>
      </c>
      <c r="D1232" s="16">
        <v>25000000</v>
      </c>
      <c r="E1232" s="18">
        <v>48063435</v>
      </c>
      <c r="F1232" s="2">
        <v>8.1782029999999999</v>
      </c>
      <c r="G1232" s="2">
        <v>138</v>
      </c>
    </row>
    <row r="1233" spans="1:7" x14ac:dyDescent="0.3">
      <c r="A1233" s="2">
        <v>64685</v>
      </c>
      <c r="B1233" s="2" t="s">
        <v>3850</v>
      </c>
      <c r="C1233" s="15">
        <v>15247881</v>
      </c>
      <c r="D1233" s="17">
        <v>40000000</v>
      </c>
      <c r="E1233" s="19">
        <v>55247881</v>
      </c>
      <c r="F1233" s="2">
        <v>31.066873999999999</v>
      </c>
      <c r="G1233" s="2">
        <v>708</v>
      </c>
    </row>
    <row r="1234" spans="1:7" x14ac:dyDescent="0.3">
      <c r="A1234" s="2">
        <v>38357</v>
      </c>
      <c r="B1234" s="2" t="s">
        <v>3853</v>
      </c>
      <c r="C1234" s="14">
        <v>18785180</v>
      </c>
      <c r="D1234" s="16">
        <v>40000000</v>
      </c>
      <c r="E1234" s="18">
        <v>58785180</v>
      </c>
      <c r="F1234" s="2">
        <v>22.491388000000001</v>
      </c>
      <c r="G1234" s="2">
        <v>412</v>
      </c>
    </row>
    <row r="1235" spans="1:7" x14ac:dyDescent="0.3">
      <c r="A1235" s="2">
        <v>10060</v>
      </c>
      <c r="B1235" s="2" t="s">
        <v>3856</v>
      </c>
      <c r="C1235" s="15">
        <v>6442528</v>
      </c>
      <c r="D1235" s="17">
        <v>40000000</v>
      </c>
      <c r="E1235" s="19">
        <v>46442528</v>
      </c>
      <c r="F1235" s="2">
        <v>12.885985</v>
      </c>
      <c r="G1235" s="2">
        <v>186</v>
      </c>
    </row>
    <row r="1236" spans="1:7" x14ac:dyDescent="0.3">
      <c r="A1236" s="2">
        <v>11398</v>
      </c>
      <c r="B1236" s="2" t="s">
        <v>3859</v>
      </c>
      <c r="C1236" s="14">
        <v>-9800895</v>
      </c>
      <c r="D1236" s="16">
        <v>40000000</v>
      </c>
      <c r="E1236" s="18">
        <v>30199105</v>
      </c>
      <c r="F1236" s="2">
        <v>7.8323369999999999</v>
      </c>
      <c r="G1236" s="2">
        <v>135</v>
      </c>
    </row>
    <row r="1237" spans="1:7" x14ac:dyDescent="0.3">
      <c r="A1237" s="2">
        <v>1833</v>
      </c>
      <c r="B1237" s="2" t="s">
        <v>3863</v>
      </c>
      <c r="C1237" s="15">
        <v>-8329380</v>
      </c>
      <c r="D1237" s="17">
        <v>40000000</v>
      </c>
      <c r="E1237" s="19">
        <v>31670620</v>
      </c>
      <c r="F1237" s="2">
        <v>10.433667</v>
      </c>
      <c r="G1237" s="2">
        <v>155</v>
      </c>
    </row>
    <row r="1238" spans="1:7" x14ac:dyDescent="0.3">
      <c r="A1238" s="2">
        <v>10391</v>
      </c>
      <c r="B1238" s="2" t="s">
        <v>3866</v>
      </c>
      <c r="C1238" s="14">
        <v>-40000000</v>
      </c>
      <c r="D1238" s="16">
        <v>40000000</v>
      </c>
      <c r="E1238" s="18">
        <v>0</v>
      </c>
      <c r="F1238" s="2">
        <v>3.321949</v>
      </c>
      <c r="G1238" s="2">
        <v>71</v>
      </c>
    </row>
    <row r="1239" spans="1:7" x14ac:dyDescent="0.3">
      <c r="A1239" s="2">
        <v>8970</v>
      </c>
      <c r="B1239" s="2" t="s">
        <v>3868</v>
      </c>
      <c r="C1239" s="15">
        <v>-46000000</v>
      </c>
      <c r="D1239" s="17">
        <v>75000000</v>
      </c>
      <c r="E1239" s="19">
        <v>29000000</v>
      </c>
      <c r="F1239" s="2">
        <v>4.8426260000000001</v>
      </c>
      <c r="G1239" s="2">
        <v>45</v>
      </c>
    </row>
    <row r="1240" spans="1:7" x14ac:dyDescent="0.3">
      <c r="A1240" s="2">
        <v>9306</v>
      </c>
      <c r="B1240" s="2" t="s">
        <v>3871</v>
      </c>
      <c r="C1240" s="14">
        <v>9627779</v>
      </c>
      <c r="D1240" s="16">
        <v>40000000</v>
      </c>
      <c r="E1240" s="18">
        <v>49627779</v>
      </c>
      <c r="F1240" s="2">
        <v>13.210898</v>
      </c>
      <c r="G1240" s="2">
        <v>147</v>
      </c>
    </row>
    <row r="1241" spans="1:7" x14ac:dyDescent="0.3">
      <c r="A1241" s="2">
        <v>11370</v>
      </c>
      <c r="B1241" s="2" t="s">
        <v>3873</v>
      </c>
      <c r="C1241" s="15">
        <v>-12946185</v>
      </c>
      <c r="D1241" s="17">
        <v>40000000</v>
      </c>
      <c r="E1241" s="19">
        <v>27053815</v>
      </c>
      <c r="F1241" s="2">
        <v>3.2969330000000001</v>
      </c>
      <c r="G1241" s="2">
        <v>56</v>
      </c>
    </row>
    <row r="1242" spans="1:7" x14ac:dyDescent="0.3">
      <c r="A1242" s="2">
        <v>12184</v>
      </c>
      <c r="B1242" s="2" t="s">
        <v>3876</v>
      </c>
      <c r="C1242" s="14">
        <v>-35000000</v>
      </c>
      <c r="D1242" s="16">
        <v>35000000</v>
      </c>
      <c r="E1242" s="18">
        <v>0</v>
      </c>
      <c r="F1242" s="2">
        <v>22.939557000000001</v>
      </c>
      <c r="G1242" s="2">
        <v>477</v>
      </c>
    </row>
    <row r="1243" spans="1:7" x14ac:dyDescent="0.3">
      <c r="A1243" s="2">
        <v>1921</v>
      </c>
      <c r="B1243" s="2" t="s">
        <v>3879</v>
      </c>
      <c r="C1243" s="15">
        <v>25754228</v>
      </c>
      <c r="D1243" s="17">
        <v>40000000</v>
      </c>
      <c r="E1243" s="19">
        <v>65754228</v>
      </c>
      <c r="F1243" s="2">
        <v>19.372805</v>
      </c>
      <c r="G1243" s="2">
        <v>278</v>
      </c>
    </row>
    <row r="1244" spans="1:7" x14ac:dyDescent="0.3">
      <c r="A1244" s="2">
        <v>1683</v>
      </c>
      <c r="B1244" s="2" t="s">
        <v>3882</v>
      </c>
      <c r="C1244" s="14">
        <v>22771059</v>
      </c>
      <c r="D1244" s="16">
        <v>40000000</v>
      </c>
      <c r="E1244" s="18">
        <v>62771059</v>
      </c>
      <c r="F1244" s="2">
        <v>13.445696999999999</v>
      </c>
      <c r="G1244" s="2">
        <v>205</v>
      </c>
    </row>
    <row r="1245" spans="1:7" x14ac:dyDescent="0.3">
      <c r="A1245" s="2">
        <v>203</v>
      </c>
      <c r="B1245" s="2" t="s">
        <v>3884</v>
      </c>
      <c r="C1245" s="15">
        <v>2500000</v>
      </c>
      <c r="D1245" s="17">
        <v>500000</v>
      </c>
      <c r="E1245" s="19">
        <v>3000000</v>
      </c>
      <c r="F1245" s="2">
        <v>17.002096000000002</v>
      </c>
      <c r="G1245" s="2">
        <v>345</v>
      </c>
    </row>
    <row r="1246" spans="1:7" x14ac:dyDescent="0.3">
      <c r="A1246" s="2">
        <v>11858</v>
      </c>
      <c r="B1246" s="2" t="s">
        <v>3888</v>
      </c>
      <c r="C1246" s="14">
        <v>-15667676</v>
      </c>
      <c r="D1246" s="16">
        <v>40000000</v>
      </c>
      <c r="E1246" s="18">
        <v>24332324</v>
      </c>
      <c r="F1246" s="2">
        <v>4.516953</v>
      </c>
      <c r="G1246" s="2">
        <v>81</v>
      </c>
    </row>
    <row r="1247" spans="1:7" x14ac:dyDescent="0.3">
      <c r="A1247" s="2">
        <v>62835</v>
      </c>
      <c r="B1247" s="2" t="s">
        <v>3891</v>
      </c>
      <c r="C1247" s="15">
        <v>20965854</v>
      </c>
      <c r="D1247" s="17">
        <v>40000000</v>
      </c>
      <c r="E1247" s="19">
        <v>60965854</v>
      </c>
      <c r="F1247" s="2">
        <v>33.785969000000001</v>
      </c>
      <c r="G1247" s="2">
        <v>824</v>
      </c>
    </row>
    <row r="1248" spans="1:7" x14ac:dyDescent="0.3">
      <c r="A1248" s="2">
        <v>18937</v>
      </c>
      <c r="B1248" s="2" t="s">
        <v>3895</v>
      </c>
      <c r="C1248" s="14">
        <v>-1827500</v>
      </c>
      <c r="D1248" s="16">
        <v>40000000</v>
      </c>
      <c r="E1248" s="18">
        <v>38172500</v>
      </c>
      <c r="F1248" s="2">
        <v>16.059443000000002</v>
      </c>
      <c r="G1248" s="2">
        <v>190</v>
      </c>
    </row>
    <row r="1249" spans="1:7" x14ac:dyDescent="0.3">
      <c r="A1249" s="2">
        <v>13536</v>
      </c>
      <c r="B1249" s="2" t="s">
        <v>3898</v>
      </c>
      <c r="C1249" s="15">
        <v>-17566085</v>
      </c>
      <c r="D1249" s="17">
        <v>40000000</v>
      </c>
      <c r="E1249" s="19">
        <v>22433915</v>
      </c>
      <c r="F1249" s="2">
        <v>3.476966</v>
      </c>
      <c r="G1249" s="2">
        <v>92</v>
      </c>
    </row>
    <row r="1250" spans="1:7" x14ac:dyDescent="0.3">
      <c r="A1250" s="2">
        <v>15556</v>
      </c>
      <c r="B1250" s="2" t="s">
        <v>3900</v>
      </c>
      <c r="C1250" s="14">
        <v>0</v>
      </c>
      <c r="D1250" s="16">
        <v>0</v>
      </c>
      <c r="E1250" s="18">
        <v>0</v>
      </c>
      <c r="F1250" s="2">
        <v>5.7787240000000004</v>
      </c>
      <c r="G1250" s="2">
        <v>48</v>
      </c>
    </row>
    <row r="1251" spans="1:7" x14ac:dyDescent="0.3">
      <c r="A1251" s="2">
        <v>10718</v>
      </c>
      <c r="B1251" s="2" t="s">
        <v>3903</v>
      </c>
      <c r="C1251" s="15">
        <v>6546197</v>
      </c>
      <c r="D1251" s="17">
        <v>40000000</v>
      </c>
      <c r="E1251" s="19">
        <v>46546197</v>
      </c>
      <c r="F1251" s="2">
        <v>7.3607930000000001</v>
      </c>
      <c r="G1251" s="2">
        <v>119</v>
      </c>
    </row>
    <row r="1252" spans="1:7" x14ac:dyDescent="0.3">
      <c r="A1252" s="2">
        <v>11062</v>
      </c>
      <c r="B1252" s="2" t="s">
        <v>3906</v>
      </c>
      <c r="C1252" s="14">
        <v>0</v>
      </c>
      <c r="D1252" s="16">
        <v>0</v>
      </c>
      <c r="E1252" s="18">
        <v>0</v>
      </c>
      <c r="F1252" s="2">
        <v>3.6218370000000002</v>
      </c>
      <c r="G1252" s="2">
        <v>67</v>
      </c>
    </row>
    <row r="1253" spans="1:7" x14ac:dyDescent="0.3">
      <c r="A1253" s="2">
        <v>10802</v>
      </c>
      <c r="B1253" s="2" t="s">
        <v>3908</v>
      </c>
      <c r="C1253" s="15">
        <v>-24649246</v>
      </c>
      <c r="D1253" s="17">
        <v>45000000</v>
      </c>
      <c r="E1253" s="19">
        <v>20350754</v>
      </c>
      <c r="F1253" s="2">
        <v>14.513305000000001</v>
      </c>
      <c r="G1253" s="2">
        <v>256</v>
      </c>
    </row>
    <row r="1254" spans="1:7" x14ac:dyDescent="0.3">
      <c r="A1254" s="2">
        <v>1887</v>
      </c>
      <c r="B1254" s="2" t="s">
        <v>3910</v>
      </c>
      <c r="C1254" s="14">
        <v>20474340</v>
      </c>
      <c r="D1254" s="16">
        <v>40000000</v>
      </c>
      <c r="E1254" s="18">
        <v>60474340</v>
      </c>
      <c r="F1254" s="2">
        <v>22.364549</v>
      </c>
      <c r="G1254" s="2">
        <v>642</v>
      </c>
    </row>
    <row r="1255" spans="1:7" x14ac:dyDescent="0.3">
      <c r="A1255" s="2">
        <v>6071</v>
      </c>
      <c r="B1255" s="2" t="s">
        <v>3913</v>
      </c>
      <c r="C1255" s="15">
        <v>-40000000</v>
      </c>
      <c r="D1255" s="17">
        <v>40000000</v>
      </c>
      <c r="E1255" s="19">
        <v>0</v>
      </c>
      <c r="F1255" s="2">
        <v>6.9089400000000003</v>
      </c>
      <c r="G1255" s="2">
        <v>81</v>
      </c>
    </row>
    <row r="1256" spans="1:7" x14ac:dyDescent="0.3">
      <c r="A1256" s="2">
        <v>10461</v>
      </c>
      <c r="B1256" s="2" t="s">
        <v>3915</v>
      </c>
      <c r="C1256" s="14">
        <v>-44187007</v>
      </c>
      <c r="D1256" s="16">
        <v>63600000</v>
      </c>
      <c r="E1256" s="18">
        <v>19412993</v>
      </c>
      <c r="F1256" s="2">
        <v>4.4947879999999998</v>
      </c>
      <c r="G1256" s="2">
        <v>145</v>
      </c>
    </row>
    <row r="1257" spans="1:7" x14ac:dyDescent="0.3">
      <c r="A1257" s="2">
        <v>80278</v>
      </c>
      <c r="B1257" s="2" t="s">
        <v>3918</v>
      </c>
      <c r="C1257" s="15">
        <v>138274123</v>
      </c>
      <c r="D1257" s="17">
        <v>42000000</v>
      </c>
      <c r="E1257" s="19">
        <v>180274123</v>
      </c>
      <c r="F1257" s="2">
        <v>47.559927999999999</v>
      </c>
      <c r="G1257" s="2">
        <v>2025</v>
      </c>
    </row>
    <row r="1258" spans="1:7" x14ac:dyDescent="0.3">
      <c r="A1258" s="2">
        <v>12704</v>
      </c>
      <c r="B1258" s="2" t="s">
        <v>3921</v>
      </c>
      <c r="C1258" s="14">
        <v>-40624819</v>
      </c>
      <c r="D1258" s="16">
        <v>55000000</v>
      </c>
      <c r="E1258" s="18">
        <v>14375181</v>
      </c>
      <c r="F1258" s="2">
        <v>2.4105460000000001</v>
      </c>
      <c r="G1258" s="2">
        <v>28</v>
      </c>
    </row>
    <row r="1259" spans="1:7" x14ac:dyDescent="0.3">
      <c r="A1259" s="2">
        <v>10315</v>
      </c>
      <c r="B1259" s="2" t="s">
        <v>3924</v>
      </c>
      <c r="C1259" s="15">
        <v>6471023</v>
      </c>
      <c r="D1259" s="17">
        <v>40000000</v>
      </c>
      <c r="E1259" s="19">
        <v>46471023</v>
      </c>
      <c r="F1259" s="2">
        <v>41.258955999999998</v>
      </c>
      <c r="G1259" s="2">
        <v>1176</v>
      </c>
    </row>
    <row r="1260" spans="1:7" x14ac:dyDescent="0.3">
      <c r="A1260" s="2">
        <v>16643</v>
      </c>
      <c r="B1260" s="2" t="s">
        <v>3926</v>
      </c>
      <c r="C1260" s="14">
        <v>-23127329</v>
      </c>
      <c r="D1260" s="16">
        <v>40000000</v>
      </c>
      <c r="E1260" s="18">
        <v>16872671</v>
      </c>
      <c r="F1260" s="2">
        <v>8.9808459999999997</v>
      </c>
      <c r="G1260" s="2">
        <v>124</v>
      </c>
    </row>
    <row r="1261" spans="1:7" x14ac:dyDescent="0.3">
      <c r="A1261" s="2">
        <v>2687</v>
      </c>
      <c r="B1261" s="2" t="s">
        <v>3928</v>
      </c>
      <c r="C1261" s="15">
        <v>-25641967</v>
      </c>
      <c r="D1261" s="17">
        <v>40000000</v>
      </c>
      <c r="E1261" s="19">
        <v>14358033</v>
      </c>
      <c r="F1261" s="2">
        <v>7.2229850000000004</v>
      </c>
      <c r="G1261" s="2">
        <v>125</v>
      </c>
    </row>
    <row r="1262" spans="1:7" x14ac:dyDescent="0.3">
      <c r="A1262" s="2">
        <v>194</v>
      </c>
      <c r="B1262" s="2" t="s">
        <v>3930</v>
      </c>
      <c r="C1262" s="14">
        <v>163921954</v>
      </c>
      <c r="D1262" s="16">
        <v>10000000</v>
      </c>
      <c r="E1262" s="18">
        <v>173921954</v>
      </c>
      <c r="F1262" s="2">
        <v>73.720243999999994</v>
      </c>
      <c r="G1262" s="2">
        <v>3310</v>
      </c>
    </row>
    <row r="1263" spans="1:7" x14ac:dyDescent="0.3">
      <c r="A1263" s="2">
        <v>11025</v>
      </c>
      <c r="B1263" s="2" t="s">
        <v>3932</v>
      </c>
      <c r="C1263" s="15">
        <v>0</v>
      </c>
      <c r="D1263" s="17">
        <v>0</v>
      </c>
      <c r="E1263" s="19">
        <v>0</v>
      </c>
      <c r="F1263" s="2">
        <v>10.0403</v>
      </c>
      <c r="G1263" s="2">
        <v>185</v>
      </c>
    </row>
    <row r="1264" spans="1:7" x14ac:dyDescent="0.3">
      <c r="A1264" s="2">
        <v>8849</v>
      </c>
      <c r="B1264" s="2" t="s">
        <v>3936</v>
      </c>
      <c r="C1264" s="14">
        <v>-46604061</v>
      </c>
      <c r="D1264" s="16">
        <v>60000000</v>
      </c>
      <c r="E1264" s="18">
        <v>13395939</v>
      </c>
      <c r="F1264" s="2">
        <v>15.219263</v>
      </c>
      <c r="G1264" s="2">
        <v>248</v>
      </c>
    </row>
    <row r="1265" spans="1:7" x14ac:dyDescent="0.3">
      <c r="A1265" s="2">
        <v>78698</v>
      </c>
      <c r="B1265" s="2" t="s">
        <v>3940</v>
      </c>
      <c r="C1265" s="15">
        <v>-15280785</v>
      </c>
      <c r="D1265" s="17">
        <v>40000000</v>
      </c>
      <c r="E1265" s="19">
        <v>24719215</v>
      </c>
      <c r="F1265" s="2">
        <v>8.3036960000000004</v>
      </c>
      <c r="G1265" s="2">
        <v>152</v>
      </c>
    </row>
    <row r="1266" spans="1:7" x14ac:dyDescent="0.3">
      <c r="A1266" s="2">
        <v>30943</v>
      </c>
      <c r="B1266" s="2" t="s">
        <v>3943</v>
      </c>
      <c r="C1266" s="14">
        <v>-9878900</v>
      </c>
      <c r="D1266" s="16">
        <v>38000000</v>
      </c>
      <c r="E1266" s="18">
        <v>28121100</v>
      </c>
      <c r="F1266" s="2">
        <v>4.7460849999999999</v>
      </c>
      <c r="G1266" s="2">
        <v>54</v>
      </c>
    </row>
    <row r="1267" spans="1:7" x14ac:dyDescent="0.3">
      <c r="A1267" s="2">
        <v>9544</v>
      </c>
      <c r="B1267" s="2" t="s">
        <v>3946</v>
      </c>
      <c r="C1267" s="15">
        <v>-21097985</v>
      </c>
      <c r="D1267" s="17">
        <v>40000000</v>
      </c>
      <c r="E1267" s="19">
        <v>18902015</v>
      </c>
      <c r="F1267" s="2">
        <v>6.7568859999999997</v>
      </c>
      <c r="G1267" s="2">
        <v>105</v>
      </c>
    </row>
    <row r="1268" spans="1:7" x14ac:dyDescent="0.3">
      <c r="A1268" s="2">
        <v>24418</v>
      </c>
      <c r="B1268" s="2" t="s">
        <v>3950</v>
      </c>
      <c r="C1268" s="14">
        <v>-11830329</v>
      </c>
      <c r="D1268" s="16">
        <v>40000000</v>
      </c>
      <c r="E1268" s="18">
        <v>28169671</v>
      </c>
      <c r="F1268" s="2">
        <v>16.424807000000001</v>
      </c>
      <c r="G1268" s="2">
        <v>348</v>
      </c>
    </row>
    <row r="1269" spans="1:7" x14ac:dyDescent="0.3">
      <c r="A1269" s="2">
        <v>7288</v>
      </c>
      <c r="B1269" s="2" t="s">
        <v>3952</v>
      </c>
      <c r="C1269" s="15">
        <v>-20677865</v>
      </c>
      <c r="D1269" s="17">
        <v>40000000</v>
      </c>
      <c r="E1269" s="19">
        <v>19322135</v>
      </c>
      <c r="F1269" s="2">
        <v>15.590001000000001</v>
      </c>
      <c r="G1269" s="2">
        <v>482</v>
      </c>
    </row>
    <row r="1270" spans="1:7" x14ac:dyDescent="0.3">
      <c r="A1270" s="2">
        <v>14655</v>
      </c>
      <c r="B1270" s="2" t="s">
        <v>3954</v>
      </c>
      <c r="C1270" s="14">
        <v>0</v>
      </c>
      <c r="D1270" s="16">
        <v>0</v>
      </c>
      <c r="E1270" s="18">
        <v>0</v>
      </c>
      <c r="F1270" s="2">
        <v>5.4836710000000002</v>
      </c>
      <c r="G1270" s="2">
        <v>47</v>
      </c>
    </row>
    <row r="1271" spans="1:7" x14ac:dyDescent="0.3">
      <c r="A1271" s="2">
        <v>24575</v>
      </c>
      <c r="B1271" s="2" t="s">
        <v>3957</v>
      </c>
      <c r="C1271" s="15">
        <v>0</v>
      </c>
      <c r="D1271" s="17">
        <v>0</v>
      </c>
      <c r="E1271" s="19">
        <v>0</v>
      </c>
      <c r="F1271" s="2">
        <v>1.630541</v>
      </c>
      <c r="G1271" s="2">
        <v>21</v>
      </c>
    </row>
    <row r="1272" spans="1:7" x14ac:dyDescent="0.3">
      <c r="A1272" s="2">
        <v>10366</v>
      </c>
      <c r="B1272" s="2" t="s">
        <v>3961</v>
      </c>
      <c r="C1272" s="14">
        <v>-34332107</v>
      </c>
      <c r="D1272" s="16">
        <v>45000000</v>
      </c>
      <c r="E1272" s="18">
        <v>10667893</v>
      </c>
      <c r="F1272" s="2">
        <v>14.566663999999999</v>
      </c>
      <c r="G1272" s="2">
        <v>135</v>
      </c>
    </row>
    <row r="1273" spans="1:7" x14ac:dyDescent="0.3">
      <c r="A1273" s="2">
        <v>19898</v>
      </c>
      <c r="B1273" s="2" t="s">
        <v>3965</v>
      </c>
      <c r="C1273" s="15">
        <v>-12354673</v>
      </c>
      <c r="D1273" s="17">
        <v>33000000</v>
      </c>
      <c r="E1273" s="19">
        <v>20645327</v>
      </c>
      <c r="F1273" s="2">
        <v>28.353517</v>
      </c>
      <c r="G1273" s="2">
        <v>774</v>
      </c>
    </row>
    <row r="1274" spans="1:7" x14ac:dyDescent="0.3">
      <c r="A1274" s="2">
        <v>4965</v>
      </c>
      <c r="B1274" s="2" t="s">
        <v>3968</v>
      </c>
      <c r="C1274" s="14">
        <v>-40000000</v>
      </c>
      <c r="D1274" s="16">
        <v>40000000</v>
      </c>
      <c r="E1274" s="18">
        <v>0</v>
      </c>
      <c r="F1274" s="2">
        <v>9.5799749999999992</v>
      </c>
      <c r="G1274" s="2">
        <v>135</v>
      </c>
    </row>
    <row r="1275" spans="1:7" x14ac:dyDescent="0.3">
      <c r="A1275" s="2">
        <v>15074</v>
      </c>
      <c r="B1275" s="2" t="s">
        <v>3970</v>
      </c>
      <c r="C1275" s="15">
        <v>-29040525</v>
      </c>
      <c r="D1275" s="17">
        <v>40000000</v>
      </c>
      <c r="E1275" s="19">
        <v>10959475</v>
      </c>
      <c r="F1275" s="2">
        <v>2.9118189999999999</v>
      </c>
      <c r="G1275" s="2">
        <v>28</v>
      </c>
    </row>
    <row r="1276" spans="1:7" x14ac:dyDescent="0.3">
      <c r="A1276" s="2">
        <v>56715</v>
      </c>
      <c r="B1276" s="2" t="s">
        <v>3972</v>
      </c>
      <c r="C1276" s="14">
        <v>0</v>
      </c>
      <c r="D1276" s="16">
        <v>0</v>
      </c>
      <c r="E1276" s="18">
        <v>0</v>
      </c>
      <c r="F1276" s="2">
        <v>10.844882</v>
      </c>
      <c r="G1276" s="2">
        <v>171</v>
      </c>
    </row>
    <row r="1277" spans="1:7" x14ac:dyDescent="0.3">
      <c r="A1277" s="2">
        <v>1272</v>
      </c>
      <c r="B1277" s="2" t="s">
        <v>3976</v>
      </c>
      <c r="C1277" s="15">
        <v>-17982197</v>
      </c>
      <c r="D1277" s="17">
        <v>50000000</v>
      </c>
      <c r="E1277" s="19">
        <v>32017803</v>
      </c>
      <c r="F1277" s="2">
        <v>51.502884000000002</v>
      </c>
      <c r="G1277" s="2">
        <v>1182</v>
      </c>
    </row>
    <row r="1278" spans="1:7" x14ac:dyDescent="0.3">
      <c r="A1278" s="2">
        <v>72358</v>
      </c>
      <c r="B1278" s="2" t="s">
        <v>3978</v>
      </c>
      <c r="C1278" s="14">
        <v>-17955723</v>
      </c>
      <c r="D1278" s="16">
        <v>40000000</v>
      </c>
      <c r="E1278" s="18">
        <v>22044277</v>
      </c>
      <c r="F1278" s="2">
        <v>13.119133</v>
      </c>
      <c r="G1278" s="2">
        <v>373</v>
      </c>
    </row>
    <row r="1279" spans="1:7" x14ac:dyDescent="0.3">
      <c r="A1279" s="2">
        <v>20542</v>
      </c>
      <c r="B1279" s="2" t="s">
        <v>3981</v>
      </c>
      <c r="C1279" s="15">
        <v>-40000000</v>
      </c>
      <c r="D1279" s="17">
        <v>40000000</v>
      </c>
      <c r="E1279" s="19">
        <v>0</v>
      </c>
      <c r="F1279" s="2">
        <v>4.2384820000000003</v>
      </c>
      <c r="G1279" s="2">
        <v>15</v>
      </c>
    </row>
    <row r="1280" spans="1:7" x14ac:dyDescent="0.3">
      <c r="A1280" s="2">
        <v>266396</v>
      </c>
      <c r="B1280" s="2" t="s">
        <v>3986</v>
      </c>
      <c r="C1280" s="14">
        <v>-26355708</v>
      </c>
      <c r="D1280" s="16">
        <v>40000000</v>
      </c>
      <c r="E1280" s="18">
        <v>13644292</v>
      </c>
      <c r="F1280" s="2">
        <v>26.935458000000001</v>
      </c>
      <c r="G1280" s="2">
        <v>392</v>
      </c>
    </row>
    <row r="1281" spans="1:7" x14ac:dyDescent="0.3">
      <c r="A1281" s="2">
        <v>9978</v>
      </c>
      <c r="B1281" s="2" t="s">
        <v>3989</v>
      </c>
      <c r="C1281" s="15">
        <v>-16062130</v>
      </c>
      <c r="D1281" s="17">
        <v>40000000</v>
      </c>
      <c r="E1281" s="19">
        <v>23937870</v>
      </c>
      <c r="F1281" s="2">
        <v>16.282962000000001</v>
      </c>
      <c r="G1281" s="2">
        <v>213</v>
      </c>
    </row>
    <row r="1282" spans="1:7" x14ac:dyDescent="0.3">
      <c r="A1282" s="2">
        <v>8271</v>
      </c>
      <c r="B1282" s="2" t="s">
        <v>3993</v>
      </c>
      <c r="C1282" s="14">
        <v>97760134</v>
      </c>
      <c r="D1282" s="16">
        <v>20000000</v>
      </c>
      <c r="E1282" s="18">
        <v>117760134</v>
      </c>
      <c r="F1282" s="2">
        <v>31.690456000000001</v>
      </c>
      <c r="G1282" s="2">
        <v>1006</v>
      </c>
    </row>
    <row r="1283" spans="1:7" x14ac:dyDescent="0.3">
      <c r="A1283" s="2">
        <v>10428</v>
      </c>
      <c r="B1283" s="2" t="s">
        <v>3996</v>
      </c>
      <c r="C1283" s="15">
        <v>-12436272</v>
      </c>
      <c r="D1283" s="17">
        <v>20000000</v>
      </c>
      <c r="E1283" s="19">
        <v>7563728</v>
      </c>
      <c r="F1283" s="2">
        <v>17.842245999999999</v>
      </c>
      <c r="G1283" s="2">
        <v>398</v>
      </c>
    </row>
    <row r="1284" spans="1:7" x14ac:dyDescent="0.3">
      <c r="A1284" s="2">
        <v>5353</v>
      </c>
      <c r="B1284" s="2" t="s">
        <v>3999</v>
      </c>
      <c r="C1284" s="14">
        <v>0</v>
      </c>
      <c r="D1284" s="16">
        <v>0</v>
      </c>
      <c r="E1284" s="18">
        <v>0</v>
      </c>
      <c r="F1284" s="2">
        <v>8.0483049999999992</v>
      </c>
      <c r="G1284" s="2">
        <v>96</v>
      </c>
    </row>
    <row r="1285" spans="1:7" x14ac:dyDescent="0.3">
      <c r="A1285" s="2">
        <v>11934</v>
      </c>
      <c r="B1285" s="2" t="s">
        <v>4003</v>
      </c>
      <c r="C1285" s="15">
        <v>-30000000</v>
      </c>
      <c r="D1285" s="17">
        <v>30000000</v>
      </c>
      <c r="E1285" s="19">
        <v>0</v>
      </c>
      <c r="F1285" s="2">
        <v>14.188981999999999</v>
      </c>
      <c r="G1285" s="2">
        <v>275</v>
      </c>
    </row>
    <row r="1286" spans="1:7" x14ac:dyDescent="0.3">
      <c r="A1286" s="2">
        <v>14392</v>
      </c>
      <c r="B1286" s="2" t="s">
        <v>4006</v>
      </c>
      <c r="C1286" s="14">
        <v>-40000000</v>
      </c>
      <c r="D1286" s="16">
        <v>40000000</v>
      </c>
      <c r="E1286" s="18">
        <v>0</v>
      </c>
      <c r="F1286" s="2">
        <v>6.8844669999999999</v>
      </c>
      <c r="G1286" s="2">
        <v>83</v>
      </c>
    </row>
    <row r="1287" spans="1:7" x14ac:dyDescent="0.3">
      <c r="A1287" s="2">
        <v>19495</v>
      </c>
      <c r="B1287" s="2" t="s">
        <v>4010</v>
      </c>
      <c r="C1287" s="15">
        <v>-25000000</v>
      </c>
      <c r="D1287" s="17">
        <v>25000000</v>
      </c>
      <c r="E1287" s="19">
        <v>0</v>
      </c>
      <c r="F1287" s="2">
        <v>8.2120180000000005</v>
      </c>
      <c r="G1287" s="2">
        <v>17</v>
      </c>
    </row>
    <row r="1288" spans="1:7" x14ac:dyDescent="0.3">
      <c r="A1288" s="2">
        <v>110415</v>
      </c>
      <c r="B1288" s="2" t="s">
        <v>4014</v>
      </c>
      <c r="C1288" s="14">
        <v>47558912</v>
      </c>
      <c r="D1288" s="16">
        <v>39200000</v>
      </c>
      <c r="E1288" s="18">
        <v>86758912</v>
      </c>
      <c r="F1288" s="2">
        <v>64.238687999999996</v>
      </c>
      <c r="G1288" s="2">
        <v>2854</v>
      </c>
    </row>
    <row r="1289" spans="1:7" x14ac:dyDescent="0.3">
      <c r="A1289" s="2">
        <v>77459</v>
      </c>
      <c r="B1289" s="2" t="s">
        <v>4019</v>
      </c>
      <c r="C1289" s="15">
        <v>-25000000</v>
      </c>
      <c r="D1289" s="17">
        <v>25000000</v>
      </c>
      <c r="E1289" s="19">
        <v>0</v>
      </c>
      <c r="F1289" s="2">
        <v>17.375561999999999</v>
      </c>
      <c r="G1289" s="2">
        <v>313</v>
      </c>
    </row>
    <row r="1290" spans="1:7" x14ac:dyDescent="0.3">
      <c r="A1290" s="2">
        <v>26486</v>
      </c>
      <c r="B1290" s="2" t="s">
        <v>4023</v>
      </c>
      <c r="C1290" s="14">
        <v>0</v>
      </c>
      <c r="D1290" s="16">
        <v>0</v>
      </c>
      <c r="E1290" s="18">
        <v>0</v>
      </c>
      <c r="F1290" s="2">
        <v>6.7698</v>
      </c>
      <c r="G1290" s="2">
        <v>15</v>
      </c>
    </row>
    <row r="1291" spans="1:7" x14ac:dyDescent="0.3">
      <c r="A1291" s="2">
        <v>9495</v>
      </c>
      <c r="B1291" s="2" t="s">
        <v>4027</v>
      </c>
      <c r="C1291" s="15">
        <v>79000000</v>
      </c>
      <c r="D1291" s="17">
        <v>15000000</v>
      </c>
      <c r="E1291" s="19">
        <v>94000000</v>
      </c>
      <c r="F1291" s="2">
        <v>44.690106999999998</v>
      </c>
      <c r="G1291" s="2">
        <v>953</v>
      </c>
    </row>
    <row r="1292" spans="1:7" x14ac:dyDescent="0.3">
      <c r="A1292" s="2">
        <v>256040</v>
      </c>
      <c r="B1292" s="2" t="s">
        <v>4030</v>
      </c>
      <c r="C1292" s="14">
        <v>60000000</v>
      </c>
      <c r="D1292" s="16">
        <v>40000000</v>
      </c>
      <c r="E1292" s="18">
        <v>100000000</v>
      </c>
      <c r="F1292" s="2">
        <v>16.254031999999999</v>
      </c>
      <c r="G1292" s="2">
        <v>135</v>
      </c>
    </row>
    <row r="1293" spans="1:7" x14ac:dyDescent="0.3">
      <c r="A1293" s="2">
        <v>24420</v>
      </c>
      <c r="B1293" s="2" t="s">
        <v>4036</v>
      </c>
      <c r="C1293" s="15">
        <v>62229792</v>
      </c>
      <c r="D1293" s="17">
        <v>39000000</v>
      </c>
      <c r="E1293" s="19">
        <v>101229792</v>
      </c>
      <c r="F1293" s="2">
        <v>37.492927999999999</v>
      </c>
      <c r="G1293" s="2">
        <v>798</v>
      </c>
    </row>
    <row r="1294" spans="1:7" x14ac:dyDescent="0.3">
      <c r="A1294" s="2">
        <v>1257</v>
      </c>
      <c r="B1294" s="2" t="s">
        <v>4038</v>
      </c>
      <c r="C1294" s="14">
        <v>69485490</v>
      </c>
      <c r="D1294" s="16">
        <v>0</v>
      </c>
      <c r="E1294" s="18">
        <v>69485490</v>
      </c>
      <c r="F1294" s="2">
        <v>18.678415000000001</v>
      </c>
      <c r="G1294" s="2">
        <v>191</v>
      </c>
    </row>
    <row r="1295" spans="1:7" x14ac:dyDescent="0.3">
      <c r="A1295" s="2">
        <v>62214</v>
      </c>
      <c r="B1295" s="2" t="s">
        <v>4040</v>
      </c>
      <c r="C1295" s="15">
        <v>-3712212</v>
      </c>
      <c r="D1295" s="17">
        <v>39000000</v>
      </c>
      <c r="E1295" s="19">
        <v>35287788</v>
      </c>
      <c r="F1295" s="2">
        <v>27.908783</v>
      </c>
      <c r="G1295" s="2">
        <v>932</v>
      </c>
    </row>
    <row r="1296" spans="1:7" x14ac:dyDescent="0.3">
      <c r="A1296" s="2">
        <v>16320</v>
      </c>
      <c r="B1296" s="2" t="s">
        <v>4042</v>
      </c>
      <c r="C1296" s="14">
        <v>-130536</v>
      </c>
      <c r="D1296" s="16">
        <v>39000000</v>
      </c>
      <c r="E1296" s="18">
        <v>38869464</v>
      </c>
      <c r="F1296" s="2">
        <v>45.388936999999999</v>
      </c>
      <c r="G1296" s="2">
        <v>1264</v>
      </c>
    </row>
    <row r="1297" spans="1:7" x14ac:dyDescent="0.3">
      <c r="A1297" s="2">
        <v>8842</v>
      </c>
      <c r="B1297" s="2" t="s">
        <v>4044</v>
      </c>
      <c r="C1297" s="15">
        <v>-32385720</v>
      </c>
      <c r="D1297" s="17">
        <v>39000000</v>
      </c>
      <c r="E1297" s="19">
        <v>6614280</v>
      </c>
      <c r="F1297" s="2">
        <v>2.817364</v>
      </c>
      <c r="G1297" s="2">
        <v>32</v>
      </c>
    </row>
    <row r="1298" spans="1:7" x14ac:dyDescent="0.3">
      <c r="A1298" s="2">
        <v>9531</v>
      </c>
      <c r="B1298" s="2" t="s">
        <v>4048</v>
      </c>
      <c r="C1298" s="14">
        <v>36850624</v>
      </c>
      <c r="D1298" s="16">
        <v>39000000</v>
      </c>
      <c r="E1298" s="18">
        <v>75850624</v>
      </c>
      <c r="F1298" s="2">
        <v>22.164202</v>
      </c>
      <c r="G1298" s="2">
        <v>490</v>
      </c>
    </row>
    <row r="1299" spans="1:7" x14ac:dyDescent="0.3">
      <c r="A1299" s="2">
        <v>64807</v>
      </c>
      <c r="B1299" s="2" t="s">
        <v>4050</v>
      </c>
      <c r="C1299" s="15">
        <v>4907260</v>
      </c>
      <c r="D1299" s="17">
        <v>40000000</v>
      </c>
      <c r="E1299" s="19">
        <v>44907260</v>
      </c>
      <c r="F1299" s="2">
        <v>21.362949</v>
      </c>
      <c r="G1299" s="2">
        <v>433</v>
      </c>
    </row>
    <row r="1300" spans="1:7" x14ac:dyDescent="0.3">
      <c r="A1300" s="2">
        <v>12289</v>
      </c>
      <c r="B1300" s="2" t="s">
        <v>4052</v>
      </c>
      <c r="C1300" s="14">
        <v>47473609</v>
      </c>
      <c r="D1300" s="16">
        <v>80341000</v>
      </c>
      <c r="E1300" s="18">
        <v>127814609</v>
      </c>
      <c r="F1300" s="2">
        <v>14.8375</v>
      </c>
      <c r="G1300" s="2">
        <v>205</v>
      </c>
    </row>
    <row r="1301" spans="1:7" x14ac:dyDescent="0.3">
      <c r="A1301" s="2">
        <v>11529</v>
      </c>
      <c r="B1301" s="2" t="s">
        <v>4055</v>
      </c>
      <c r="C1301" s="15">
        <v>150622424</v>
      </c>
      <c r="D1301" s="17">
        <v>30000000</v>
      </c>
      <c r="E1301" s="19">
        <v>180622424</v>
      </c>
      <c r="F1301" s="2">
        <v>18.256028000000001</v>
      </c>
      <c r="G1301" s="2">
        <v>394</v>
      </c>
    </row>
    <row r="1302" spans="1:7" x14ac:dyDescent="0.3">
      <c r="A1302" s="2">
        <v>20943</v>
      </c>
      <c r="B1302" s="2" t="s">
        <v>4057</v>
      </c>
      <c r="C1302" s="14">
        <v>167298907</v>
      </c>
      <c r="D1302" s="16">
        <v>38000000</v>
      </c>
      <c r="E1302" s="18">
        <v>205298907</v>
      </c>
      <c r="F1302" s="2">
        <v>22.332927000000002</v>
      </c>
      <c r="G1302" s="2">
        <v>972</v>
      </c>
    </row>
    <row r="1303" spans="1:7" x14ac:dyDescent="0.3">
      <c r="A1303" s="2">
        <v>9099</v>
      </c>
      <c r="B1303" s="2" t="s">
        <v>4059</v>
      </c>
      <c r="C1303" s="15">
        <v>0</v>
      </c>
      <c r="D1303" s="17">
        <v>0</v>
      </c>
      <c r="E1303" s="19">
        <v>0</v>
      </c>
      <c r="F1303" s="2">
        <v>5.4177869999999997</v>
      </c>
      <c r="G1303" s="2">
        <v>94</v>
      </c>
    </row>
    <row r="1304" spans="1:7" x14ac:dyDescent="0.3">
      <c r="A1304" s="2">
        <v>9488</v>
      </c>
      <c r="B1304" s="2" t="s">
        <v>4063</v>
      </c>
      <c r="C1304" s="14">
        <v>81723358</v>
      </c>
      <c r="D1304" s="16">
        <v>38000000</v>
      </c>
      <c r="E1304" s="18">
        <v>119723358</v>
      </c>
      <c r="F1304" s="2">
        <v>24.085144</v>
      </c>
      <c r="G1304" s="2">
        <v>521</v>
      </c>
    </row>
    <row r="1305" spans="1:7" x14ac:dyDescent="0.3">
      <c r="A1305" s="2">
        <v>193</v>
      </c>
      <c r="B1305" s="2" t="s">
        <v>4065</v>
      </c>
      <c r="C1305" s="15">
        <v>82000000</v>
      </c>
      <c r="D1305" s="17">
        <v>38000000</v>
      </c>
      <c r="E1305" s="19">
        <v>120000000</v>
      </c>
      <c r="F1305" s="2">
        <v>14.779040999999999</v>
      </c>
      <c r="G1305" s="2">
        <v>452</v>
      </c>
    </row>
    <row r="1306" spans="1:7" x14ac:dyDescent="0.3">
      <c r="A1306" s="2">
        <v>44865</v>
      </c>
      <c r="B1306" s="2" t="s">
        <v>4067</v>
      </c>
      <c r="C1306" s="14">
        <v>60216736</v>
      </c>
      <c r="D1306" s="16">
        <v>3860000</v>
      </c>
      <c r="E1306" s="18">
        <v>64076736</v>
      </c>
      <c r="F1306" s="2">
        <v>19.947265000000002</v>
      </c>
      <c r="G1306" s="2">
        <v>273</v>
      </c>
    </row>
    <row r="1307" spans="1:7" x14ac:dyDescent="0.3">
      <c r="A1307" s="2">
        <v>55787</v>
      </c>
      <c r="B1307" s="2" t="s">
        <v>4070</v>
      </c>
      <c r="C1307" s="15">
        <v>76156230</v>
      </c>
      <c r="D1307" s="17">
        <v>38000000</v>
      </c>
      <c r="E1307" s="19">
        <v>114156230</v>
      </c>
      <c r="F1307" s="2">
        <v>16.801217999999999</v>
      </c>
      <c r="G1307" s="2">
        <v>850</v>
      </c>
    </row>
    <row r="1308" spans="1:7" x14ac:dyDescent="0.3">
      <c r="A1308" s="2">
        <v>257932</v>
      </c>
      <c r="B1308" s="2" t="s">
        <v>4073</v>
      </c>
      <c r="C1308" s="14">
        <v>-40000000</v>
      </c>
      <c r="D1308" s="16">
        <v>40000000</v>
      </c>
      <c r="E1308" s="18">
        <v>0</v>
      </c>
      <c r="F1308" s="2">
        <v>5.0576949999999998</v>
      </c>
      <c r="G1308" s="2">
        <v>19</v>
      </c>
    </row>
    <row r="1309" spans="1:7" x14ac:dyDescent="0.3">
      <c r="A1309" s="2">
        <v>10400</v>
      </c>
      <c r="B1309" s="2" t="s">
        <v>4077</v>
      </c>
      <c r="C1309" s="15">
        <v>23956241</v>
      </c>
      <c r="D1309" s="17">
        <v>50000000</v>
      </c>
      <c r="E1309" s="19">
        <v>73956241</v>
      </c>
      <c r="F1309" s="2">
        <v>20.825780999999999</v>
      </c>
      <c r="G1309" s="2">
        <v>396</v>
      </c>
    </row>
    <row r="1310" spans="1:7" x14ac:dyDescent="0.3">
      <c r="A1310" s="2">
        <v>1957</v>
      </c>
      <c r="B1310" s="2" t="s">
        <v>4080</v>
      </c>
      <c r="C1310" s="14">
        <v>13801187</v>
      </c>
      <c r="D1310" s="16">
        <v>38000000</v>
      </c>
      <c r="E1310" s="18">
        <v>51801187</v>
      </c>
      <c r="F1310" s="2">
        <v>11.500783</v>
      </c>
      <c r="G1310" s="2">
        <v>264</v>
      </c>
    </row>
    <row r="1311" spans="1:7" x14ac:dyDescent="0.3">
      <c r="A1311" s="2">
        <v>10833</v>
      </c>
      <c r="B1311" s="2" t="s">
        <v>4083</v>
      </c>
      <c r="C1311" s="15">
        <v>-35000000</v>
      </c>
      <c r="D1311" s="17">
        <v>35000000</v>
      </c>
      <c r="E1311" s="19">
        <v>0</v>
      </c>
      <c r="F1311" s="2">
        <v>13.932202999999999</v>
      </c>
      <c r="G1311" s="2">
        <v>254</v>
      </c>
    </row>
    <row r="1312" spans="1:7" x14ac:dyDescent="0.3">
      <c r="A1312" s="2">
        <v>256961</v>
      </c>
      <c r="B1312" s="2" t="s">
        <v>4087</v>
      </c>
      <c r="C1312" s="14">
        <v>69597242</v>
      </c>
      <c r="D1312" s="16">
        <v>38000000</v>
      </c>
      <c r="E1312" s="18">
        <v>107597242</v>
      </c>
      <c r="F1312" s="2">
        <v>41.258487000000002</v>
      </c>
      <c r="G1312" s="2">
        <v>567</v>
      </c>
    </row>
    <row r="1313" spans="1:7" x14ac:dyDescent="0.3">
      <c r="A1313" s="2">
        <v>5852</v>
      </c>
      <c r="B1313" s="2" t="s">
        <v>4089</v>
      </c>
      <c r="C1313" s="15">
        <v>-23300000</v>
      </c>
      <c r="D1313" s="17">
        <v>53000000</v>
      </c>
      <c r="E1313" s="19">
        <v>29700000</v>
      </c>
      <c r="F1313" s="2">
        <v>6.4546340000000004</v>
      </c>
      <c r="G1313" s="2">
        <v>88</v>
      </c>
    </row>
    <row r="1314" spans="1:7" x14ac:dyDescent="0.3">
      <c r="A1314" s="2">
        <v>12312</v>
      </c>
      <c r="B1314" s="2" t="s">
        <v>4092</v>
      </c>
      <c r="C1314" s="14">
        <v>-38000000</v>
      </c>
      <c r="D1314" s="16">
        <v>38000000</v>
      </c>
      <c r="E1314" s="18">
        <v>0</v>
      </c>
      <c r="F1314" s="2">
        <v>5.257009</v>
      </c>
      <c r="G1314" s="2">
        <v>40</v>
      </c>
    </row>
    <row r="1315" spans="1:7" x14ac:dyDescent="0.3">
      <c r="A1315" s="2">
        <v>622</v>
      </c>
      <c r="B1315" s="2" t="s">
        <v>4094</v>
      </c>
      <c r="C1315" s="15">
        <v>20401898</v>
      </c>
      <c r="D1315" s="17">
        <v>38000000</v>
      </c>
      <c r="E1315" s="19">
        <v>58401898</v>
      </c>
      <c r="F1315" s="2">
        <v>30.359164</v>
      </c>
      <c r="G1315" s="2">
        <v>756</v>
      </c>
    </row>
    <row r="1316" spans="1:7" x14ac:dyDescent="0.3">
      <c r="A1316" s="2">
        <v>11306</v>
      </c>
      <c r="B1316" s="2" t="s">
        <v>4097</v>
      </c>
      <c r="C1316" s="14">
        <v>-20619874</v>
      </c>
      <c r="D1316" s="16">
        <v>38000000</v>
      </c>
      <c r="E1316" s="18">
        <v>17380126</v>
      </c>
      <c r="F1316" s="2">
        <v>3.426555</v>
      </c>
      <c r="G1316" s="2">
        <v>80</v>
      </c>
    </row>
    <row r="1317" spans="1:7" x14ac:dyDescent="0.3">
      <c r="A1317" s="2">
        <v>12508</v>
      </c>
      <c r="B1317" s="2" t="s">
        <v>4100</v>
      </c>
      <c r="C1317" s="15">
        <v>-40008098</v>
      </c>
      <c r="D1317" s="17">
        <v>57000000</v>
      </c>
      <c r="E1317" s="19">
        <v>16991902</v>
      </c>
      <c r="F1317" s="2">
        <v>11.60815</v>
      </c>
      <c r="G1317" s="2">
        <v>190</v>
      </c>
    </row>
    <row r="1318" spans="1:7" x14ac:dyDescent="0.3">
      <c r="A1318" s="2">
        <v>25793</v>
      </c>
      <c r="B1318" s="2" t="s">
        <v>4102</v>
      </c>
      <c r="C1318" s="14">
        <v>37536959</v>
      </c>
      <c r="D1318" s="16">
        <v>10000000</v>
      </c>
      <c r="E1318" s="18">
        <v>47536959</v>
      </c>
      <c r="F1318" s="2">
        <v>18.664624</v>
      </c>
      <c r="G1318" s="2">
        <v>417</v>
      </c>
    </row>
    <row r="1319" spans="1:7" x14ac:dyDescent="0.3">
      <c r="A1319" s="2">
        <v>10534</v>
      </c>
      <c r="B1319" s="2" t="s">
        <v>4106</v>
      </c>
      <c r="C1319" s="15">
        <v>-27700000</v>
      </c>
      <c r="D1319" s="17">
        <v>38000000</v>
      </c>
      <c r="E1319" s="19">
        <v>10300000</v>
      </c>
      <c r="F1319" s="2">
        <v>10.047579000000001</v>
      </c>
      <c r="G1319" s="2">
        <v>86</v>
      </c>
    </row>
    <row r="1320" spans="1:7" x14ac:dyDescent="0.3">
      <c r="A1320" s="2">
        <v>1091</v>
      </c>
      <c r="B1320" s="2" t="s">
        <v>4109</v>
      </c>
      <c r="C1320" s="14">
        <v>4629760</v>
      </c>
      <c r="D1320" s="16">
        <v>15000000</v>
      </c>
      <c r="E1320" s="18">
        <v>19629760</v>
      </c>
      <c r="F1320" s="2">
        <v>52.731378999999997</v>
      </c>
      <c r="G1320" s="2">
        <v>1588</v>
      </c>
    </row>
    <row r="1321" spans="1:7" x14ac:dyDescent="0.3">
      <c r="A1321" s="2">
        <v>87421</v>
      </c>
      <c r="B1321" s="2" t="s">
        <v>4112</v>
      </c>
      <c r="C1321" s="15">
        <v>60337295</v>
      </c>
      <c r="D1321" s="17">
        <v>38000000</v>
      </c>
      <c r="E1321" s="19">
        <v>98337295</v>
      </c>
      <c r="F1321" s="2">
        <v>46.630062000000002</v>
      </c>
      <c r="G1321" s="2">
        <v>2035</v>
      </c>
    </row>
    <row r="1322" spans="1:7" x14ac:dyDescent="0.3">
      <c r="A1322" s="2">
        <v>10871</v>
      </c>
      <c r="B1322" s="2" t="s">
        <v>4116</v>
      </c>
      <c r="C1322" s="14">
        <v>-30517805</v>
      </c>
      <c r="D1322" s="16">
        <v>37000000</v>
      </c>
      <c r="E1322" s="18">
        <v>6482195</v>
      </c>
      <c r="F1322" s="2">
        <v>4.1315460000000002</v>
      </c>
      <c r="G1322" s="2">
        <v>52</v>
      </c>
    </row>
    <row r="1323" spans="1:7" x14ac:dyDescent="0.3">
      <c r="A1323" s="2">
        <v>13503</v>
      </c>
      <c r="B1323" s="2" t="s">
        <v>4120</v>
      </c>
      <c r="C1323" s="15">
        <v>0</v>
      </c>
      <c r="D1323" s="17">
        <v>0</v>
      </c>
      <c r="E1323" s="19">
        <v>0</v>
      </c>
      <c r="F1323" s="2">
        <v>5.6419779999999999</v>
      </c>
      <c r="G1323" s="2">
        <v>19</v>
      </c>
    </row>
    <row r="1324" spans="1:7" x14ac:dyDescent="0.3">
      <c r="A1324" s="2">
        <v>13600</v>
      </c>
      <c r="B1324" s="2" t="s">
        <v>4123</v>
      </c>
      <c r="C1324" s="14">
        <v>-37130952</v>
      </c>
      <c r="D1324" s="16">
        <v>55000000</v>
      </c>
      <c r="E1324" s="18">
        <v>17869048</v>
      </c>
      <c r="F1324" s="2">
        <v>23.465539</v>
      </c>
      <c r="G1324" s="2">
        <v>605</v>
      </c>
    </row>
    <row r="1325" spans="1:7" x14ac:dyDescent="0.3">
      <c r="A1325" s="2">
        <v>68722</v>
      </c>
      <c r="B1325" s="2" t="s">
        <v>4125</v>
      </c>
      <c r="C1325" s="15">
        <v>-3741940</v>
      </c>
      <c r="D1325" s="17">
        <v>32000000</v>
      </c>
      <c r="E1325" s="19">
        <v>28258060</v>
      </c>
      <c r="F1325" s="2">
        <v>25.682509</v>
      </c>
      <c r="G1325" s="2">
        <v>701</v>
      </c>
    </row>
    <row r="1326" spans="1:7" x14ac:dyDescent="0.3">
      <c r="A1326" s="2">
        <v>14324</v>
      </c>
      <c r="B1326" s="2" t="s">
        <v>4130</v>
      </c>
      <c r="C1326" s="14">
        <v>-32589251</v>
      </c>
      <c r="D1326" s="16">
        <v>38000000</v>
      </c>
      <c r="E1326" s="18">
        <v>5410749</v>
      </c>
      <c r="F1326" s="2">
        <v>6.7609219999999999</v>
      </c>
      <c r="G1326" s="2">
        <v>75</v>
      </c>
    </row>
    <row r="1327" spans="1:7" x14ac:dyDescent="0.3">
      <c r="A1327" s="2">
        <v>14325</v>
      </c>
      <c r="B1327" s="2" t="s">
        <v>4134</v>
      </c>
      <c r="C1327" s="15">
        <v>-30206504</v>
      </c>
      <c r="D1327" s="17">
        <v>40000000</v>
      </c>
      <c r="E1327" s="19">
        <v>9793496</v>
      </c>
      <c r="F1327" s="2">
        <v>3.8782299999999998</v>
      </c>
      <c r="G1327" s="2">
        <v>71</v>
      </c>
    </row>
    <row r="1328" spans="1:7" x14ac:dyDescent="0.3">
      <c r="A1328" s="2">
        <v>299687</v>
      </c>
      <c r="B1328" s="2" t="s">
        <v>4136</v>
      </c>
      <c r="C1328" s="14">
        <v>71906372</v>
      </c>
      <c r="D1328" s="16">
        <v>38000000</v>
      </c>
      <c r="E1328" s="18">
        <v>109906372</v>
      </c>
      <c r="F1328" s="2">
        <v>57.889963999999999</v>
      </c>
      <c r="G1328" s="2">
        <v>1945</v>
      </c>
    </row>
    <row r="1329" spans="1:7" x14ac:dyDescent="0.3">
      <c r="A1329" s="2">
        <v>312221</v>
      </c>
      <c r="B1329" s="2" t="s">
        <v>4139</v>
      </c>
      <c r="C1329" s="15">
        <v>136567581</v>
      </c>
      <c r="D1329" s="17">
        <v>37000000</v>
      </c>
      <c r="E1329" s="19">
        <v>173567581</v>
      </c>
      <c r="F1329" s="2">
        <v>57.773583000000002</v>
      </c>
      <c r="G1329" s="2">
        <v>1915</v>
      </c>
    </row>
    <row r="1330" spans="1:7" x14ac:dyDescent="0.3">
      <c r="A1330" s="2">
        <v>23168</v>
      </c>
      <c r="B1330" s="2" t="s">
        <v>4142</v>
      </c>
      <c r="C1330" s="14">
        <v>117026136</v>
      </c>
      <c r="D1330" s="16">
        <v>37000000</v>
      </c>
      <c r="E1330" s="18">
        <v>154026136</v>
      </c>
      <c r="F1330" s="2">
        <v>24.218357999999998</v>
      </c>
      <c r="G1330" s="2">
        <v>1468</v>
      </c>
    </row>
    <row r="1331" spans="1:7" x14ac:dyDescent="0.3">
      <c r="A1331" s="2">
        <v>76494</v>
      </c>
      <c r="B1331" s="2" t="s">
        <v>4144</v>
      </c>
      <c r="C1331" s="15">
        <v>39700000</v>
      </c>
      <c r="D1331" s="17">
        <v>40000000</v>
      </c>
      <c r="E1331" s="19">
        <v>79700000</v>
      </c>
      <c r="F1331" s="2">
        <v>27.009723000000001</v>
      </c>
      <c r="G1331" s="2">
        <v>594</v>
      </c>
    </row>
    <row r="1332" spans="1:7" x14ac:dyDescent="0.3">
      <c r="A1332" s="2">
        <v>4944</v>
      </c>
      <c r="B1332" s="2" t="s">
        <v>4147</v>
      </c>
      <c r="C1332" s="14">
        <v>126720069</v>
      </c>
      <c r="D1332" s="16">
        <v>37000000</v>
      </c>
      <c r="E1332" s="18">
        <v>163720069</v>
      </c>
      <c r="F1332" s="2">
        <v>31.941347</v>
      </c>
      <c r="G1332" s="2">
        <v>1222</v>
      </c>
    </row>
    <row r="1333" spans="1:7" x14ac:dyDescent="0.3">
      <c r="A1333" s="2">
        <v>10488</v>
      </c>
      <c r="B1333" s="2" t="s">
        <v>4150</v>
      </c>
      <c r="C1333" s="15">
        <v>63076342</v>
      </c>
      <c r="D1333" s="17">
        <v>37000000</v>
      </c>
      <c r="E1333" s="19">
        <v>100076342</v>
      </c>
      <c r="F1333" s="2">
        <v>14.353279000000001</v>
      </c>
      <c r="G1333" s="2">
        <v>330</v>
      </c>
    </row>
    <row r="1334" spans="1:7" x14ac:dyDescent="0.3">
      <c r="A1334" s="2">
        <v>96721</v>
      </c>
      <c r="B1334" s="2" t="s">
        <v>4155</v>
      </c>
      <c r="C1334" s="14">
        <v>52247624</v>
      </c>
      <c r="D1334" s="16">
        <v>38000000</v>
      </c>
      <c r="E1334" s="18">
        <v>90247624</v>
      </c>
      <c r="F1334" s="2">
        <v>33.003827999999999</v>
      </c>
      <c r="G1334" s="2">
        <v>2277</v>
      </c>
    </row>
    <row r="1335" spans="1:7" x14ac:dyDescent="0.3">
      <c r="A1335" s="2">
        <v>334</v>
      </c>
      <c r="B1335" s="2" t="s">
        <v>4158</v>
      </c>
      <c r="C1335" s="15">
        <v>11451803</v>
      </c>
      <c r="D1335" s="17">
        <v>37000000</v>
      </c>
      <c r="E1335" s="19">
        <v>48451803</v>
      </c>
      <c r="F1335" s="2">
        <v>30.993735999999998</v>
      </c>
      <c r="G1335" s="2">
        <v>825</v>
      </c>
    </row>
    <row r="1336" spans="1:7" x14ac:dyDescent="0.3">
      <c r="A1336" s="2">
        <v>23742</v>
      </c>
      <c r="B1336" s="2" t="s">
        <v>4160</v>
      </c>
      <c r="C1336" s="14">
        <v>25583804</v>
      </c>
      <c r="D1336" s="16">
        <v>30000000</v>
      </c>
      <c r="E1336" s="18">
        <v>55583804</v>
      </c>
      <c r="F1336" s="2">
        <v>25.825771</v>
      </c>
      <c r="G1336" s="2">
        <v>511</v>
      </c>
    </row>
    <row r="1337" spans="1:7" x14ac:dyDescent="0.3">
      <c r="A1337" s="2">
        <v>259694</v>
      </c>
      <c r="B1337" s="2" t="s">
        <v>4163</v>
      </c>
      <c r="C1337" s="15">
        <v>74343513</v>
      </c>
      <c r="D1337" s="17">
        <v>38000000</v>
      </c>
      <c r="E1337" s="19">
        <v>112343513</v>
      </c>
      <c r="F1337" s="2">
        <v>46.078370999999997</v>
      </c>
      <c r="G1337" s="2">
        <v>1201</v>
      </c>
    </row>
    <row r="1338" spans="1:7" x14ac:dyDescent="0.3">
      <c r="A1338" s="2">
        <v>62837</v>
      </c>
      <c r="B1338" s="2" t="s">
        <v>4167</v>
      </c>
      <c r="C1338" s="14">
        <v>58404397</v>
      </c>
      <c r="D1338" s="16">
        <v>37000000</v>
      </c>
      <c r="E1338" s="18">
        <v>95404397</v>
      </c>
      <c r="F1338" s="2">
        <v>6.6383900000000002</v>
      </c>
      <c r="G1338" s="2">
        <v>163</v>
      </c>
    </row>
    <row r="1339" spans="1:7" x14ac:dyDescent="0.3">
      <c r="A1339" s="2">
        <v>8966</v>
      </c>
      <c r="B1339" s="2" t="s">
        <v>4170</v>
      </c>
      <c r="C1339" s="15">
        <v>355616625</v>
      </c>
      <c r="D1339" s="17">
        <v>37000000</v>
      </c>
      <c r="E1339" s="19">
        <v>392616625</v>
      </c>
      <c r="F1339" s="2">
        <v>127.08493799999999</v>
      </c>
      <c r="G1339" s="2">
        <v>3561</v>
      </c>
    </row>
    <row r="1340" spans="1:7" x14ac:dyDescent="0.3">
      <c r="A1340" s="2">
        <v>8470</v>
      </c>
      <c r="B1340" s="2" t="s">
        <v>4172</v>
      </c>
      <c r="C1340" s="14">
        <v>66244770</v>
      </c>
      <c r="D1340" s="16">
        <v>36000000</v>
      </c>
      <c r="E1340" s="18">
        <v>102244770</v>
      </c>
      <c r="F1340" s="2">
        <v>27.465433000000001</v>
      </c>
      <c r="G1340" s="2">
        <v>594</v>
      </c>
    </row>
    <row r="1341" spans="1:7" x14ac:dyDescent="0.3">
      <c r="A1341" s="2">
        <v>11001</v>
      </c>
      <c r="B1341" s="2" t="s">
        <v>4174</v>
      </c>
      <c r="C1341" s="15">
        <v>52758500</v>
      </c>
      <c r="D1341" s="17">
        <v>65000000</v>
      </c>
      <c r="E1341" s="19">
        <v>117758500</v>
      </c>
      <c r="F1341" s="2">
        <v>16.865781999999999</v>
      </c>
      <c r="G1341" s="2">
        <v>352</v>
      </c>
    </row>
    <row r="1342" spans="1:7" x14ac:dyDescent="0.3">
      <c r="A1342" s="2">
        <v>138832</v>
      </c>
      <c r="B1342" s="2" t="s">
        <v>4176</v>
      </c>
      <c r="C1342" s="14">
        <v>232994119</v>
      </c>
      <c r="D1342" s="16">
        <v>37000000</v>
      </c>
      <c r="E1342" s="18">
        <v>269994119</v>
      </c>
      <c r="F1342" s="2">
        <v>100.348805</v>
      </c>
      <c r="G1342" s="2">
        <v>2972</v>
      </c>
    </row>
    <row r="1343" spans="1:7" x14ac:dyDescent="0.3">
      <c r="A1343" s="2">
        <v>16911</v>
      </c>
      <c r="B1343" s="2" t="s">
        <v>4179</v>
      </c>
      <c r="C1343" s="15">
        <v>-14665155</v>
      </c>
      <c r="D1343" s="17">
        <v>36500000</v>
      </c>
      <c r="E1343" s="19">
        <v>21834845</v>
      </c>
      <c r="F1343" s="2">
        <v>2.7858320000000001</v>
      </c>
      <c r="G1343" s="2">
        <v>23</v>
      </c>
    </row>
    <row r="1344" spans="1:7" x14ac:dyDescent="0.3">
      <c r="A1344" s="2">
        <v>2163</v>
      </c>
      <c r="B1344" s="2" t="s">
        <v>4183</v>
      </c>
      <c r="C1344" s="14">
        <v>14159144</v>
      </c>
      <c r="D1344" s="16">
        <v>36000000</v>
      </c>
      <c r="E1344" s="18">
        <v>50159144</v>
      </c>
      <c r="F1344" s="2">
        <v>9.1763390000000005</v>
      </c>
      <c r="G1344" s="2">
        <v>198</v>
      </c>
    </row>
    <row r="1345" spans="1:7" x14ac:dyDescent="0.3">
      <c r="A1345" s="2">
        <v>36670</v>
      </c>
      <c r="B1345" s="2" t="s">
        <v>4185</v>
      </c>
      <c r="C1345" s="15">
        <v>124000000</v>
      </c>
      <c r="D1345" s="17">
        <v>36000000</v>
      </c>
      <c r="E1345" s="19">
        <v>160000000</v>
      </c>
      <c r="F1345" s="2">
        <v>23.380756999999999</v>
      </c>
      <c r="G1345" s="2">
        <v>338</v>
      </c>
    </row>
    <row r="1346" spans="1:7" x14ac:dyDescent="0.3">
      <c r="A1346" s="2">
        <v>23048</v>
      </c>
      <c r="B1346" s="2" t="s">
        <v>4190</v>
      </c>
      <c r="C1346" s="14">
        <v>28572262</v>
      </c>
      <c r="D1346" s="16">
        <v>36000000</v>
      </c>
      <c r="E1346" s="18">
        <v>64572262</v>
      </c>
      <c r="F1346" s="2">
        <v>33.926473000000001</v>
      </c>
      <c r="G1346" s="2">
        <v>894</v>
      </c>
    </row>
    <row r="1347" spans="1:7" x14ac:dyDescent="0.3">
      <c r="A1347" s="2">
        <v>227735</v>
      </c>
      <c r="B1347" s="2" t="s">
        <v>4194</v>
      </c>
      <c r="C1347" s="15">
        <v>16424533</v>
      </c>
      <c r="D1347" s="17">
        <v>36000000</v>
      </c>
      <c r="E1347" s="19">
        <v>52424533</v>
      </c>
      <c r="F1347" s="2">
        <v>6.9678570000000004</v>
      </c>
      <c r="G1347" s="2">
        <v>96</v>
      </c>
    </row>
    <row r="1348" spans="1:7" x14ac:dyDescent="0.3">
      <c r="A1348" s="2">
        <v>2155</v>
      </c>
      <c r="B1348" s="2" t="s">
        <v>4196</v>
      </c>
      <c r="C1348" s="14">
        <v>-9831030</v>
      </c>
      <c r="D1348" s="16">
        <v>42000000</v>
      </c>
      <c r="E1348" s="18">
        <v>32168970</v>
      </c>
      <c r="F1348" s="2">
        <v>11.470135000000001</v>
      </c>
      <c r="G1348" s="2">
        <v>173</v>
      </c>
    </row>
    <row r="1349" spans="1:7" x14ac:dyDescent="0.3">
      <c r="A1349" s="2">
        <v>8409</v>
      </c>
      <c r="B1349" s="2" t="s">
        <v>4198</v>
      </c>
      <c r="C1349" s="15">
        <v>8350926</v>
      </c>
      <c r="D1349" s="17">
        <v>36000000</v>
      </c>
      <c r="E1349" s="19">
        <v>44350926</v>
      </c>
      <c r="F1349" s="2">
        <v>19.854932000000002</v>
      </c>
      <c r="G1349" s="2">
        <v>258</v>
      </c>
    </row>
    <row r="1350" spans="1:7" x14ac:dyDescent="0.3">
      <c r="A1350" s="2">
        <v>222936</v>
      </c>
      <c r="B1350" s="2" t="s">
        <v>4200</v>
      </c>
      <c r="C1350" s="14">
        <v>-10749980</v>
      </c>
      <c r="D1350" s="16">
        <v>37000000</v>
      </c>
      <c r="E1350" s="18">
        <v>26250020</v>
      </c>
      <c r="F1350" s="2">
        <v>29.652536000000001</v>
      </c>
      <c r="G1350" s="2">
        <v>692</v>
      </c>
    </row>
    <row r="1351" spans="1:7" x14ac:dyDescent="0.3">
      <c r="A1351" s="2">
        <v>31908</v>
      </c>
      <c r="B1351" s="2" t="s">
        <v>4202</v>
      </c>
      <c r="C1351" s="15">
        <v>0</v>
      </c>
      <c r="D1351" s="17">
        <v>0</v>
      </c>
      <c r="E1351" s="19">
        <v>0</v>
      </c>
      <c r="F1351" s="2">
        <v>8.1029250000000008</v>
      </c>
      <c r="G1351" s="2">
        <v>40</v>
      </c>
    </row>
    <row r="1352" spans="1:7" x14ac:dyDescent="0.3">
      <c r="A1352" s="2">
        <v>10219</v>
      </c>
      <c r="B1352" s="2" t="s">
        <v>4204</v>
      </c>
      <c r="C1352" s="14">
        <v>0</v>
      </c>
      <c r="D1352" s="16">
        <v>0</v>
      </c>
      <c r="E1352" s="18">
        <v>0</v>
      </c>
      <c r="F1352" s="2">
        <v>2.7948300000000001</v>
      </c>
      <c r="G1352" s="2">
        <v>32</v>
      </c>
    </row>
    <row r="1353" spans="1:7" x14ac:dyDescent="0.3">
      <c r="A1353" s="2">
        <v>48171</v>
      </c>
      <c r="B1353" s="2" t="s">
        <v>4208</v>
      </c>
      <c r="C1353" s="15">
        <v>59047633</v>
      </c>
      <c r="D1353" s="17">
        <v>37000000</v>
      </c>
      <c r="E1353" s="19">
        <v>96047633</v>
      </c>
      <c r="F1353" s="2">
        <v>11.492474</v>
      </c>
      <c r="G1353" s="2">
        <v>556</v>
      </c>
    </row>
    <row r="1354" spans="1:7" x14ac:dyDescent="0.3">
      <c r="A1354" s="2">
        <v>782</v>
      </c>
      <c r="B1354" s="2" t="s">
        <v>4211</v>
      </c>
      <c r="C1354" s="14">
        <v>-23467223</v>
      </c>
      <c r="D1354" s="16">
        <v>36000000</v>
      </c>
      <c r="E1354" s="18">
        <v>12532777</v>
      </c>
      <c r="F1354" s="2">
        <v>70.398356000000007</v>
      </c>
      <c r="G1354" s="2">
        <v>1808</v>
      </c>
    </row>
    <row r="1355" spans="1:7" x14ac:dyDescent="0.3">
      <c r="A1355" s="2">
        <v>75531</v>
      </c>
      <c r="B1355" s="2" t="s">
        <v>4213</v>
      </c>
      <c r="C1355" s="15">
        <v>-32996704</v>
      </c>
      <c r="D1355" s="17">
        <v>36000000</v>
      </c>
      <c r="E1355" s="19">
        <v>3003296</v>
      </c>
      <c r="F1355" s="2">
        <v>1.0684530000000001</v>
      </c>
      <c r="G1355" s="2">
        <v>14</v>
      </c>
    </row>
    <row r="1356" spans="1:7" x14ac:dyDescent="0.3">
      <c r="A1356" s="2">
        <v>11802</v>
      </c>
      <c r="B1356" s="2" t="s">
        <v>4215</v>
      </c>
      <c r="C1356" s="14">
        <v>26800345</v>
      </c>
      <c r="D1356" s="16">
        <v>37000000</v>
      </c>
      <c r="E1356" s="18">
        <v>63800345</v>
      </c>
      <c r="F1356" s="2">
        <v>6.2932170000000003</v>
      </c>
      <c r="G1356" s="2">
        <v>99</v>
      </c>
    </row>
    <row r="1357" spans="1:7" x14ac:dyDescent="0.3">
      <c r="A1357" s="2">
        <v>9776</v>
      </c>
      <c r="B1357" s="2" t="s">
        <v>4219</v>
      </c>
      <c r="C1357" s="15">
        <v>0</v>
      </c>
      <c r="D1357" s="17">
        <v>0</v>
      </c>
      <c r="E1357" s="19">
        <v>0</v>
      </c>
      <c r="F1357" s="2">
        <v>3.4571939999999999</v>
      </c>
      <c r="G1357" s="2">
        <v>71</v>
      </c>
    </row>
    <row r="1358" spans="1:7" x14ac:dyDescent="0.3">
      <c r="A1358" s="2">
        <v>18785</v>
      </c>
      <c r="B1358" s="2" t="s">
        <v>4222</v>
      </c>
      <c r="C1358" s="14">
        <v>424270619</v>
      </c>
      <c r="D1358" s="16">
        <v>35000000</v>
      </c>
      <c r="E1358" s="18">
        <v>459270619</v>
      </c>
      <c r="F1358" s="2">
        <v>82.211659999999995</v>
      </c>
      <c r="G1358" s="2">
        <v>6173</v>
      </c>
    </row>
    <row r="1359" spans="1:7" x14ac:dyDescent="0.3">
      <c r="A1359" s="2">
        <v>365222</v>
      </c>
      <c r="B1359" s="2" t="s">
        <v>4224</v>
      </c>
      <c r="C1359" s="15">
        <v>120844753</v>
      </c>
      <c r="D1359" s="17">
        <v>36000000</v>
      </c>
      <c r="E1359" s="19">
        <v>156844753</v>
      </c>
      <c r="F1359" s="2">
        <v>19.167376999999998</v>
      </c>
      <c r="G1359" s="2">
        <v>379</v>
      </c>
    </row>
    <row r="1360" spans="1:7" x14ac:dyDescent="0.3">
      <c r="A1360" s="2">
        <v>817</v>
      </c>
      <c r="B1360" s="2" t="s">
        <v>4230</v>
      </c>
      <c r="C1360" s="14">
        <v>277940086</v>
      </c>
      <c r="D1360" s="16">
        <v>33000000</v>
      </c>
      <c r="E1360" s="18">
        <v>310940086</v>
      </c>
      <c r="F1360" s="2">
        <v>18.316151000000001</v>
      </c>
      <c r="G1360" s="2">
        <v>1011</v>
      </c>
    </row>
    <row r="1361" spans="1:7" x14ac:dyDescent="0.3">
      <c r="A1361" s="2">
        <v>268</v>
      </c>
      <c r="B1361" s="2" t="s">
        <v>4232</v>
      </c>
      <c r="C1361" s="15">
        <v>376348924</v>
      </c>
      <c r="D1361" s="17">
        <v>35000000</v>
      </c>
      <c r="E1361" s="19">
        <v>411348924</v>
      </c>
      <c r="F1361" s="2">
        <v>44.104469000000002</v>
      </c>
      <c r="G1361" s="2">
        <v>2096</v>
      </c>
    </row>
    <row r="1362" spans="1:7" x14ac:dyDescent="0.3">
      <c r="A1362" s="2">
        <v>45054</v>
      </c>
      <c r="B1362" s="2" t="s">
        <v>4234</v>
      </c>
      <c r="C1362" s="14">
        <v>0</v>
      </c>
      <c r="D1362" s="16">
        <v>0</v>
      </c>
      <c r="E1362" s="18">
        <v>0</v>
      </c>
      <c r="F1362" s="2">
        <v>6.668679</v>
      </c>
      <c r="G1362" s="2">
        <v>27</v>
      </c>
    </row>
    <row r="1363" spans="1:7" x14ac:dyDescent="0.3">
      <c r="A1363" s="2">
        <v>943</v>
      </c>
      <c r="B1363" s="2" t="s">
        <v>4236</v>
      </c>
      <c r="C1363" s="15">
        <v>286731527</v>
      </c>
      <c r="D1363" s="17">
        <v>35000000</v>
      </c>
      <c r="E1363" s="19">
        <v>321731527</v>
      </c>
      <c r="F1363" s="2">
        <v>36.172181999999999</v>
      </c>
      <c r="G1363" s="2">
        <v>811</v>
      </c>
    </row>
    <row r="1364" spans="1:7" x14ac:dyDescent="0.3">
      <c r="A1364" s="2">
        <v>22881</v>
      </c>
      <c r="B1364" s="2" t="s">
        <v>4238</v>
      </c>
      <c r="C1364" s="14">
        <v>280208309</v>
      </c>
      <c r="D1364" s="16">
        <v>29000000</v>
      </c>
      <c r="E1364" s="18">
        <v>309208309</v>
      </c>
      <c r="F1364" s="2">
        <v>25.767395</v>
      </c>
      <c r="G1364" s="2">
        <v>1597</v>
      </c>
    </row>
    <row r="1365" spans="1:7" x14ac:dyDescent="0.3">
      <c r="A1365" s="2">
        <v>10054</v>
      </c>
      <c r="B1365" s="2" t="s">
        <v>4241</v>
      </c>
      <c r="C1365" s="15">
        <v>112934180</v>
      </c>
      <c r="D1365" s="17">
        <v>35000000</v>
      </c>
      <c r="E1365" s="19">
        <v>147934180</v>
      </c>
      <c r="F1365" s="2">
        <v>21.543389000000001</v>
      </c>
      <c r="G1365" s="2">
        <v>867</v>
      </c>
    </row>
    <row r="1366" spans="1:7" x14ac:dyDescent="0.3">
      <c r="A1366" s="2">
        <v>51540</v>
      </c>
      <c r="B1366" s="2" t="s">
        <v>4243</v>
      </c>
      <c r="C1366" s="14">
        <v>82000000</v>
      </c>
      <c r="D1366" s="16">
        <v>35000000</v>
      </c>
      <c r="E1366" s="18">
        <v>117000000</v>
      </c>
      <c r="F1366" s="2">
        <v>50.309843000000001</v>
      </c>
      <c r="G1366" s="2">
        <v>2277</v>
      </c>
    </row>
    <row r="1367" spans="1:7" x14ac:dyDescent="0.3">
      <c r="A1367" s="2">
        <v>44264</v>
      </c>
      <c r="B1367" s="2" t="s">
        <v>4246</v>
      </c>
      <c r="C1367" s="15">
        <v>214276927</v>
      </c>
      <c r="D1367" s="17">
        <v>38000000</v>
      </c>
      <c r="E1367" s="19">
        <v>252276927</v>
      </c>
      <c r="F1367" s="2">
        <v>49.292383999999998</v>
      </c>
      <c r="G1367" s="2">
        <v>1668</v>
      </c>
    </row>
    <row r="1368" spans="1:7" x14ac:dyDescent="0.3">
      <c r="A1368" s="2">
        <v>350</v>
      </c>
      <c r="B1368" s="2" t="s">
        <v>4248</v>
      </c>
      <c r="C1368" s="14">
        <v>291551094</v>
      </c>
      <c r="D1368" s="16">
        <v>35000000</v>
      </c>
      <c r="E1368" s="18">
        <v>326551094</v>
      </c>
      <c r="F1368" s="2">
        <v>83.893257000000006</v>
      </c>
      <c r="G1368" s="2">
        <v>3088</v>
      </c>
    </row>
    <row r="1369" spans="1:7" x14ac:dyDescent="0.3">
      <c r="A1369" s="2">
        <v>152</v>
      </c>
      <c r="B1369" s="2" t="s">
        <v>4250</v>
      </c>
      <c r="C1369" s="15">
        <v>104000000</v>
      </c>
      <c r="D1369" s="17">
        <v>35000000</v>
      </c>
      <c r="E1369" s="19">
        <v>139000000</v>
      </c>
      <c r="F1369" s="2">
        <v>24.616634000000001</v>
      </c>
      <c r="G1369" s="2">
        <v>530</v>
      </c>
    </row>
    <row r="1370" spans="1:7" x14ac:dyDescent="0.3">
      <c r="A1370" s="2">
        <v>109431</v>
      </c>
      <c r="B1370" s="2" t="s">
        <v>4253</v>
      </c>
      <c r="C1370" s="14">
        <v>138965010</v>
      </c>
      <c r="D1370" s="16">
        <v>35000000</v>
      </c>
      <c r="E1370" s="18">
        <v>173965010</v>
      </c>
      <c r="F1370" s="2">
        <v>34.005726000000003</v>
      </c>
      <c r="G1370" s="2">
        <v>1645</v>
      </c>
    </row>
    <row r="1371" spans="1:7" x14ac:dyDescent="0.3">
      <c r="A1371" s="2">
        <v>1598</v>
      </c>
      <c r="B1371" s="2" t="s">
        <v>4256</v>
      </c>
      <c r="C1371" s="15">
        <v>147300000</v>
      </c>
      <c r="D1371" s="17">
        <v>35000000</v>
      </c>
      <c r="E1371" s="19">
        <v>182300000</v>
      </c>
      <c r="F1371" s="2">
        <v>27.714043</v>
      </c>
      <c r="G1371" s="2">
        <v>675</v>
      </c>
    </row>
    <row r="1372" spans="1:7" x14ac:dyDescent="0.3">
      <c r="A1372" s="2">
        <v>8065</v>
      </c>
      <c r="B1372" s="2" t="s">
        <v>4258</v>
      </c>
      <c r="C1372" s="14">
        <v>34823199</v>
      </c>
      <c r="D1372" s="16">
        <v>35000000</v>
      </c>
      <c r="E1372" s="18">
        <v>69823199</v>
      </c>
      <c r="F1372" s="2">
        <v>45.149948000000002</v>
      </c>
      <c r="G1372" s="2">
        <v>1375</v>
      </c>
    </row>
    <row r="1373" spans="1:7" x14ac:dyDescent="0.3">
      <c r="A1373" s="2">
        <v>271718</v>
      </c>
      <c r="B1373" s="2" t="s">
        <v>4260</v>
      </c>
      <c r="C1373" s="15">
        <v>105795793</v>
      </c>
      <c r="D1373" s="17">
        <v>35000000</v>
      </c>
      <c r="E1373" s="19">
        <v>140795793</v>
      </c>
      <c r="F1373" s="2">
        <v>72.774940999999998</v>
      </c>
      <c r="G1373" s="2">
        <v>1181</v>
      </c>
    </row>
    <row r="1374" spans="1:7" x14ac:dyDescent="0.3">
      <c r="A1374" s="2">
        <v>11638</v>
      </c>
      <c r="B1374" s="2" t="s">
        <v>4262</v>
      </c>
      <c r="C1374" s="14">
        <v>33915888</v>
      </c>
      <c r="D1374" s="16">
        <v>35000000</v>
      </c>
      <c r="E1374" s="18">
        <v>68915888</v>
      </c>
      <c r="F1374" s="2">
        <v>3.7426300000000001</v>
      </c>
      <c r="G1374" s="2">
        <v>225</v>
      </c>
    </row>
    <row r="1375" spans="1:7" x14ac:dyDescent="0.3">
      <c r="A1375" s="2">
        <v>409</v>
      </c>
      <c r="B1375" s="2" t="s">
        <v>4266</v>
      </c>
      <c r="C1375" s="15">
        <v>204976425</v>
      </c>
      <c r="D1375" s="17">
        <v>27000000</v>
      </c>
      <c r="E1375" s="19">
        <v>231976425</v>
      </c>
      <c r="F1375" s="2">
        <v>29.381878</v>
      </c>
      <c r="G1375" s="2">
        <v>542</v>
      </c>
    </row>
    <row r="1376" spans="1:7" x14ac:dyDescent="0.3">
      <c r="A1376" s="2">
        <v>2118</v>
      </c>
      <c r="B1376" s="2" t="s">
        <v>4268</v>
      </c>
      <c r="C1376" s="14">
        <v>91216940</v>
      </c>
      <c r="D1376" s="16">
        <v>35000000</v>
      </c>
      <c r="E1376" s="18">
        <v>126216940</v>
      </c>
      <c r="F1376" s="2">
        <v>24.860326000000001</v>
      </c>
      <c r="G1376" s="2">
        <v>1310</v>
      </c>
    </row>
    <row r="1377" spans="1:7" x14ac:dyDescent="0.3">
      <c r="A1377" s="2">
        <v>11459</v>
      </c>
      <c r="B1377" s="2" t="s">
        <v>4271</v>
      </c>
      <c r="C1377" s="15">
        <v>51369815</v>
      </c>
      <c r="D1377" s="17">
        <v>35000000</v>
      </c>
      <c r="E1377" s="19">
        <v>86369815</v>
      </c>
      <c r="F1377" s="2">
        <v>11.041658999999999</v>
      </c>
      <c r="G1377" s="2">
        <v>550</v>
      </c>
    </row>
    <row r="1378" spans="1:7" x14ac:dyDescent="0.3">
      <c r="A1378" s="2">
        <v>10806</v>
      </c>
      <c r="B1378" s="2" t="s">
        <v>4273</v>
      </c>
      <c r="C1378" s="14">
        <v>-35000000</v>
      </c>
      <c r="D1378" s="16">
        <v>35000000</v>
      </c>
      <c r="E1378" s="18">
        <v>0</v>
      </c>
      <c r="F1378" s="2">
        <v>11.897925000000001</v>
      </c>
      <c r="G1378" s="2">
        <v>177</v>
      </c>
    </row>
    <row r="1379" spans="1:7" x14ac:dyDescent="0.3">
      <c r="A1379" s="2">
        <v>9348</v>
      </c>
      <c r="B1379" s="2" t="s">
        <v>4275</v>
      </c>
      <c r="C1379" s="15">
        <v>78374103</v>
      </c>
      <c r="D1379" s="17">
        <v>35000000</v>
      </c>
      <c r="E1379" s="19">
        <v>113374103</v>
      </c>
      <c r="F1379" s="2">
        <v>23.607071000000001</v>
      </c>
      <c r="G1379" s="2">
        <v>453</v>
      </c>
    </row>
    <row r="1380" spans="1:7" x14ac:dyDescent="0.3">
      <c r="A1380" s="2">
        <v>377</v>
      </c>
      <c r="B1380" s="2" t="s">
        <v>4277</v>
      </c>
      <c r="C1380" s="14">
        <v>23704513</v>
      </c>
      <c r="D1380" s="16">
        <v>1800000</v>
      </c>
      <c r="E1380" s="18">
        <v>25504513</v>
      </c>
      <c r="F1380" s="2">
        <v>38.204158</v>
      </c>
      <c r="G1380" s="2">
        <v>1180</v>
      </c>
    </row>
    <row r="1381" spans="1:7" x14ac:dyDescent="0.3">
      <c r="A1381" s="2">
        <v>8843</v>
      </c>
      <c r="B1381" s="2" t="s">
        <v>4279</v>
      </c>
      <c r="C1381" s="15">
        <v>71155843</v>
      </c>
      <c r="D1381" s="17">
        <v>33000000</v>
      </c>
      <c r="E1381" s="19">
        <v>104155843</v>
      </c>
      <c r="F1381" s="2">
        <v>25.413955000000001</v>
      </c>
      <c r="G1381" s="2">
        <v>436</v>
      </c>
    </row>
    <row r="1382" spans="1:7" x14ac:dyDescent="0.3">
      <c r="A1382" s="2">
        <v>9313</v>
      </c>
      <c r="B1382" s="2" t="s">
        <v>4281</v>
      </c>
      <c r="C1382" s="14">
        <v>0</v>
      </c>
      <c r="D1382" s="16">
        <v>0</v>
      </c>
      <c r="E1382" s="18">
        <v>0</v>
      </c>
      <c r="F1382" s="2">
        <v>28.980270000000001</v>
      </c>
      <c r="G1382" s="2">
        <v>1018</v>
      </c>
    </row>
    <row r="1383" spans="1:7" x14ac:dyDescent="0.3">
      <c r="A1383" s="2">
        <v>39486</v>
      </c>
      <c r="B1383" s="2" t="s">
        <v>4284</v>
      </c>
      <c r="C1383" s="15">
        <v>25251371</v>
      </c>
      <c r="D1383" s="17">
        <v>35000000</v>
      </c>
      <c r="E1383" s="19">
        <v>60251371</v>
      </c>
      <c r="F1383" s="2">
        <v>9.5250369999999993</v>
      </c>
      <c r="G1383" s="2">
        <v>103</v>
      </c>
    </row>
    <row r="1384" spans="1:7" x14ac:dyDescent="0.3">
      <c r="A1384" s="2">
        <v>1273</v>
      </c>
      <c r="B1384" s="2" t="s">
        <v>4286</v>
      </c>
      <c r="C1384" s="14">
        <v>61608995</v>
      </c>
      <c r="D1384" s="16">
        <v>34000000</v>
      </c>
      <c r="E1384" s="18">
        <v>95608995</v>
      </c>
      <c r="F1384" s="2">
        <v>18.39217</v>
      </c>
      <c r="G1384" s="2">
        <v>345</v>
      </c>
    </row>
    <row r="1385" spans="1:7" x14ac:dyDescent="0.3">
      <c r="A1385" s="2">
        <v>13920</v>
      </c>
      <c r="B1385" s="2" t="s">
        <v>4289</v>
      </c>
      <c r="C1385" s="15">
        <v>20277485</v>
      </c>
      <c r="D1385" s="17">
        <v>32000000</v>
      </c>
      <c r="E1385" s="19">
        <v>52277485</v>
      </c>
      <c r="F1385" s="2">
        <v>9.2546470000000003</v>
      </c>
      <c r="G1385" s="2">
        <v>141</v>
      </c>
    </row>
    <row r="1386" spans="1:7" x14ac:dyDescent="0.3">
      <c r="A1386" s="2">
        <v>50544</v>
      </c>
      <c r="B1386" s="2" t="s">
        <v>4292</v>
      </c>
      <c r="C1386" s="14">
        <v>115483765</v>
      </c>
      <c r="D1386" s="16">
        <v>35000000</v>
      </c>
      <c r="E1386" s="18">
        <v>150483765</v>
      </c>
      <c r="F1386" s="2">
        <v>40.526586999999999</v>
      </c>
      <c r="G1386" s="2">
        <v>2237</v>
      </c>
    </row>
    <row r="1387" spans="1:7" x14ac:dyDescent="0.3">
      <c r="A1387" s="2">
        <v>325133</v>
      </c>
      <c r="B1387" s="2" t="s">
        <v>4294</v>
      </c>
      <c r="C1387" s="15">
        <v>73758521</v>
      </c>
      <c r="D1387" s="17">
        <v>35000000</v>
      </c>
      <c r="E1387" s="19">
        <v>108758521</v>
      </c>
      <c r="F1387" s="2">
        <v>50.179170999999997</v>
      </c>
      <c r="G1387" s="2">
        <v>1462</v>
      </c>
    </row>
    <row r="1388" spans="1:7" x14ac:dyDescent="0.3">
      <c r="A1388" s="2">
        <v>140823</v>
      </c>
      <c r="B1388" s="2" t="s">
        <v>4296</v>
      </c>
      <c r="C1388" s="14">
        <v>77544580</v>
      </c>
      <c r="D1388" s="16">
        <v>35000000</v>
      </c>
      <c r="E1388" s="18">
        <v>112544580</v>
      </c>
      <c r="F1388" s="2">
        <v>31.957947000000001</v>
      </c>
      <c r="G1388" s="2">
        <v>1226</v>
      </c>
    </row>
    <row r="1389" spans="1:7" x14ac:dyDescent="0.3">
      <c r="A1389" s="2">
        <v>1883</v>
      </c>
      <c r="B1389" s="2" t="s">
        <v>4298</v>
      </c>
      <c r="C1389" s="15">
        <v>14169908</v>
      </c>
      <c r="D1389" s="17">
        <v>34000000</v>
      </c>
      <c r="E1389" s="19">
        <v>48169908</v>
      </c>
      <c r="F1389" s="2">
        <v>19.822790999999999</v>
      </c>
      <c r="G1389" s="2">
        <v>370</v>
      </c>
    </row>
    <row r="1390" spans="1:7" x14ac:dyDescent="0.3">
      <c r="A1390" s="2">
        <v>89492</v>
      </c>
      <c r="B1390" s="2" t="s">
        <v>4301</v>
      </c>
      <c r="C1390" s="14">
        <v>53058786</v>
      </c>
      <c r="D1390" s="16">
        <v>35000000</v>
      </c>
      <c r="E1390" s="18">
        <v>88058786</v>
      </c>
      <c r="F1390" s="2">
        <v>38.429648</v>
      </c>
      <c r="G1390" s="2">
        <v>896</v>
      </c>
    </row>
    <row r="1391" spans="1:7" x14ac:dyDescent="0.3">
      <c r="A1391" s="2">
        <v>22949</v>
      </c>
      <c r="B1391" s="2" t="s">
        <v>4304</v>
      </c>
      <c r="C1391" s="15">
        <v>57219310</v>
      </c>
      <c r="D1391" s="17">
        <v>35000000</v>
      </c>
      <c r="E1391" s="19">
        <v>92219310</v>
      </c>
      <c r="F1391" s="2">
        <v>13.707843</v>
      </c>
      <c r="G1391" s="2">
        <v>210</v>
      </c>
    </row>
    <row r="1392" spans="1:7" x14ac:dyDescent="0.3">
      <c r="A1392" s="2">
        <v>12437</v>
      </c>
      <c r="B1392" s="2" t="s">
        <v>4307</v>
      </c>
      <c r="C1392" s="14">
        <v>56353501</v>
      </c>
      <c r="D1392" s="16">
        <v>35000000</v>
      </c>
      <c r="E1392" s="18">
        <v>91353501</v>
      </c>
      <c r="F1392" s="2">
        <v>51.927470999999997</v>
      </c>
      <c r="G1392" s="2">
        <v>1428</v>
      </c>
    </row>
    <row r="1393" spans="1:7" x14ac:dyDescent="0.3">
      <c r="A1393" s="2">
        <v>2959</v>
      </c>
      <c r="B1393" s="2" t="s">
        <v>4310</v>
      </c>
      <c r="C1393" s="15">
        <v>34307224</v>
      </c>
      <c r="D1393" s="17">
        <v>35000000</v>
      </c>
      <c r="E1393" s="19">
        <v>69307224</v>
      </c>
      <c r="F1393" s="2">
        <v>14.503568</v>
      </c>
      <c r="G1393" s="2">
        <v>253</v>
      </c>
    </row>
    <row r="1394" spans="1:7" x14ac:dyDescent="0.3">
      <c r="A1394" s="2">
        <v>9957</v>
      </c>
      <c r="B1394" s="2" t="s">
        <v>4312</v>
      </c>
      <c r="C1394" s="14">
        <v>0</v>
      </c>
      <c r="D1394" s="16">
        <v>0</v>
      </c>
      <c r="E1394" s="18">
        <v>0</v>
      </c>
      <c r="F1394" s="2">
        <v>6.7455600000000002</v>
      </c>
      <c r="G1394" s="2">
        <v>242</v>
      </c>
    </row>
    <row r="1395" spans="1:7" x14ac:dyDescent="0.3">
      <c r="A1395" s="2">
        <v>11648</v>
      </c>
      <c r="B1395" s="2" t="s">
        <v>4314</v>
      </c>
      <c r="C1395" s="15">
        <v>28405313</v>
      </c>
      <c r="D1395" s="17">
        <v>30000000</v>
      </c>
      <c r="E1395" s="19">
        <v>58405313</v>
      </c>
      <c r="F1395" s="2">
        <v>11.120167</v>
      </c>
      <c r="G1395" s="2">
        <v>140</v>
      </c>
    </row>
    <row r="1396" spans="1:7" x14ac:dyDescent="0.3">
      <c r="A1396" s="2">
        <v>9366</v>
      </c>
      <c r="B1396" s="2" t="s">
        <v>4318</v>
      </c>
      <c r="C1396" s="14">
        <v>6954997</v>
      </c>
      <c r="D1396" s="16">
        <v>35000000</v>
      </c>
      <c r="E1396" s="18">
        <v>41954997</v>
      </c>
      <c r="F1396" s="2">
        <v>40.370441999999997</v>
      </c>
      <c r="G1396" s="2">
        <v>1147</v>
      </c>
    </row>
    <row r="1397" spans="1:7" x14ac:dyDescent="0.3">
      <c r="A1397" s="2">
        <v>1576</v>
      </c>
      <c r="B1397" s="2" t="s">
        <v>4320</v>
      </c>
      <c r="C1397" s="15">
        <v>69984862</v>
      </c>
      <c r="D1397" s="17">
        <v>33000000</v>
      </c>
      <c r="E1397" s="19">
        <v>102984862</v>
      </c>
      <c r="F1397" s="2">
        <v>40.715623000000001</v>
      </c>
      <c r="G1397" s="2">
        <v>2065</v>
      </c>
    </row>
    <row r="1398" spans="1:7" x14ac:dyDescent="0.3">
      <c r="A1398" s="2">
        <v>609</v>
      </c>
      <c r="B1398" s="2" t="s">
        <v>4322</v>
      </c>
      <c r="C1398" s="14">
        <v>111500000</v>
      </c>
      <c r="D1398" s="16">
        <v>10700000</v>
      </c>
      <c r="E1398" s="18">
        <v>122200000</v>
      </c>
      <c r="F1398" s="2">
        <v>36.230204000000001</v>
      </c>
      <c r="G1398" s="2">
        <v>794</v>
      </c>
    </row>
    <row r="1399" spans="1:7" x14ac:dyDescent="0.3">
      <c r="A1399" s="2">
        <v>5516</v>
      </c>
      <c r="B1399" s="2" t="s">
        <v>4327</v>
      </c>
      <c r="C1399" s="15">
        <v>0</v>
      </c>
      <c r="D1399" s="17">
        <v>0</v>
      </c>
      <c r="E1399" s="19">
        <v>0</v>
      </c>
      <c r="F1399" s="2">
        <v>23.666229000000001</v>
      </c>
      <c r="G1399" s="2">
        <v>415</v>
      </c>
    </row>
    <row r="1400" spans="1:7" x14ac:dyDescent="0.3">
      <c r="A1400" s="2">
        <v>13051</v>
      </c>
      <c r="B1400" s="2" t="s">
        <v>4329</v>
      </c>
      <c r="C1400" s="14">
        <v>50416905</v>
      </c>
      <c r="D1400" s="16">
        <v>35000000</v>
      </c>
      <c r="E1400" s="18">
        <v>85416905</v>
      </c>
      <c r="F1400" s="2">
        <v>25.903237000000001</v>
      </c>
      <c r="G1400" s="2">
        <v>613</v>
      </c>
    </row>
    <row r="1401" spans="1:7" x14ac:dyDescent="0.3">
      <c r="A1401" s="2">
        <v>49530</v>
      </c>
      <c r="B1401" s="2" t="s">
        <v>4331</v>
      </c>
      <c r="C1401" s="15">
        <v>133930596</v>
      </c>
      <c r="D1401" s="17">
        <v>40000000</v>
      </c>
      <c r="E1401" s="19">
        <v>173930596</v>
      </c>
      <c r="F1401" s="2">
        <v>60.231382000000004</v>
      </c>
      <c r="G1401" s="2">
        <v>3417</v>
      </c>
    </row>
    <row r="1402" spans="1:7" x14ac:dyDescent="0.3">
      <c r="A1402" s="2">
        <v>34806</v>
      </c>
      <c r="B1402" s="2" t="s">
        <v>4333</v>
      </c>
      <c r="C1402" s="14">
        <v>42477008</v>
      </c>
      <c r="D1402" s="16">
        <v>35000000</v>
      </c>
      <c r="E1402" s="18">
        <v>77477008</v>
      </c>
      <c r="F1402" s="2">
        <v>18.382919999999999</v>
      </c>
      <c r="G1402" s="2">
        <v>458</v>
      </c>
    </row>
    <row r="1403" spans="1:7" x14ac:dyDescent="0.3">
      <c r="A1403" s="2">
        <v>49022</v>
      </c>
      <c r="B1403" s="2" t="s">
        <v>4336</v>
      </c>
      <c r="C1403" s="15">
        <v>24901913</v>
      </c>
      <c r="D1403" s="17">
        <v>35000000</v>
      </c>
      <c r="E1403" s="19">
        <v>59901913</v>
      </c>
      <c r="F1403" s="2">
        <v>14.029012</v>
      </c>
      <c r="G1403" s="2">
        <v>296</v>
      </c>
    </row>
    <row r="1404" spans="1:7" x14ac:dyDescent="0.3">
      <c r="A1404" s="2">
        <v>11469</v>
      </c>
      <c r="B1404" s="2" t="s">
        <v>4340</v>
      </c>
      <c r="C1404" s="14">
        <v>0</v>
      </c>
      <c r="D1404" s="16">
        <v>0</v>
      </c>
      <c r="E1404" s="18">
        <v>0</v>
      </c>
      <c r="F1404" s="2">
        <v>15.913783</v>
      </c>
      <c r="G1404" s="2">
        <v>287</v>
      </c>
    </row>
    <row r="1405" spans="1:7" x14ac:dyDescent="0.3">
      <c r="A1405" s="2">
        <v>23479</v>
      </c>
      <c r="B1405" s="2" t="s">
        <v>4343</v>
      </c>
      <c r="C1405" s="15">
        <v>323292</v>
      </c>
      <c r="D1405" s="17">
        <v>35000000</v>
      </c>
      <c r="E1405" s="19">
        <v>35323292</v>
      </c>
      <c r="F1405" s="2">
        <v>6.8896329999999999</v>
      </c>
      <c r="G1405" s="2">
        <v>97</v>
      </c>
    </row>
    <row r="1406" spans="1:7" x14ac:dyDescent="0.3">
      <c r="A1406" s="2">
        <v>11667</v>
      </c>
      <c r="B1406" s="2" t="s">
        <v>4346</v>
      </c>
      <c r="C1406" s="14">
        <v>64423521</v>
      </c>
      <c r="D1406" s="16">
        <v>35000000</v>
      </c>
      <c r="E1406" s="18">
        <v>99423521</v>
      </c>
      <c r="F1406" s="2">
        <v>19.286099</v>
      </c>
      <c r="G1406" s="2">
        <v>325</v>
      </c>
    </row>
    <row r="1407" spans="1:7" x14ac:dyDescent="0.3">
      <c r="A1407" s="2">
        <v>423</v>
      </c>
      <c r="B1407" s="2" t="s">
        <v>4349</v>
      </c>
      <c r="C1407" s="15">
        <v>85072577</v>
      </c>
      <c r="D1407" s="17">
        <v>35000000</v>
      </c>
      <c r="E1407" s="19">
        <v>120072577</v>
      </c>
      <c r="F1407" s="2">
        <v>50.587541000000002</v>
      </c>
      <c r="G1407" s="2">
        <v>1864</v>
      </c>
    </row>
    <row r="1408" spans="1:7" x14ac:dyDescent="0.3">
      <c r="A1408" s="2">
        <v>2447</v>
      </c>
      <c r="B1408" s="2" t="s">
        <v>4351</v>
      </c>
      <c r="C1408" s="14">
        <v>-35000000</v>
      </c>
      <c r="D1408" s="16">
        <v>35000000</v>
      </c>
      <c r="E1408" s="18">
        <v>0</v>
      </c>
      <c r="F1408" s="2">
        <v>3.7212719999999999</v>
      </c>
      <c r="G1408" s="2">
        <v>35</v>
      </c>
    </row>
    <row r="1409" spans="1:7" x14ac:dyDescent="0.3">
      <c r="A1409" s="2">
        <v>10066</v>
      </c>
      <c r="B1409" s="2" t="s">
        <v>4353</v>
      </c>
      <c r="C1409" s="15">
        <v>28766121</v>
      </c>
      <c r="D1409" s="17">
        <v>40000000</v>
      </c>
      <c r="E1409" s="19">
        <v>68766121</v>
      </c>
      <c r="F1409" s="2">
        <v>17.157737999999998</v>
      </c>
      <c r="G1409" s="2">
        <v>677</v>
      </c>
    </row>
    <row r="1410" spans="1:7" x14ac:dyDescent="0.3">
      <c r="A1410" s="2">
        <v>2288</v>
      </c>
      <c r="B1410" s="2" t="s">
        <v>4355</v>
      </c>
      <c r="C1410" s="14">
        <v>88505027</v>
      </c>
      <c r="D1410" s="16">
        <v>27000000</v>
      </c>
      <c r="E1410" s="18">
        <v>115505027</v>
      </c>
      <c r="F1410" s="2">
        <v>22.636907999999998</v>
      </c>
      <c r="G1410" s="2">
        <v>811</v>
      </c>
    </row>
    <row r="1411" spans="1:7" x14ac:dyDescent="0.3">
      <c r="A1411" s="2">
        <v>88794</v>
      </c>
      <c r="B1411" s="2" t="s">
        <v>4358</v>
      </c>
      <c r="C1411" s="15">
        <v>49606030</v>
      </c>
      <c r="D1411" s="17">
        <v>35000000</v>
      </c>
      <c r="E1411" s="19">
        <v>84606030</v>
      </c>
      <c r="F1411" s="2">
        <v>28.069419</v>
      </c>
      <c r="G1411" s="2">
        <v>741</v>
      </c>
    </row>
    <row r="1412" spans="1:7" x14ac:dyDescent="0.3">
      <c r="A1412" s="2">
        <v>13515</v>
      </c>
      <c r="B1412" s="2" t="s">
        <v>4360</v>
      </c>
      <c r="C1412" s="14">
        <v>37436439</v>
      </c>
      <c r="D1412" s="16">
        <v>35000000</v>
      </c>
      <c r="E1412" s="18">
        <v>72436439</v>
      </c>
      <c r="F1412" s="2">
        <v>19.774543000000001</v>
      </c>
      <c r="G1412" s="2">
        <v>485</v>
      </c>
    </row>
    <row r="1413" spans="1:7" x14ac:dyDescent="0.3">
      <c r="A1413" s="2">
        <v>11979</v>
      </c>
      <c r="B1413" s="2" t="s">
        <v>4365</v>
      </c>
      <c r="C1413" s="15">
        <v>10479110</v>
      </c>
      <c r="D1413" s="17">
        <v>35000000</v>
      </c>
      <c r="E1413" s="19">
        <v>45479110</v>
      </c>
      <c r="F1413" s="2">
        <v>11.644242999999999</v>
      </c>
      <c r="G1413" s="2">
        <v>239</v>
      </c>
    </row>
    <row r="1414" spans="1:7" x14ac:dyDescent="0.3">
      <c r="A1414" s="2">
        <v>169</v>
      </c>
      <c r="B1414" s="2" t="s">
        <v>4368</v>
      </c>
      <c r="C1414" s="14">
        <v>22120318</v>
      </c>
      <c r="D1414" s="16">
        <v>35000000</v>
      </c>
      <c r="E1414" s="18">
        <v>57120318</v>
      </c>
      <c r="F1414" s="2">
        <v>27.934978000000001</v>
      </c>
      <c r="G1414" s="2">
        <v>730</v>
      </c>
    </row>
    <row r="1415" spans="1:7" x14ac:dyDescent="0.3">
      <c r="A1415" s="2">
        <v>8090</v>
      </c>
      <c r="B1415" s="2" t="s">
        <v>4370</v>
      </c>
      <c r="C1415" s="15">
        <v>-2516590</v>
      </c>
      <c r="D1415" s="17">
        <v>35000000</v>
      </c>
      <c r="E1415" s="19">
        <v>32483410</v>
      </c>
      <c r="F1415" s="2">
        <v>12.677505</v>
      </c>
      <c r="G1415" s="2">
        <v>238</v>
      </c>
    </row>
    <row r="1416" spans="1:7" x14ac:dyDescent="0.3">
      <c r="A1416" s="2">
        <v>11622</v>
      </c>
      <c r="B1416" s="2" t="s">
        <v>4372</v>
      </c>
      <c r="C1416" s="14">
        <v>5263020</v>
      </c>
      <c r="D1416" s="16">
        <v>35000000</v>
      </c>
      <c r="E1416" s="18">
        <v>40263020</v>
      </c>
      <c r="F1416" s="2">
        <v>8.7370579999999993</v>
      </c>
      <c r="G1416" s="2">
        <v>245</v>
      </c>
    </row>
    <row r="1417" spans="1:7" x14ac:dyDescent="0.3">
      <c r="A1417" s="2">
        <v>3604</v>
      </c>
      <c r="B1417" s="2" t="s">
        <v>4375</v>
      </c>
      <c r="C1417" s="15">
        <v>-7892040</v>
      </c>
      <c r="D1417" s="17">
        <v>35000000</v>
      </c>
      <c r="E1417" s="19">
        <v>27107960</v>
      </c>
      <c r="F1417" s="2">
        <v>12.343507000000001</v>
      </c>
      <c r="G1417" s="2">
        <v>233</v>
      </c>
    </row>
    <row r="1418" spans="1:7" x14ac:dyDescent="0.3">
      <c r="A1418" s="2">
        <v>9541</v>
      </c>
      <c r="B1418" s="2" t="s">
        <v>4378</v>
      </c>
      <c r="C1418" s="14">
        <v>1098382</v>
      </c>
      <c r="D1418" s="16">
        <v>35000000</v>
      </c>
      <c r="E1418" s="18">
        <v>36098382</v>
      </c>
      <c r="F1418" s="2">
        <v>14.699342</v>
      </c>
      <c r="G1418" s="2">
        <v>325</v>
      </c>
    </row>
    <row r="1419" spans="1:7" x14ac:dyDescent="0.3">
      <c r="A1419" s="2">
        <v>94348</v>
      </c>
      <c r="B1419" s="2" t="s">
        <v>4381</v>
      </c>
      <c r="C1419" s="15">
        <v>-14646768</v>
      </c>
      <c r="D1419" s="17">
        <v>45000000</v>
      </c>
      <c r="E1419" s="19">
        <v>30353232</v>
      </c>
      <c r="F1419" s="2">
        <v>14.513242999999999</v>
      </c>
      <c r="G1419" s="2">
        <v>300</v>
      </c>
    </row>
    <row r="1420" spans="1:7" x14ac:dyDescent="0.3">
      <c r="A1420" s="2">
        <v>8197</v>
      </c>
      <c r="B1420" s="2" t="s">
        <v>4383</v>
      </c>
      <c r="C1420" s="14">
        <v>-9894745</v>
      </c>
      <c r="D1420" s="16">
        <v>35000000</v>
      </c>
      <c r="E1420" s="18">
        <v>25105255</v>
      </c>
      <c r="F1420" s="2">
        <v>5.525544</v>
      </c>
      <c r="G1420" s="2">
        <v>157</v>
      </c>
    </row>
    <row r="1421" spans="1:7" x14ac:dyDescent="0.3">
      <c r="A1421" s="2">
        <v>336004</v>
      </c>
      <c r="B1421" s="2" t="s">
        <v>4386</v>
      </c>
      <c r="C1421" s="15">
        <v>-4800000</v>
      </c>
      <c r="D1421" s="17">
        <v>8900000</v>
      </c>
      <c r="E1421" s="19">
        <v>4100000</v>
      </c>
      <c r="F1421" s="2">
        <v>15.079993</v>
      </c>
      <c r="G1421" s="2">
        <v>318</v>
      </c>
    </row>
    <row r="1422" spans="1:7" x14ac:dyDescent="0.3">
      <c r="A1422" s="2">
        <v>35019</v>
      </c>
      <c r="B1422" s="2" t="s">
        <v>4390</v>
      </c>
      <c r="C1422" s="14">
        <v>58246388</v>
      </c>
      <c r="D1422" s="16">
        <v>35000000</v>
      </c>
      <c r="E1422" s="18">
        <v>93246388</v>
      </c>
      <c r="F1422" s="2">
        <v>23.835055000000001</v>
      </c>
      <c r="G1422" s="2">
        <v>436</v>
      </c>
    </row>
    <row r="1423" spans="1:7" x14ac:dyDescent="0.3">
      <c r="A1423" s="2">
        <v>10410</v>
      </c>
      <c r="B1423" s="2" t="s">
        <v>4394</v>
      </c>
      <c r="C1423" s="15">
        <v>-35000000</v>
      </c>
      <c r="D1423" s="17">
        <v>35000000</v>
      </c>
      <c r="E1423" s="19">
        <v>0</v>
      </c>
      <c r="F1423" s="2">
        <v>5.9269660000000002</v>
      </c>
      <c r="G1423" s="2">
        <v>81</v>
      </c>
    </row>
    <row r="1424" spans="1:7" x14ac:dyDescent="0.3">
      <c r="A1424" s="2">
        <v>8836</v>
      </c>
      <c r="B1424" s="2" t="s">
        <v>4397</v>
      </c>
      <c r="C1424" s="14">
        <v>38369434</v>
      </c>
      <c r="D1424" s="16">
        <v>30000000</v>
      </c>
      <c r="E1424" s="18">
        <v>68369434</v>
      </c>
      <c r="F1424" s="2">
        <v>25.454549</v>
      </c>
      <c r="G1424" s="2">
        <v>523</v>
      </c>
    </row>
    <row r="1425" spans="1:7" x14ac:dyDescent="0.3">
      <c r="A1425" s="2">
        <v>14442</v>
      </c>
      <c r="B1425" s="2" t="s">
        <v>4401</v>
      </c>
      <c r="C1425" s="15">
        <v>-3611233</v>
      </c>
      <c r="D1425" s="17">
        <v>31000000</v>
      </c>
      <c r="E1425" s="19">
        <v>27388767</v>
      </c>
      <c r="F1425" s="2">
        <v>22.715920000000001</v>
      </c>
      <c r="G1425" s="2">
        <v>437</v>
      </c>
    </row>
    <row r="1426" spans="1:7" x14ac:dyDescent="0.3">
      <c r="A1426" s="2">
        <v>321741</v>
      </c>
      <c r="B1426" s="2" t="s">
        <v>4405</v>
      </c>
      <c r="C1426" s="14">
        <v>15363790</v>
      </c>
      <c r="D1426" s="16">
        <v>35000000</v>
      </c>
      <c r="E1426" s="18">
        <v>50363790</v>
      </c>
      <c r="F1426" s="2">
        <v>35.120736000000001</v>
      </c>
      <c r="G1426" s="2">
        <v>823</v>
      </c>
    </row>
    <row r="1427" spans="1:7" x14ac:dyDescent="0.3">
      <c r="A1427" s="2">
        <v>59965</v>
      </c>
      <c r="B1427" s="2" t="s">
        <v>4409</v>
      </c>
      <c r="C1427" s="15">
        <v>47087155</v>
      </c>
      <c r="D1427" s="17">
        <v>35000000</v>
      </c>
      <c r="E1427" s="19">
        <v>82087155</v>
      </c>
      <c r="F1427" s="2">
        <v>19.893646</v>
      </c>
      <c r="G1427" s="2">
        <v>961</v>
      </c>
    </row>
    <row r="1428" spans="1:7" x14ac:dyDescent="0.3">
      <c r="A1428" s="2">
        <v>14175</v>
      </c>
      <c r="B1428" s="2" t="s">
        <v>4411</v>
      </c>
      <c r="C1428" s="14">
        <v>-15521894</v>
      </c>
      <c r="D1428" s="16">
        <v>35000000</v>
      </c>
      <c r="E1428" s="18">
        <v>19478106</v>
      </c>
      <c r="F1428" s="2">
        <v>14.051852</v>
      </c>
      <c r="G1428" s="2">
        <v>235</v>
      </c>
    </row>
    <row r="1429" spans="1:7" x14ac:dyDescent="0.3">
      <c r="A1429" s="2">
        <v>11004</v>
      </c>
      <c r="B1429" s="2" t="s">
        <v>4414</v>
      </c>
      <c r="C1429" s="15">
        <v>-35000000</v>
      </c>
      <c r="D1429" s="17">
        <v>35000000</v>
      </c>
      <c r="E1429" s="19">
        <v>0</v>
      </c>
      <c r="F1429" s="2">
        <v>9.0117290000000008</v>
      </c>
      <c r="G1429" s="2">
        <v>161</v>
      </c>
    </row>
    <row r="1430" spans="1:7" x14ac:dyDescent="0.3">
      <c r="A1430" s="2">
        <v>11918</v>
      </c>
      <c r="B1430" s="2" t="s">
        <v>4416</v>
      </c>
      <c r="C1430" s="14">
        <v>-9128166</v>
      </c>
      <c r="D1430" s="16">
        <v>35000000</v>
      </c>
      <c r="E1430" s="18">
        <v>25871834</v>
      </c>
      <c r="F1430" s="2">
        <v>19.088654999999999</v>
      </c>
      <c r="G1430" s="2">
        <v>379</v>
      </c>
    </row>
    <row r="1431" spans="1:7" x14ac:dyDescent="0.3">
      <c r="A1431" s="2">
        <v>98357</v>
      </c>
      <c r="B1431" s="2" t="s">
        <v>4419</v>
      </c>
      <c r="C1431" s="15">
        <v>-36298836</v>
      </c>
      <c r="D1431" s="17">
        <v>56000000</v>
      </c>
      <c r="E1431" s="19">
        <v>19701164</v>
      </c>
      <c r="F1431" s="2">
        <v>29.490057</v>
      </c>
      <c r="G1431" s="2">
        <v>593</v>
      </c>
    </row>
    <row r="1432" spans="1:7" x14ac:dyDescent="0.3">
      <c r="A1432" s="2">
        <v>10012</v>
      </c>
      <c r="B1432" s="2" t="s">
        <v>4423</v>
      </c>
      <c r="C1432" s="14">
        <v>-15705099</v>
      </c>
      <c r="D1432" s="16">
        <v>35000000</v>
      </c>
      <c r="E1432" s="18">
        <v>19294901</v>
      </c>
      <c r="F1432" s="2">
        <v>11.195593000000001</v>
      </c>
      <c r="G1432" s="2">
        <v>167</v>
      </c>
    </row>
    <row r="1433" spans="1:7" x14ac:dyDescent="0.3">
      <c r="A1433" s="2">
        <v>49526</v>
      </c>
      <c r="B1433" s="2" t="s">
        <v>4426</v>
      </c>
      <c r="C1433" s="15">
        <v>-3916401</v>
      </c>
      <c r="D1433" s="17">
        <v>35000000</v>
      </c>
      <c r="E1433" s="19">
        <v>31083599</v>
      </c>
      <c r="F1433" s="2">
        <v>17.709887999999999</v>
      </c>
      <c r="G1433" s="2">
        <v>832</v>
      </c>
    </row>
    <row r="1434" spans="1:7" x14ac:dyDescent="0.3">
      <c r="A1434" s="2">
        <v>268920</v>
      </c>
      <c r="B1434" s="2" t="s">
        <v>4429</v>
      </c>
      <c r="C1434" s="14">
        <v>16680201</v>
      </c>
      <c r="D1434" s="16">
        <v>35000000</v>
      </c>
      <c r="E1434" s="18">
        <v>51680201</v>
      </c>
      <c r="F1434" s="2">
        <v>18.262017</v>
      </c>
      <c r="G1434" s="2">
        <v>647</v>
      </c>
    </row>
    <row r="1435" spans="1:7" x14ac:dyDescent="0.3">
      <c r="A1435" s="2">
        <v>9093</v>
      </c>
      <c r="B1435" s="2" t="s">
        <v>4432</v>
      </c>
      <c r="C1435" s="15">
        <v>-5117355</v>
      </c>
      <c r="D1435" s="17">
        <v>35000000</v>
      </c>
      <c r="E1435" s="19">
        <v>29882645</v>
      </c>
      <c r="F1435" s="2">
        <v>10.10364</v>
      </c>
      <c r="G1435" s="2">
        <v>159</v>
      </c>
    </row>
    <row r="1436" spans="1:7" x14ac:dyDescent="0.3">
      <c r="A1436" s="2">
        <v>119283</v>
      </c>
      <c r="B1436" s="2" t="s">
        <v>4434</v>
      </c>
      <c r="C1436" s="14">
        <v>11216641</v>
      </c>
      <c r="D1436" s="16">
        <v>35000000</v>
      </c>
      <c r="E1436" s="18">
        <v>46216641</v>
      </c>
      <c r="F1436" s="2">
        <v>28.670477000000002</v>
      </c>
      <c r="G1436" s="2">
        <v>1455</v>
      </c>
    </row>
    <row r="1437" spans="1:7" x14ac:dyDescent="0.3">
      <c r="A1437" s="2">
        <v>11823</v>
      </c>
      <c r="B1437" s="2" t="s">
        <v>4437</v>
      </c>
      <c r="C1437" s="15">
        <v>10512007</v>
      </c>
      <c r="D1437" s="17">
        <v>31000000</v>
      </c>
      <c r="E1437" s="19">
        <v>41512007</v>
      </c>
      <c r="F1437" s="2">
        <v>16.736733999999998</v>
      </c>
      <c r="G1437" s="2">
        <v>293</v>
      </c>
    </row>
    <row r="1438" spans="1:7" x14ac:dyDescent="0.3">
      <c r="A1438" s="2">
        <v>35169</v>
      </c>
      <c r="B1438" s="2" t="s">
        <v>4439</v>
      </c>
      <c r="C1438" s="14">
        <v>4340177</v>
      </c>
      <c r="D1438" s="16">
        <v>35000000</v>
      </c>
      <c r="E1438" s="18">
        <v>39340177</v>
      </c>
      <c r="F1438" s="2">
        <v>13.668633</v>
      </c>
      <c r="G1438" s="2">
        <v>149</v>
      </c>
    </row>
    <row r="1439" spans="1:7" x14ac:dyDescent="0.3">
      <c r="A1439" s="2">
        <v>118957</v>
      </c>
      <c r="B1439" s="2" t="s">
        <v>4442</v>
      </c>
      <c r="C1439" s="15">
        <v>-30000000</v>
      </c>
      <c r="D1439" s="17">
        <v>30000000</v>
      </c>
      <c r="E1439" s="19">
        <v>0</v>
      </c>
      <c r="F1439" s="2">
        <v>9.7805879999999998</v>
      </c>
      <c r="G1439" s="2">
        <v>191</v>
      </c>
    </row>
    <row r="1440" spans="1:7" x14ac:dyDescent="0.3">
      <c r="A1440" s="2">
        <v>849</v>
      </c>
      <c r="B1440" s="2" t="s">
        <v>4447</v>
      </c>
      <c r="C1440" s="14">
        <v>-10480540</v>
      </c>
      <c r="D1440" s="16">
        <v>27000000</v>
      </c>
      <c r="E1440" s="18">
        <v>16519460</v>
      </c>
      <c r="F1440" s="2">
        <v>9.9048809999999996</v>
      </c>
      <c r="G1440" s="2">
        <v>129</v>
      </c>
    </row>
    <row r="1441" spans="1:7" x14ac:dyDescent="0.3">
      <c r="A1441" s="2">
        <v>4515</v>
      </c>
      <c r="B1441" s="2" t="s">
        <v>4451</v>
      </c>
      <c r="C1441" s="15">
        <v>28215872</v>
      </c>
      <c r="D1441" s="17">
        <v>35000000</v>
      </c>
      <c r="E1441" s="19">
        <v>63215872</v>
      </c>
      <c r="F1441" s="2">
        <v>9.7890270000000008</v>
      </c>
      <c r="G1441" s="2">
        <v>216</v>
      </c>
    </row>
    <row r="1442" spans="1:7" x14ac:dyDescent="0.3">
      <c r="A1442" s="2">
        <v>18886</v>
      </c>
      <c r="B1442" s="2" t="s">
        <v>4453</v>
      </c>
      <c r="C1442" s="14">
        <v>-35000000</v>
      </c>
      <c r="D1442" s="16">
        <v>35000000</v>
      </c>
      <c r="E1442" s="18">
        <v>0</v>
      </c>
      <c r="F1442" s="2">
        <v>6.8172899999999998</v>
      </c>
      <c r="G1442" s="2">
        <v>31</v>
      </c>
    </row>
    <row r="1443" spans="1:7" x14ac:dyDescent="0.3">
      <c r="A1443" s="2">
        <v>6575</v>
      </c>
      <c r="B1443" s="2" t="s">
        <v>4455</v>
      </c>
      <c r="C1443" s="15">
        <v>-16682849</v>
      </c>
      <c r="D1443" s="17">
        <v>35000000</v>
      </c>
      <c r="E1443" s="19">
        <v>18317151</v>
      </c>
      <c r="F1443" s="2">
        <v>10.73522</v>
      </c>
      <c r="G1443" s="2">
        <v>212</v>
      </c>
    </row>
    <row r="1444" spans="1:7" x14ac:dyDescent="0.3">
      <c r="A1444" s="2">
        <v>6440</v>
      </c>
      <c r="B1444" s="2" t="s">
        <v>4457</v>
      </c>
      <c r="C1444" s="14">
        <v>0</v>
      </c>
      <c r="D1444" s="16">
        <v>0</v>
      </c>
      <c r="E1444" s="18">
        <v>0</v>
      </c>
      <c r="F1444" s="2">
        <v>11.139900000000001</v>
      </c>
      <c r="G1444" s="2">
        <v>108</v>
      </c>
    </row>
    <row r="1445" spans="1:7" x14ac:dyDescent="0.3">
      <c r="A1445" s="2">
        <v>13496</v>
      </c>
      <c r="B1445" s="2" t="s">
        <v>4460</v>
      </c>
      <c r="C1445" s="15">
        <v>-21321087</v>
      </c>
      <c r="D1445" s="17">
        <v>35000000</v>
      </c>
      <c r="E1445" s="19">
        <v>13678913</v>
      </c>
      <c r="F1445" s="2">
        <v>6.7279489999999997</v>
      </c>
      <c r="G1445" s="2">
        <v>55</v>
      </c>
    </row>
    <row r="1446" spans="1:7" x14ac:dyDescent="0.3">
      <c r="A1446" s="2">
        <v>18320</v>
      </c>
      <c r="B1446" s="2" t="s">
        <v>4462</v>
      </c>
      <c r="C1446" s="14">
        <v>-7590111</v>
      </c>
      <c r="D1446" s="16">
        <v>35000000</v>
      </c>
      <c r="E1446" s="18">
        <v>27409889</v>
      </c>
      <c r="F1446" s="2">
        <v>16.343316999999999</v>
      </c>
      <c r="G1446" s="2">
        <v>322</v>
      </c>
    </row>
    <row r="1447" spans="1:7" x14ac:dyDescent="0.3">
      <c r="A1447" s="2">
        <v>22787</v>
      </c>
      <c r="B1447" s="2" t="s">
        <v>4466</v>
      </c>
      <c r="C1447" s="15">
        <v>-27793972</v>
      </c>
      <c r="D1447" s="17">
        <v>40000000</v>
      </c>
      <c r="E1447" s="19">
        <v>12206028</v>
      </c>
      <c r="F1447" s="2">
        <v>14.818718000000001</v>
      </c>
      <c r="G1447" s="2">
        <v>220</v>
      </c>
    </row>
    <row r="1448" spans="1:7" x14ac:dyDescent="0.3">
      <c r="A1448" s="2">
        <v>8967</v>
      </c>
      <c r="B1448" s="2" t="s">
        <v>4468</v>
      </c>
      <c r="C1448" s="14">
        <v>22674226</v>
      </c>
      <c r="D1448" s="16">
        <v>32000000</v>
      </c>
      <c r="E1448" s="18">
        <v>54674226</v>
      </c>
      <c r="F1448" s="2">
        <v>43.862456000000002</v>
      </c>
      <c r="G1448" s="2">
        <v>987</v>
      </c>
    </row>
    <row r="1449" spans="1:7" x14ac:dyDescent="0.3">
      <c r="A1449" s="2">
        <v>37498</v>
      </c>
      <c r="B1449" s="2" t="s">
        <v>4471</v>
      </c>
      <c r="C1449" s="15">
        <v>-33000000</v>
      </c>
      <c r="D1449" s="17">
        <v>33000000</v>
      </c>
      <c r="E1449" s="19">
        <v>0</v>
      </c>
      <c r="F1449" s="2">
        <v>2.706207</v>
      </c>
      <c r="G1449" s="2">
        <v>64</v>
      </c>
    </row>
    <row r="1450" spans="1:7" x14ac:dyDescent="0.3">
      <c r="A1450" s="2">
        <v>144336</v>
      </c>
      <c r="B1450" s="2" t="s">
        <v>4475</v>
      </c>
      <c r="C1450" s="14">
        <v>-17491482</v>
      </c>
      <c r="D1450" s="16">
        <v>35000000</v>
      </c>
      <c r="E1450" s="18">
        <v>17508518</v>
      </c>
      <c r="F1450" s="2">
        <v>27.903998999999999</v>
      </c>
      <c r="G1450" s="2">
        <v>555</v>
      </c>
    </row>
    <row r="1451" spans="1:7" x14ac:dyDescent="0.3">
      <c r="A1451" s="2">
        <v>9616</v>
      </c>
      <c r="B1451" s="2" t="s">
        <v>4479</v>
      </c>
      <c r="C1451" s="15">
        <v>-23439194</v>
      </c>
      <c r="D1451" s="17">
        <v>35000000</v>
      </c>
      <c r="E1451" s="19">
        <v>11560806</v>
      </c>
      <c r="F1451" s="2">
        <v>3.7468059999999999</v>
      </c>
      <c r="G1451" s="2">
        <v>91</v>
      </c>
    </row>
    <row r="1452" spans="1:7" x14ac:dyDescent="0.3">
      <c r="A1452" s="2">
        <v>13056</v>
      </c>
      <c r="B1452" s="2" t="s">
        <v>4481</v>
      </c>
      <c r="C1452" s="14">
        <v>-10410627</v>
      </c>
      <c r="D1452" s="16">
        <v>20500000</v>
      </c>
      <c r="E1452" s="18">
        <v>10089373</v>
      </c>
      <c r="F1452" s="2">
        <v>17.112497999999999</v>
      </c>
      <c r="G1452" s="2">
        <v>294</v>
      </c>
    </row>
    <row r="1453" spans="1:7" x14ac:dyDescent="0.3">
      <c r="A1453" s="2">
        <v>14113</v>
      </c>
      <c r="B1453" s="2" t="s">
        <v>4484</v>
      </c>
      <c r="C1453" s="15">
        <v>-22493812</v>
      </c>
      <c r="D1453" s="17">
        <v>35000000</v>
      </c>
      <c r="E1453" s="19">
        <v>12506188</v>
      </c>
      <c r="F1453" s="2">
        <v>10.304171999999999</v>
      </c>
      <c r="G1453" s="2">
        <v>135</v>
      </c>
    </row>
    <row r="1454" spans="1:7" x14ac:dyDescent="0.3">
      <c r="A1454" s="2">
        <v>285783</v>
      </c>
      <c r="B1454" s="2" t="s">
        <v>4487</v>
      </c>
      <c r="C1454" s="14">
        <v>26181942</v>
      </c>
      <c r="D1454" s="16">
        <v>35000000</v>
      </c>
      <c r="E1454" s="18">
        <v>61181942</v>
      </c>
      <c r="F1454" s="2">
        <v>37.335720999999999</v>
      </c>
      <c r="G1454" s="2">
        <v>1121</v>
      </c>
    </row>
    <row r="1455" spans="1:7" x14ac:dyDescent="0.3">
      <c r="A1455" s="2">
        <v>49478</v>
      </c>
      <c r="B1455" s="2" t="s">
        <v>4490</v>
      </c>
      <c r="C1455" s="15">
        <v>0</v>
      </c>
      <c r="D1455" s="17">
        <v>0</v>
      </c>
      <c r="E1455" s="19">
        <v>0</v>
      </c>
      <c r="F1455" s="2">
        <v>0.91239499999999996</v>
      </c>
      <c r="G1455" s="2">
        <v>9</v>
      </c>
    </row>
    <row r="1456" spans="1:7" x14ac:dyDescent="0.3">
      <c r="A1456" s="2">
        <v>9726</v>
      </c>
      <c r="B1456" s="2" t="s">
        <v>4494</v>
      </c>
      <c r="C1456" s="14">
        <v>7064105</v>
      </c>
      <c r="D1456" s="16">
        <v>35000000</v>
      </c>
      <c r="E1456" s="18">
        <v>42064105</v>
      </c>
      <c r="F1456" s="2">
        <v>16.782471000000001</v>
      </c>
      <c r="G1456" s="2">
        <v>357</v>
      </c>
    </row>
    <row r="1457" spans="1:7" x14ac:dyDescent="0.3">
      <c r="A1457" s="2">
        <v>20763</v>
      </c>
      <c r="B1457" s="2" t="s">
        <v>4496</v>
      </c>
      <c r="C1457" s="15">
        <v>-30348023</v>
      </c>
      <c r="D1457" s="17">
        <v>35000000</v>
      </c>
      <c r="E1457" s="19">
        <v>4651977</v>
      </c>
      <c r="F1457" s="2">
        <v>3.5034079999999999</v>
      </c>
      <c r="G1457" s="2">
        <v>53</v>
      </c>
    </row>
    <row r="1458" spans="1:7" x14ac:dyDescent="0.3">
      <c r="A1458" s="2">
        <v>9702</v>
      </c>
      <c r="B1458" s="2" t="s">
        <v>4498</v>
      </c>
      <c r="C1458" s="14">
        <v>-35000000</v>
      </c>
      <c r="D1458" s="16">
        <v>35000000</v>
      </c>
      <c r="E1458" s="18">
        <v>0</v>
      </c>
      <c r="F1458" s="2">
        <v>9.1228280000000002</v>
      </c>
      <c r="G1458" s="2">
        <v>115</v>
      </c>
    </row>
    <row r="1459" spans="1:7" x14ac:dyDescent="0.3">
      <c r="A1459" s="2">
        <v>9311</v>
      </c>
      <c r="B1459" s="2" t="s">
        <v>4500</v>
      </c>
      <c r="C1459" s="15">
        <v>-35000000</v>
      </c>
      <c r="D1459" s="17">
        <v>35000000</v>
      </c>
      <c r="E1459" s="19">
        <v>0</v>
      </c>
      <c r="F1459" s="2">
        <v>5.419181</v>
      </c>
      <c r="G1459" s="2">
        <v>60</v>
      </c>
    </row>
    <row r="1460" spans="1:7" x14ac:dyDescent="0.3">
      <c r="A1460" s="2">
        <v>9280</v>
      </c>
      <c r="B1460" s="2" t="s">
        <v>4504</v>
      </c>
      <c r="C1460" s="14">
        <v>-18161090</v>
      </c>
      <c r="D1460" s="16">
        <v>35000000</v>
      </c>
      <c r="E1460" s="18">
        <v>16838910</v>
      </c>
      <c r="F1460" s="2">
        <v>9.0727799999999998</v>
      </c>
      <c r="G1460" s="2">
        <v>142</v>
      </c>
    </row>
    <row r="1461" spans="1:7" x14ac:dyDescent="0.3">
      <c r="A1461" s="2">
        <v>26843</v>
      </c>
      <c r="B1461" s="2" t="s">
        <v>4506</v>
      </c>
      <c r="C1461" s="15">
        <v>-35000000</v>
      </c>
      <c r="D1461" s="17">
        <v>35000000</v>
      </c>
      <c r="E1461" s="19">
        <v>0</v>
      </c>
      <c r="F1461" s="2">
        <v>2.8649789999999999</v>
      </c>
      <c r="G1461" s="2">
        <v>34</v>
      </c>
    </row>
    <row r="1462" spans="1:7" x14ac:dyDescent="0.3">
      <c r="A1462" s="2">
        <v>11876</v>
      </c>
      <c r="B1462" s="2" t="s">
        <v>4511</v>
      </c>
      <c r="C1462" s="14">
        <v>-20000000</v>
      </c>
      <c r="D1462" s="16">
        <v>35000000</v>
      </c>
      <c r="E1462" s="18">
        <v>15000000</v>
      </c>
      <c r="F1462" s="2">
        <v>2.877488</v>
      </c>
      <c r="G1462" s="2">
        <v>25</v>
      </c>
    </row>
    <row r="1463" spans="1:7" x14ac:dyDescent="0.3">
      <c r="A1463" s="2">
        <v>22267</v>
      </c>
      <c r="B1463" s="2" t="s">
        <v>4515</v>
      </c>
      <c r="C1463" s="15">
        <v>-37364904</v>
      </c>
      <c r="D1463" s="17">
        <v>38000000</v>
      </c>
      <c r="E1463" s="19">
        <v>635096</v>
      </c>
      <c r="F1463" s="2">
        <v>5.5162069999999996</v>
      </c>
      <c r="G1463" s="2">
        <v>49</v>
      </c>
    </row>
    <row r="1464" spans="1:7" x14ac:dyDescent="0.3">
      <c r="A1464" s="2">
        <v>45958</v>
      </c>
      <c r="B1464" s="2" t="s">
        <v>4517</v>
      </c>
      <c r="C1464" s="14">
        <v>25147786</v>
      </c>
      <c r="D1464" s="16">
        <v>0</v>
      </c>
      <c r="E1464" s="18">
        <v>25147786</v>
      </c>
      <c r="F1464" s="2">
        <v>13.930763000000001</v>
      </c>
      <c r="G1464" s="2">
        <v>291</v>
      </c>
    </row>
    <row r="1465" spans="1:7" x14ac:dyDescent="0.3">
      <c r="A1465" s="2">
        <v>1969</v>
      </c>
      <c r="B1465" s="2" t="s">
        <v>4521</v>
      </c>
      <c r="C1465" s="15">
        <v>-24503683</v>
      </c>
      <c r="D1465" s="17">
        <v>35000000</v>
      </c>
      <c r="E1465" s="19">
        <v>10496317</v>
      </c>
      <c r="F1465" s="2">
        <v>20.27704</v>
      </c>
      <c r="G1465" s="2">
        <v>307</v>
      </c>
    </row>
    <row r="1466" spans="1:7" x14ac:dyDescent="0.3">
      <c r="A1466" s="2">
        <v>310706</v>
      </c>
      <c r="B1466" s="2" t="s">
        <v>4525</v>
      </c>
      <c r="C1466" s="14">
        <v>0</v>
      </c>
      <c r="D1466" s="16">
        <v>0</v>
      </c>
      <c r="E1466" s="18">
        <v>0</v>
      </c>
      <c r="F1466" s="2">
        <v>0.12673799999999999</v>
      </c>
      <c r="G1466" s="2">
        <v>0</v>
      </c>
    </row>
    <row r="1467" spans="1:7" x14ac:dyDescent="0.3">
      <c r="A1467" s="2">
        <v>198663</v>
      </c>
      <c r="B1467" s="2" t="s">
        <v>4530</v>
      </c>
      <c r="C1467" s="15">
        <v>314319861</v>
      </c>
      <c r="D1467" s="17">
        <v>34000000</v>
      </c>
      <c r="E1467" s="19">
        <v>348319861</v>
      </c>
      <c r="F1467" s="2">
        <v>131.815575</v>
      </c>
      <c r="G1467" s="2">
        <v>5371</v>
      </c>
    </row>
    <row r="1468" spans="1:7" x14ac:dyDescent="0.3">
      <c r="A1468" s="2">
        <v>239573</v>
      </c>
      <c r="B1468" s="2" t="s">
        <v>4532</v>
      </c>
      <c r="C1468" s="14">
        <v>-20568747</v>
      </c>
      <c r="D1468" s="16">
        <v>35000000</v>
      </c>
      <c r="E1468" s="18">
        <v>14431253</v>
      </c>
      <c r="F1468" s="2">
        <v>16.832312000000002</v>
      </c>
      <c r="G1468" s="2">
        <v>320</v>
      </c>
    </row>
    <row r="1469" spans="1:7" x14ac:dyDescent="0.3">
      <c r="A1469" s="2">
        <v>10436</v>
      </c>
      <c r="B1469" s="2" t="s">
        <v>4535</v>
      </c>
      <c r="C1469" s="15">
        <v>-1744560</v>
      </c>
      <c r="D1469" s="17">
        <v>34000000</v>
      </c>
      <c r="E1469" s="19">
        <v>32255440</v>
      </c>
      <c r="F1469" s="2">
        <v>9.1337469999999996</v>
      </c>
      <c r="G1469" s="2">
        <v>169</v>
      </c>
    </row>
    <row r="1470" spans="1:7" x14ac:dyDescent="0.3">
      <c r="A1470" s="2">
        <v>1381</v>
      </c>
      <c r="B1470" s="2" t="s">
        <v>4538</v>
      </c>
      <c r="C1470" s="14">
        <v>-19695110</v>
      </c>
      <c r="D1470" s="16">
        <v>35000000</v>
      </c>
      <c r="E1470" s="18">
        <v>15304890</v>
      </c>
      <c r="F1470" s="2">
        <v>24.606012</v>
      </c>
      <c r="G1470" s="2">
        <v>827</v>
      </c>
    </row>
    <row r="1471" spans="1:7" x14ac:dyDescent="0.3">
      <c r="A1471" s="2">
        <v>2162</v>
      </c>
      <c r="B1471" s="2" t="s">
        <v>4540</v>
      </c>
      <c r="C1471" s="15">
        <v>-58736034</v>
      </c>
      <c r="D1471" s="17">
        <v>70000000</v>
      </c>
      <c r="E1471" s="19">
        <v>11263966</v>
      </c>
      <c r="F1471" s="2">
        <v>3.2769119999999998</v>
      </c>
      <c r="G1471" s="2">
        <v>29</v>
      </c>
    </row>
    <row r="1472" spans="1:7" x14ac:dyDescent="0.3">
      <c r="A1472" s="2">
        <v>127493</v>
      </c>
      <c r="B1472" s="2" t="s">
        <v>4543</v>
      </c>
      <c r="C1472" s="14">
        <v>-32893443</v>
      </c>
      <c r="D1472" s="16">
        <v>35000000</v>
      </c>
      <c r="E1472" s="18">
        <v>2106557</v>
      </c>
      <c r="F1472" s="2">
        <v>16.830183999999999</v>
      </c>
      <c r="G1472" s="2">
        <v>344</v>
      </c>
    </row>
    <row r="1473" spans="1:7" x14ac:dyDescent="0.3">
      <c r="A1473" s="2">
        <v>12429</v>
      </c>
      <c r="B1473" s="2" t="s">
        <v>4545</v>
      </c>
      <c r="C1473" s="15">
        <v>145801819</v>
      </c>
      <c r="D1473" s="17">
        <v>41677699</v>
      </c>
      <c r="E1473" s="19">
        <v>187479518</v>
      </c>
      <c r="F1473" s="2">
        <v>39.586759999999998</v>
      </c>
      <c r="G1473" s="2">
        <v>926</v>
      </c>
    </row>
    <row r="1474" spans="1:7" x14ac:dyDescent="0.3">
      <c r="A1474" s="2">
        <v>228205</v>
      </c>
      <c r="B1474" s="2" t="s">
        <v>4549</v>
      </c>
      <c r="C1474" s="14">
        <v>29013281</v>
      </c>
      <c r="D1474" s="16">
        <v>34000000</v>
      </c>
      <c r="E1474" s="18">
        <v>63013281</v>
      </c>
      <c r="F1474" s="2">
        <v>41.946522999999999</v>
      </c>
      <c r="G1474" s="2">
        <v>1064</v>
      </c>
    </row>
    <row r="1475" spans="1:7" x14ac:dyDescent="0.3">
      <c r="A1475" s="2">
        <v>2900</v>
      </c>
      <c r="B1475" s="2" t="s">
        <v>4552</v>
      </c>
      <c r="C1475" s="15">
        <v>-55401412</v>
      </c>
      <c r="D1475" s="17">
        <v>75000000</v>
      </c>
      <c r="E1475" s="19">
        <v>19598588</v>
      </c>
      <c r="F1475" s="2">
        <v>20.697555999999999</v>
      </c>
      <c r="G1475" s="2">
        <v>254</v>
      </c>
    </row>
    <row r="1476" spans="1:7" x14ac:dyDescent="0.3">
      <c r="A1476" s="2">
        <v>21311</v>
      </c>
      <c r="B1476" s="2" t="s">
        <v>4556</v>
      </c>
      <c r="C1476" s="14">
        <v>-34000000</v>
      </c>
      <c r="D1476" s="16">
        <v>34000000</v>
      </c>
      <c r="E1476" s="18">
        <v>0</v>
      </c>
      <c r="F1476" s="2">
        <v>1.656695</v>
      </c>
      <c r="G1476" s="2">
        <v>18</v>
      </c>
    </row>
    <row r="1477" spans="1:7" x14ac:dyDescent="0.3">
      <c r="A1477" s="2">
        <v>77875</v>
      </c>
      <c r="B1477" s="2" t="s">
        <v>4559</v>
      </c>
      <c r="C1477" s="15">
        <v>-35000000</v>
      </c>
      <c r="D1477" s="17">
        <v>35000000</v>
      </c>
      <c r="E1477" s="19">
        <v>0</v>
      </c>
      <c r="F1477" s="2">
        <v>17.932561</v>
      </c>
      <c r="G1477" s="2">
        <v>240</v>
      </c>
    </row>
    <row r="1478" spans="1:7" x14ac:dyDescent="0.3">
      <c r="A1478" s="2">
        <v>192136</v>
      </c>
      <c r="B1478" s="2" t="s">
        <v>4562</v>
      </c>
      <c r="C1478" s="14">
        <v>-7670000</v>
      </c>
      <c r="D1478" s="16">
        <v>35000000</v>
      </c>
      <c r="E1478" s="18">
        <v>27330000</v>
      </c>
      <c r="F1478" s="2">
        <v>15.50957</v>
      </c>
      <c r="G1478" s="2">
        <v>224</v>
      </c>
    </row>
    <row r="1479" spans="1:7" x14ac:dyDescent="0.3">
      <c r="A1479" s="2">
        <v>18254</v>
      </c>
      <c r="B1479" s="2" t="s">
        <v>4565</v>
      </c>
      <c r="C1479" s="15">
        <v>8382659</v>
      </c>
      <c r="D1479" s="17">
        <v>32000000</v>
      </c>
      <c r="E1479" s="19">
        <v>40382659</v>
      </c>
      <c r="F1479" s="2">
        <v>4.6021850000000004</v>
      </c>
      <c r="G1479" s="2">
        <v>67</v>
      </c>
    </row>
    <row r="1480" spans="1:7" x14ac:dyDescent="0.3">
      <c r="A1480" s="2">
        <v>881</v>
      </c>
      <c r="B1480" s="2" t="s">
        <v>4568</v>
      </c>
      <c r="C1480" s="14">
        <v>203240178</v>
      </c>
      <c r="D1480" s="16">
        <v>40000000</v>
      </c>
      <c r="E1480" s="18">
        <v>243240178</v>
      </c>
      <c r="F1480" s="2">
        <v>40.379966000000003</v>
      </c>
      <c r="G1480" s="2">
        <v>877</v>
      </c>
    </row>
    <row r="1481" spans="1:7" x14ac:dyDescent="0.3">
      <c r="A1481" s="2">
        <v>10877</v>
      </c>
      <c r="B1481" s="2" t="s">
        <v>4571</v>
      </c>
      <c r="C1481" s="15">
        <v>29958599</v>
      </c>
      <c r="D1481" s="17">
        <v>50000000</v>
      </c>
      <c r="E1481" s="19">
        <v>79958599</v>
      </c>
      <c r="F1481" s="2">
        <v>12.601305999999999</v>
      </c>
      <c r="G1481" s="2">
        <v>110</v>
      </c>
    </row>
    <row r="1482" spans="1:7" x14ac:dyDescent="0.3">
      <c r="A1482" s="2">
        <v>9600</v>
      </c>
      <c r="B1482" s="2" t="s">
        <v>4574</v>
      </c>
      <c r="C1482" s="14">
        <v>143959438</v>
      </c>
      <c r="D1482" s="16">
        <v>30000000</v>
      </c>
      <c r="E1482" s="18">
        <v>173959438</v>
      </c>
      <c r="F1482" s="2">
        <v>24.389194</v>
      </c>
      <c r="G1482" s="2">
        <v>506</v>
      </c>
    </row>
    <row r="1483" spans="1:7" x14ac:dyDescent="0.3">
      <c r="A1483" s="2">
        <v>202575</v>
      </c>
      <c r="B1483" s="2" t="s">
        <v>4577</v>
      </c>
      <c r="C1483" s="15">
        <v>-34000000</v>
      </c>
      <c r="D1483" s="17">
        <v>34000000</v>
      </c>
      <c r="E1483" s="19">
        <v>0</v>
      </c>
      <c r="F1483" s="2">
        <v>12.867326</v>
      </c>
      <c r="G1483" s="2">
        <v>121</v>
      </c>
    </row>
    <row r="1484" spans="1:7" x14ac:dyDescent="0.3">
      <c r="A1484" s="2">
        <v>71469</v>
      </c>
      <c r="B1484" s="2" t="s">
        <v>4581</v>
      </c>
      <c r="C1484" s="14">
        <v>34626786</v>
      </c>
      <c r="D1484" s="16">
        <v>30000000</v>
      </c>
      <c r="E1484" s="18">
        <v>64626786</v>
      </c>
      <c r="F1484" s="2">
        <v>23.328823</v>
      </c>
      <c r="G1484" s="2">
        <v>469</v>
      </c>
    </row>
    <row r="1485" spans="1:7" x14ac:dyDescent="0.3">
      <c r="A1485" s="2">
        <v>85446</v>
      </c>
      <c r="B1485" s="2" t="s">
        <v>4585</v>
      </c>
      <c r="C1485" s="15">
        <v>107470746</v>
      </c>
      <c r="D1485" s="17">
        <v>33000000</v>
      </c>
      <c r="E1485" s="19">
        <v>140470746</v>
      </c>
      <c r="F1485" s="2">
        <v>29.775441000000001</v>
      </c>
      <c r="G1485" s="2">
        <v>663</v>
      </c>
    </row>
    <row r="1486" spans="1:7" x14ac:dyDescent="0.3">
      <c r="A1486" s="2">
        <v>326</v>
      </c>
      <c r="B1486" s="2" t="s">
        <v>4589</v>
      </c>
      <c r="C1486" s="14">
        <v>29022014</v>
      </c>
      <c r="D1486" s="16">
        <v>33000000</v>
      </c>
      <c r="E1486" s="18">
        <v>62022014</v>
      </c>
      <c r="F1486" s="2">
        <v>19.642327999999999</v>
      </c>
      <c r="G1486" s="2">
        <v>497</v>
      </c>
    </row>
    <row r="1487" spans="1:7" x14ac:dyDescent="0.3">
      <c r="A1487" s="2">
        <v>10685</v>
      </c>
      <c r="B1487" s="2" t="s">
        <v>4592</v>
      </c>
      <c r="C1487" s="15">
        <v>-33000000</v>
      </c>
      <c r="D1487" s="17">
        <v>33000000</v>
      </c>
      <c r="E1487" s="19">
        <v>0</v>
      </c>
      <c r="F1487" s="2">
        <v>7.3399080000000003</v>
      </c>
      <c r="G1487" s="2">
        <v>110</v>
      </c>
    </row>
    <row r="1488" spans="1:7" x14ac:dyDescent="0.3">
      <c r="A1488" s="2">
        <v>7220</v>
      </c>
      <c r="B1488" s="2" t="s">
        <v>4595</v>
      </c>
      <c r="C1488" s="14">
        <v>21700105</v>
      </c>
      <c r="D1488" s="16">
        <v>33000000</v>
      </c>
      <c r="E1488" s="18">
        <v>54700105</v>
      </c>
      <c r="F1488" s="2">
        <v>35.099611000000003</v>
      </c>
      <c r="G1488" s="2">
        <v>766</v>
      </c>
    </row>
    <row r="1489" spans="1:7" x14ac:dyDescent="0.3">
      <c r="A1489" s="2">
        <v>9763</v>
      </c>
      <c r="B1489" s="2" t="s">
        <v>4598</v>
      </c>
      <c r="C1489" s="15">
        <v>-2389127</v>
      </c>
      <c r="D1489" s="17">
        <v>30000000</v>
      </c>
      <c r="E1489" s="19">
        <v>27610873</v>
      </c>
      <c r="F1489" s="2">
        <v>16.541791</v>
      </c>
      <c r="G1489" s="2">
        <v>238</v>
      </c>
    </row>
    <row r="1490" spans="1:7" x14ac:dyDescent="0.3">
      <c r="A1490" s="2">
        <v>72387</v>
      </c>
      <c r="B1490" s="2" t="s">
        <v>4601</v>
      </c>
      <c r="C1490" s="14">
        <v>10346186</v>
      </c>
      <c r="D1490" s="16">
        <v>30000000</v>
      </c>
      <c r="E1490" s="18">
        <v>40346186</v>
      </c>
      <c r="F1490" s="2">
        <v>31.926950000000001</v>
      </c>
      <c r="G1490" s="2">
        <v>799</v>
      </c>
    </row>
    <row r="1491" spans="1:7" x14ac:dyDescent="0.3">
      <c r="A1491" s="2">
        <v>12596</v>
      </c>
      <c r="B1491" s="2" t="s">
        <v>4604</v>
      </c>
      <c r="C1491" s="15">
        <v>-33000000</v>
      </c>
      <c r="D1491" s="17">
        <v>33000000</v>
      </c>
      <c r="E1491" s="19">
        <v>0</v>
      </c>
      <c r="F1491" s="2">
        <v>9.0606419999999996</v>
      </c>
      <c r="G1491" s="2">
        <v>116</v>
      </c>
    </row>
    <row r="1492" spans="1:7" x14ac:dyDescent="0.3">
      <c r="A1492" s="2">
        <v>1892</v>
      </c>
      <c r="B1492" s="2" t="s">
        <v>4606</v>
      </c>
      <c r="C1492" s="14">
        <v>540350000</v>
      </c>
      <c r="D1492" s="16">
        <v>32350000</v>
      </c>
      <c r="E1492" s="18">
        <v>572700000</v>
      </c>
      <c r="F1492" s="2">
        <v>46.509070999999999</v>
      </c>
      <c r="G1492" s="2">
        <v>4665</v>
      </c>
    </row>
    <row r="1493" spans="1:7" x14ac:dyDescent="0.3">
      <c r="A1493" s="2">
        <v>13460</v>
      </c>
      <c r="B1493" s="2" t="s">
        <v>4609</v>
      </c>
      <c r="C1493" s="15">
        <v>-7788574</v>
      </c>
      <c r="D1493" s="17">
        <v>30000000</v>
      </c>
      <c r="E1493" s="19">
        <v>22211426</v>
      </c>
      <c r="F1493" s="2">
        <v>21.538222000000001</v>
      </c>
      <c r="G1493" s="2">
        <v>363</v>
      </c>
    </row>
    <row r="1494" spans="1:7" x14ac:dyDescent="0.3">
      <c r="A1494" s="2">
        <v>8055</v>
      </c>
      <c r="B1494" s="2" t="s">
        <v>4613</v>
      </c>
      <c r="C1494" s="14">
        <v>81019290</v>
      </c>
      <c r="D1494" s="16">
        <v>32000000</v>
      </c>
      <c r="E1494" s="18">
        <v>113019290</v>
      </c>
      <c r="F1494" s="2">
        <v>33.923786</v>
      </c>
      <c r="G1494" s="2">
        <v>813</v>
      </c>
    </row>
    <row r="1495" spans="1:7" x14ac:dyDescent="0.3">
      <c r="A1495" s="2">
        <v>50647</v>
      </c>
      <c r="B1495" s="2" t="s">
        <v>4615</v>
      </c>
      <c r="C1495" s="15">
        <v>-10840066</v>
      </c>
      <c r="D1495" s="17">
        <v>35000000</v>
      </c>
      <c r="E1495" s="19">
        <v>24159934</v>
      </c>
      <c r="F1495" s="2">
        <v>20.908494000000001</v>
      </c>
      <c r="G1495" s="2">
        <v>394</v>
      </c>
    </row>
    <row r="1496" spans="1:7" x14ac:dyDescent="0.3">
      <c r="A1496" s="2">
        <v>10719</v>
      </c>
      <c r="B1496" s="2" t="s">
        <v>4618</v>
      </c>
      <c r="C1496" s="14">
        <v>141398518</v>
      </c>
      <c r="D1496" s="16">
        <v>32000000</v>
      </c>
      <c r="E1496" s="18">
        <v>173398518</v>
      </c>
      <c r="F1496" s="2">
        <v>16.901954</v>
      </c>
      <c r="G1496" s="2">
        <v>987</v>
      </c>
    </row>
    <row r="1497" spans="1:7" x14ac:dyDescent="0.3">
      <c r="A1497" s="2">
        <v>9294</v>
      </c>
      <c r="B1497" s="2" t="s">
        <v>4621</v>
      </c>
      <c r="C1497" s="15">
        <v>120036382</v>
      </c>
      <c r="D1497" s="17">
        <v>32000000</v>
      </c>
      <c r="E1497" s="19">
        <v>152036382</v>
      </c>
      <c r="F1497" s="2">
        <v>15.039407000000001</v>
      </c>
      <c r="G1497" s="2">
        <v>323</v>
      </c>
    </row>
    <row r="1498" spans="1:7" x14ac:dyDescent="0.3">
      <c r="A1498" s="2">
        <v>11888</v>
      </c>
      <c r="B1498" s="2" t="s">
        <v>4623</v>
      </c>
      <c r="C1498" s="14">
        <v>-33000000</v>
      </c>
      <c r="D1498" s="16">
        <v>33000000</v>
      </c>
      <c r="E1498" s="18">
        <v>0</v>
      </c>
      <c r="F1498" s="2">
        <v>13.655735</v>
      </c>
      <c r="G1498" s="2">
        <v>185</v>
      </c>
    </row>
    <row r="1499" spans="1:7" x14ac:dyDescent="0.3">
      <c r="A1499" s="2">
        <v>9647</v>
      </c>
      <c r="B1499" s="2" t="s">
        <v>4626</v>
      </c>
      <c r="C1499" s="15">
        <v>60328000</v>
      </c>
      <c r="D1499" s="17">
        <v>0</v>
      </c>
      <c r="E1499" s="19">
        <v>60328000</v>
      </c>
      <c r="F1499" s="2">
        <v>21.620317</v>
      </c>
      <c r="G1499" s="2">
        <v>390</v>
      </c>
    </row>
    <row r="1500" spans="1:7" x14ac:dyDescent="0.3">
      <c r="A1500" s="2">
        <v>9353</v>
      </c>
      <c r="B1500" s="2" t="s">
        <v>4628</v>
      </c>
      <c r="C1500" s="14">
        <v>48197993</v>
      </c>
      <c r="D1500" s="16">
        <v>32000000</v>
      </c>
      <c r="E1500" s="18">
        <v>80197993</v>
      </c>
      <c r="F1500" s="2">
        <v>14.642054999999999</v>
      </c>
      <c r="G1500" s="2">
        <v>359</v>
      </c>
    </row>
    <row r="1501" spans="1:7" x14ac:dyDescent="0.3">
      <c r="A1501" s="2">
        <v>55721</v>
      </c>
      <c r="B1501" s="2" t="s">
        <v>4631</v>
      </c>
      <c r="C1501" s="15">
        <v>255883523</v>
      </c>
      <c r="D1501" s="17">
        <v>32500000</v>
      </c>
      <c r="E1501" s="19">
        <v>288383523</v>
      </c>
      <c r="F1501" s="2">
        <v>17.107064999999999</v>
      </c>
      <c r="G1501" s="2">
        <v>1661</v>
      </c>
    </row>
    <row r="1502" spans="1:7" x14ac:dyDescent="0.3">
      <c r="A1502" s="2">
        <v>109414</v>
      </c>
      <c r="B1502" s="2" t="s">
        <v>4633</v>
      </c>
      <c r="C1502" s="14">
        <v>94041322</v>
      </c>
      <c r="D1502" s="16">
        <v>32000000</v>
      </c>
      <c r="E1502" s="18">
        <v>126041322</v>
      </c>
      <c r="F1502" s="2">
        <v>38.217080000000003</v>
      </c>
      <c r="G1502" s="2">
        <v>2359</v>
      </c>
    </row>
    <row r="1503" spans="1:7" x14ac:dyDescent="0.3">
      <c r="A1503" s="2">
        <v>10307</v>
      </c>
      <c r="B1503" s="2" t="s">
        <v>4635</v>
      </c>
      <c r="C1503" s="15">
        <v>21041732</v>
      </c>
      <c r="D1503" s="17">
        <v>29000000</v>
      </c>
      <c r="E1503" s="19">
        <v>50041732</v>
      </c>
      <c r="F1503" s="2">
        <v>14.993169</v>
      </c>
      <c r="G1503" s="2">
        <v>242</v>
      </c>
    </row>
    <row r="1504" spans="1:7" x14ac:dyDescent="0.3">
      <c r="A1504" s="2">
        <v>11978</v>
      </c>
      <c r="B1504" s="2" t="s">
        <v>4639</v>
      </c>
      <c r="C1504" s="14">
        <v>16814909</v>
      </c>
      <c r="D1504" s="16">
        <v>32000000</v>
      </c>
      <c r="E1504" s="18">
        <v>48814909</v>
      </c>
      <c r="F1504" s="2">
        <v>24.147269000000001</v>
      </c>
      <c r="G1504" s="2">
        <v>544</v>
      </c>
    </row>
    <row r="1505" spans="1:7" x14ac:dyDescent="0.3">
      <c r="A1505" s="2">
        <v>22907</v>
      </c>
      <c r="B1505" s="2" t="s">
        <v>4641</v>
      </c>
      <c r="C1505" s="15">
        <v>37055695</v>
      </c>
      <c r="D1505" s="17">
        <v>32000000</v>
      </c>
      <c r="E1505" s="19">
        <v>69055695</v>
      </c>
      <c r="F1505" s="2">
        <v>18.47242</v>
      </c>
      <c r="G1505" s="2">
        <v>394</v>
      </c>
    </row>
    <row r="1506" spans="1:7" x14ac:dyDescent="0.3">
      <c r="A1506" s="2">
        <v>87567</v>
      </c>
      <c r="B1506" s="2" t="s">
        <v>4645</v>
      </c>
      <c r="C1506" s="14">
        <v>-13180652</v>
      </c>
      <c r="D1506" s="16">
        <v>35000000</v>
      </c>
      <c r="E1506" s="18">
        <v>21819348</v>
      </c>
      <c r="F1506" s="2">
        <v>18.843319999999999</v>
      </c>
      <c r="G1506" s="2">
        <v>414</v>
      </c>
    </row>
    <row r="1507" spans="1:7" x14ac:dyDescent="0.3">
      <c r="A1507" s="2">
        <v>38322</v>
      </c>
      <c r="B1507" s="2" t="s">
        <v>4649</v>
      </c>
      <c r="C1507" s="15">
        <v>51615414</v>
      </c>
      <c r="D1507" s="17">
        <v>32000000</v>
      </c>
      <c r="E1507" s="19">
        <v>83615414</v>
      </c>
      <c r="F1507" s="2">
        <v>15.901137</v>
      </c>
      <c r="G1507" s="2">
        <v>313</v>
      </c>
    </row>
    <row r="1508" spans="1:7" x14ac:dyDescent="0.3">
      <c r="A1508" s="2">
        <v>45612</v>
      </c>
      <c r="B1508" s="2" t="s">
        <v>4651</v>
      </c>
      <c r="C1508" s="14">
        <v>115332697</v>
      </c>
      <c r="D1508" s="16">
        <v>32000000</v>
      </c>
      <c r="E1508" s="18">
        <v>147332697</v>
      </c>
      <c r="F1508" s="2">
        <v>59.198880000000003</v>
      </c>
      <c r="G1508" s="2">
        <v>2699</v>
      </c>
    </row>
    <row r="1509" spans="1:7" x14ac:dyDescent="0.3">
      <c r="A1509" s="2">
        <v>7305</v>
      </c>
      <c r="B1509" s="2" t="s">
        <v>4654</v>
      </c>
      <c r="C1509" s="15">
        <v>4733909</v>
      </c>
      <c r="D1509" s="17">
        <v>32000000</v>
      </c>
      <c r="E1509" s="19">
        <v>36733909</v>
      </c>
      <c r="F1509" s="2">
        <v>14.48851</v>
      </c>
      <c r="G1509" s="2">
        <v>374</v>
      </c>
    </row>
    <row r="1510" spans="1:7" x14ac:dyDescent="0.3">
      <c r="A1510" s="2">
        <v>3594</v>
      </c>
      <c r="B1510" s="2" t="s">
        <v>4656</v>
      </c>
      <c r="C1510" s="14">
        <v>47566815</v>
      </c>
      <c r="D1510" s="16">
        <v>30000000</v>
      </c>
      <c r="E1510" s="18">
        <v>77566815</v>
      </c>
      <c r="F1510" s="2">
        <v>23.197407999999999</v>
      </c>
      <c r="G1510" s="2">
        <v>1018</v>
      </c>
    </row>
    <row r="1511" spans="1:7" x14ac:dyDescent="0.3">
      <c r="A1511" s="2">
        <v>157841</v>
      </c>
      <c r="B1511" s="2" t="s">
        <v>4658</v>
      </c>
      <c r="C1511" s="15">
        <v>-23505211</v>
      </c>
      <c r="D1511" s="17">
        <v>33000000</v>
      </c>
      <c r="E1511" s="19">
        <v>9494789</v>
      </c>
      <c r="F1511" s="2">
        <v>10.651202</v>
      </c>
      <c r="G1511" s="2">
        <v>232</v>
      </c>
    </row>
    <row r="1512" spans="1:7" x14ac:dyDescent="0.3">
      <c r="A1512" s="2">
        <v>11519</v>
      </c>
      <c r="B1512" s="2" t="s">
        <v>4661</v>
      </c>
      <c r="C1512" s="14">
        <v>-3244258</v>
      </c>
      <c r="D1512" s="16">
        <v>35000000</v>
      </c>
      <c r="E1512" s="18">
        <v>31755742</v>
      </c>
      <c r="F1512" s="2">
        <v>10.032626</v>
      </c>
      <c r="G1512" s="2">
        <v>143</v>
      </c>
    </row>
    <row r="1513" spans="1:7" x14ac:dyDescent="0.3">
      <c r="A1513" s="2">
        <v>12920</v>
      </c>
      <c r="B1513" s="2" t="s">
        <v>4663</v>
      </c>
      <c r="C1513" s="15">
        <v>0</v>
      </c>
      <c r="D1513" s="17">
        <v>0</v>
      </c>
      <c r="E1513" s="19">
        <v>0</v>
      </c>
      <c r="F1513" s="2">
        <v>6.048743</v>
      </c>
      <c r="G1513" s="2">
        <v>67</v>
      </c>
    </row>
    <row r="1514" spans="1:7" x14ac:dyDescent="0.3">
      <c r="A1514" s="2">
        <v>59</v>
      </c>
      <c r="B1514" s="2" t="s">
        <v>4666</v>
      </c>
      <c r="C1514" s="14">
        <v>28740827</v>
      </c>
      <c r="D1514" s="16">
        <v>32000000</v>
      </c>
      <c r="E1514" s="18">
        <v>60740827</v>
      </c>
      <c r="F1514" s="2">
        <v>34.628737999999998</v>
      </c>
      <c r="G1514" s="2">
        <v>832</v>
      </c>
    </row>
    <row r="1515" spans="1:7" x14ac:dyDescent="0.3">
      <c r="A1515" s="2">
        <v>9335</v>
      </c>
      <c r="B1515" s="2" t="s">
        <v>4668</v>
      </c>
      <c r="C1515" s="15">
        <v>53167639</v>
      </c>
      <c r="D1515" s="17">
        <v>32000000</v>
      </c>
      <c r="E1515" s="19">
        <v>85167639</v>
      </c>
      <c r="F1515" s="2">
        <v>47.561199999999999</v>
      </c>
      <c r="G1515" s="2">
        <v>1061</v>
      </c>
    </row>
    <row r="1516" spans="1:7" x14ac:dyDescent="0.3">
      <c r="A1516" s="2">
        <v>12106</v>
      </c>
      <c r="B1516" s="2" t="s">
        <v>4670</v>
      </c>
      <c r="C1516" s="14">
        <v>-13447540</v>
      </c>
      <c r="D1516" s="16">
        <v>32000000</v>
      </c>
      <c r="E1516" s="18">
        <v>18552460</v>
      </c>
      <c r="F1516" s="2">
        <v>16.473355000000002</v>
      </c>
      <c r="G1516" s="2">
        <v>427</v>
      </c>
    </row>
    <row r="1517" spans="1:7" x14ac:dyDescent="0.3">
      <c r="A1517" s="2">
        <v>11141</v>
      </c>
      <c r="B1517" s="2" t="s">
        <v>4673</v>
      </c>
      <c r="C1517" s="15">
        <v>2016165</v>
      </c>
      <c r="D1517" s="17">
        <v>28000000</v>
      </c>
      <c r="E1517" s="19">
        <v>30016165</v>
      </c>
      <c r="F1517" s="2">
        <v>6.2014040000000001</v>
      </c>
      <c r="G1517" s="2">
        <v>104</v>
      </c>
    </row>
    <row r="1518" spans="1:7" x14ac:dyDescent="0.3">
      <c r="A1518" s="2">
        <v>8649</v>
      </c>
      <c r="B1518" s="2" t="s">
        <v>4675</v>
      </c>
      <c r="C1518" s="14">
        <v>-32000000</v>
      </c>
      <c r="D1518" s="16">
        <v>32000000</v>
      </c>
      <c r="E1518" s="18">
        <v>0</v>
      </c>
      <c r="F1518" s="2">
        <v>15.560917999999999</v>
      </c>
      <c r="G1518" s="2">
        <v>225</v>
      </c>
    </row>
    <row r="1519" spans="1:7" x14ac:dyDescent="0.3">
      <c r="A1519" s="2">
        <v>31867</v>
      </c>
      <c r="B1519" s="2" t="s">
        <v>4678</v>
      </c>
      <c r="C1519" s="15">
        <v>-13590109</v>
      </c>
      <c r="D1519" s="17">
        <v>32000000</v>
      </c>
      <c r="E1519" s="19">
        <v>18409891</v>
      </c>
      <c r="F1519" s="2">
        <v>25.799696999999998</v>
      </c>
      <c r="G1519" s="2">
        <v>620</v>
      </c>
    </row>
    <row r="1520" spans="1:7" x14ac:dyDescent="0.3">
      <c r="A1520" s="2">
        <v>10253</v>
      </c>
      <c r="B1520" s="2" t="s">
        <v>4682</v>
      </c>
      <c r="C1520" s="14">
        <v>-16412596</v>
      </c>
      <c r="D1520" s="16">
        <v>70000000</v>
      </c>
      <c r="E1520" s="18">
        <v>53587404</v>
      </c>
      <c r="F1520" s="2">
        <v>4.8220330000000002</v>
      </c>
      <c r="G1520" s="2">
        <v>104</v>
      </c>
    </row>
    <row r="1521" spans="1:7" x14ac:dyDescent="0.3">
      <c r="A1521" s="2">
        <v>3587</v>
      </c>
      <c r="B1521" s="2" t="s">
        <v>4686</v>
      </c>
      <c r="C1521" s="15">
        <v>-32000000</v>
      </c>
      <c r="D1521" s="17">
        <v>32000000</v>
      </c>
      <c r="E1521" s="19">
        <v>0</v>
      </c>
      <c r="F1521" s="2">
        <v>3.379454</v>
      </c>
      <c r="G1521" s="2">
        <v>44</v>
      </c>
    </row>
    <row r="1522" spans="1:7" x14ac:dyDescent="0.3">
      <c r="A1522" s="2">
        <v>124459</v>
      </c>
      <c r="B1522" s="2" t="s">
        <v>4688</v>
      </c>
      <c r="C1522" s="14">
        <v>-2562119</v>
      </c>
      <c r="D1522" s="16">
        <v>30000000</v>
      </c>
      <c r="E1522" s="18">
        <v>27437881</v>
      </c>
      <c r="F1522" s="2">
        <v>26.938500000000001</v>
      </c>
      <c r="G1522" s="2">
        <v>724</v>
      </c>
    </row>
    <row r="1523" spans="1:7" x14ac:dyDescent="0.3">
      <c r="A1523" s="2">
        <v>24662</v>
      </c>
      <c r="B1523" s="2" t="s">
        <v>4692</v>
      </c>
      <c r="C1523" s="15">
        <v>-28433363</v>
      </c>
      <c r="D1523" s="17">
        <v>32000000</v>
      </c>
      <c r="E1523" s="19">
        <v>3566637</v>
      </c>
      <c r="F1523" s="2">
        <v>4.0984439999999998</v>
      </c>
      <c r="G1523" s="2">
        <v>24</v>
      </c>
    </row>
    <row r="1524" spans="1:7" x14ac:dyDescent="0.3">
      <c r="A1524" s="2">
        <v>32274</v>
      </c>
      <c r="B1524" s="2" t="s">
        <v>4694</v>
      </c>
      <c r="C1524" s="14">
        <v>0</v>
      </c>
      <c r="D1524" s="16">
        <v>0</v>
      </c>
      <c r="E1524" s="18">
        <v>0</v>
      </c>
      <c r="F1524" s="2">
        <v>4.9015529999999998</v>
      </c>
      <c r="G1524" s="2">
        <v>18</v>
      </c>
    </row>
    <row r="1525" spans="1:7" x14ac:dyDescent="0.3">
      <c r="A1525" s="2">
        <v>182</v>
      </c>
      <c r="B1525" s="2" t="s">
        <v>4698</v>
      </c>
      <c r="C1525" s="15">
        <v>-26085092</v>
      </c>
      <c r="D1525" s="17">
        <v>32000000</v>
      </c>
      <c r="E1525" s="19">
        <v>5914908</v>
      </c>
      <c r="F1525" s="2">
        <v>5.3479359999999998</v>
      </c>
      <c r="G1525" s="2">
        <v>86</v>
      </c>
    </row>
    <row r="1526" spans="1:7" x14ac:dyDescent="0.3">
      <c r="A1526" s="2">
        <v>5494</v>
      </c>
      <c r="B1526" s="2" t="s">
        <v>4700</v>
      </c>
      <c r="C1526" s="14">
        <v>-32000000</v>
      </c>
      <c r="D1526" s="16">
        <v>32000000</v>
      </c>
      <c r="E1526" s="18">
        <v>0</v>
      </c>
      <c r="F1526" s="2">
        <v>4.1205489999999996</v>
      </c>
      <c r="G1526" s="2">
        <v>13</v>
      </c>
    </row>
    <row r="1527" spans="1:7" x14ac:dyDescent="0.3">
      <c r="A1527" s="2">
        <v>28</v>
      </c>
      <c r="B1527" s="2" t="s">
        <v>4704</v>
      </c>
      <c r="C1527" s="15">
        <v>57960381</v>
      </c>
      <c r="D1527" s="17">
        <v>31500000</v>
      </c>
      <c r="E1527" s="19">
        <v>89460381</v>
      </c>
      <c r="F1527" s="2">
        <v>49.973461999999998</v>
      </c>
      <c r="G1527" s="2">
        <v>2055</v>
      </c>
    </row>
    <row r="1528" spans="1:7" x14ac:dyDescent="0.3">
      <c r="A1528" s="2">
        <v>38073</v>
      </c>
      <c r="B1528" s="2" t="s">
        <v>4706</v>
      </c>
      <c r="C1528" s="14">
        <v>10045846</v>
      </c>
      <c r="D1528" s="16">
        <v>32000000</v>
      </c>
      <c r="E1528" s="18">
        <v>42045846</v>
      </c>
      <c r="F1528" s="2">
        <v>13.611544</v>
      </c>
      <c r="G1528" s="2">
        <v>262</v>
      </c>
    </row>
    <row r="1529" spans="1:7" x14ac:dyDescent="0.3">
      <c r="A1529" s="2">
        <v>2054</v>
      </c>
      <c r="B1529" s="2" t="s">
        <v>4710</v>
      </c>
      <c r="C1529" s="15">
        <v>106269971</v>
      </c>
      <c r="D1529" s="17">
        <v>0</v>
      </c>
      <c r="E1529" s="19">
        <v>106269971</v>
      </c>
      <c r="F1529" s="2">
        <v>6.7752939999999997</v>
      </c>
      <c r="G1529" s="2">
        <v>113</v>
      </c>
    </row>
    <row r="1530" spans="1:7" x14ac:dyDescent="0.3">
      <c r="A1530" s="2">
        <v>302156</v>
      </c>
      <c r="B1530" s="2" t="s">
        <v>4712</v>
      </c>
      <c r="C1530" s="14">
        <v>-16791304</v>
      </c>
      <c r="D1530" s="16">
        <v>31500000</v>
      </c>
      <c r="E1530" s="18">
        <v>14708696</v>
      </c>
      <c r="F1530" s="2">
        <v>27.891012</v>
      </c>
      <c r="G1530" s="2">
        <v>557</v>
      </c>
    </row>
    <row r="1531" spans="1:7" x14ac:dyDescent="0.3">
      <c r="A1531" s="2">
        <v>606</v>
      </c>
      <c r="B1531" s="2" t="s">
        <v>4715</v>
      </c>
      <c r="C1531" s="15">
        <v>97499205</v>
      </c>
      <c r="D1531" s="17">
        <v>31000000</v>
      </c>
      <c r="E1531" s="19">
        <v>128499205</v>
      </c>
      <c r="F1531" s="2">
        <v>13.864974999999999</v>
      </c>
      <c r="G1531" s="2">
        <v>279</v>
      </c>
    </row>
    <row r="1532" spans="1:7" x14ac:dyDescent="0.3">
      <c r="A1532" s="2">
        <v>87502</v>
      </c>
      <c r="B1532" s="2" t="s">
        <v>4717</v>
      </c>
      <c r="C1532" s="14">
        <v>130772375</v>
      </c>
      <c r="D1532" s="16">
        <v>31000000</v>
      </c>
      <c r="E1532" s="18">
        <v>161772375</v>
      </c>
      <c r="F1532" s="2">
        <v>42.213765000000002</v>
      </c>
      <c r="G1532" s="2">
        <v>2415</v>
      </c>
    </row>
    <row r="1533" spans="1:7" x14ac:dyDescent="0.3">
      <c r="A1533" s="2">
        <v>698</v>
      </c>
      <c r="B1533" s="2" t="s">
        <v>4720</v>
      </c>
      <c r="C1533" s="15">
        <v>176308099</v>
      </c>
      <c r="D1533" s="17">
        <v>34000000</v>
      </c>
      <c r="E1533" s="19">
        <v>210308099</v>
      </c>
      <c r="F1533" s="2">
        <v>29.887404</v>
      </c>
      <c r="G1533" s="2">
        <v>541</v>
      </c>
    </row>
    <row r="1534" spans="1:7" x14ac:dyDescent="0.3">
      <c r="A1534" s="2">
        <v>120467</v>
      </c>
      <c r="B1534" s="2" t="s">
        <v>4723</v>
      </c>
      <c r="C1534" s="14">
        <v>144600318</v>
      </c>
      <c r="D1534" s="16">
        <v>30000000</v>
      </c>
      <c r="E1534" s="18">
        <v>174600318</v>
      </c>
      <c r="F1534" s="2">
        <v>74.417456000000001</v>
      </c>
      <c r="G1534" s="2">
        <v>4519</v>
      </c>
    </row>
    <row r="1535" spans="1:7" x14ac:dyDescent="0.3">
      <c r="A1535" s="2">
        <v>11313</v>
      </c>
      <c r="B1535" s="2" t="s">
        <v>4725</v>
      </c>
      <c r="C1535" s="15">
        <v>-6814219</v>
      </c>
      <c r="D1535" s="17">
        <v>31000000</v>
      </c>
      <c r="E1535" s="19">
        <v>24185781</v>
      </c>
      <c r="F1535" s="2">
        <v>7.0676199999999998</v>
      </c>
      <c r="G1535" s="2">
        <v>131</v>
      </c>
    </row>
    <row r="1536" spans="1:7" x14ac:dyDescent="0.3">
      <c r="A1536" s="2">
        <v>6488</v>
      </c>
      <c r="B1536" s="2" t="s">
        <v>4728</v>
      </c>
      <c r="C1536" s="14">
        <v>22208180</v>
      </c>
      <c r="D1536" s="16">
        <v>31000000</v>
      </c>
      <c r="E1536" s="18">
        <v>53208180</v>
      </c>
      <c r="F1536" s="2">
        <v>15.895661</v>
      </c>
      <c r="G1536" s="2">
        <v>433</v>
      </c>
    </row>
    <row r="1537" spans="1:7" x14ac:dyDescent="0.3">
      <c r="A1537" s="2">
        <v>10559</v>
      </c>
      <c r="B1537" s="2" t="s">
        <v>4731</v>
      </c>
      <c r="C1537" s="15">
        <v>37106245</v>
      </c>
      <c r="D1537" s="17">
        <v>31000000</v>
      </c>
      <c r="E1537" s="19">
        <v>68106245</v>
      </c>
      <c r="F1537" s="2">
        <v>19.258040999999999</v>
      </c>
      <c r="G1537" s="2">
        <v>462</v>
      </c>
    </row>
    <row r="1538" spans="1:7" x14ac:dyDescent="0.3">
      <c r="A1538" s="2">
        <v>296099</v>
      </c>
      <c r="B1538" s="2" t="s">
        <v>4733</v>
      </c>
      <c r="C1538" s="14">
        <v>73384188</v>
      </c>
      <c r="D1538" s="16">
        <v>31000000</v>
      </c>
      <c r="E1538" s="18">
        <v>104384188</v>
      </c>
      <c r="F1538" s="2">
        <v>47.753597999999997</v>
      </c>
      <c r="G1538" s="2">
        <v>1195</v>
      </c>
    </row>
    <row r="1539" spans="1:7" x14ac:dyDescent="0.3">
      <c r="A1539" s="2">
        <v>8012</v>
      </c>
      <c r="B1539" s="2" t="s">
        <v>4737</v>
      </c>
      <c r="C1539" s="15">
        <v>84851622</v>
      </c>
      <c r="D1539" s="17">
        <v>30250000</v>
      </c>
      <c r="E1539" s="19">
        <v>115101622</v>
      </c>
      <c r="F1539" s="2">
        <v>15.585138000000001</v>
      </c>
      <c r="G1539" s="2">
        <v>302</v>
      </c>
    </row>
    <row r="1540" spans="1:7" x14ac:dyDescent="0.3">
      <c r="A1540" s="2">
        <v>1574</v>
      </c>
      <c r="B1540" s="2" t="s">
        <v>4740</v>
      </c>
      <c r="C1540" s="14">
        <v>261776732</v>
      </c>
      <c r="D1540" s="16">
        <v>45000000</v>
      </c>
      <c r="E1540" s="18">
        <v>306776732</v>
      </c>
      <c r="F1540" s="2">
        <v>32.217424999999999</v>
      </c>
      <c r="G1540" s="2">
        <v>677</v>
      </c>
    </row>
    <row r="1541" spans="1:7" x14ac:dyDescent="0.3">
      <c r="A1541" s="2">
        <v>9032</v>
      </c>
      <c r="B1541" s="2" t="s">
        <v>4742</v>
      </c>
      <c r="C1541" s="15">
        <v>200601895</v>
      </c>
      <c r="D1541" s="17">
        <v>34200000</v>
      </c>
      <c r="E1541" s="19">
        <v>234801895</v>
      </c>
      <c r="F1541" s="2">
        <v>34.868589999999998</v>
      </c>
      <c r="G1541" s="2">
        <v>875</v>
      </c>
    </row>
    <row r="1542" spans="1:7" x14ac:dyDescent="0.3">
      <c r="A1542" s="2">
        <v>2770</v>
      </c>
      <c r="B1542" s="2" t="s">
        <v>4744</v>
      </c>
      <c r="C1542" s="14">
        <v>257553595</v>
      </c>
      <c r="D1542" s="16">
        <v>30000000</v>
      </c>
      <c r="E1542" s="18">
        <v>287553595</v>
      </c>
      <c r="F1542" s="2">
        <v>36.432597999999999</v>
      </c>
      <c r="G1542" s="2">
        <v>1344</v>
      </c>
    </row>
    <row r="1543" spans="1:7" x14ac:dyDescent="0.3">
      <c r="A1543" s="2">
        <v>862</v>
      </c>
      <c r="B1543" s="2" t="s">
        <v>4747</v>
      </c>
      <c r="C1543" s="15">
        <v>343554033</v>
      </c>
      <c r="D1543" s="17">
        <v>30000000</v>
      </c>
      <c r="E1543" s="19">
        <v>373554033</v>
      </c>
      <c r="F1543" s="2">
        <v>73.640445</v>
      </c>
      <c r="G1543" s="2">
        <v>5269</v>
      </c>
    </row>
    <row r="1544" spans="1:7" x14ac:dyDescent="0.3">
      <c r="A1544" s="2">
        <v>1637</v>
      </c>
      <c r="B1544" s="2" t="s">
        <v>4749</v>
      </c>
      <c r="C1544" s="14">
        <v>320448145</v>
      </c>
      <c r="D1544" s="16">
        <v>30000000</v>
      </c>
      <c r="E1544" s="18">
        <v>350448145</v>
      </c>
      <c r="F1544" s="2">
        <v>49.526736</v>
      </c>
      <c r="G1544" s="2">
        <v>1783</v>
      </c>
    </row>
    <row r="1545" spans="1:7" x14ac:dyDescent="0.3">
      <c r="A1545" s="2">
        <v>72570</v>
      </c>
      <c r="B1545" s="2" t="s">
        <v>4751</v>
      </c>
      <c r="C1545" s="15">
        <v>166114570</v>
      </c>
      <c r="D1545" s="17">
        <v>30000000</v>
      </c>
      <c r="E1545" s="19">
        <v>196114570</v>
      </c>
      <c r="F1545" s="2">
        <v>26.780961000000001</v>
      </c>
      <c r="G1545" s="2">
        <v>1293</v>
      </c>
    </row>
    <row r="1546" spans="1:7" x14ac:dyDescent="0.3">
      <c r="A1546" s="2">
        <v>27569</v>
      </c>
      <c r="B1546" s="2" t="s">
        <v>4754</v>
      </c>
      <c r="C1546" s="14">
        <v>-15865707</v>
      </c>
      <c r="D1546" s="16">
        <v>31000000</v>
      </c>
      <c r="E1546" s="18">
        <v>15134293</v>
      </c>
      <c r="F1546" s="2">
        <v>6.4873440000000002</v>
      </c>
      <c r="G1546" s="2">
        <v>89</v>
      </c>
    </row>
    <row r="1547" spans="1:7" x14ac:dyDescent="0.3">
      <c r="A1547" s="2">
        <v>10637</v>
      </c>
      <c r="B1547" s="2" t="s">
        <v>4757</v>
      </c>
      <c r="C1547" s="15">
        <v>106706683</v>
      </c>
      <c r="D1547" s="17">
        <v>30000000</v>
      </c>
      <c r="E1547" s="19">
        <v>136706683</v>
      </c>
      <c r="F1547" s="2">
        <v>25.996219</v>
      </c>
      <c r="G1547" s="2">
        <v>821</v>
      </c>
    </row>
    <row r="1548" spans="1:7" x14ac:dyDescent="0.3">
      <c r="A1548" s="2">
        <v>1669</v>
      </c>
      <c r="B1548" s="2" t="s">
        <v>4759</v>
      </c>
      <c r="C1548" s="14">
        <v>169200000</v>
      </c>
      <c r="D1548" s="16">
        <v>30000000</v>
      </c>
      <c r="E1548" s="18">
        <v>199200000</v>
      </c>
      <c r="F1548" s="2">
        <v>46.212155000000003</v>
      </c>
      <c r="G1548" s="2">
        <v>957</v>
      </c>
    </row>
    <row r="1549" spans="1:7" x14ac:dyDescent="0.3">
      <c r="A1549" s="2">
        <v>132363</v>
      </c>
      <c r="B1549" s="2" t="s">
        <v>4761</v>
      </c>
      <c r="C1549" s="15">
        <v>90922175</v>
      </c>
      <c r="D1549" s="17">
        <v>25000000</v>
      </c>
      <c r="E1549" s="19">
        <v>115922175</v>
      </c>
      <c r="F1549" s="2">
        <v>32.105328</v>
      </c>
      <c r="G1549" s="2">
        <v>1101</v>
      </c>
    </row>
    <row r="1550" spans="1:7" x14ac:dyDescent="0.3">
      <c r="A1550" s="2">
        <v>9472</v>
      </c>
      <c r="B1550" s="2" t="s">
        <v>4763</v>
      </c>
      <c r="C1550" s="14">
        <v>147722310</v>
      </c>
      <c r="D1550" s="16">
        <v>20000000</v>
      </c>
      <c r="E1550" s="18">
        <v>167722310</v>
      </c>
      <c r="F1550" s="2">
        <v>41.156216999999998</v>
      </c>
      <c r="G1550" s="2">
        <v>981</v>
      </c>
    </row>
    <row r="1551" spans="1:7" x14ac:dyDescent="0.3">
      <c r="A1551" s="2">
        <v>2907</v>
      </c>
      <c r="B1551" s="2" t="s">
        <v>4765</v>
      </c>
      <c r="C1551" s="15">
        <v>161502426</v>
      </c>
      <c r="D1551" s="17">
        <v>30000000</v>
      </c>
      <c r="E1551" s="19">
        <v>191502426</v>
      </c>
      <c r="F1551" s="2">
        <v>37.179546999999999</v>
      </c>
      <c r="G1551" s="2">
        <v>848</v>
      </c>
    </row>
    <row r="1552" spans="1:7" x14ac:dyDescent="0.3">
      <c r="A1552" s="2">
        <v>9273</v>
      </c>
      <c r="B1552" s="2" t="s">
        <v>4768</v>
      </c>
      <c r="C1552" s="14">
        <v>182385533</v>
      </c>
      <c r="D1552" s="16">
        <v>30000000</v>
      </c>
      <c r="E1552" s="18">
        <v>212385533</v>
      </c>
      <c r="F1552" s="2">
        <v>34.391792000000002</v>
      </c>
      <c r="G1552" s="2">
        <v>1099</v>
      </c>
    </row>
    <row r="1553" spans="1:7" x14ac:dyDescent="0.3">
      <c r="A1553" s="2">
        <v>9880</v>
      </c>
      <c r="B1553" s="2" t="s">
        <v>4772</v>
      </c>
      <c r="C1553" s="15">
        <v>128335153</v>
      </c>
      <c r="D1553" s="17">
        <v>37000000</v>
      </c>
      <c r="E1553" s="19">
        <v>165335153</v>
      </c>
      <c r="F1553" s="2">
        <v>40.176265000000001</v>
      </c>
      <c r="G1553" s="2">
        <v>1023</v>
      </c>
    </row>
    <row r="1554" spans="1:7" x14ac:dyDescent="0.3">
      <c r="A1554" s="2">
        <v>2925</v>
      </c>
      <c r="B1554" s="2" t="s">
        <v>4774</v>
      </c>
      <c r="C1554" s="14">
        <v>90400000</v>
      </c>
      <c r="D1554" s="16">
        <v>26000000</v>
      </c>
      <c r="E1554" s="18">
        <v>116400000</v>
      </c>
      <c r="F1554" s="2">
        <v>10.704596</v>
      </c>
      <c r="G1554" s="2">
        <v>166</v>
      </c>
    </row>
    <row r="1555" spans="1:7" x14ac:dyDescent="0.3">
      <c r="A1555" s="2">
        <v>807</v>
      </c>
      <c r="B1555" s="2" t="s">
        <v>4776</v>
      </c>
      <c r="C1555" s="15">
        <v>294311859</v>
      </c>
      <c r="D1555" s="17">
        <v>33000000</v>
      </c>
      <c r="E1555" s="19">
        <v>327311859</v>
      </c>
      <c r="F1555" s="2">
        <v>79.579532</v>
      </c>
      <c r="G1555" s="2">
        <v>5765</v>
      </c>
    </row>
    <row r="1556" spans="1:7" x14ac:dyDescent="0.3">
      <c r="A1556" s="2">
        <v>17654</v>
      </c>
      <c r="B1556" s="2" t="s">
        <v>4778</v>
      </c>
      <c r="C1556" s="14">
        <v>180819611</v>
      </c>
      <c r="D1556" s="16">
        <v>30000000</v>
      </c>
      <c r="E1556" s="18">
        <v>210819611</v>
      </c>
      <c r="F1556" s="2">
        <v>63.136780000000002</v>
      </c>
      <c r="G1556" s="2">
        <v>3382</v>
      </c>
    </row>
    <row r="1557" spans="1:7" x14ac:dyDescent="0.3">
      <c r="A1557" s="2">
        <v>11836</v>
      </c>
      <c r="B1557" s="2" t="s">
        <v>4780</v>
      </c>
      <c r="C1557" s="15">
        <v>110161792</v>
      </c>
      <c r="D1557" s="17">
        <v>30000000</v>
      </c>
      <c r="E1557" s="19">
        <v>140161792</v>
      </c>
      <c r="F1557" s="2">
        <v>27.870754999999999</v>
      </c>
      <c r="G1557" s="2">
        <v>574</v>
      </c>
    </row>
    <row r="1558" spans="1:7" x14ac:dyDescent="0.3">
      <c r="A1558" s="2">
        <v>322</v>
      </c>
      <c r="B1558" s="2" t="s">
        <v>4784</v>
      </c>
      <c r="C1558" s="14">
        <v>131822020</v>
      </c>
      <c r="D1558" s="16">
        <v>25000000</v>
      </c>
      <c r="E1558" s="18">
        <v>156822020</v>
      </c>
      <c r="F1558" s="2">
        <v>31.242999000000001</v>
      </c>
      <c r="G1558" s="2">
        <v>1422</v>
      </c>
    </row>
    <row r="1559" spans="1:7" x14ac:dyDescent="0.3">
      <c r="A1559" s="2">
        <v>70</v>
      </c>
      <c r="B1559" s="2" t="s">
        <v>4786</v>
      </c>
      <c r="C1559" s="15">
        <v>186763646</v>
      </c>
      <c r="D1559" s="17">
        <v>30000000</v>
      </c>
      <c r="E1559" s="19">
        <v>216763646</v>
      </c>
      <c r="F1559" s="2">
        <v>70.456012000000001</v>
      </c>
      <c r="G1559" s="2">
        <v>2439</v>
      </c>
    </row>
    <row r="1560" spans="1:7" x14ac:dyDescent="0.3">
      <c r="A1560" s="2">
        <v>9535</v>
      </c>
      <c r="B1560" s="2" t="s">
        <v>4788</v>
      </c>
      <c r="C1560" s="14">
        <v>96885658</v>
      </c>
      <c r="D1560" s="16">
        <v>80000000</v>
      </c>
      <c r="E1560" s="18">
        <v>176885658</v>
      </c>
      <c r="F1560" s="2">
        <v>29.415229</v>
      </c>
      <c r="G1560" s="2">
        <v>503</v>
      </c>
    </row>
    <row r="1561" spans="1:7" x14ac:dyDescent="0.3">
      <c r="A1561" s="2">
        <v>11036</v>
      </c>
      <c r="B1561" s="2" t="s">
        <v>4791</v>
      </c>
      <c r="C1561" s="15">
        <v>86603229</v>
      </c>
      <c r="D1561" s="17">
        <v>29000000</v>
      </c>
      <c r="E1561" s="19">
        <v>115603229</v>
      </c>
      <c r="F1561" s="2">
        <v>55.109138000000002</v>
      </c>
      <c r="G1561" s="2">
        <v>3067</v>
      </c>
    </row>
    <row r="1562" spans="1:7" x14ac:dyDescent="0.3">
      <c r="A1562" s="2">
        <v>6557</v>
      </c>
      <c r="B1562" s="2" t="s">
        <v>4793</v>
      </c>
      <c r="C1562" s="14">
        <v>130259319</v>
      </c>
      <c r="D1562" s="16">
        <v>30000000</v>
      </c>
      <c r="E1562" s="18">
        <v>160259319</v>
      </c>
      <c r="F1562" s="2">
        <v>30.695228</v>
      </c>
      <c r="G1562" s="2">
        <v>978</v>
      </c>
    </row>
    <row r="1563" spans="1:7" x14ac:dyDescent="0.3">
      <c r="A1563" s="2">
        <v>18126</v>
      </c>
      <c r="B1563" s="2" t="s">
        <v>4796</v>
      </c>
      <c r="C1563" s="15">
        <v>120545279</v>
      </c>
      <c r="D1563" s="17">
        <v>35000000</v>
      </c>
      <c r="E1563" s="19">
        <v>155545279</v>
      </c>
      <c r="F1563" s="2">
        <v>13.788422000000001</v>
      </c>
      <c r="G1563" s="2">
        <v>449</v>
      </c>
    </row>
    <row r="1564" spans="1:7" x14ac:dyDescent="0.3">
      <c r="A1564" s="2">
        <v>16340</v>
      </c>
      <c r="B1564" s="2" t="s">
        <v>4798</v>
      </c>
      <c r="C1564" s="14">
        <v>73</v>
      </c>
      <c r="D1564" s="16">
        <v>30</v>
      </c>
      <c r="E1564" s="18">
        <v>103</v>
      </c>
      <c r="F1564" s="2">
        <v>4.5902770000000004</v>
      </c>
      <c r="G1564" s="2">
        <v>100</v>
      </c>
    </row>
    <row r="1565" spans="1:7" x14ac:dyDescent="0.3">
      <c r="A1565" s="2">
        <v>10333</v>
      </c>
      <c r="B1565" s="2" t="s">
        <v>4802</v>
      </c>
      <c r="C1565" s="15">
        <v>44787599</v>
      </c>
      <c r="D1565" s="17">
        <v>30000000</v>
      </c>
      <c r="E1565" s="19">
        <v>74787599</v>
      </c>
      <c r="F1565" s="2">
        <v>3.8452310000000001</v>
      </c>
      <c r="G1565" s="2">
        <v>56</v>
      </c>
    </row>
    <row r="1566" spans="1:7" x14ac:dyDescent="0.3">
      <c r="A1566" s="2">
        <v>4476</v>
      </c>
      <c r="B1566" s="2" t="s">
        <v>4805</v>
      </c>
      <c r="C1566" s="14">
        <v>130638883</v>
      </c>
      <c r="D1566" s="16">
        <v>30000000</v>
      </c>
      <c r="E1566" s="18">
        <v>160638883</v>
      </c>
      <c r="F1566" s="2">
        <v>26.952726999999999</v>
      </c>
      <c r="G1566" s="2">
        <v>619</v>
      </c>
    </row>
    <row r="1567" spans="1:7" x14ac:dyDescent="0.3">
      <c r="A1567" s="2">
        <v>22947</v>
      </c>
      <c r="B1567" s="2" t="s">
        <v>4807</v>
      </c>
      <c r="C1567" s="15">
        <v>138670000</v>
      </c>
      <c r="D1567" s="17">
        <v>25000000</v>
      </c>
      <c r="E1567" s="19">
        <v>163670000</v>
      </c>
      <c r="F1567" s="2">
        <v>33.704180999999998</v>
      </c>
      <c r="G1567" s="2">
        <v>1205</v>
      </c>
    </row>
    <row r="1568" spans="1:7" x14ac:dyDescent="0.3">
      <c r="A1568" s="2">
        <v>2755</v>
      </c>
      <c r="B1568" s="2" t="s">
        <v>4810</v>
      </c>
      <c r="C1568" s="14">
        <v>75834556</v>
      </c>
      <c r="D1568" s="16">
        <v>30000000</v>
      </c>
      <c r="E1568" s="18">
        <v>105834556</v>
      </c>
      <c r="F1568" s="2">
        <v>19.925025999999999</v>
      </c>
      <c r="G1568" s="2">
        <v>362</v>
      </c>
    </row>
    <row r="1569" spans="1:7" x14ac:dyDescent="0.3">
      <c r="A1569" s="2">
        <v>82654</v>
      </c>
      <c r="B1569" s="2" t="s">
        <v>4814</v>
      </c>
      <c r="C1569" s="15">
        <v>81980662</v>
      </c>
      <c r="D1569" s="17">
        <v>35000000</v>
      </c>
      <c r="E1569" s="19">
        <v>116980662</v>
      </c>
      <c r="F1569" s="2">
        <v>43.742241</v>
      </c>
      <c r="G1569" s="2">
        <v>2652</v>
      </c>
    </row>
    <row r="1570" spans="1:7" x14ac:dyDescent="0.3">
      <c r="A1570" s="2">
        <v>59967</v>
      </c>
      <c r="B1570" s="2" t="s">
        <v>4817</v>
      </c>
      <c r="C1570" s="14">
        <v>17042000</v>
      </c>
      <c r="D1570" s="16">
        <v>30000000</v>
      </c>
      <c r="E1570" s="18">
        <v>47042000</v>
      </c>
      <c r="F1570" s="2">
        <v>46.377628000000001</v>
      </c>
      <c r="G1570" s="2">
        <v>4697</v>
      </c>
    </row>
    <row r="1571" spans="1:7" x14ac:dyDescent="0.3">
      <c r="A1571" s="2">
        <v>16300</v>
      </c>
      <c r="B1571" s="2" t="s">
        <v>4822</v>
      </c>
      <c r="C1571" s="15">
        <v>0</v>
      </c>
      <c r="D1571" s="17">
        <v>0</v>
      </c>
      <c r="E1571" s="19">
        <v>0</v>
      </c>
      <c r="F1571" s="2">
        <v>9.166658</v>
      </c>
      <c r="G1571" s="2">
        <v>95</v>
      </c>
    </row>
    <row r="1572" spans="1:7" x14ac:dyDescent="0.3">
      <c r="A1572" s="2">
        <v>9598</v>
      </c>
      <c r="B1572" s="2" t="s">
        <v>4824</v>
      </c>
      <c r="C1572" s="14">
        <v>224134910</v>
      </c>
      <c r="D1572" s="16">
        <v>30000000</v>
      </c>
      <c r="E1572" s="18">
        <v>254134910</v>
      </c>
      <c r="F1572" s="2">
        <v>34.36645</v>
      </c>
      <c r="G1572" s="2">
        <v>733</v>
      </c>
    </row>
    <row r="1573" spans="1:7" x14ac:dyDescent="0.3">
      <c r="A1573" s="2">
        <v>82696</v>
      </c>
      <c r="B1573" s="2" t="s">
        <v>4827</v>
      </c>
      <c r="C1573" s="15">
        <v>84281051</v>
      </c>
      <c r="D1573" s="17">
        <v>30000000</v>
      </c>
      <c r="E1573" s="19">
        <v>114281051</v>
      </c>
      <c r="F1573" s="2">
        <v>12.967136999999999</v>
      </c>
      <c r="G1573" s="2">
        <v>284</v>
      </c>
    </row>
    <row r="1574" spans="1:7" x14ac:dyDescent="0.3">
      <c r="A1574" s="2">
        <v>9870</v>
      </c>
      <c r="B1574" s="2" t="s">
        <v>4829</v>
      </c>
      <c r="C1574" s="14">
        <v>75173115</v>
      </c>
      <c r="D1574" s="16">
        <v>30000000</v>
      </c>
      <c r="E1574" s="18">
        <v>105173115</v>
      </c>
      <c r="F1574" s="2">
        <v>50.670253000000002</v>
      </c>
      <c r="G1574" s="2">
        <v>1172</v>
      </c>
    </row>
    <row r="1575" spans="1:7" x14ac:dyDescent="0.3">
      <c r="A1575" s="2">
        <v>8292</v>
      </c>
      <c r="B1575" s="2" t="s">
        <v>4831</v>
      </c>
      <c r="C1575" s="15">
        <v>47374674</v>
      </c>
      <c r="D1575" s="17">
        <v>45000000</v>
      </c>
      <c r="E1575" s="19">
        <v>92374674</v>
      </c>
      <c r="F1575" s="2">
        <v>24.694551000000001</v>
      </c>
      <c r="G1575" s="2">
        <v>607</v>
      </c>
    </row>
    <row r="1576" spans="1:7" x14ac:dyDescent="0.3">
      <c r="A1576" s="2">
        <v>8780</v>
      </c>
      <c r="B1576" s="2" t="s">
        <v>4833</v>
      </c>
      <c r="C1576" s="14">
        <v>33833449</v>
      </c>
      <c r="D1576" s="16">
        <v>30000000</v>
      </c>
      <c r="E1576" s="18">
        <v>63833449</v>
      </c>
      <c r="F1576" s="2">
        <v>11.409124</v>
      </c>
      <c r="G1576" s="2">
        <v>205</v>
      </c>
    </row>
    <row r="1577" spans="1:7" x14ac:dyDescent="0.3">
      <c r="A1577" s="2">
        <v>9715</v>
      </c>
      <c r="B1577" s="2" t="s">
        <v>4836</v>
      </c>
      <c r="C1577" s="15">
        <v>0</v>
      </c>
      <c r="D1577" s="17">
        <v>0</v>
      </c>
      <c r="E1577" s="19">
        <v>0</v>
      </c>
      <c r="F1577" s="2">
        <v>7.9227160000000003</v>
      </c>
      <c r="G1577" s="2">
        <v>81</v>
      </c>
    </row>
    <row r="1578" spans="1:7" x14ac:dyDescent="0.3">
      <c r="A1578" s="2">
        <v>10521</v>
      </c>
      <c r="B1578" s="2" t="s">
        <v>4839</v>
      </c>
      <c r="C1578" s="14">
        <v>84663461</v>
      </c>
      <c r="D1578" s="16">
        <v>30000000</v>
      </c>
      <c r="E1578" s="18">
        <v>114663461</v>
      </c>
      <c r="F1578" s="2">
        <v>33.385429000000002</v>
      </c>
      <c r="G1578" s="2">
        <v>856</v>
      </c>
    </row>
    <row r="1579" spans="1:7" x14ac:dyDescent="0.3">
      <c r="A1579" s="2">
        <v>10762</v>
      </c>
      <c r="B1579" s="2" t="s">
        <v>4841</v>
      </c>
      <c r="C1579" s="15">
        <v>50631118</v>
      </c>
      <c r="D1579" s="17">
        <v>19000000</v>
      </c>
      <c r="E1579" s="19">
        <v>69631118</v>
      </c>
      <c r="F1579" s="2">
        <v>8.5843980000000002</v>
      </c>
      <c r="G1579" s="2">
        <v>214</v>
      </c>
    </row>
    <row r="1580" spans="1:7" x14ac:dyDescent="0.3">
      <c r="A1580" s="2">
        <v>10096</v>
      </c>
      <c r="B1580" s="2" t="s">
        <v>4843</v>
      </c>
      <c r="C1580" s="14">
        <v>59455697</v>
      </c>
      <c r="D1580" s="16">
        <v>37000000</v>
      </c>
      <c r="E1580" s="18">
        <v>96455697</v>
      </c>
      <c r="F1580" s="2">
        <v>41.569541000000001</v>
      </c>
      <c r="G1580" s="2">
        <v>1204</v>
      </c>
    </row>
    <row r="1581" spans="1:7" x14ac:dyDescent="0.3">
      <c r="A1581" s="2">
        <v>59436</v>
      </c>
      <c r="B1581" s="2" t="s">
        <v>4845</v>
      </c>
      <c r="C1581" s="15">
        <v>121119219</v>
      </c>
      <c r="D1581" s="17">
        <v>30000000</v>
      </c>
      <c r="E1581" s="19">
        <v>151119219</v>
      </c>
      <c r="F1581" s="2">
        <v>43.753585000000001</v>
      </c>
      <c r="G1581" s="2">
        <v>1990</v>
      </c>
    </row>
    <row r="1582" spans="1:7" x14ac:dyDescent="0.3">
      <c r="A1582" s="2">
        <v>227783</v>
      </c>
      <c r="B1582" s="2" t="s">
        <v>4849</v>
      </c>
      <c r="C1582" s="14">
        <v>0</v>
      </c>
      <c r="D1582" s="16">
        <v>0</v>
      </c>
      <c r="E1582" s="18">
        <v>0</v>
      </c>
      <c r="F1582" s="2">
        <v>18.568021000000002</v>
      </c>
      <c r="G1582" s="2">
        <v>319</v>
      </c>
    </row>
    <row r="1583" spans="1:7" x14ac:dyDescent="0.3">
      <c r="A1583" s="2">
        <v>4133</v>
      </c>
      <c r="B1583" s="2" t="s">
        <v>4852</v>
      </c>
      <c r="C1583" s="15">
        <v>30282296</v>
      </c>
      <c r="D1583" s="17">
        <v>53000000</v>
      </c>
      <c r="E1583" s="19">
        <v>83282296</v>
      </c>
      <c r="F1583" s="2">
        <v>28.350529000000002</v>
      </c>
      <c r="G1583" s="2">
        <v>1317</v>
      </c>
    </row>
    <row r="1584" spans="1:7" x14ac:dyDescent="0.3">
      <c r="A1584" s="2">
        <v>10207</v>
      </c>
      <c r="B1584" s="2" t="s">
        <v>4855</v>
      </c>
      <c r="C1584" s="14">
        <v>38880016</v>
      </c>
      <c r="D1584" s="16">
        <v>80000000</v>
      </c>
      <c r="E1584" s="18">
        <v>118880016</v>
      </c>
      <c r="F1584" s="2">
        <v>10.810510000000001</v>
      </c>
      <c r="G1584" s="2">
        <v>196</v>
      </c>
    </row>
    <row r="1585" spans="1:7" x14ac:dyDescent="0.3">
      <c r="A1585" s="2">
        <v>172</v>
      </c>
      <c r="B1585" s="2" t="s">
        <v>4857</v>
      </c>
      <c r="C1585" s="15">
        <v>40200000</v>
      </c>
      <c r="D1585" s="17">
        <v>30000000</v>
      </c>
      <c r="E1585" s="19">
        <v>70200000</v>
      </c>
      <c r="F1585" s="2">
        <v>19.578249</v>
      </c>
      <c r="G1585" s="2">
        <v>376</v>
      </c>
    </row>
    <row r="1586" spans="1:7" x14ac:dyDescent="0.3">
      <c r="A1586" s="2">
        <v>21972</v>
      </c>
      <c r="B1586" s="2" t="s">
        <v>4860</v>
      </c>
      <c r="C1586" s="14">
        <v>-30000000</v>
      </c>
      <c r="D1586" s="16">
        <v>30000000</v>
      </c>
      <c r="E1586" s="18">
        <v>0</v>
      </c>
      <c r="F1586" s="2">
        <v>5.7366700000000002</v>
      </c>
      <c r="G1586" s="2">
        <v>100</v>
      </c>
    </row>
    <row r="1587" spans="1:7" x14ac:dyDescent="0.3">
      <c r="A1587" s="2">
        <v>36593</v>
      </c>
      <c r="B1587" s="2" t="s">
        <v>4862</v>
      </c>
      <c r="C1587" s="15">
        <v>21132598</v>
      </c>
      <c r="D1587" s="17">
        <v>30000000</v>
      </c>
      <c r="E1587" s="19">
        <v>51132598</v>
      </c>
      <c r="F1587" s="2">
        <v>28.624037999999999</v>
      </c>
      <c r="G1587" s="2">
        <v>521</v>
      </c>
    </row>
    <row r="1588" spans="1:7" x14ac:dyDescent="0.3">
      <c r="A1588" s="2">
        <v>707</v>
      </c>
      <c r="B1588" s="2" t="s">
        <v>4864</v>
      </c>
      <c r="C1588" s="14">
        <v>122427960</v>
      </c>
      <c r="D1588" s="16">
        <v>30000000</v>
      </c>
      <c r="E1588" s="18">
        <v>152427960</v>
      </c>
      <c r="F1588" s="2">
        <v>27.230492999999999</v>
      </c>
      <c r="G1588" s="2">
        <v>506</v>
      </c>
    </row>
    <row r="1589" spans="1:7" x14ac:dyDescent="0.3">
      <c r="A1589" s="2">
        <v>533</v>
      </c>
      <c r="B1589" s="2" t="s">
        <v>4866</v>
      </c>
      <c r="C1589" s="15">
        <v>162452832</v>
      </c>
      <c r="D1589" s="17">
        <v>30000000</v>
      </c>
      <c r="E1589" s="19">
        <v>192452832</v>
      </c>
      <c r="F1589" s="2">
        <v>30.380747</v>
      </c>
      <c r="G1589" s="2">
        <v>643</v>
      </c>
    </row>
    <row r="1590" spans="1:7" x14ac:dyDescent="0.3">
      <c r="A1590" s="2">
        <v>6023</v>
      </c>
      <c r="B1590" s="2" t="s">
        <v>4868</v>
      </c>
      <c r="C1590" s="14">
        <v>126835339</v>
      </c>
      <c r="D1590" s="16">
        <v>30000000</v>
      </c>
      <c r="E1590" s="18">
        <v>156835339</v>
      </c>
      <c r="F1590" s="2">
        <v>29.489274000000002</v>
      </c>
      <c r="G1590" s="2">
        <v>977</v>
      </c>
    </row>
    <row r="1591" spans="1:7" x14ac:dyDescent="0.3">
      <c r="A1591" s="2">
        <v>6439</v>
      </c>
      <c r="B1591" s="2" t="s">
        <v>4871</v>
      </c>
      <c r="C1591" s="15">
        <v>63772522</v>
      </c>
      <c r="D1591" s="17">
        <v>30000000</v>
      </c>
      <c r="E1591" s="19">
        <v>93772522</v>
      </c>
      <c r="F1591" s="2">
        <v>8.058109</v>
      </c>
      <c r="G1591" s="2">
        <v>123</v>
      </c>
    </row>
    <row r="1592" spans="1:7" x14ac:dyDescent="0.3">
      <c r="A1592" s="2">
        <v>4347</v>
      </c>
      <c r="B1592" s="2" t="s">
        <v>4873</v>
      </c>
      <c r="C1592" s="14">
        <v>99266061</v>
      </c>
      <c r="D1592" s="16">
        <v>30000000</v>
      </c>
      <c r="E1592" s="18">
        <v>129266061</v>
      </c>
      <c r="F1592" s="2">
        <v>33.369304999999997</v>
      </c>
      <c r="G1592" s="2">
        <v>1049</v>
      </c>
    </row>
    <row r="1593" spans="1:7" x14ac:dyDescent="0.3">
      <c r="A1593" s="2">
        <v>37056</v>
      </c>
      <c r="B1593" s="2" t="s">
        <v>4875</v>
      </c>
      <c r="C1593" s="15">
        <v>-30000000</v>
      </c>
      <c r="D1593" s="17">
        <v>30000000</v>
      </c>
      <c r="E1593" s="19">
        <v>0</v>
      </c>
      <c r="F1593" s="2">
        <v>16.52083</v>
      </c>
      <c r="G1593" s="2">
        <v>796</v>
      </c>
    </row>
    <row r="1594" spans="1:7" x14ac:dyDescent="0.3">
      <c r="A1594" s="2">
        <v>4105</v>
      </c>
      <c r="B1594" s="2" t="s">
        <v>4877</v>
      </c>
      <c r="C1594" s="14">
        <v>15892212</v>
      </c>
      <c r="D1594" s="16">
        <v>30000000</v>
      </c>
      <c r="E1594" s="18">
        <v>45892212</v>
      </c>
      <c r="F1594" s="2">
        <v>11.196020000000001</v>
      </c>
      <c r="G1594" s="2">
        <v>243</v>
      </c>
    </row>
    <row r="1595" spans="1:7" x14ac:dyDescent="0.3">
      <c r="A1595" s="2">
        <v>76489</v>
      </c>
      <c r="B1595" s="2" t="s">
        <v>4879</v>
      </c>
      <c r="C1595" s="15">
        <v>24819301</v>
      </c>
      <c r="D1595" s="17">
        <v>30000000</v>
      </c>
      <c r="E1595" s="19">
        <v>54819301</v>
      </c>
      <c r="F1595" s="2">
        <v>14.585967999999999</v>
      </c>
      <c r="G1595" s="2">
        <v>140</v>
      </c>
    </row>
    <row r="1596" spans="1:7" x14ac:dyDescent="0.3">
      <c r="A1596" s="2">
        <v>3933</v>
      </c>
      <c r="B1596" s="2" t="s">
        <v>4883</v>
      </c>
      <c r="C1596" s="14">
        <v>77195061</v>
      </c>
      <c r="D1596" s="16">
        <v>40000000</v>
      </c>
      <c r="E1596" s="18">
        <v>117195061</v>
      </c>
      <c r="F1596" s="2">
        <v>43.571612000000002</v>
      </c>
      <c r="G1596" s="2">
        <v>1894</v>
      </c>
    </row>
    <row r="1597" spans="1:7" x14ac:dyDescent="0.3">
      <c r="A1597" s="2">
        <v>9918</v>
      </c>
      <c r="B1597" s="2" t="s">
        <v>4886</v>
      </c>
      <c r="C1597" s="15">
        <v>42647449</v>
      </c>
      <c r="D1597" s="17">
        <v>0</v>
      </c>
      <c r="E1597" s="19">
        <v>42647449</v>
      </c>
      <c r="F1597" s="2">
        <v>8.3050850000000001</v>
      </c>
      <c r="G1597" s="2">
        <v>144</v>
      </c>
    </row>
    <row r="1598" spans="1:7" x14ac:dyDescent="0.3">
      <c r="A1598" s="2">
        <v>273481</v>
      </c>
      <c r="B1598" s="2" t="s">
        <v>4889</v>
      </c>
      <c r="C1598" s="14">
        <v>54025816</v>
      </c>
      <c r="D1598" s="16">
        <v>30000000</v>
      </c>
      <c r="E1598" s="18">
        <v>84025816</v>
      </c>
      <c r="F1598" s="2">
        <v>55.424027000000002</v>
      </c>
      <c r="G1598" s="2">
        <v>2416</v>
      </c>
    </row>
    <row r="1599" spans="1:7" x14ac:dyDescent="0.3">
      <c r="A1599" s="2">
        <v>307081</v>
      </c>
      <c r="B1599" s="2" t="s">
        <v>4891</v>
      </c>
      <c r="C1599" s="15">
        <v>61709827</v>
      </c>
      <c r="D1599" s="17">
        <v>30000000</v>
      </c>
      <c r="E1599" s="19">
        <v>91709827</v>
      </c>
      <c r="F1599" s="2">
        <v>65.364452</v>
      </c>
      <c r="G1599" s="2">
        <v>2067</v>
      </c>
    </row>
    <row r="1600" spans="1:7" x14ac:dyDescent="0.3">
      <c r="A1600" s="2">
        <v>16871</v>
      </c>
      <c r="B1600" s="2" t="s">
        <v>4893</v>
      </c>
      <c r="C1600" s="14">
        <v>60810892</v>
      </c>
      <c r="D1600" s="16">
        <v>30000000</v>
      </c>
      <c r="E1600" s="18">
        <v>90810892</v>
      </c>
      <c r="F1600" s="2">
        <v>45.083508999999999</v>
      </c>
      <c r="G1600" s="2">
        <v>966</v>
      </c>
    </row>
    <row r="1601" spans="1:7" x14ac:dyDescent="0.3">
      <c r="A1601" s="2">
        <v>293863</v>
      </c>
      <c r="B1601" s="2" t="s">
        <v>4895</v>
      </c>
      <c r="C1601" s="15">
        <v>40663276</v>
      </c>
      <c r="D1601" s="17">
        <v>25000000</v>
      </c>
      <c r="E1601" s="19">
        <v>65663276</v>
      </c>
      <c r="F1601" s="2">
        <v>82.052055999999993</v>
      </c>
      <c r="G1601" s="2">
        <v>1990</v>
      </c>
    </row>
    <row r="1602" spans="1:7" x14ac:dyDescent="0.3">
      <c r="A1602" s="2">
        <v>13156</v>
      </c>
      <c r="B1602" s="2" t="s">
        <v>4898</v>
      </c>
      <c r="C1602" s="14">
        <v>0</v>
      </c>
      <c r="D1602" s="16">
        <v>0</v>
      </c>
      <c r="E1602" s="18">
        <v>0</v>
      </c>
      <c r="F1602" s="2">
        <v>15.011623999999999</v>
      </c>
      <c r="G1602" s="2">
        <v>260</v>
      </c>
    </row>
    <row r="1603" spans="1:7" x14ac:dyDescent="0.3">
      <c r="A1603" s="2">
        <v>41233</v>
      </c>
      <c r="B1603" s="2" t="s">
        <v>4901</v>
      </c>
      <c r="C1603" s="15">
        <v>129291809</v>
      </c>
      <c r="D1603" s="17">
        <v>30000000</v>
      </c>
      <c r="E1603" s="19">
        <v>159291809</v>
      </c>
      <c r="F1603" s="2">
        <v>25.060341999999999</v>
      </c>
      <c r="G1603" s="2">
        <v>582</v>
      </c>
    </row>
    <row r="1604" spans="1:7" x14ac:dyDescent="0.3">
      <c r="A1604" s="2">
        <v>9266</v>
      </c>
      <c r="B1604" s="2" t="s">
        <v>4903</v>
      </c>
      <c r="C1604" s="14">
        <v>26842679</v>
      </c>
      <c r="D1604" s="16">
        <v>25000000</v>
      </c>
      <c r="E1604" s="18">
        <v>51842679</v>
      </c>
      <c r="F1604" s="2">
        <v>11.42943</v>
      </c>
      <c r="G1604" s="2">
        <v>159</v>
      </c>
    </row>
    <row r="1605" spans="1:7" x14ac:dyDescent="0.3">
      <c r="A1605" s="2">
        <v>1262</v>
      </c>
      <c r="B1605" s="2" t="s">
        <v>4905</v>
      </c>
      <c r="C1605" s="15">
        <v>23653224</v>
      </c>
      <c r="D1605" s="17">
        <v>30000000</v>
      </c>
      <c r="E1605" s="19">
        <v>53653224</v>
      </c>
      <c r="F1605" s="2">
        <v>32.267890000000001</v>
      </c>
      <c r="G1605" s="2">
        <v>721</v>
      </c>
    </row>
    <row r="1606" spans="1:7" x14ac:dyDescent="0.3">
      <c r="A1606" s="2">
        <v>4513</v>
      </c>
      <c r="B1606" s="2" t="s">
        <v>4908</v>
      </c>
      <c r="C1606" s="14">
        <v>45505973</v>
      </c>
      <c r="D1606" s="16">
        <v>30000000</v>
      </c>
      <c r="E1606" s="18">
        <v>75505973</v>
      </c>
      <c r="F1606" s="2">
        <v>33.394081999999997</v>
      </c>
      <c r="G1606" s="2">
        <v>767</v>
      </c>
    </row>
    <row r="1607" spans="1:7" x14ac:dyDescent="0.3">
      <c r="A1607" s="2">
        <v>22970</v>
      </c>
      <c r="B1607" s="2" t="s">
        <v>4910</v>
      </c>
      <c r="C1607" s="15">
        <v>36486080</v>
      </c>
      <c r="D1607" s="17">
        <v>30000000</v>
      </c>
      <c r="E1607" s="19">
        <v>66486080</v>
      </c>
      <c r="F1607" s="2">
        <v>73.987774999999999</v>
      </c>
      <c r="G1607" s="2">
        <v>2263</v>
      </c>
    </row>
    <row r="1608" spans="1:7" x14ac:dyDescent="0.3">
      <c r="A1608" s="2">
        <v>7278</v>
      </c>
      <c r="B1608" s="2" t="s">
        <v>4913</v>
      </c>
      <c r="C1608" s="14">
        <v>54646831</v>
      </c>
      <c r="D1608" s="16">
        <v>30000000</v>
      </c>
      <c r="E1608" s="18">
        <v>84646831</v>
      </c>
      <c r="F1608" s="2">
        <v>10.608998</v>
      </c>
      <c r="G1608" s="2">
        <v>359</v>
      </c>
    </row>
    <row r="1609" spans="1:7" x14ac:dyDescent="0.3">
      <c r="A1609" s="2">
        <v>9013</v>
      </c>
      <c r="B1609" s="2" t="s">
        <v>4917</v>
      </c>
      <c r="C1609" s="15">
        <v>8413606</v>
      </c>
      <c r="D1609" s="17">
        <v>30000000</v>
      </c>
      <c r="E1609" s="19">
        <v>38413606</v>
      </c>
      <c r="F1609" s="2">
        <v>12.821329</v>
      </c>
      <c r="G1609" s="2">
        <v>238</v>
      </c>
    </row>
    <row r="1610" spans="1:7" x14ac:dyDescent="0.3">
      <c r="A1610" s="2">
        <v>865</v>
      </c>
      <c r="B1610" s="2" t="s">
        <v>4919</v>
      </c>
      <c r="C1610" s="14">
        <v>11122105</v>
      </c>
      <c r="D1610" s="16">
        <v>27000000</v>
      </c>
      <c r="E1610" s="18">
        <v>38122105</v>
      </c>
      <c r="F1610" s="2">
        <v>30.131498000000001</v>
      </c>
      <c r="G1610" s="2">
        <v>703</v>
      </c>
    </row>
    <row r="1611" spans="1:7" x14ac:dyDescent="0.3">
      <c r="A1611" s="2">
        <v>10776</v>
      </c>
      <c r="B1611" s="2" t="s">
        <v>4924</v>
      </c>
      <c r="C1611" s="15">
        <v>13748395</v>
      </c>
      <c r="D1611" s="17">
        <v>25000000</v>
      </c>
      <c r="E1611" s="19">
        <v>38748395</v>
      </c>
      <c r="F1611" s="2">
        <v>12.113235</v>
      </c>
      <c r="G1611" s="2">
        <v>384</v>
      </c>
    </row>
    <row r="1612" spans="1:7" x14ac:dyDescent="0.3">
      <c r="A1612" s="2">
        <v>50456</v>
      </c>
      <c r="B1612" s="2" t="s">
        <v>4927</v>
      </c>
      <c r="C1612" s="14">
        <v>33782078</v>
      </c>
      <c r="D1612" s="16">
        <v>30000000</v>
      </c>
      <c r="E1612" s="18">
        <v>63782078</v>
      </c>
      <c r="F1612" s="2">
        <v>31.191974999999999</v>
      </c>
      <c r="G1612" s="2">
        <v>1263</v>
      </c>
    </row>
    <row r="1613" spans="1:7" x14ac:dyDescent="0.3">
      <c r="A1613" s="2">
        <v>9823</v>
      </c>
      <c r="B1613" s="2" t="s">
        <v>4930</v>
      </c>
      <c r="C1613" s="15">
        <v>21376861</v>
      </c>
      <c r="D1613" s="17">
        <v>30000000</v>
      </c>
      <c r="E1613" s="19">
        <v>51376861</v>
      </c>
      <c r="F1613" s="2">
        <v>11.916389000000001</v>
      </c>
      <c r="G1613" s="2">
        <v>221</v>
      </c>
    </row>
    <row r="1614" spans="1:7" x14ac:dyDescent="0.3">
      <c r="A1614" s="2">
        <v>59861</v>
      </c>
      <c r="B1614" s="2" t="s">
        <v>4933</v>
      </c>
      <c r="C1614" s="14">
        <v>6160375</v>
      </c>
      <c r="D1614" s="16">
        <v>30000000</v>
      </c>
      <c r="E1614" s="18">
        <v>36160375</v>
      </c>
      <c r="F1614" s="2">
        <v>20.355457999999999</v>
      </c>
      <c r="G1614" s="2">
        <v>359</v>
      </c>
    </row>
    <row r="1615" spans="1:7" x14ac:dyDescent="0.3">
      <c r="A1615" s="2">
        <v>133805</v>
      </c>
      <c r="B1615" s="2" t="s">
        <v>4937</v>
      </c>
      <c r="C1615" s="15">
        <v>52394288</v>
      </c>
      <c r="D1615" s="17">
        <v>30000000</v>
      </c>
      <c r="E1615" s="19">
        <v>82394288</v>
      </c>
      <c r="F1615" s="2">
        <v>63.848540999999997</v>
      </c>
      <c r="G1615" s="2">
        <v>1463</v>
      </c>
    </row>
    <row r="1616" spans="1:7" x14ac:dyDescent="0.3">
      <c r="A1616" s="2">
        <v>12763</v>
      </c>
      <c r="B1616" s="2" t="s">
        <v>4941</v>
      </c>
      <c r="C1616" s="14">
        <v>4742066</v>
      </c>
      <c r="D1616" s="16">
        <v>30000000</v>
      </c>
      <c r="E1616" s="18">
        <v>34742066</v>
      </c>
      <c r="F1616" s="2">
        <v>8.9996749999999999</v>
      </c>
      <c r="G1616" s="2">
        <v>162</v>
      </c>
    </row>
    <row r="1617" spans="1:7" x14ac:dyDescent="0.3">
      <c r="A1617" s="2">
        <v>9766</v>
      </c>
      <c r="B1617" s="2" t="s">
        <v>4945</v>
      </c>
      <c r="C1617" s="15">
        <v>11480851</v>
      </c>
      <c r="D1617" s="17">
        <v>30000000</v>
      </c>
      <c r="E1617" s="19">
        <v>41480851</v>
      </c>
      <c r="F1617" s="2">
        <v>9.2783610000000003</v>
      </c>
      <c r="G1617" s="2">
        <v>206</v>
      </c>
    </row>
    <row r="1618" spans="1:7" x14ac:dyDescent="0.3">
      <c r="A1618" s="2">
        <v>14034</v>
      </c>
      <c r="B1618" s="2" t="s">
        <v>4948</v>
      </c>
      <c r="C1618" s="14">
        <v>-45000000</v>
      </c>
      <c r="D1618" s="16">
        <v>45000000</v>
      </c>
      <c r="E1618" s="18">
        <v>0</v>
      </c>
      <c r="F1618" s="2">
        <v>7.1852119999999999</v>
      </c>
      <c r="G1618" s="2">
        <v>66</v>
      </c>
    </row>
    <row r="1619" spans="1:7" x14ac:dyDescent="0.3">
      <c r="A1619" s="2">
        <v>12244</v>
      </c>
      <c r="B1619" s="2" t="s">
        <v>4951</v>
      </c>
      <c r="C1619" s="15">
        <v>18428063</v>
      </c>
      <c r="D1619" s="17">
        <v>30000000</v>
      </c>
      <c r="E1619" s="19">
        <v>48428063</v>
      </c>
      <c r="F1619" s="2">
        <v>55.806401999999999</v>
      </c>
      <c r="G1619" s="2">
        <v>1262</v>
      </c>
    </row>
    <row r="1620" spans="1:7" x14ac:dyDescent="0.3">
      <c r="A1620" s="2">
        <v>109421</v>
      </c>
      <c r="B1620" s="2" t="s">
        <v>4955</v>
      </c>
      <c r="C1620" s="14">
        <v>33372757</v>
      </c>
      <c r="D1620" s="16">
        <v>30000000</v>
      </c>
      <c r="E1620" s="18">
        <v>63372757</v>
      </c>
      <c r="F1620" s="2">
        <v>48.237797</v>
      </c>
      <c r="G1620" s="2">
        <v>1323</v>
      </c>
    </row>
    <row r="1621" spans="1:7" x14ac:dyDescent="0.3">
      <c r="A1621" s="2">
        <v>11137</v>
      </c>
      <c r="B1621" s="2" t="s">
        <v>4957</v>
      </c>
      <c r="C1621" s="15">
        <v>0</v>
      </c>
      <c r="D1621" s="17">
        <v>0</v>
      </c>
      <c r="E1621" s="19">
        <v>0</v>
      </c>
      <c r="F1621" s="2">
        <v>17.943944999999999</v>
      </c>
      <c r="G1621" s="2">
        <v>278</v>
      </c>
    </row>
    <row r="1622" spans="1:7" x14ac:dyDescent="0.3">
      <c r="A1622" s="2">
        <v>51162</v>
      </c>
      <c r="B1622" s="2" t="s">
        <v>4960</v>
      </c>
      <c r="C1622" s="14">
        <v>-15540000</v>
      </c>
      <c r="D1622" s="16">
        <v>30000000</v>
      </c>
      <c r="E1622" s="18">
        <v>14460000</v>
      </c>
      <c r="F1622" s="2">
        <v>19.143720999999999</v>
      </c>
      <c r="G1622" s="2">
        <v>258</v>
      </c>
    </row>
    <row r="1623" spans="1:7" x14ac:dyDescent="0.3">
      <c r="A1623" s="2">
        <v>10152</v>
      </c>
      <c r="B1623" s="2" t="s">
        <v>4963</v>
      </c>
      <c r="C1623" s="15">
        <v>20267515</v>
      </c>
      <c r="D1623" s="17">
        <v>19000000</v>
      </c>
      <c r="E1623" s="19">
        <v>39267515</v>
      </c>
      <c r="F1623" s="2">
        <v>15.67747</v>
      </c>
      <c r="G1623" s="2">
        <v>210</v>
      </c>
    </row>
    <row r="1624" spans="1:7" x14ac:dyDescent="0.3">
      <c r="A1624" s="2">
        <v>9452</v>
      </c>
      <c r="B1624" s="2" t="s">
        <v>4966</v>
      </c>
      <c r="C1624" s="14">
        <v>-797116</v>
      </c>
      <c r="D1624" s="16">
        <v>30000000</v>
      </c>
      <c r="E1624" s="18">
        <v>29202884</v>
      </c>
      <c r="F1624" s="2">
        <v>4.5236299999999998</v>
      </c>
      <c r="G1624" s="2">
        <v>66</v>
      </c>
    </row>
    <row r="1625" spans="1:7" x14ac:dyDescent="0.3">
      <c r="A1625" s="2">
        <v>239566</v>
      </c>
      <c r="B1625" s="2" t="s">
        <v>4968</v>
      </c>
      <c r="C1625" s="15">
        <v>31911598</v>
      </c>
      <c r="D1625" s="17">
        <v>0</v>
      </c>
      <c r="E1625" s="19">
        <v>31911598</v>
      </c>
      <c r="F1625" s="2">
        <v>13.064264</v>
      </c>
      <c r="G1625" s="2">
        <v>158</v>
      </c>
    </row>
    <row r="1626" spans="1:7" x14ac:dyDescent="0.3">
      <c r="A1626" s="2">
        <v>53113</v>
      </c>
      <c r="B1626" s="2" t="s">
        <v>4971</v>
      </c>
      <c r="C1626" s="14">
        <v>0</v>
      </c>
      <c r="D1626" s="16">
        <v>0</v>
      </c>
      <c r="E1626" s="18">
        <v>0</v>
      </c>
      <c r="F1626" s="2">
        <v>2.6444269999999999</v>
      </c>
      <c r="G1626" s="2">
        <v>27</v>
      </c>
    </row>
    <row r="1627" spans="1:7" x14ac:dyDescent="0.3">
      <c r="A1627" s="2">
        <v>9271</v>
      </c>
      <c r="B1627" s="2" t="s">
        <v>4973</v>
      </c>
      <c r="C1627" s="15">
        <v>-5952000</v>
      </c>
      <c r="D1627" s="17">
        <v>30000000</v>
      </c>
      <c r="E1627" s="19">
        <v>24048000</v>
      </c>
      <c r="F1627" s="2">
        <v>5.3015889999999999</v>
      </c>
      <c r="G1627" s="2">
        <v>163</v>
      </c>
    </row>
    <row r="1628" spans="1:7" x14ac:dyDescent="0.3">
      <c r="A1628" s="2">
        <v>4474</v>
      </c>
      <c r="B1628" s="2" t="s">
        <v>4977</v>
      </c>
      <c r="C1628" s="14">
        <v>60896147</v>
      </c>
      <c r="D1628" s="16">
        <v>0</v>
      </c>
      <c r="E1628" s="18">
        <v>60896147</v>
      </c>
      <c r="F1628" s="2">
        <v>20.252143</v>
      </c>
      <c r="G1628" s="2">
        <v>442</v>
      </c>
    </row>
    <row r="1629" spans="1:7" x14ac:dyDescent="0.3">
      <c r="A1629" s="2">
        <v>184346</v>
      </c>
      <c r="B1629" s="2" t="s">
        <v>4980</v>
      </c>
      <c r="C1629" s="15">
        <v>-30000000</v>
      </c>
      <c r="D1629" s="17">
        <v>30000000</v>
      </c>
      <c r="E1629" s="19">
        <v>0</v>
      </c>
      <c r="F1629" s="2">
        <v>29.359200999999999</v>
      </c>
      <c r="G1629" s="2">
        <v>690</v>
      </c>
    </row>
    <row r="1630" spans="1:7" x14ac:dyDescent="0.3">
      <c r="A1630" s="2">
        <v>48340</v>
      </c>
      <c r="B1630" s="2" t="s">
        <v>4982</v>
      </c>
      <c r="C1630" s="14">
        <v>78609310</v>
      </c>
      <c r="D1630" s="16">
        <v>30000000</v>
      </c>
      <c r="E1630" s="18">
        <v>108609310</v>
      </c>
      <c r="F1630" s="2">
        <v>20.063165000000001</v>
      </c>
      <c r="G1630" s="2">
        <v>339</v>
      </c>
    </row>
    <row r="1631" spans="1:7" x14ac:dyDescent="0.3">
      <c r="A1631" s="2">
        <v>14846</v>
      </c>
      <c r="B1631" s="2" t="s">
        <v>4985</v>
      </c>
      <c r="C1631" s="15">
        <v>-12965168</v>
      </c>
      <c r="D1631" s="17">
        <v>35000000</v>
      </c>
      <c r="E1631" s="19">
        <v>22034832</v>
      </c>
      <c r="F1631" s="2">
        <v>6.2461989999999998</v>
      </c>
      <c r="G1631" s="2">
        <v>112</v>
      </c>
    </row>
    <row r="1632" spans="1:7" x14ac:dyDescent="0.3">
      <c r="A1632" s="2">
        <v>72207</v>
      </c>
      <c r="B1632" s="2" t="s">
        <v>4988</v>
      </c>
      <c r="C1632" s="14">
        <v>23909751</v>
      </c>
      <c r="D1632" s="16">
        <v>30000000</v>
      </c>
      <c r="E1632" s="18">
        <v>53909751</v>
      </c>
      <c r="F1632" s="2">
        <v>27.710629999999998</v>
      </c>
      <c r="G1632" s="2">
        <v>457</v>
      </c>
    </row>
    <row r="1633" spans="1:7" x14ac:dyDescent="0.3">
      <c r="A1633" s="2">
        <v>16232</v>
      </c>
      <c r="B1633" s="2" t="s">
        <v>4990</v>
      </c>
      <c r="C1633" s="15">
        <v>-8199698</v>
      </c>
      <c r="D1633" s="17">
        <v>30000000</v>
      </c>
      <c r="E1633" s="19">
        <v>21800302</v>
      </c>
      <c r="F1633" s="2">
        <v>2.8508960000000001</v>
      </c>
      <c r="G1633" s="2">
        <v>66</v>
      </c>
    </row>
    <row r="1634" spans="1:7" x14ac:dyDescent="0.3">
      <c r="A1634" s="2">
        <v>43539</v>
      </c>
      <c r="B1634" s="2" t="s">
        <v>4994</v>
      </c>
      <c r="C1634" s="14">
        <v>21148651</v>
      </c>
      <c r="D1634" s="16">
        <v>30000000</v>
      </c>
      <c r="E1634" s="18">
        <v>51148651</v>
      </c>
      <c r="F1634" s="2">
        <v>34.421695999999997</v>
      </c>
      <c r="G1634" s="2">
        <v>905</v>
      </c>
    </row>
    <row r="1635" spans="1:7" x14ac:dyDescent="0.3">
      <c r="A1635" s="2">
        <v>9920</v>
      </c>
      <c r="B1635" s="2" t="s">
        <v>4997</v>
      </c>
      <c r="C1635" s="15">
        <v>1070211</v>
      </c>
      <c r="D1635" s="17">
        <v>30000000</v>
      </c>
      <c r="E1635" s="19">
        <v>31070211</v>
      </c>
      <c r="F1635" s="2">
        <v>15.895339999999999</v>
      </c>
      <c r="G1635" s="2">
        <v>458</v>
      </c>
    </row>
    <row r="1636" spans="1:7" x14ac:dyDescent="0.3">
      <c r="A1636" s="2">
        <v>8978</v>
      </c>
      <c r="B1636" s="2" t="s">
        <v>5000</v>
      </c>
      <c r="C1636" s="14">
        <v>5294470</v>
      </c>
      <c r="D1636" s="16">
        <v>30000000</v>
      </c>
      <c r="E1636" s="18">
        <v>35294470</v>
      </c>
      <c r="F1636" s="2">
        <v>18.706503999999999</v>
      </c>
      <c r="G1636" s="2">
        <v>311</v>
      </c>
    </row>
    <row r="1637" spans="1:7" x14ac:dyDescent="0.3">
      <c r="A1637" s="2">
        <v>11702</v>
      </c>
      <c r="B1637" s="2" t="s">
        <v>5004</v>
      </c>
      <c r="C1637" s="15">
        <v>-10795071</v>
      </c>
      <c r="D1637" s="17">
        <v>30000000</v>
      </c>
      <c r="E1637" s="19">
        <v>19204929</v>
      </c>
      <c r="F1637" s="2">
        <v>9.6073909999999998</v>
      </c>
      <c r="G1637" s="2">
        <v>127</v>
      </c>
    </row>
    <row r="1638" spans="1:7" x14ac:dyDescent="0.3">
      <c r="A1638" s="2">
        <v>18550</v>
      </c>
      <c r="B1638" s="2" t="s">
        <v>5006</v>
      </c>
      <c r="C1638" s="14">
        <v>-7806769</v>
      </c>
      <c r="D1638" s="16">
        <v>25000000</v>
      </c>
      <c r="E1638" s="18">
        <v>17193231</v>
      </c>
      <c r="F1638" s="2">
        <v>2.7725499999999998</v>
      </c>
      <c r="G1638" s="2">
        <v>47</v>
      </c>
    </row>
    <row r="1639" spans="1:7" x14ac:dyDescent="0.3">
      <c r="A1639" s="2">
        <v>8869</v>
      </c>
      <c r="B1639" s="2" t="s">
        <v>5010</v>
      </c>
      <c r="C1639" s="15">
        <v>0</v>
      </c>
      <c r="D1639" s="17">
        <v>0</v>
      </c>
      <c r="E1639" s="19">
        <v>0</v>
      </c>
      <c r="F1639" s="2">
        <v>17.834976000000001</v>
      </c>
      <c r="G1639" s="2">
        <v>295</v>
      </c>
    </row>
    <row r="1640" spans="1:7" x14ac:dyDescent="0.3">
      <c r="A1640" s="2">
        <v>43347</v>
      </c>
      <c r="B1640" s="2" t="s">
        <v>5013</v>
      </c>
      <c r="C1640" s="14">
        <v>72820008</v>
      </c>
      <c r="D1640" s="16">
        <v>30000000</v>
      </c>
      <c r="E1640" s="18">
        <v>102820008</v>
      </c>
      <c r="F1640" s="2">
        <v>20.236951000000001</v>
      </c>
      <c r="G1640" s="2">
        <v>1233</v>
      </c>
    </row>
    <row r="1641" spans="1:7" x14ac:dyDescent="0.3">
      <c r="A1641" s="2">
        <v>3489</v>
      </c>
      <c r="B1641" s="2" t="s">
        <v>5015</v>
      </c>
      <c r="C1641" s="15">
        <v>-13069116</v>
      </c>
      <c r="D1641" s="17">
        <v>30000000</v>
      </c>
      <c r="E1641" s="19">
        <v>16930884</v>
      </c>
      <c r="F1641" s="2">
        <v>16.883429</v>
      </c>
      <c r="G1641" s="2">
        <v>313</v>
      </c>
    </row>
    <row r="1642" spans="1:7" x14ac:dyDescent="0.3">
      <c r="A1642" s="2">
        <v>9701</v>
      </c>
      <c r="B1642" s="2" t="s">
        <v>5017</v>
      </c>
      <c r="C1642" s="14">
        <v>-9775758</v>
      </c>
      <c r="D1642" s="16">
        <v>35000000</v>
      </c>
      <c r="E1642" s="18">
        <v>25224242</v>
      </c>
      <c r="F1642" s="2">
        <v>12.779201</v>
      </c>
      <c r="G1642" s="2">
        <v>125</v>
      </c>
    </row>
    <row r="1643" spans="1:7" x14ac:dyDescent="0.3">
      <c r="A1643" s="2">
        <v>2122</v>
      </c>
      <c r="B1643" s="2" t="s">
        <v>5020</v>
      </c>
      <c r="C1643" s="15">
        <v>-13844219</v>
      </c>
      <c r="D1643" s="17">
        <v>40000000</v>
      </c>
      <c r="E1643" s="19">
        <v>26155781</v>
      </c>
      <c r="F1643" s="2">
        <v>14.729386</v>
      </c>
      <c r="G1643" s="2">
        <v>278</v>
      </c>
    </row>
    <row r="1644" spans="1:7" x14ac:dyDescent="0.3">
      <c r="A1644" s="2">
        <v>37707</v>
      </c>
      <c r="B1644" s="2" t="s">
        <v>5023</v>
      </c>
      <c r="C1644" s="14">
        <v>-26000000</v>
      </c>
      <c r="D1644" s="16">
        <v>26000000</v>
      </c>
      <c r="E1644" s="18">
        <v>0</v>
      </c>
      <c r="F1644" s="2">
        <v>23.227876999999999</v>
      </c>
      <c r="G1644" s="2">
        <v>671</v>
      </c>
    </row>
    <row r="1645" spans="1:7" x14ac:dyDescent="0.3">
      <c r="A1645" s="2">
        <v>10658</v>
      </c>
      <c r="B1645" s="2" t="s">
        <v>5026</v>
      </c>
      <c r="C1645" s="15">
        <v>962774</v>
      </c>
      <c r="D1645" s="17">
        <v>37000000</v>
      </c>
      <c r="E1645" s="19">
        <v>37962774</v>
      </c>
      <c r="F1645" s="2">
        <v>11.374306000000001</v>
      </c>
      <c r="G1645" s="2">
        <v>221</v>
      </c>
    </row>
    <row r="1646" spans="1:7" x14ac:dyDescent="0.3">
      <c r="A1646" s="2">
        <v>13150</v>
      </c>
      <c r="B1646" s="2" t="s">
        <v>5029</v>
      </c>
      <c r="C1646" s="14">
        <v>1148328</v>
      </c>
      <c r="D1646" s="16">
        <v>30000000</v>
      </c>
      <c r="E1646" s="18">
        <v>31148328</v>
      </c>
      <c r="F1646" s="2">
        <v>10.703602</v>
      </c>
      <c r="G1646" s="2">
        <v>240</v>
      </c>
    </row>
    <row r="1647" spans="1:7" x14ac:dyDescent="0.3">
      <c r="A1647" s="2">
        <v>9042</v>
      </c>
      <c r="B1647" s="2" t="s">
        <v>5033</v>
      </c>
      <c r="C1647" s="15">
        <v>-14992009</v>
      </c>
      <c r="D1647" s="17">
        <v>30000000</v>
      </c>
      <c r="E1647" s="19">
        <v>15007991</v>
      </c>
      <c r="F1647" s="2">
        <v>10.756266</v>
      </c>
      <c r="G1647" s="2">
        <v>202</v>
      </c>
    </row>
    <row r="1648" spans="1:7" x14ac:dyDescent="0.3">
      <c r="A1648" s="2">
        <v>17813</v>
      </c>
      <c r="B1648" s="2" t="s">
        <v>5036</v>
      </c>
      <c r="C1648" s="14">
        <v>-14631103</v>
      </c>
      <c r="D1648" s="16">
        <v>30000000</v>
      </c>
      <c r="E1648" s="18">
        <v>15368897</v>
      </c>
      <c r="F1648" s="2">
        <v>4.3524219999999998</v>
      </c>
      <c r="G1648" s="2">
        <v>68</v>
      </c>
    </row>
    <row r="1649" spans="1:7" x14ac:dyDescent="0.3">
      <c r="A1649" s="2">
        <v>11208</v>
      </c>
      <c r="B1649" s="2" t="s">
        <v>5039</v>
      </c>
      <c r="C1649" s="15">
        <v>-16998743</v>
      </c>
      <c r="D1649" s="17">
        <v>30000000</v>
      </c>
      <c r="E1649" s="19">
        <v>13001257</v>
      </c>
      <c r="F1649" s="2">
        <v>9.3015620000000006</v>
      </c>
      <c r="G1649" s="2">
        <v>157</v>
      </c>
    </row>
    <row r="1650" spans="1:7" x14ac:dyDescent="0.3">
      <c r="A1650" s="2">
        <v>58151</v>
      </c>
      <c r="B1650" s="2" t="s">
        <v>5041</v>
      </c>
      <c r="C1650" s="14">
        <v>7922237</v>
      </c>
      <c r="D1650" s="16">
        <v>17000000</v>
      </c>
      <c r="E1650" s="18">
        <v>24922237</v>
      </c>
      <c r="F1650" s="2">
        <v>18.27083</v>
      </c>
      <c r="G1650" s="2">
        <v>603</v>
      </c>
    </row>
    <row r="1651" spans="1:7" x14ac:dyDescent="0.3">
      <c r="A1651" s="2">
        <v>11400</v>
      </c>
      <c r="B1651" s="2" t="s">
        <v>5043</v>
      </c>
      <c r="C1651" s="15">
        <v>536013</v>
      </c>
      <c r="D1651" s="17">
        <v>30000000</v>
      </c>
      <c r="E1651" s="19">
        <v>30536013</v>
      </c>
      <c r="F1651" s="2">
        <v>19.106154</v>
      </c>
      <c r="G1651" s="2">
        <v>330</v>
      </c>
    </row>
    <row r="1652" spans="1:7" x14ac:dyDescent="0.3">
      <c r="A1652" s="2">
        <v>10350</v>
      </c>
      <c r="B1652" s="2" t="s">
        <v>5045</v>
      </c>
      <c r="C1652" s="14">
        <v>-30000000</v>
      </c>
      <c r="D1652" s="16">
        <v>30000000</v>
      </c>
      <c r="E1652" s="18">
        <v>0</v>
      </c>
      <c r="F1652" s="2">
        <v>5.2595850000000004</v>
      </c>
      <c r="G1652" s="2">
        <v>72</v>
      </c>
    </row>
    <row r="1653" spans="1:7" x14ac:dyDescent="0.3">
      <c r="A1653" s="2">
        <v>28902</v>
      </c>
      <c r="B1653" s="2" t="s">
        <v>5049</v>
      </c>
      <c r="C1653" s="15">
        <v>0</v>
      </c>
      <c r="D1653" s="17">
        <v>0</v>
      </c>
      <c r="E1653" s="19">
        <v>0</v>
      </c>
      <c r="F1653" s="2">
        <v>3.2262430000000002</v>
      </c>
      <c r="G1653" s="2">
        <v>44</v>
      </c>
    </row>
    <row r="1654" spans="1:7" x14ac:dyDescent="0.3">
      <c r="A1654" s="2">
        <v>14164</v>
      </c>
      <c r="B1654" s="2" t="s">
        <v>5052</v>
      </c>
      <c r="C1654" s="14">
        <v>-100000000</v>
      </c>
      <c r="D1654" s="16">
        <v>100000000</v>
      </c>
      <c r="E1654" s="18">
        <v>0</v>
      </c>
      <c r="F1654" s="2">
        <v>21.677731999999999</v>
      </c>
      <c r="G1654" s="2">
        <v>462</v>
      </c>
    </row>
    <row r="1655" spans="1:7" x14ac:dyDescent="0.3">
      <c r="A1655" s="2">
        <v>76640</v>
      </c>
      <c r="B1655" s="2" t="s">
        <v>5054</v>
      </c>
      <c r="C1655" s="15">
        <v>-30000000</v>
      </c>
      <c r="D1655" s="17">
        <v>30000000</v>
      </c>
      <c r="E1655" s="19">
        <v>0</v>
      </c>
      <c r="F1655" s="2">
        <v>43.882857000000001</v>
      </c>
      <c r="G1655" s="2">
        <v>1266</v>
      </c>
    </row>
    <row r="1656" spans="1:7" x14ac:dyDescent="0.3">
      <c r="A1656" s="2">
        <v>11058</v>
      </c>
      <c r="B1656" s="2" t="s">
        <v>5057</v>
      </c>
      <c r="C1656" s="14">
        <v>5114487</v>
      </c>
      <c r="D1656" s="16">
        <v>25000000</v>
      </c>
      <c r="E1656" s="18">
        <v>30114487</v>
      </c>
      <c r="F1656" s="2">
        <v>12.102349999999999</v>
      </c>
      <c r="G1656" s="2">
        <v>114</v>
      </c>
    </row>
    <row r="1657" spans="1:7" x14ac:dyDescent="0.3">
      <c r="A1657" s="2">
        <v>14844</v>
      </c>
      <c r="B1657" s="2" t="s">
        <v>5060</v>
      </c>
      <c r="C1657" s="15">
        <v>-22999988</v>
      </c>
      <c r="D1657" s="17">
        <v>23000000</v>
      </c>
      <c r="E1657" s="19">
        <v>12</v>
      </c>
      <c r="F1657" s="2">
        <v>3.3620450000000002</v>
      </c>
      <c r="G1657" s="2">
        <v>152</v>
      </c>
    </row>
    <row r="1658" spans="1:7" x14ac:dyDescent="0.3">
      <c r="A1658" s="2">
        <v>57089</v>
      </c>
      <c r="B1658" s="2" t="s">
        <v>5063</v>
      </c>
      <c r="C1658" s="14">
        <v>-16478171</v>
      </c>
      <c r="D1658" s="16">
        <v>30000000</v>
      </c>
      <c r="E1658" s="18">
        <v>13521829</v>
      </c>
      <c r="F1658" s="2">
        <v>10.694417</v>
      </c>
      <c r="G1658" s="2">
        <v>131</v>
      </c>
    </row>
    <row r="1659" spans="1:7" x14ac:dyDescent="0.3">
      <c r="A1659" s="2">
        <v>1947</v>
      </c>
      <c r="B1659" s="2" t="s">
        <v>5067</v>
      </c>
      <c r="C1659" s="15">
        <v>-11381716</v>
      </c>
      <c r="D1659" s="17">
        <v>30000000</v>
      </c>
      <c r="E1659" s="19">
        <v>18618284</v>
      </c>
      <c r="F1659" s="2">
        <v>6.3539709999999996</v>
      </c>
      <c r="G1659" s="2">
        <v>161</v>
      </c>
    </row>
    <row r="1660" spans="1:7" x14ac:dyDescent="0.3">
      <c r="A1660" s="2">
        <v>8054</v>
      </c>
      <c r="B1660" s="2" t="s">
        <v>5070</v>
      </c>
      <c r="C1660" s="14">
        <v>34352607</v>
      </c>
      <c r="D1660" s="16">
        <v>30000000</v>
      </c>
      <c r="E1660" s="18">
        <v>64352607</v>
      </c>
      <c r="F1660" s="2">
        <v>37.181018999999999</v>
      </c>
      <c r="G1660" s="2">
        <v>869</v>
      </c>
    </row>
    <row r="1661" spans="1:7" x14ac:dyDescent="0.3">
      <c r="A1661" s="2">
        <v>46829</v>
      </c>
      <c r="B1661" s="2" t="s">
        <v>5073</v>
      </c>
      <c r="C1661" s="15">
        <v>-21545699</v>
      </c>
      <c r="D1661" s="17">
        <v>30000000</v>
      </c>
      <c r="E1661" s="19">
        <v>8454301</v>
      </c>
      <c r="F1661" s="2">
        <v>4.9527349999999997</v>
      </c>
      <c r="G1661" s="2">
        <v>129</v>
      </c>
    </row>
    <row r="1662" spans="1:7" x14ac:dyDescent="0.3">
      <c r="A1662" s="2">
        <v>146238</v>
      </c>
      <c r="B1662" s="2" t="s">
        <v>5077</v>
      </c>
      <c r="C1662" s="14">
        <v>32616646</v>
      </c>
      <c r="D1662" s="16">
        <v>30000000</v>
      </c>
      <c r="E1662" s="18">
        <v>62616646</v>
      </c>
      <c r="F1662" s="2">
        <v>22.975918</v>
      </c>
      <c r="G1662" s="2">
        <v>543</v>
      </c>
    </row>
    <row r="1663" spans="1:7" x14ac:dyDescent="0.3">
      <c r="A1663" s="2">
        <v>9989</v>
      </c>
      <c r="B1663" s="2" t="s">
        <v>5079</v>
      </c>
      <c r="C1663" s="15">
        <v>-11804390</v>
      </c>
      <c r="D1663" s="17">
        <v>30000000</v>
      </c>
      <c r="E1663" s="19">
        <v>18195610</v>
      </c>
      <c r="F1663" s="2">
        <v>8.3595989999999993</v>
      </c>
      <c r="G1663" s="2">
        <v>153</v>
      </c>
    </row>
    <row r="1664" spans="1:7" x14ac:dyDescent="0.3">
      <c r="A1664" s="2">
        <v>9665</v>
      </c>
      <c r="B1664" s="2" t="s">
        <v>5082</v>
      </c>
      <c r="C1664" s="14">
        <v>8828365</v>
      </c>
      <c r="D1664" s="16">
        <v>18000000</v>
      </c>
      <c r="E1664" s="18">
        <v>26828365</v>
      </c>
      <c r="F1664" s="2">
        <v>16.102271000000002</v>
      </c>
      <c r="G1664" s="2">
        <v>383</v>
      </c>
    </row>
    <row r="1665" spans="1:7" x14ac:dyDescent="0.3">
      <c r="A1665" s="2">
        <v>311</v>
      </c>
      <c r="B1665" s="2" t="s">
        <v>5084</v>
      </c>
      <c r="C1665" s="15">
        <v>-30000000</v>
      </c>
      <c r="D1665" s="17">
        <v>30000000</v>
      </c>
      <c r="E1665" s="19">
        <v>0</v>
      </c>
      <c r="F1665" s="2">
        <v>49.336396999999998</v>
      </c>
      <c r="G1665" s="2">
        <v>1069</v>
      </c>
    </row>
    <row r="1666" spans="1:7" x14ac:dyDescent="0.3">
      <c r="A1666" s="2">
        <v>102362</v>
      </c>
      <c r="B1666" s="2" t="s">
        <v>5088</v>
      </c>
      <c r="C1666" s="14">
        <v>18074539</v>
      </c>
      <c r="D1666" s="16">
        <v>0</v>
      </c>
      <c r="E1666" s="18">
        <v>18074539</v>
      </c>
      <c r="F1666" s="2">
        <v>29.647843999999999</v>
      </c>
      <c r="G1666" s="2">
        <v>638</v>
      </c>
    </row>
    <row r="1667" spans="1:7" x14ac:dyDescent="0.3">
      <c r="A1667" s="2">
        <v>11162</v>
      </c>
      <c r="B1667" s="2" t="s">
        <v>5091</v>
      </c>
      <c r="C1667" s="15">
        <v>0</v>
      </c>
      <c r="D1667" s="17">
        <v>0</v>
      </c>
      <c r="E1667" s="19">
        <v>0</v>
      </c>
      <c r="F1667" s="2">
        <v>12.467267</v>
      </c>
      <c r="G1667" s="2">
        <v>144</v>
      </c>
    </row>
    <row r="1668" spans="1:7" x14ac:dyDescent="0.3">
      <c r="A1668" s="2">
        <v>6016</v>
      </c>
      <c r="B1668" s="2" t="s">
        <v>5095</v>
      </c>
      <c r="C1668" s="14">
        <v>0</v>
      </c>
      <c r="D1668" s="16">
        <v>0</v>
      </c>
      <c r="E1668" s="18">
        <v>0</v>
      </c>
      <c r="F1668" s="2">
        <v>2.7748110000000001</v>
      </c>
      <c r="G1668" s="2">
        <v>31</v>
      </c>
    </row>
    <row r="1669" spans="1:7" x14ac:dyDescent="0.3">
      <c r="A1669" s="2">
        <v>17186</v>
      </c>
      <c r="B1669" s="2" t="s">
        <v>5097</v>
      </c>
      <c r="C1669" s="15">
        <v>3102550</v>
      </c>
      <c r="D1669" s="17">
        <v>0</v>
      </c>
      <c r="E1669" s="19">
        <v>3102550</v>
      </c>
      <c r="F1669" s="2">
        <v>3.71305</v>
      </c>
      <c r="G1669" s="2">
        <v>29</v>
      </c>
    </row>
    <row r="1670" spans="1:7" x14ac:dyDescent="0.3">
      <c r="A1670" s="2">
        <v>13967</v>
      </c>
      <c r="B1670" s="2" t="s">
        <v>5102</v>
      </c>
      <c r="C1670" s="14">
        <v>5078241</v>
      </c>
      <c r="D1670" s="16">
        <v>30000000</v>
      </c>
      <c r="E1670" s="18">
        <v>35078241</v>
      </c>
      <c r="F1670" s="2">
        <v>8.3864319999999992</v>
      </c>
      <c r="G1670" s="2">
        <v>141</v>
      </c>
    </row>
    <row r="1671" spans="1:7" x14ac:dyDescent="0.3">
      <c r="A1671" s="2">
        <v>2008</v>
      </c>
      <c r="B1671" s="2" t="s">
        <v>5105</v>
      </c>
      <c r="C1671" s="15">
        <v>0</v>
      </c>
      <c r="D1671" s="17">
        <v>0</v>
      </c>
      <c r="E1671" s="19">
        <v>0</v>
      </c>
      <c r="F1671" s="2">
        <v>3.8660260000000002</v>
      </c>
      <c r="G1671" s="2">
        <v>29</v>
      </c>
    </row>
    <row r="1672" spans="1:7" x14ac:dyDescent="0.3">
      <c r="A1672" s="2">
        <v>9053</v>
      </c>
      <c r="B1672" s="2" t="s">
        <v>5108</v>
      </c>
      <c r="C1672" s="14">
        <v>-20519686</v>
      </c>
      <c r="D1672" s="16">
        <v>21000000</v>
      </c>
      <c r="E1672" s="18">
        <v>480314</v>
      </c>
      <c r="F1672" s="2">
        <v>12.790407999999999</v>
      </c>
      <c r="G1672" s="2">
        <v>205</v>
      </c>
    </row>
    <row r="1673" spans="1:7" x14ac:dyDescent="0.3">
      <c r="A1673" s="2">
        <v>4512</v>
      </c>
      <c r="B1673" s="2" t="s">
        <v>5112</v>
      </c>
      <c r="C1673" s="15">
        <v>-15288207</v>
      </c>
      <c r="D1673" s="17">
        <v>30000000</v>
      </c>
      <c r="E1673" s="19">
        <v>14711793</v>
      </c>
      <c r="F1673" s="2">
        <v>35.533520000000003</v>
      </c>
      <c r="G1673" s="2">
        <v>776</v>
      </c>
    </row>
    <row r="1674" spans="1:7" x14ac:dyDescent="0.3">
      <c r="A1674" s="2">
        <v>76349</v>
      </c>
      <c r="B1674" s="2" t="s">
        <v>5115</v>
      </c>
      <c r="C1674" s="14">
        <v>-29891652</v>
      </c>
      <c r="D1674" s="16">
        <v>30000000</v>
      </c>
      <c r="E1674" s="18">
        <v>108348</v>
      </c>
      <c r="F1674" s="2">
        <v>4.0652119999999998</v>
      </c>
      <c r="G1674" s="2">
        <v>41</v>
      </c>
    </row>
    <row r="1675" spans="1:7" x14ac:dyDescent="0.3">
      <c r="A1675" s="2">
        <v>31203</v>
      </c>
      <c r="B1675" s="2" t="s">
        <v>5119</v>
      </c>
      <c r="C1675" s="15">
        <v>0</v>
      </c>
      <c r="D1675" s="17">
        <v>0</v>
      </c>
      <c r="E1675" s="19">
        <v>0</v>
      </c>
      <c r="F1675" s="2">
        <v>20.362024999999999</v>
      </c>
      <c r="G1675" s="2">
        <v>306</v>
      </c>
    </row>
    <row r="1676" spans="1:7" x14ac:dyDescent="0.3">
      <c r="A1676" s="2">
        <v>265208</v>
      </c>
      <c r="B1676" s="2" t="s">
        <v>5123</v>
      </c>
      <c r="C1676" s="14">
        <v>-30000000</v>
      </c>
      <c r="D1676" s="16">
        <v>30000000</v>
      </c>
      <c r="E1676" s="18">
        <v>0</v>
      </c>
      <c r="F1676" s="2">
        <v>48.034300000000002</v>
      </c>
      <c r="G1676" s="2">
        <v>656</v>
      </c>
    </row>
    <row r="1677" spans="1:7" x14ac:dyDescent="0.3">
      <c r="A1677" s="2">
        <v>45610</v>
      </c>
      <c r="B1677" s="2" t="s">
        <v>5125</v>
      </c>
      <c r="C1677" s="15">
        <v>-27472096</v>
      </c>
      <c r="D1677" s="17">
        <v>30000000</v>
      </c>
      <c r="E1677" s="19">
        <v>2527904</v>
      </c>
      <c r="F1677" s="2">
        <v>13.268936</v>
      </c>
      <c r="G1677" s="2">
        <v>286</v>
      </c>
    </row>
    <row r="1678" spans="1:7" x14ac:dyDescent="0.3">
      <c r="A1678" s="2">
        <v>50135</v>
      </c>
      <c r="B1678" s="2" t="s">
        <v>5128</v>
      </c>
      <c r="C1678" s="14">
        <v>0</v>
      </c>
      <c r="D1678" s="16">
        <v>0</v>
      </c>
      <c r="E1678" s="18">
        <v>0</v>
      </c>
      <c r="F1678" s="2">
        <v>8.0100460000000009</v>
      </c>
      <c r="G1678" s="2">
        <v>90</v>
      </c>
    </row>
    <row r="1679" spans="1:7" x14ac:dyDescent="0.3">
      <c r="A1679" s="2">
        <v>1874</v>
      </c>
      <c r="B1679" s="2" t="s">
        <v>5131</v>
      </c>
      <c r="C1679" s="15">
        <v>-30000000</v>
      </c>
      <c r="D1679" s="17">
        <v>30000000</v>
      </c>
      <c r="E1679" s="19">
        <v>0</v>
      </c>
      <c r="F1679" s="2">
        <v>12.257654</v>
      </c>
      <c r="G1679" s="2">
        <v>38</v>
      </c>
    </row>
    <row r="1680" spans="1:7" x14ac:dyDescent="0.3">
      <c r="A1680" s="2">
        <v>271331</v>
      </c>
      <c r="B1680" s="2" t="s">
        <v>5134</v>
      </c>
      <c r="C1680" s="14">
        <v>-27000000</v>
      </c>
      <c r="D1680" s="16">
        <v>27000000</v>
      </c>
      <c r="E1680" s="18">
        <v>0</v>
      </c>
      <c r="F1680" s="2">
        <v>6.0366840000000002</v>
      </c>
      <c r="G1680" s="2">
        <v>16</v>
      </c>
    </row>
    <row r="1681" spans="1:7" x14ac:dyDescent="0.3">
      <c r="A1681" s="2">
        <v>215211</v>
      </c>
      <c r="B1681" s="2" t="s">
        <v>5138</v>
      </c>
      <c r="C1681" s="15">
        <v>-30000000</v>
      </c>
      <c r="D1681" s="17">
        <v>30000000</v>
      </c>
      <c r="E1681" s="19">
        <v>0</v>
      </c>
      <c r="F1681" s="2">
        <v>10.958697000000001</v>
      </c>
      <c r="G1681" s="2">
        <v>195</v>
      </c>
    </row>
    <row r="1682" spans="1:7" x14ac:dyDescent="0.3">
      <c r="A1682" s="2">
        <v>367961</v>
      </c>
      <c r="B1682" s="2" t="s">
        <v>5142</v>
      </c>
      <c r="C1682" s="14">
        <v>-30000000</v>
      </c>
      <c r="D1682" s="16">
        <v>30000000</v>
      </c>
      <c r="E1682" s="18">
        <v>0</v>
      </c>
      <c r="F1682" s="2">
        <v>2.625594</v>
      </c>
      <c r="G1682" s="2">
        <v>7</v>
      </c>
    </row>
    <row r="1683" spans="1:7" x14ac:dyDescent="0.3">
      <c r="A1683" s="2">
        <v>10955</v>
      </c>
      <c r="B1683" s="2" t="s">
        <v>5145</v>
      </c>
      <c r="C1683" s="15">
        <v>-30000000</v>
      </c>
      <c r="D1683" s="17">
        <v>30000000</v>
      </c>
      <c r="E1683" s="19">
        <v>0</v>
      </c>
      <c r="F1683" s="2">
        <v>2.9810469999999998</v>
      </c>
      <c r="G1683" s="2">
        <v>69</v>
      </c>
    </row>
    <row r="1684" spans="1:7" x14ac:dyDescent="0.3">
      <c r="A1684" s="2">
        <v>223702</v>
      </c>
      <c r="B1684" s="2" t="s">
        <v>5150</v>
      </c>
      <c r="C1684" s="14">
        <v>121752617</v>
      </c>
      <c r="D1684" s="16">
        <v>19000000</v>
      </c>
      <c r="E1684" s="18">
        <v>140752617</v>
      </c>
      <c r="F1684" s="2">
        <v>66.242737000000005</v>
      </c>
      <c r="G1684" s="2">
        <v>2238</v>
      </c>
    </row>
    <row r="1685" spans="1:7" x14ac:dyDescent="0.3">
      <c r="A1685" s="2">
        <v>254470</v>
      </c>
      <c r="B1685" s="2" t="s">
        <v>5152</v>
      </c>
      <c r="C1685" s="15">
        <v>258506194</v>
      </c>
      <c r="D1685" s="17">
        <v>29000000</v>
      </c>
      <c r="E1685" s="19">
        <v>287506194</v>
      </c>
      <c r="F1685" s="2">
        <v>71.496893999999998</v>
      </c>
      <c r="G1685" s="2">
        <v>1940</v>
      </c>
    </row>
    <row r="1686" spans="1:7" x14ac:dyDescent="0.3">
      <c r="A1686" s="2">
        <v>69</v>
      </c>
      <c r="B1686" s="2" t="s">
        <v>5155</v>
      </c>
      <c r="C1686" s="14">
        <v>158438883</v>
      </c>
      <c r="D1686" s="16">
        <v>28000000</v>
      </c>
      <c r="E1686" s="18">
        <v>186438883</v>
      </c>
      <c r="F1686" s="2">
        <v>35.580032000000003</v>
      </c>
      <c r="G1686" s="2">
        <v>718</v>
      </c>
    </row>
    <row r="1687" spans="1:7" x14ac:dyDescent="0.3">
      <c r="A1687" s="2">
        <v>4967</v>
      </c>
      <c r="B1687" s="2" t="s">
        <v>5157</v>
      </c>
      <c r="C1687" s="15">
        <v>7036004</v>
      </c>
      <c r="D1687" s="17">
        <v>30000000</v>
      </c>
      <c r="E1687" s="19">
        <v>37036004</v>
      </c>
      <c r="F1687" s="2">
        <v>8.0858720000000002</v>
      </c>
      <c r="G1687" s="2">
        <v>159</v>
      </c>
    </row>
    <row r="1688" spans="1:7" x14ac:dyDescent="0.3">
      <c r="A1688" s="2">
        <v>9449</v>
      </c>
      <c r="B1688" s="2" t="s">
        <v>5160</v>
      </c>
      <c r="C1688" s="14">
        <v>-29000000</v>
      </c>
      <c r="D1688" s="16">
        <v>29000000</v>
      </c>
      <c r="E1688" s="18">
        <v>0</v>
      </c>
      <c r="F1688" s="2">
        <v>10.364582</v>
      </c>
      <c r="G1688" s="2">
        <v>135</v>
      </c>
    </row>
    <row r="1689" spans="1:7" x14ac:dyDescent="0.3">
      <c r="A1689" s="2">
        <v>11499</v>
      </c>
      <c r="B1689" s="2" t="s">
        <v>5163</v>
      </c>
      <c r="C1689" s="15">
        <v>0</v>
      </c>
      <c r="D1689" s="17">
        <v>0</v>
      </c>
      <c r="E1689" s="19">
        <v>0</v>
      </c>
      <c r="F1689" s="2">
        <v>16.877839999999999</v>
      </c>
      <c r="G1689" s="2">
        <v>328</v>
      </c>
    </row>
    <row r="1690" spans="1:7" x14ac:dyDescent="0.3">
      <c r="A1690" s="2">
        <v>4912</v>
      </c>
      <c r="B1690" s="2" t="s">
        <v>5165</v>
      </c>
      <c r="C1690" s="14">
        <v>3013805</v>
      </c>
      <c r="D1690" s="16">
        <v>30000000</v>
      </c>
      <c r="E1690" s="18">
        <v>33013805</v>
      </c>
      <c r="F1690" s="2">
        <v>18.165956999999999</v>
      </c>
      <c r="G1690" s="2">
        <v>275</v>
      </c>
    </row>
    <row r="1691" spans="1:7" x14ac:dyDescent="0.3">
      <c r="A1691" s="2">
        <v>12771</v>
      </c>
      <c r="B1691" s="2" t="s">
        <v>5167</v>
      </c>
      <c r="C1691" s="15">
        <v>-12069815</v>
      </c>
      <c r="D1691" s="17">
        <v>29000000</v>
      </c>
      <c r="E1691" s="19">
        <v>16930185</v>
      </c>
      <c r="F1691" s="2">
        <v>8.9394100000000005</v>
      </c>
      <c r="G1691" s="2">
        <v>85</v>
      </c>
    </row>
    <row r="1692" spans="1:7" x14ac:dyDescent="0.3">
      <c r="A1692" s="2">
        <v>323676</v>
      </c>
      <c r="B1692" s="2" t="s">
        <v>5169</v>
      </c>
      <c r="C1692" s="14">
        <v>49636257</v>
      </c>
      <c r="D1692" s="16">
        <v>29000000</v>
      </c>
      <c r="E1692" s="18">
        <v>78636257</v>
      </c>
      <c r="F1692" s="2">
        <v>20.55509</v>
      </c>
      <c r="G1692" s="2">
        <v>431</v>
      </c>
    </row>
    <row r="1693" spans="1:7" x14ac:dyDescent="0.3">
      <c r="A1693" s="2">
        <v>12506</v>
      </c>
      <c r="B1693" s="2" t="s">
        <v>5172</v>
      </c>
      <c r="C1693" s="15">
        <v>0</v>
      </c>
      <c r="D1693" s="17">
        <v>0</v>
      </c>
      <c r="E1693" s="19">
        <v>0</v>
      </c>
      <c r="F1693" s="2">
        <v>3.7357230000000001</v>
      </c>
      <c r="G1693" s="2">
        <v>51</v>
      </c>
    </row>
    <row r="1694" spans="1:7" x14ac:dyDescent="0.3">
      <c r="A1694" s="2">
        <v>24071</v>
      </c>
      <c r="B1694" s="2" t="s">
        <v>5175</v>
      </c>
      <c r="C1694" s="14">
        <v>0</v>
      </c>
      <c r="D1694" s="16">
        <v>0</v>
      </c>
      <c r="E1694" s="18">
        <v>0</v>
      </c>
      <c r="F1694" s="2">
        <v>4.310168</v>
      </c>
      <c r="G1694" s="2">
        <v>26</v>
      </c>
    </row>
    <row r="1695" spans="1:7" x14ac:dyDescent="0.3">
      <c r="A1695" s="2">
        <v>11249</v>
      </c>
      <c r="B1695" s="2" t="s">
        <v>5178</v>
      </c>
      <c r="C1695" s="15">
        <v>12829644</v>
      </c>
      <c r="D1695" s="17">
        <v>12000000</v>
      </c>
      <c r="E1695" s="19">
        <v>24829644</v>
      </c>
      <c r="F1695" s="2">
        <v>12.653831</v>
      </c>
      <c r="G1695" s="2">
        <v>287</v>
      </c>
    </row>
    <row r="1696" spans="1:7" x14ac:dyDescent="0.3">
      <c r="A1696" s="2">
        <v>9667</v>
      </c>
      <c r="B1696" s="2" t="s">
        <v>5182</v>
      </c>
      <c r="C1696" s="14">
        <v>-7873775</v>
      </c>
      <c r="D1696" s="16">
        <v>29000000</v>
      </c>
      <c r="E1696" s="18">
        <v>21126225</v>
      </c>
      <c r="F1696" s="2">
        <v>24.240361</v>
      </c>
      <c r="G1696" s="2">
        <v>455</v>
      </c>
    </row>
    <row r="1697" spans="1:7" x14ac:dyDescent="0.3">
      <c r="A1697" s="2">
        <v>812</v>
      </c>
      <c r="B1697" s="2" t="s">
        <v>5186</v>
      </c>
      <c r="C1697" s="15">
        <v>476050219</v>
      </c>
      <c r="D1697" s="17">
        <v>28000000</v>
      </c>
      <c r="E1697" s="19">
        <v>504050219</v>
      </c>
      <c r="F1697" s="2">
        <v>92.982009000000005</v>
      </c>
      <c r="G1697" s="2">
        <v>3416</v>
      </c>
    </row>
    <row r="1698" spans="1:7" x14ac:dyDescent="0.3">
      <c r="A1698" s="2">
        <v>277216</v>
      </c>
      <c r="B1698" s="2" t="s">
        <v>5188</v>
      </c>
      <c r="C1698" s="14">
        <v>173634991</v>
      </c>
      <c r="D1698" s="16">
        <v>28000000</v>
      </c>
      <c r="E1698" s="18">
        <v>201634991</v>
      </c>
      <c r="F1698" s="2">
        <v>61.762329999999999</v>
      </c>
      <c r="G1698" s="2">
        <v>1355</v>
      </c>
    </row>
    <row r="1699" spans="1:7" x14ac:dyDescent="0.3">
      <c r="A1699" s="2">
        <v>87</v>
      </c>
      <c r="B1699" s="2" t="s">
        <v>5190</v>
      </c>
      <c r="C1699" s="15">
        <v>305000000</v>
      </c>
      <c r="D1699" s="17">
        <v>28000000</v>
      </c>
      <c r="E1699" s="19">
        <v>333000000</v>
      </c>
      <c r="F1699" s="2">
        <v>66.976776000000001</v>
      </c>
      <c r="G1699" s="2">
        <v>2781</v>
      </c>
    </row>
    <row r="1700" spans="1:7" x14ac:dyDescent="0.3">
      <c r="A1700" s="2">
        <v>14444</v>
      </c>
      <c r="B1700" s="2" t="s">
        <v>5192</v>
      </c>
      <c r="C1700" s="14">
        <v>70491683</v>
      </c>
      <c r="D1700" s="16">
        <v>30000000</v>
      </c>
      <c r="E1700" s="18">
        <v>100491683</v>
      </c>
      <c r="F1700" s="2">
        <v>7.9811160000000001</v>
      </c>
      <c r="G1700" s="2">
        <v>147</v>
      </c>
    </row>
    <row r="1701" spans="1:7" x14ac:dyDescent="0.3">
      <c r="A1701" s="2">
        <v>2043</v>
      </c>
      <c r="B1701" s="2" t="s">
        <v>5197</v>
      </c>
      <c r="C1701" s="15">
        <v>45178561</v>
      </c>
      <c r="D1701" s="17">
        <v>60000000</v>
      </c>
      <c r="E1701" s="19">
        <v>105178561</v>
      </c>
      <c r="F1701" s="2">
        <v>21.252797000000001</v>
      </c>
      <c r="G1701" s="2">
        <v>400</v>
      </c>
    </row>
    <row r="1702" spans="1:7" x14ac:dyDescent="0.3">
      <c r="A1702" s="2">
        <v>315664</v>
      </c>
      <c r="B1702" s="2" t="s">
        <v>5199</v>
      </c>
      <c r="C1702" s="14">
        <v>19902953</v>
      </c>
      <c r="D1702" s="16">
        <v>29000000</v>
      </c>
      <c r="E1702" s="18">
        <v>48902953</v>
      </c>
      <c r="F1702" s="2">
        <v>19.237254</v>
      </c>
      <c r="G1702" s="2">
        <v>392</v>
      </c>
    </row>
    <row r="1703" spans="1:7" x14ac:dyDescent="0.3">
      <c r="A1703" s="2">
        <v>1428</v>
      </c>
      <c r="B1703" s="2" t="s">
        <v>5201</v>
      </c>
      <c r="C1703" s="15">
        <v>69185582</v>
      </c>
      <c r="D1703" s="17">
        <v>29000000</v>
      </c>
      <c r="E1703" s="19">
        <v>98185582</v>
      </c>
      <c r="F1703" s="2">
        <v>27.555645999999999</v>
      </c>
      <c r="G1703" s="2">
        <v>594</v>
      </c>
    </row>
    <row r="1704" spans="1:7" x14ac:dyDescent="0.3">
      <c r="A1704" s="2">
        <v>562</v>
      </c>
      <c r="B1704" s="2" t="s">
        <v>5203</v>
      </c>
      <c r="C1704" s="14">
        <v>112767956</v>
      </c>
      <c r="D1704" s="16">
        <v>28000000</v>
      </c>
      <c r="E1704" s="18">
        <v>140767956</v>
      </c>
      <c r="F1704" s="2">
        <v>66.169628000000003</v>
      </c>
      <c r="G1704" s="2">
        <v>3948</v>
      </c>
    </row>
    <row r="1705" spans="1:7" x14ac:dyDescent="0.3">
      <c r="A1705" s="2">
        <v>15373</v>
      </c>
      <c r="B1705" s="2" t="s">
        <v>5205</v>
      </c>
      <c r="C1705" s="15">
        <v>64380927</v>
      </c>
      <c r="D1705" s="17">
        <v>28000000</v>
      </c>
      <c r="E1705" s="19">
        <v>92380927</v>
      </c>
      <c r="F1705" s="2">
        <v>24.917665</v>
      </c>
      <c r="G1705" s="2">
        <v>564</v>
      </c>
    </row>
    <row r="1706" spans="1:7" x14ac:dyDescent="0.3">
      <c r="A1706" s="2">
        <v>318846</v>
      </c>
      <c r="B1706" s="2" t="s">
        <v>5207</v>
      </c>
      <c r="C1706" s="14">
        <v>105346506</v>
      </c>
      <c r="D1706" s="16">
        <v>28000000</v>
      </c>
      <c r="E1706" s="18">
        <v>133346506</v>
      </c>
      <c r="F1706" s="2">
        <v>57.518472000000003</v>
      </c>
      <c r="G1706" s="2">
        <v>2607</v>
      </c>
    </row>
    <row r="1707" spans="1:7" x14ac:dyDescent="0.3">
      <c r="A1707" s="2">
        <v>26320</v>
      </c>
      <c r="B1707" s="2" t="s">
        <v>5210</v>
      </c>
      <c r="C1707" s="15">
        <v>0</v>
      </c>
      <c r="D1707" s="17">
        <v>0</v>
      </c>
      <c r="E1707" s="19">
        <v>0</v>
      </c>
      <c r="F1707" s="2">
        <v>11.870161</v>
      </c>
      <c r="G1707" s="2">
        <v>127</v>
      </c>
    </row>
    <row r="1708" spans="1:7" x14ac:dyDescent="0.3">
      <c r="A1708" s="2">
        <v>14292</v>
      </c>
      <c r="B1708" s="2" t="s">
        <v>5212</v>
      </c>
      <c r="C1708" s="14">
        <v>36445708</v>
      </c>
      <c r="D1708" s="16">
        <v>28000000</v>
      </c>
      <c r="E1708" s="18">
        <v>64445708</v>
      </c>
      <c r="F1708" s="2">
        <v>7.5340030000000002</v>
      </c>
      <c r="G1708" s="2">
        <v>159</v>
      </c>
    </row>
    <row r="1709" spans="1:7" x14ac:dyDescent="0.3">
      <c r="A1709" s="2">
        <v>924</v>
      </c>
      <c r="B1709" s="2" t="s">
        <v>5214</v>
      </c>
      <c r="C1709" s="15">
        <v>74356381</v>
      </c>
      <c r="D1709" s="17">
        <v>28000000</v>
      </c>
      <c r="E1709" s="19">
        <v>102356381</v>
      </c>
      <c r="F1709" s="2">
        <v>44.529429</v>
      </c>
      <c r="G1709" s="2">
        <v>1016</v>
      </c>
    </row>
    <row r="1710" spans="1:7" x14ac:dyDescent="0.3">
      <c r="A1710" s="2">
        <v>2018</v>
      </c>
      <c r="B1710" s="2" t="s">
        <v>5217</v>
      </c>
      <c r="C1710" s="14">
        <v>59728529</v>
      </c>
      <c r="D1710" s="16">
        <v>35000000</v>
      </c>
      <c r="E1710" s="18">
        <v>94728529</v>
      </c>
      <c r="F1710" s="2">
        <v>14.949395000000001</v>
      </c>
      <c r="G1710" s="2">
        <v>427</v>
      </c>
    </row>
    <row r="1711" spans="1:7" x14ac:dyDescent="0.3">
      <c r="A1711" s="2">
        <v>192577</v>
      </c>
      <c r="B1711" s="2" t="s">
        <v>5220</v>
      </c>
      <c r="C1711" s="15">
        <v>-12862698</v>
      </c>
      <c r="D1711" s="17">
        <v>30000000</v>
      </c>
      <c r="E1711" s="19">
        <v>17137302</v>
      </c>
      <c r="F1711" s="2">
        <v>14.726338</v>
      </c>
      <c r="G1711" s="2">
        <v>356</v>
      </c>
    </row>
    <row r="1712" spans="1:7" x14ac:dyDescent="0.3">
      <c r="A1712" s="2">
        <v>9428</v>
      </c>
      <c r="B1712" s="2" t="s">
        <v>5224</v>
      </c>
      <c r="C1712" s="14">
        <v>50441250</v>
      </c>
      <c r="D1712" s="16">
        <v>21000000</v>
      </c>
      <c r="E1712" s="18">
        <v>71441250</v>
      </c>
      <c r="F1712" s="2">
        <v>24.13081</v>
      </c>
      <c r="G1712" s="2">
        <v>1286</v>
      </c>
    </row>
    <row r="1713" spans="1:7" x14ac:dyDescent="0.3">
      <c r="A1713" s="2">
        <v>2832</v>
      </c>
      <c r="B1713" s="2" t="s">
        <v>5226</v>
      </c>
      <c r="C1713" s="15">
        <v>60259536</v>
      </c>
      <c r="D1713" s="17">
        <v>30000000</v>
      </c>
      <c r="E1713" s="19">
        <v>90259536</v>
      </c>
      <c r="F1713" s="2">
        <v>45.915165000000002</v>
      </c>
      <c r="G1713" s="2">
        <v>1061</v>
      </c>
    </row>
    <row r="1714" spans="1:7" x14ac:dyDescent="0.3">
      <c r="A1714" s="2">
        <v>137093</v>
      </c>
      <c r="B1714" s="2" t="s">
        <v>5228</v>
      </c>
      <c r="C1714" s="14">
        <v>106402450</v>
      </c>
      <c r="D1714" s="16">
        <v>28000000</v>
      </c>
      <c r="E1714" s="18">
        <v>134402450</v>
      </c>
      <c r="F1714" s="2">
        <v>28.043507999999999</v>
      </c>
      <c r="G1714" s="2">
        <v>799</v>
      </c>
    </row>
    <row r="1715" spans="1:7" x14ac:dyDescent="0.3">
      <c r="A1715" s="2">
        <v>699</v>
      </c>
      <c r="B1715" s="2" t="s">
        <v>5230</v>
      </c>
      <c r="C1715" s="15">
        <v>167312802</v>
      </c>
      <c r="D1715" s="17">
        <v>28000000</v>
      </c>
      <c r="E1715" s="19">
        <v>195312802</v>
      </c>
      <c r="F1715" s="2">
        <v>26.090745999999999</v>
      </c>
      <c r="G1715" s="2">
        <v>490</v>
      </c>
    </row>
    <row r="1716" spans="1:7" x14ac:dyDescent="0.3">
      <c r="A1716" s="2">
        <v>9778</v>
      </c>
      <c r="B1716" s="2" t="s">
        <v>5232</v>
      </c>
      <c r="C1716" s="14">
        <v>49516304</v>
      </c>
      <c r="D1716" s="16">
        <v>28000000</v>
      </c>
      <c r="E1716" s="18">
        <v>77516304</v>
      </c>
      <c r="F1716" s="2">
        <v>14.530803000000001</v>
      </c>
      <c r="G1716" s="2">
        <v>521</v>
      </c>
    </row>
    <row r="1717" spans="1:7" x14ac:dyDescent="0.3">
      <c r="A1717" s="2">
        <v>8831</v>
      </c>
      <c r="B1717" s="2" t="s">
        <v>5235</v>
      </c>
      <c r="C1717" s="15">
        <v>74646581</v>
      </c>
      <c r="D1717" s="17">
        <v>27000000</v>
      </c>
      <c r="E1717" s="19">
        <v>101646581</v>
      </c>
      <c r="F1717" s="2">
        <v>13.308127000000001</v>
      </c>
      <c r="G1717" s="2">
        <v>282</v>
      </c>
    </row>
    <row r="1718" spans="1:7" x14ac:dyDescent="0.3">
      <c r="A1718" s="2">
        <v>9398</v>
      </c>
      <c r="B1718" s="2" t="s">
        <v>5237</v>
      </c>
      <c r="C1718" s="14">
        <v>32780981</v>
      </c>
      <c r="D1718" s="16">
        <v>28000000</v>
      </c>
      <c r="E1718" s="18">
        <v>60780981</v>
      </c>
      <c r="F1718" s="2">
        <v>38.095799999999997</v>
      </c>
      <c r="G1718" s="2">
        <v>1337</v>
      </c>
    </row>
    <row r="1719" spans="1:7" x14ac:dyDescent="0.3">
      <c r="A1719" s="2">
        <v>112949</v>
      </c>
      <c r="B1719" s="2" t="s">
        <v>5240</v>
      </c>
      <c r="C1719" s="15">
        <v>69594140</v>
      </c>
      <c r="D1719" s="17">
        <v>28000000</v>
      </c>
      <c r="E1719" s="19">
        <v>97594140</v>
      </c>
      <c r="F1719" s="2">
        <v>37.729058999999999</v>
      </c>
      <c r="G1719" s="2">
        <v>823</v>
      </c>
    </row>
    <row r="1720" spans="1:7" x14ac:dyDescent="0.3">
      <c r="A1720" s="2">
        <v>10439</v>
      </c>
      <c r="B1720" s="2" t="s">
        <v>5243</v>
      </c>
      <c r="C1720" s="14">
        <v>11514713</v>
      </c>
      <c r="D1720" s="16">
        <v>28000000</v>
      </c>
      <c r="E1720" s="18">
        <v>39514713</v>
      </c>
      <c r="F1720" s="2">
        <v>18.650748</v>
      </c>
      <c r="G1720" s="2">
        <v>471</v>
      </c>
    </row>
    <row r="1721" spans="1:7" x14ac:dyDescent="0.3">
      <c r="A1721" s="2">
        <v>3638</v>
      </c>
      <c r="B1721" s="2" t="s">
        <v>5245</v>
      </c>
      <c r="C1721" s="15">
        <v>64601050</v>
      </c>
      <c r="D1721" s="17">
        <v>28000000</v>
      </c>
      <c r="E1721" s="19">
        <v>92601050</v>
      </c>
      <c r="F1721" s="2">
        <v>15.794945999999999</v>
      </c>
      <c r="G1721" s="2">
        <v>327</v>
      </c>
    </row>
    <row r="1722" spans="1:7" x14ac:dyDescent="0.3">
      <c r="A1722" s="2">
        <v>23483</v>
      </c>
      <c r="B1722" s="2" t="s">
        <v>5247</v>
      </c>
      <c r="C1722" s="14">
        <v>68188903</v>
      </c>
      <c r="D1722" s="16">
        <v>28000000</v>
      </c>
      <c r="E1722" s="18">
        <v>96188903</v>
      </c>
      <c r="F1722" s="2">
        <v>45.054935999999998</v>
      </c>
      <c r="G1722" s="2">
        <v>4645</v>
      </c>
    </row>
    <row r="1723" spans="1:7" x14ac:dyDescent="0.3">
      <c r="A1723" s="2">
        <v>62206</v>
      </c>
      <c r="B1723" s="2" t="s">
        <v>5249</v>
      </c>
      <c r="C1723" s="15">
        <v>12547440</v>
      </c>
      <c r="D1723" s="17">
        <v>28000000</v>
      </c>
      <c r="E1723" s="19">
        <v>40547440</v>
      </c>
      <c r="F1723" s="2">
        <v>25.039383000000001</v>
      </c>
      <c r="G1723" s="2">
        <v>531</v>
      </c>
    </row>
    <row r="1724" spans="1:7" x14ac:dyDescent="0.3">
      <c r="A1724" s="2">
        <v>10577</v>
      </c>
      <c r="B1724" s="2" t="s">
        <v>5252</v>
      </c>
      <c r="C1724" s="14">
        <v>5000337</v>
      </c>
      <c r="D1724" s="16">
        <v>28000000</v>
      </c>
      <c r="E1724" s="18">
        <v>33000337</v>
      </c>
      <c r="F1724" s="2">
        <v>6.7567709999999996</v>
      </c>
      <c r="G1724" s="2">
        <v>148</v>
      </c>
    </row>
    <row r="1725" spans="1:7" x14ac:dyDescent="0.3">
      <c r="A1725" s="2">
        <v>218778</v>
      </c>
      <c r="B1725" s="2" t="s">
        <v>5255</v>
      </c>
      <c r="C1725" s="15">
        <v>72654149</v>
      </c>
      <c r="D1725" s="17">
        <v>28000000</v>
      </c>
      <c r="E1725" s="19">
        <v>100654149</v>
      </c>
      <c r="F1725" s="2">
        <v>22.145949999999999</v>
      </c>
      <c r="G1725" s="2">
        <v>493</v>
      </c>
    </row>
    <row r="1726" spans="1:7" x14ac:dyDescent="0.3">
      <c r="A1726" s="2">
        <v>4348</v>
      </c>
      <c r="B1726" s="2" t="s">
        <v>5258</v>
      </c>
      <c r="C1726" s="14">
        <v>93147947</v>
      </c>
      <c r="D1726" s="16">
        <v>28000000</v>
      </c>
      <c r="E1726" s="18">
        <v>121147947</v>
      </c>
      <c r="F1726" s="2">
        <v>36.583829999999999</v>
      </c>
      <c r="G1726" s="2">
        <v>1358</v>
      </c>
    </row>
    <row r="1727" spans="1:7" x14ac:dyDescent="0.3">
      <c r="A1727" s="2">
        <v>78</v>
      </c>
      <c r="B1727" s="2" t="s">
        <v>5261</v>
      </c>
      <c r="C1727" s="15">
        <v>5139618</v>
      </c>
      <c r="D1727" s="17">
        <v>28000000</v>
      </c>
      <c r="E1727" s="19">
        <v>33139618</v>
      </c>
      <c r="F1727" s="2">
        <v>94.056130999999993</v>
      </c>
      <c r="G1727" s="2">
        <v>3509</v>
      </c>
    </row>
    <row r="1728" spans="1:7" x14ac:dyDescent="0.3">
      <c r="A1728" s="2">
        <v>11780</v>
      </c>
      <c r="B1728" s="2" t="s">
        <v>5264</v>
      </c>
      <c r="C1728" s="14">
        <v>3596911</v>
      </c>
      <c r="D1728" s="16">
        <v>28000000</v>
      </c>
      <c r="E1728" s="18">
        <v>31596911</v>
      </c>
      <c r="F1728" s="2">
        <v>10.703455999999999</v>
      </c>
      <c r="G1728" s="2">
        <v>148</v>
      </c>
    </row>
    <row r="1729" spans="1:7" x14ac:dyDescent="0.3">
      <c r="A1729" s="2">
        <v>192102</v>
      </c>
      <c r="B1729" s="2" t="s">
        <v>5266</v>
      </c>
      <c r="C1729" s="15">
        <v>24597999</v>
      </c>
      <c r="D1729" s="17">
        <v>28000000</v>
      </c>
      <c r="E1729" s="19">
        <v>52597999</v>
      </c>
      <c r="F1729" s="2">
        <v>41.638961000000002</v>
      </c>
      <c r="G1729" s="2">
        <v>883</v>
      </c>
    </row>
    <row r="1730" spans="1:7" x14ac:dyDescent="0.3">
      <c r="A1730" s="2">
        <v>2001</v>
      </c>
      <c r="B1730" s="2" t="s">
        <v>5269</v>
      </c>
      <c r="C1730" s="14">
        <v>33926886</v>
      </c>
      <c r="D1730" s="16">
        <v>21000000</v>
      </c>
      <c r="E1730" s="18">
        <v>54926886</v>
      </c>
      <c r="F1730" s="2">
        <v>14.518708</v>
      </c>
      <c r="G1730" s="2">
        <v>323</v>
      </c>
    </row>
    <row r="1731" spans="1:7" x14ac:dyDescent="0.3">
      <c r="A1731" s="2">
        <v>10383</v>
      </c>
      <c r="B1731" s="2" t="s">
        <v>5272</v>
      </c>
      <c r="C1731" s="15">
        <v>0</v>
      </c>
      <c r="D1731" s="17">
        <v>0</v>
      </c>
      <c r="E1731" s="19">
        <v>0</v>
      </c>
      <c r="F1731" s="2">
        <v>3.3123849999999999</v>
      </c>
      <c r="G1731" s="2">
        <v>38</v>
      </c>
    </row>
    <row r="1732" spans="1:7" x14ac:dyDescent="0.3">
      <c r="A1732" s="2">
        <v>11516</v>
      </c>
      <c r="B1732" s="2" t="s">
        <v>5276</v>
      </c>
      <c r="C1732" s="14">
        <v>-15649317</v>
      </c>
      <c r="D1732" s="16">
        <v>35866397</v>
      </c>
      <c r="E1732" s="18">
        <v>20217080</v>
      </c>
      <c r="F1732" s="2">
        <v>3.75074</v>
      </c>
      <c r="G1732" s="2">
        <v>49</v>
      </c>
    </row>
    <row r="1733" spans="1:7" x14ac:dyDescent="0.3">
      <c r="A1733" s="2">
        <v>10025</v>
      </c>
      <c r="B1733" s="2" t="s">
        <v>5279</v>
      </c>
      <c r="C1733" s="15">
        <v>10159905</v>
      </c>
      <c r="D1733" s="17">
        <v>28000000</v>
      </c>
      <c r="E1733" s="19">
        <v>38159905</v>
      </c>
      <c r="F1733" s="2">
        <v>22.074306</v>
      </c>
      <c r="G1733" s="2">
        <v>491</v>
      </c>
    </row>
    <row r="1734" spans="1:7" x14ac:dyDescent="0.3">
      <c r="A1734" s="2">
        <v>15198</v>
      </c>
      <c r="B1734" s="2" t="s">
        <v>5281</v>
      </c>
      <c r="C1734" s="14">
        <v>-19111857</v>
      </c>
      <c r="D1734" s="16">
        <v>28000000</v>
      </c>
      <c r="E1734" s="18">
        <v>8888143</v>
      </c>
      <c r="F1734" s="2">
        <v>4.4367919999999996</v>
      </c>
      <c r="G1734" s="2">
        <v>69</v>
      </c>
    </row>
    <row r="1735" spans="1:7" x14ac:dyDescent="0.3">
      <c r="A1735" s="2">
        <v>23172</v>
      </c>
      <c r="B1735" s="2" t="s">
        <v>5283</v>
      </c>
      <c r="C1735" s="15">
        <v>17236543</v>
      </c>
      <c r="D1735" s="17">
        <v>28000000</v>
      </c>
      <c r="E1735" s="19">
        <v>45236543</v>
      </c>
      <c r="F1735" s="2">
        <v>14.639324</v>
      </c>
      <c r="G1735" s="2">
        <v>345</v>
      </c>
    </row>
    <row r="1736" spans="1:7" x14ac:dyDescent="0.3">
      <c r="A1736" s="2">
        <v>17834</v>
      </c>
      <c r="B1736" s="2" t="s">
        <v>5286</v>
      </c>
      <c r="C1736" s="14">
        <v>-19654944</v>
      </c>
      <c r="D1736" s="16">
        <v>28000000</v>
      </c>
      <c r="E1736" s="18">
        <v>8345056</v>
      </c>
      <c r="F1736" s="2">
        <v>1.767479</v>
      </c>
      <c r="G1736" s="2">
        <v>46</v>
      </c>
    </row>
    <row r="1737" spans="1:7" x14ac:dyDescent="0.3">
      <c r="A1737" s="2">
        <v>10016</v>
      </c>
      <c r="B1737" s="2" t="s">
        <v>5288</v>
      </c>
      <c r="C1737" s="15">
        <v>-13989168</v>
      </c>
      <c r="D1737" s="17">
        <v>28000000</v>
      </c>
      <c r="E1737" s="19">
        <v>14010832</v>
      </c>
      <c r="F1737" s="2">
        <v>13.145205000000001</v>
      </c>
      <c r="G1737" s="2">
        <v>296</v>
      </c>
    </row>
    <row r="1738" spans="1:7" x14ac:dyDescent="0.3">
      <c r="A1738" s="2">
        <v>10317</v>
      </c>
      <c r="B1738" s="2" t="s">
        <v>5290</v>
      </c>
      <c r="C1738" s="14">
        <v>-20997739</v>
      </c>
      <c r="D1738" s="16">
        <v>28000000</v>
      </c>
      <c r="E1738" s="18">
        <v>7002261</v>
      </c>
      <c r="F1738" s="2">
        <v>12.921594000000001</v>
      </c>
      <c r="G1738" s="2">
        <v>195</v>
      </c>
    </row>
    <row r="1739" spans="1:7" x14ac:dyDescent="0.3">
      <c r="A1739" s="2">
        <v>58431</v>
      </c>
      <c r="B1739" s="2" t="s">
        <v>5294</v>
      </c>
      <c r="C1739" s="15">
        <v>-11625672</v>
      </c>
      <c r="D1739" s="17">
        <v>28000000</v>
      </c>
      <c r="E1739" s="19">
        <v>16374328</v>
      </c>
      <c r="F1739" s="2">
        <v>28.397048000000002</v>
      </c>
      <c r="G1739" s="2">
        <v>640</v>
      </c>
    </row>
    <row r="1740" spans="1:7" x14ac:dyDescent="0.3">
      <c r="A1740" s="2">
        <v>9746</v>
      </c>
      <c r="B1740" s="2" t="s">
        <v>5296</v>
      </c>
      <c r="C1740" s="14">
        <v>-22315211</v>
      </c>
      <c r="D1740" s="16">
        <v>28000000</v>
      </c>
      <c r="E1740" s="18">
        <v>5684789</v>
      </c>
      <c r="F1740" s="2">
        <v>7.0391890000000004</v>
      </c>
      <c r="G1740" s="2">
        <v>91</v>
      </c>
    </row>
    <row r="1741" spans="1:7" x14ac:dyDescent="0.3">
      <c r="A1741" s="2">
        <v>13092</v>
      </c>
      <c r="B1741" s="2" t="s">
        <v>5298</v>
      </c>
      <c r="C1741" s="15">
        <v>-9713701</v>
      </c>
      <c r="D1741" s="17">
        <v>27000000</v>
      </c>
      <c r="E1741" s="19">
        <v>17286299</v>
      </c>
      <c r="F1741" s="2">
        <v>16.785865999999999</v>
      </c>
      <c r="G1741" s="2">
        <v>244</v>
      </c>
    </row>
    <row r="1742" spans="1:7" x14ac:dyDescent="0.3">
      <c r="A1742" s="2">
        <v>59859</v>
      </c>
      <c r="B1742" s="2" t="s">
        <v>5302</v>
      </c>
      <c r="C1742" s="14">
        <v>32700000</v>
      </c>
      <c r="D1742" s="16">
        <v>28000000</v>
      </c>
      <c r="E1742" s="18">
        <v>60700000</v>
      </c>
      <c r="F1742" s="2">
        <v>40.286349999999999</v>
      </c>
      <c r="G1742" s="2">
        <v>2224</v>
      </c>
    </row>
    <row r="1743" spans="1:7" x14ac:dyDescent="0.3">
      <c r="A1743" s="2">
        <v>13495</v>
      </c>
      <c r="B1743" s="2" t="s">
        <v>5305</v>
      </c>
      <c r="C1743" s="15">
        <v>-678046</v>
      </c>
      <c r="D1743" s="17">
        <v>24000000</v>
      </c>
      <c r="E1743" s="19">
        <v>23321954</v>
      </c>
      <c r="F1743" s="2">
        <v>6.0096439999999998</v>
      </c>
      <c r="G1743" s="2">
        <v>61</v>
      </c>
    </row>
    <row r="1744" spans="1:7" x14ac:dyDescent="0.3">
      <c r="A1744" s="2">
        <v>254473</v>
      </c>
      <c r="B1744" s="2" t="s">
        <v>5308</v>
      </c>
      <c r="C1744" s="14">
        <v>40896829</v>
      </c>
      <c r="D1744" s="16">
        <v>28000000</v>
      </c>
      <c r="E1744" s="18">
        <v>68896829</v>
      </c>
      <c r="F1744" s="2">
        <v>25.520976000000001</v>
      </c>
      <c r="G1744" s="2">
        <v>615</v>
      </c>
    </row>
    <row r="1745" spans="1:7" x14ac:dyDescent="0.3">
      <c r="A1745" s="2">
        <v>700</v>
      </c>
      <c r="B1745" s="2" t="s">
        <v>5312</v>
      </c>
      <c r="C1745" s="15">
        <v>160000000</v>
      </c>
      <c r="D1745" s="17">
        <v>27500000</v>
      </c>
      <c r="E1745" s="19">
        <v>187500000</v>
      </c>
      <c r="F1745" s="2">
        <v>25.633662999999999</v>
      </c>
      <c r="G1745" s="2">
        <v>527</v>
      </c>
    </row>
    <row r="1746" spans="1:7" x14ac:dyDescent="0.3">
      <c r="A1746" s="2">
        <v>4964</v>
      </c>
      <c r="B1746" s="2" t="s">
        <v>5314</v>
      </c>
      <c r="C1746" s="14">
        <v>189076518</v>
      </c>
      <c r="D1746" s="16">
        <v>30000000</v>
      </c>
      <c r="E1746" s="18">
        <v>219076518</v>
      </c>
      <c r="F1746" s="2">
        <v>22.527211000000001</v>
      </c>
      <c r="G1746" s="2">
        <v>1214</v>
      </c>
    </row>
    <row r="1747" spans="1:7" x14ac:dyDescent="0.3">
      <c r="A1747" s="2">
        <v>10024</v>
      </c>
      <c r="B1747" s="2" t="s">
        <v>5316</v>
      </c>
      <c r="C1747" s="15">
        <v>65714875</v>
      </c>
      <c r="D1747" s="17">
        <v>30000000</v>
      </c>
      <c r="E1747" s="19">
        <v>95714875</v>
      </c>
      <c r="F1747" s="2">
        <v>24.091519999999999</v>
      </c>
      <c r="G1747" s="2">
        <v>598</v>
      </c>
    </row>
    <row r="1748" spans="1:7" x14ac:dyDescent="0.3">
      <c r="A1748" s="2">
        <v>13490</v>
      </c>
      <c r="B1748" s="2" t="s">
        <v>5319</v>
      </c>
      <c r="C1748" s="14">
        <v>8650785</v>
      </c>
      <c r="D1748" s="16">
        <v>35000000</v>
      </c>
      <c r="E1748" s="18">
        <v>43650785</v>
      </c>
      <c r="F1748" s="2">
        <v>6.2482730000000002</v>
      </c>
      <c r="G1748" s="2">
        <v>57</v>
      </c>
    </row>
    <row r="1749" spans="1:7" x14ac:dyDescent="0.3">
      <c r="A1749" s="2">
        <v>15927</v>
      </c>
      <c r="B1749" s="2" t="s">
        <v>5322</v>
      </c>
      <c r="C1749" s="15">
        <v>19187653</v>
      </c>
      <c r="D1749" s="17">
        <v>8000000</v>
      </c>
      <c r="E1749" s="19">
        <v>27187653</v>
      </c>
      <c r="F1749" s="2">
        <v>9.5483910000000005</v>
      </c>
      <c r="G1749" s="2">
        <v>67</v>
      </c>
    </row>
    <row r="1750" spans="1:7" x14ac:dyDescent="0.3">
      <c r="A1750" s="2">
        <v>1259</v>
      </c>
      <c r="B1750" s="2" t="s">
        <v>5325</v>
      </c>
      <c r="C1750" s="14">
        <v>34469904</v>
      </c>
      <c r="D1750" s="16">
        <v>15000000</v>
      </c>
      <c r="E1750" s="18">
        <v>49469904</v>
      </c>
      <c r="F1750" s="2">
        <v>12.576381</v>
      </c>
      <c r="G1750" s="2">
        <v>235</v>
      </c>
    </row>
    <row r="1751" spans="1:7" x14ac:dyDescent="0.3">
      <c r="A1751" s="2">
        <v>5125</v>
      </c>
      <c r="B1751" s="2" t="s">
        <v>5328</v>
      </c>
      <c r="C1751" s="15">
        <v>-2751330</v>
      </c>
      <c r="D1751" s="17">
        <v>27500000</v>
      </c>
      <c r="E1751" s="19">
        <v>24748670</v>
      </c>
      <c r="F1751" s="2">
        <v>12.741073</v>
      </c>
      <c r="G1751" s="2">
        <v>205</v>
      </c>
    </row>
    <row r="1752" spans="1:7" x14ac:dyDescent="0.3">
      <c r="A1752" s="2">
        <v>174</v>
      </c>
      <c r="B1752" s="2" t="s">
        <v>5331</v>
      </c>
      <c r="C1752" s="14">
        <v>69900000</v>
      </c>
      <c r="D1752" s="16">
        <v>27000000</v>
      </c>
      <c r="E1752" s="18">
        <v>96900000</v>
      </c>
      <c r="F1752" s="2">
        <v>16.188572000000001</v>
      </c>
      <c r="G1752" s="2">
        <v>413</v>
      </c>
    </row>
    <row r="1753" spans="1:7" x14ac:dyDescent="0.3">
      <c r="A1753" s="2">
        <v>9583</v>
      </c>
      <c r="B1753" s="2" t="s">
        <v>5333</v>
      </c>
      <c r="C1753" s="15">
        <v>-27000000</v>
      </c>
      <c r="D1753" s="17">
        <v>27000000</v>
      </c>
      <c r="E1753" s="19">
        <v>0</v>
      </c>
      <c r="F1753" s="2">
        <v>5.576937</v>
      </c>
      <c r="G1753" s="2">
        <v>65</v>
      </c>
    </row>
    <row r="1754" spans="1:7" x14ac:dyDescent="0.3">
      <c r="A1754" s="2">
        <v>9437</v>
      </c>
      <c r="B1754" s="2" t="s">
        <v>5337</v>
      </c>
      <c r="C1754" s="14">
        <v>33527873</v>
      </c>
      <c r="D1754" s="16">
        <v>27000000</v>
      </c>
      <c r="E1754" s="18">
        <v>60527873</v>
      </c>
      <c r="F1754" s="2">
        <v>18.913</v>
      </c>
      <c r="G1754" s="2">
        <v>345</v>
      </c>
    </row>
    <row r="1755" spans="1:7" x14ac:dyDescent="0.3">
      <c r="A1755" s="2">
        <v>525</v>
      </c>
      <c r="B1755" s="2" t="s">
        <v>5340</v>
      </c>
      <c r="C1755" s="15">
        <v>88229890</v>
      </c>
      <c r="D1755" s="17">
        <v>27000000</v>
      </c>
      <c r="E1755" s="19">
        <v>115229890</v>
      </c>
      <c r="F1755" s="2">
        <v>44.714264</v>
      </c>
      <c r="G1755" s="2">
        <v>1065</v>
      </c>
    </row>
    <row r="1756" spans="1:7" x14ac:dyDescent="0.3">
      <c r="A1756" s="2">
        <v>10188</v>
      </c>
      <c r="B1756" s="2" t="s">
        <v>5343</v>
      </c>
      <c r="C1756" s="14">
        <v>17352417</v>
      </c>
      <c r="D1756" s="16">
        <v>27000000</v>
      </c>
      <c r="E1756" s="18">
        <v>44352417</v>
      </c>
      <c r="F1756" s="2">
        <v>11.870301</v>
      </c>
      <c r="G1756" s="2">
        <v>238</v>
      </c>
    </row>
    <row r="1757" spans="1:7" x14ac:dyDescent="0.3">
      <c r="A1757" s="2">
        <v>63574</v>
      </c>
      <c r="B1757" s="2" t="s">
        <v>5346</v>
      </c>
      <c r="C1757" s="15">
        <v>0</v>
      </c>
      <c r="D1757" s="17">
        <v>0</v>
      </c>
      <c r="E1757" s="19">
        <v>0</v>
      </c>
      <c r="F1757" s="2">
        <v>5.7537050000000001</v>
      </c>
      <c r="G1757" s="2">
        <v>33</v>
      </c>
    </row>
    <row r="1758" spans="1:7" x14ac:dyDescent="0.3">
      <c r="A1758" s="2">
        <v>245</v>
      </c>
      <c r="B1758" s="2" t="s">
        <v>5349</v>
      </c>
      <c r="C1758" s="14">
        <v>102000000</v>
      </c>
      <c r="D1758" s="16">
        <v>27000000</v>
      </c>
      <c r="E1758" s="18">
        <v>129000000</v>
      </c>
      <c r="F1758" s="2">
        <v>28.227983999999999</v>
      </c>
      <c r="G1758" s="2">
        <v>607</v>
      </c>
    </row>
    <row r="1759" spans="1:7" x14ac:dyDescent="0.3">
      <c r="A1759" s="2">
        <v>9825</v>
      </c>
      <c r="B1759" s="2" t="s">
        <v>5352</v>
      </c>
      <c r="C1759" s="15">
        <v>29870414</v>
      </c>
      <c r="D1759" s="17">
        <v>27000000</v>
      </c>
      <c r="E1759" s="19">
        <v>56870414</v>
      </c>
      <c r="F1759" s="2">
        <v>11.678561</v>
      </c>
      <c r="G1759" s="2">
        <v>247</v>
      </c>
    </row>
    <row r="1760" spans="1:7" x14ac:dyDescent="0.3">
      <c r="A1760" s="2">
        <v>186</v>
      </c>
      <c r="B1760" s="2" t="s">
        <v>5354</v>
      </c>
      <c r="C1760" s="14">
        <v>29308881</v>
      </c>
      <c r="D1760" s="16">
        <v>27000000</v>
      </c>
      <c r="E1760" s="18">
        <v>56308881</v>
      </c>
      <c r="F1760" s="2">
        <v>36.921444999999999</v>
      </c>
      <c r="G1760" s="2">
        <v>1323</v>
      </c>
    </row>
    <row r="1761" spans="1:7" x14ac:dyDescent="0.3">
      <c r="A1761" s="2">
        <v>9549</v>
      </c>
      <c r="B1761" s="2" t="s">
        <v>5356</v>
      </c>
      <c r="C1761" s="15">
        <v>-5500000</v>
      </c>
      <c r="D1761" s="17">
        <v>27000000</v>
      </c>
      <c r="E1761" s="19">
        <v>21500000</v>
      </c>
      <c r="F1761" s="2">
        <v>17.567332</v>
      </c>
      <c r="G1761" s="2">
        <v>235</v>
      </c>
    </row>
    <row r="1762" spans="1:7" x14ac:dyDescent="0.3">
      <c r="A1762" s="2">
        <v>61891</v>
      </c>
      <c r="B1762" s="2" t="s">
        <v>5359</v>
      </c>
      <c r="C1762" s="14">
        <v>-14604913</v>
      </c>
      <c r="D1762" s="16">
        <v>30000000</v>
      </c>
      <c r="E1762" s="18">
        <v>15395087</v>
      </c>
      <c r="F1762" s="2">
        <v>16.698315999999998</v>
      </c>
      <c r="G1762" s="2">
        <v>288</v>
      </c>
    </row>
    <row r="1763" spans="1:7" x14ac:dyDescent="0.3">
      <c r="A1763" s="2">
        <v>34584</v>
      </c>
      <c r="B1763" s="2" t="s">
        <v>5362</v>
      </c>
      <c r="C1763" s="15">
        <v>-6841192</v>
      </c>
      <c r="D1763" s="17">
        <v>27000000</v>
      </c>
      <c r="E1763" s="19">
        <v>20158808</v>
      </c>
      <c r="F1763" s="2">
        <v>47.862015999999997</v>
      </c>
      <c r="G1763" s="2">
        <v>1002</v>
      </c>
    </row>
    <row r="1764" spans="1:7" x14ac:dyDescent="0.3">
      <c r="A1764" s="2">
        <v>2666</v>
      </c>
      <c r="B1764" s="2" t="s">
        <v>5366</v>
      </c>
      <c r="C1764" s="14">
        <v>200316</v>
      </c>
      <c r="D1764" s="16">
        <v>27000000</v>
      </c>
      <c r="E1764" s="18">
        <v>27200316</v>
      </c>
      <c r="F1764" s="2">
        <v>39.324831000000003</v>
      </c>
      <c r="G1764" s="2">
        <v>828</v>
      </c>
    </row>
    <row r="1765" spans="1:7" x14ac:dyDescent="0.3">
      <c r="A1765" s="2">
        <v>12783</v>
      </c>
      <c r="B1765" s="2" t="s">
        <v>5368</v>
      </c>
      <c r="C1765" s="15">
        <v>0</v>
      </c>
      <c r="D1765" s="17">
        <v>0</v>
      </c>
      <c r="E1765" s="19">
        <v>0</v>
      </c>
      <c r="F1765" s="2">
        <v>18.591657000000001</v>
      </c>
      <c r="G1765" s="2">
        <v>396</v>
      </c>
    </row>
    <row r="1766" spans="1:7" x14ac:dyDescent="0.3">
      <c r="A1766" s="2">
        <v>13155</v>
      </c>
      <c r="B1766" s="2" t="s">
        <v>5372</v>
      </c>
      <c r="C1766" s="14">
        <v>-13862199</v>
      </c>
      <c r="D1766" s="16">
        <v>25000000</v>
      </c>
      <c r="E1766" s="18">
        <v>11137801</v>
      </c>
      <c r="F1766" s="2">
        <v>5.6501250000000001</v>
      </c>
      <c r="G1766" s="2">
        <v>120</v>
      </c>
    </row>
    <row r="1767" spans="1:7" x14ac:dyDescent="0.3">
      <c r="A1767" s="2">
        <v>42807</v>
      </c>
      <c r="B1767" s="2" t="s">
        <v>5377</v>
      </c>
      <c r="C1767" s="15">
        <v>49000000</v>
      </c>
      <c r="D1767" s="17">
        <v>27000000</v>
      </c>
      <c r="E1767" s="19">
        <v>76000000</v>
      </c>
      <c r="F1767" s="2">
        <v>3.123583</v>
      </c>
      <c r="G1767" s="2">
        <v>44</v>
      </c>
    </row>
    <row r="1768" spans="1:7" x14ac:dyDescent="0.3">
      <c r="A1768" s="2">
        <v>28355</v>
      </c>
      <c r="B1768" s="2" t="s">
        <v>5380</v>
      </c>
      <c r="C1768" s="14">
        <v>2000000</v>
      </c>
      <c r="D1768" s="16">
        <v>27000000</v>
      </c>
      <c r="E1768" s="18">
        <v>29000000</v>
      </c>
      <c r="F1768" s="2">
        <v>23.917981999999999</v>
      </c>
      <c r="G1768" s="2">
        <v>563</v>
      </c>
    </row>
    <row r="1769" spans="1:7" x14ac:dyDescent="0.3">
      <c r="A1769" s="2">
        <v>8080</v>
      </c>
      <c r="B1769" s="2" t="s">
        <v>5382</v>
      </c>
      <c r="C1769" s="15">
        <v>-14000000</v>
      </c>
      <c r="D1769" s="17">
        <v>27000000</v>
      </c>
      <c r="E1769" s="19">
        <v>13000000</v>
      </c>
      <c r="F1769" s="2">
        <v>8.7158219999999993</v>
      </c>
      <c r="G1769" s="2">
        <v>98</v>
      </c>
    </row>
    <row r="1770" spans="1:7" x14ac:dyDescent="0.3">
      <c r="A1770" s="2">
        <v>5126</v>
      </c>
      <c r="B1770" s="2" t="s">
        <v>5385</v>
      </c>
      <c r="C1770" s="14">
        <v>0</v>
      </c>
      <c r="D1770" s="16">
        <v>0</v>
      </c>
      <c r="E1770" s="18">
        <v>0</v>
      </c>
      <c r="F1770" s="2">
        <v>5.7371610000000004</v>
      </c>
      <c r="G1770" s="2">
        <v>79</v>
      </c>
    </row>
    <row r="1771" spans="1:7" x14ac:dyDescent="0.3">
      <c r="A1771" s="2">
        <v>56288</v>
      </c>
      <c r="B1771" s="2" t="s">
        <v>5389</v>
      </c>
      <c r="C1771" s="15">
        <v>58564310</v>
      </c>
      <c r="D1771" s="17">
        <v>27000000</v>
      </c>
      <c r="E1771" s="19">
        <v>85564310</v>
      </c>
      <c r="F1771" s="2">
        <v>14.788073000000001</v>
      </c>
      <c r="G1771" s="2">
        <v>222</v>
      </c>
    </row>
    <row r="1772" spans="1:7" x14ac:dyDescent="0.3">
      <c r="A1772" s="2">
        <v>303858</v>
      </c>
      <c r="B1772" s="2" t="s">
        <v>5391</v>
      </c>
      <c r="C1772" s="14">
        <v>66282604</v>
      </c>
      <c r="D1772" s="16">
        <v>27000000</v>
      </c>
      <c r="E1772" s="18">
        <v>93282604</v>
      </c>
      <c r="F1772" s="2">
        <v>38.279457999999998</v>
      </c>
      <c r="G1772" s="2">
        <v>1068</v>
      </c>
    </row>
    <row r="1773" spans="1:7" x14ac:dyDescent="0.3">
      <c r="A1773" s="2">
        <v>1613</v>
      </c>
      <c r="B1773" s="2" t="s">
        <v>5395</v>
      </c>
      <c r="C1773" s="15">
        <v>-14</v>
      </c>
      <c r="D1773" s="17">
        <v>28</v>
      </c>
      <c r="E1773" s="19">
        <v>14</v>
      </c>
      <c r="F1773" s="2">
        <v>9.6700309999999998</v>
      </c>
      <c r="G1773" s="2">
        <v>173</v>
      </c>
    </row>
    <row r="1774" spans="1:7" x14ac:dyDescent="0.3">
      <c r="A1774" s="2">
        <v>31582</v>
      </c>
      <c r="B1774" s="2" t="s">
        <v>5398</v>
      </c>
      <c r="C1774" s="14">
        <v>4488529</v>
      </c>
      <c r="D1774" s="16">
        <v>0</v>
      </c>
      <c r="E1774" s="18">
        <v>4488529</v>
      </c>
      <c r="F1774" s="2">
        <v>5.2715589999999999</v>
      </c>
      <c r="G1774" s="2">
        <v>56</v>
      </c>
    </row>
    <row r="1775" spans="1:7" x14ac:dyDescent="0.3">
      <c r="A1775" s="2">
        <v>16617</v>
      </c>
      <c r="B1775" s="2" t="s">
        <v>5400</v>
      </c>
      <c r="C1775" s="15">
        <v>-5851171</v>
      </c>
      <c r="D1775" s="17">
        <v>27000000</v>
      </c>
      <c r="E1775" s="19">
        <v>21148829</v>
      </c>
      <c r="F1775" s="2">
        <v>17.193659</v>
      </c>
      <c r="G1775" s="2">
        <v>333</v>
      </c>
    </row>
    <row r="1776" spans="1:7" x14ac:dyDescent="0.3">
      <c r="A1776" s="2">
        <v>8944</v>
      </c>
      <c r="B1776" s="2" t="s">
        <v>5403</v>
      </c>
      <c r="C1776" s="14">
        <v>-18326578</v>
      </c>
      <c r="D1776" s="16">
        <v>25000000</v>
      </c>
      <c r="E1776" s="18">
        <v>6673422</v>
      </c>
      <c r="F1776" s="2">
        <v>8.3165300000000002</v>
      </c>
      <c r="G1776" s="2">
        <v>127</v>
      </c>
    </row>
    <row r="1777" spans="1:7" x14ac:dyDescent="0.3">
      <c r="A1777" s="2">
        <v>41488</v>
      </c>
      <c r="B1777" s="2" t="s">
        <v>5406</v>
      </c>
      <c r="C1777" s="15">
        <v>0</v>
      </c>
      <c r="D1777" s="17">
        <v>0</v>
      </c>
      <c r="E1777" s="19">
        <v>0</v>
      </c>
      <c r="F1777" s="2">
        <v>2.653988</v>
      </c>
      <c r="G1777" s="2">
        <v>23</v>
      </c>
    </row>
    <row r="1778" spans="1:7" x14ac:dyDescent="0.3">
      <c r="A1778" s="2">
        <v>37028</v>
      </c>
      <c r="B1778" s="2" t="s">
        <v>5410</v>
      </c>
      <c r="C1778" s="14">
        <v>0</v>
      </c>
      <c r="D1778" s="16">
        <v>0</v>
      </c>
      <c r="E1778" s="18">
        <v>0</v>
      </c>
      <c r="F1778" s="2">
        <v>0.54843500000000001</v>
      </c>
      <c r="G1778" s="2">
        <v>6</v>
      </c>
    </row>
    <row r="1779" spans="1:7" x14ac:dyDescent="0.3">
      <c r="A1779" s="2">
        <v>14560</v>
      </c>
      <c r="B1779" s="2" t="s">
        <v>5413</v>
      </c>
      <c r="C1779" s="15">
        <v>157293131</v>
      </c>
      <c r="D1779" s="17">
        <v>26000000</v>
      </c>
      <c r="E1779" s="19">
        <v>183293131</v>
      </c>
      <c r="F1779" s="2">
        <v>31.250382999999999</v>
      </c>
      <c r="G1779" s="2">
        <v>788</v>
      </c>
    </row>
    <row r="1780" spans="1:7" x14ac:dyDescent="0.3">
      <c r="A1780" s="2">
        <v>10330</v>
      </c>
      <c r="B1780" s="2" t="s">
        <v>5415</v>
      </c>
      <c r="C1780" s="14">
        <v>84230332</v>
      </c>
      <c r="D1780" s="16">
        <v>26000000</v>
      </c>
      <c r="E1780" s="18">
        <v>110230332</v>
      </c>
      <c r="F1780" s="2">
        <v>24.345651</v>
      </c>
      <c r="G1780" s="2">
        <v>879</v>
      </c>
    </row>
    <row r="1781" spans="1:7" x14ac:dyDescent="0.3">
      <c r="A1781" s="2">
        <v>6957</v>
      </c>
      <c r="B1781" s="2" t="s">
        <v>5417</v>
      </c>
      <c r="C1781" s="15">
        <v>83449237</v>
      </c>
      <c r="D1781" s="17">
        <v>26000000</v>
      </c>
      <c r="E1781" s="19">
        <v>109449237</v>
      </c>
      <c r="F1781" s="2">
        <v>38.473731999999998</v>
      </c>
      <c r="G1781" s="2">
        <v>1983</v>
      </c>
    </row>
    <row r="1782" spans="1:7" x14ac:dyDescent="0.3">
      <c r="A1782" s="2">
        <v>1934</v>
      </c>
      <c r="B1782" s="2" t="s">
        <v>5420</v>
      </c>
      <c r="C1782" s="14">
        <v>264317794</v>
      </c>
      <c r="D1782" s="16">
        <v>25000000</v>
      </c>
      <c r="E1782" s="18">
        <v>289317794</v>
      </c>
      <c r="F1782" s="2">
        <v>31.792964000000001</v>
      </c>
      <c r="G1782" s="2">
        <v>796</v>
      </c>
    </row>
    <row r="1783" spans="1:7" x14ac:dyDescent="0.3">
      <c r="A1783" s="2">
        <v>169917</v>
      </c>
      <c r="B1783" s="2" t="s">
        <v>5422</v>
      </c>
      <c r="C1783" s="15">
        <v>25181600</v>
      </c>
      <c r="D1783" s="17">
        <v>28000000</v>
      </c>
      <c r="E1783" s="19">
        <v>53181600</v>
      </c>
      <c r="F1783" s="2">
        <v>61.309618999999998</v>
      </c>
      <c r="G1783" s="2">
        <v>1131</v>
      </c>
    </row>
    <row r="1784" spans="1:7" x14ac:dyDescent="0.3">
      <c r="A1784" s="2">
        <v>951</v>
      </c>
      <c r="B1784" s="2" t="s">
        <v>5425</v>
      </c>
      <c r="C1784" s="14">
        <v>186957688</v>
      </c>
      <c r="D1784" s="16">
        <v>15000000</v>
      </c>
      <c r="E1784" s="18">
        <v>201957688</v>
      </c>
      <c r="F1784" s="2">
        <v>5.4111539999999998</v>
      </c>
      <c r="G1784" s="2">
        <v>628</v>
      </c>
    </row>
    <row r="1785" spans="1:7" x14ac:dyDescent="0.3">
      <c r="A1785" s="2">
        <v>10189</v>
      </c>
      <c r="B1785" s="2" t="s">
        <v>5427</v>
      </c>
      <c r="C1785" s="15">
        <v>74624843</v>
      </c>
      <c r="D1785" s="17">
        <v>27000000</v>
      </c>
      <c r="E1785" s="19">
        <v>101624843</v>
      </c>
      <c r="F1785" s="2">
        <v>41.832391999999999</v>
      </c>
      <c r="G1785" s="2">
        <v>1148</v>
      </c>
    </row>
    <row r="1786" spans="1:7" x14ac:dyDescent="0.3">
      <c r="A1786" s="2">
        <v>9454</v>
      </c>
      <c r="B1786" s="2" t="s">
        <v>5429</v>
      </c>
      <c r="C1786" s="14">
        <v>39705772</v>
      </c>
      <c r="D1786" s="16">
        <v>26000000</v>
      </c>
      <c r="E1786" s="18">
        <v>65705772</v>
      </c>
      <c r="F1786" s="2">
        <v>21.988861</v>
      </c>
      <c r="G1786" s="2">
        <v>399</v>
      </c>
    </row>
    <row r="1787" spans="1:7" x14ac:dyDescent="0.3">
      <c r="A1787" s="2">
        <v>2055</v>
      </c>
      <c r="B1787" s="2" t="s">
        <v>5431</v>
      </c>
      <c r="C1787" s="15">
        <v>46296293</v>
      </c>
      <c r="D1787" s="17">
        <v>22000000</v>
      </c>
      <c r="E1787" s="19">
        <v>68296293</v>
      </c>
      <c r="F1787" s="2">
        <v>19.068175</v>
      </c>
      <c r="G1787" s="2">
        <v>262</v>
      </c>
    </row>
    <row r="1788" spans="1:7" x14ac:dyDescent="0.3">
      <c r="A1788" s="2">
        <v>1551</v>
      </c>
      <c r="B1788" s="2" t="s">
        <v>5433</v>
      </c>
      <c r="C1788" s="14">
        <v>35489265</v>
      </c>
      <c r="D1788" s="16">
        <v>26000000</v>
      </c>
      <c r="E1788" s="18">
        <v>61489265</v>
      </c>
      <c r="F1788" s="2">
        <v>24.114459</v>
      </c>
      <c r="G1788" s="2">
        <v>404</v>
      </c>
    </row>
    <row r="1789" spans="1:7" x14ac:dyDescent="0.3">
      <c r="A1789" s="2">
        <v>5902</v>
      </c>
      <c r="B1789" s="2" t="s">
        <v>5435</v>
      </c>
      <c r="C1789" s="15">
        <v>28750000</v>
      </c>
      <c r="D1789" s="17">
        <v>22000000</v>
      </c>
      <c r="E1789" s="19">
        <v>50750000</v>
      </c>
      <c r="F1789" s="2">
        <v>20.256571000000001</v>
      </c>
      <c r="G1789" s="2">
        <v>207</v>
      </c>
    </row>
    <row r="1790" spans="1:7" x14ac:dyDescent="0.3">
      <c r="A1790" s="2">
        <v>11460</v>
      </c>
      <c r="B1790" s="2" t="s">
        <v>5437</v>
      </c>
      <c r="C1790" s="14">
        <v>31891803</v>
      </c>
      <c r="D1790" s="16">
        <v>26000000</v>
      </c>
      <c r="E1790" s="18">
        <v>57891803</v>
      </c>
      <c r="F1790" s="2">
        <v>8.8026260000000001</v>
      </c>
      <c r="G1790" s="2">
        <v>455</v>
      </c>
    </row>
    <row r="1791" spans="1:7" x14ac:dyDescent="0.3">
      <c r="A1791" s="2">
        <v>9358</v>
      </c>
      <c r="B1791" s="2" t="s">
        <v>5439</v>
      </c>
      <c r="C1791" s="15">
        <v>64426405</v>
      </c>
      <c r="D1791" s="17">
        <v>26000000</v>
      </c>
      <c r="E1791" s="19">
        <v>90426405</v>
      </c>
      <c r="F1791" s="2">
        <v>37.355826</v>
      </c>
      <c r="G1791" s="2">
        <v>1023</v>
      </c>
    </row>
    <row r="1792" spans="1:7" x14ac:dyDescent="0.3">
      <c r="A1792" s="2">
        <v>134</v>
      </c>
      <c r="B1792" s="2" t="s">
        <v>5441</v>
      </c>
      <c r="C1792" s="14">
        <v>45868327</v>
      </c>
      <c r="D1792" s="16">
        <v>26000000</v>
      </c>
      <c r="E1792" s="18">
        <v>71868327</v>
      </c>
      <c r="F1792" s="2">
        <v>39.742009000000003</v>
      </c>
      <c r="G1792" s="2">
        <v>1112</v>
      </c>
    </row>
    <row r="1793" spans="1:7" x14ac:dyDescent="0.3">
      <c r="A1793" s="2">
        <v>22894</v>
      </c>
      <c r="B1793" s="2" t="s">
        <v>5443</v>
      </c>
      <c r="C1793" s="15">
        <v>41918658</v>
      </c>
      <c r="D1793" s="17">
        <v>26000000</v>
      </c>
      <c r="E1793" s="19">
        <v>67918658</v>
      </c>
      <c r="F1793" s="2">
        <v>30.981604000000001</v>
      </c>
      <c r="G1793" s="2">
        <v>629</v>
      </c>
    </row>
    <row r="1794" spans="1:7" x14ac:dyDescent="0.3">
      <c r="A1794" s="2">
        <v>134374</v>
      </c>
      <c r="B1794" s="2" t="s">
        <v>5447</v>
      </c>
      <c r="C1794" s="14">
        <v>61175291</v>
      </c>
      <c r="D1794" s="16">
        <v>25000000</v>
      </c>
      <c r="E1794" s="18">
        <v>86175291</v>
      </c>
      <c r="F1794" s="2">
        <v>31.893932</v>
      </c>
      <c r="G1794" s="2">
        <v>1573</v>
      </c>
    </row>
    <row r="1795" spans="1:7" x14ac:dyDescent="0.3">
      <c r="A1795" s="2">
        <v>1901</v>
      </c>
      <c r="B1795" s="2" t="s">
        <v>5449</v>
      </c>
      <c r="C1795" s="15">
        <v>0</v>
      </c>
      <c r="D1795" s="17">
        <v>0</v>
      </c>
      <c r="E1795" s="19">
        <v>0</v>
      </c>
      <c r="F1795" s="2">
        <v>15.376391</v>
      </c>
      <c r="G1795" s="2">
        <v>194</v>
      </c>
    </row>
    <row r="1796" spans="1:7" x14ac:dyDescent="0.3">
      <c r="A1796" s="2">
        <v>15028</v>
      </c>
      <c r="B1796" s="2" t="s">
        <v>5453</v>
      </c>
      <c r="C1796" s="14">
        <v>12793283</v>
      </c>
      <c r="D1796" s="16">
        <v>26000000</v>
      </c>
      <c r="E1796" s="18">
        <v>38793283</v>
      </c>
      <c r="F1796" s="2">
        <v>5.8941629999999998</v>
      </c>
      <c r="G1796" s="2">
        <v>89</v>
      </c>
    </row>
    <row r="1797" spans="1:7" x14ac:dyDescent="0.3">
      <c r="A1797" s="2">
        <v>11509</v>
      </c>
      <c r="B1797" s="2" t="s">
        <v>5456</v>
      </c>
      <c r="C1797" s="15">
        <v>-26000000</v>
      </c>
      <c r="D1797" s="17">
        <v>26000000</v>
      </c>
      <c r="E1797" s="19">
        <v>0</v>
      </c>
      <c r="F1797" s="2">
        <v>10.981038</v>
      </c>
      <c r="G1797" s="2">
        <v>146</v>
      </c>
    </row>
    <row r="1798" spans="1:7" x14ac:dyDescent="0.3">
      <c r="A1798" s="2">
        <v>7445</v>
      </c>
      <c r="B1798" s="2" t="s">
        <v>5459</v>
      </c>
      <c r="C1798" s="14">
        <v>17318349</v>
      </c>
      <c r="D1798" s="16">
        <v>26000000</v>
      </c>
      <c r="E1798" s="18">
        <v>43318349</v>
      </c>
      <c r="F1798" s="2">
        <v>22.07638</v>
      </c>
      <c r="G1798" s="2">
        <v>633</v>
      </c>
    </row>
    <row r="1799" spans="1:7" x14ac:dyDescent="0.3">
      <c r="A1799" s="2">
        <v>17047</v>
      </c>
      <c r="B1799" s="2" t="s">
        <v>5461</v>
      </c>
      <c r="C1799" s="15">
        <v>2818995</v>
      </c>
      <c r="D1799" s="17">
        <v>26000000</v>
      </c>
      <c r="E1799" s="19">
        <v>28818995</v>
      </c>
      <c r="F1799" s="2">
        <v>10.925618</v>
      </c>
      <c r="G1799" s="2">
        <v>144</v>
      </c>
    </row>
    <row r="1800" spans="1:7" x14ac:dyDescent="0.3">
      <c r="A1800" s="2">
        <v>62838</v>
      </c>
      <c r="B1800" s="2" t="s">
        <v>5465</v>
      </c>
      <c r="C1800" s="14">
        <v>86044638</v>
      </c>
      <c r="D1800" s="16">
        <v>56000000</v>
      </c>
      <c r="E1800" s="18">
        <v>142044638</v>
      </c>
      <c r="F1800" s="2">
        <v>21.219291999999999</v>
      </c>
      <c r="G1800" s="2">
        <v>718</v>
      </c>
    </row>
    <row r="1801" spans="1:7" x14ac:dyDescent="0.3">
      <c r="A1801" s="2">
        <v>2057</v>
      </c>
      <c r="B1801" s="2" t="s">
        <v>5468</v>
      </c>
      <c r="C1801" s="15">
        <v>-6597680</v>
      </c>
      <c r="D1801" s="17">
        <v>42000000</v>
      </c>
      <c r="E1801" s="19">
        <v>35402320</v>
      </c>
      <c r="F1801" s="2">
        <v>14.831402000000001</v>
      </c>
      <c r="G1801" s="2">
        <v>198</v>
      </c>
    </row>
    <row r="1802" spans="1:7" x14ac:dyDescent="0.3">
      <c r="A1802" s="2">
        <v>70436</v>
      </c>
      <c r="B1802" s="2" t="s">
        <v>5472</v>
      </c>
      <c r="C1802" s="14">
        <v>3657751</v>
      </c>
      <c r="D1802" s="16">
        <v>26000000</v>
      </c>
      <c r="E1802" s="18">
        <v>29657751</v>
      </c>
      <c r="F1802" s="2">
        <v>22.520841999999998</v>
      </c>
      <c r="G1802" s="2">
        <v>426</v>
      </c>
    </row>
    <row r="1803" spans="1:7" x14ac:dyDescent="0.3">
      <c r="A1803" s="2">
        <v>16784</v>
      </c>
      <c r="B1803" s="2" t="s">
        <v>5475</v>
      </c>
      <c r="C1803" s="15">
        <v>-16000000</v>
      </c>
      <c r="D1803" s="17">
        <v>30000000</v>
      </c>
      <c r="E1803" s="19">
        <v>14000000</v>
      </c>
      <c r="F1803" s="2">
        <v>3.3140939999999999</v>
      </c>
      <c r="G1803" s="2">
        <v>54</v>
      </c>
    </row>
    <row r="1804" spans="1:7" x14ac:dyDescent="0.3">
      <c r="A1804" s="2">
        <v>8011</v>
      </c>
      <c r="B1804" s="2" t="s">
        <v>5477</v>
      </c>
      <c r="C1804" s="14">
        <v>10800000</v>
      </c>
      <c r="D1804" s="16">
        <v>26000000</v>
      </c>
      <c r="E1804" s="18">
        <v>36800000</v>
      </c>
      <c r="F1804" s="2">
        <v>7.9644510000000004</v>
      </c>
      <c r="G1804" s="2">
        <v>110</v>
      </c>
    </row>
    <row r="1805" spans="1:7" x14ac:dyDescent="0.3">
      <c r="A1805" s="2">
        <v>31640</v>
      </c>
      <c r="B1805" s="2" t="s">
        <v>5481</v>
      </c>
      <c r="C1805" s="15">
        <v>-26000000</v>
      </c>
      <c r="D1805" s="17">
        <v>26000000</v>
      </c>
      <c r="E1805" s="19">
        <v>0</v>
      </c>
      <c r="F1805" s="2">
        <v>1.492056</v>
      </c>
      <c r="G1805" s="2">
        <v>34</v>
      </c>
    </row>
    <row r="1806" spans="1:7" x14ac:dyDescent="0.3">
      <c r="A1806" s="2">
        <v>9092</v>
      </c>
      <c r="B1806" s="2" t="s">
        <v>5485</v>
      </c>
      <c r="C1806" s="14">
        <v>-26000000</v>
      </c>
      <c r="D1806" s="16">
        <v>26000000</v>
      </c>
      <c r="E1806" s="18">
        <v>0</v>
      </c>
      <c r="F1806" s="2">
        <v>4.8106210000000003</v>
      </c>
      <c r="G1806" s="2">
        <v>62</v>
      </c>
    </row>
    <row r="1807" spans="1:7" x14ac:dyDescent="0.3">
      <c r="A1807" s="2">
        <v>2779</v>
      </c>
      <c r="B1807" s="2" t="s">
        <v>5490</v>
      </c>
      <c r="C1807" s="15">
        <v>0</v>
      </c>
      <c r="D1807" s="17">
        <v>0</v>
      </c>
      <c r="E1807" s="19">
        <v>0</v>
      </c>
      <c r="F1807" s="2">
        <v>9.3172650000000008</v>
      </c>
      <c r="G1807" s="2">
        <v>165</v>
      </c>
    </row>
    <row r="1808" spans="1:7" x14ac:dyDescent="0.3">
      <c r="A1808" s="2">
        <v>316002</v>
      </c>
      <c r="B1808" s="2" t="s">
        <v>5492</v>
      </c>
      <c r="C1808" s="14">
        <v>-26000000</v>
      </c>
      <c r="D1808" s="16">
        <v>26000000</v>
      </c>
      <c r="E1808" s="18">
        <v>0</v>
      </c>
      <c r="F1808" s="2">
        <v>5.644844</v>
      </c>
      <c r="G1808" s="2">
        <v>95</v>
      </c>
    </row>
    <row r="1809" spans="1:7" x14ac:dyDescent="0.3">
      <c r="A1809" s="2">
        <v>36355</v>
      </c>
      <c r="B1809" s="2" t="s">
        <v>5496</v>
      </c>
      <c r="C1809" s="15">
        <v>-5449980</v>
      </c>
      <c r="D1809" s="17">
        <v>25530000</v>
      </c>
      <c r="E1809" s="19">
        <v>20080020</v>
      </c>
      <c r="F1809" s="2">
        <v>4.4750069999999997</v>
      </c>
      <c r="G1809" s="2">
        <v>84</v>
      </c>
    </row>
    <row r="1810" spans="1:7" x14ac:dyDescent="0.3">
      <c r="A1810" s="2">
        <v>238615</v>
      </c>
      <c r="B1810" s="2" t="s">
        <v>5500</v>
      </c>
      <c r="C1810" s="14">
        <v>4523226</v>
      </c>
      <c r="D1810" s="16">
        <v>26000000</v>
      </c>
      <c r="E1810" s="18">
        <v>30523226</v>
      </c>
      <c r="F1810" s="2">
        <v>66.097436999999999</v>
      </c>
      <c r="G1810" s="2">
        <v>1091</v>
      </c>
    </row>
    <row r="1811" spans="1:7" x14ac:dyDescent="0.3">
      <c r="A1811" s="2">
        <v>1985</v>
      </c>
      <c r="B1811" s="2" t="s">
        <v>5502</v>
      </c>
      <c r="C1811" s="15">
        <v>57466670</v>
      </c>
      <c r="D1811" s="17">
        <v>25000000</v>
      </c>
      <c r="E1811" s="19">
        <v>82466670</v>
      </c>
      <c r="F1811" s="2">
        <v>20.679652000000001</v>
      </c>
      <c r="G1811" s="2">
        <v>417</v>
      </c>
    </row>
    <row r="1812" spans="1:7" x14ac:dyDescent="0.3">
      <c r="A1812" s="2">
        <v>615</v>
      </c>
      <c r="B1812" s="2" t="s">
        <v>5505</v>
      </c>
      <c r="C1812" s="14">
        <v>581899420</v>
      </c>
      <c r="D1812" s="16">
        <v>30000000</v>
      </c>
      <c r="E1812" s="18">
        <v>611899420</v>
      </c>
      <c r="F1812" s="2">
        <v>38.171416999999998</v>
      </c>
      <c r="G1812" s="2">
        <v>864</v>
      </c>
    </row>
    <row r="1813" spans="1:7" x14ac:dyDescent="0.3">
      <c r="A1813" s="2">
        <v>788</v>
      </c>
      <c r="B1813" s="2" t="s">
        <v>5507</v>
      </c>
      <c r="C1813" s="15">
        <v>416286195</v>
      </c>
      <c r="D1813" s="17">
        <v>25000000</v>
      </c>
      <c r="E1813" s="19">
        <v>441286195</v>
      </c>
      <c r="F1813" s="2">
        <v>30.884535</v>
      </c>
      <c r="G1813" s="2">
        <v>1591</v>
      </c>
    </row>
    <row r="1814" spans="1:7" x14ac:dyDescent="0.3">
      <c r="A1814" s="2">
        <v>380</v>
      </c>
      <c r="B1814" s="2" t="s">
        <v>5509</v>
      </c>
      <c r="C1814" s="14">
        <v>387800000</v>
      </c>
      <c r="D1814" s="16">
        <v>25000000</v>
      </c>
      <c r="E1814" s="18">
        <v>412800000</v>
      </c>
      <c r="F1814" s="2">
        <v>49.510657999999999</v>
      </c>
      <c r="G1814" s="2">
        <v>1709</v>
      </c>
    </row>
    <row r="1815" spans="1:7" x14ac:dyDescent="0.3">
      <c r="A1815" s="2">
        <v>13223</v>
      </c>
      <c r="B1815" s="2" t="s">
        <v>5511</v>
      </c>
      <c r="C1815" s="15">
        <v>236958228</v>
      </c>
      <c r="D1815" s="17">
        <v>33000000</v>
      </c>
      <c r="E1815" s="19">
        <v>269958228</v>
      </c>
      <c r="F1815" s="2">
        <v>50.7453</v>
      </c>
      <c r="G1815" s="2">
        <v>3086</v>
      </c>
    </row>
    <row r="1816" spans="1:7" x14ac:dyDescent="0.3">
      <c r="A1816" s="2">
        <v>10523</v>
      </c>
      <c r="B1816" s="2" t="s">
        <v>5513</v>
      </c>
      <c r="C1816" s="14">
        <v>4406464</v>
      </c>
      <c r="D1816" s="16">
        <v>25100000</v>
      </c>
      <c r="E1816" s="18">
        <v>29506464</v>
      </c>
      <c r="F1816" s="2">
        <v>10.445391000000001</v>
      </c>
      <c r="G1816" s="2">
        <v>143</v>
      </c>
    </row>
    <row r="1817" spans="1:7" x14ac:dyDescent="0.3">
      <c r="A1817" s="2">
        <v>8681</v>
      </c>
      <c r="B1817" s="2" t="s">
        <v>5516</v>
      </c>
      <c r="C1817" s="15">
        <v>201830568</v>
      </c>
      <c r="D1817" s="17">
        <v>25000000</v>
      </c>
      <c r="E1817" s="19">
        <v>226830568</v>
      </c>
      <c r="F1817" s="2">
        <v>80.879031999999995</v>
      </c>
      <c r="G1817" s="2">
        <v>4369</v>
      </c>
    </row>
    <row r="1818" spans="1:7" x14ac:dyDescent="0.3">
      <c r="A1818" s="2">
        <v>239571</v>
      </c>
      <c r="B1818" s="2" t="s">
        <v>5518</v>
      </c>
      <c r="C1818" s="14">
        <v>9926213</v>
      </c>
      <c r="D1818" s="16">
        <v>26000000</v>
      </c>
      <c r="E1818" s="18">
        <v>35926213</v>
      </c>
      <c r="F1818" s="2">
        <v>33.939140000000002</v>
      </c>
      <c r="G1818" s="2">
        <v>765</v>
      </c>
    </row>
    <row r="1819" spans="1:7" x14ac:dyDescent="0.3">
      <c r="A1819" s="2">
        <v>619</v>
      </c>
      <c r="B1819" s="2" t="s">
        <v>5522</v>
      </c>
      <c r="C1819" s="15">
        <v>386006740</v>
      </c>
      <c r="D1819" s="17">
        <v>25000000</v>
      </c>
      <c r="E1819" s="19">
        <v>411006740</v>
      </c>
      <c r="F1819" s="2">
        <v>26.576384999999998</v>
      </c>
      <c r="G1819" s="2">
        <v>661</v>
      </c>
    </row>
    <row r="1820" spans="1:7" x14ac:dyDescent="0.3">
      <c r="A1820" s="2">
        <v>424</v>
      </c>
      <c r="B1820" s="2" t="s">
        <v>5524</v>
      </c>
      <c r="C1820" s="14">
        <v>299365567</v>
      </c>
      <c r="D1820" s="16">
        <v>22000000</v>
      </c>
      <c r="E1820" s="18">
        <v>321365567</v>
      </c>
      <c r="F1820" s="2">
        <v>104.469351</v>
      </c>
      <c r="G1820" s="2">
        <v>4329</v>
      </c>
    </row>
    <row r="1821" spans="1:7" x14ac:dyDescent="0.3">
      <c r="A1821" s="2">
        <v>50014</v>
      </c>
      <c r="B1821" s="2" t="s">
        <v>5526</v>
      </c>
      <c r="C1821" s="15">
        <v>99272124</v>
      </c>
      <c r="D1821" s="17">
        <v>25000000</v>
      </c>
      <c r="E1821" s="19">
        <v>124272124</v>
      </c>
      <c r="F1821" s="2">
        <v>42.191509000000003</v>
      </c>
      <c r="G1821" s="2">
        <v>1910</v>
      </c>
    </row>
    <row r="1822" spans="1:7" x14ac:dyDescent="0.3">
      <c r="A1822" s="2">
        <v>162903</v>
      </c>
      <c r="B1822" s="2" t="s">
        <v>5528</v>
      </c>
      <c r="C1822" s="14">
        <v>-19444992</v>
      </c>
      <c r="D1822" s="16">
        <v>28000000</v>
      </c>
      <c r="E1822" s="18">
        <v>8555008</v>
      </c>
      <c r="F1822" s="2">
        <v>20.267061999999999</v>
      </c>
      <c r="G1822" s="2">
        <v>364</v>
      </c>
    </row>
    <row r="1823" spans="1:7" x14ac:dyDescent="0.3">
      <c r="A1823" s="2">
        <v>11024</v>
      </c>
      <c r="B1823" s="2" t="s">
        <v>5531</v>
      </c>
      <c r="C1823" s="15">
        <v>181466833</v>
      </c>
      <c r="D1823" s="17">
        <v>0</v>
      </c>
      <c r="E1823" s="19">
        <v>181466833</v>
      </c>
      <c r="F1823" s="2">
        <v>22.644275</v>
      </c>
      <c r="G1823" s="2">
        <v>500</v>
      </c>
    </row>
    <row r="1824" spans="1:7" x14ac:dyDescent="0.3">
      <c r="A1824" s="2">
        <v>208763</v>
      </c>
      <c r="B1824" s="2" t="s">
        <v>5535</v>
      </c>
      <c r="C1824" s="14">
        <v>-26000000</v>
      </c>
      <c r="D1824" s="16">
        <v>26000000</v>
      </c>
      <c r="E1824" s="18">
        <v>0</v>
      </c>
      <c r="F1824" s="2">
        <v>7.1827610000000002</v>
      </c>
      <c r="G1824" s="2">
        <v>71</v>
      </c>
    </row>
    <row r="1825" spans="1:7" x14ac:dyDescent="0.3">
      <c r="A1825" s="2">
        <v>6466</v>
      </c>
      <c r="B1825" s="2" t="s">
        <v>5538</v>
      </c>
      <c r="C1825" s="15">
        <v>84908830</v>
      </c>
      <c r="D1825" s="17">
        <v>30000000</v>
      </c>
      <c r="E1825" s="19">
        <v>114908830</v>
      </c>
      <c r="F1825" s="2">
        <v>26.695920000000001</v>
      </c>
      <c r="G1825" s="2">
        <v>594</v>
      </c>
    </row>
    <row r="1826" spans="1:7" x14ac:dyDescent="0.3">
      <c r="A1826" s="2">
        <v>254024</v>
      </c>
      <c r="B1826" s="2" t="s">
        <v>5540</v>
      </c>
      <c r="C1826" s="14">
        <v>0</v>
      </c>
      <c r="D1826" s="16">
        <v>0</v>
      </c>
      <c r="E1826" s="18">
        <v>0</v>
      </c>
      <c r="F1826" s="2">
        <v>7.3362559999999997</v>
      </c>
      <c r="G1826" s="2">
        <v>64</v>
      </c>
    </row>
    <row r="1827" spans="1:7" x14ac:dyDescent="0.3">
      <c r="A1827" s="2">
        <v>12589</v>
      </c>
      <c r="B1827" s="2" t="s">
        <v>5544</v>
      </c>
      <c r="C1827" s="15">
        <v>55936232</v>
      </c>
      <c r="D1827" s="17">
        <v>25000000</v>
      </c>
      <c r="E1827" s="19">
        <v>80936232</v>
      </c>
      <c r="F1827" s="2">
        <v>12.739720999999999</v>
      </c>
      <c r="G1827" s="2">
        <v>231</v>
      </c>
    </row>
    <row r="1828" spans="1:7" x14ac:dyDescent="0.3">
      <c r="A1828" s="2">
        <v>7191</v>
      </c>
      <c r="B1828" s="2" t="s">
        <v>5546</v>
      </c>
      <c r="C1828" s="14">
        <v>145764026</v>
      </c>
      <c r="D1828" s="16">
        <v>25000000</v>
      </c>
      <c r="E1828" s="18">
        <v>170764026</v>
      </c>
      <c r="F1828" s="2">
        <v>46.942396000000002</v>
      </c>
      <c r="G1828" s="2">
        <v>2251</v>
      </c>
    </row>
    <row r="1829" spans="1:7" x14ac:dyDescent="0.3">
      <c r="A1829" s="2">
        <v>1497</v>
      </c>
      <c r="B1829" s="2" t="s">
        <v>5549</v>
      </c>
      <c r="C1829" s="15">
        <v>53000000</v>
      </c>
      <c r="D1829" s="17">
        <v>25000000</v>
      </c>
      <c r="E1829" s="19">
        <v>78000000</v>
      </c>
      <c r="F1829" s="2">
        <v>15.505137</v>
      </c>
      <c r="G1829" s="2">
        <v>286</v>
      </c>
    </row>
    <row r="1830" spans="1:7" x14ac:dyDescent="0.3">
      <c r="A1830" s="2">
        <v>117</v>
      </c>
      <c r="B1830" s="2" t="s">
        <v>5553</v>
      </c>
      <c r="C1830" s="14">
        <v>51270454</v>
      </c>
      <c r="D1830" s="16">
        <v>25000000</v>
      </c>
      <c r="E1830" s="18">
        <v>76270454</v>
      </c>
      <c r="F1830" s="2">
        <v>38.272888999999999</v>
      </c>
      <c r="G1830" s="2">
        <v>1384</v>
      </c>
    </row>
    <row r="1831" spans="1:7" x14ac:dyDescent="0.3">
      <c r="A1831" s="2">
        <v>6977</v>
      </c>
      <c r="B1831" s="2" t="s">
        <v>5555</v>
      </c>
      <c r="C1831" s="15">
        <v>146600000</v>
      </c>
      <c r="D1831" s="17">
        <v>25000000</v>
      </c>
      <c r="E1831" s="19">
        <v>171600000</v>
      </c>
      <c r="F1831" s="2">
        <v>53.645266999999997</v>
      </c>
      <c r="G1831" s="2">
        <v>3003</v>
      </c>
    </row>
    <row r="1832" spans="1:7" x14ac:dyDescent="0.3">
      <c r="A1832" s="2">
        <v>168530</v>
      </c>
      <c r="B1832" s="2" t="s">
        <v>5557</v>
      </c>
      <c r="C1832" s="14">
        <v>128997819</v>
      </c>
      <c r="D1832" s="16">
        <v>25000000</v>
      </c>
      <c r="E1832" s="18">
        <v>153997819</v>
      </c>
      <c r="F1832" s="2">
        <v>28.468</v>
      </c>
      <c r="G1832" s="2">
        <v>853</v>
      </c>
    </row>
    <row r="1833" spans="1:7" x14ac:dyDescent="0.3">
      <c r="A1833" s="2">
        <v>634</v>
      </c>
      <c r="B1833" s="2" t="s">
        <v>5559</v>
      </c>
      <c r="C1833" s="15">
        <v>256929795</v>
      </c>
      <c r="D1833" s="17">
        <v>25000000</v>
      </c>
      <c r="E1833" s="19">
        <v>281929795</v>
      </c>
      <c r="F1833" s="2">
        <v>35.310712000000002</v>
      </c>
      <c r="G1833" s="2">
        <v>1356</v>
      </c>
    </row>
    <row r="1834" spans="1:7" x14ac:dyDescent="0.3">
      <c r="A1834" s="2">
        <v>392</v>
      </c>
      <c r="B1834" s="2" t="s">
        <v>5562</v>
      </c>
      <c r="C1834" s="14">
        <v>127500343</v>
      </c>
      <c r="D1834" s="16">
        <v>25000000</v>
      </c>
      <c r="E1834" s="18">
        <v>152500343</v>
      </c>
      <c r="F1834" s="2">
        <v>28.727730999999999</v>
      </c>
      <c r="G1834" s="2">
        <v>951</v>
      </c>
    </row>
    <row r="1835" spans="1:7" x14ac:dyDescent="0.3">
      <c r="A1835" s="2">
        <v>10327</v>
      </c>
      <c r="B1835" s="2" t="s">
        <v>5564</v>
      </c>
      <c r="C1835" s="15">
        <v>79914842</v>
      </c>
      <c r="D1835" s="17">
        <v>45000000</v>
      </c>
      <c r="E1835" s="19">
        <v>124914842</v>
      </c>
      <c r="F1835" s="2">
        <v>4.3406159999999998</v>
      </c>
      <c r="G1835" s="2">
        <v>377</v>
      </c>
    </row>
    <row r="1836" spans="1:7" x14ac:dyDescent="0.3">
      <c r="A1836" s="2">
        <v>88042</v>
      </c>
      <c r="B1836" s="2" t="s">
        <v>5568</v>
      </c>
      <c r="C1836" s="14">
        <v>94772232</v>
      </c>
      <c r="D1836" s="16">
        <v>25000000</v>
      </c>
      <c r="E1836" s="18">
        <v>119772232</v>
      </c>
      <c r="F1836" s="2">
        <v>14.604911</v>
      </c>
      <c r="G1836" s="2">
        <v>210</v>
      </c>
    </row>
    <row r="1837" spans="1:7" x14ac:dyDescent="0.3">
      <c r="A1837" s="2">
        <v>41630</v>
      </c>
      <c r="B1837" s="2" t="s">
        <v>5570</v>
      </c>
      <c r="C1837" s="15">
        <v>122780440</v>
      </c>
      <c r="D1837" s="17">
        <v>25000000</v>
      </c>
      <c r="E1837" s="19">
        <v>147780440</v>
      </c>
      <c r="F1837" s="2">
        <v>38.688822000000002</v>
      </c>
      <c r="G1837" s="2">
        <v>1331</v>
      </c>
    </row>
    <row r="1838" spans="1:7" x14ac:dyDescent="0.3">
      <c r="A1838" s="2">
        <v>11969</v>
      </c>
      <c r="B1838" s="2" t="s">
        <v>5573</v>
      </c>
      <c r="C1838" s="14">
        <v>31505065</v>
      </c>
      <c r="D1838" s="16">
        <v>25000000</v>
      </c>
      <c r="E1838" s="18">
        <v>56505065</v>
      </c>
      <c r="F1838" s="2">
        <v>30.537845000000001</v>
      </c>
      <c r="G1838" s="2">
        <v>626</v>
      </c>
    </row>
    <row r="1839" spans="1:7" x14ac:dyDescent="0.3">
      <c r="A1839" s="2">
        <v>2085</v>
      </c>
      <c r="B1839" s="2" t="s">
        <v>5575</v>
      </c>
      <c r="C1839" s="15">
        <v>66036760</v>
      </c>
      <c r="D1839" s="17">
        <v>25000000</v>
      </c>
      <c r="E1839" s="19">
        <v>91036760</v>
      </c>
      <c r="F1839" s="2">
        <v>19.750059</v>
      </c>
      <c r="G1839" s="2">
        <v>330</v>
      </c>
    </row>
    <row r="1840" spans="1:7" x14ac:dyDescent="0.3">
      <c r="A1840" s="2">
        <v>794</v>
      </c>
      <c r="B1840" s="2" t="s">
        <v>5577</v>
      </c>
      <c r="C1840" s="14">
        <v>58122980</v>
      </c>
      <c r="D1840" s="16">
        <v>2800000</v>
      </c>
      <c r="E1840" s="18">
        <v>60922980</v>
      </c>
      <c r="F1840" s="2">
        <v>25.939385000000001</v>
      </c>
      <c r="G1840" s="2">
        <v>476</v>
      </c>
    </row>
    <row r="1841" spans="1:7" x14ac:dyDescent="0.3">
      <c r="A1841" s="2">
        <v>9286</v>
      </c>
      <c r="B1841" s="2" t="s">
        <v>5579</v>
      </c>
      <c r="C1841" s="15">
        <v>92719158</v>
      </c>
      <c r="D1841" s="17">
        <v>25000000</v>
      </c>
      <c r="E1841" s="19">
        <v>117719158</v>
      </c>
      <c r="F1841" s="2">
        <v>31.643409999999999</v>
      </c>
      <c r="G1841" s="2">
        <v>974</v>
      </c>
    </row>
    <row r="1842" spans="1:7" x14ac:dyDescent="0.3">
      <c r="A1842" s="2">
        <v>77877</v>
      </c>
      <c r="B1842" s="2" t="s">
        <v>5581</v>
      </c>
      <c r="C1842" s="14">
        <v>74357138</v>
      </c>
      <c r="D1842" s="16">
        <v>25000000</v>
      </c>
      <c r="E1842" s="18">
        <v>99357138</v>
      </c>
      <c r="F1842" s="2">
        <v>26.811540999999998</v>
      </c>
      <c r="G1842" s="2">
        <v>946</v>
      </c>
    </row>
    <row r="1843" spans="1:7" x14ac:dyDescent="0.3">
      <c r="A1843" s="2">
        <v>1265</v>
      </c>
      <c r="B1843" s="2" t="s">
        <v>5583</v>
      </c>
      <c r="C1843" s="15">
        <v>77587063</v>
      </c>
      <c r="D1843" s="17">
        <v>60000000</v>
      </c>
      <c r="E1843" s="19">
        <v>137587063</v>
      </c>
      <c r="F1843" s="2">
        <v>40.646101999999999</v>
      </c>
      <c r="G1843" s="2">
        <v>1113</v>
      </c>
    </row>
    <row r="1844" spans="1:7" x14ac:dyDescent="0.3">
      <c r="A1844" s="2">
        <v>866</v>
      </c>
      <c r="B1844" s="2" t="s">
        <v>5586</v>
      </c>
      <c r="C1844" s="14">
        <v>91766556</v>
      </c>
      <c r="D1844" s="16">
        <v>25000000</v>
      </c>
      <c r="E1844" s="18">
        <v>116766556</v>
      </c>
      <c r="F1844" s="2">
        <v>34.160448000000002</v>
      </c>
      <c r="G1844" s="2">
        <v>1223</v>
      </c>
    </row>
    <row r="1845" spans="1:7" x14ac:dyDescent="0.3">
      <c r="A1845" s="2">
        <v>175555</v>
      </c>
      <c r="B1845" s="2" t="s">
        <v>5588</v>
      </c>
      <c r="C1845" s="15">
        <v>0</v>
      </c>
      <c r="D1845" s="17">
        <v>0</v>
      </c>
      <c r="E1845" s="19">
        <v>0</v>
      </c>
      <c r="F1845" s="2">
        <v>5.3771550000000001</v>
      </c>
      <c r="G1845" s="2">
        <v>35</v>
      </c>
    </row>
    <row r="1846" spans="1:7" x14ac:dyDescent="0.3">
      <c r="A1846" s="2">
        <v>75174</v>
      </c>
      <c r="B1846" s="2" t="s">
        <v>5592</v>
      </c>
      <c r="C1846" s="14">
        <v>52278331</v>
      </c>
      <c r="D1846" s="16">
        <v>25000000</v>
      </c>
      <c r="E1846" s="18">
        <v>77278331</v>
      </c>
      <c r="F1846" s="2">
        <v>48.552871000000003</v>
      </c>
      <c r="G1846" s="2">
        <v>1451</v>
      </c>
    </row>
    <row r="1847" spans="1:7" x14ac:dyDescent="0.3">
      <c r="A1847" s="2">
        <v>11096</v>
      </c>
      <c r="B1847" s="2" t="s">
        <v>5595</v>
      </c>
      <c r="C1847" s="15">
        <v>97644820</v>
      </c>
      <c r="D1847" s="17">
        <v>25000000</v>
      </c>
      <c r="E1847" s="19">
        <v>122644820</v>
      </c>
      <c r="F1847" s="2">
        <v>18.228538</v>
      </c>
      <c r="G1847" s="2">
        <v>440</v>
      </c>
    </row>
    <row r="1848" spans="1:7" x14ac:dyDescent="0.3">
      <c r="A1848" s="2">
        <v>8699</v>
      </c>
      <c r="B1848" s="2" t="s">
        <v>5598</v>
      </c>
      <c r="C1848" s="14">
        <v>64574188</v>
      </c>
      <c r="D1848" s="16">
        <v>26000000</v>
      </c>
      <c r="E1848" s="18">
        <v>90574188</v>
      </c>
      <c r="F1848" s="2">
        <v>29.342744</v>
      </c>
      <c r="G1848" s="2">
        <v>1493</v>
      </c>
    </row>
    <row r="1849" spans="1:7" x14ac:dyDescent="0.3">
      <c r="A1849" s="2">
        <v>769</v>
      </c>
      <c r="B1849" s="2" t="s">
        <v>5600</v>
      </c>
      <c r="C1849" s="15">
        <v>21836394</v>
      </c>
      <c r="D1849" s="17">
        <v>25000000</v>
      </c>
      <c r="E1849" s="19">
        <v>46836394</v>
      </c>
      <c r="F1849" s="2">
        <v>63.654243999999998</v>
      </c>
      <c r="G1849" s="2">
        <v>3128</v>
      </c>
    </row>
    <row r="1850" spans="1:7" x14ac:dyDescent="0.3">
      <c r="A1850" s="2">
        <v>10923</v>
      </c>
      <c r="B1850" s="2" t="s">
        <v>5602</v>
      </c>
      <c r="C1850" s="14">
        <v>30795814</v>
      </c>
      <c r="D1850" s="16">
        <v>28000000</v>
      </c>
      <c r="E1850" s="18">
        <v>58795814</v>
      </c>
      <c r="F1850" s="2">
        <v>11.859396</v>
      </c>
      <c r="G1850" s="2">
        <v>284</v>
      </c>
    </row>
    <row r="1851" spans="1:7" x14ac:dyDescent="0.3">
      <c r="A1851" s="2">
        <v>11283</v>
      </c>
      <c r="B1851" s="2" t="s">
        <v>5604</v>
      </c>
      <c r="C1851" s="15">
        <v>97489822</v>
      </c>
      <c r="D1851" s="17">
        <v>25000000</v>
      </c>
      <c r="E1851" s="19">
        <v>122489822</v>
      </c>
      <c r="F1851" s="2">
        <v>24.356483000000001</v>
      </c>
      <c r="G1851" s="2">
        <v>711</v>
      </c>
    </row>
    <row r="1852" spans="1:7" x14ac:dyDescent="0.3">
      <c r="A1852" s="2">
        <v>111</v>
      </c>
      <c r="B1852" s="2" t="s">
        <v>5606</v>
      </c>
      <c r="C1852" s="14">
        <v>40884703</v>
      </c>
      <c r="D1852" s="16">
        <v>25000000</v>
      </c>
      <c r="E1852" s="18">
        <v>65884703</v>
      </c>
      <c r="F1852" s="2">
        <v>70.105981</v>
      </c>
      <c r="G1852" s="2">
        <v>2948</v>
      </c>
    </row>
    <row r="1853" spans="1:7" x14ac:dyDescent="0.3">
      <c r="A1853" s="2">
        <v>11676</v>
      </c>
      <c r="B1853" s="2" t="s">
        <v>5608</v>
      </c>
      <c r="C1853" s="15">
        <v>-25000000</v>
      </c>
      <c r="D1853" s="17">
        <v>25000000</v>
      </c>
      <c r="E1853" s="19">
        <v>0</v>
      </c>
      <c r="F1853" s="2">
        <v>8.6182079999999992</v>
      </c>
      <c r="G1853" s="2">
        <v>174</v>
      </c>
    </row>
    <row r="1854" spans="1:7" x14ac:dyDescent="0.3">
      <c r="A1854" s="2">
        <v>746</v>
      </c>
      <c r="B1854" s="2" t="s">
        <v>5610</v>
      </c>
      <c r="C1854" s="14">
        <v>20984230</v>
      </c>
      <c r="D1854" s="16">
        <v>23000000</v>
      </c>
      <c r="E1854" s="18">
        <v>43984230</v>
      </c>
      <c r="F1854" s="2">
        <v>21.189028</v>
      </c>
      <c r="G1854" s="2">
        <v>355</v>
      </c>
    </row>
    <row r="1855" spans="1:7" x14ac:dyDescent="0.3">
      <c r="A1855" s="2">
        <v>77866</v>
      </c>
      <c r="B1855" s="2" t="s">
        <v>5614</v>
      </c>
      <c r="C1855" s="15">
        <v>38100000</v>
      </c>
      <c r="D1855" s="17">
        <v>25000000</v>
      </c>
      <c r="E1855" s="19">
        <v>63100000</v>
      </c>
      <c r="F1855" s="2">
        <v>31.364901</v>
      </c>
      <c r="G1855" s="2">
        <v>770</v>
      </c>
    </row>
    <row r="1856" spans="1:7" x14ac:dyDescent="0.3">
      <c r="A1856" s="2">
        <v>9416</v>
      </c>
      <c r="B1856" s="2" t="s">
        <v>5616</v>
      </c>
      <c r="C1856" s="14">
        <v>0</v>
      </c>
      <c r="D1856" s="16">
        <v>0</v>
      </c>
      <c r="E1856" s="18">
        <v>0</v>
      </c>
      <c r="F1856" s="2">
        <v>7.615653</v>
      </c>
      <c r="G1856" s="2">
        <v>87</v>
      </c>
    </row>
    <row r="1857" spans="1:7" x14ac:dyDescent="0.3">
      <c r="A1857" s="2">
        <v>7345</v>
      </c>
      <c r="B1857" s="2" t="s">
        <v>5618</v>
      </c>
      <c r="C1857" s="15">
        <v>52208711</v>
      </c>
      <c r="D1857" s="17">
        <v>25000000</v>
      </c>
      <c r="E1857" s="19">
        <v>77208711</v>
      </c>
      <c r="F1857" s="2">
        <v>37.817905000000003</v>
      </c>
      <c r="G1857" s="2">
        <v>1537</v>
      </c>
    </row>
    <row r="1858" spans="1:7" x14ac:dyDescent="0.3">
      <c r="A1858" s="2">
        <v>14317</v>
      </c>
      <c r="B1858" s="2" t="s">
        <v>5620</v>
      </c>
      <c r="C1858" s="14">
        <v>-35000000</v>
      </c>
      <c r="D1858" s="16">
        <v>35000000</v>
      </c>
      <c r="E1858" s="18">
        <v>0</v>
      </c>
      <c r="F1858" s="2">
        <v>5.7846609999999998</v>
      </c>
      <c r="G1858" s="2">
        <v>44</v>
      </c>
    </row>
    <row r="1859" spans="1:7" x14ac:dyDescent="0.3">
      <c r="A1859" s="2">
        <v>20694</v>
      </c>
      <c r="B1859" s="2" t="s">
        <v>5623</v>
      </c>
      <c r="C1859" s="15">
        <v>0</v>
      </c>
      <c r="D1859" s="17">
        <v>0</v>
      </c>
      <c r="E1859" s="19">
        <v>0</v>
      </c>
      <c r="F1859" s="2">
        <v>8.2557080000000003</v>
      </c>
      <c r="G1859" s="2">
        <v>61</v>
      </c>
    </row>
    <row r="1860" spans="1:7" x14ac:dyDescent="0.3">
      <c r="A1860" s="2">
        <v>12277</v>
      </c>
      <c r="B1860" s="2" t="s">
        <v>5625</v>
      </c>
      <c r="C1860" s="14">
        <v>16604473</v>
      </c>
      <c r="D1860" s="16">
        <v>25000000</v>
      </c>
      <c r="E1860" s="18">
        <v>41604473</v>
      </c>
      <c r="F1860" s="2">
        <v>6.0860830000000004</v>
      </c>
      <c r="G1860" s="2">
        <v>112</v>
      </c>
    </row>
    <row r="1861" spans="1:7" x14ac:dyDescent="0.3">
      <c r="A1861" s="2">
        <v>9779</v>
      </c>
      <c r="B1861" s="2" t="s">
        <v>5627</v>
      </c>
      <c r="C1861" s="15">
        <v>14053061</v>
      </c>
      <c r="D1861" s="17">
        <v>25000000</v>
      </c>
      <c r="E1861" s="19">
        <v>39053061</v>
      </c>
      <c r="F1861" s="2">
        <v>17.173719999999999</v>
      </c>
      <c r="G1861" s="2">
        <v>386</v>
      </c>
    </row>
    <row r="1862" spans="1:7" x14ac:dyDescent="0.3">
      <c r="A1862" s="2">
        <v>2140</v>
      </c>
      <c r="B1862" s="2" t="s">
        <v>5629</v>
      </c>
      <c r="C1862" s="14">
        <v>39437847</v>
      </c>
      <c r="D1862" s="16">
        <v>25000000</v>
      </c>
      <c r="E1862" s="18">
        <v>64437847</v>
      </c>
      <c r="F1862" s="2">
        <v>16.936575999999999</v>
      </c>
      <c r="G1862" s="2">
        <v>298</v>
      </c>
    </row>
    <row r="1863" spans="1:7" x14ac:dyDescent="0.3">
      <c r="A1863" s="2">
        <v>12620</v>
      </c>
      <c r="B1863" s="2" t="s">
        <v>5632</v>
      </c>
      <c r="C1863" s="15">
        <v>45442940</v>
      </c>
      <c r="D1863" s="17">
        <v>25000000</v>
      </c>
      <c r="E1863" s="19">
        <v>70442940</v>
      </c>
      <c r="F1863" s="2">
        <v>25.838073000000001</v>
      </c>
      <c r="G1863" s="2">
        <v>529</v>
      </c>
    </row>
    <row r="1864" spans="1:7" x14ac:dyDescent="0.3">
      <c r="A1864" s="2">
        <v>14177</v>
      </c>
      <c r="B1864" s="2" t="s">
        <v>5635</v>
      </c>
      <c r="C1864" s="14">
        <v>11351350</v>
      </c>
      <c r="D1864" s="16">
        <v>25000000</v>
      </c>
      <c r="E1864" s="18">
        <v>36351350</v>
      </c>
      <c r="F1864" s="2">
        <v>5.6256320000000004</v>
      </c>
      <c r="G1864" s="2">
        <v>115</v>
      </c>
    </row>
    <row r="1865" spans="1:7" x14ac:dyDescent="0.3">
      <c r="A1865" s="2">
        <v>198185</v>
      </c>
      <c r="B1865" s="2" t="s">
        <v>5638</v>
      </c>
      <c r="C1865" s="15">
        <v>13307627</v>
      </c>
      <c r="D1865" s="17">
        <v>25000000</v>
      </c>
      <c r="E1865" s="19">
        <v>38307627</v>
      </c>
      <c r="F1865" s="2">
        <v>17.312432999999999</v>
      </c>
      <c r="G1865" s="2">
        <v>259</v>
      </c>
    </row>
    <row r="1866" spans="1:7" x14ac:dyDescent="0.3">
      <c r="A1866" s="2">
        <v>227156</v>
      </c>
      <c r="B1866" s="2" t="s">
        <v>5640</v>
      </c>
      <c r="C1866" s="14">
        <v>41980456</v>
      </c>
      <c r="D1866" s="16">
        <v>25000000</v>
      </c>
      <c r="E1866" s="18">
        <v>66980456</v>
      </c>
      <c r="F1866" s="2">
        <v>53.811461000000001</v>
      </c>
      <c r="G1866" s="2">
        <v>1798</v>
      </c>
    </row>
    <row r="1867" spans="1:7" x14ac:dyDescent="0.3">
      <c r="A1867" s="2">
        <v>10735</v>
      </c>
      <c r="B1867" s="2" t="s">
        <v>5642</v>
      </c>
      <c r="C1867" s="15">
        <v>0</v>
      </c>
      <c r="D1867" s="17">
        <v>0</v>
      </c>
      <c r="E1867" s="19">
        <v>0</v>
      </c>
      <c r="F1867" s="2">
        <v>7.0577649999999998</v>
      </c>
      <c r="G1867" s="2">
        <v>368</v>
      </c>
    </row>
    <row r="1868" spans="1:7" x14ac:dyDescent="0.3">
      <c r="A1868" s="2">
        <v>11351</v>
      </c>
      <c r="B1868" s="2" t="s">
        <v>5644</v>
      </c>
      <c r="C1868" s="14">
        <v>46102666</v>
      </c>
      <c r="D1868" s="16">
        <v>17000000</v>
      </c>
      <c r="E1868" s="18">
        <v>63102666</v>
      </c>
      <c r="F1868" s="2">
        <v>19.045145999999999</v>
      </c>
      <c r="G1868" s="2">
        <v>299</v>
      </c>
    </row>
    <row r="1869" spans="1:7" x14ac:dyDescent="0.3">
      <c r="A1869" s="2">
        <v>10030</v>
      </c>
      <c r="B1869" s="2" t="s">
        <v>5647</v>
      </c>
      <c r="C1869" s="15">
        <v>34192128</v>
      </c>
      <c r="D1869" s="17">
        <v>25000000</v>
      </c>
      <c r="E1869" s="19">
        <v>59192128</v>
      </c>
      <c r="F1869" s="2">
        <v>21.729434000000001</v>
      </c>
      <c r="G1869" s="2">
        <v>444</v>
      </c>
    </row>
    <row r="1870" spans="1:7" x14ac:dyDescent="0.3">
      <c r="A1870" s="2">
        <v>10623</v>
      </c>
      <c r="B1870" s="2" t="s">
        <v>5650</v>
      </c>
      <c r="C1870" s="14">
        <v>31489558</v>
      </c>
      <c r="D1870" s="16">
        <v>25000000</v>
      </c>
      <c r="E1870" s="18">
        <v>56489558</v>
      </c>
      <c r="F1870" s="2">
        <v>12.837116</v>
      </c>
      <c r="G1870" s="2">
        <v>236</v>
      </c>
    </row>
    <row r="1871" spans="1:7" x14ac:dyDescent="0.3">
      <c r="A1871" s="2">
        <v>590</v>
      </c>
      <c r="B1871" s="2" t="s">
        <v>5652</v>
      </c>
      <c r="C1871" s="15">
        <v>16597830</v>
      </c>
      <c r="D1871" s="17">
        <v>25000000</v>
      </c>
      <c r="E1871" s="19">
        <v>41597830</v>
      </c>
      <c r="F1871" s="2">
        <v>20.953264999999998</v>
      </c>
      <c r="G1871" s="2">
        <v>451</v>
      </c>
    </row>
    <row r="1872" spans="1:7" x14ac:dyDescent="0.3">
      <c r="A1872" s="2">
        <v>9655</v>
      </c>
      <c r="B1872" s="2" t="s">
        <v>5654</v>
      </c>
      <c r="C1872" s="14">
        <v>13889159</v>
      </c>
      <c r="D1872" s="16">
        <v>20000000</v>
      </c>
      <c r="E1872" s="18">
        <v>33889159</v>
      </c>
      <c r="F1872" s="2">
        <v>10.81439</v>
      </c>
      <c r="G1872" s="2">
        <v>671</v>
      </c>
    </row>
    <row r="1873" spans="1:7" x14ac:dyDescent="0.3">
      <c r="A1873" s="2">
        <v>1268</v>
      </c>
      <c r="B1873" s="2" t="s">
        <v>5656</v>
      </c>
      <c r="C1873" s="15">
        <v>204736344</v>
      </c>
      <c r="D1873" s="17">
        <v>25000000</v>
      </c>
      <c r="E1873" s="19">
        <v>229736344</v>
      </c>
      <c r="F1873" s="2">
        <v>27.683873999999999</v>
      </c>
      <c r="G1873" s="2">
        <v>663</v>
      </c>
    </row>
    <row r="1874" spans="1:7" x14ac:dyDescent="0.3">
      <c r="A1874" s="2">
        <v>11237</v>
      </c>
      <c r="B1874" s="2" t="s">
        <v>5661</v>
      </c>
      <c r="C1874" s="14">
        <v>50992898</v>
      </c>
      <c r="D1874" s="16">
        <v>20000000</v>
      </c>
      <c r="E1874" s="18">
        <v>70992898</v>
      </c>
      <c r="F1874" s="2">
        <v>9.8554739999999992</v>
      </c>
      <c r="G1874" s="2">
        <v>199</v>
      </c>
    </row>
    <row r="1875" spans="1:7" x14ac:dyDescent="0.3">
      <c r="A1875" s="2">
        <v>190955</v>
      </c>
      <c r="B1875" s="2" t="s">
        <v>5664</v>
      </c>
      <c r="C1875" s="15">
        <v>-23084528</v>
      </c>
      <c r="D1875" s="17">
        <v>25500000</v>
      </c>
      <c r="E1875" s="19">
        <v>2415472</v>
      </c>
      <c r="F1875" s="2">
        <v>12.756344</v>
      </c>
      <c r="G1875" s="2">
        <v>171</v>
      </c>
    </row>
    <row r="1876" spans="1:7" x14ac:dyDescent="0.3">
      <c r="A1876" s="2">
        <v>5123</v>
      </c>
      <c r="B1876" s="2" t="s">
        <v>5667</v>
      </c>
      <c r="C1876" s="14">
        <v>41122026</v>
      </c>
      <c r="D1876" s="16">
        <v>25000000</v>
      </c>
      <c r="E1876" s="18">
        <v>66122026</v>
      </c>
      <c r="F1876" s="2">
        <v>29.533436999999999</v>
      </c>
      <c r="G1876" s="2">
        <v>797</v>
      </c>
    </row>
    <row r="1877" spans="1:7" x14ac:dyDescent="0.3">
      <c r="A1877" s="2">
        <v>4518</v>
      </c>
      <c r="B1877" s="2" t="s">
        <v>5670</v>
      </c>
      <c r="C1877" s="15">
        <v>52150642</v>
      </c>
      <c r="D1877" s="17">
        <v>30000000</v>
      </c>
      <c r="E1877" s="19">
        <v>82150642</v>
      </c>
      <c r="F1877" s="2">
        <v>14.179538000000001</v>
      </c>
      <c r="G1877" s="2">
        <v>334</v>
      </c>
    </row>
    <row r="1878" spans="1:7" x14ac:dyDescent="0.3">
      <c r="A1878" s="2">
        <v>11932</v>
      </c>
      <c r="B1878" s="2" t="s">
        <v>5673</v>
      </c>
      <c r="C1878" s="14">
        <v>25671850</v>
      </c>
      <c r="D1878" s="16">
        <v>25000000</v>
      </c>
      <c r="E1878" s="18">
        <v>50671850</v>
      </c>
      <c r="F1878" s="2">
        <v>14.340095</v>
      </c>
      <c r="G1878" s="2">
        <v>350</v>
      </c>
    </row>
    <row r="1879" spans="1:7" x14ac:dyDescent="0.3">
      <c r="A1879" s="2">
        <v>11165</v>
      </c>
      <c r="B1879" s="2" t="s">
        <v>5676</v>
      </c>
      <c r="C1879" s="15">
        <v>4063291</v>
      </c>
      <c r="D1879" s="17">
        <v>25485000</v>
      </c>
      <c r="E1879" s="19">
        <v>29548291</v>
      </c>
      <c r="F1879" s="2">
        <v>9.7959849999999999</v>
      </c>
      <c r="G1879" s="2">
        <v>147</v>
      </c>
    </row>
    <row r="1880" spans="1:7" x14ac:dyDescent="0.3">
      <c r="A1880" s="2">
        <v>6116</v>
      </c>
      <c r="B1880" s="2" t="s">
        <v>5680</v>
      </c>
      <c r="C1880" s="14">
        <v>75000000</v>
      </c>
      <c r="D1880" s="16">
        <v>25000000</v>
      </c>
      <c r="E1880" s="18">
        <v>100000000</v>
      </c>
      <c r="F1880" s="2">
        <v>6.889437</v>
      </c>
      <c r="G1880" s="2">
        <v>123</v>
      </c>
    </row>
    <row r="1881" spans="1:7" x14ac:dyDescent="0.3">
      <c r="A1881" s="2">
        <v>57431</v>
      </c>
      <c r="B1881" s="2" t="s">
        <v>5683</v>
      </c>
      <c r="C1881" s="15">
        <v>9942188</v>
      </c>
      <c r="D1881" s="17">
        <v>25000000</v>
      </c>
      <c r="E1881" s="19">
        <v>34942188</v>
      </c>
      <c r="F1881" s="2">
        <v>19.428993999999999</v>
      </c>
      <c r="G1881" s="2">
        <v>325</v>
      </c>
    </row>
    <row r="1882" spans="1:7" x14ac:dyDescent="0.3">
      <c r="A1882" s="2">
        <v>21724</v>
      </c>
      <c r="B1882" s="2" t="s">
        <v>5686</v>
      </c>
      <c r="C1882" s="14">
        <v>0</v>
      </c>
      <c r="D1882" s="16">
        <v>0</v>
      </c>
      <c r="E1882" s="18">
        <v>0</v>
      </c>
      <c r="F1882" s="2">
        <v>7.3260339999999999</v>
      </c>
      <c r="G1882" s="2">
        <v>71</v>
      </c>
    </row>
    <row r="1883" spans="1:7" x14ac:dyDescent="0.3">
      <c r="A1883" s="2">
        <v>278</v>
      </c>
      <c r="B1883" s="2" t="s">
        <v>5689</v>
      </c>
      <c r="C1883" s="15">
        <v>3341469</v>
      </c>
      <c r="D1883" s="17">
        <v>25000000</v>
      </c>
      <c r="E1883" s="19">
        <v>28341469</v>
      </c>
      <c r="F1883" s="2">
        <v>136.74772899999999</v>
      </c>
      <c r="G1883" s="2">
        <v>8205</v>
      </c>
    </row>
    <row r="1884" spans="1:7" x14ac:dyDescent="0.3">
      <c r="A1884" s="2">
        <v>9290</v>
      </c>
      <c r="B1884" s="2" t="s">
        <v>5691</v>
      </c>
      <c r="C1884" s="14">
        <v>18288674</v>
      </c>
      <c r="D1884" s="16">
        <v>21150000</v>
      </c>
      <c r="E1884" s="18">
        <v>39438674</v>
      </c>
      <c r="F1884" s="2">
        <v>6.081772</v>
      </c>
      <c r="G1884" s="2">
        <v>146</v>
      </c>
    </row>
    <row r="1885" spans="1:7" x14ac:dyDescent="0.3">
      <c r="A1885" s="2">
        <v>11543</v>
      </c>
      <c r="B1885" s="2" t="s">
        <v>5694</v>
      </c>
      <c r="C1885" s="15">
        <v>-1976566</v>
      </c>
      <c r="D1885" s="17">
        <v>27000000</v>
      </c>
      <c r="E1885" s="19">
        <v>25023434</v>
      </c>
      <c r="F1885" s="2">
        <v>17.329269</v>
      </c>
      <c r="G1885" s="2">
        <v>244</v>
      </c>
    </row>
    <row r="1886" spans="1:7" x14ac:dyDescent="0.3">
      <c r="A1886" s="2">
        <v>284536</v>
      </c>
      <c r="B1886" s="2" t="s">
        <v>5697</v>
      </c>
      <c r="C1886" s="14">
        <v>14171130</v>
      </c>
      <c r="D1886" s="16">
        <v>25000000</v>
      </c>
      <c r="E1886" s="18">
        <v>39171130</v>
      </c>
      <c r="F1886" s="2">
        <v>22.622453</v>
      </c>
      <c r="G1886" s="2">
        <v>543</v>
      </c>
    </row>
    <row r="1887" spans="1:7" x14ac:dyDescent="0.3">
      <c r="A1887" s="2">
        <v>152737</v>
      </c>
      <c r="B1887" s="2" t="s">
        <v>5699</v>
      </c>
      <c r="C1887" s="15">
        <v>49188937</v>
      </c>
      <c r="D1887" s="17">
        <v>25000000</v>
      </c>
      <c r="E1887" s="19">
        <v>74188937</v>
      </c>
      <c r="F1887" s="2">
        <v>20.561682000000001</v>
      </c>
      <c r="G1887" s="2">
        <v>483</v>
      </c>
    </row>
    <row r="1888" spans="1:7" x14ac:dyDescent="0.3">
      <c r="A1888" s="2">
        <v>13374</v>
      </c>
      <c r="B1888" s="2" t="s">
        <v>5702</v>
      </c>
      <c r="C1888" s="14">
        <v>2645491</v>
      </c>
      <c r="D1888" s="16">
        <v>25000000</v>
      </c>
      <c r="E1888" s="18">
        <v>27645491</v>
      </c>
      <c r="F1888" s="2">
        <v>13.288176999999999</v>
      </c>
      <c r="G1888" s="2">
        <v>185</v>
      </c>
    </row>
    <row r="1889" spans="1:7" x14ac:dyDescent="0.3">
      <c r="A1889" s="2">
        <v>8976</v>
      </c>
      <c r="B1889" s="2" t="s">
        <v>5705</v>
      </c>
      <c r="C1889" s="15">
        <v>12886719</v>
      </c>
      <c r="D1889" s="17">
        <v>30000000</v>
      </c>
      <c r="E1889" s="19">
        <v>42886719</v>
      </c>
      <c r="F1889" s="2">
        <v>19.212551999999999</v>
      </c>
      <c r="G1889" s="2">
        <v>318</v>
      </c>
    </row>
    <row r="1890" spans="1:7" x14ac:dyDescent="0.3">
      <c r="A1890" s="2">
        <v>319888</v>
      </c>
      <c r="B1890" s="2" t="s">
        <v>5709</v>
      </c>
      <c r="C1890" s="14">
        <v>23152800</v>
      </c>
      <c r="D1890" s="16">
        <v>23000000</v>
      </c>
      <c r="E1890" s="18">
        <v>46152800</v>
      </c>
      <c r="F1890" s="2">
        <v>29.365850999999999</v>
      </c>
      <c r="G1890" s="2">
        <v>661</v>
      </c>
    </row>
    <row r="1891" spans="1:7" x14ac:dyDescent="0.3">
      <c r="A1891" s="2">
        <v>9469</v>
      </c>
      <c r="B1891" s="2" t="s">
        <v>5712</v>
      </c>
      <c r="C1891" s="15">
        <v>-3432147</v>
      </c>
      <c r="D1891" s="17">
        <v>25000000</v>
      </c>
      <c r="E1891" s="19">
        <v>21567853</v>
      </c>
      <c r="F1891" s="2">
        <v>10.232599</v>
      </c>
      <c r="G1891" s="2">
        <v>134</v>
      </c>
    </row>
    <row r="1892" spans="1:7" x14ac:dyDescent="0.3">
      <c r="A1892" s="2">
        <v>1909</v>
      </c>
      <c r="B1892" s="2" t="s">
        <v>5716</v>
      </c>
      <c r="C1892" s="14">
        <v>-2800000</v>
      </c>
      <c r="D1892" s="16">
        <v>25000000</v>
      </c>
      <c r="E1892" s="18">
        <v>22200000</v>
      </c>
      <c r="F1892" s="2">
        <v>8.8706139999999998</v>
      </c>
      <c r="G1892" s="2">
        <v>183</v>
      </c>
    </row>
    <row r="1893" spans="1:7" x14ac:dyDescent="0.3">
      <c r="A1893" s="2">
        <v>22971</v>
      </c>
      <c r="B1893" s="2" t="s">
        <v>5719</v>
      </c>
      <c r="C1893" s="15">
        <v>89977104</v>
      </c>
      <c r="D1893" s="17">
        <v>25000000</v>
      </c>
      <c r="E1893" s="19">
        <v>114977104</v>
      </c>
      <c r="F1893" s="2">
        <v>19.402816000000001</v>
      </c>
      <c r="G1893" s="2">
        <v>1262</v>
      </c>
    </row>
    <row r="1894" spans="1:7" x14ac:dyDescent="0.3">
      <c r="A1894" s="2">
        <v>34813</v>
      </c>
      <c r="B1894" s="2" t="s">
        <v>5722</v>
      </c>
      <c r="C1894" s="14">
        <v>-1420000</v>
      </c>
      <c r="D1894" s="16">
        <v>25000000</v>
      </c>
      <c r="E1894" s="18">
        <v>23580000</v>
      </c>
      <c r="F1894" s="2">
        <v>24.903417999999999</v>
      </c>
      <c r="G1894" s="2">
        <v>515</v>
      </c>
    </row>
    <row r="1895" spans="1:7" x14ac:dyDescent="0.3">
      <c r="A1895" s="2">
        <v>46261</v>
      </c>
      <c r="B1895" s="2" t="s">
        <v>5726</v>
      </c>
      <c r="C1895" s="15">
        <v>11993168</v>
      </c>
      <c r="D1895" s="17">
        <v>25000000</v>
      </c>
      <c r="E1895" s="19">
        <v>36993168</v>
      </c>
      <c r="F1895" s="2">
        <v>14.562196999999999</v>
      </c>
      <c r="G1895" s="2">
        <v>341</v>
      </c>
    </row>
    <row r="1896" spans="1:7" x14ac:dyDescent="0.3">
      <c r="A1896" s="2">
        <v>10431</v>
      </c>
      <c r="B1896" s="2" t="s">
        <v>1375</v>
      </c>
      <c r="C1896" s="14">
        <v>15452643</v>
      </c>
      <c r="D1896" s="16">
        <v>25000000</v>
      </c>
      <c r="E1896" s="18">
        <v>40452643</v>
      </c>
      <c r="F1896" s="2">
        <v>18.896239000000001</v>
      </c>
      <c r="G1896" s="2">
        <v>414</v>
      </c>
    </row>
    <row r="1897" spans="1:7" x14ac:dyDescent="0.3">
      <c r="A1897" s="2">
        <v>8051</v>
      </c>
      <c r="B1897" s="2" t="s">
        <v>5731</v>
      </c>
      <c r="C1897" s="15">
        <v>-8000000</v>
      </c>
      <c r="D1897" s="17">
        <v>25000000</v>
      </c>
      <c r="E1897" s="19">
        <v>17000000</v>
      </c>
      <c r="F1897" s="2">
        <v>15.960915999999999</v>
      </c>
      <c r="G1897" s="2">
        <v>530</v>
      </c>
    </row>
    <row r="1898" spans="1:7" x14ac:dyDescent="0.3">
      <c r="A1898" s="2">
        <v>9352</v>
      </c>
      <c r="B1898" s="2" t="s">
        <v>5733</v>
      </c>
      <c r="C1898" s="14">
        <v>-4203153</v>
      </c>
      <c r="D1898" s="16">
        <v>25000000</v>
      </c>
      <c r="E1898" s="18">
        <v>20796847</v>
      </c>
      <c r="F1898" s="2">
        <v>25.848002999999999</v>
      </c>
      <c r="G1898" s="2">
        <v>656</v>
      </c>
    </row>
    <row r="1899" spans="1:7" x14ac:dyDescent="0.3">
      <c r="A1899" s="2">
        <v>10167</v>
      </c>
      <c r="B1899" s="2" t="s">
        <v>5736</v>
      </c>
      <c r="C1899" s="15">
        <v>-13000000</v>
      </c>
      <c r="D1899" s="17">
        <v>13000000</v>
      </c>
      <c r="E1899" s="19">
        <v>0</v>
      </c>
      <c r="F1899" s="2">
        <v>6.3370629999999997</v>
      </c>
      <c r="G1899" s="2">
        <v>82</v>
      </c>
    </row>
    <row r="1900" spans="1:7" x14ac:dyDescent="0.3">
      <c r="A1900" s="2">
        <v>18147</v>
      </c>
      <c r="B1900" s="2" t="s">
        <v>5738</v>
      </c>
      <c r="C1900" s="14">
        <v>-26000000</v>
      </c>
      <c r="D1900" s="16">
        <v>26000000</v>
      </c>
      <c r="E1900" s="18">
        <v>0</v>
      </c>
      <c r="F1900" s="2">
        <v>10.006282000000001</v>
      </c>
      <c r="G1900" s="2">
        <v>66</v>
      </c>
    </row>
    <row r="1901" spans="1:7" x14ac:dyDescent="0.3">
      <c r="A1901" s="2">
        <v>17170</v>
      </c>
      <c r="B1901" s="2" t="s">
        <v>5740</v>
      </c>
      <c r="C1901" s="15">
        <v>0</v>
      </c>
      <c r="D1901" s="17">
        <v>0</v>
      </c>
      <c r="E1901" s="19">
        <v>0</v>
      </c>
      <c r="F1901" s="2">
        <v>2.753501</v>
      </c>
      <c r="G1901" s="2">
        <v>28</v>
      </c>
    </row>
    <row r="1902" spans="1:7" x14ac:dyDescent="0.3">
      <c r="A1902" s="2">
        <v>18975</v>
      </c>
      <c r="B1902" s="2" t="s">
        <v>5744</v>
      </c>
      <c r="C1902" s="14">
        <v>0</v>
      </c>
      <c r="D1902" s="16">
        <v>0</v>
      </c>
      <c r="E1902" s="18">
        <v>0</v>
      </c>
      <c r="F1902" s="2">
        <v>6.7184970000000002</v>
      </c>
      <c r="G1902" s="2">
        <v>54</v>
      </c>
    </row>
    <row r="1903" spans="1:7" x14ac:dyDescent="0.3">
      <c r="A1903" s="2">
        <v>15487</v>
      </c>
      <c r="B1903" s="2" t="s">
        <v>5747</v>
      </c>
      <c r="C1903" s="15">
        <v>-9568823</v>
      </c>
      <c r="D1903" s="17">
        <v>25000000</v>
      </c>
      <c r="E1903" s="19">
        <v>15431177</v>
      </c>
      <c r="F1903" s="2">
        <v>7.538513</v>
      </c>
      <c r="G1903" s="2">
        <v>110</v>
      </c>
    </row>
    <row r="1904" spans="1:7" x14ac:dyDescent="0.3">
      <c r="A1904" s="2">
        <v>22825</v>
      </c>
      <c r="B1904" s="2" t="s">
        <v>5750</v>
      </c>
      <c r="C1904" s="14">
        <v>3333531</v>
      </c>
      <c r="D1904" s="16">
        <v>30000000</v>
      </c>
      <c r="E1904" s="18">
        <v>33333531</v>
      </c>
      <c r="F1904" s="2">
        <v>21.606000999999999</v>
      </c>
      <c r="G1904" s="2">
        <v>597</v>
      </c>
    </row>
    <row r="1905" spans="1:7" x14ac:dyDescent="0.3">
      <c r="A1905" s="2">
        <v>11152</v>
      </c>
      <c r="B1905" s="2" t="s">
        <v>5753</v>
      </c>
      <c r="C1905" s="15">
        <v>-8000000</v>
      </c>
      <c r="D1905" s="17">
        <v>8000000</v>
      </c>
      <c r="E1905" s="19">
        <v>0</v>
      </c>
      <c r="F1905" s="2">
        <v>13.715714999999999</v>
      </c>
      <c r="G1905" s="2">
        <v>265</v>
      </c>
    </row>
    <row r="1906" spans="1:7" x14ac:dyDescent="0.3">
      <c r="A1906" s="2">
        <v>1831</v>
      </c>
      <c r="B1906" s="2" t="s">
        <v>5756</v>
      </c>
      <c r="C1906" s="14">
        <v>-637228</v>
      </c>
      <c r="D1906" s="16">
        <v>25000000</v>
      </c>
      <c r="E1906" s="18">
        <v>24362772</v>
      </c>
      <c r="F1906" s="2">
        <v>3.7075109999999998</v>
      </c>
      <c r="G1906" s="2">
        <v>29</v>
      </c>
    </row>
    <row r="1907" spans="1:7" x14ac:dyDescent="0.3">
      <c r="A1907" s="2">
        <v>43931</v>
      </c>
      <c r="B1907" s="2" t="s">
        <v>5759</v>
      </c>
      <c r="C1907" s="15">
        <v>-5170043</v>
      </c>
      <c r="D1907" s="17">
        <v>25000000</v>
      </c>
      <c r="E1907" s="19">
        <v>19829957</v>
      </c>
      <c r="F1907" s="2">
        <v>7.0011760000000001</v>
      </c>
      <c r="G1907" s="2">
        <v>147</v>
      </c>
    </row>
    <row r="1908" spans="1:7" x14ac:dyDescent="0.3">
      <c r="A1908" s="2">
        <v>10591</v>
      </c>
      <c r="B1908" s="2" t="s">
        <v>5761</v>
      </c>
      <c r="C1908" s="14">
        <v>5411183</v>
      </c>
      <c r="D1908" s="16">
        <v>25000000</v>
      </c>
      <c r="E1908" s="18">
        <v>30411183</v>
      </c>
      <c r="F1908" s="2">
        <v>39.784025999999997</v>
      </c>
      <c r="G1908" s="2">
        <v>824</v>
      </c>
    </row>
    <row r="1909" spans="1:7" x14ac:dyDescent="0.3">
      <c r="A1909" s="2">
        <v>10861</v>
      </c>
      <c r="B1909" s="2" t="s">
        <v>5763</v>
      </c>
      <c r="C1909" s="15">
        <v>26702483</v>
      </c>
      <c r="D1909" s="17">
        <v>25000000</v>
      </c>
      <c r="E1909" s="19">
        <v>51702483</v>
      </c>
      <c r="F1909" s="2">
        <v>10.115011000000001</v>
      </c>
      <c r="G1909" s="2">
        <v>101</v>
      </c>
    </row>
    <row r="1910" spans="1:7" x14ac:dyDescent="0.3">
      <c r="A1910" s="2">
        <v>12770</v>
      </c>
      <c r="B1910" s="2" t="s">
        <v>5766</v>
      </c>
      <c r="C1910" s="14">
        <v>0</v>
      </c>
      <c r="D1910" s="16">
        <v>0</v>
      </c>
      <c r="E1910" s="18">
        <v>0</v>
      </c>
      <c r="F1910" s="2">
        <v>7.3211810000000002</v>
      </c>
      <c r="G1910" s="2">
        <v>46</v>
      </c>
    </row>
    <row r="1911" spans="1:7" x14ac:dyDescent="0.3">
      <c r="A1911" s="2">
        <v>276907</v>
      </c>
      <c r="B1911" s="2" t="s">
        <v>5769</v>
      </c>
      <c r="C1911" s="15">
        <v>17972994</v>
      </c>
      <c r="D1911" s="17">
        <v>25000000</v>
      </c>
      <c r="E1911" s="19">
        <v>42972994</v>
      </c>
      <c r="F1911" s="2">
        <v>32.854557</v>
      </c>
      <c r="G1911" s="2">
        <v>973</v>
      </c>
    </row>
    <row r="1912" spans="1:7" x14ac:dyDescent="0.3">
      <c r="A1912" s="2">
        <v>10074</v>
      </c>
      <c r="B1912" s="2" t="s">
        <v>5771</v>
      </c>
      <c r="C1912" s="14">
        <v>14334401</v>
      </c>
      <c r="D1912" s="16">
        <v>0</v>
      </c>
      <c r="E1912" s="18">
        <v>14334401</v>
      </c>
      <c r="F1912" s="2">
        <v>6.3095869999999996</v>
      </c>
      <c r="G1912" s="2">
        <v>313</v>
      </c>
    </row>
    <row r="1913" spans="1:7" x14ac:dyDescent="0.3">
      <c r="A1913" s="2">
        <v>65055</v>
      </c>
      <c r="B1913" s="2" t="s">
        <v>5773</v>
      </c>
      <c r="C1913" s="15">
        <v>-17873542</v>
      </c>
      <c r="D1913" s="17">
        <v>28000000</v>
      </c>
      <c r="E1913" s="19">
        <v>10126458</v>
      </c>
      <c r="F1913" s="2">
        <v>8.363702</v>
      </c>
      <c r="G1913" s="2">
        <v>132</v>
      </c>
    </row>
    <row r="1914" spans="1:7" x14ac:dyDescent="0.3">
      <c r="A1914" s="2">
        <v>10397</v>
      </c>
      <c r="B1914" s="2" t="s">
        <v>5776</v>
      </c>
      <c r="C1914" s="14">
        <v>-12</v>
      </c>
      <c r="D1914" s="16">
        <v>25</v>
      </c>
      <c r="E1914" s="18">
        <v>13</v>
      </c>
      <c r="F1914" s="2">
        <v>4.8879400000000004</v>
      </c>
      <c r="G1914" s="2">
        <v>59</v>
      </c>
    </row>
    <row r="1915" spans="1:7" x14ac:dyDescent="0.3">
      <c r="A1915" s="2">
        <v>200505</v>
      </c>
      <c r="B1915" s="2" t="s">
        <v>5778</v>
      </c>
      <c r="C1915" s="15">
        <v>3831145</v>
      </c>
      <c r="D1915" s="17">
        <v>25000000</v>
      </c>
      <c r="E1915" s="19">
        <v>28831145</v>
      </c>
      <c r="F1915" s="2">
        <v>14.17009</v>
      </c>
      <c r="G1915" s="2">
        <v>304</v>
      </c>
    </row>
    <row r="1916" spans="1:7" x14ac:dyDescent="0.3">
      <c r="A1916" s="2">
        <v>11954</v>
      </c>
      <c r="B1916" s="2" t="s">
        <v>5781</v>
      </c>
      <c r="C1916" s="14">
        <v>-25000000</v>
      </c>
      <c r="D1916" s="16">
        <v>25000000</v>
      </c>
      <c r="E1916" s="18">
        <v>0</v>
      </c>
      <c r="F1916" s="2">
        <v>12.183619999999999</v>
      </c>
      <c r="G1916" s="2">
        <v>135</v>
      </c>
    </row>
    <row r="1917" spans="1:7" x14ac:dyDescent="0.3">
      <c r="A1917" s="2">
        <v>60309</v>
      </c>
      <c r="B1917" s="2" t="s">
        <v>5784</v>
      </c>
      <c r="C1917" s="15">
        <v>-9521200</v>
      </c>
      <c r="D1917" s="17">
        <v>25000000</v>
      </c>
      <c r="E1917" s="19">
        <v>15478800</v>
      </c>
      <c r="F1917" s="2">
        <v>9.1692710000000002</v>
      </c>
      <c r="G1917" s="2">
        <v>137</v>
      </c>
    </row>
    <row r="1918" spans="1:7" x14ac:dyDescent="0.3">
      <c r="A1918" s="2">
        <v>9787</v>
      </c>
      <c r="B1918" s="2" t="s">
        <v>5786</v>
      </c>
      <c r="C1918" s="14">
        <v>-11588043</v>
      </c>
      <c r="D1918" s="16">
        <v>25000000</v>
      </c>
      <c r="E1918" s="18">
        <v>13411957</v>
      </c>
      <c r="F1918" s="2">
        <v>8.1277279999999994</v>
      </c>
      <c r="G1918" s="2">
        <v>210</v>
      </c>
    </row>
    <row r="1919" spans="1:7" x14ac:dyDescent="0.3">
      <c r="A1919" s="2">
        <v>293646</v>
      </c>
      <c r="B1919" s="2" t="s">
        <v>5788</v>
      </c>
      <c r="C1919" s="15">
        <v>-97277</v>
      </c>
      <c r="D1919" s="17">
        <v>25000000</v>
      </c>
      <c r="E1919" s="19">
        <v>24902723</v>
      </c>
      <c r="F1919" s="2">
        <v>10.699952</v>
      </c>
      <c r="G1919" s="2">
        <v>378</v>
      </c>
    </row>
    <row r="1920" spans="1:7" x14ac:dyDescent="0.3">
      <c r="A1920" s="2">
        <v>6978</v>
      </c>
      <c r="B1920" s="2" t="s">
        <v>5792</v>
      </c>
      <c r="C1920" s="14">
        <v>-14000000</v>
      </c>
      <c r="D1920" s="16">
        <v>25000000</v>
      </c>
      <c r="E1920" s="18">
        <v>11000000</v>
      </c>
      <c r="F1920" s="2">
        <v>29.796393999999999</v>
      </c>
      <c r="G1920" s="2">
        <v>705</v>
      </c>
    </row>
    <row r="1921" spans="1:7" x14ac:dyDescent="0.3">
      <c r="A1921" s="2">
        <v>133698</v>
      </c>
      <c r="B1921" s="2" t="s">
        <v>5794</v>
      </c>
      <c r="C1921" s="15">
        <v>0</v>
      </c>
      <c r="D1921" s="17">
        <v>0</v>
      </c>
      <c r="E1921" s="19">
        <v>0</v>
      </c>
      <c r="F1921" s="2">
        <v>11.609209999999999</v>
      </c>
      <c r="G1921" s="2">
        <v>194</v>
      </c>
    </row>
    <row r="1922" spans="1:7" x14ac:dyDescent="0.3">
      <c r="A1922" s="2">
        <v>59440</v>
      </c>
      <c r="B1922" s="2" t="s">
        <v>5797</v>
      </c>
      <c r="C1922" s="14">
        <v>-1942885</v>
      </c>
      <c r="D1922" s="16">
        <v>25000000</v>
      </c>
      <c r="E1922" s="18">
        <v>23057115</v>
      </c>
      <c r="F1922" s="2">
        <v>51.915025</v>
      </c>
      <c r="G1922" s="2">
        <v>1272</v>
      </c>
    </row>
    <row r="1923" spans="1:7" x14ac:dyDescent="0.3">
      <c r="A1923" s="2">
        <v>1770</v>
      </c>
      <c r="B1923" s="2" t="s">
        <v>5800</v>
      </c>
      <c r="C1923" s="15">
        <v>-11100000</v>
      </c>
      <c r="D1923" s="17">
        <v>28000000</v>
      </c>
      <c r="E1923" s="19">
        <v>16900000</v>
      </c>
      <c r="F1923" s="2">
        <v>8.3146240000000002</v>
      </c>
      <c r="G1923" s="2">
        <v>97</v>
      </c>
    </row>
    <row r="1924" spans="1:7" x14ac:dyDescent="0.3">
      <c r="A1924" s="2">
        <v>10655</v>
      </c>
      <c r="B1924" s="2" t="s">
        <v>5802</v>
      </c>
      <c r="C1924" s="14">
        <v>25000000</v>
      </c>
      <c r="D1924" s="16">
        <v>0</v>
      </c>
      <c r="E1924" s="18">
        <v>25000000</v>
      </c>
      <c r="F1924" s="2">
        <v>5.5290350000000004</v>
      </c>
      <c r="G1924" s="2">
        <v>90</v>
      </c>
    </row>
    <row r="1925" spans="1:7" x14ac:dyDescent="0.3">
      <c r="A1925" s="2">
        <v>8988</v>
      </c>
      <c r="B1925" s="2" t="s">
        <v>5805</v>
      </c>
      <c r="C1925" s="15">
        <v>-13792870</v>
      </c>
      <c r="D1925" s="17">
        <v>25000000</v>
      </c>
      <c r="E1925" s="19">
        <v>11207130</v>
      </c>
      <c r="F1925" s="2">
        <v>4.0025789999999999</v>
      </c>
      <c r="G1925" s="2">
        <v>82</v>
      </c>
    </row>
    <row r="1926" spans="1:7" x14ac:dyDescent="0.3">
      <c r="A1926" s="2">
        <v>15992</v>
      </c>
      <c r="B1926" s="2" t="s">
        <v>5807</v>
      </c>
      <c r="C1926" s="14">
        <v>-14280643</v>
      </c>
      <c r="D1926" s="16">
        <v>25000000</v>
      </c>
      <c r="E1926" s="18">
        <v>10719357</v>
      </c>
      <c r="F1926" s="2">
        <v>3.888776</v>
      </c>
      <c r="G1926" s="2">
        <v>45</v>
      </c>
    </row>
    <row r="1927" spans="1:7" x14ac:dyDescent="0.3">
      <c r="A1927" s="2">
        <v>17707</v>
      </c>
      <c r="B1927" s="2" t="s">
        <v>5809</v>
      </c>
      <c r="C1927" s="15">
        <v>-12000000</v>
      </c>
      <c r="D1927" s="17">
        <v>25000000</v>
      </c>
      <c r="E1927" s="19">
        <v>13000000</v>
      </c>
      <c r="F1927" s="2">
        <v>7.2964589999999996</v>
      </c>
      <c r="G1927" s="2">
        <v>111</v>
      </c>
    </row>
    <row r="1928" spans="1:7" x14ac:dyDescent="0.3">
      <c r="A1928" s="2">
        <v>77883</v>
      </c>
      <c r="B1928" s="2" t="s">
        <v>5812</v>
      </c>
      <c r="C1928" s="14">
        <v>71446075</v>
      </c>
      <c r="D1928" s="16">
        <v>14000000</v>
      </c>
      <c r="E1928" s="18">
        <v>85446075</v>
      </c>
      <c r="F1928" s="2">
        <v>21.680423999999999</v>
      </c>
      <c r="G1928" s="2">
        <v>498</v>
      </c>
    </row>
    <row r="1929" spans="1:7" x14ac:dyDescent="0.3">
      <c r="A1929" s="2">
        <v>40001</v>
      </c>
      <c r="B1929" s="2" t="s">
        <v>5816</v>
      </c>
      <c r="C1929" s="15">
        <v>-14930000</v>
      </c>
      <c r="D1929" s="17">
        <v>25000000</v>
      </c>
      <c r="E1929" s="19">
        <v>10070000</v>
      </c>
      <c r="F1929" s="2">
        <v>7.9467689999999997</v>
      </c>
      <c r="G1929" s="2">
        <v>25</v>
      </c>
    </row>
    <row r="1930" spans="1:7" x14ac:dyDescent="0.3">
      <c r="A1930" s="2">
        <v>64639</v>
      </c>
      <c r="B1930" s="2" t="s">
        <v>5819</v>
      </c>
      <c r="C1930" s="14">
        <v>-14675559</v>
      </c>
      <c r="D1930" s="16">
        <v>25000000</v>
      </c>
      <c r="E1930" s="18">
        <v>10324441</v>
      </c>
      <c r="F1930" s="2">
        <v>7.4734550000000004</v>
      </c>
      <c r="G1930" s="2">
        <v>144</v>
      </c>
    </row>
    <row r="1931" spans="1:7" x14ac:dyDescent="0.3">
      <c r="A1931" s="2">
        <v>9903</v>
      </c>
      <c r="B1931" s="2" t="s">
        <v>5822</v>
      </c>
      <c r="C1931" s="15">
        <v>-13227539</v>
      </c>
      <c r="D1931" s="17">
        <v>25000000</v>
      </c>
      <c r="E1931" s="19">
        <v>11772461</v>
      </c>
      <c r="F1931" s="2">
        <v>5.0735359999999998</v>
      </c>
      <c r="G1931" s="2">
        <v>60</v>
      </c>
    </row>
    <row r="1932" spans="1:7" x14ac:dyDescent="0.3">
      <c r="A1932" s="2">
        <v>21338</v>
      </c>
      <c r="B1932" s="2" t="s">
        <v>5824</v>
      </c>
      <c r="C1932" s="14">
        <v>0</v>
      </c>
      <c r="D1932" s="16">
        <v>0</v>
      </c>
      <c r="E1932" s="18">
        <v>0</v>
      </c>
      <c r="F1932" s="2">
        <v>3.6230020000000001</v>
      </c>
      <c r="G1932" s="2">
        <v>34</v>
      </c>
    </row>
    <row r="1933" spans="1:7" x14ac:dyDescent="0.3">
      <c r="A1933" s="2">
        <v>20766</v>
      </c>
      <c r="B1933" s="2" t="s">
        <v>5828</v>
      </c>
      <c r="C1933" s="15">
        <v>-4364695</v>
      </c>
      <c r="D1933" s="17">
        <v>32000000</v>
      </c>
      <c r="E1933" s="19">
        <v>27635305</v>
      </c>
      <c r="F1933" s="2">
        <v>41.075532000000003</v>
      </c>
      <c r="G1933" s="2">
        <v>1087</v>
      </c>
    </row>
    <row r="1934" spans="1:7" x14ac:dyDescent="0.3">
      <c r="A1934" s="2">
        <v>24264</v>
      </c>
      <c r="B1934" s="2" t="s">
        <v>5832</v>
      </c>
      <c r="C1934" s="14">
        <v>-19221647</v>
      </c>
      <c r="D1934" s="16">
        <v>25000000</v>
      </c>
      <c r="E1934" s="18">
        <v>5778353</v>
      </c>
      <c r="F1934" s="2">
        <v>4.020194</v>
      </c>
      <c r="G1934" s="2">
        <v>22</v>
      </c>
    </row>
    <row r="1935" spans="1:7" x14ac:dyDescent="0.3">
      <c r="A1935" s="2">
        <v>19803</v>
      </c>
      <c r="B1935" s="2" t="s">
        <v>5835</v>
      </c>
      <c r="C1935" s="15">
        <v>0</v>
      </c>
      <c r="D1935" s="17">
        <v>0</v>
      </c>
      <c r="E1935" s="19">
        <v>0</v>
      </c>
      <c r="F1935" s="2">
        <v>2.0838559999999999</v>
      </c>
      <c r="G1935" s="2">
        <v>28</v>
      </c>
    </row>
    <row r="1936" spans="1:7" x14ac:dyDescent="0.3">
      <c r="A1936" s="2">
        <v>20309</v>
      </c>
      <c r="B1936" s="2" t="s">
        <v>5838</v>
      </c>
      <c r="C1936" s="14">
        <v>-25000000</v>
      </c>
      <c r="D1936" s="16">
        <v>25000000</v>
      </c>
      <c r="E1936" s="18">
        <v>0</v>
      </c>
      <c r="F1936" s="2">
        <v>2.9093460000000002</v>
      </c>
      <c r="G1936" s="2">
        <v>47</v>
      </c>
    </row>
    <row r="1937" spans="1:7" x14ac:dyDescent="0.3">
      <c r="A1937" s="2">
        <v>9912</v>
      </c>
      <c r="B1937" s="2" t="s">
        <v>5840</v>
      </c>
      <c r="C1937" s="15">
        <v>-25000000</v>
      </c>
      <c r="D1937" s="17">
        <v>25000000</v>
      </c>
      <c r="E1937" s="19">
        <v>0</v>
      </c>
      <c r="F1937" s="2">
        <v>8.4505130000000008</v>
      </c>
      <c r="G1937" s="2">
        <v>166</v>
      </c>
    </row>
    <row r="1938" spans="1:7" x14ac:dyDescent="0.3">
      <c r="A1938" s="2">
        <v>9067</v>
      </c>
      <c r="B1938" s="2" t="s">
        <v>5844</v>
      </c>
      <c r="C1938" s="14">
        <v>-20935505</v>
      </c>
      <c r="D1938" s="16">
        <v>25000000</v>
      </c>
      <c r="E1938" s="18">
        <v>4064495</v>
      </c>
      <c r="F1938" s="2">
        <v>8.1869359999999993</v>
      </c>
      <c r="G1938" s="2">
        <v>138</v>
      </c>
    </row>
    <row r="1939" spans="1:7" x14ac:dyDescent="0.3">
      <c r="A1939" s="2">
        <v>27360</v>
      </c>
      <c r="B1939" s="2" t="s">
        <v>5848</v>
      </c>
      <c r="C1939" s="15">
        <v>0</v>
      </c>
      <c r="D1939" s="17">
        <v>0</v>
      </c>
      <c r="E1939" s="19">
        <v>0</v>
      </c>
      <c r="F1939" s="2">
        <v>5.0790170000000003</v>
      </c>
      <c r="G1939" s="2">
        <v>14</v>
      </c>
    </row>
    <row r="1940" spans="1:7" x14ac:dyDescent="0.3">
      <c r="A1940" s="2">
        <v>8338</v>
      </c>
      <c r="B1940" s="2" t="s">
        <v>5851</v>
      </c>
      <c r="C1940" s="14">
        <v>-5155021</v>
      </c>
      <c r="D1940" s="16">
        <v>25000000</v>
      </c>
      <c r="E1940" s="18">
        <v>19844979</v>
      </c>
      <c r="F1940" s="2">
        <v>17.603822999999998</v>
      </c>
      <c r="G1940" s="2">
        <v>387</v>
      </c>
    </row>
    <row r="1941" spans="1:7" x14ac:dyDescent="0.3">
      <c r="A1941" s="2">
        <v>168705</v>
      </c>
      <c r="B1941" s="2" t="s">
        <v>5855</v>
      </c>
      <c r="C1941" s="15">
        <v>-22594580</v>
      </c>
      <c r="D1941" s="17">
        <v>25000000</v>
      </c>
      <c r="E1941" s="19">
        <v>2405420</v>
      </c>
      <c r="F1941" s="2">
        <v>7.008216</v>
      </c>
      <c r="G1941" s="2">
        <v>118</v>
      </c>
    </row>
    <row r="1942" spans="1:7" x14ac:dyDescent="0.3">
      <c r="A1942" s="2">
        <v>72113</v>
      </c>
      <c r="B1942" s="2" t="s">
        <v>5858</v>
      </c>
      <c r="C1942" s="14">
        <v>2603069</v>
      </c>
      <c r="D1942" s="16">
        <v>25000000</v>
      </c>
      <c r="E1942" s="18">
        <v>27603069</v>
      </c>
      <c r="F1942" s="2">
        <v>20.011434999999999</v>
      </c>
      <c r="G1942" s="2">
        <v>738</v>
      </c>
    </row>
    <row r="1943" spans="1:7" x14ac:dyDescent="0.3">
      <c r="A1943" s="2">
        <v>9729</v>
      </c>
      <c r="B1943" s="2" t="s">
        <v>5860</v>
      </c>
      <c r="C1943" s="15">
        <v>-25000000</v>
      </c>
      <c r="D1943" s="17">
        <v>25000000</v>
      </c>
      <c r="E1943" s="19">
        <v>0</v>
      </c>
      <c r="F1943" s="2">
        <v>4.051221</v>
      </c>
      <c r="G1943" s="2">
        <v>66</v>
      </c>
    </row>
    <row r="1944" spans="1:7" x14ac:dyDescent="0.3">
      <c r="A1944" s="2">
        <v>94352</v>
      </c>
      <c r="B1944" s="2" t="s">
        <v>5864</v>
      </c>
      <c r="C1944" s="14">
        <v>34153101</v>
      </c>
      <c r="D1944" s="16">
        <v>0</v>
      </c>
      <c r="E1944" s="18">
        <v>34153101</v>
      </c>
      <c r="F1944" s="2">
        <v>5.9874859999999996</v>
      </c>
      <c r="G1944" s="2">
        <v>58</v>
      </c>
    </row>
    <row r="1945" spans="1:7" x14ac:dyDescent="0.3">
      <c r="A1945" s="2">
        <v>22256</v>
      </c>
      <c r="B1945" s="2" t="s">
        <v>5866</v>
      </c>
      <c r="C1945" s="15">
        <v>-24222577</v>
      </c>
      <c r="D1945" s="17">
        <v>25000000</v>
      </c>
      <c r="E1945" s="19">
        <v>777423</v>
      </c>
      <c r="F1945" s="2">
        <v>3.8498730000000001</v>
      </c>
      <c r="G1945" s="2">
        <v>19</v>
      </c>
    </row>
    <row r="1946" spans="1:7" x14ac:dyDescent="0.3">
      <c r="A1946" s="2">
        <v>12404</v>
      </c>
      <c r="B1946" s="2" t="s">
        <v>5869</v>
      </c>
      <c r="C1946" s="14">
        <v>-22663828</v>
      </c>
      <c r="D1946" s="16">
        <v>25000000</v>
      </c>
      <c r="E1946" s="18">
        <v>2336172</v>
      </c>
      <c r="F1946" s="2">
        <v>3.5931649999999999</v>
      </c>
      <c r="G1946" s="2">
        <v>49</v>
      </c>
    </row>
    <row r="1947" spans="1:7" x14ac:dyDescent="0.3">
      <c r="A1947" s="2">
        <v>152742</v>
      </c>
      <c r="B1947" s="2" t="s">
        <v>5872</v>
      </c>
      <c r="C1947" s="15">
        <v>5755873</v>
      </c>
      <c r="D1947" s="17">
        <v>13500000</v>
      </c>
      <c r="E1947" s="19">
        <v>19255873</v>
      </c>
      <c r="F1947" s="2">
        <v>30.058263</v>
      </c>
      <c r="G1947" s="2">
        <v>704</v>
      </c>
    </row>
    <row r="1948" spans="1:7" x14ac:dyDescent="0.3">
      <c r="A1948" s="2">
        <v>11699</v>
      </c>
      <c r="B1948" s="2" t="s">
        <v>5876</v>
      </c>
      <c r="C1948" s="14">
        <v>-14410898</v>
      </c>
      <c r="D1948" s="16">
        <v>25000000</v>
      </c>
      <c r="E1948" s="18">
        <v>10589102</v>
      </c>
      <c r="F1948" s="2">
        <v>17.339852</v>
      </c>
      <c r="G1948" s="2">
        <v>326</v>
      </c>
    </row>
    <row r="1949" spans="1:7" x14ac:dyDescent="0.3">
      <c r="A1949" s="2">
        <v>49953</v>
      </c>
      <c r="B1949" s="2" t="s">
        <v>5879</v>
      </c>
      <c r="C1949" s="15">
        <v>0</v>
      </c>
      <c r="D1949" s="17">
        <v>0</v>
      </c>
      <c r="E1949" s="19">
        <v>0</v>
      </c>
      <c r="F1949" s="2">
        <v>15.805448999999999</v>
      </c>
      <c r="G1949" s="2">
        <v>151</v>
      </c>
    </row>
    <row r="1950" spans="1:7" x14ac:dyDescent="0.3">
      <c r="A1950" s="2">
        <v>48034</v>
      </c>
      <c r="B1950" s="2" t="s">
        <v>5882</v>
      </c>
      <c r="C1950" s="14">
        <v>23531470</v>
      </c>
      <c r="D1950" s="16">
        <v>25000000</v>
      </c>
      <c r="E1950" s="18">
        <v>48531470</v>
      </c>
      <c r="F1950" s="2">
        <v>15.279021</v>
      </c>
      <c r="G1950" s="2">
        <v>380</v>
      </c>
    </row>
    <row r="1951" spans="1:7" x14ac:dyDescent="0.3">
      <c r="A1951" s="2">
        <v>39845</v>
      </c>
      <c r="B1951" s="2" t="s">
        <v>5885</v>
      </c>
      <c r="C1951" s="15">
        <v>0</v>
      </c>
      <c r="D1951" s="17">
        <v>0</v>
      </c>
      <c r="E1951" s="19">
        <v>0</v>
      </c>
      <c r="F1951" s="2">
        <v>5.0001259999999998</v>
      </c>
      <c r="G1951" s="2">
        <v>21</v>
      </c>
    </row>
    <row r="1952" spans="1:7" x14ac:dyDescent="0.3">
      <c r="A1952" s="2">
        <v>25353</v>
      </c>
      <c r="B1952" s="2" t="s">
        <v>5888</v>
      </c>
      <c r="C1952" s="14">
        <v>0</v>
      </c>
      <c r="D1952" s="16">
        <v>0</v>
      </c>
      <c r="E1952" s="18">
        <v>0</v>
      </c>
      <c r="F1952" s="2">
        <v>1.6849479999999999</v>
      </c>
      <c r="G1952" s="2">
        <v>7</v>
      </c>
    </row>
    <row r="1953" spans="1:7" x14ac:dyDescent="0.3">
      <c r="A1953" s="2">
        <v>36696</v>
      </c>
      <c r="B1953" s="2" t="s">
        <v>5892</v>
      </c>
      <c r="C1953" s="15">
        <v>-18500000</v>
      </c>
      <c r="D1953" s="17">
        <v>25000000</v>
      </c>
      <c r="E1953" s="19">
        <v>6500000</v>
      </c>
      <c r="F1953" s="2">
        <v>5.7535639999999999</v>
      </c>
      <c r="G1953" s="2">
        <v>10</v>
      </c>
    </row>
    <row r="1954" spans="1:7" x14ac:dyDescent="0.3">
      <c r="A1954" s="2">
        <v>109091</v>
      </c>
      <c r="B1954" s="2" t="s">
        <v>5896</v>
      </c>
      <c r="C1954" s="14">
        <v>46009334</v>
      </c>
      <c r="D1954" s="16">
        <v>25000000</v>
      </c>
      <c r="E1954" s="18">
        <v>71009334</v>
      </c>
      <c r="F1954" s="2">
        <v>35.022029000000003</v>
      </c>
      <c r="G1954" s="2">
        <v>712</v>
      </c>
    </row>
    <row r="1955" spans="1:7" x14ac:dyDescent="0.3">
      <c r="A1955" s="2">
        <v>38543</v>
      </c>
      <c r="B1955" s="2" t="s">
        <v>5899</v>
      </c>
      <c r="C1955" s="15">
        <v>-25000000</v>
      </c>
      <c r="D1955" s="17">
        <v>25000000</v>
      </c>
      <c r="E1955" s="19">
        <v>0</v>
      </c>
      <c r="F1955" s="2">
        <v>12.317080000000001</v>
      </c>
      <c r="G1955" s="2">
        <v>227</v>
      </c>
    </row>
    <row r="1956" spans="1:7" x14ac:dyDescent="0.3">
      <c r="A1956" s="2">
        <v>33157</v>
      </c>
      <c r="B1956" s="2" t="s">
        <v>5904</v>
      </c>
      <c r="C1956" s="14">
        <v>-21948000</v>
      </c>
      <c r="D1956" s="16">
        <v>25000000</v>
      </c>
      <c r="E1956" s="18">
        <v>3052000</v>
      </c>
      <c r="F1956" s="2">
        <v>1.894749</v>
      </c>
      <c r="G1956" s="2">
        <v>31</v>
      </c>
    </row>
    <row r="1957" spans="1:7" x14ac:dyDescent="0.3">
      <c r="A1957" s="2">
        <v>290864</v>
      </c>
      <c r="B1957" s="2" t="s">
        <v>5907</v>
      </c>
      <c r="C1957" s="15">
        <v>-25000000</v>
      </c>
      <c r="D1957" s="17">
        <v>25000000</v>
      </c>
      <c r="E1957" s="19">
        <v>0</v>
      </c>
      <c r="F1957" s="2">
        <v>6.8958659999999998</v>
      </c>
      <c r="G1957" s="2">
        <v>114</v>
      </c>
    </row>
    <row r="1958" spans="1:7" x14ac:dyDescent="0.3">
      <c r="A1958" s="2">
        <v>242166</v>
      </c>
      <c r="B1958" s="2" t="s">
        <v>5911</v>
      </c>
      <c r="C1958" s="14">
        <v>-25000000</v>
      </c>
      <c r="D1958" s="16">
        <v>25000000</v>
      </c>
      <c r="E1958" s="18">
        <v>0</v>
      </c>
      <c r="F1958" s="2">
        <v>3.3441580000000002</v>
      </c>
      <c r="G1958" s="2">
        <v>26</v>
      </c>
    </row>
    <row r="1959" spans="1:7" x14ac:dyDescent="0.3">
      <c r="A1959" s="2">
        <v>859</v>
      </c>
      <c r="B1959" s="2" t="s">
        <v>5915</v>
      </c>
      <c r="C1959" s="15">
        <v>20670720</v>
      </c>
      <c r="D1959" s="17">
        <v>14000000</v>
      </c>
      <c r="E1959" s="19">
        <v>34670720</v>
      </c>
      <c r="F1959" s="2">
        <v>14.480627999999999</v>
      </c>
      <c r="G1959" s="2">
        <v>257</v>
      </c>
    </row>
    <row r="1960" spans="1:7" x14ac:dyDescent="0.3">
      <c r="A1960" s="2">
        <v>83770</v>
      </c>
      <c r="B1960" s="2" t="s">
        <v>5918</v>
      </c>
      <c r="C1960" s="14">
        <v>-16215682</v>
      </c>
      <c r="D1960" s="16">
        <v>25000000</v>
      </c>
      <c r="E1960" s="18">
        <v>8784318</v>
      </c>
      <c r="F1960" s="2">
        <v>14.613151999999999</v>
      </c>
      <c r="G1960" s="2">
        <v>301</v>
      </c>
    </row>
    <row r="1961" spans="1:7" x14ac:dyDescent="0.3">
      <c r="A1961" s="2">
        <v>168</v>
      </c>
      <c r="B1961" s="2" t="s">
        <v>5921</v>
      </c>
      <c r="C1961" s="15">
        <v>109000000</v>
      </c>
      <c r="D1961" s="17">
        <v>24000000</v>
      </c>
      <c r="E1961" s="19">
        <v>133000000</v>
      </c>
      <c r="F1961" s="2">
        <v>22.258427999999999</v>
      </c>
      <c r="G1961" s="2">
        <v>477</v>
      </c>
    </row>
    <row r="1962" spans="1:7" x14ac:dyDescent="0.3">
      <c r="A1962" s="2">
        <v>1246</v>
      </c>
      <c r="B1962" s="2" t="s">
        <v>5923</v>
      </c>
      <c r="C1962" s="14">
        <v>131721132</v>
      </c>
      <c r="D1962" s="16">
        <v>24000000</v>
      </c>
      <c r="E1962" s="18">
        <v>155721132</v>
      </c>
      <c r="F1962" s="2">
        <v>30.445257000000002</v>
      </c>
      <c r="G1962" s="2">
        <v>835</v>
      </c>
    </row>
    <row r="1963" spans="1:7" x14ac:dyDescent="0.3">
      <c r="A1963" s="2">
        <v>4233</v>
      </c>
      <c r="B1963" s="2" t="s">
        <v>5925</v>
      </c>
      <c r="C1963" s="15">
        <v>148363301</v>
      </c>
      <c r="D1963" s="17">
        <v>24000000</v>
      </c>
      <c r="E1963" s="19">
        <v>172363301</v>
      </c>
      <c r="F1963" s="2">
        <v>35.244036999999999</v>
      </c>
      <c r="G1963" s="2">
        <v>840</v>
      </c>
    </row>
    <row r="1964" spans="1:7" x14ac:dyDescent="0.3">
      <c r="A1964" s="2">
        <v>174751</v>
      </c>
      <c r="B1964" s="2" t="s">
        <v>5927</v>
      </c>
      <c r="C1964" s="14">
        <v>-23602716</v>
      </c>
      <c r="D1964" s="16">
        <v>25000000</v>
      </c>
      <c r="E1964" s="18">
        <v>1397284</v>
      </c>
      <c r="F1964" s="2">
        <v>15.333575</v>
      </c>
      <c r="G1964" s="2">
        <v>285</v>
      </c>
    </row>
    <row r="1965" spans="1:7" x14ac:dyDescent="0.3">
      <c r="A1965" s="2">
        <v>184098</v>
      </c>
      <c r="B1965" s="2" t="s">
        <v>5930</v>
      </c>
      <c r="C1965" s="15">
        <v>46181428</v>
      </c>
      <c r="D1965" s="17">
        <v>24000000</v>
      </c>
      <c r="E1965" s="19">
        <v>70181428</v>
      </c>
      <c r="F1965" s="2">
        <v>15.237142</v>
      </c>
      <c r="G1965" s="2">
        <v>225</v>
      </c>
    </row>
    <row r="1966" spans="1:7" x14ac:dyDescent="0.3">
      <c r="A1966" s="2">
        <v>2069</v>
      </c>
      <c r="B1966" s="2" t="s">
        <v>5933</v>
      </c>
      <c r="C1966" s="14">
        <v>65071651</v>
      </c>
      <c r="D1966" s="16">
        <v>41300000</v>
      </c>
      <c r="E1966" s="18">
        <v>106371651</v>
      </c>
      <c r="F1966" s="2">
        <v>23.441134999999999</v>
      </c>
      <c r="G1966" s="2">
        <v>531</v>
      </c>
    </row>
    <row r="1967" spans="1:7" x14ac:dyDescent="0.3">
      <c r="A1967" s="2">
        <v>1788</v>
      </c>
      <c r="B1967" s="2" t="s">
        <v>5936</v>
      </c>
      <c r="C1967" s="15">
        <v>71835402</v>
      </c>
      <c r="D1967" s="17">
        <v>8200000</v>
      </c>
      <c r="E1967" s="19">
        <v>80035402</v>
      </c>
      <c r="F1967" s="2">
        <v>25.034140000000001</v>
      </c>
      <c r="G1967" s="2">
        <v>505</v>
      </c>
    </row>
    <row r="1968" spans="1:7" x14ac:dyDescent="0.3">
      <c r="A1968" s="2">
        <v>11635</v>
      </c>
      <c r="B1968" s="2" t="s">
        <v>5939</v>
      </c>
      <c r="C1968" s="14">
        <v>63055349</v>
      </c>
      <c r="D1968" s="16">
        <v>24000000</v>
      </c>
      <c r="E1968" s="18">
        <v>87055349</v>
      </c>
      <c r="F1968" s="2">
        <v>24.70166</v>
      </c>
      <c r="G1968" s="2">
        <v>541</v>
      </c>
    </row>
    <row r="1969" spans="1:7" x14ac:dyDescent="0.3">
      <c r="A1969" s="2">
        <v>177</v>
      </c>
      <c r="B1969" s="2" t="s">
        <v>5941</v>
      </c>
      <c r="C1969" s="15">
        <v>17895491</v>
      </c>
      <c r="D1969" s="17">
        <v>24000000</v>
      </c>
      <c r="E1969" s="19">
        <v>41895491</v>
      </c>
      <c r="F1969" s="2">
        <v>16.146571999999999</v>
      </c>
      <c r="G1969" s="2">
        <v>341</v>
      </c>
    </row>
    <row r="1970" spans="1:7" x14ac:dyDescent="0.3">
      <c r="A1970" s="2">
        <v>3600</v>
      </c>
      <c r="B1970" s="2" t="s">
        <v>5943</v>
      </c>
      <c r="C1970" s="14">
        <v>-24997888</v>
      </c>
      <c r="D1970" s="16">
        <v>65000000</v>
      </c>
      <c r="E1970" s="18">
        <v>40002112</v>
      </c>
      <c r="F1970" s="2">
        <v>20.793026000000001</v>
      </c>
      <c r="G1970" s="2">
        <v>374</v>
      </c>
    </row>
    <row r="1971" spans="1:7" x14ac:dyDescent="0.3">
      <c r="A1971" s="2">
        <v>2621</v>
      </c>
      <c r="B1971" s="2" t="s">
        <v>5945</v>
      </c>
      <c r="C1971" s="15">
        <v>12609995</v>
      </c>
      <c r="D1971" s="17">
        <v>24000000</v>
      </c>
      <c r="E1971" s="19">
        <v>36609995</v>
      </c>
      <c r="F1971" s="2">
        <v>5.7714790000000002</v>
      </c>
      <c r="G1971" s="2">
        <v>67</v>
      </c>
    </row>
    <row r="1972" spans="1:7" x14ac:dyDescent="0.3">
      <c r="A1972" s="2">
        <v>10358</v>
      </c>
      <c r="B1972" s="2" t="s">
        <v>5948</v>
      </c>
      <c r="C1972" s="14">
        <v>18105111</v>
      </c>
      <c r="D1972" s="16">
        <v>24000000</v>
      </c>
      <c r="E1972" s="18">
        <v>42105111</v>
      </c>
      <c r="F1972" s="2">
        <v>27.326466</v>
      </c>
      <c r="G1972" s="2">
        <v>721</v>
      </c>
    </row>
    <row r="1973" spans="1:7" x14ac:dyDescent="0.3">
      <c r="A1973" s="2">
        <v>10480</v>
      </c>
      <c r="B1973" s="2" t="s">
        <v>5951</v>
      </c>
      <c r="C1973" s="15">
        <v>-24000000</v>
      </c>
      <c r="D1973" s="17">
        <v>24000000</v>
      </c>
      <c r="E1973" s="19">
        <v>0</v>
      </c>
      <c r="F1973" s="2">
        <v>3.5723389999999999</v>
      </c>
      <c r="G1973" s="2">
        <v>111</v>
      </c>
    </row>
    <row r="1974" spans="1:7" x14ac:dyDescent="0.3">
      <c r="A1974" s="2">
        <v>10313</v>
      </c>
      <c r="B1974" s="2" t="s">
        <v>5955</v>
      </c>
      <c r="C1974" s="14">
        <v>44729358</v>
      </c>
      <c r="D1974" s="16">
        <v>24000000</v>
      </c>
      <c r="E1974" s="18">
        <v>68729358</v>
      </c>
      <c r="F1974" s="2">
        <v>20.69219</v>
      </c>
      <c r="G1974" s="2">
        <v>742</v>
      </c>
    </row>
    <row r="1975" spans="1:7" x14ac:dyDescent="0.3">
      <c r="A1975" s="2">
        <v>18828</v>
      </c>
      <c r="B1975" s="2" t="s">
        <v>5959</v>
      </c>
      <c r="C1975" s="15">
        <v>0</v>
      </c>
      <c r="D1975" s="17">
        <v>0</v>
      </c>
      <c r="E1975" s="19">
        <v>0</v>
      </c>
      <c r="F1975" s="2">
        <v>1.903405</v>
      </c>
      <c r="G1975" s="2">
        <v>24</v>
      </c>
    </row>
    <row r="1976" spans="1:7" x14ac:dyDescent="0.3">
      <c r="A1976" s="2">
        <v>3558</v>
      </c>
      <c r="B1976" s="2" t="s">
        <v>5962</v>
      </c>
      <c r="C1976" s="14">
        <v>-40000000</v>
      </c>
      <c r="D1976" s="16">
        <v>40000000</v>
      </c>
      <c r="E1976" s="18">
        <v>0</v>
      </c>
      <c r="F1976" s="2">
        <v>10.713521</v>
      </c>
      <c r="G1976" s="2">
        <v>721</v>
      </c>
    </row>
    <row r="1977" spans="1:7" x14ac:dyDescent="0.3">
      <c r="A1977" s="2">
        <v>13476</v>
      </c>
      <c r="B1977" s="2" t="s">
        <v>5964</v>
      </c>
      <c r="C1977" s="15">
        <v>-19902</v>
      </c>
      <c r="D1977" s="17">
        <v>17000000</v>
      </c>
      <c r="E1977" s="19">
        <v>16980098</v>
      </c>
      <c r="F1977" s="2">
        <v>7.701041</v>
      </c>
      <c r="G1977" s="2">
        <v>160</v>
      </c>
    </row>
    <row r="1978" spans="1:7" x14ac:dyDescent="0.3">
      <c r="A1978" s="2">
        <v>10208</v>
      </c>
      <c r="B1978" s="2" t="s">
        <v>5967</v>
      </c>
      <c r="C1978" s="14">
        <v>-7709024</v>
      </c>
      <c r="D1978" s="16">
        <v>24000000</v>
      </c>
      <c r="E1978" s="18">
        <v>16290976</v>
      </c>
      <c r="F1978" s="2">
        <v>6.5891929999999999</v>
      </c>
      <c r="G1978" s="2">
        <v>92</v>
      </c>
    </row>
    <row r="1979" spans="1:7" x14ac:dyDescent="0.3">
      <c r="A1979" s="2">
        <v>24961</v>
      </c>
      <c r="B1979" s="2" t="s">
        <v>5970</v>
      </c>
      <c r="C1979" s="15">
        <v>-2950947</v>
      </c>
      <c r="D1979" s="17">
        <v>24000000</v>
      </c>
      <c r="E1979" s="19">
        <v>21049053</v>
      </c>
      <c r="F1979" s="2">
        <v>2.7533129999999999</v>
      </c>
      <c r="G1979" s="2">
        <v>58</v>
      </c>
    </row>
    <row r="1980" spans="1:7" x14ac:dyDescent="0.3">
      <c r="A1980" s="2">
        <v>20697</v>
      </c>
      <c r="B1980" s="2" t="s">
        <v>5973</v>
      </c>
      <c r="C1980" s="14">
        <v>-11627590</v>
      </c>
      <c r="D1980" s="16">
        <v>24000000</v>
      </c>
      <c r="E1980" s="18">
        <v>12372410</v>
      </c>
      <c r="F1980" s="2">
        <v>3.1130089999999999</v>
      </c>
      <c r="G1980" s="2">
        <v>49</v>
      </c>
    </row>
    <row r="1981" spans="1:7" x14ac:dyDescent="0.3">
      <c r="A1981" s="2">
        <v>20761</v>
      </c>
      <c r="B1981" s="2" t="s">
        <v>5975</v>
      </c>
      <c r="C1981" s="15">
        <v>-15565854</v>
      </c>
      <c r="D1981" s="17">
        <v>24000000</v>
      </c>
      <c r="E1981" s="19">
        <v>8434146</v>
      </c>
      <c r="F1981" s="2">
        <v>5.5662029999999998</v>
      </c>
      <c r="G1981" s="2">
        <v>53</v>
      </c>
    </row>
    <row r="1982" spans="1:7" x14ac:dyDescent="0.3">
      <c r="A1982" s="2">
        <v>70868</v>
      </c>
      <c r="B1982" s="2" t="s">
        <v>5977</v>
      </c>
      <c r="C1982" s="14">
        <v>6551495</v>
      </c>
      <c r="D1982" s="16">
        <v>24000000</v>
      </c>
      <c r="E1982" s="18">
        <v>30551495</v>
      </c>
      <c r="F1982" s="2">
        <v>8.6308249999999997</v>
      </c>
      <c r="G1982" s="2">
        <v>141</v>
      </c>
    </row>
    <row r="1983" spans="1:7" x14ac:dyDescent="0.3">
      <c r="A1983" s="2">
        <v>43593</v>
      </c>
      <c r="B1983" s="2" t="s">
        <v>5980</v>
      </c>
      <c r="C1983" s="15">
        <v>59188165</v>
      </c>
      <c r="D1983" s="17">
        <v>24000000</v>
      </c>
      <c r="E1983" s="19">
        <v>83188165</v>
      </c>
      <c r="F1983" s="2">
        <v>23.343838999999999</v>
      </c>
      <c r="G1983" s="2">
        <v>581</v>
      </c>
    </row>
    <row r="1984" spans="1:7" x14ac:dyDescent="0.3">
      <c r="A1984" s="2">
        <v>6478</v>
      </c>
      <c r="B1984" s="2" t="s">
        <v>5982</v>
      </c>
      <c r="C1984" s="14">
        <v>-23000000</v>
      </c>
      <c r="D1984" s="16">
        <v>23000000</v>
      </c>
      <c r="E1984" s="18">
        <v>0</v>
      </c>
      <c r="F1984" s="2">
        <v>6.1382130000000004</v>
      </c>
      <c r="G1984" s="2">
        <v>55</v>
      </c>
    </row>
    <row r="1985" spans="1:7" x14ac:dyDescent="0.3">
      <c r="A1985" s="2">
        <v>40688</v>
      </c>
      <c r="B1985" s="2" t="s">
        <v>5985</v>
      </c>
      <c r="C1985" s="15">
        <v>-19437854</v>
      </c>
      <c r="D1985" s="17">
        <v>24000000</v>
      </c>
      <c r="E1985" s="19">
        <v>4562146</v>
      </c>
      <c r="F1985" s="2">
        <v>2.3534410000000001</v>
      </c>
      <c r="G1985" s="2">
        <v>19</v>
      </c>
    </row>
    <row r="1986" spans="1:7" x14ac:dyDescent="0.3">
      <c r="A1986" s="2">
        <v>26672</v>
      </c>
      <c r="B1986" s="2" t="s">
        <v>5988</v>
      </c>
      <c r="C1986" s="14">
        <v>-27330724</v>
      </c>
      <c r="D1986" s="16">
        <v>28000000</v>
      </c>
      <c r="E1986" s="18">
        <v>669276</v>
      </c>
      <c r="F1986" s="2">
        <v>2.439184</v>
      </c>
      <c r="G1986" s="2">
        <v>26</v>
      </c>
    </row>
    <row r="1987" spans="1:7" x14ac:dyDescent="0.3">
      <c r="A1987" s="2">
        <v>45881</v>
      </c>
      <c r="B1987" s="2" t="s">
        <v>5991</v>
      </c>
      <c r="C1987" s="15">
        <v>0</v>
      </c>
      <c r="D1987" s="17">
        <v>0</v>
      </c>
      <c r="E1987" s="19">
        <v>0</v>
      </c>
      <c r="F1987" s="2">
        <v>0.51567700000000005</v>
      </c>
      <c r="G1987" s="2">
        <v>15</v>
      </c>
    </row>
    <row r="1988" spans="1:7" x14ac:dyDescent="0.3">
      <c r="A1988" s="2">
        <v>41283</v>
      </c>
      <c r="B1988" s="2" t="s">
        <v>5994</v>
      </c>
      <c r="C1988" s="14">
        <v>-918274</v>
      </c>
      <c r="D1988" s="16">
        <v>24000000</v>
      </c>
      <c r="E1988" s="18">
        <v>23081726</v>
      </c>
      <c r="F1988" s="2">
        <v>26.324874000000001</v>
      </c>
      <c r="G1988" s="2">
        <v>568</v>
      </c>
    </row>
    <row r="1989" spans="1:7" x14ac:dyDescent="0.3">
      <c r="A1989" s="2">
        <v>4935</v>
      </c>
      <c r="B1989" s="2" t="s">
        <v>5997</v>
      </c>
      <c r="C1989" s="15">
        <v>210710455</v>
      </c>
      <c r="D1989" s="17">
        <v>24000000</v>
      </c>
      <c r="E1989" s="19">
        <v>234710455</v>
      </c>
      <c r="F1989" s="2">
        <v>49.549984000000002</v>
      </c>
      <c r="G1989" s="2">
        <v>1991</v>
      </c>
    </row>
    <row r="1990" spans="1:7" x14ac:dyDescent="0.3">
      <c r="A1990" s="2">
        <v>19908</v>
      </c>
      <c r="B1990" s="2" t="s">
        <v>5999</v>
      </c>
      <c r="C1990" s="14">
        <v>78791382</v>
      </c>
      <c r="D1990" s="16">
        <v>23600000</v>
      </c>
      <c r="E1990" s="18">
        <v>102391382</v>
      </c>
      <c r="F1990" s="2">
        <v>57.300674000000001</v>
      </c>
      <c r="G1990" s="2">
        <v>3550</v>
      </c>
    </row>
    <row r="1991" spans="1:7" x14ac:dyDescent="0.3">
      <c r="A1991" s="2">
        <v>10663</v>
      </c>
      <c r="B1991" s="2" t="s">
        <v>6001</v>
      </c>
      <c r="C1991" s="15">
        <v>162991646</v>
      </c>
      <c r="D1991" s="17">
        <v>23000000</v>
      </c>
      <c r="E1991" s="19">
        <v>185991646</v>
      </c>
      <c r="F1991" s="2">
        <v>23.839127000000001</v>
      </c>
      <c r="G1991" s="2">
        <v>512</v>
      </c>
    </row>
    <row r="1992" spans="1:7" x14ac:dyDescent="0.3">
      <c r="A1992" s="2">
        <v>1891</v>
      </c>
      <c r="B1992" s="2" t="s">
        <v>6003</v>
      </c>
      <c r="C1992" s="14">
        <v>520400000</v>
      </c>
      <c r="D1992" s="16">
        <v>18000000</v>
      </c>
      <c r="E1992" s="18">
        <v>538400000</v>
      </c>
      <c r="F1992" s="2">
        <v>78.517830000000004</v>
      </c>
      <c r="G1992" s="2">
        <v>5879</v>
      </c>
    </row>
    <row r="1993" spans="1:7" x14ac:dyDescent="0.3">
      <c r="A1993" s="2">
        <v>9737</v>
      </c>
      <c r="B1993" s="2" t="s">
        <v>6004</v>
      </c>
      <c r="C1993" s="15">
        <v>122407024</v>
      </c>
      <c r="D1993" s="17">
        <v>19000000</v>
      </c>
      <c r="E1993" s="19">
        <v>141407024</v>
      </c>
      <c r="F1993" s="2">
        <v>33.872182000000002</v>
      </c>
      <c r="G1993" s="2">
        <v>1699</v>
      </c>
    </row>
    <row r="1994" spans="1:7" x14ac:dyDescent="0.3">
      <c r="A1994" s="2">
        <v>37137</v>
      </c>
      <c r="B1994" s="2" t="s">
        <v>6006</v>
      </c>
      <c r="C1994" s="14">
        <v>63930411</v>
      </c>
      <c r="D1994" s="16">
        <v>23000000</v>
      </c>
      <c r="E1994" s="18">
        <v>86930411</v>
      </c>
      <c r="F1994" s="2">
        <v>27.332560000000001</v>
      </c>
      <c r="G1994" s="2">
        <v>546</v>
      </c>
    </row>
    <row r="1995" spans="1:7" x14ac:dyDescent="0.3">
      <c r="A1995" s="2">
        <v>9532</v>
      </c>
      <c r="B1995" s="2" t="s">
        <v>6008</v>
      </c>
      <c r="C1995" s="15">
        <v>30302314</v>
      </c>
      <c r="D1995" s="17">
        <v>23000000</v>
      </c>
      <c r="E1995" s="19">
        <v>53302314</v>
      </c>
      <c r="F1995" s="2">
        <v>38.799596000000001</v>
      </c>
      <c r="G1995" s="2">
        <v>1378</v>
      </c>
    </row>
    <row r="1996" spans="1:7" x14ac:dyDescent="0.3">
      <c r="A1996" s="2">
        <v>10316</v>
      </c>
      <c r="B1996" s="2" t="s">
        <v>6010</v>
      </c>
      <c r="C1996" s="14">
        <v>63493061</v>
      </c>
      <c r="D1996" s="16">
        <v>12500000</v>
      </c>
      <c r="E1996" s="18">
        <v>75993061</v>
      </c>
      <c r="F1996" s="2">
        <v>20.317468999999999</v>
      </c>
      <c r="G1996" s="2">
        <v>910</v>
      </c>
    </row>
    <row r="1997" spans="1:7" x14ac:dyDescent="0.3">
      <c r="A1997" s="2">
        <v>2787</v>
      </c>
      <c r="B1997" s="2" t="s">
        <v>6013</v>
      </c>
      <c r="C1997" s="15">
        <v>30187659</v>
      </c>
      <c r="D1997" s="17">
        <v>23000000</v>
      </c>
      <c r="E1997" s="19">
        <v>53187659</v>
      </c>
      <c r="F1997" s="2">
        <v>18.493202</v>
      </c>
      <c r="G1997" s="2">
        <v>1789</v>
      </c>
    </row>
    <row r="1998" spans="1:7" x14ac:dyDescent="0.3">
      <c r="A1998" s="2">
        <v>12658</v>
      </c>
      <c r="B1998" s="2" t="s">
        <v>6015</v>
      </c>
      <c r="C1998" s="14">
        <v>-23000000</v>
      </c>
      <c r="D1998" s="16">
        <v>23000000</v>
      </c>
      <c r="E1998" s="18">
        <v>0</v>
      </c>
      <c r="F1998" s="2">
        <v>7.901891</v>
      </c>
      <c r="G1998" s="2">
        <v>118</v>
      </c>
    </row>
    <row r="1999" spans="1:7" x14ac:dyDescent="0.3">
      <c r="A1999" s="2">
        <v>152601</v>
      </c>
      <c r="B1999" s="2" t="s">
        <v>6019</v>
      </c>
      <c r="C1999" s="15">
        <v>24351251</v>
      </c>
      <c r="D1999" s="17">
        <v>23000000</v>
      </c>
      <c r="E1999" s="19">
        <v>47351251</v>
      </c>
      <c r="F1999" s="2">
        <v>53.682366999999999</v>
      </c>
      <c r="G1999" s="2">
        <v>4097</v>
      </c>
    </row>
    <row r="2000" spans="1:7" x14ac:dyDescent="0.3">
      <c r="A2000" s="2">
        <v>10866</v>
      </c>
      <c r="B2000" s="2" t="s">
        <v>6021</v>
      </c>
      <c r="C2000" s="14">
        <v>13642838</v>
      </c>
      <c r="D2000" s="16">
        <v>23000000</v>
      </c>
      <c r="E2000" s="18">
        <v>36642838</v>
      </c>
      <c r="F2000" s="2">
        <v>11.183197</v>
      </c>
      <c r="G2000" s="2">
        <v>325</v>
      </c>
    </row>
    <row r="2001" spans="1:7" x14ac:dyDescent="0.3">
      <c r="A2001" s="2">
        <v>227707</v>
      </c>
      <c r="B2001" s="2" t="s">
        <v>6023</v>
      </c>
      <c r="C2001" s="15">
        <v>-24993601</v>
      </c>
      <c r="D2001" s="17">
        <v>25000000</v>
      </c>
      <c r="E2001" s="19">
        <v>6399</v>
      </c>
      <c r="F2001" s="2">
        <v>8.8427220000000002</v>
      </c>
      <c r="G2001" s="2">
        <v>73</v>
      </c>
    </row>
    <row r="2002" spans="1:7" x14ac:dyDescent="0.3">
      <c r="A2002" s="2">
        <v>21349</v>
      </c>
      <c r="B2002" s="2" t="s">
        <v>6027</v>
      </c>
      <c r="C2002" s="14">
        <v>-4346385</v>
      </c>
      <c r="D2002" s="16">
        <v>23000000</v>
      </c>
      <c r="E2002" s="18">
        <v>18653615</v>
      </c>
      <c r="F2002" s="2">
        <v>8.9767379999999992</v>
      </c>
      <c r="G2002" s="2">
        <v>66</v>
      </c>
    </row>
    <row r="2003" spans="1:7" x14ac:dyDescent="0.3">
      <c r="A2003" s="2">
        <v>19150</v>
      </c>
      <c r="B2003" s="2" t="s">
        <v>6029</v>
      </c>
      <c r="C2003" s="15">
        <v>0</v>
      </c>
      <c r="D2003" s="17">
        <v>0</v>
      </c>
      <c r="E2003" s="19">
        <v>0</v>
      </c>
      <c r="F2003" s="2">
        <v>2.6341190000000001</v>
      </c>
      <c r="G2003" s="2">
        <v>11</v>
      </c>
    </row>
    <row r="2004" spans="1:7" x14ac:dyDescent="0.3">
      <c r="A2004" s="2">
        <v>70435</v>
      </c>
      <c r="B2004" s="2" t="s">
        <v>6032</v>
      </c>
      <c r="C2004" s="14">
        <v>10372606</v>
      </c>
      <c r="D2004" s="16">
        <v>23000000</v>
      </c>
      <c r="E2004" s="18">
        <v>33372606</v>
      </c>
      <c r="F2004" s="2">
        <v>26.257950999999998</v>
      </c>
      <c r="G2004" s="2">
        <v>505</v>
      </c>
    </row>
    <row r="2005" spans="1:7" x14ac:dyDescent="0.3">
      <c r="A2005" s="2">
        <v>580</v>
      </c>
      <c r="B2005" s="2" t="s">
        <v>6036</v>
      </c>
      <c r="C2005" s="15">
        <v>28881013</v>
      </c>
      <c r="D2005" s="17">
        <v>23000000</v>
      </c>
      <c r="E2005" s="19">
        <v>51881013</v>
      </c>
      <c r="F2005" s="2">
        <v>12.777008</v>
      </c>
      <c r="G2005" s="2">
        <v>224</v>
      </c>
    </row>
    <row r="2006" spans="1:7" x14ac:dyDescent="0.3">
      <c r="A2006" s="2">
        <v>9819</v>
      </c>
      <c r="B2006" s="2" t="s">
        <v>6039</v>
      </c>
      <c r="C2006" s="14">
        <v>0</v>
      </c>
      <c r="D2006" s="16">
        <v>0</v>
      </c>
      <c r="E2006" s="18">
        <v>0</v>
      </c>
      <c r="F2006" s="2">
        <v>6.1302310000000002</v>
      </c>
      <c r="G2006" s="2">
        <v>124</v>
      </c>
    </row>
    <row r="2007" spans="1:7" x14ac:dyDescent="0.3">
      <c r="A2007" s="2">
        <v>13579</v>
      </c>
      <c r="B2007" s="2" t="s">
        <v>6042</v>
      </c>
      <c r="C2007" s="15">
        <v>0</v>
      </c>
      <c r="D2007" s="17">
        <v>0</v>
      </c>
      <c r="E2007" s="19">
        <v>0</v>
      </c>
      <c r="F2007" s="2">
        <v>4.0307240000000002</v>
      </c>
      <c r="G2007" s="2">
        <v>11</v>
      </c>
    </row>
    <row r="2008" spans="1:7" x14ac:dyDescent="0.3">
      <c r="A2008" s="2">
        <v>20024</v>
      </c>
      <c r="B2008" s="2" t="s">
        <v>6046</v>
      </c>
      <c r="C2008" s="14">
        <v>-12172184</v>
      </c>
      <c r="D2008" s="16">
        <v>23000000</v>
      </c>
      <c r="E2008" s="18">
        <v>10827816</v>
      </c>
      <c r="F2008" s="2">
        <v>6.9212629999999997</v>
      </c>
      <c r="G2008" s="2">
        <v>55</v>
      </c>
    </row>
    <row r="2009" spans="1:7" x14ac:dyDescent="0.3">
      <c r="A2009" s="2">
        <v>2453</v>
      </c>
      <c r="B2009" s="2" t="s">
        <v>6048</v>
      </c>
      <c r="C2009" s="15">
        <v>-15565274</v>
      </c>
      <c r="D2009" s="17">
        <v>23000000</v>
      </c>
      <c r="E2009" s="19">
        <v>7434726</v>
      </c>
      <c r="F2009" s="2">
        <v>12.869436</v>
      </c>
      <c r="G2009" s="2">
        <v>82</v>
      </c>
    </row>
    <row r="2010" spans="1:7" x14ac:dyDescent="0.3">
      <c r="A2010" s="2">
        <v>6973</v>
      </c>
      <c r="B2010" s="2" t="s">
        <v>6051</v>
      </c>
      <c r="C2010" s="14">
        <v>6541790</v>
      </c>
      <c r="D2010" s="16">
        <v>23000000</v>
      </c>
      <c r="E2010" s="18">
        <v>29541790</v>
      </c>
      <c r="F2010" s="2">
        <v>15.676123</v>
      </c>
      <c r="G2010" s="2">
        <v>261</v>
      </c>
    </row>
    <row r="2011" spans="1:7" x14ac:dyDescent="0.3">
      <c r="A2011" s="2">
        <v>11156</v>
      </c>
      <c r="B2011" s="2" t="s">
        <v>6053</v>
      </c>
      <c r="C2011" s="15">
        <v>0</v>
      </c>
      <c r="D2011" s="17">
        <v>0</v>
      </c>
      <c r="E2011" s="19">
        <v>0</v>
      </c>
      <c r="F2011" s="2">
        <v>8.4265889999999999</v>
      </c>
      <c r="G2011" s="2">
        <v>246</v>
      </c>
    </row>
    <row r="2012" spans="1:7" x14ac:dyDescent="0.3">
      <c r="A2012" s="2">
        <v>354110</v>
      </c>
      <c r="B2012" s="2" t="s">
        <v>6057</v>
      </c>
      <c r="C2012" s="14">
        <v>-11000000</v>
      </c>
      <c r="D2012" s="16">
        <v>11000000</v>
      </c>
      <c r="E2012" s="18">
        <v>0</v>
      </c>
      <c r="F2012" s="2">
        <v>11.071522</v>
      </c>
      <c r="G2012" s="2">
        <v>101</v>
      </c>
    </row>
    <row r="2013" spans="1:7" x14ac:dyDescent="0.3">
      <c r="A2013" s="2">
        <v>22215</v>
      </c>
      <c r="B2013" s="2" t="s">
        <v>6061</v>
      </c>
      <c r="C2013" s="15">
        <v>-13633773</v>
      </c>
      <c r="D2013" s="17">
        <v>23000000</v>
      </c>
      <c r="E2013" s="19">
        <v>9366227</v>
      </c>
      <c r="F2013" s="2">
        <v>5.4940470000000001</v>
      </c>
      <c r="G2013" s="2">
        <v>56</v>
      </c>
    </row>
    <row r="2014" spans="1:7" x14ac:dyDescent="0.3">
      <c r="A2014" s="2">
        <v>11632</v>
      </c>
      <c r="B2014" s="2" t="s">
        <v>6063</v>
      </c>
      <c r="C2014" s="14">
        <v>-6876149</v>
      </c>
      <c r="D2014" s="16">
        <v>23000000</v>
      </c>
      <c r="E2014" s="18">
        <v>16123851</v>
      </c>
      <c r="F2014" s="2">
        <v>6.6181489999999998</v>
      </c>
      <c r="G2014" s="2">
        <v>73</v>
      </c>
    </row>
    <row r="2015" spans="1:7" x14ac:dyDescent="0.3">
      <c r="A2015" s="2">
        <v>30596</v>
      </c>
      <c r="B2015" s="2" t="s">
        <v>6068</v>
      </c>
      <c r="C2015" s="15">
        <v>-17162326</v>
      </c>
      <c r="D2015" s="17">
        <v>23000000</v>
      </c>
      <c r="E2015" s="19">
        <v>5837674</v>
      </c>
      <c r="F2015" s="2">
        <v>7.8768830000000003</v>
      </c>
      <c r="G2015" s="2">
        <v>57</v>
      </c>
    </row>
    <row r="2016" spans="1:7" x14ac:dyDescent="0.3">
      <c r="A2016" s="2">
        <v>3021</v>
      </c>
      <c r="B2016" s="2" t="s">
        <v>6071</v>
      </c>
      <c r="C2016" s="14">
        <v>69679598</v>
      </c>
      <c r="D2016" s="16">
        <v>25000000</v>
      </c>
      <c r="E2016" s="18">
        <v>94679598</v>
      </c>
      <c r="F2016" s="2">
        <v>35.169778999999998</v>
      </c>
      <c r="G2016" s="2">
        <v>1343</v>
      </c>
    </row>
    <row r="2017" spans="1:7" x14ac:dyDescent="0.3">
      <c r="A2017" s="2">
        <v>957</v>
      </c>
      <c r="B2017" s="2" t="s">
        <v>6073</v>
      </c>
      <c r="C2017" s="15">
        <v>15419483</v>
      </c>
      <c r="D2017" s="17">
        <v>22700000</v>
      </c>
      <c r="E2017" s="19">
        <v>38119483</v>
      </c>
      <c r="F2017" s="2">
        <v>39.890797999999997</v>
      </c>
      <c r="G2017" s="2">
        <v>902</v>
      </c>
    </row>
    <row r="2018" spans="1:7" x14ac:dyDescent="0.3">
      <c r="A2018" s="2">
        <v>256917</v>
      </c>
      <c r="B2018" s="2" t="s">
        <v>6078</v>
      </c>
      <c r="C2018" s="14">
        <v>-6979977</v>
      </c>
      <c r="D2018" s="16">
        <v>22500000</v>
      </c>
      <c r="E2018" s="18">
        <v>15520023</v>
      </c>
      <c r="F2018" s="2">
        <v>22.096285999999999</v>
      </c>
      <c r="G2018" s="2">
        <v>431</v>
      </c>
    </row>
    <row r="2019" spans="1:7" x14ac:dyDescent="0.3">
      <c r="A2019" s="2">
        <v>251</v>
      </c>
      <c r="B2019" s="2" t="s">
        <v>6082</v>
      </c>
      <c r="C2019" s="15">
        <v>483000000</v>
      </c>
      <c r="D2019" s="17">
        <v>22000000</v>
      </c>
      <c r="E2019" s="19">
        <v>505000000</v>
      </c>
      <c r="F2019" s="2">
        <v>41.967005</v>
      </c>
      <c r="G2019" s="2">
        <v>1339</v>
      </c>
    </row>
    <row r="2020" spans="1:7" x14ac:dyDescent="0.3">
      <c r="A2020" s="2">
        <v>544</v>
      </c>
      <c r="B2020" s="2" t="s">
        <v>6084</v>
      </c>
      <c r="C2020" s="14">
        <v>346884651</v>
      </c>
      <c r="D2020" s="16">
        <v>23000000</v>
      </c>
      <c r="E2020" s="18">
        <v>369884651</v>
      </c>
      <c r="F2020" s="2">
        <v>57.110486000000002</v>
      </c>
      <c r="G2020" s="2">
        <v>1590</v>
      </c>
    </row>
    <row r="2021" spans="1:7" x14ac:dyDescent="0.3">
      <c r="A2021" s="2">
        <v>11395</v>
      </c>
      <c r="B2021" s="2" t="s">
        <v>6086</v>
      </c>
      <c r="C2021" s="15">
        <v>167833357</v>
      </c>
      <c r="D2021" s="17">
        <v>22000000</v>
      </c>
      <c r="E2021" s="19">
        <v>189833357</v>
      </c>
      <c r="F2021" s="2">
        <v>16.234052999999999</v>
      </c>
      <c r="G2021" s="2">
        <v>489</v>
      </c>
    </row>
    <row r="2022" spans="1:7" x14ac:dyDescent="0.3">
      <c r="A2022" s="2">
        <v>14635</v>
      </c>
      <c r="B2022" s="2" t="s">
        <v>6088</v>
      </c>
      <c r="C2022" s="14">
        <v>55597042</v>
      </c>
      <c r="D2022" s="16">
        <v>20000000</v>
      </c>
      <c r="E2022" s="18">
        <v>75597042</v>
      </c>
      <c r="F2022" s="2">
        <v>11.263361</v>
      </c>
      <c r="G2022" s="2">
        <v>110</v>
      </c>
    </row>
    <row r="2023" spans="1:7" x14ac:dyDescent="0.3">
      <c r="A2023" s="2">
        <v>13680</v>
      </c>
      <c r="B2023" s="2" t="s">
        <v>6090</v>
      </c>
      <c r="C2023" s="15">
        <v>125880543</v>
      </c>
      <c r="D2023" s="17">
        <v>22000000</v>
      </c>
      <c r="E2023" s="19">
        <v>147880543</v>
      </c>
      <c r="F2023" s="2">
        <v>20.699211999999999</v>
      </c>
      <c r="G2023" s="2">
        <v>428</v>
      </c>
    </row>
    <row r="2024" spans="1:7" x14ac:dyDescent="0.3">
      <c r="A2024" s="2">
        <v>688</v>
      </c>
      <c r="B2024" s="2" t="s">
        <v>6092</v>
      </c>
      <c r="C2024" s="14">
        <v>158016617</v>
      </c>
      <c r="D2024" s="16">
        <v>24000000</v>
      </c>
      <c r="E2024" s="18">
        <v>182016617</v>
      </c>
      <c r="F2024" s="2">
        <v>17.606086999999999</v>
      </c>
      <c r="G2024" s="2">
        <v>385</v>
      </c>
    </row>
    <row r="2025" spans="1:7" x14ac:dyDescent="0.3">
      <c r="A2025" s="2">
        <v>11090</v>
      </c>
      <c r="B2025" s="2" t="s">
        <v>6094</v>
      </c>
      <c r="C2025" s="15">
        <v>62772742</v>
      </c>
      <c r="D2025" s="17">
        <v>22000000</v>
      </c>
      <c r="E2025" s="19">
        <v>84772742</v>
      </c>
      <c r="F2025" s="2">
        <v>13.786075</v>
      </c>
      <c r="G2025" s="2">
        <v>304</v>
      </c>
    </row>
    <row r="2026" spans="1:7" x14ac:dyDescent="0.3">
      <c r="A2026" s="2">
        <v>783</v>
      </c>
      <c r="B2026" s="2" t="s">
        <v>6096</v>
      </c>
      <c r="C2026" s="14">
        <v>55737889</v>
      </c>
      <c r="D2026" s="16">
        <v>22000000</v>
      </c>
      <c r="E2026" s="18">
        <v>77737889</v>
      </c>
      <c r="F2026" s="2">
        <v>35.227212000000002</v>
      </c>
      <c r="G2026" s="2">
        <v>716</v>
      </c>
    </row>
    <row r="2027" spans="1:7" x14ac:dyDescent="0.3">
      <c r="A2027" s="2">
        <v>228194</v>
      </c>
      <c r="B2027" s="2" t="s">
        <v>6098</v>
      </c>
      <c r="C2027" s="15">
        <v>66880821</v>
      </c>
      <c r="D2027" s="17">
        <v>22000000</v>
      </c>
      <c r="E2027" s="19">
        <v>88880821</v>
      </c>
      <c r="F2027" s="2">
        <v>27.898437999999999</v>
      </c>
      <c r="G2027" s="2">
        <v>508</v>
      </c>
    </row>
    <row r="2028" spans="1:7" x14ac:dyDescent="0.3">
      <c r="A2028" s="2">
        <v>1642</v>
      </c>
      <c r="B2028" s="2" t="s">
        <v>6101</v>
      </c>
      <c r="C2028" s="14">
        <v>88627965</v>
      </c>
      <c r="D2028" s="16">
        <v>22000000</v>
      </c>
      <c r="E2028" s="18">
        <v>110627965</v>
      </c>
      <c r="F2028" s="2">
        <v>23.218143999999999</v>
      </c>
      <c r="G2028" s="2">
        <v>354</v>
      </c>
    </row>
    <row r="2029" spans="1:7" x14ac:dyDescent="0.3">
      <c r="A2029" s="2">
        <v>10950</v>
      </c>
      <c r="B2029" s="2" t="s">
        <v>6103</v>
      </c>
      <c r="C2029" s="15">
        <v>70542418</v>
      </c>
      <c r="D2029" s="17">
        <v>22000000</v>
      </c>
      <c r="E2029" s="19">
        <v>92542418</v>
      </c>
      <c r="F2029" s="2">
        <v>26.071643999999999</v>
      </c>
      <c r="G2029" s="2">
        <v>530</v>
      </c>
    </row>
    <row r="2030" spans="1:7" x14ac:dyDescent="0.3">
      <c r="A2030" s="2">
        <v>235260</v>
      </c>
      <c r="B2030" s="2" t="s">
        <v>6106</v>
      </c>
      <c r="C2030" s="14">
        <v>45800064</v>
      </c>
      <c r="D2030" s="16">
        <v>22000000</v>
      </c>
      <c r="E2030" s="18">
        <v>67800064</v>
      </c>
      <c r="F2030" s="2">
        <v>9.1757620000000006</v>
      </c>
      <c r="G2030" s="2">
        <v>83</v>
      </c>
    </row>
    <row r="2031" spans="1:7" x14ac:dyDescent="0.3">
      <c r="A2031" s="2">
        <v>277</v>
      </c>
      <c r="B2031" s="2" t="s">
        <v>6110</v>
      </c>
      <c r="C2031" s="15">
        <v>73708457</v>
      </c>
      <c r="D2031" s="17">
        <v>22000000</v>
      </c>
      <c r="E2031" s="19">
        <v>95708457</v>
      </c>
      <c r="F2031" s="2">
        <v>81.829237000000006</v>
      </c>
      <c r="G2031" s="2">
        <v>2512</v>
      </c>
    </row>
    <row r="2032" spans="1:7" x14ac:dyDescent="0.3">
      <c r="A2032" s="2">
        <v>8999</v>
      </c>
      <c r="B2032" s="2" t="s">
        <v>6112</v>
      </c>
      <c r="C2032" s="14">
        <v>35479076</v>
      </c>
      <c r="D2032" s="16">
        <v>22000000</v>
      </c>
      <c r="E2032" s="18">
        <v>57479076</v>
      </c>
      <c r="F2032" s="2">
        <v>17.709099999999999</v>
      </c>
      <c r="G2032" s="2">
        <v>319</v>
      </c>
    </row>
    <row r="2033" spans="1:7" x14ac:dyDescent="0.3">
      <c r="A2033" s="2">
        <v>11323</v>
      </c>
      <c r="B2033" s="2" t="s">
        <v>6115</v>
      </c>
      <c r="C2033" s="15">
        <v>13424826</v>
      </c>
      <c r="D2033" s="17">
        <v>22000000</v>
      </c>
      <c r="E2033" s="19">
        <v>35424826</v>
      </c>
      <c r="F2033" s="2">
        <v>17.772518000000002</v>
      </c>
      <c r="G2033" s="2">
        <v>301</v>
      </c>
    </row>
    <row r="2034" spans="1:7" x14ac:dyDescent="0.3">
      <c r="A2034" s="2">
        <v>10445</v>
      </c>
      <c r="B2034" s="2" t="s">
        <v>6117</v>
      </c>
      <c r="C2034" s="14">
        <v>-22000000</v>
      </c>
      <c r="D2034" s="16">
        <v>22000000</v>
      </c>
      <c r="E2034" s="18">
        <v>0</v>
      </c>
      <c r="F2034" s="2">
        <v>5.6097549999999998</v>
      </c>
      <c r="G2034" s="2">
        <v>61</v>
      </c>
    </row>
    <row r="2035" spans="1:7" x14ac:dyDescent="0.3">
      <c r="A2035" s="2">
        <v>11453</v>
      </c>
      <c r="B2035" s="2" t="s">
        <v>6120</v>
      </c>
      <c r="C2035" s="15">
        <v>400154</v>
      </c>
      <c r="D2035" s="17">
        <v>22000000</v>
      </c>
      <c r="E2035" s="19">
        <v>22400154</v>
      </c>
      <c r="F2035" s="2">
        <v>10.259461</v>
      </c>
      <c r="G2035" s="2">
        <v>225</v>
      </c>
    </row>
    <row r="2036" spans="1:7" x14ac:dyDescent="0.3">
      <c r="A2036" s="2">
        <v>146239</v>
      </c>
      <c r="B2036" s="2" t="s">
        <v>6123</v>
      </c>
      <c r="C2036" s="14">
        <v>25164106</v>
      </c>
      <c r="D2036" s="16">
        <v>26000000</v>
      </c>
      <c r="E2036" s="18">
        <v>51164106</v>
      </c>
      <c r="F2036" s="2">
        <v>30.114383</v>
      </c>
      <c r="G2036" s="2">
        <v>551</v>
      </c>
    </row>
    <row r="2037" spans="1:7" x14ac:dyDescent="0.3">
      <c r="A2037" s="2">
        <v>205588</v>
      </c>
      <c r="B2037" s="2" t="s">
        <v>6125</v>
      </c>
      <c r="C2037" s="15">
        <v>9930095</v>
      </c>
      <c r="D2037" s="17">
        <v>0</v>
      </c>
      <c r="E2037" s="19">
        <v>9930095</v>
      </c>
      <c r="F2037" s="2">
        <v>10.547959000000001</v>
      </c>
      <c r="G2037" s="2">
        <v>160</v>
      </c>
    </row>
    <row r="2038" spans="1:7" x14ac:dyDescent="0.3">
      <c r="A2038" s="2">
        <v>10878</v>
      </c>
      <c r="B2038" s="2" t="s">
        <v>6127</v>
      </c>
      <c r="C2038" s="14">
        <v>-2648431</v>
      </c>
      <c r="D2038" s="16">
        <v>22000000</v>
      </c>
      <c r="E2038" s="18">
        <v>19351569</v>
      </c>
      <c r="F2038" s="2">
        <v>12.887672999999999</v>
      </c>
      <c r="G2038" s="2">
        <v>154</v>
      </c>
    </row>
    <row r="2039" spans="1:7" x14ac:dyDescent="0.3">
      <c r="A2039" s="2">
        <v>82650</v>
      </c>
      <c r="B2039" s="2" t="s">
        <v>6129</v>
      </c>
      <c r="C2039" s="15">
        <v>55112176</v>
      </c>
      <c r="D2039" s="17">
        <v>22000000</v>
      </c>
      <c r="E2039" s="19">
        <v>77112176</v>
      </c>
      <c r="F2039" s="2">
        <v>13.410919</v>
      </c>
      <c r="G2039" s="2">
        <v>223</v>
      </c>
    </row>
    <row r="2040" spans="1:7" x14ac:dyDescent="0.3">
      <c r="A2040" s="2">
        <v>10279</v>
      </c>
      <c r="B2040" s="2" t="s">
        <v>6132</v>
      </c>
      <c r="C2040" s="14">
        <v>0</v>
      </c>
      <c r="D2040" s="16">
        <v>0</v>
      </c>
      <c r="E2040" s="18">
        <v>0</v>
      </c>
      <c r="F2040" s="2">
        <v>3.7078899999999999</v>
      </c>
      <c r="G2040" s="2">
        <v>112</v>
      </c>
    </row>
    <row r="2041" spans="1:7" x14ac:dyDescent="0.3">
      <c r="A2041" s="2">
        <v>2294</v>
      </c>
      <c r="B2041" s="2" t="s">
        <v>6134</v>
      </c>
      <c r="C2041" s="15">
        <v>11788161</v>
      </c>
      <c r="D2041" s="17">
        <v>22000000</v>
      </c>
      <c r="E2041" s="19">
        <v>33788161</v>
      </c>
      <c r="F2041" s="2">
        <v>21.865020999999999</v>
      </c>
      <c r="G2041" s="2">
        <v>480</v>
      </c>
    </row>
    <row r="2042" spans="1:7" x14ac:dyDescent="0.3">
      <c r="A2042" s="2">
        <v>2176</v>
      </c>
      <c r="B2042" s="2" t="s">
        <v>6136</v>
      </c>
      <c r="C2042" s="14">
        <v>-6380391</v>
      </c>
      <c r="D2042" s="16">
        <v>30000000</v>
      </c>
      <c r="E2042" s="18">
        <v>23619609</v>
      </c>
      <c r="F2042" s="2">
        <v>9.4485170000000007</v>
      </c>
      <c r="G2042" s="2">
        <v>201</v>
      </c>
    </row>
    <row r="2043" spans="1:7" x14ac:dyDescent="0.3">
      <c r="A2043" s="2">
        <v>270487</v>
      </c>
      <c r="B2043" s="2" t="s">
        <v>6140</v>
      </c>
      <c r="C2043" s="15">
        <v>41647656</v>
      </c>
      <c r="D2043" s="17">
        <v>22000000</v>
      </c>
      <c r="E2043" s="19">
        <v>63647656</v>
      </c>
      <c r="F2043" s="2">
        <v>39.006186999999997</v>
      </c>
      <c r="G2043" s="2">
        <v>1309</v>
      </c>
    </row>
    <row r="2044" spans="1:7" x14ac:dyDescent="0.3">
      <c r="A2044" s="2">
        <v>19366</v>
      </c>
      <c r="B2044" s="2" t="s">
        <v>6142</v>
      </c>
      <c r="C2044" s="14">
        <v>-22000000</v>
      </c>
      <c r="D2044" s="16">
        <v>22000000</v>
      </c>
      <c r="E2044" s="18">
        <v>0</v>
      </c>
      <c r="F2044" s="2">
        <v>6.4045709999999998</v>
      </c>
      <c r="G2044" s="2">
        <v>72</v>
      </c>
    </row>
    <row r="2045" spans="1:7" x14ac:dyDescent="0.3">
      <c r="A2045" s="2">
        <v>204082</v>
      </c>
      <c r="B2045" s="2" t="s">
        <v>6145</v>
      </c>
      <c r="C2045" s="15">
        <v>21058898</v>
      </c>
      <c r="D2045" s="17">
        <v>22000000</v>
      </c>
      <c r="E2045" s="19">
        <v>43058898</v>
      </c>
      <c r="F2045" s="2">
        <v>35.737654999999997</v>
      </c>
      <c r="G2045" s="2">
        <v>875</v>
      </c>
    </row>
    <row r="2046" spans="1:7" x14ac:dyDescent="0.3">
      <c r="A2046" s="2">
        <v>24100</v>
      </c>
      <c r="B2046" s="2" t="s">
        <v>6148</v>
      </c>
      <c r="C2046" s="14">
        <v>-8444012</v>
      </c>
      <c r="D2046" s="16">
        <v>22000000</v>
      </c>
      <c r="E2046" s="18">
        <v>13555988</v>
      </c>
      <c r="F2046" s="2">
        <v>4.3651960000000001</v>
      </c>
      <c r="G2046" s="2">
        <v>77</v>
      </c>
    </row>
    <row r="2047" spans="1:7" x14ac:dyDescent="0.3">
      <c r="A2047" s="2">
        <v>1599</v>
      </c>
      <c r="B2047" s="2" t="s">
        <v>6151</v>
      </c>
      <c r="C2047" s="15">
        <v>-22000000</v>
      </c>
      <c r="D2047" s="17">
        <v>22000000</v>
      </c>
      <c r="E2047" s="19">
        <v>0</v>
      </c>
      <c r="F2047" s="2">
        <v>14.925632999999999</v>
      </c>
      <c r="G2047" s="2">
        <v>239</v>
      </c>
    </row>
    <row r="2048" spans="1:7" x14ac:dyDescent="0.3">
      <c r="A2048" s="2">
        <v>5550</v>
      </c>
      <c r="B2048" s="2" t="s">
        <v>6154</v>
      </c>
      <c r="C2048" s="14">
        <v>-11303790</v>
      </c>
      <c r="D2048" s="16">
        <v>22000000</v>
      </c>
      <c r="E2048" s="18">
        <v>10696210</v>
      </c>
      <c r="F2048" s="2">
        <v>14.725467</v>
      </c>
      <c r="G2048" s="2">
        <v>305</v>
      </c>
    </row>
    <row r="2049" spans="1:7" x14ac:dyDescent="0.3">
      <c r="A2049" s="2">
        <v>30379</v>
      </c>
      <c r="B2049" s="2" t="s">
        <v>6157</v>
      </c>
      <c r="C2049" s="15">
        <v>0</v>
      </c>
      <c r="D2049" s="17">
        <v>0</v>
      </c>
      <c r="E2049" s="19">
        <v>0</v>
      </c>
      <c r="F2049" s="2">
        <v>0.80958799999999997</v>
      </c>
      <c r="G2049" s="2">
        <v>8</v>
      </c>
    </row>
    <row r="2050" spans="1:7" x14ac:dyDescent="0.3">
      <c r="A2050" s="2">
        <v>42586</v>
      </c>
      <c r="B2050" s="2" t="s">
        <v>6162</v>
      </c>
      <c r="C2050" s="14">
        <v>0</v>
      </c>
      <c r="D2050" s="16">
        <v>0</v>
      </c>
      <c r="E2050" s="18">
        <v>0</v>
      </c>
      <c r="F2050" s="2">
        <v>0.81688300000000003</v>
      </c>
      <c r="G2050" s="2">
        <v>8</v>
      </c>
    </row>
    <row r="2051" spans="1:7" x14ac:dyDescent="0.3">
      <c r="A2051" s="2">
        <v>17709</v>
      </c>
      <c r="B2051" s="2" t="s">
        <v>6165</v>
      </c>
      <c r="C2051" s="15">
        <v>-70000000</v>
      </c>
      <c r="D2051" s="17">
        <v>70000000</v>
      </c>
      <c r="E2051" s="19">
        <v>0</v>
      </c>
      <c r="F2051" s="2">
        <v>8.7920540000000003</v>
      </c>
      <c r="G2051" s="2">
        <v>48</v>
      </c>
    </row>
    <row r="2052" spans="1:7" x14ac:dyDescent="0.3">
      <c r="A2052" s="2">
        <v>287948</v>
      </c>
      <c r="B2052" s="2" t="s">
        <v>6167</v>
      </c>
      <c r="C2052" s="14">
        <v>47629670</v>
      </c>
      <c r="D2052" s="16">
        <v>25000000</v>
      </c>
      <c r="E2052" s="18">
        <v>72629670</v>
      </c>
      <c r="F2052" s="2">
        <v>25.002714999999998</v>
      </c>
      <c r="G2052" s="2">
        <v>559</v>
      </c>
    </row>
    <row r="2053" spans="1:7" x14ac:dyDescent="0.3">
      <c r="A2053" s="2">
        <v>7548</v>
      </c>
      <c r="B2053" s="2" t="s">
        <v>6170</v>
      </c>
      <c r="C2053" s="15">
        <v>0</v>
      </c>
      <c r="D2053" s="17">
        <v>0</v>
      </c>
      <c r="E2053" s="19">
        <v>0</v>
      </c>
      <c r="F2053" s="2">
        <v>7.588597</v>
      </c>
      <c r="G2053" s="2">
        <v>128</v>
      </c>
    </row>
    <row r="2054" spans="1:7" x14ac:dyDescent="0.3">
      <c r="A2054" s="2">
        <v>9075</v>
      </c>
      <c r="B2054" s="2" t="s">
        <v>6174</v>
      </c>
      <c r="C2054" s="14">
        <v>5193068</v>
      </c>
      <c r="D2054" s="16">
        <v>21000000</v>
      </c>
      <c r="E2054" s="18">
        <v>26193068</v>
      </c>
      <c r="F2054" s="2">
        <v>13.906611</v>
      </c>
      <c r="G2054" s="2">
        <v>277</v>
      </c>
    </row>
    <row r="2055" spans="1:7" x14ac:dyDescent="0.3">
      <c r="A2055" s="2">
        <v>11661</v>
      </c>
      <c r="B2055" s="2" t="s">
        <v>6179</v>
      </c>
      <c r="C2055" s="15">
        <v>-4290845</v>
      </c>
      <c r="D2055" s="17">
        <v>22000000</v>
      </c>
      <c r="E2055" s="19">
        <v>17709155</v>
      </c>
      <c r="F2055" s="2">
        <v>13.960945000000001</v>
      </c>
      <c r="G2055" s="2">
        <v>212</v>
      </c>
    </row>
    <row r="2056" spans="1:7" x14ac:dyDescent="0.3">
      <c r="A2056" s="2">
        <v>109513</v>
      </c>
      <c r="B2056" s="2" t="s">
        <v>6182</v>
      </c>
      <c r="C2056" s="14">
        <v>12400000</v>
      </c>
      <c r="D2056" s="16">
        <v>2000000</v>
      </c>
      <c r="E2056" s="18">
        <v>14400000</v>
      </c>
      <c r="F2056" s="2">
        <v>16.668854</v>
      </c>
      <c r="G2056" s="2">
        <v>224</v>
      </c>
    </row>
    <row r="2057" spans="1:7" x14ac:dyDescent="0.3">
      <c r="A2057" s="2">
        <v>12085</v>
      </c>
      <c r="B2057" s="2" t="s">
        <v>6186</v>
      </c>
      <c r="C2057" s="15">
        <v>0</v>
      </c>
      <c r="D2057" s="17">
        <v>0</v>
      </c>
      <c r="E2057" s="19">
        <v>0</v>
      </c>
      <c r="F2057" s="2">
        <v>6.8471330000000004</v>
      </c>
      <c r="G2057" s="2">
        <v>140</v>
      </c>
    </row>
    <row r="2058" spans="1:7" x14ac:dyDescent="0.3">
      <c r="A2058" s="2">
        <v>204922</v>
      </c>
      <c r="B2058" s="2" t="s">
        <v>6188</v>
      </c>
      <c r="C2058" s="14">
        <v>-6552846</v>
      </c>
      <c r="D2058" s="16">
        <v>22000000</v>
      </c>
      <c r="E2058" s="18">
        <v>15447154</v>
      </c>
      <c r="F2058" s="2">
        <v>48.784734</v>
      </c>
      <c r="G2058" s="2">
        <v>659</v>
      </c>
    </row>
    <row r="2059" spans="1:7" x14ac:dyDescent="0.3">
      <c r="A2059" s="2">
        <v>38985</v>
      </c>
      <c r="B2059" s="2" t="s">
        <v>6191</v>
      </c>
      <c r="C2059" s="15">
        <v>-10000000</v>
      </c>
      <c r="D2059" s="17">
        <v>22000000</v>
      </c>
      <c r="E2059" s="19">
        <v>12000000</v>
      </c>
      <c r="F2059" s="2">
        <v>9.0882090000000009</v>
      </c>
      <c r="G2059" s="2">
        <v>98</v>
      </c>
    </row>
    <row r="2060" spans="1:7" x14ac:dyDescent="0.3">
      <c r="A2060" s="2">
        <v>44113</v>
      </c>
      <c r="B2060" s="2" t="s">
        <v>6193</v>
      </c>
      <c r="C2060" s="14">
        <v>-12520282</v>
      </c>
      <c r="D2060" s="16">
        <v>22000000</v>
      </c>
      <c r="E2060" s="18">
        <v>9479718</v>
      </c>
      <c r="F2060" s="2">
        <v>12.445176</v>
      </c>
      <c r="G2060" s="2">
        <v>192</v>
      </c>
    </row>
    <row r="2061" spans="1:7" x14ac:dyDescent="0.3">
      <c r="A2061" s="2">
        <v>21494</v>
      </c>
      <c r="B2061" s="2" t="s">
        <v>6197</v>
      </c>
      <c r="C2061" s="15">
        <v>0</v>
      </c>
      <c r="D2061" s="17">
        <v>0</v>
      </c>
      <c r="E2061" s="19">
        <v>0</v>
      </c>
      <c r="F2061" s="2">
        <v>4.6133499999999996</v>
      </c>
      <c r="G2061" s="2">
        <v>45</v>
      </c>
    </row>
    <row r="2062" spans="1:7" x14ac:dyDescent="0.3">
      <c r="A2062" s="2">
        <v>164457</v>
      </c>
      <c r="B2062" s="2" t="s">
        <v>6199</v>
      </c>
      <c r="C2062" s="14">
        <v>-6600000</v>
      </c>
      <c r="D2062" s="16">
        <v>22000000</v>
      </c>
      <c r="E2062" s="18">
        <v>15400000</v>
      </c>
      <c r="F2062" s="2">
        <v>29.230298000000001</v>
      </c>
      <c r="G2062" s="2">
        <v>720</v>
      </c>
    </row>
    <row r="2063" spans="1:7" x14ac:dyDescent="0.3">
      <c r="A2063" s="2">
        <v>4566</v>
      </c>
      <c r="B2063" s="2" t="s">
        <v>6202</v>
      </c>
      <c r="C2063" s="15">
        <v>67991835</v>
      </c>
      <c r="D2063" s="17">
        <v>25000000</v>
      </c>
      <c r="E2063" s="19">
        <v>92991835</v>
      </c>
      <c r="F2063" s="2">
        <v>18.961323</v>
      </c>
      <c r="G2063" s="2">
        <v>501</v>
      </c>
    </row>
    <row r="2064" spans="1:7" x14ac:dyDescent="0.3">
      <c r="A2064" s="2">
        <v>17795</v>
      </c>
      <c r="B2064" s="2" t="s">
        <v>6204</v>
      </c>
      <c r="C2064" s="14">
        <v>0</v>
      </c>
      <c r="D2064" s="16">
        <v>0</v>
      </c>
      <c r="E2064" s="18">
        <v>0</v>
      </c>
      <c r="F2064" s="2">
        <v>2.8093780000000002</v>
      </c>
      <c r="G2064" s="2">
        <v>46</v>
      </c>
    </row>
    <row r="2065" spans="1:7" x14ac:dyDescent="0.3">
      <c r="A2065" s="2">
        <v>1073</v>
      </c>
      <c r="B2065" s="2" t="s">
        <v>6206</v>
      </c>
      <c r="C2065" s="15">
        <v>-21500000</v>
      </c>
      <c r="D2065" s="17">
        <v>21500000</v>
      </c>
      <c r="E2065" s="19">
        <v>0</v>
      </c>
      <c r="F2065" s="2">
        <v>12.819447</v>
      </c>
      <c r="G2065" s="2">
        <v>239</v>
      </c>
    </row>
    <row r="2066" spans="1:7" x14ac:dyDescent="0.3">
      <c r="A2066" s="2">
        <v>153158</v>
      </c>
      <c r="B2066" s="2" t="s">
        <v>6209</v>
      </c>
      <c r="C2066" s="14">
        <v>2000000</v>
      </c>
      <c r="D2066" s="16">
        <v>22000000</v>
      </c>
      <c r="E2066" s="18">
        <v>24000000</v>
      </c>
      <c r="F2066" s="2">
        <v>14.866351</v>
      </c>
      <c r="G2066" s="2">
        <v>122</v>
      </c>
    </row>
    <row r="2067" spans="1:7" x14ac:dyDescent="0.3">
      <c r="A2067" s="2">
        <v>81836</v>
      </c>
      <c r="B2067" s="2" t="s">
        <v>6214</v>
      </c>
      <c r="C2067" s="15">
        <v>56244881</v>
      </c>
      <c r="D2067" s="17">
        <v>17000000</v>
      </c>
      <c r="E2067" s="19">
        <v>73244881</v>
      </c>
      <c r="F2067" s="2">
        <v>15.013386000000001</v>
      </c>
      <c r="G2067" s="2">
        <v>546</v>
      </c>
    </row>
    <row r="2068" spans="1:7" x14ac:dyDescent="0.3">
      <c r="A2068" s="2">
        <v>10724</v>
      </c>
      <c r="B2068" s="2" t="s">
        <v>6216</v>
      </c>
      <c r="C2068" s="14">
        <v>52687344</v>
      </c>
      <c r="D2068" s="16">
        <v>18000000</v>
      </c>
      <c r="E2068" s="18">
        <v>70687344</v>
      </c>
      <c r="F2068" s="2">
        <v>8.7005649999999992</v>
      </c>
      <c r="G2068" s="2">
        <v>139</v>
      </c>
    </row>
    <row r="2069" spans="1:7" x14ac:dyDescent="0.3">
      <c r="A2069" s="2">
        <v>9473</v>
      </c>
      <c r="B2069" s="2" t="s">
        <v>6219</v>
      </c>
      <c r="C2069" s="15">
        <v>-21000000</v>
      </c>
      <c r="D2069" s="17">
        <v>21000000</v>
      </c>
      <c r="E2069" s="19">
        <v>0</v>
      </c>
      <c r="F2069" s="2">
        <v>27.197799</v>
      </c>
      <c r="G2069" s="2">
        <v>893</v>
      </c>
    </row>
    <row r="2070" spans="1:7" x14ac:dyDescent="0.3">
      <c r="A2070" s="2">
        <v>2196</v>
      </c>
      <c r="B2070" s="2" t="s">
        <v>6222</v>
      </c>
      <c r="C2070" s="14">
        <v>-8999954</v>
      </c>
      <c r="D2070" s="16">
        <v>9000000</v>
      </c>
      <c r="E2070" s="18">
        <v>46</v>
      </c>
      <c r="F2070" s="2">
        <v>20.410354000000002</v>
      </c>
      <c r="G2070" s="2">
        <v>497</v>
      </c>
    </row>
    <row r="2071" spans="1:7" x14ac:dyDescent="0.3">
      <c r="A2071" s="2">
        <v>1499</v>
      </c>
      <c r="B2071" s="2" t="s">
        <v>6225</v>
      </c>
      <c r="C2071" s="15">
        <v>21000000</v>
      </c>
      <c r="D2071" s="17">
        <v>21000000</v>
      </c>
      <c r="E2071" s="19">
        <v>42000000</v>
      </c>
      <c r="F2071" s="2">
        <v>10.207065</v>
      </c>
      <c r="G2071" s="2">
        <v>184</v>
      </c>
    </row>
    <row r="2072" spans="1:7" x14ac:dyDescent="0.3">
      <c r="A2072" s="2">
        <v>20857</v>
      </c>
      <c r="B2072" s="2" t="s">
        <v>6228</v>
      </c>
      <c r="C2072" s="14">
        <v>8222729</v>
      </c>
      <c r="D2072" s="16">
        <v>32000000</v>
      </c>
      <c r="E2072" s="18">
        <v>40222729</v>
      </c>
      <c r="F2072" s="2">
        <v>5.683281</v>
      </c>
      <c r="G2072" s="2">
        <v>123</v>
      </c>
    </row>
    <row r="2073" spans="1:7" x14ac:dyDescent="0.3">
      <c r="A2073" s="2">
        <v>82693</v>
      </c>
      <c r="B2073" s="2" t="s">
        <v>6230</v>
      </c>
      <c r="C2073" s="15">
        <v>184738714</v>
      </c>
      <c r="D2073" s="17">
        <v>21000000</v>
      </c>
      <c r="E2073" s="19">
        <v>205738714</v>
      </c>
      <c r="F2073" s="2">
        <v>63.599972999999999</v>
      </c>
      <c r="G2073" s="2">
        <v>4742</v>
      </c>
    </row>
    <row r="2074" spans="1:7" x14ac:dyDescent="0.3">
      <c r="A2074" s="2">
        <v>1646</v>
      </c>
      <c r="B2074" s="2" t="s">
        <v>6232</v>
      </c>
      <c r="C2074" s="14">
        <v>20170784</v>
      </c>
      <c r="D2074" s="16">
        <v>21000000</v>
      </c>
      <c r="E2074" s="18">
        <v>41170784</v>
      </c>
      <c r="F2074" s="2">
        <v>17.746981000000002</v>
      </c>
      <c r="G2074" s="2">
        <v>356</v>
      </c>
    </row>
    <row r="2075" spans="1:7" x14ac:dyDescent="0.3">
      <c r="A2075" s="2">
        <v>44944</v>
      </c>
      <c r="B2075" s="2" t="s">
        <v>6234</v>
      </c>
      <c r="C2075" s="15">
        <v>37000000</v>
      </c>
      <c r="D2075" s="17">
        <v>0</v>
      </c>
      <c r="E2075" s="19">
        <v>37000000</v>
      </c>
      <c r="F2075" s="2">
        <v>1.9345239999999999</v>
      </c>
      <c r="G2075" s="2">
        <v>22</v>
      </c>
    </row>
    <row r="2076" spans="1:7" x14ac:dyDescent="0.3">
      <c r="A2076" s="2">
        <v>4108</v>
      </c>
      <c r="B2076" s="2" t="s">
        <v>6236</v>
      </c>
      <c r="C2076" s="14">
        <v>22928932</v>
      </c>
      <c r="D2076" s="16">
        <v>21000000</v>
      </c>
      <c r="E2076" s="18">
        <v>43928932</v>
      </c>
      <c r="F2076" s="2">
        <v>34.433520999999999</v>
      </c>
      <c r="G2076" s="2">
        <v>1692</v>
      </c>
    </row>
    <row r="2077" spans="1:7" x14ac:dyDescent="0.3">
      <c r="A2077" s="2">
        <v>8456</v>
      </c>
      <c r="B2077" s="2" t="s">
        <v>6239</v>
      </c>
      <c r="C2077" s="15">
        <v>21627431</v>
      </c>
      <c r="D2077" s="17">
        <v>20000000</v>
      </c>
      <c r="E2077" s="19">
        <v>41627431</v>
      </c>
      <c r="F2077" s="2">
        <v>26.21425</v>
      </c>
      <c r="G2077" s="2">
        <v>497</v>
      </c>
    </row>
    <row r="2078" spans="1:7" x14ac:dyDescent="0.3">
      <c r="A2078" s="2">
        <v>7341</v>
      </c>
      <c r="B2078" s="2" t="s">
        <v>6241</v>
      </c>
      <c r="C2078" s="14">
        <v>-3237295</v>
      </c>
      <c r="D2078" s="16">
        <v>21000000</v>
      </c>
      <c r="E2078" s="18">
        <v>17762705</v>
      </c>
      <c r="F2078" s="2">
        <v>4.7815380000000003</v>
      </c>
      <c r="G2078" s="2">
        <v>76</v>
      </c>
    </row>
    <row r="2079" spans="1:7" x14ac:dyDescent="0.3">
      <c r="A2079" s="2">
        <v>19255</v>
      </c>
      <c r="B2079" s="2" t="s">
        <v>6244</v>
      </c>
      <c r="C2079" s="15">
        <v>-2100583</v>
      </c>
      <c r="D2079" s="17">
        <v>17000000</v>
      </c>
      <c r="E2079" s="19">
        <v>14899417</v>
      </c>
      <c r="F2079" s="2">
        <v>10.135590000000001</v>
      </c>
      <c r="G2079" s="2">
        <v>189</v>
      </c>
    </row>
    <row r="2080" spans="1:7" x14ac:dyDescent="0.3">
      <c r="A2080" s="2">
        <v>10187</v>
      </c>
      <c r="B2080" s="2" t="s">
        <v>6247</v>
      </c>
      <c r="C2080" s="14">
        <v>-3400000</v>
      </c>
      <c r="D2080" s="16">
        <v>21000000</v>
      </c>
      <c r="E2080" s="18">
        <v>17600000</v>
      </c>
      <c r="F2080" s="2">
        <v>5.8158810000000001</v>
      </c>
      <c r="G2080" s="2">
        <v>65</v>
      </c>
    </row>
    <row r="2081" spans="1:7" x14ac:dyDescent="0.3">
      <c r="A2081" s="2">
        <v>31005</v>
      </c>
      <c r="B2081" s="2" t="s">
        <v>6250</v>
      </c>
      <c r="C2081" s="15">
        <v>-10988950</v>
      </c>
      <c r="D2081" s="17">
        <v>21000000</v>
      </c>
      <c r="E2081" s="19">
        <v>10011050</v>
      </c>
      <c r="F2081" s="2">
        <v>8.9823350000000008</v>
      </c>
      <c r="G2081" s="2">
        <v>52</v>
      </c>
    </row>
    <row r="2082" spans="1:7" x14ac:dyDescent="0.3">
      <c r="A2082" s="2">
        <v>49517</v>
      </c>
      <c r="B2082" s="2" t="s">
        <v>6252</v>
      </c>
      <c r="C2082" s="14">
        <v>-30000000</v>
      </c>
      <c r="D2082" s="16">
        <v>30000000</v>
      </c>
      <c r="E2082" s="18">
        <v>0</v>
      </c>
      <c r="F2082" s="2">
        <v>33.649652000000003</v>
      </c>
      <c r="G2082" s="2">
        <v>840</v>
      </c>
    </row>
    <row r="2083" spans="1:7" x14ac:dyDescent="0.3">
      <c r="A2083" s="2">
        <v>44857</v>
      </c>
      <c r="B2083" s="2" t="s">
        <v>6255</v>
      </c>
      <c r="C2083" s="15">
        <v>0</v>
      </c>
      <c r="D2083" s="17">
        <v>0</v>
      </c>
      <c r="E2083" s="19">
        <v>0</v>
      </c>
      <c r="F2083" s="2">
        <v>2.636193</v>
      </c>
      <c r="G2083" s="2">
        <v>14</v>
      </c>
    </row>
    <row r="2084" spans="1:7" x14ac:dyDescent="0.3">
      <c r="A2084" s="2">
        <v>50780</v>
      </c>
      <c r="B2084" s="2" t="s">
        <v>6258</v>
      </c>
      <c r="C2084" s="14">
        <v>-20029184</v>
      </c>
      <c r="D2084" s="16">
        <v>21000000</v>
      </c>
      <c r="E2084" s="18">
        <v>970816</v>
      </c>
      <c r="F2084" s="2">
        <v>13.847872000000001</v>
      </c>
      <c r="G2084" s="2">
        <v>276</v>
      </c>
    </row>
    <row r="2085" spans="1:7" x14ac:dyDescent="0.3">
      <c r="A2085" s="2">
        <v>16363</v>
      </c>
      <c r="B2085" s="2" t="s">
        <v>6260</v>
      </c>
      <c r="C2085" s="15">
        <v>34701637</v>
      </c>
      <c r="D2085" s="17">
        <v>35000000</v>
      </c>
      <c r="E2085" s="19">
        <v>69701637</v>
      </c>
      <c r="F2085" s="2">
        <v>4.1893779999999996</v>
      </c>
      <c r="G2085" s="2">
        <v>41</v>
      </c>
    </row>
    <row r="2086" spans="1:7" x14ac:dyDescent="0.3">
      <c r="A2086" s="2">
        <v>1946</v>
      </c>
      <c r="B2086" s="2" t="s">
        <v>6264</v>
      </c>
      <c r="C2086" s="14">
        <v>-12143288</v>
      </c>
      <c r="D2086" s="16">
        <v>15000000</v>
      </c>
      <c r="E2086" s="18">
        <v>2856712</v>
      </c>
      <c r="F2086" s="2">
        <v>21.928025000000002</v>
      </c>
      <c r="G2086" s="2">
        <v>475</v>
      </c>
    </row>
    <row r="2087" spans="1:7" x14ac:dyDescent="0.3">
      <c r="A2087" s="2">
        <v>85</v>
      </c>
      <c r="B2087" s="2" t="s">
        <v>6267</v>
      </c>
      <c r="C2087" s="15">
        <v>371925971</v>
      </c>
      <c r="D2087" s="17">
        <v>18000000</v>
      </c>
      <c r="E2087" s="19">
        <v>389925971</v>
      </c>
      <c r="F2087" s="2">
        <v>68.159595999999993</v>
      </c>
      <c r="G2087" s="2">
        <v>3854</v>
      </c>
    </row>
    <row r="2088" spans="1:7" x14ac:dyDescent="0.3">
      <c r="A2088" s="2">
        <v>772</v>
      </c>
      <c r="B2088" s="2" t="s">
        <v>6270</v>
      </c>
      <c r="C2088" s="14">
        <v>340991681</v>
      </c>
      <c r="D2088" s="16">
        <v>18000000</v>
      </c>
      <c r="E2088" s="18">
        <v>358991681</v>
      </c>
      <c r="F2088" s="2">
        <v>81.487684999999999</v>
      </c>
      <c r="G2088" s="2">
        <v>2395</v>
      </c>
    </row>
    <row r="2089" spans="1:7" x14ac:dyDescent="0.3">
      <c r="A2089" s="2">
        <v>840</v>
      </c>
      <c r="B2089" s="2" t="s">
        <v>6273</v>
      </c>
      <c r="C2089" s="15">
        <v>283788635</v>
      </c>
      <c r="D2089" s="17">
        <v>20000000</v>
      </c>
      <c r="E2089" s="19">
        <v>303788635</v>
      </c>
      <c r="F2089" s="2">
        <v>52.456505</v>
      </c>
      <c r="G2089" s="2">
        <v>1098</v>
      </c>
    </row>
    <row r="2090" spans="1:7" x14ac:dyDescent="0.3">
      <c r="A2090" s="2">
        <v>9682</v>
      </c>
      <c r="B2090" s="2" t="s">
        <v>6275</v>
      </c>
      <c r="C2090" s="14">
        <v>-8092315</v>
      </c>
      <c r="D2090" s="16">
        <v>38000000</v>
      </c>
      <c r="E2090" s="18">
        <v>29907685</v>
      </c>
      <c r="F2090" s="2">
        <v>9.6627150000000004</v>
      </c>
      <c r="G2090" s="2">
        <v>150</v>
      </c>
    </row>
    <row r="2091" spans="1:7" x14ac:dyDescent="0.3">
      <c r="A2091" s="2">
        <v>96</v>
      </c>
      <c r="B2091" s="2" t="s">
        <v>6278</v>
      </c>
      <c r="C2091" s="15">
        <v>279965036</v>
      </c>
      <c r="D2091" s="17">
        <v>20000000</v>
      </c>
      <c r="E2091" s="19">
        <v>299965036</v>
      </c>
      <c r="F2091" s="2">
        <v>25.28436</v>
      </c>
      <c r="G2091" s="2">
        <v>613</v>
      </c>
    </row>
    <row r="2092" spans="1:7" x14ac:dyDescent="0.3">
      <c r="A2092" s="2">
        <v>10678</v>
      </c>
      <c r="B2092" s="2" t="s">
        <v>6280</v>
      </c>
      <c r="C2092" s="14">
        <v>112675402</v>
      </c>
      <c r="D2092" s="16">
        <v>20000000</v>
      </c>
      <c r="E2092" s="18">
        <v>132675402</v>
      </c>
      <c r="F2092" s="2">
        <v>8.3513850000000005</v>
      </c>
      <c r="G2092" s="2">
        <v>183</v>
      </c>
    </row>
    <row r="2093" spans="1:7" x14ac:dyDescent="0.3">
      <c r="A2093" s="2">
        <v>274</v>
      </c>
      <c r="B2093" s="2" t="s">
        <v>6283</v>
      </c>
      <c r="C2093" s="15">
        <v>253742922</v>
      </c>
      <c r="D2093" s="17">
        <v>19000000</v>
      </c>
      <c r="E2093" s="19">
        <v>272742922</v>
      </c>
      <c r="F2093" s="2">
        <v>18.174804000000002</v>
      </c>
      <c r="G2093" s="2">
        <v>4443</v>
      </c>
    </row>
    <row r="2094" spans="1:7" x14ac:dyDescent="0.3">
      <c r="A2094" s="2">
        <v>8872</v>
      </c>
      <c r="B2094" s="2" t="s">
        <v>6286</v>
      </c>
      <c r="C2094" s="14">
        <v>101697323</v>
      </c>
      <c r="D2094" s="16">
        <v>20000000</v>
      </c>
      <c r="E2094" s="18">
        <v>121697323</v>
      </c>
      <c r="F2094" s="2">
        <v>21.815121999999999</v>
      </c>
      <c r="G2094" s="2">
        <v>728</v>
      </c>
    </row>
    <row r="2095" spans="1:7" x14ac:dyDescent="0.3">
      <c r="A2095" s="2">
        <v>16290</v>
      </c>
      <c r="B2095" s="2" t="s">
        <v>6290</v>
      </c>
      <c r="C2095" s="15">
        <v>97224271</v>
      </c>
      <c r="D2095" s="17">
        <v>20000000</v>
      </c>
      <c r="E2095" s="19">
        <v>117224271</v>
      </c>
      <c r="F2095" s="2">
        <v>20.99174</v>
      </c>
      <c r="G2095" s="2">
        <v>428</v>
      </c>
    </row>
    <row r="2096" spans="1:7" x14ac:dyDescent="0.3">
      <c r="A2096" s="2">
        <v>579</v>
      </c>
      <c r="B2096" s="2" t="s">
        <v>6294</v>
      </c>
      <c r="C2096" s="14">
        <v>167884007</v>
      </c>
      <c r="D2096" s="16">
        <v>20000000</v>
      </c>
      <c r="E2096" s="18">
        <v>187884007</v>
      </c>
      <c r="F2096" s="2">
        <v>19.636043999999998</v>
      </c>
      <c r="G2096" s="2">
        <v>406</v>
      </c>
    </row>
    <row r="2097" spans="1:7" x14ac:dyDescent="0.3">
      <c r="A2097" s="2">
        <v>14405</v>
      </c>
      <c r="B2097" s="2" t="s">
        <v>6297</v>
      </c>
      <c r="C2097" s="15">
        <v>129281606</v>
      </c>
      <c r="D2097" s="17">
        <v>20000000</v>
      </c>
      <c r="E2097" s="19">
        <v>149281606</v>
      </c>
      <c r="F2097" s="2">
        <v>12.25264</v>
      </c>
      <c r="G2097" s="2">
        <v>209</v>
      </c>
    </row>
    <row r="2098" spans="1:7" x14ac:dyDescent="0.3">
      <c r="A2098" s="2">
        <v>138843</v>
      </c>
      <c r="B2098" s="2" t="s">
        <v>6299</v>
      </c>
      <c r="C2098" s="14">
        <v>305000141</v>
      </c>
      <c r="D2098" s="16">
        <v>13000000</v>
      </c>
      <c r="E2098" s="18">
        <v>318000141</v>
      </c>
      <c r="F2098" s="2">
        <v>49.975408999999999</v>
      </c>
      <c r="G2098" s="2">
        <v>3092</v>
      </c>
    </row>
    <row r="2099" spans="1:7" x14ac:dyDescent="0.3">
      <c r="A2099" s="2">
        <v>11637</v>
      </c>
      <c r="B2099" s="2" t="s">
        <v>6301</v>
      </c>
      <c r="C2099" s="15">
        <v>65918663</v>
      </c>
      <c r="D2099" s="17">
        <v>32000000</v>
      </c>
      <c r="E2099" s="19">
        <v>97918663</v>
      </c>
      <c r="F2099" s="2">
        <v>13.590676999999999</v>
      </c>
      <c r="G2099" s="2">
        <v>221</v>
      </c>
    </row>
    <row r="2100" spans="1:7" x14ac:dyDescent="0.3">
      <c r="A2100" s="2">
        <v>226486</v>
      </c>
      <c r="B2100" s="2" t="s">
        <v>6303</v>
      </c>
      <c r="C2100" s="14">
        <v>80525432</v>
      </c>
      <c r="D2100" s="16">
        <v>20000000</v>
      </c>
      <c r="E2100" s="18">
        <v>100525432</v>
      </c>
      <c r="F2100" s="2">
        <v>21.657563</v>
      </c>
      <c r="G2100" s="2">
        <v>500</v>
      </c>
    </row>
    <row r="2101" spans="1:7" x14ac:dyDescent="0.3">
      <c r="A2101" s="2">
        <v>1584</v>
      </c>
      <c r="B2101" s="2" t="s">
        <v>6305</v>
      </c>
      <c r="C2101" s="15">
        <v>96282949</v>
      </c>
      <c r="D2101" s="17">
        <v>35000000</v>
      </c>
      <c r="E2101" s="19">
        <v>131282949</v>
      </c>
      <c r="F2101" s="2">
        <v>43.057322999999997</v>
      </c>
      <c r="G2101" s="2">
        <v>1414</v>
      </c>
    </row>
    <row r="2102" spans="1:7" x14ac:dyDescent="0.3">
      <c r="A2102" s="2">
        <v>9312</v>
      </c>
      <c r="B2102" s="2" t="s">
        <v>6307</v>
      </c>
      <c r="C2102" s="14">
        <v>104195920</v>
      </c>
      <c r="D2102" s="16">
        <v>18000000</v>
      </c>
      <c r="E2102" s="18">
        <v>122195920</v>
      </c>
      <c r="F2102" s="2">
        <v>16.470894999999999</v>
      </c>
      <c r="G2102" s="2">
        <v>442</v>
      </c>
    </row>
    <row r="2103" spans="1:7" x14ac:dyDescent="0.3">
      <c r="A2103" s="2">
        <v>12153</v>
      </c>
      <c r="B2103" s="2" t="s">
        <v>6309</v>
      </c>
      <c r="C2103" s="15">
        <v>76086475</v>
      </c>
      <c r="D2103" s="17">
        <v>37000000</v>
      </c>
      <c r="E2103" s="19">
        <v>113086475</v>
      </c>
      <c r="F2103" s="2">
        <v>28.703006999999999</v>
      </c>
      <c r="G2103" s="2">
        <v>679</v>
      </c>
    </row>
    <row r="2104" spans="1:7" x14ac:dyDescent="0.3">
      <c r="A2104" s="2">
        <v>65057</v>
      </c>
      <c r="B2104" s="2" t="s">
        <v>6311</v>
      </c>
      <c r="C2104" s="14">
        <v>157243185</v>
      </c>
      <c r="D2104" s="16">
        <v>20000000</v>
      </c>
      <c r="E2104" s="18">
        <v>177243185</v>
      </c>
      <c r="F2104" s="2">
        <v>40.903931</v>
      </c>
      <c r="G2104" s="2">
        <v>934</v>
      </c>
    </row>
    <row r="2105" spans="1:7" x14ac:dyDescent="0.3">
      <c r="A2105" s="2">
        <v>8326</v>
      </c>
      <c r="B2105" s="2" t="s">
        <v>6314</v>
      </c>
      <c r="C2105" s="15">
        <v>-20000000</v>
      </c>
      <c r="D2105" s="17">
        <v>20000000</v>
      </c>
      <c r="E2105" s="19">
        <v>0</v>
      </c>
      <c r="F2105" s="2">
        <v>22.001408000000001</v>
      </c>
      <c r="G2105" s="2">
        <v>383</v>
      </c>
    </row>
    <row r="2106" spans="1:7" x14ac:dyDescent="0.3">
      <c r="A2106" s="2">
        <v>35690</v>
      </c>
      <c r="B2106" s="2" t="s">
        <v>6316</v>
      </c>
      <c r="C2106" s="14">
        <v>0</v>
      </c>
      <c r="D2106" s="16">
        <v>0</v>
      </c>
      <c r="E2106" s="18">
        <v>0</v>
      </c>
      <c r="F2106" s="2">
        <v>23.139970999999999</v>
      </c>
      <c r="G2106" s="2">
        <v>923</v>
      </c>
    </row>
    <row r="2107" spans="1:7" x14ac:dyDescent="0.3">
      <c r="A2107" s="2">
        <v>76203</v>
      </c>
      <c r="B2107" s="2" t="s">
        <v>6318</v>
      </c>
      <c r="C2107" s="15">
        <v>167000000</v>
      </c>
      <c r="D2107" s="17">
        <v>20000000</v>
      </c>
      <c r="E2107" s="19">
        <v>187000000</v>
      </c>
      <c r="F2107" s="2">
        <v>95.922899999999998</v>
      </c>
      <c r="G2107" s="2">
        <v>3674</v>
      </c>
    </row>
    <row r="2108" spans="1:7" x14ac:dyDescent="0.3">
      <c r="A2108" s="2">
        <v>13497</v>
      </c>
      <c r="B2108" s="2" t="s">
        <v>6322</v>
      </c>
      <c r="C2108" s="14">
        <v>37588485</v>
      </c>
      <c r="D2108" s="16">
        <v>20000000</v>
      </c>
      <c r="E2108" s="18">
        <v>57588485</v>
      </c>
      <c r="F2108" s="2">
        <v>4.7489290000000004</v>
      </c>
      <c r="G2108" s="2">
        <v>116</v>
      </c>
    </row>
    <row r="2109" spans="1:7" x14ac:dyDescent="0.3">
      <c r="A2109" s="2">
        <v>35688</v>
      </c>
      <c r="B2109" s="2" t="s">
        <v>6324</v>
      </c>
      <c r="C2109" s="15">
        <v>40072596</v>
      </c>
      <c r="D2109" s="17">
        <v>20000000</v>
      </c>
      <c r="E2109" s="19">
        <v>60072596</v>
      </c>
      <c r="F2109" s="2">
        <v>2.9862860000000002</v>
      </c>
      <c r="G2109" s="2">
        <v>29</v>
      </c>
    </row>
    <row r="2110" spans="1:7" x14ac:dyDescent="0.3">
      <c r="A2110" s="2">
        <v>162</v>
      </c>
      <c r="B2110" s="2" t="s">
        <v>6326</v>
      </c>
      <c r="C2110" s="14">
        <v>33000000</v>
      </c>
      <c r="D2110" s="16">
        <v>20000000</v>
      </c>
      <c r="E2110" s="18">
        <v>53000000</v>
      </c>
      <c r="F2110" s="2">
        <v>47.513629999999999</v>
      </c>
      <c r="G2110" s="2">
        <v>3601</v>
      </c>
    </row>
    <row r="2111" spans="1:7" x14ac:dyDescent="0.3">
      <c r="A2111" s="2">
        <v>296096</v>
      </c>
      <c r="B2111" s="2" t="s">
        <v>6328</v>
      </c>
      <c r="C2111" s="15">
        <v>187945075</v>
      </c>
      <c r="D2111" s="17">
        <v>20000000</v>
      </c>
      <c r="E2111" s="19">
        <v>207945075</v>
      </c>
      <c r="F2111" s="2">
        <v>53.161904999999997</v>
      </c>
      <c r="G2111" s="2">
        <v>2562</v>
      </c>
    </row>
    <row r="2112" spans="1:7" x14ac:dyDescent="0.3">
      <c r="A2112" s="2">
        <v>103370</v>
      </c>
      <c r="B2112" s="2" t="s">
        <v>6331</v>
      </c>
      <c r="C2112" s="14">
        <v>0</v>
      </c>
      <c r="D2112" s="16">
        <v>0</v>
      </c>
      <c r="E2112" s="18">
        <v>0</v>
      </c>
      <c r="F2112" s="2">
        <v>7.0509510000000004</v>
      </c>
      <c r="G2112" s="2">
        <v>52</v>
      </c>
    </row>
    <row r="2113" spans="1:7" x14ac:dyDescent="0.3">
      <c r="A2113" s="2">
        <v>1051</v>
      </c>
      <c r="B2113" s="2" t="s">
        <v>6334</v>
      </c>
      <c r="C2113" s="15">
        <v>39358757</v>
      </c>
      <c r="D2113" s="17">
        <v>1800000</v>
      </c>
      <c r="E2113" s="19">
        <v>41158757</v>
      </c>
      <c r="F2113" s="2">
        <v>15.978135999999999</v>
      </c>
      <c r="G2113" s="2">
        <v>422</v>
      </c>
    </row>
    <row r="2114" spans="1:7" x14ac:dyDescent="0.3">
      <c r="A2114" s="2">
        <v>376659</v>
      </c>
      <c r="B2114" s="2" t="s">
        <v>6336</v>
      </c>
      <c r="C2114" s="14">
        <v>163936074</v>
      </c>
      <c r="D2114" s="16">
        <v>20000000</v>
      </c>
      <c r="E2114" s="18">
        <v>183936074</v>
      </c>
      <c r="F2114" s="2">
        <v>42.512295999999999</v>
      </c>
      <c r="G2114" s="2">
        <v>1252</v>
      </c>
    </row>
    <row r="2115" spans="1:7" x14ac:dyDescent="0.3">
      <c r="A2115" s="2">
        <v>10073</v>
      </c>
      <c r="B2115" s="2" t="s">
        <v>6340</v>
      </c>
      <c r="C2115" s="15">
        <v>28548426</v>
      </c>
      <c r="D2115" s="17">
        <v>20000000</v>
      </c>
      <c r="E2115" s="19">
        <v>48548426</v>
      </c>
      <c r="F2115" s="2">
        <v>10.098722</v>
      </c>
      <c r="G2115" s="2">
        <v>222</v>
      </c>
    </row>
    <row r="2116" spans="1:7" x14ac:dyDescent="0.3">
      <c r="A2116" s="2">
        <v>16690</v>
      </c>
      <c r="B2116" s="2" t="s">
        <v>6342</v>
      </c>
      <c r="C2116" s="14">
        <v>89862682</v>
      </c>
      <c r="D2116" s="16">
        <v>20000000</v>
      </c>
      <c r="E2116" s="18">
        <v>109862682</v>
      </c>
      <c r="F2116" s="2">
        <v>15.341196</v>
      </c>
      <c r="G2116" s="2">
        <v>290</v>
      </c>
    </row>
    <row r="2117" spans="1:7" x14ac:dyDescent="0.3">
      <c r="A2117" s="2">
        <v>273895</v>
      </c>
      <c r="B2117" s="2" t="s">
        <v>6345</v>
      </c>
      <c r="C2117" s="15">
        <v>46787908</v>
      </c>
      <c r="D2117" s="17">
        <v>20000000</v>
      </c>
      <c r="E2117" s="19">
        <v>66787908</v>
      </c>
      <c r="F2117" s="2">
        <v>29.023184000000001</v>
      </c>
      <c r="G2117" s="2">
        <v>817</v>
      </c>
    </row>
    <row r="2118" spans="1:7" x14ac:dyDescent="0.3">
      <c r="A2118" s="2">
        <v>14873</v>
      </c>
      <c r="B2118" s="2" t="s">
        <v>6348</v>
      </c>
      <c r="C2118" s="14">
        <v>115680000</v>
      </c>
      <c r="D2118" s="16">
        <v>20000000</v>
      </c>
      <c r="E2118" s="18">
        <v>135680000</v>
      </c>
      <c r="F2118" s="2">
        <v>19.819893</v>
      </c>
      <c r="G2118" s="2">
        <v>269</v>
      </c>
    </row>
    <row r="2119" spans="1:7" x14ac:dyDescent="0.3">
      <c r="A2119" s="2">
        <v>8968</v>
      </c>
      <c r="B2119" s="2" t="s">
        <v>6352</v>
      </c>
      <c r="C2119" s="15">
        <v>47192859</v>
      </c>
      <c r="D2119" s="17">
        <v>20000000</v>
      </c>
      <c r="E2119" s="19">
        <v>67192859</v>
      </c>
      <c r="F2119" s="2">
        <v>11.624230000000001</v>
      </c>
      <c r="G2119" s="2">
        <v>191</v>
      </c>
    </row>
    <row r="2120" spans="1:7" x14ac:dyDescent="0.3">
      <c r="A2120" s="2">
        <v>9963</v>
      </c>
      <c r="B2120" s="2" t="s">
        <v>6354</v>
      </c>
      <c r="C2120" s="14">
        <v>64146832</v>
      </c>
      <c r="D2120" s="16">
        <v>20000000</v>
      </c>
      <c r="E2120" s="18">
        <v>84146832</v>
      </c>
      <c r="F2120" s="2">
        <v>22.049786999999998</v>
      </c>
      <c r="G2120" s="2">
        <v>381</v>
      </c>
    </row>
    <row r="2121" spans="1:7" x14ac:dyDescent="0.3">
      <c r="A2121" s="2">
        <v>15655</v>
      </c>
      <c r="B2121" s="2" t="s">
        <v>6357</v>
      </c>
      <c r="C2121" s="15">
        <v>15554533</v>
      </c>
      <c r="D2121" s="17">
        <v>30000000</v>
      </c>
      <c r="E2121" s="19">
        <v>45554533</v>
      </c>
      <c r="F2121" s="2">
        <v>9.8298590000000008</v>
      </c>
      <c r="G2121" s="2">
        <v>143</v>
      </c>
    </row>
    <row r="2122" spans="1:7" x14ac:dyDescent="0.3">
      <c r="A2122" s="2">
        <v>21208</v>
      </c>
      <c r="B2122" s="2" t="s">
        <v>6361</v>
      </c>
      <c r="C2122" s="14">
        <v>21596251</v>
      </c>
      <c r="D2122" s="16">
        <v>20000000</v>
      </c>
      <c r="E2122" s="18">
        <v>41596251</v>
      </c>
      <c r="F2122" s="2">
        <v>29.295801000000001</v>
      </c>
      <c r="G2122" s="2">
        <v>1261</v>
      </c>
    </row>
    <row r="2123" spans="1:7" x14ac:dyDescent="0.3">
      <c r="A2123" s="2">
        <v>272878</v>
      </c>
      <c r="B2123" s="2" t="s">
        <v>6363</v>
      </c>
      <c r="C2123" s="15">
        <v>23967255</v>
      </c>
      <c r="D2123" s="17">
        <v>20000000</v>
      </c>
      <c r="E2123" s="19">
        <v>43967255</v>
      </c>
      <c r="F2123" s="2">
        <v>14.136476</v>
      </c>
      <c r="G2123" s="2">
        <v>276</v>
      </c>
    </row>
    <row r="2124" spans="1:7" x14ac:dyDescent="0.3">
      <c r="A2124" s="2">
        <v>9760</v>
      </c>
      <c r="B2124" s="2" t="s">
        <v>6365</v>
      </c>
      <c r="C2124" s="14">
        <v>66865564</v>
      </c>
      <c r="D2124" s="16">
        <v>20000000</v>
      </c>
      <c r="E2124" s="18">
        <v>86865564</v>
      </c>
      <c r="F2124" s="2">
        <v>6.0646380000000004</v>
      </c>
      <c r="G2124" s="2">
        <v>326</v>
      </c>
    </row>
    <row r="2125" spans="1:7" x14ac:dyDescent="0.3">
      <c r="A2125" s="2">
        <v>314365</v>
      </c>
      <c r="B2125" s="2" t="s">
        <v>6367</v>
      </c>
      <c r="C2125" s="15">
        <v>68346473</v>
      </c>
      <c r="D2125" s="17">
        <v>20000000</v>
      </c>
      <c r="E2125" s="19">
        <v>88346473</v>
      </c>
      <c r="F2125" s="2">
        <v>41.503588000000001</v>
      </c>
      <c r="G2125" s="2">
        <v>2686</v>
      </c>
    </row>
    <row r="2126" spans="1:7" x14ac:dyDescent="0.3">
      <c r="A2126" s="2">
        <v>13279</v>
      </c>
      <c r="B2126" s="2" t="s">
        <v>6370</v>
      </c>
      <c r="C2126" s="14">
        <v>7640028</v>
      </c>
      <c r="D2126" s="16">
        <v>20000000</v>
      </c>
      <c r="E2126" s="18">
        <v>27640028</v>
      </c>
      <c r="F2126" s="2">
        <v>20.495749</v>
      </c>
      <c r="G2126" s="2">
        <v>292</v>
      </c>
    </row>
    <row r="2127" spans="1:7" x14ac:dyDescent="0.3">
      <c r="A2127" s="2">
        <v>1975</v>
      </c>
      <c r="B2127" s="2" t="s">
        <v>6372</v>
      </c>
      <c r="C2127" s="15">
        <v>19143839</v>
      </c>
      <c r="D2127" s="17">
        <v>20000000</v>
      </c>
      <c r="E2127" s="19">
        <v>39143839</v>
      </c>
      <c r="F2127" s="2">
        <v>13.906943999999999</v>
      </c>
      <c r="G2127" s="2">
        <v>283</v>
      </c>
    </row>
    <row r="2128" spans="1:7" x14ac:dyDescent="0.3">
      <c r="A2128" s="2">
        <v>33644</v>
      </c>
      <c r="B2128" s="2" t="s">
        <v>6375</v>
      </c>
      <c r="C2128" s="14">
        <v>17672350</v>
      </c>
      <c r="D2128" s="16">
        <v>20000000</v>
      </c>
      <c r="E2128" s="18">
        <v>37672350</v>
      </c>
      <c r="F2128" s="2">
        <v>2.003047</v>
      </c>
      <c r="G2128" s="2">
        <v>24</v>
      </c>
    </row>
    <row r="2129" spans="1:7" x14ac:dyDescent="0.3">
      <c r="A2129" s="2">
        <v>1649</v>
      </c>
      <c r="B2129" s="2" t="s">
        <v>6377</v>
      </c>
      <c r="C2129" s="15">
        <v>0</v>
      </c>
      <c r="D2129" s="17">
        <v>0</v>
      </c>
      <c r="E2129" s="19">
        <v>0</v>
      </c>
      <c r="F2129" s="2">
        <v>11.349664000000001</v>
      </c>
      <c r="G2129" s="2">
        <v>308</v>
      </c>
    </row>
    <row r="2130" spans="1:7" x14ac:dyDescent="0.3">
      <c r="A2130" s="2">
        <v>9895</v>
      </c>
      <c r="B2130" s="2" t="s">
        <v>6380</v>
      </c>
      <c r="C2130" s="14">
        <v>21237648</v>
      </c>
      <c r="D2130" s="16">
        <v>20000000</v>
      </c>
      <c r="E2130" s="18">
        <v>41237648</v>
      </c>
      <c r="F2130" s="2">
        <v>11.203334999999999</v>
      </c>
      <c r="G2130" s="2">
        <v>129</v>
      </c>
    </row>
    <row r="2131" spans="1:7" x14ac:dyDescent="0.3">
      <c r="A2131" s="2">
        <v>9570</v>
      </c>
      <c r="B2131" s="2" t="s">
        <v>6383</v>
      </c>
      <c r="C2131" s="15">
        <v>15841901</v>
      </c>
      <c r="D2131" s="17">
        <v>20000000</v>
      </c>
      <c r="E2131" s="19">
        <v>35841901</v>
      </c>
      <c r="F2131" s="2">
        <v>8.2653169999999996</v>
      </c>
      <c r="G2131" s="2">
        <v>131</v>
      </c>
    </row>
    <row r="2132" spans="1:7" x14ac:dyDescent="0.3">
      <c r="A2132" s="2">
        <v>27579</v>
      </c>
      <c r="B2132" s="2" t="s">
        <v>6387</v>
      </c>
      <c r="C2132" s="14">
        <v>45464324</v>
      </c>
      <c r="D2132" s="16">
        <v>20000000</v>
      </c>
      <c r="E2132" s="18">
        <v>65464324</v>
      </c>
      <c r="F2132" s="2">
        <v>18.632155999999998</v>
      </c>
      <c r="G2132" s="2">
        <v>481</v>
      </c>
    </row>
    <row r="2133" spans="1:7" x14ac:dyDescent="0.3">
      <c r="A2133" s="2">
        <v>16052</v>
      </c>
      <c r="B2133" s="2" t="s">
        <v>6391</v>
      </c>
      <c r="C2133" s="15">
        <v>40000000</v>
      </c>
      <c r="D2133" s="17">
        <v>20000000</v>
      </c>
      <c r="E2133" s="19">
        <v>60000000</v>
      </c>
      <c r="F2133" s="2">
        <v>6.9259199999999996</v>
      </c>
      <c r="G2133" s="2">
        <v>114</v>
      </c>
    </row>
    <row r="2134" spans="1:7" x14ac:dyDescent="0.3">
      <c r="A2134" s="2">
        <v>40264</v>
      </c>
      <c r="B2134" s="2" t="s">
        <v>6395</v>
      </c>
      <c r="C2134" s="14">
        <v>60547866</v>
      </c>
      <c r="D2134" s="16">
        <v>20000000</v>
      </c>
      <c r="E2134" s="18">
        <v>80547866</v>
      </c>
      <c r="F2134" s="2">
        <v>17.165039</v>
      </c>
      <c r="G2134" s="2">
        <v>315</v>
      </c>
    </row>
    <row r="2135" spans="1:7" x14ac:dyDescent="0.3">
      <c r="A2135" s="2">
        <v>1164</v>
      </c>
      <c r="B2135" s="2" t="s">
        <v>6397</v>
      </c>
      <c r="C2135" s="15">
        <v>110330182</v>
      </c>
      <c r="D2135" s="17">
        <v>25000000</v>
      </c>
      <c r="E2135" s="19">
        <v>135330182</v>
      </c>
      <c r="F2135" s="2">
        <v>25.785924999999999</v>
      </c>
      <c r="G2135" s="2">
        <v>1055</v>
      </c>
    </row>
    <row r="2136" spans="1:7" x14ac:dyDescent="0.3">
      <c r="A2136" s="2">
        <v>239678</v>
      </c>
      <c r="B2136" s="2" t="s">
        <v>6399</v>
      </c>
      <c r="C2136" s="14">
        <v>21496320</v>
      </c>
      <c r="D2136" s="16">
        <v>19800000</v>
      </c>
      <c r="E2136" s="18">
        <v>41296320</v>
      </c>
      <c r="F2136" s="2">
        <v>20.311684</v>
      </c>
      <c r="G2136" s="2">
        <v>505</v>
      </c>
    </row>
    <row r="2137" spans="1:7" x14ac:dyDescent="0.3">
      <c r="A2137" s="2">
        <v>14359</v>
      </c>
      <c r="B2137" s="2" t="s">
        <v>6401</v>
      </c>
      <c r="C2137" s="15">
        <v>30907234</v>
      </c>
      <c r="D2137" s="17">
        <v>20000000</v>
      </c>
      <c r="E2137" s="19">
        <v>50907234</v>
      </c>
      <c r="F2137" s="2">
        <v>20.975165000000001</v>
      </c>
      <c r="G2137" s="2">
        <v>435</v>
      </c>
    </row>
    <row r="2138" spans="1:7" x14ac:dyDescent="0.3">
      <c r="A2138" s="2">
        <v>3989</v>
      </c>
      <c r="B2138" s="2" t="s">
        <v>6405</v>
      </c>
      <c r="C2138" s="14">
        <v>18907422</v>
      </c>
      <c r="D2138" s="16">
        <v>32000000</v>
      </c>
      <c r="E2138" s="18">
        <v>50907422</v>
      </c>
      <c r="F2138" s="2">
        <v>26.509174999999999</v>
      </c>
      <c r="G2138" s="2">
        <v>660</v>
      </c>
    </row>
    <row r="2139" spans="1:7" x14ac:dyDescent="0.3">
      <c r="A2139" s="2">
        <v>76617</v>
      </c>
      <c r="B2139" s="2" t="s">
        <v>6407</v>
      </c>
      <c r="C2139" s="15">
        <v>27241945</v>
      </c>
      <c r="D2139" s="17">
        <v>20000000</v>
      </c>
      <c r="E2139" s="19">
        <v>47241945</v>
      </c>
      <c r="F2139" s="2">
        <v>26.497025000000001</v>
      </c>
      <c r="G2139" s="2">
        <v>465</v>
      </c>
    </row>
    <row r="2140" spans="1:7" x14ac:dyDescent="0.3">
      <c r="A2140" s="2">
        <v>1710</v>
      </c>
      <c r="B2140" s="2" t="s">
        <v>6409</v>
      </c>
      <c r="C2140" s="14">
        <v>0</v>
      </c>
      <c r="D2140" s="16">
        <v>0</v>
      </c>
      <c r="E2140" s="18">
        <v>0</v>
      </c>
      <c r="F2140" s="2">
        <v>14.211698999999999</v>
      </c>
      <c r="G2140" s="2">
        <v>194</v>
      </c>
    </row>
    <row r="2141" spans="1:7" x14ac:dyDescent="0.3">
      <c r="A2141" s="2">
        <v>4258</v>
      </c>
      <c r="B2141" s="2" t="s">
        <v>6411</v>
      </c>
      <c r="C2141" s="15">
        <v>58378744</v>
      </c>
      <c r="D2141" s="17">
        <v>20000000</v>
      </c>
      <c r="E2141" s="19">
        <v>78378744</v>
      </c>
      <c r="F2141" s="2">
        <v>36.819043999999998</v>
      </c>
      <c r="G2141" s="2">
        <v>793</v>
      </c>
    </row>
    <row r="2142" spans="1:7" x14ac:dyDescent="0.3">
      <c r="A2142" s="2">
        <v>20391</v>
      </c>
      <c r="B2142" s="2" t="s">
        <v>6414</v>
      </c>
      <c r="C2142" s="14">
        <v>11678778</v>
      </c>
      <c r="D2142" s="16">
        <v>20000000</v>
      </c>
      <c r="E2142" s="18">
        <v>31678778</v>
      </c>
      <c r="F2142" s="2">
        <v>7.9025359999999996</v>
      </c>
      <c r="G2142" s="2">
        <v>63</v>
      </c>
    </row>
    <row r="2143" spans="1:7" x14ac:dyDescent="0.3">
      <c r="A2143" s="2">
        <v>10139</v>
      </c>
      <c r="B2143" s="2" t="s">
        <v>6417</v>
      </c>
      <c r="C2143" s="15">
        <v>34586584</v>
      </c>
      <c r="D2143" s="17">
        <v>20000000</v>
      </c>
      <c r="E2143" s="19">
        <v>54586584</v>
      </c>
      <c r="F2143" s="2">
        <v>30.909699</v>
      </c>
      <c r="G2143" s="2">
        <v>612</v>
      </c>
    </row>
    <row r="2144" spans="1:7" x14ac:dyDescent="0.3">
      <c r="A2144" s="2">
        <v>335778</v>
      </c>
      <c r="B2144" s="2" t="s">
        <v>6419</v>
      </c>
      <c r="C2144" s="14">
        <v>26069568</v>
      </c>
      <c r="D2144" s="16">
        <v>20000000</v>
      </c>
      <c r="E2144" s="18">
        <v>46069568</v>
      </c>
      <c r="F2144" s="2">
        <v>16.663796999999999</v>
      </c>
      <c r="G2144" s="2">
        <v>295</v>
      </c>
    </row>
    <row r="2145" spans="1:7" x14ac:dyDescent="0.3">
      <c r="A2145" s="2">
        <v>9645</v>
      </c>
      <c r="B2145" s="2" t="s">
        <v>6421</v>
      </c>
      <c r="C2145" s="15">
        <v>33349884</v>
      </c>
      <c r="D2145" s="17">
        <v>35000000</v>
      </c>
      <c r="E2145" s="19">
        <v>68349884</v>
      </c>
      <c r="F2145" s="2">
        <v>27.724913000000001</v>
      </c>
      <c r="G2145" s="2">
        <v>531</v>
      </c>
    </row>
    <row r="2146" spans="1:7" x14ac:dyDescent="0.3">
      <c r="A2146" s="2">
        <v>55465</v>
      </c>
      <c r="B2146" s="2" t="s">
        <v>6424</v>
      </c>
      <c r="C2146" s="14">
        <v>16387212</v>
      </c>
      <c r="D2146" s="16">
        <v>19000000</v>
      </c>
      <c r="E2146" s="18">
        <v>35387212</v>
      </c>
      <c r="F2146" s="2">
        <v>17.971882999999998</v>
      </c>
      <c r="G2146" s="2">
        <v>328</v>
      </c>
    </row>
    <row r="2147" spans="1:7" x14ac:dyDescent="0.3">
      <c r="A2147" s="2">
        <v>617</v>
      </c>
      <c r="B2147" s="2" t="s">
        <v>6427</v>
      </c>
      <c r="C2147" s="15">
        <v>47200000</v>
      </c>
      <c r="D2147" s="17">
        <v>20000000</v>
      </c>
      <c r="E2147" s="19">
        <v>67200000</v>
      </c>
      <c r="F2147" s="2">
        <v>25.041992</v>
      </c>
      <c r="G2147" s="2">
        <v>444</v>
      </c>
    </row>
    <row r="2148" spans="1:7" x14ac:dyDescent="0.3">
      <c r="A2148" s="2">
        <v>19904</v>
      </c>
      <c r="B2148" s="2" t="s">
        <v>6430</v>
      </c>
      <c r="C2148" s="14">
        <v>0</v>
      </c>
      <c r="D2148" s="16">
        <v>0</v>
      </c>
      <c r="E2148" s="18">
        <v>0</v>
      </c>
      <c r="F2148" s="2">
        <v>7.9244279999999998</v>
      </c>
      <c r="G2148" s="2">
        <v>167</v>
      </c>
    </row>
    <row r="2149" spans="1:7" x14ac:dyDescent="0.3">
      <c r="A2149" s="2">
        <v>48289</v>
      </c>
      <c r="B2149" s="2" t="s">
        <v>6433</v>
      </c>
      <c r="C2149" s="15">
        <v>25636368</v>
      </c>
      <c r="D2149" s="17">
        <v>20000000</v>
      </c>
      <c r="E2149" s="19">
        <v>45636368</v>
      </c>
      <c r="F2149" s="2">
        <v>14.857884</v>
      </c>
      <c r="G2149" s="2">
        <v>257</v>
      </c>
    </row>
    <row r="2150" spans="1:7" x14ac:dyDescent="0.3">
      <c r="A2150" s="2">
        <v>243</v>
      </c>
      <c r="B2150" s="2" t="s">
        <v>6436</v>
      </c>
      <c r="C2150" s="14">
        <v>17126295</v>
      </c>
      <c r="D2150" s="16">
        <v>30000000</v>
      </c>
      <c r="E2150" s="18">
        <v>47126295</v>
      </c>
      <c r="F2150" s="2">
        <v>23.982956000000001</v>
      </c>
      <c r="G2150" s="2">
        <v>628</v>
      </c>
    </row>
    <row r="2151" spans="1:7" x14ac:dyDescent="0.3">
      <c r="A2151" s="2">
        <v>6933</v>
      </c>
      <c r="B2151" s="2" t="s">
        <v>6438</v>
      </c>
      <c r="C2151" s="15">
        <v>-20000000</v>
      </c>
      <c r="D2151" s="17">
        <v>20000000</v>
      </c>
      <c r="E2151" s="19">
        <v>0</v>
      </c>
      <c r="F2151" s="2">
        <v>12.458131</v>
      </c>
      <c r="G2151" s="2">
        <v>171</v>
      </c>
    </row>
    <row r="2152" spans="1:7" x14ac:dyDescent="0.3">
      <c r="A2152" s="2">
        <v>17182</v>
      </c>
      <c r="B2152" s="2" t="s">
        <v>6441</v>
      </c>
      <c r="C2152" s="14">
        <v>-20000000</v>
      </c>
      <c r="D2152" s="16">
        <v>20000000</v>
      </c>
      <c r="E2152" s="18">
        <v>0</v>
      </c>
      <c r="F2152" s="2">
        <v>3.9963920000000002</v>
      </c>
      <c r="G2152" s="2">
        <v>63</v>
      </c>
    </row>
    <row r="2153" spans="1:7" x14ac:dyDescent="0.3">
      <c r="A2153" s="2">
        <v>8848</v>
      </c>
      <c r="B2153" s="2" t="s">
        <v>6443</v>
      </c>
      <c r="C2153" s="15">
        <v>44822796</v>
      </c>
      <c r="D2153" s="17">
        <v>20000000</v>
      </c>
      <c r="E2153" s="19">
        <v>64822796</v>
      </c>
      <c r="F2153" s="2">
        <v>30.387754000000001</v>
      </c>
      <c r="G2153" s="2">
        <v>697</v>
      </c>
    </row>
    <row r="2154" spans="1:7" x14ac:dyDescent="0.3">
      <c r="A2154" s="2">
        <v>38</v>
      </c>
      <c r="B2154" s="2" t="s">
        <v>6446</v>
      </c>
      <c r="C2154" s="14">
        <v>52258126</v>
      </c>
      <c r="D2154" s="16">
        <v>20000000</v>
      </c>
      <c r="E2154" s="18">
        <v>72258126</v>
      </c>
      <c r="F2154" s="2">
        <v>56.481487000000001</v>
      </c>
      <c r="G2154" s="2">
        <v>3652</v>
      </c>
    </row>
    <row r="2155" spans="1:7" x14ac:dyDescent="0.3">
      <c r="A2155" s="2">
        <v>38303</v>
      </c>
      <c r="B2155" s="2" t="s">
        <v>6448</v>
      </c>
      <c r="C2155" s="15">
        <v>12005248</v>
      </c>
      <c r="D2155" s="17">
        <v>20000000</v>
      </c>
      <c r="E2155" s="19">
        <v>32005248</v>
      </c>
      <c r="F2155" s="2">
        <v>19.962713000000001</v>
      </c>
      <c r="G2155" s="2">
        <v>368</v>
      </c>
    </row>
    <row r="2156" spans="1:7" x14ac:dyDescent="0.3">
      <c r="A2156" s="2">
        <v>1266</v>
      </c>
      <c r="B2156" s="2" t="s">
        <v>6451</v>
      </c>
      <c r="C2156" s="14">
        <v>45569869</v>
      </c>
      <c r="D2156" s="16">
        <v>20000000</v>
      </c>
      <c r="E2156" s="18">
        <v>65569869</v>
      </c>
      <c r="F2156" s="2">
        <v>18.666875999999998</v>
      </c>
      <c r="G2156" s="2">
        <v>363</v>
      </c>
    </row>
    <row r="2157" spans="1:7" x14ac:dyDescent="0.3">
      <c r="A2157" s="2">
        <v>107985</v>
      </c>
      <c r="B2157" s="2" t="s">
        <v>6454</v>
      </c>
      <c r="C2157" s="15">
        <v>26089287</v>
      </c>
      <c r="D2157" s="17">
        <v>20000000</v>
      </c>
      <c r="E2157" s="19">
        <v>46089287</v>
      </c>
      <c r="F2157" s="2">
        <v>55.964604999999999</v>
      </c>
      <c r="G2157" s="2">
        <v>1778</v>
      </c>
    </row>
    <row r="2158" spans="1:7" x14ac:dyDescent="0.3">
      <c r="A2158" s="2">
        <v>14043</v>
      </c>
      <c r="B2158" s="2" t="s">
        <v>6457</v>
      </c>
      <c r="C2158" s="14">
        <v>0</v>
      </c>
      <c r="D2158" s="16">
        <v>0</v>
      </c>
      <c r="E2158" s="18">
        <v>0</v>
      </c>
      <c r="F2158" s="2">
        <v>5.0347999999999997</v>
      </c>
      <c r="G2158" s="2">
        <v>143</v>
      </c>
    </row>
    <row r="2159" spans="1:7" x14ac:dyDescent="0.3">
      <c r="A2159" s="2">
        <v>19901</v>
      </c>
      <c r="B2159" s="2" t="s">
        <v>6461</v>
      </c>
      <c r="C2159" s="15">
        <v>31416464</v>
      </c>
      <c r="D2159" s="17">
        <v>20000000</v>
      </c>
      <c r="E2159" s="19">
        <v>51416464</v>
      </c>
      <c r="F2159" s="2">
        <v>28.019226</v>
      </c>
      <c r="G2159" s="2">
        <v>634</v>
      </c>
    </row>
    <row r="2160" spans="1:7" x14ac:dyDescent="0.3">
      <c r="A2160" s="2">
        <v>34016</v>
      </c>
      <c r="B2160" s="2" t="s">
        <v>6464</v>
      </c>
      <c r="C2160" s="14">
        <v>29779728</v>
      </c>
      <c r="D2160" s="16">
        <v>20000000</v>
      </c>
      <c r="E2160" s="18">
        <v>49779728</v>
      </c>
      <c r="F2160" s="2">
        <v>16.176976</v>
      </c>
      <c r="G2160" s="2">
        <v>525</v>
      </c>
    </row>
    <row r="2161" spans="1:7" x14ac:dyDescent="0.3">
      <c r="A2161" s="2">
        <v>59860</v>
      </c>
      <c r="B2161" s="2" t="s">
        <v>6468</v>
      </c>
      <c r="C2161" s="15">
        <v>-2575000</v>
      </c>
      <c r="D2161" s="17">
        <v>20000000</v>
      </c>
      <c r="E2161" s="19">
        <v>17425000</v>
      </c>
      <c r="F2161" s="2">
        <v>17.237143</v>
      </c>
      <c r="G2161" s="2">
        <v>593</v>
      </c>
    </row>
    <row r="2162" spans="1:7" x14ac:dyDescent="0.3">
      <c r="A2162" s="2">
        <v>10069</v>
      </c>
      <c r="B2162" s="2" t="s">
        <v>6471</v>
      </c>
      <c r="C2162" s="14">
        <v>18105095</v>
      </c>
      <c r="D2162" s="16">
        <v>9000000</v>
      </c>
      <c r="E2162" s="18">
        <v>27105095</v>
      </c>
      <c r="F2162" s="2">
        <v>4.3450300000000004</v>
      </c>
      <c r="G2162" s="2">
        <v>155</v>
      </c>
    </row>
    <row r="2163" spans="1:7" x14ac:dyDescent="0.3">
      <c r="A2163" s="2">
        <v>9588</v>
      </c>
      <c r="B2163" s="2" t="s">
        <v>6475</v>
      </c>
      <c r="C2163" s="15">
        <v>0</v>
      </c>
      <c r="D2163" s="17">
        <v>0</v>
      </c>
      <c r="E2163" s="19">
        <v>0</v>
      </c>
      <c r="F2163" s="2">
        <v>11.360996999999999</v>
      </c>
      <c r="G2163" s="2">
        <v>119</v>
      </c>
    </row>
    <row r="2164" spans="1:7" x14ac:dyDescent="0.3">
      <c r="A2164" s="2">
        <v>12819</v>
      </c>
      <c r="B2164" s="2" t="s">
        <v>6478</v>
      </c>
      <c r="C2164" s="14">
        <v>19300000</v>
      </c>
      <c r="D2164" s="16">
        <v>20000000</v>
      </c>
      <c r="E2164" s="18">
        <v>39300000</v>
      </c>
      <c r="F2164" s="2">
        <v>12.300789</v>
      </c>
      <c r="G2164" s="2">
        <v>124</v>
      </c>
    </row>
    <row r="2165" spans="1:7" x14ac:dyDescent="0.3">
      <c r="A2165" s="2">
        <v>9954</v>
      </c>
      <c r="B2165" s="2" t="s">
        <v>6482</v>
      </c>
      <c r="C2165" s="15">
        <v>17597471</v>
      </c>
      <c r="D2165" s="17">
        <v>20000000</v>
      </c>
      <c r="E2165" s="19">
        <v>37597471</v>
      </c>
      <c r="F2165" s="2">
        <v>15.804814</v>
      </c>
      <c r="G2165" s="2">
        <v>288</v>
      </c>
    </row>
    <row r="2166" spans="1:7" x14ac:dyDescent="0.3">
      <c r="A2166" s="2">
        <v>10115</v>
      </c>
      <c r="B2166" s="2" t="s">
        <v>6485</v>
      </c>
      <c r="C2166" s="14">
        <v>0</v>
      </c>
      <c r="D2166" s="16">
        <v>0</v>
      </c>
      <c r="E2166" s="18">
        <v>0</v>
      </c>
      <c r="F2166" s="2">
        <v>9.7505570000000006</v>
      </c>
      <c r="G2166" s="2">
        <v>148</v>
      </c>
    </row>
    <row r="2167" spans="1:7" x14ac:dyDescent="0.3">
      <c r="A2167" s="2">
        <v>25132</v>
      </c>
      <c r="B2167" s="2" t="s">
        <v>6488</v>
      </c>
      <c r="C2167" s="15">
        <v>-11027492</v>
      </c>
      <c r="D2167" s="17">
        <v>40000000</v>
      </c>
      <c r="E2167" s="19">
        <v>28972508</v>
      </c>
      <c r="F2167" s="2">
        <v>4.1009419999999999</v>
      </c>
      <c r="G2167" s="2">
        <v>44</v>
      </c>
    </row>
    <row r="2168" spans="1:7" x14ac:dyDescent="0.3">
      <c r="A2168" s="2">
        <v>577</v>
      </c>
      <c r="B2168" s="2" t="s">
        <v>6491</v>
      </c>
      <c r="C2168" s="14">
        <v>1284514</v>
      </c>
      <c r="D2168" s="16">
        <v>20000000</v>
      </c>
      <c r="E2168" s="18">
        <v>21284514</v>
      </c>
      <c r="F2168" s="2">
        <v>12.309715000000001</v>
      </c>
      <c r="G2168" s="2">
        <v>175</v>
      </c>
    </row>
    <row r="2169" spans="1:7" x14ac:dyDescent="0.3">
      <c r="A2169" s="2">
        <v>328387</v>
      </c>
      <c r="B2169" s="2" t="s">
        <v>6495</v>
      </c>
      <c r="C2169" s="15">
        <v>63707310</v>
      </c>
      <c r="D2169" s="17">
        <v>20000000</v>
      </c>
      <c r="E2169" s="19">
        <v>83707310</v>
      </c>
      <c r="F2169" s="2">
        <v>62.933898999999997</v>
      </c>
      <c r="G2169" s="2">
        <v>2181</v>
      </c>
    </row>
    <row r="2170" spans="1:7" x14ac:dyDescent="0.3">
      <c r="A2170" s="2">
        <v>12690</v>
      </c>
      <c r="B2170" s="2" t="s">
        <v>6499</v>
      </c>
      <c r="C2170" s="14">
        <v>211394</v>
      </c>
      <c r="D2170" s="16">
        <v>20000000</v>
      </c>
      <c r="E2170" s="18">
        <v>20211394</v>
      </c>
      <c r="F2170" s="2">
        <v>16.074397000000001</v>
      </c>
      <c r="G2170" s="2">
        <v>299</v>
      </c>
    </row>
    <row r="2171" spans="1:7" x14ac:dyDescent="0.3">
      <c r="A2171" s="2">
        <v>9945</v>
      </c>
      <c r="B2171" s="2" t="s">
        <v>6503</v>
      </c>
      <c r="C2171" s="15">
        <v>-20000000</v>
      </c>
      <c r="D2171" s="17">
        <v>20000000</v>
      </c>
      <c r="E2171" s="19">
        <v>0</v>
      </c>
      <c r="F2171" s="2">
        <v>17.016283999999999</v>
      </c>
      <c r="G2171" s="2">
        <v>255</v>
      </c>
    </row>
    <row r="2172" spans="1:7" x14ac:dyDescent="0.3">
      <c r="A2172" s="2">
        <v>539</v>
      </c>
      <c r="B2172" s="2" t="s">
        <v>6505</v>
      </c>
      <c r="C2172" s="14">
        <v>31193052</v>
      </c>
      <c r="D2172" s="16">
        <v>806948</v>
      </c>
      <c r="E2172" s="18">
        <v>32000000</v>
      </c>
      <c r="F2172" s="2">
        <v>93.067865999999995</v>
      </c>
      <c r="G2172" s="2">
        <v>2320</v>
      </c>
    </row>
    <row r="2173" spans="1:7" x14ac:dyDescent="0.3">
      <c r="A2173" s="2">
        <v>13596</v>
      </c>
      <c r="B2173" s="2" t="s">
        <v>6508</v>
      </c>
      <c r="C2173" s="15">
        <v>16620508</v>
      </c>
      <c r="D2173" s="17">
        <v>20000000</v>
      </c>
      <c r="E2173" s="19">
        <v>36620508</v>
      </c>
      <c r="F2173" s="2">
        <v>17.145287</v>
      </c>
      <c r="G2173" s="2">
        <v>220</v>
      </c>
    </row>
    <row r="2174" spans="1:7" x14ac:dyDescent="0.3">
      <c r="A2174" s="2">
        <v>226857</v>
      </c>
      <c r="B2174" s="2" t="s">
        <v>6510</v>
      </c>
      <c r="C2174" s="14">
        <v>14077920</v>
      </c>
      <c r="D2174" s="16">
        <v>20000000</v>
      </c>
      <c r="E2174" s="18">
        <v>34077920</v>
      </c>
      <c r="F2174" s="2">
        <v>27.256848999999999</v>
      </c>
      <c r="G2174" s="2">
        <v>542</v>
      </c>
    </row>
    <row r="2175" spans="1:7" x14ac:dyDescent="0.3">
      <c r="A2175" s="2">
        <v>13159</v>
      </c>
      <c r="B2175" s="2" t="s">
        <v>6513</v>
      </c>
      <c r="C2175" s="15">
        <v>-20000000</v>
      </c>
      <c r="D2175" s="17">
        <v>20000000</v>
      </c>
      <c r="E2175" s="19">
        <v>0</v>
      </c>
      <c r="F2175" s="2">
        <v>7.878177</v>
      </c>
      <c r="G2175" s="2">
        <v>130</v>
      </c>
    </row>
    <row r="2176" spans="1:7" x14ac:dyDescent="0.3">
      <c r="A2176" s="2">
        <v>47941</v>
      </c>
      <c r="B2176" s="2" t="s">
        <v>6515</v>
      </c>
      <c r="C2176" s="14">
        <v>-17702507</v>
      </c>
      <c r="D2176" s="16">
        <v>20000000</v>
      </c>
      <c r="E2176" s="18">
        <v>2297493</v>
      </c>
      <c r="F2176" s="2">
        <v>0.17396400000000001</v>
      </c>
      <c r="G2176" s="2">
        <v>7</v>
      </c>
    </row>
    <row r="2177" spans="1:7" x14ac:dyDescent="0.3">
      <c r="A2177" s="2">
        <v>526</v>
      </c>
      <c r="B2177" s="2" t="s">
        <v>6519</v>
      </c>
      <c r="C2177" s="15">
        <v>-1568000</v>
      </c>
      <c r="D2177" s="17">
        <v>20000000</v>
      </c>
      <c r="E2177" s="19">
        <v>18432000</v>
      </c>
      <c r="F2177" s="2">
        <v>14.370111</v>
      </c>
      <c r="G2177" s="2">
        <v>260</v>
      </c>
    </row>
    <row r="2178" spans="1:7" x14ac:dyDescent="0.3">
      <c r="A2178" s="2">
        <v>22796</v>
      </c>
      <c r="B2178" s="2" t="s">
        <v>6521</v>
      </c>
      <c r="C2178" s="14">
        <v>-1746585</v>
      </c>
      <c r="D2178" s="16">
        <v>20000000</v>
      </c>
      <c r="E2178" s="18">
        <v>18253415</v>
      </c>
      <c r="F2178" s="2">
        <v>11.090254</v>
      </c>
      <c r="G2178" s="2">
        <v>52</v>
      </c>
    </row>
    <row r="2179" spans="1:7" x14ac:dyDescent="0.3">
      <c r="A2179" s="2">
        <v>2355</v>
      </c>
      <c r="B2179" s="2" t="s">
        <v>6523</v>
      </c>
      <c r="C2179" s="15">
        <v>2222308</v>
      </c>
      <c r="D2179" s="17">
        <v>20000000</v>
      </c>
      <c r="E2179" s="19">
        <v>22222308</v>
      </c>
      <c r="F2179" s="2">
        <v>20.827780000000001</v>
      </c>
      <c r="G2179" s="2">
        <v>334</v>
      </c>
    </row>
    <row r="2180" spans="1:7" x14ac:dyDescent="0.3">
      <c r="A2180" s="2">
        <v>5915</v>
      </c>
      <c r="B2180" s="2" t="s">
        <v>6526</v>
      </c>
      <c r="C2180" s="14">
        <v>41255142</v>
      </c>
      <c r="D2180" s="16">
        <v>15000000</v>
      </c>
      <c r="E2180" s="18">
        <v>56255142</v>
      </c>
      <c r="F2180" s="2">
        <v>43.644978000000002</v>
      </c>
      <c r="G2180" s="2">
        <v>3045</v>
      </c>
    </row>
    <row r="2181" spans="1:7" x14ac:dyDescent="0.3">
      <c r="A2181" s="2">
        <v>9842</v>
      </c>
      <c r="B2181" s="2" t="s">
        <v>6528</v>
      </c>
      <c r="C2181" s="15">
        <v>-2192431</v>
      </c>
      <c r="D2181" s="17">
        <v>20000000</v>
      </c>
      <c r="E2181" s="19">
        <v>17807569</v>
      </c>
      <c r="F2181" s="2">
        <v>8.2443240000000007</v>
      </c>
      <c r="G2181" s="2">
        <v>111</v>
      </c>
    </row>
    <row r="2182" spans="1:7" x14ac:dyDescent="0.3">
      <c r="A2182" s="2">
        <v>61012</v>
      </c>
      <c r="B2182" s="2" t="s">
        <v>6531</v>
      </c>
      <c r="C2182" s="14">
        <v>32302796</v>
      </c>
      <c r="D2182" s="16">
        <v>20000000</v>
      </c>
      <c r="E2182" s="18">
        <v>52302796</v>
      </c>
      <c r="F2182" s="2">
        <v>23.292760999999999</v>
      </c>
      <c r="G2182" s="2">
        <v>432</v>
      </c>
    </row>
    <row r="2183" spans="1:7" x14ac:dyDescent="0.3">
      <c r="A2183" s="2">
        <v>755</v>
      </c>
      <c r="B2183" s="2" t="s">
        <v>6535</v>
      </c>
      <c r="C2183" s="15">
        <v>6836616</v>
      </c>
      <c r="D2183" s="17">
        <v>19000000</v>
      </c>
      <c r="E2183" s="19">
        <v>25836616</v>
      </c>
      <c r="F2183" s="2">
        <v>64.181668000000002</v>
      </c>
      <c r="G2183" s="2">
        <v>1603</v>
      </c>
    </row>
    <row r="2184" spans="1:7" x14ac:dyDescent="0.3">
      <c r="A2184" s="2">
        <v>13682</v>
      </c>
      <c r="B2184" s="2" t="s">
        <v>6538</v>
      </c>
      <c r="C2184" s="14">
        <v>0</v>
      </c>
      <c r="D2184" s="16">
        <v>0</v>
      </c>
      <c r="E2184" s="18">
        <v>0</v>
      </c>
      <c r="F2184" s="2">
        <v>9.0315399999999997</v>
      </c>
      <c r="G2184" s="2">
        <v>88</v>
      </c>
    </row>
    <row r="2185" spans="1:7" x14ac:dyDescent="0.3">
      <c r="A2185" s="2">
        <v>9089</v>
      </c>
      <c r="B2185" s="2" t="s">
        <v>6541</v>
      </c>
      <c r="C2185" s="15">
        <v>17519169</v>
      </c>
      <c r="D2185" s="17">
        <v>0</v>
      </c>
      <c r="E2185" s="19">
        <v>17519169</v>
      </c>
      <c r="F2185" s="2">
        <v>4.0315849999999998</v>
      </c>
      <c r="G2185" s="2">
        <v>39</v>
      </c>
    </row>
    <row r="2186" spans="1:7" x14ac:dyDescent="0.3">
      <c r="A2186" s="2">
        <v>9470</v>
      </c>
      <c r="B2186" s="2" t="s">
        <v>6544</v>
      </c>
      <c r="C2186" s="14">
        <v>80914445</v>
      </c>
      <c r="D2186" s="16">
        <v>20000000</v>
      </c>
      <c r="E2186" s="18">
        <v>100914445</v>
      </c>
      <c r="F2186" s="2">
        <v>13.658984999999999</v>
      </c>
      <c r="G2186" s="2">
        <v>831</v>
      </c>
    </row>
    <row r="2187" spans="1:7" x14ac:dyDescent="0.3">
      <c r="A2187" s="2">
        <v>18357</v>
      </c>
      <c r="B2187" s="2" t="s">
        <v>6547</v>
      </c>
      <c r="C2187" s="15">
        <v>-35000000</v>
      </c>
      <c r="D2187" s="17">
        <v>35000000</v>
      </c>
      <c r="E2187" s="19">
        <v>0</v>
      </c>
      <c r="F2187" s="2">
        <v>6.9083509999999997</v>
      </c>
      <c r="G2187" s="2">
        <v>20</v>
      </c>
    </row>
    <row r="2188" spans="1:7" x14ac:dyDescent="0.3">
      <c r="A2188" s="2">
        <v>7979</v>
      </c>
      <c r="B2188" s="2" t="s">
        <v>6550</v>
      </c>
      <c r="C2188" s="14">
        <v>53276047</v>
      </c>
      <c r="D2188" s="16">
        <v>20000000</v>
      </c>
      <c r="E2188" s="18">
        <v>73276047</v>
      </c>
      <c r="F2188" s="2">
        <v>10.446721999999999</v>
      </c>
      <c r="G2188" s="2">
        <v>394</v>
      </c>
    </row>
    <row r="2189" spans="1:7" x14ac:dyDescent="0.3">
      <c r="A2189" s="2">
        <v>470</v>
      </c>
      <c r="B2189" s="2" t="s">
        <v>6552</v>
      </c>
      <c r="C2189" s="15">
        <v>40427839</v>
      </c>
      <c r="D2189" s="17">
        <v>20000000</v>
      </c>
      <c r="E2189" s="19">
        <v>60427839</v>
      </c>
      <c r="F2189" s="2">
        <v>32.243357000000003</v>
      </c>
      <c r="G2189" s="2">
        <v>918</v>
      </c>
    </row>
    <row r="2190" spans="1:7" x14ac:dyDescent="0.3">
      <c r="A2190" s="2">
        <v>15644</v>
      </c>
      <c r="B2190" s="2" t="s">
        <v>6554</v>
      </c>
      <c r="C2190" s="14">
        <v>-3394237</v>
      </c>
      <c r="D2190" s="16">
        <v>20000000</v>
      </c>
      <c r="E2190" s="18">
        <v>16605763</v>
      </c>
      <c r="F2190" s="2">
        <v>9.149089</v>
      </c>
      <c r="G2190" s="2">
        <v>52</v>
      </c>
    </row>
    <row r="2191" spans="1:7" x14ac:dyDescent="0.3">
      <c r="A2191" s="2">
        <v>9582</v>
      </c>
      <c r="B2191" s="2" t="s">
        <v>6557</v>
      </c>
      <c r="C2191" s="15">
        <v>-2567837</v>
      </c>
      <c r="D2191" s="17">
        <v>20000000</v>
      </c>
      <c r="E2191" s="19">
        <v>17432163</v>
      </c>
      <c r="F2191" s="2">
        <v>5.5968349999999996</v>
      </c>
      <c r="G2191" s="2">
        <v>83</v>
      </c>
    </row>
    <row r="2192" spans="1:7" x14ac:dyDescent="0.3">
      <c r="A2192" s="2">
        <v>10642</v>
      </c>
      <c r="B2192" s="2" t="s">
        <v>6561</v>
      </c>
      <c r="C2192" s="14">
        <v>0</v>
      </c>
      <c r="D2192" s="16">
        <v>0</v>
      </c>
      <c r="E2192" s="18">
        <v>0</v>
      </c>
      <c r="F2192" s="2">
        <v>5.2144079999999997</v>
      </c>
      <c r="G2192" s="2">
        <v>120</v>
      </c>
    </row>
    <row r="2193" spans="1:7" x14ac:dyDescent="0.3">
      <c r="A2193" s="2">
        <v>22074</v>
      </c>
      <c r="B2193" s="2" t="s">
        <v>6564</v>
      </c>
      <c r="C2193" s="15">
        <v>-2563491</v>
      </c>
      <c r="D2193" s="17">
        <v>20000000</v>
      </c>
      <c r="E2193" s="19">
        <v>17436509</v>
      </c>
      <c r="F2193" s="2">
        <v>10.50098</v>
      </c>
      <c r="G2193" s="2">
        <v>167</v>
      </c>
    </row>
    <row r="2194" spans="1:7" x14ac:dyDescent="0.3">
      <c r="A2194" s="2">
        <v>2428</v>
      </c>
      <c r="B2194" s="2" t="s">
        <v>6567</v>
      </c>
      <c r="C2194" s="14">
        <v>-4526667</v>
      </c>
      <c r="D2194" s="16">
        <v>20000000</v>
      </c>
      <c r="E2194" s="18">
        <v>15473333</v>
      </c>
      <c r="F2194" s="2">
        <v>3.0112049999999999</v>
      </c>
      <c r="G2194" s="2">
        <v>41</v>
      </c>
    </row>
    <row r="2195" spans="1:7" x14ac:dyDescent="0.3">
      <c r="A2195" s="2">
        <v>290751</v>
      </c>
      <c r="B2195" s="2" t="s">
        <v>6571</v>
      </c>
      <c r="C2195" s="15">
        <v>15354990</v>
      </c>
      <c r="D2195" s="17">
        <v>19500000</v>
      </c>
      <c r="E2195" s="19">
        <v>34854990</v>
      </c>
      <c r="F2195" s="2">
        <v>15.012237000000001</v>
      </c>
      <c r="G2195" s="2">
        <v>336</v>
      </c>
    </row>
    <row r="2196" spans="1:7" x14ac:dyDescent="0.3">
      <c r="A2196" s="2">
        <v>13805</v>
      </c>
      <c r="B2196" s="2" t="s">
        <v>6574</v>
      </c>
      <c r="C2196" s="14">
        <v>-10890716</v>
      </c>
      <c r="D2196" s="16">
        <v>25000000</v>
      </c>
      <c r="E2196" s="18">
        <v>14109284</v>
      </c>
      <c r="F2196" s="2">
        <v>16.238961</v>
      </c>
      <c r="G2196" s="2">
        <v>240</v>
      </c>
    </row>
    <row r="2197" spans="1:7" x14ac:dyDescent="0.3">
      <c r="A2197" s="2">
        <v>4597</v>
      </c>
      <c r="B2197" s="2" t="s">
        <v>6576</v>
      </c>
      <c r="C2197" s="15">
        <v>2942221</v>
      </c>
      <c r="D2197" s="17">
        <v>20000000</v>
      </c>
      <c r="E2197" s="19">
        <v>22942221</v>
      </c>
      <c r="F2197" s="2">
        <v>15.212289999999999</v>
      </c>
      <c r="G2197" s="2">
        <v>208</v>
      </c>
    </row>
    <row r="2198" spans="1:7" x14ac:dyDescent="0.3">
      <c r="A2198" s="2">
        <v>9414</v>
      </c>
      <c r="B2198" s="2" t="s">
        <v>6579</v>
      </c>
      <c r="C2198" s="14">
        <v>-6198245</v>
      </c>
      <c r="D2198" s="16">
        <v>20000000</v>
      </c>
      <c r="E2198" s="18">
        <v>13801755</v>
      </c>
      <c r="F2198" s="2">
        <v>6.3970419999999999</v>
      </c>
      <c r="G2198" s="2">
        <v>125</v>
      </c>
    </row>
    <row r="2199" spans="1:7" x14ac:dyDescent="0.3">
      <c r="A2199" s="2">
        <v>63492</v>
      </c>
      <c r="B2199" s="2" t="s">
        <v>6581</v>
      </c>
      <c r="C2199" s="15">
        <v>10426096</v>
      </c>
      <c r="D2199" s="17">
        <v>20000000</v>
      </c>
      <c r="E2199" s="19">
        <v>30426096</v>
      </c>
      <c r="F2199" s="2">
        <v>19.220789</v>
      </c>
      <c r="G2199" s="2">
        <v>671</v>
      </c>
    </row>
    <row r="2200" spans="1:7" x14ac:dyDescent="0.3">
      <c r="A2200" s="2">
        <v>81796</v>
      </c>
      <c r="B2200" s="2" t="s">
        <v>6584</v>
      </c>
      <c r="C2200" s="14">
        <v>12204030</v>
      </c>
      <c r="D2200" s="16">
        <v>20000000</v>
      </c>
      <c r="E2200" s="18">
        <v>32204030</v>
      </c>
      <c r="F2200" s="2">
        <v>35.232278000000001</v>
      </c>
      <c r="G2200" s="2">
        <v>715</v>
      </c>
    </row>
    <row r="2201" spans="1:7" x14ac:dyDescent="0.3">
      <c r="A2201" s="2">
        <v>10710</v>
      </c>
      <c r="B2201" s="2" t="s">
        <v>6587</v>
      </c>
      <c r="C2201" s="15">
        <v>-40000000</v>
      </c>
      <c r="D2201" s="17">
        <v>40000000</v>
      </c>
      <c r="E2201" s="19">
        <v>0</v>
      </c>
      <c r="F2201" s="2">
        <v>9.8427710000000008</v>
      </c>
      <c r="G2201" s="2">
        <v>139</v>
      </c>
    </row>
    <row r="2202" spans="1:7" x14ac:dyDescent="0.3">
      <c r="A2202" s="2">
        <v>15092</v>
      </c>
      <c r="B2202" s="2" t="s">
        <v>6589</v>
      </c>
      <c r="C2202" s="14">
        <v>14560577</v>
      </c>
      <c r="D2202" s="16">
        <v>20000000</v>
      </c>
      <c r="E2202" s="18">
        <v>34560577</v>
      </c>
      <c r="F2202" s="2">
        <v>35.542808999999998</v>
      </c>
      <c r="G2202" s="2">
        <v>861</v>
      </c>
    </row>
    <row r="2203" spans="1:7" x14ac:dyDescent="0.3">
      <c r="A2203" s="2">
        <v>11382</v>
      </c>
      <c r="B2203" s="2" t="s">
        <v>6591</v>
      </c>
      <c r="C2203" s="15">
        <v>0</v>
      </c>
      <c r="D2203" s="17">
        <v>0</v>
      </c>
      <c r="E2203" s="19">
        <v>0</v>
      </c>
      <c r="F2203" s="2">
        <v>7.8292950000000001</v>
      </c>
      <c r="G2203" s="2">
        <v>130</v>
      </c>
    </row>
    <row r="2204" spans="1:7" x14ac:dyDescent="0.3">
      <c r="A2204" s="2">
        <v>15005</v>
      </c>
      <c r="B2204" s="2" t="s">
        <v>6593</v>
      </c>
      <c r="C2204" s="14">
        <v>-6608826</v>
      </c>
      <c r="D2204" s="16">
        <v>20000000</v>
      </c>
      <c r="E2204" s="18">
        <v>13391174</v>
      </c>
      <c r="F2204" s="2">
        <v>3.476925</v>
      </c>
      <c r="G2204" s="2">
        <v>12</v>
      </c>
    </row>
    <row r="2205" spans="1:7" x14ac:dyDescent="0.3">
      <c r="A2205" s="2">
        <v>8198</v>
      </c>
      <c r="B2205" s="2" t="s">
        <v>6598</v>
      </c>
      <c r="C2205" s="15">
        <v>-2325876</v>
      </c>
      <c r="D2205" s="17">
        <v>30000000</v>
      </c>
      <c r="E2205" s="19">
        <v>27674124</v>
      </c>
      <c r="F2205" s="2">
        <v>5.1337440000000001</v>
      </c>
      <c r="G2205" s="2">
        <v>81</v>
      </c>
    </row>
    <row r="2206" spans="1:7" x14ac:dyDescent="0.3">
      <c r="A2206" s="2">
        <v>6963</v>
      </c>
      <c r="B2206" s="2" t="s">
        <v>6600</v>
      </c>
      <c r="C2206" s="14">
        <v>-7517225</v>
      </c>
      <c r="D2206" s="16">
        <v>20000000</v>
      </c>
      <c r="E2206" s="18">
        <v>12482775</v>
      </c>
      <c r="F2206" s="2">
        <v>14.031377000000001</v>
      </c>
      <c r="G2206" s="2">
        <v>289</v>
      </c>
    </row>
    <row r="2207" spans="1:7" x14ac:dyDescent="0.3">
      <c r="A2207" s="2">
        <v>15070</v>
      </c>
      <c r="B2207" s="2" t="s">
        <v>6602</v>
      </c>
      <c r="C2207" s="15">
        <v>-7601372</v>
      </c>
      <c r="D2207" s="17">
        <v>20000000</v>
      </c>
      <c r="E2207" s="19">
        <v>12398628</v>
      </c>
      <c r="F2207" s="2">
        <v>17.227376</v>
      </c>
      <c r="G2207" s="2">
        <v>139</v>
      </c>
    </row>
    <row r="2208" spans="1:7" x14ac:dyDescent="0.3">
      <c r="A2208" s="2">
        <v>12797</v>
      </c>
      <c r="B2208" s="2" t="s">
        <v>6604</v>
      </c>
      <c r="C2208" s="14">
        <v>0</v>
      </c>
      <c r="D2208" s="16">
        <v>0</v>
      </c>
      <c r="E2208" s="18">
        <v>0</v>
      </c>
      <c r="F2208" s="2">
        <v>17.98817</v>
      </c>
      <c r="G2208" s="2">
        <v>286</v>
      </c>
    </row>
    <row r="2209" spans="1:7" x14ac:dyDescent="0.3">
      <c r="A2209" s="2">
        <v>17134</v>
      </c>
      <c r="B2209" s="2" t="s">
        <v>6606</v>
      </c>
      <c r="C2209" s="15">
        <v>-2719674</v>
      </c>
      <c r="D2209" s="17">
        <v>20000000</v>
      </c>
      <c r="E2209" s="19">
        <v>17280326</v>
      </c>
      <c r="F2209" s="2">
        <v>15.661350000000001</v>
      </c>
      <c r="G2209" s="2">
        <v>220</v>
      </c>
    </row>
    <row r="2210" spans="1:7" x14ac:dyDescent="0.3">
      <c r="A2210" s="2">
        <v>41402</v>
      </c>
      <c r="B2210" s="2" t="s">
        <v>6608</v>
      </c>
      <c r="C2210" s="14">
        <v>4145613</v>
      </c>
      <c r="D2210" s="16">
        <v>20000000</v>
      </c>
      <c r="E2210" s="18">
        <v>24145613</v>
      </c>
      <c r="F2210" s="2">
        <v>19.705310999999998</v>
      </c>
      <c r="G2210" s="2">
        <v>641</v>
      </c>
    </row>
    <row r="2211" spans="1:7" x14ac:dyDescent="0.3">
      <c r="A2211" s="2">
        <v>18885</v>
      </c>
      <c r="B2211" s="2" t="s">
        <v>6612</v>
      </c>
      <c r="C2211" s="15">
        <v>0</v>
      </c>
      <c r="D2211" s="17">
        <v>0</v>
      </c>
      <c r="E2211" s="19">
        <v>0</v>
      </c>
      <c r="F2211" s="2">
        <v>2.6457220000000001</v>
      </c>
      <c r="G2211" s="2">
        <v>48</v>
      </c>
    </row>
    <row r="2212" spans="1:7" x14ac:dyDescent="0.3">
      <c r="A2212" s="2">
        <v>4953</v>
      </c>
      <c r="B2212" s="2" t="s">
        <v>6615</v>
      </c>
      <c r="C2212" s="14">
        <v>0</v>
      </c>
      <c r="D2212" s="16">
        <v>0</v>
      </c>
      <c r="E2212" s="18">
        <v>0</v>
      </c>
      <c r="F2212" s="2">
        <v>17.662683000000001</v>
      </c>
      <c r="G2212" s="2">
        <v>424</v>
      </c>
    </row>
    <row r="2213" spans="1:7" x14ac:dyDescent="0.3">
      <c r="A2213" s="2">
        <v>10773</v>
      </c>
      <c r="B2213" s="2" t="s">
        <v>6617</v>
      </c>
      <c r="C2213" s="15">
        <v>0</v>
      </c>
      <c r="D2213" s="17">
        <v>0</v>
      </c>
      <c r="E2213" s="19">
        <v>0</v>
      </c>
      <c r="F2213" s="2">
        <v>2.8941539999999999</v>
      </c>
      <c r="G2213" s="2">
        <v>62</v>
      </c>
    </row>
    <row r="2214" spans="1:7" x14ac:dyDescent="0.3">
      <c r="A2214" s="2">
        <v>146198</v>
      </c>
      <c r="B2214" s="2" t="s">
        <v>6619</v>
      </c>
      <c r="C2214" s="14">
        <v>-7360703</v>
      </c>
      <c r="D2214" s="16">
        <v>20000000</v>
      </c>
      <c r="E2214" s="18">
        <v>12639297</v>
      </c>
      <c r="F2214" s="2">
        <v>29.371987000000001</v>
      </c>
      <c r="G2214" s="2">
        <v>797</v>
      </c>
    </row>
    <row r="2215" spans="1:7" x14ac:dyDescent="0.3">
      <c r="A2215" s="2">
        <v>2639</v>
      </c>
      <c r="B2215" s="2" t="s">
        <v>6622</v>
      </c>
      <c r="C2215" s="15">
        <v>-9313159</v>
      </c>
      <c r="D2215" s="17">
        <v>20000000</v>
      </c>
      <c r="E2215" s="19">
        <v>10686841</v>
      </c>
      <c r="F2215" s="2">
        <v>11.352693</v>
      </c>
      <c r="G2215" s="2">
        <v>187</v>
      </c>
    </row>
    <row r="2216" spans="1:7" x14ac:dyDescent="0.3">
      <c r="A2216" s="2">
        <v>10563</v>
      </c>
      <c r="B2216" s="2" t="s">
        <v>6625</v>
      </c>
      <c r="C2216" s="14">
        <v>-20000000</v>
      </c>
      <c r="D2216" s="16">
        <v>20000000</v>
      </c>
      <c r="E2216" s="18">
        <v>0</v>
      </c>
      <c r="F2216" s="2">
        <v>7.5537729999999996</v>
      </c>
      <c r="G2216" s="2">
        <v>62</v>
      </c>
    </row>
    <row r="2217" spans="1:7" x14ac:dyDescent="0.3">
      <c r="A2217" s="2">
        <v>295964</v>
      </c>
      <c r="B2217" s="2" t="s">
        <v>6628</v>
      </c>
      <c r="C2217" s="15">
        <v>16606743</v>
      </c>
      <c r="D2217" s="17">
        <v>20000000</v>
      </c>
      <c r="E2217" s="19">
        <v>36606743</v>
      </c>
      <c r="F2217" s="2">
        <v>30.477114</v>
      </c>
      <c r="G2217" s="2">
        <v>950</v>
      </c>
    </row>
    <row r="2218" spans="1:7" x14ac:dyDescent="0.3">
      <c r="A2218" s="2">
        <v>5971</v>
      </c>
      <c r="B2218" s="2" t="s">
        <v>6631</v>
      </c>
      <c r="C2218" s="14">
        <v>-20000000</v>
      </c>
      <c r="D2218" s="16">
        <v>20000000</v>
      </c>
      <c r="E2218" s="18">
        <v>0</v>
      </c>
      <c r="F2218" s="2">
        <v>9.9270180000000003</v>
      </c>
      <c r="G2218" s="2">
        <v>105</v>
      </c>
    </row>
    <row r="2219" spans="1:7" x14ac:dyDescent="0.3">
      <c r="A2219" s="2">
        <v>9716</v>
      </c>
      <c r="B2219" s="2" t="s">
        <v>6634</v>
      </c>
      <c r="C2219" s="15">
        <v>-20000000</v>
      </c>
      <c r="D2219" s="17">
        <v>20000000</v>
      </c>
      <c r="E2219" s="19">
        <v>0</v>
      </c>
      <c r="F2219" s="2">
        <v>12.379780999999999</v>
      </c>
      <c r="G2219" s="2">
        <v>147</v>
      </c>
    </row>
    <row r="2220" spans="1:7" x14ac:dyDescent="0.3">
      <c r="A2220" s="2">
        <v>11835</v>
      </c>
      <c r="B2220" s="2" t="s">
        <v>6636</v>
      </c>
      <c r="C2220" s="14">
        <v>-3025541</v>
      </c>
      <c r="D2220" s="16">
        <v>20000000</v>
      </c>
      <c r="E2220" s="18">
        <v>16974459</v>
      </c>
      <c r="F2220" s="2">
        <v>12.643703</v>
      </c>
      <c r="G2220" s="2">
        <v>297</v>
      </c>
    </row>
    <row r="2221" spans="1:7" x14ac:dyDescent="0.3">
      <c r="A2221" s="2">
        <v>26171</v>
      </c>
      <c r="B2221" s="2" t="s">
        <v>6638</v>
      </c>
      <c r="C2221" s="15">
        <v>-21000000</v>
      </c>
      <c r="D2221" s="17">
        <v>21000000</v>
      </c>
      <c r="E2221" s="19">
        <v>0</v>
      </c>
      <c r="F2221" s="2">
        <v>15.440465</v>
      </c>
      <c r="G2221" s="2">
        <v>284</v>
      </c>
    </row>
    <row r="2222" spans="1:7" x14ac:dyDescent="0.3">
      <c r="A2222" s="2">
        <v>31117</v>
      </c>
      <c r="B2222" s="2" t="s">
        <v>6640</v>
      </c>
      <c r="C2222" s="14">
        <v>9109322</v>
      </c>
      <c r="D2222" s="16">
        <v>0</v>
      </c>
      <c r="E2222" s="18">
        <v>9109322</v>
      </c>
      <c r="F2222" s="2">
        <v>5.886228</v>
      </c>
      <c r="G2222" s="2">
        <v>35</v>
      </c>
    </row>
    <row r="2223" spans="1:7" x14ac:dyDescent="0.3">
      <c r="A2223" s="2">
        <v>9074</v>
      </c>
      <c r="B2223" s="2" t="s">
        <v>6643</v>
      </c>
      <c r="C2223" s="15">
        <v>12382362</v>
      </c>
      <c r="D2223" s="17">
        <v>0</v>
      </c>
      <c r="E2223" s="19">
        <v>12382362</v>
      </c>
      <c r="F2223" s="2">
        <v>6.9256450000000003</v>
      </c>
      <c r="G2223" s="2">
        <v>133</v>
      </c>
    </row>
    <row r="2224" spans="1:7" x14ac:dyDescent="0.3">
      <c r="A2224" s="2">
        <v>14396</v>
      </c>
      <c r="B2224" s="2" t="s">
        <v>6645</v>
      </c>
      <c r="C2224" s="14">
        <v>-9662523</v>
      </c>
      <c r="D2224" s="16">
        <v>20000000</v>
      </c>
      <c r="E2224" s="18">
        <v>10337477</v>
      </c>
      <c r="F2224" s="2">
        <v>9.3614599999999992</v>
      </c>
      <c r="G2224" s="2">
        <v>78</v>
      </c>
    </row>
    <row r="2225" spans="1:7" x14ac:dyDescent="0.3">
      <c r="A2225" s="2">
        <v>15673</v>
      </c>
      <c r="B2225" s="2" t="s">
        <v>6647</v>
      </c>
      <c r="C2225" s="15">
        <v>-8658984</v>
      </c>
      <c r="D2225" s="17">
        <v>20000000</v>
      </c>
      <c r="E2225" s="19">
        <v>11341016</v>
      </c>
      <c r="F2225" s="2">
        <v>6.1026629999999997</v>
      </c>
      <c r="G2225" s="2">
        <v>24</v>
      </c>
    </row>
    <row r="2226" spans="1:7" x14ac:dyDescent="0.3">
      <c r="A2226" s="2">
        <v>42618</v>
      </c>
      <c r="B2226" s="2" t="s">
        <v>6649</v>
      </c>
      <c r="C2226" s="14">
        <v>12000000</v>
      </c>
      <c r="D2226" s="16">
        <v>8000000</v>
      </c>
      <c r="E2226" s="18">
        <v>20000000</v>
      </c>
      <c r="F2226" s="2">
        <v>0.70914299999999997</v>
      </c>
      <c r="G2226" s="2">
        <v>15</v>
      </c>
    </row>
    <row r="2227" spans="1:7" x14ac:dyDescent="0.3">
      <c r="A2227" s="2">
        <v>171274</v>
      </c>
      <c r="B2227" s="2" t="s">
        <v>6652</v>
      </c>
      <c r="C2227" s="15">
        <v>-8889025</v>
      </c>
      <c r="D2227" s="17">
        <v>20000000</v>
      </c>
      <c r="E2227" s="19">
        <v>11110975</v>
      </c>
      <c r="F2227" s="2">
        <v>45.742216999999997</v>
      </c>
      <c r="G2227" s="2">
        <v>833</v>
      </c>
    </row>
    <row r="2228" spans="1:7" x14ac:dyDescent="0.3">
      <c r="A2228" s="2">
        <v>24432</v>
      </c>
      <c r="B2228" s="2" t="s">
        <v>6655</v>
      </c>
      <c r="C2228" s="14">
        <v>0</v>
      </c>
      <c r="D2228" s="16">
        <v>0</v>
      </c>
      <c r="E2228" s="18">
        <v>0</v>
      </c>
      <c r="F2228" s="2">
        <v>1.682839</v>
      </c>
      <c r="G2228" s="2">
        <v>18</v>
      </c>
    </row>
    <row r="2229" spans="1:7" x14ac:dyDescent="0.3">
      <c r="A2229" s="2">
        <v>109417</v>
      </c>
      <c r="B2229" s="2" t="s">
        <v>6658</v>
      </c>
      <c r="C2229" s="15">
        <v>-3450523</v>
      </c>
      <c r="D2229" s="17">
        <v>20000000</v>
      </c>
      <c r="E2229" s="19">
        <v>16549477</v>
      </c>
      <c r="F2229" s="2">
        <v>8.2373360000000009</v>
      </c>
      <c r="G2229" s="2">
        <v>88</v>
      </c>
    </row>
    <row r="2230" spans="1:7" x14ac:dyDescent="0.3">
      <c r="A2230" s="2">
        <v>13948</v>
      </c>
      <c r="B2230" s="2" t="s">
        <v>6661</v>
      </c>
      <c r="C2230" s="14">
        <v>-13000000</v>
      </c>
      <c r="D2230" s="16">
        <v>20000000</v>
      </c>
      <c r="E2230" s="18">
        <v>7000000</v>
      </c>
      <c r="F2230" s="2">
        <v>2.6053739999999999</v>
      </c>
      <c r="G2230" s="2">
        <v>20</v>
      </c>
    </row>
    <row r="2231" spans="1:7" x14ac:dyDescent="0.3">
      <c r="A2231" s="2">
        <v>106747</v>
      </c>
      <c r="B2231" s="2" t="s">
        <v>6663</v>
      </c>
      <c r="C2231" s="15">
        <v>3008161</v>
      </c>
      <c r="D2231" s="17">
        <v>12000000</v>
      </c>
      <c r="E2231" s="19">
        <v>15008161</v>
      </c>
      <c r="F2231" s="2">
        <v>29.072963999999999</v>
      </c>
      <c r="G2231" s="2">
        <v>631</v>
      </c>
    </row>
    <row r="2232" spans="1:7" x14ac:dyDescent="0.3">
      <c r="A2232" s="2">
        <v>10929</v>
      </c>
      <c r="B2232" s="2" t="s">
        <v>6665</v>
      </c>
      <c r="C2232" s="14">
        <v>-22000000</v>
      </c>
      <c r="D2232" s="16">
        <v>22000000</v>
      </c>
      <c r="E2232" s="18">
        <v>0</v>
      </c>
      <c r="F2232" s="2">
        <v>1.3225279999999999</v>
      </c>
      <c r="G2232" s="2">
        <v>82</v>
      </c>
    </row>
    <row r="2233" spans="1:7" x14ac:dyDescent="0.3">
      <c r="A2233" s="2">
        <v>14220</v>
      </c>
      <c r="B2233" s="2" t="s">
        <v>6668</v>
      </c>
      <c r="C2233" s="15">
        <v>6575282</v>
      </c>
      <c r="D2233" s="17">
        <v>0</v>
      </c>
      <c r="E2233" s="19">
        <v>6575282</v>
      </c>
      <c r="F2233" s="2">
        <v>4.9613060000000004</v>
      </c>
      <c r="G2233" s="2">
        <v>69</v>
      </c>
    </row>
    <row r="2234" spans="1:7" x14ac:dyDescent="0.3">
      <c r="A2234" s="2">
        <v>46435</v>
      </c>
      <c r="B2234" s="2" t="s">
        <v>6670</v>
      </c>
      <c r="C2234" s="14">
        <v>0</v>
      </c>
      <c r="D2234" s="16">
        <v>0</v>
      </c>
      <c r="E2234" s="18">
        <v>0</v>
      </c>
      <c r="F2234" s="2">
        <v>8.6285190000000007</v>
      </c>
      <c r="G2234" s="2">
        <v>41</v>
      </c>
    </row>
    <row r="2235" spans="1:7" x14ac:dyDescent="0.3">
      <c r="A2235" s="2">
        <v>256962</v>
      </c>
      <c r="B2235" s="2" t="s">
        <v>6675</v>
      </c>
      <c r="C2235" s="15">
        <v>-13579681</v>
      </c>
      <c r="D2235" s="17">
        <v>20000000</v>
      </c>
      <c r="E2235" s="19">
        <v>6420319</v>
      </c>
      <c r="F2235" s="2">
        <v>12.232048000000001</v>
      </c>
      <c r="G2235" s="2">
        <v>185</v>
      </c>
    </row>
    <row r="2236" spans="1:7" x14ac:dyDescent="0.3">
      <c r="A2236" s="2">
        <v>48231</v>
      </c>
      <c r="B2236" s="2" t="s">
        <v>6679</v>
      </c>
      <c r="C2236" s="14">
        <v>12462041</v>
      </c>
      <c r="D2236" s="16">
        <v>15000000</v>
      </c>
      <c r="E2236" s="18">
        <v>27462041</v>
      </c>
      <c r="F2236" s="2">
        <v>27.133277</v>
      </c>
      <c r="G2236" s="2">
        <v>571</v>
      </c>
    </row>
    <row r="2237" spans="1:7" x14ac:dyDescent="0.3">
      <c r="A2237" s="2">
        <v>3509</v>
      </c>
      <c r="B2237" s="2" t="s">
        <v>6683</v>
      </c>
      <c r="C2237" s="15">
        <v>-1040082</v>
      </c>
      <c r="D2237" s="17">
        <v>8700000</v>
      </c>
      <c r="E2237" s="19">
        <v>7659918</v>
      </c>
      <c r="F2237" s="2">
        <v>26.093043000000002</v>
      </c>
      <c r="G2237" s="2">
        <v>532</v>
      </c>
    </row>
    <row r="2238" spans="1:7" x14ac:dyDescent="0.3">
      <c r="A2238" s="2">
        <v>82684</v>
      </c>
      <c r="B2238" s="2" t="s">
        <v>6686</v>
      </c>
      <c r="C2238" s="14">
        <v>0</v>
      </c>
      <c r="D2238" s="16">
        <v>0</v>
      </c>
      <c r="E2238" s="18">
        <v>0</v>
      </c>
      <c r="F2238" s="2">
        <v>13.621200999999999</v>
      </c>
      <c r="G2238" s="2">
        <v>216</v>
      </c>
    </row>
    <row r="2239" spans="1:7" x14ac:dyDescent="0.3">
      <c r="A2239" s="2">
        <v>12142</v>
      </c>
      <c r="B2239" s="2" t="s">
        <v>6689</v>
      </c>
      <c r="C2239" s="15">
        <v>-9557192</v>
      </c>
      <c r="D2239" s="17">
        <v>20000000</v>
      </c>
      <c r="E2239" s="19">
        <v>10442808</v>
      </c>
      <c r="F2239" s="2">
        <v>9.2929870000000001</v>
      </c>
      <c r="G2239" s="2">
        <v>173</v>
      </c>
    </row>
    <row r="2240" spans="1:7" x14ac:dyDescent="0.3">
      <c r="A2240" s="2">
        <v>23367</v>
      </c>
      <c r="B2240" s="2" t="s">
        <v>6692</v>
      </c>
      <c r="C2240" s="14">
        <v>-14789012</v>
      </c>
      <c r="D2240" s="16">
        <v>20000000</v>
      </c>
      <c r="E2240" s="18">
        <v>5210988</v>
      </c>
      <c r="F2240" s="2">
        <v>7.7166059999999996</v>
      </c>
      <c r="G2240" s="2">
        <v>126</v>
      </c>
    </row>
    <row r="2241" spans="1:7" x14ac:dyDescent="0.3">
      <c r="A2241" s="2">
        <v>10740</v>
      </c>
      <c r="B2241" s="2" t="s">
        <v>6694</v>
      </c>
      <c r="C2241" s="15">
        <v>-20000000</v>
      </c>
      <c r="D2241" s="17">
        <v>20000000</v>
      </c>
      <c r="E2241" s="19">
        <v>0</v>
      </c>
      <c r="F2241" s="2">
        <v>7.6980750000000002</v>
      </c>
      <c r="G2241" s="2">
        <v>179</v>
      </c>
    </row>
    <row r="2242" spans="1:7" x14ac:dyDescent="0.3">
      <c r="A2242" s="2">
        <v>241239</v>
      </c>
      <c r="B2242" s="2" t="s">
        <v>6697</v>
      </c>
      <c r="C2242" s="14">
        <v>-7992930</v>
      </c>
      <c r="D2242" s="16">
        <v>20000000</v>
      </c>
      <c r="E2242" s="18">
        <v>12007070</v>
      </c>
      <c r="F2242" s="2">
        <v>37.629308999999999</v>
      </c>
      <c r="G2242" s="2">
        <v>546</v>
      </c>
    </row>
    <row r="2243" spans="1:7" x14ac:dyDescent="0.3">
      <c r="A2243" s="2">
        <v>14582</v>
      </c>
      <c r="B2243" s="2" t="s">
        <v>6701</v>
      </c>
      <c r="C2243" s="15">
        <v>0</v>
      </c>
      <c r="D2243" s="17">
        <v>0</v>
      </c>
      <c r="E2243" s="19">
        <v>0</v>
      </c>
      <c r="F2243" s="2">
        <v>2.4059110000000001</v>
      </c>
      <c r="G2243" s="2">
        <v>26</v>
      </c>
    </row>
    <row r="2244" spans="1:7" x14ac:dyDescent="0.3">
      <c r="A2244" s="2">
        <v>14914</v>
      </c>
      <c r="B2244" s="2" t="s">
        <v>6704</v>
      </c>
      <c r="C2244" s="14">
        <v>0</v>
      </c>
      <c r="D2244" s="16">
        <v>0</v>
      </c>
      <c r="E2244" s="18">
        <v>0</v>
      </c>
      <c r="F2244" s="2">
        <v>3.3502969999999999</v>
      </c>
      <c r="G2244" s="2">
        <v>59</v>
      </c>
    </row>
    <row r="2245" spans="1:7" x14ac:dyDescent="0.3">
      <c r="A2245" s="2">
        <v>3902</v>
      </c>
      <c r="B2245" s="2" t="s">
        <v>6707</v>
      </c>
      <c r="C2245" s="15">
        <v>-15998879</v>
      </c>
      <c r="D2245" s="17">
        <v>20000000</v>
      </c>
      <c r="E2245" s="19">
        <v>4001121</v>
      </c>
      <c r="F2245" s="2">
        <v>13.032308</v>
      </c>
      <c r="G2245" s="2">
        <v>195</v>
      </c>
    </row>
    <row r="2246" spans="1:7" x14ac:dyDescent="0.3">
      <c r="A2246" s="2">
        <v>77948</v>
      </c>
      <c r="B2246" s="2" t="s">
        <v>6710</v>
      </c>
      <c r="C2246" s="14">
        <v>-3136417</v>
      </c>
      <c r="D2246" s="16">
        <v>20000000</v>
      </c>
      <c r="E2246" s="18">
        <v>16863583</v>
      </c>
      <c r="F2246" s="2">
        <v>15.131867</v>
      </c>
      <c r="G2246" s="2">
        <v>271</v>
      </c>
    </row>
    <row r="2247" spans="1:7" x14ac:dyDescent="0.3">
      <c r="A2247" s="2">
        <v>21755</v>
      </c>
      <c r="B2247" s="2" t="s">
        <v>6714</v>
      </c>
      <c r="C2247" s="15">
        <v>-14469236</v>
      </c>
      <c r="D2247" s="17">
        <v>20000000</v>
      </c>
      <c r="E2247" s="19">
        <v>5530764</v>
      </c>
      <c r="F2247" s="2">
        <v>10.218306999999999</v>
      </c>
      <c r="G2247" s="2">
        <v>203</v>
      </c>
    </row>
    <row r="2248" spans="1:7" x14ac:dyDescent="0.3">
      <c r="A2248" s="2">
        <v>4960</v>
      </c>
      <c r="B2248" s="2" t="s">
        <v>6716</v>
      </c>
      <c r="C2248" s="14">
        <v>-21000000</v>
      </c>
      <c r="D2248" s="16">
        <v>21000000</v>
      </c>
      <c r="E2248" s="18">
        <v>0</v>
      </c>
      <c r="F2248" s="2">
        <v>12.761176000000001</v>
      </c>
      <c r="G2248" s="2">
        <v>278</v>
      </c>
    </row>
    <row r="2249" spans="1:7" x14ac:dyDescent="0.3">
      <c r="A2249" s="2">
        <v>128</v>
      </c>
      <c r="B2249" s="2" t="s">
        <v>6721</v>
      </c>
      <c r="C2249" s="15">
        <v>132875308</v>
      </c>
      <c r="D2249" s="17">
        <v>26500000</v>
      </c>
      <c r="E2249" s="19">
        <v>159375308</v>
      </c>
      <c r="F2249" s="2">
        <v>60.732737999999998</v>
      </c>
      <c r="G2249" s="2">
        <v>1983</v>
      </c>
    </row>
    <row r="2250" spans="1:7" x14ac:dyDescent="0.3">
      <c r="A2250" s="2">
        <v>14652</v>
      </c>
      <c r="B2250" s="2" t="s">
        <v>6724</v>
      </c>
      <c r="C2250" s="14">
        <v>0</v>
      </c>
      <c r="D2250" s="16">
        <v>0</v>
      </c>
      <c r="E2250" s="18">
        <v>0</v>
      </c>
      <c r="F2250" s="2">
        <v>0.49446000000000001</v>
      </c>
      <c r="G2250" s="2">
        <v>20</v>
      </c>
    </row>
    <row r="2251" spans="1:7" x14ac:dyDescent="0.3">
      <c r="A2251" s="2">
        <v>40932</v>
      </c>
      <c r="B2251" s="2" t="s">
        <v>6726</v>
      </c>
      <c r="C2251" s="15">
        <v>0</v>
      </c>
      <c r="D2251" s="17">
        <v>0</v>
      </c>
      <c r="E2251" s="19">
        <v>0</v>
      </c>
      <c r="F2251" s="2">
        <v>6.5742849999999997</v>
      </c>
      <c r="G2251" s="2">
        <v>9</v>
      </c>
    </row>
    <row r="2252" spans="1:7" x14ac:dyDescent="0.3">
      <c r="A2252" s="2">
        <v>16608</v>
      </c>
      <c r="B2252" s="2" t="s">
        <v>6731</v>
      </c>
      <c r="C2252" s="14">
        <v>3048693</v>
      </c>
      <c r="D2252" s="16">
        <v>2000000</v>
      </c>
      <c r="E2252" s="18">
        <v>5048693</v>
      </c>
      <c r="F2252" s="2">
        <v>14.617944</v>
      </c>
      <c r="G2252" s="2">
        <v>218</v>
      </c>
    </row>
    <row r="2253" spans="1:7" x14ac:dyDescent="0.3">
      <c r="A2253" s="2">
        <v>334531</v>
      </c>
      <c r="B2253" s="2" t="s">
        <v>6734</v>
      </c>
      <c r="C2253" s="15">
        <v>-20000000</v>
      </c>
      <c r="D2253" s="17">
        <v>20000000</v>
      </c>
      <c r="E2253" s="19">
        <v>0</v>
      </c>
      <c r="F2253" s="2">
        <v>3.1029870000000002</v>
      </c>
      <c r="G2253" s="2">
        <v>36</v>
      </c>
    </row>
    <row r="2254" spans="1:7" x14ac:dyDescent="0.3">
      <c r="A2254" s="2">
        <v>32316</v>
      </c>
      <c r="B2254" s="2" t="s">
        <v>6738</v>
      </c>
      <c r="C2254" s="14">
        <v>-18324294</v>
      </c>
      <c r="D2254" s="16">
        <v>20000000</v>
      </c>
      <c r="E2254" s="18">
        <v>1675706</v>
      </c>
      <c r="F2254" s="2">
        <v>5.65327</v>
      </c>
      <c r="G2254" s="2">
        <v>12</v>
      </c>
    </row>
    <row r="2255" spans="1:7" x14ac:dyDescent="0.3">
      <c r="A2255" s="2">
        <v>7299</v>
      </c>
      <c r="B2255" s="2" t="s">
        <v>6740</v>
      </c>
      <c r="C2255" s="15">
        <v>-14640355</v>
      </c>
      <c r="D2255" s="17">
        <v>20000000</v>
      </c>
      <c r="E2255" s="19">
        <v>5359645</v>
      </c>
      <c r="F2255" s="2">
        <v>44.566609</v>
      </c>
      <c r="G2255" s="2">
        <v>1552</v>
      </c>
    </row>
    <row r="2256" spans="1:7" x14ac:dyDescent="0.3">
      <c r="A2256" s="2">
        <v>13405</v>
      </c>
      <c r="B2256" s="2" t="s">
        <v>6742</v>
      </c>
      <c r="C2256" s="14">
        <v>-32600000</v>
      </c>
      <c r="D2256" s="16">
        <v>40000000</v>
      </c>
      <c r="E2256" s="18">
        <v>7400000</v>
      </c>
      <c r="F2256" s="2">
        <v>8.9784079999999999</v>
      </c>
      <c r="G2256" s="2">
        <v>52</v>
      </c>
    </row>
    <row r="2257" spans="1:7" x14ac:dyDescent="0.3">
      <c r="A2257" s="2">
        <v>19457</v>
      </c>
      <c r="B2257" s="2" t="s">
        <v>6745</v>
      </c>
      <c r="C2257" s="15">
        <v>0</v>
      </c>
      <c r="D2257" s="17">
        <v>0</v>
      </c>
      <c r="E2257" s="19">
        <v>0</v>
      </c>
      <c r="F2257" s="2">
        <v>10.150993</v>
      </c>
      <c r="G2257" s="2">
        <v>97</v>
      </c>
    </row>
    <row r="2258" spans="1:7" x14ac:dyDescent="0.3">
      <c r="A2258" s="2">
        <v>112937</v>
      </c>
      <c r="B2258" s="2" t="s">
        <v>6747</v>
      </c>
      <c r="C2258" s="14">
        <v>0</v>
      </c>
      <c r="D2258" s="16">
        <v>0</v>
      </c>
      <c r="E2258" s="18">
        <v>0</v>
      </c>
      <c r="F2258" s="2">
        <v>0.28576000000000001</v>
      </c>
      <c r="G2258" s="2">
        <v>8</v>
      </c>
    </row>
    <row r="2259" spans="1:7" x14ac:dyDescent="0.3">
      <c r="A2259" s="2">
        <v>314385</v>
      </c>
      <c r="B2259" s="2" t="s">
        <v>6750</v>
      </c>
      <c r="C2259" s="15">
        <v>-6272254</v>
      </c>
      <c r="D2259" s="17">
        <v>10000000</v>
      </c>
      <c r="E2259" s="19">
        <v>3727746</v>
      </c>
      <c r="F2259" s="2">
        <v>11.267676</v>
      </c>
      <c r="G2259" s="2">
        <v>156</v>
      </c>
    </row>
    <row r="2260" spans="1:7" x14ac:dyDescent="0.3">
      <c r="A2260" s="2">
        <v>8953</v>
      </c>
      <c r="B2260" s="2" t="s">
        <v>6753</v>
      </c>
      <c r="C2260" s="14">
        <v>-20000000</v>
      </c>
      <c r="D2260" s="16">
        <v>20000000</v>
      </c>
      <c r="E2260" s="18">
        <v>0</v>
      </c>
      <c r="F2260" s="2">
        <v>9.1298080000000006</v>
      </c>
      <c r="G2260" s="2">
        <v>102</v>
      </c>
    </row>
    <row r="2261" spans="1:7" x14ac:dyDescent="0.3">
      <c r="A2261" s="2">
        <v>29078</v>
      </c>
      <c r="B2261" s="2" t="s">
        <v>6757</v>
      </c>
      <c r="C2261" s="15">
        <v>0</v>
      </c>
      <c r="D2261" s="17">
        <v>0</v>
      </c>
      <c r="E2261" s="19">
        <v>0</v>
      </c>
      <c r="F2261" s="2">
        <v>2.0134050000000001</v>
      </c>
      <c r="G2261" s="2">
        <v>14</v>
      </c>
    </row>
    <row r="2262" spans="1:7" x14ac:dyDescent="0.3">
      <c r="A2262" s="2">
        <v>46503</v>
      </c>
      <c r="B2262" s="2" t="s">
        <v>6762</v>
      </c>
      <c r="C2262" s="14">
        <v>0</v>
      </c>
      <c r="D2262" s="16">
        <v>0</v>
      </c>
      <c r="E2262" s="18">
        <v>0</v>
      </c>
      <c r="F2262" s="2">
        <v>20.086645000000001</v>
      </c>
      <c r="G2262" s="2">
        <v>286</v>
      </c>
    </row>
    <row r="2263" spans="1:7" x14ac:dyDescent="0.3">
      <c r="A2263" s="2">
        <v>10448</v>
      </c>
      <c r="B2263" s="2" t="s">
        <v>6765</v>
      </c>
      <c r="C2263" s="15">
        <v>-19694930</v>
      </c>
      <c r="D2263" s="17">
        <v>20000000</v>
      </c>
      <c r="E2263" s="19">
        <v>305070</v>
      </c>
      <c r="F2263" s="2">
        <v>3.581906</v>
      </c>
      <c r="G2263" s="2">
        <v>33</v>
      </c>
    </row>
    <row r="2264" spans="1:7" x14ac:dyDescent="0.3">
      <c r="A2264" s="2">
        <v>13688</v>
      </c>
      <c r="B2264" s="2" t="s">
        <v>6768</v>
      </c>
      <c r="C2264" s="14">
        <v>47301471</v>
      </c>
      <c r="D2264" s="16">
        <v>0</v>
      </c>
      <c r="E2264" s="18">
        <v>47301471</v>
      </c>
      <c r="F2264" s="2">
        <v>12.373248</v>
      </c>
      <c r="G2264" s="2">
        <v>107</v>
      </c>
    </row>
    <row r="2265" spans="1:7" x14ac:dyDescent="0.3">
      <c r="A2265" s="2">
        <v>10353</v>
      </c>
      <c r="B2265" s="2" t="s">
        <v>6771</v>
      </c>
      <c r="C2265" s="15">
        <v>0</v>
      </c>
      <c r="D2265" s="17">
        <v>0</v>
      </c>
      <c r="E2265" s="19">
        <v>0</v>
      </c>
      <c r="F2265" s="2">
        <v>12.283025</v>
      </c>
      <c r="G2265" s="2">
        <v>221</v>
      </c>
    </row>
    <row r="2266" spans="1:7" x14ac:dyDescent="0.3">
      <c r="A2266" s="2">
        <v>43935</v>
      </c>
      <c r="B2266" s="2" t="s">
        <v>6774</v>
      </c>
      <c r="C2266" s="14">
        <v>-15365938</v>
      </c>
      <c r="D2266" s="16">
        <v>20000000</v>
      </c>
      <c r="E2266" s="18">
        <v>4634062</v>
      </c>
      <c r="F2266" s="2">
        <v>10.617236</v>
      </c>
      <c r="G2266" s="2">
        <v>139</v>
      </c>
    </row>
    <row r="2267" spans="1:7" x14ac:dyDescent="0.3">
      <c r="A2267" s="2">
        <v>11458</v>
      </c>
      <c r="B2267" s="2" t="s">
        <v>6776</v>
      </c>
      <c r="C2267" s="15">
        <v>-20000000</v>
      </c>
      <c r="D2267" s="17">
        <v>20000000</v>
      </c>
      <c r="E2267" s="19">
        <v>0</v>
      </c>
      <c r="F2267" s="2">
        <v>6.3773080000000002</v>
      </c>
      <c r="G2267" s="2">
        <v>48</v>
      </c>
    </row>
    <row r="2268" spans="1:7" x14ac:dyDescent="0.3">
      <c r="A2268" s="2">
        <v>44638</v>
      </c>
      <c r="B2268" s="2" t="s">
        <v>6779</v>
      </c>
      <c r="C2268" s="14">
        <v>-19653406</v>
      </c>
      <c r="D2268" s="16">
        <v>20000000</v>
      </c>
      <c r="E2268" s="18">
        <v>346594</v>
      </c>
      <c r="F2268" s="2">
        <v>3.6205370000000001</v>
      </c>
      <c r="G2268" s="2">
        <v>31</v>
      </c>
    </row>
    <row r="2269" spans="1:7" x14ac:dyDescent="0.3">
      <c r="A2269" s="2">
        <v>241257</v>
      </c>
      <c r="B2269" s="2" t="s">
        <v>6781</v>
      </c>
      <c r="C2269" s="15">
        <v>17671101</v>
      </c>
      <c r="D2269" s="17">
        <v>0</v>
      </c>
      <c r="E2269" s="19">
        <v>17671101</v>
      </c>
      <c r="F2269" s="2">
        <v>27.215665999999999</v>
      </c>
      <c r="G2269" s="2">
        <v>585</v>
      </c>
    </row>
    <row r="2270" spans="1:7" x14ac:dyDescent="0.3">
      <c r="A2270" s="2">
        <v>14538</v>
      </c>
      <c r="B2270" s="2" t="s">
        <v>6784</v>
      </c>
      <c r="C2270" s="14">
        <v>0</v>
      </c>
      <c r="D2270" s="16">
        <v>0</v>
      </c>
      <c r="E2270" s="18">
        <v>0</v>
      </c>
      <c r="F2270" s="2">
        <v>4.1271550000000001</v>
      </c>
      <c r="G2270" s="2">
        <v>35</v>
      </c>
    </row>
    <row r="2271" spans="1:7" x14ac:dyDescent="0.3">
      <c r="A2271" s="2">
        <v>13250</v>
      </c>
      <c r="B2271" s="2" t="s">
        <v>6787</v>
      </c>
      <c r="C2271" s="15">
        <v>-20000000</v>
      </c>
      <c r="D2271" s="17">
        <v>20000000</v>
      </c>
      <c r="E2271" s="19">
        <v>0</v>
      </c>
      <c r="F2271" s="2">
        <v>13.118983</v>
      </c>
      <c r="G2271" s="2">
        <v>130</v>
      </c>
    </row>
    <row r="2272" spans="1:7" x14ac:dyDescent="0.3">
      <c r="A2272" s="2">
        <v>133931</v>
      </c>
      <c r="B2272" s="2" t="s">
        <v>6791</v>
      </c>
      <c r="C2272" s="14">
        <v>-20000000</v>
      </c>
      <c r="D2272" s="16">
        <v>20000000</v>
      </c>
      <c r="E2272" s="18">
        <v>0</v>
      </c>
      <c r="F2272" s="2">
        <v>14.182301000000001</v>
      </c>
      <c r="G2272" s="2">
        <v>68</v>
      </c>
    </row>
    <row r="2273" spans="1:7" x14ac:dyDescent="0.3">
      <c r="A2273" s="2">
        <v>280871</v>
      </c>
      <c r="B2273" s="2" t="s">
        <v>6795</v>
      </c>
      <c r="C2273" s="15">
        <v>0</v>
      </c>
      <c r="D2273" s="17">
        <v>0</v>
      </c>
      <c r="E2273" s="19">
        <v>0</v>
      </c>
      <c r="F2273" s="2">
        <v>0.41617900000000002</v>
      </c>
      <c r="G2273" s="2">
        <v>3</v>
      </c>
    </row>
    <row r="2274" spans="1:7" x14ac:dyDescent="0.3">
      <c r="A2274" s="2">
        <v>239897</v>
      </c>
      <c r="B2274" s="2" t="s">
        <v>6800</v>
      </c>
      <c r="C2274" s="14">
        <v>0</v>
      </c>
      <c r="D2274" s="16">
        <v>0</v>
      </c>
      <c r="E2274" s="18">
        <v>0</v>
      </c>
      <c r="F2274" s="2">
        <v>0.48540499999999998</v>
      </c>
      <c r="G2274" s="2">
        <v>1</v>
      </c>
    </row>
    <row r="2275" spans="1:7" x14ac:dyDescent="0.3">
      <c r="A2275" s="2">
        <v>184341</v>
      </c>
      <c r="B2275" s="2" t="s">
        <v>6803</v>
      </c>
      <c r="C2275" s="15">
        <v>-20000000</v>
      </c>
      <c r="D2275" s="17">
        <v>20000000</v>
      </c>
      <c r="E2275" s="19">
        <v>0</v>
      </c>
      <c r="F2275" s="2">
        <v>7.4441889999999997</v>
      </c>
      <c r="G2275" s="2">
        <v>109</v>
      </c>
    </row>
    <row r="2276" spans="1:7" x14ac:dyDescent="0.3">
      <c r="A2276" s="2">
        <v>334074</v>
      </c>
      <c r="B2276" s="2" t="s">
        <v>6808</v>
      </c>
      <c r="C2276" s="14">
        <v>-20000000</v>
      </c>
      <c r="D2276" s="16">
        <v>20000000</v>
      </c>
      <c r="E2276" s="18">
        <v>0</v>
      </c>
      <c r="F2276" s="2">
        <v>33.625476999999997</v>
      </c>
      <c r="G2276" s="2">
        <v>404</v>
      </c>
    </row>
    <row r="2277" spans="1:7" x14ac:dyDescent="0.3">
      <c r="A2277" s="2">
        <v>199373</v>
      </c>
      <c r="B2277" s="2" t="s">
        <v>6810</v>
      </c>
      <c r="C2277" s="15">
        <v>-21723049</v>
      </c>
      <c r="D2277" s="17">
        <v>27220000</v>
      </c>
      <c r="E2277" s="19">
        <v>5496951</v>
      </c>
      <c r="F2277" s="2">
        <v>28.060472000000001</v>
      </c>
      <c r="G2277" s="2">
        <v>465</v>
      </c>
    </row>
    <row r="2278" spans="1:7" x14ac:dyDescent="0.3">
      <c r="A2278" s="2">
        <v>14202</v>
      </c>
      <c r="B2278" s="2" t="s">
        <v>6814</v>
      </c>
      <c r="C2278" s="14">
        <v>-19400000</v>
      </c>
      <c r="D2278" s="16">
        <v>19400000</v>
      </c>
      <c r="E2278" s="18">
        <v>0</v>
      </c>
      <c r="F2278" s="2">
        <v>20.746932000000001</v>
      </c>
      <c r="G2278" s="2">
        <v>312</v>
      </c>
    </row>
    <row r="2279" spans="1:7" x14ac:dyDescent="0.3">
      <c r="A2279" s="2">
        <v>6968</v>
      </c>
      <c r="B2279" s="2" t="s">
        <v>6818</v>
      </c>
      <c r="C2279" s="15">
        <v>-27000000</v>
      </c>
      <c r="D2279" s="17">
        <v>27000000</v>
      </c>
      <c r="E2279" s="19">
        <v>0</v>
      </c>
      <c r="F2279" s="2">
        <v>7.7270349999999999</v>
      </c>
      <c r="G2279" s="2">
        <v>157</v>
      </c>
    </row>
    <row r="2280" spans="1:7" x14ac:dyDescent="0.3">
      <c r="A2280" s="2">
        <v>581</v>
      </c>
      <c r="B2280" s="2" t="s">
        <v>6822</v>
      </c>
      <c r="C2280" s="14">
        <v>402208848</v>
      </c>
      <c r="D2280" s="16">
        <v>22000000</v>
      </c>
      <c r="E2280" s="18">
        <v>424208848</v>
      </c>
      <c r="F2280" s="2">
        <v>45.707835000000003</v>
      </c>
      <c r="G2280" s="2">
        <v>1046</v>
      </c>
    </row>
    <row r="2281" spans="1:7" x14ac:dyDescent="0.3">
      <c r="A2281" s="2">
        <v>52449</v>
      </c>
      <c r="B2281" s="2" t="s">
        <v>6824</v>
      </c>
      <c r="C2281" s="15">
        <v>196197492</v>
      </c>
      <c r="D2281" s="17">
        <v>20000000</v>
      </c>
      <c r="E2281" s="19">
        <v>216197492</v>
      </c>
      <c r="F2281" s="2">
        <v>28.497242</v>
      </c>
      <c r="G2281" s="2">
        <v>1584</v>
      </c>
    </row>
    <row r="2282" spans="1:7" x14ac:dyDescent="0.3">
      <c r="A2282" s="2">
        <v>12150</v>
      </c>
      <c r="B2282" s="2" t="s">
        <v>6827</v>
      </c>
      <c r="C2282" s="14">
        <v>91879513</v>
      </c>
      <c r="D2282" s="16">
        <v>19000000</v>
      </c>
      <c r="E2282" s="18">
        <v>110879513</v>
      </c>
      <c r="F2282" s="2">
        <v>11.47316</v>
      </c>
      <c r="G2282" s="2">
        <v>141</v>
      </c>
    </row>
    <row r="2283" spans="1:7" x14ac:dyDescent="0.3">
      <c r="A2283" s="2">
        <v>11247</v>
      </c>
      <c r="B2283" s="2" t="s">
        <v>6830</v>
      </c>
      <c r="C2283" s="15">
        <v>51067909</v>
      </c>
      <c r="D2283" s="17">
        <v>19000000</v>
      </c>
      <c r="E2283" s="19">
        <v>70067909</v>
      </c>
      <c r="F2283" s="2">
        <v>25.281320000000001</v>
      </c>
      <c r="G2283" s="2">
        <v>713</v>
      </c>
    </row>
    <row r="2284" spans="1:7" x14ac:dyDescent="0.3">
      <c r="A2284" s="2">
        <v>4232</v>
      </c>
      <c r="B2284" s="2" t="s">
        <v>6835</v>
      </c>
      <c r="C2284" s="14">
        <v>159046663</v>
      </c>
      <c r="D2284" s="16">
        <v>14000000</v>
      </c>
      <c r="E2284" s="18">
        <v>173046663</v>
      </c>
      <c r="F2284" s="2">
        <v>45.996110000000002</v>
      </c>
      <c r="G2284" s="2">
        <v>1476</v>
      </c>
    </row>
    <row r="2285" spans="1:7" x14ac:dyDescent="0.3">
      <c r="A2285" s="2">
        <v>9378</v>
      </c>
      <c r="B2285" s="2" t="s">
        <v>6838</v>
      </c>
      <c r="C2285" s="15">
        <v>0</v>
      </c>
      <c r="D2285" s="17">
        <v>0</v>
      </c>
      <c r="E2285" s="19">
        <v>0</v>
      </c>
      <c r="F2285" s="2">
        <v>20.392858</v>
      </c>
      <c r="G2285" s="2">
        <v>440</v>
      </c>
    </row>
    <row r="2286" spans="1:7" x14ac:dyDescent="0.3">
      <c r="A2286" s="2">
        <v>694</v>
      </c>
      <c r="B2286" s="2" t="s">
        <v>6840</v>
      </c>
      <c r="C2286" s="14">
        <v>25017374</v>
      </c>
      <c r="D2286" s="16">
        <v>19000000</v>
      </c>
      <c r="E2286" s="18">
        <v>44017374</v>
      </c>
      <c r="F2286" s="2">
        <v>78.699993000000006</v>
      </c>
      <c r="G2286" s="2">
        <v>3757</v>
      </c>
    </row>
    <row r="2287" spans="1:7" x14ac:dyDescent="0.3">
      <c r="A2287" s="2">
        <v>105</v>
      </c>
      <c r="B2287" s="2" t="s">
        <v>6844</v>
      </c>
      <c r="C2287" s="15">
        <v>362109762</v>
      </c>
      <c r="D2287" s="17">
        <v>19000000</v>
      </c>
      <c r="E2287" s="19">
        <v>381109762</v>
      </c>
      <c r="F2287" s="2">
        <v>76.603233000000003</v>
      </c>
      <c r="G2287" s="2">
        <v>6079</v>
      </c>
    </row>
    <row r="2288" spans="1:7" x14ac:dyDescent="0.3">
      <c r="A2288" s="2">
        <v>11377</v>
      </c>
      <c r="B2288" s="2" t="s">
        <v>6846</v>
      </c>
      <c r="C2288" s="14">
        <v>21846082</v>
      </c>
      <c r="D2288" s="16">
        <v>19000000</v>
      </c>
      <c r="E2288" s="18">
        <v>40846082</v>
      </c>
      <c r="F2288" s="2">
        <v>13.664614</v>
      </c>
      <c r="G2288" s="2">
        <v>209</v>
      </c>
    </row>
    <row r="2289" spans="1:7" x14ac:dyDescent="0.3">
      <c r="A2289" s="2">
        <v>26367</v>
      </c>
      <c r="B2289" s="2" t="s">
        <v>6848</v>
      </c>
      <c r="C2289" s="15">
        <v>0</v>
      </c>
      <c r="D2289" s="17">
        <v>0</v>
      </c>
      <c r="E2289" s="19">
        <v>0</v>
      </c>
      <c r="F2289" s="2">
        <v>2.2428089999999998</v>
      </c>
      <c r="G2289" s="2">
        <v>40</v>
      </c>
    </row>
    <row r="2290" spans="1:7" x14ac:dyDescent="0.3">
      <c r="A2290" s="2">
        <v>385383</v>
      </c>
      <c r="B2290" s="2" t="s">
        <v>6850</v>
      </c>
      <c r="C2290" s="14">
        <v>-27000000</v>
      </c>
      <c r="D2290" s="16">
        <v>27000000</v>
      </c>
      <c r="E2290" s="18">
        <v>0</v>
      </c>
      <c r="F2290" s="2">
        <v>1.224105</v>
      </c>
      <c r="G2290" s="2">
        <v>8</v>
      </c>
    </row>
    <row r="2291" spans="1:7" x14ac:dyDescent="0.3">
      <c r="A2291" s="2">
        <v>41210</v>
      </c>
      <c r="B2291" s="2" t="s">
        <v>6854</v>
      </c>
      <c r="C2291" s="15">
        <v>30830607</v>
      </c>
      <c r="D2291" s="17">
        <v>19000000</v>
      </c>
      <c r="E2291" s="19">
        <v>49830607</v>
      </c>
      <c r="F2291" s="2">
        <v>27.494036999999999</v>
      </c>
      <c r="G2291" s="2">
        <v>583</v>
      </c>
    </row>
    <row r="2292" spans="1:7" x14ac:dyDescent="0.3">
      <c r="A2292" s="2">
        <v>12090</v>
      </c>
      <c r="B2292" s="2" t="s">
        <v>6856</v>
      </c>
      <c r="C2292" s="14">
        <v>83564935</v>
      </c>
      <c r="D2292" s="16">
        <v>18000000</v>
      </c>
      <c r="E2292" s="18">
        <v>101564935</v>
      </c>
      <c r="F2292" s="2">
        <v>18.475180000000002</v>
      </c>
      <c r="G2292" s="2">
        <v>404</v>
      </c>
    </row>
    <row r="2293" spans="1:7" x14ac:dyDescent="0.3">
      <c r="A2293" s="2">
        <v>62630</v>
      </c>
      <c r="B2293" s="2" t="s">
        <v>6859</v>
      </c>
      <c r="C2293" s="15">
        <v>-13371787</v>
      </c>
      <c r="D2293" s="17">
        <v>19100000</v>
      </c>
      <c r="E2293" s="19">
        <v>5728213</v>
      </c>
      <c r="F2293" s="2">
        <v>10.559414</v>
      </c>
      <c r="G2293" s="2">
        <v>208</v>
      </c>
    </row>
    <row r="2294" spans="1:7" x14ac:dyDescent="0.3">
      <c r="A2294" s="2">
        <v>16110</v>
      </c>
      <c r="B2294" s="2" t="s">
        <v>6863</v>
      </c>
      <c r="C2294" s="14">
        <v>0</v>
      </c>
      <c r="D2294" s="16">
        <v>0</v>
      </c>
      <c r="E2294" s="18">
        <v>0</v>
      </c>
      <c r="F2294" s="2">
        <v>1.9163509999999999</v>
      </c>
      <c r="G2294" s="2">
        <v>8</v>
      </c>
    </row>
    <row r="2295" spans="1:7" x14ac:dyDescent="0.3">
      <c r="A2295" s="2">
        <v>29427</v>
      </c>
      <c r="B2295" s="2" t="s">
        <v>6868</v>
      </c>
      <c r="C2295" s="15">
        <v>34956140</v>
      </c>
      <c r="D2295" s="17">
        <v>20000000</v>
      </c>
      <c r="E2295" s="19">
        <v>54956140</v>
      </c>
      <c r="F2295" s="2">
        <v>28.867567999999999</v>
      </c>
      <c r="G2295" s="2">
        <v>633</v>
      </c>
    </row>
    <row r="2296" spans="1:7" x14ac:dyDescent="0.3">
      <c r="A2296" s="2">
        <v>129</v>
      </c>
      <c r="B2296" s="2" t="s">
        <v>6871</v>
      </c>
      <c r="C2296" s="14">
        <v>259925095</v>
      </c>
      <c r="D2296" s="16">
        <v>15000000</v>
      </c>
      <c r="E2296" s="18">
        <v>274925095</v>
      </c>
      <c r="F2296" s="2">
        <v>118.96856200000001</v>
      </c>
      <c r="G2296" s="2">
        <v>3840</v>
      </c>
    </row>
    <row r="2297" spans="1:7" x14ac:dyDescent="0.3">
      <c r="A2297" s="2">
        <v>244114</v>
      </c>
      <c r="B2297" s="2" t="s">
        <v>6873</v>
      </c>
      <c r="C2297" s="15">
        <v>0</v>
      </c>
      <c r="D2297" s="17">
        <v>0</v>
      </c>
      <c r="E2297" s="19">
        <v>0</v>
      </c>
      <c r="F2297" s="2">
        <v>3.3769670000000001</v>
      </c>
      <c r="G2297" s="2">
        <v>43</v>
      </c>
    </row>
    <row r="2298" spans="1:7" x14ac:dyDescent="0.3">
      <c r="A2298" s="2">
        <v>2669</v>
      </c>
      <c r="B2298" s="2" t="s">
        <v>6876</v>
      </c>
      <c r="C2298" s="14">
        <v>-16386538</v>
      </c>
      <c r="D2298" s="16">
        <v>25000000</v>
      </c>
      <c r="E2298" s="18">
        <v>8613462</v>
      </c>
      <c r="F2298" s="2">
        <v>7.4364910000000002</v>
      </c>
      <c r="G2298" s="2">
        <v>108</v>
      </c>
    </row>
    <row r="2299" spans="1:7" x14ac:dyDescent="0.3">
      <c r="A2299" s="2">
        <v>203833</v>
      </c>
      <c r="B2299" s="2" t="s">
        <v>6878</v>
      </c>
      <c r="C2299" s="15">
        <v>76586316</v>
      </c>
      <c r="D2299" s="17">
        <v>0</v>
      </c>
      <c r="E2299" s="19">
        <v>76586316</v>
      </c>
      <c r="F2299" s="2">
        <v>57.841560000000001</v>
      </c>
      <c r="G2299" s="2">
        <v>1486</v>
      </c>
    </row>
    <row r="2300" spans="1:7" x14ac:dyDescent="0.3">
      <c r="A2300" s="2">
        <v>13523</v>
      </c>
      <c r="B2300" s="2" t="s">
        <v>6882</v>
      </c>
      <c r="C2300" s="14">
        <v>-244064</v>
      </c>
      <c r="D2300" s="16">
        <v>19000000</v>
      </c>
      <c r="E2300" s="18">
        <v>18755936</v>
      </c>
      <c r="F2300" s="2">
        <v>17.952817</v>
      </c>
      <c r="G2300" s="2">
        <v>342</v>
      </c>
    </row>
    <row r="2301" spans="1:7" x14ac:dyDescent="0.3">
      <c r="A2301" s="2">
        <v>25195</v>
      </c>
      <c r="B2301" s="2" t="s">
        <v>6885</v>
      </c>
      <c r="C2301" s="15">
        <v>10922472</v>
      </c>
      <c r="D2301" s="17">
        <v>19000000</v>
      </c>
      <c r="E2301" s="19">
        <v>29922472</v>
      </c>
      <c r="F2301" s="2">
        <v>21.959741999999999</v>
      </c>
      <c r="G2301" s="2">
        <v>465</v>
      </c>
    </row>
    <row r="2302" spans="1:7" x14ac:dyDescent="0.3">
      <c r="A2302" s="2">
        <v>17277</v>
      </c>
      <c r="B2302" s="2" t="s">
        <v>6888</v>
      </c>
      <c r="C2302" s="14">
        <v>-14250000</v>
      </c>
      <c r="D2302" s="16">
        <v>19000000</v>
      </c>
      <c r="E2302" s="18">
        <v>4750000</v>
      </c>
      <c r="F2302" s="2">
        <v>4.2299420000000003</v>
      </c>
      <c r="G2302" s="2">
        <v>33</v>
      </c>
    </row>
    <row r="2303" spans="1:7" x14ac:dyDescent="0.3">
      <c r="A2303" s="2">
        <v>50725</v>
      </c>
      <c r="B2303" s="2" t="s">
        <v>6891</v>
      </c>
      <c r="C2303" s="15">
        <v>-12071932</v>
      </c>
      <c r="D2303" s="17">
        <v>19000000</v>
      </c>
      <c r="E2303" s="19">
        <v>6928068</v>
      </c>
      <c r="F2303" s="2">
        <v>11.766564000000001</v>
      </c>
      <c r="G2303" s="2">
        <v>208</v>
      </c>
    </row>
    <row r="2304" spans="1:7" x14ac:dyDescent="0.3">
      <c r="A2304" s="2">
        <v>82631</v>
      </c>
      <c r="B2304" s="2" t="s">
        <v>6894</v>
      </c>
      <c r="C2304" s="14">
        <v>5310554</v>
      </c>
      <c r="D2304" s="16">
        <v>0</v>
      </c>
      <c r="E2304" s="18">
        <v>5310554</v>
      </c>
      <c r="F2304" s="2">
        <v>2.3662510000000001</v>
      </c>
      <c r="G2304" s="2">
        <v>40</v>
      </c>
    </row>
    <row r="2305" spans="1:7" x14ac:dyDescent="0.3">
      <c r="A2305" s="2">
        <v>73191</v>
      </c>
      <c r="B2305" s="2" t="s">
        <v>6899</v>
      </c>
      <c r="C2305" s="15">
        <v>-16880006</v>
      </c>
      <c r="D2305" s="17">
        <v>19000000</v>
      </c>
      <c r="E2305" s="19">
        <v>2119994</v>
      </c>
      <c r="F2305" s="2">
        <v>6.8227999999999997E-2</v>
      </c>
      <c r="G2305" s="2">
        <v>5</v>
      </c>
    </row>
    <row r="2306" spans="1:7" x14ac:dyDescent="0.3">
      <c r="A2306" s="2">
        <v>22479</v>
      </c>
      <c r="B2306" s="2" t="s">
        <v>6903</v>
      </c>
      <c r="C2306" s="14">
        <v>-18000000</v>
      </c>
      <c r="D2306" s="16">
        <v>18000000</v>
      </c>
      <c r="E2306" s="18">
        <v>0</v>
      </c>
      <c r="F2306" s="2">
        <v>5.3807330000000002</v>
      </c>
      <c r="G2306" s="2">
        <v>12</v>
      </c>
    </row>
    <row r="2307" spans="1:7" x14ac:dyDescent="0.3">
      <c r="A2307" s="2">
        <v>340611</v>
      </c>
      <c r="B2307" s="2" t="s">
        <v>6906</v>
      </c>
      <c r="C2307" s="15">
        <v>0</v>
      </c>
      <c r="D2307" s="17">
        <v>0</v>
      </c>
      <c r="E2307" s="19">
        <v>0</v>
      </c>
      <c r="F2307" s="2">
        <v>5.6259889999999997</v>
      </c>
      <c r="G2307" s="2">
        <v>69</v>
      </c>
    </row>
    <row r="2308" spans="1:7" x14ac:dyDescent="0.3">
      <c r="A2308" s="2">
        <v>10065</v>
      </c>
      <c r="B2308" s="2" t="s">
        <v>6910</v>
      </c>
      <c r="C2308" s="14">
        <v>89047131</v>
      </c>
      <c r="D2308" s="16">
        <v>19000000</v>
      </c>
      <c r="E2308" s="18">
        <v>108047131</v>
      </c>
      <c r="F2308" s="2">
        <v>30.205943000000001</v>
      </c>
      <c r="G2308" s="2">
        <v>588</v>
      </c>
    </row>
    <row r="2309" spans="1:7" x14ac:dyDescent="0.3">
      <c r="A2309" s="2">
        <v>2757</v>
      </c>
      <c r="B2309" s="2" t="s">
        <v>6914</v>
      </c>
      <c r="C2309" s="15">
        <v>13801173</v>
      </c>
      <c r="D2309" s="17">
        <v>19000000</v>
      </c>
      <c r="E2309" s="19">
        <v>32801173</v>
      </c>
      <c r="F2309" s="2">
        <v>26.441669000000001</v>
      </c>
      <c r="G2309" s="2">
        <v>638</v>
      </c>
    </row>
    <row r="2310" spans="1:7" x14ac:dyDescent="0.3">
      <c r="A2310" s="2">
        <v>11683</v>
      </c>
      <c r="B2310" s="2" t="s">
        <v>6917</v>
      </c>
      <c r="C2310" s="14">
        <v>31770602</v>
      </c>
      <c r="D2310" s="16">
        <v>15000000</v>
      </c>
      <c r="E2310" s="18">
        <v>46770602</v>
      </c>
      <c r="F2310" s="2">
        <v>15.262492</v>
      </c>
      <c r="G2310" s="2">
        <v>381</v>
      </c>
    </row>
    <row r="2311" spans="1:7" x14ac:dyDescent="0.3">
      <c r="A2311" s="2">
        <v>244339</v>
      </c>
      <c r="B2311" s="2" t="s">
        <v>6919</v>
      </c>
      <c r="C2311" s="15">
        <v>0</v>
      </c>
      <c r="D2311" s="17">
        <v>0</v>
      </c>
      <c r="E2311" s="19">
        <v>0</v>
      </c>
      <c r="F2311" s="2">
        <v>1.5839179999999999</v>
      </c>
      <c r="G2311" s="2">
        <v>11</v>
      </c>
    </row>
    <row r="2312" spans="1:7" x14ac:dyDescent="0.3">
      <c r="A2312" s="2">
        <v>1878</v>
      </c>
      <c r="B2312" s="2" t="s">
        <v>6923</v>
      </c>
      <c r="C2312" s="14">
        <v>-7819725</v>
      </c>
      <c r="D2312" s="16">
        <v>18500000</v>
      </c>
      <c r="E2312" s="18">
        <v>10680275</v>
      </c>
      <c r="F2312" s="2">
        <v>44.511363000000003</v>
      </c>
      <c r="G2312" s="2">
        <v>1301</v>
      </c>
    </row>
    <row r="2313" spans="1:7" x14ac:dyDescent="0.3">
      <c r="A2313" s="2">
        <v>23082</v>
      </c>
      <c r="B2313" s="2" t="s">
        <v>6926</v>
      </c>
      <c r="C2313" s="15">
        <v>13412793</v>
      </c>
      <c r="D2313" s="17">
        <v>18500000</v>
      </c>
      <c r="E2313" s="19">
        <v>31912793</v>
      </c>
      <c r="F2313" s="2">
        <v>16.665841</v>
      </c>
      <c r="G2313" s="2">
        <v>518</v>
      </c>
    </row>
    <row r="2314" spans="1:7" x14ac:dyDescent="0.3">
      <c r="A2314" s="2">
        <v>195589</v>
      </c>
      <c r="B2314" s="2" t="s">
        <v>6929</v>
      </c>
      <c r="C2314" s="14">
        <v>250157400</v>
      </c>
      <c r="D2314" s="16">
        <v>18000000</v>
      </c>
      <c r="E2314" s="18">
        <v>268157400</v>
      </c>
      <c r="F2314" s="2">
        <v>36.471231000000003</v>
      </c>
      <c r="G2314" s="2">
        <v>2713</v>
      </c>
    </row>
    <row r="2315" spans="1:7" x14ac:dyDescent="0.3">
      <c r="A2315" s="2">
        <v>854</v>
      </c>
      <c r="B2315" s="2" t="s">
        <v>6932</v>
      </c>
      <c r="C2315" s="15">
        <v>328583407</v>
      </c>
      <c r="D2315" s="17">
        <v>23000000</v>
      </c>
      <c r="E2315" s="19">
        <v>351583407</v>
      </c>
      <c r="F2315" s="2">
        <v>85.303179999999998</v>
      </c>
      <c r="G2315" s="2">
        <v>2472</v>
      </c>
    </row>
    <row r="2316" spans="1:7" x14ac:dyDescent="0.3">
      <c r="A2316" s="2">
        <v>2280</v>
      </c>
      <c r="B2316" s="2" t="s">
        <v>6935</v>
      </c>
      <c r="C2316" s="14">
        <v>133668774</v>
      </c>
      <c r="D2316" s="16">
        <v>18000000</v>
      </c>
      <c r="E2316" s="18">
        <v>151668774</v>
      </c>
      <c r="F2316" s="2">
        <v>20.716023</v>
      </c>
      <c r="G2316" s="2">
        <v>993</v>
      </c>
    </row>
    <row r="2317" spans="1:7" x14ac:dyDescent="0.3">
      <c r="A2317" s="2">
        <v>496</v>
      </c>
      <c r="B2317" s="2" t="s">
        <v>6937</v>
      </c>
      <c r="C2317" s="15">
        <v>243572744</v>
      </c>
      <c r="D2317" s="17">
        <v>18000000</v>
      </c>
      <c r="E2317" s="19">
        <v>261572744</v>
      </c>
      <c r="F2317" s="2">
        <v>29.487784000000001</v>
      </c>
      <c r="G2317" s="2">
        <v>1579</v>
      </c>
    </row>
    <row r="2318" spans="1:7" x14ac:dyDescent="0.3">
      <c r="A2318" s="2">
        <v>8835</v>
      </c>
      <c r="B2318" s="2" t="s">
        <v>6939</v>
      </c>
      <c r="C2318" s="14">
        <v>123774679</v>
      </c>
      <c r="D2318" s="16">
        <v>18000000</v>
      </c>
      <c r="E2318" s="18">
        <v>141774679</v>
      </c>
      <c r="F2318" s="2">
        <v>25.439540000000001</v>
      </c>
      <c r="G2318" s="2">
        <v>882</v>
      </c>
    </row>
    <row r="2319" spans="1:7" x14ac:dyDescent="0.3">
      <c r="A2319" s="2">
        <v>157</v>
      </c>
      <c r="B2319" s="2" t="s">
        <v>6942</v>
      </c>
      <c r="C2319" s="15">
        <v>69000000</v>
      </c>
      <c r="D2319" s="17">
        <v>18000000</v>
      </c>
      <c r="E2319" s="19">
        <v>87000000</v>
      </c>
      <c r="F2319" s="2">
        <v>15.314026999999999</v>
      </c>
      <c r="G2319" s="2">
        <v>434</v>
      </c>
    </row>
    <row r="2320" spans="1:7" x14ac:dyDescent="0.3">
      <c r="A2320" s="2">
        <v>8643</v>
      </c>
      <c r="B2320" s="2" t="s">
        <v>6944</v>
      </c>
      <c r="C2320" s="14">
        <v>125216468</v>
      </c>
      <c r="D2320" s="16">
        <v>19000000</v>
      </c>
      <c r="E2320" s="18">
        <v>144216468</v>
      </c>
      <c r="F2320" s="2">
        <v>32.602868000000001</v>
      </c>
      <c r="G2320" s="2">
        <v>659</v>
      </c>
    </row>
    <row r="2321" spans="1:7" x14ac:dyDescent="0.3">
      <c r="A2321" s="2">
        <v>10402</v>
      </c>
      <c r="B2321" s="2" t="s">
        <v>6946</v>
      </c>
      <c r="C2321" s="15">
        <v>48535067</v>
      </c>
      <c r="D2321" s="17">
        <v>17000000</v>
      </c>
      <c r="E2321" s="19">
        <v>65535067</v>
      </c>
      <c r="F2321" s="2">
        <v>9.8323260000000001</v>
      </c>
      <c r="G2321" s="2">
        <v>308</v>
      </c>
    </row>
    <row r="2322" spans="1:7" x14ac:dyDescent="0.3">
      <c r="A2322" s="2">
        <v>218043</v>
      </c>
      <c r="B2322" s="2" t="s">
        <v>6948</v>
      </c>
      <c r="C2322" s="14">
        <v>3682924</v>
      </c>
      <c r="D2322" s="16">
        <v>16000000</v>
      </c>
      <c r="E2322" s="18">
        <v>19682924</v>
      </c>
      <c r="F2322" s="2">
        <v>33.452469000000001</v>
      </c>
      <c r="G2322" s="2">
        <v>392</v>
      </c>
    </row>
    <row r="2323" spans="1:7" x14ac:dyDescent="0.3">
      <c r="A2323" s="2">
        <v>9043</v>
      </c>
      <c r="B2323" s="2" t="s">
        <v>6952</v>
      </c>
      <c r="C2323" s="15">
        <v>0</v>
      </c>
      <c r="D2323" s="17">
        <v>0</v>
      </c>
      <c r="E2323" s="19">
        <v>0</v>
      </c>
      <c r="F2323" s="2">
        <v>14.190837</v>
      </c>
      <c r="G2323" s="2">
        <v>249</v>
      </c>
    </row>
    <row r="2324" spans="1:7" x14ac:dyDescent="0.3">
      <c r="A2324" s="2">
        <v>21301</v>
      </c>
      <c r="B2324" s="2" t="s">
        <v>6954</v>
      </c>
      <c r="C2324" s="14">
        <v>47070412</v>
      </c>
      <c r="D2324" s="16">
        <v>18000000</v>
      </c>
      <c r="E2324" s="18">
        <v>65070412</v>
      </c>
      <c r="F2324" s="2">
        <v>6.5018149999999997</v>
      </c>
      <c r="G2324" s="2">
        <v>74</v>
      </c>
    </row>
    <row r="2325" spans="1:7" x14ac:dyDescent="0.3">
      <c r="A2325" s="2">
        <v>10147</v>
      </c>
      <c r="B2325" s="2" t="s">
        <v>6956</v>
      </c>
      <c r="C2325" s="15">
        <v>53488889</v>
      </c>
      <c r="D2325" s="17">
        <v>23000000</v>
      </c>
      <c r="E2325" s="19">
        <v>76488889</v>
      </c>
      <c r="F2325" s="2">
        <v>26.588730000000002</v>
      </c>
      <c r="G2325" s="2">
        <v>656</v>
      </c>
    </row>
    <row r="2326" spans="1:7" x14ac:dyDescent="0.3">
      <c r="A2326" s="2">
        <v>816</v>
      </c>
      <c r="B2326" s="2" t="s">
        <v>6960</v>
      </c>
      <c r="C2326" s="14">
        <v>51183989</v>
      </c>
      <c r="D2326" s="16">
        <v>16500000</v>
      </c>
      <c r="E2326" s="18">
        <v>67683989</v>
      </c>
      <c r="F2326" s="2">
        <v>36.157159999999998</v>
      </c>
      <c r="G2326" s="2">
        <v>1013</v>
      </c>
    </row>
    <row r="2327" spans="1:7" x14ac:dyDescent="0.3">
      <c r="A2327" s="2">
        <v>302688</v>
      </c>
      <c r="B2327" s="2" t="s">
        <v>6962</v>
      </c>
      <c r="C2327" s="15">
        <v>70923251</v>
      </c>
      <c r="D2327" s="17">
        <v>18000000</v>
      </c>
      <c r="E2327" s="19">
        <v>88923251</v>
      </c>
      <c r="F2327" s="2">
        <v>16.027954999999999</v>
      </c>
      <c r="G2327" s="2">
        <v>322</v>
      </c>
    </row>
    <row r="2328" spans="1:7" x14ac:dyDescent="0.3">
      <c r="A2328" s="2">
        <v>60307</v>
      </c>
      <c r="B2328" s="2" t="s">
        <v>6964</v>
      </c>
      <c r="C2328" s="14">
        <v>51417394</v>
      </c>
      <c r="D2328" s="16">
        <v>21000000</v>
      </c>
      <c r="E2328" s="18">
        <v>72417394</v>
      </c>
      <c r="F2328" s="2">
        <v>14.329891</v>
      </c>
      <c r="G2328" s="2">
        <v>238</v>
      </c>
    </row>
    <row r="2329" spans="1:7" x14ac:dyDescent="0.3">
      <c r="A2329" s="2">
        <v>106</v>
      </c>
      <c r="B2329" s="2" t="s">
        <v>6966</v>
      </c>
      <c r="C2329" s="15">
        <v>80235548</v>
      </c>
      <c r="D2329" s="17">
        <v>18000000</v>
      </c>
      <c r="E2329" s="19">
        <v>98235548</v>
      </c>
      <c r="F2329" s="2">
        <v>50.009408000000001</v>
      </c>
      <c r="G2329" s="2">
        <v>2093</v>
      </c>
    </row>
    <row r="2330" spans="1:7" x14ac:dyDescent="0.3">
      <c r="A2330" s="2">
        <v>279</v>
      </c>
      <c r="B2330" s="2" t="s">
        <v>6969</v>
      </c>
      <c r="C2330" s="14">
        <v>33973029</v>
      </c>
      <c r="D2330" s="16">
        <v>18000000</v>
      </c>
      <c r="E2330" s="18">
        <v>51973029</v>
      </c>
      <c r="F2330" s="2">
        <v>31.826750000000001</v>
      </c>
      <c r="G2330" s="2">
        <v>1076</v>
      </c>
    </row>
    <row r="2331" spans="1:7" x14ac:dyDescent="0.3">
      <c r="A2331" s="2">
        <v>8617</v>
      </c>
      <c r="B2331" s="2" t="s">
        <v>6972</v>
      </c>
      <c r="C2331" s="15">
        <v>14796236</v>
      </c>
      <c r="D2331" s="17">
        <v>0</v>
      </c>
      <c r="E2331" s="19">
        <v>14796236</v>
      </c>
      <c r="F2331" s="2">
        <v>9.6420410000000007</v>
      </c>
      <c r="G2331" s="2">
        <v>167</v>
      </c>
    </row>
    <row r="2332" spans="1:7" x14ac:dyDescent="0.3">
      <c r="A2332" s="2">
        <v>10625</v>
      </c>
      <c r="B2332" s="2" t="s">
        <v>6974</v>
      </c>
      <c r="C2332" s="14">
        <v>112042871</v>
      </c>
      <c r="D2332" s="16">
        <v>17000000</v>
      </c>
      <c r="E2332" s="18">
        <v>129042871</v>
      </c>
      <c r="F2332" s="2">
        <v>36.423717000000003</v>
      </c>
      <c r="G2332" s="2">
        <v>2320</v>
      </c>
    </row>
    <row r="2333" spans="1:7" x14ac:dyDescent="0.3">
      <c r="A2333" s="2">
        <v>10934</v>
      </c>
      <c r="B2333" s="2" t="s">
        <v>6976</v>
      </c>
      <c r="C2333" s="15">
        <v>0</v>
      </c>
      <c r="D2333" s="17">
        <v>0</v>
      </c>
      <c r="E2333" s="19">
        <v>0</v>
      </c>
      <c r="F2333" s="2">
        <v>12.309718</v>
      </c>
      <c r="G2333" s="2">
        <v>172</v>
      </c>
    </row>
    <row r="2334" spans="1:7" x14ac:dyDescent="0.3">
      <c r="A2334" s="2">
        <v>5279</v>
      </c>
      <c r="B2334" s="2" t="s">
        <v>6980</v>
      </c>
      <c r="C2334" s="14">
        <v>67954044</v>
      </c>
      <c r="D2334" s="16">
        <v>19800000</v>
      </c>
      <c r="E2334" s="18">
        <v>87754044</v>
      </c>
      <c r="F2334" s="2">
        <v>11.693272</v>
      </c>
      <c r="G2334" s="2">
        <v>246</v>
      </c>
    </row>
    <row r="2335" spans="1:7" x14ac:dyDescent="0.3">
      <c r="A2335" s="2">
        <v>10013</v>
      </c>
      <c r="B2335" s="2" t="s">
        <v>6982</v>
      </c>
      <c r="C2335" s="15">
        <v>23382841</v>
      </c>
      <c r="D2335" s="17">
        <v>18000000</v>
      </c>
      <c r="E2335" s="19">
        <v>41382841</v>
      </c>
      <c r="F2335" s="2">
        <v>12.243887000000001</v>
      </c>
      <c r="G2335" s="2">
        <v>136</v>
      </c>
    </row>
    <row r="2336" spans="1:7" x14ac:dyDescent="0.3">
      <c r="A2336" s="2">
        <v>194662</v>
      </c>
      <c r="B2336" s="2" t="s">
        <v>6984</v>
      </c>
      <c r="C2336" s="14">
        <v>85215094</v>
      </c>
      <c r="D2336" s="16">
        <v>18000000</v>
      </c>
      <c r="E2336" s="18">
        <v>103215094</v>
      </c>
      <c r="F2336" s="2">
        <v>89.811154000000002</v>
      </c>
      <c r="G2336" s="2">
        <v>4535</v>
      </c>
    </row>
    <row r="2337" spans="1:7" x14ac:dyDescent="0.3">
      <c r="A2337" s="2">
        <v>160588</v>
      </c>
      <c r="B2337" s="2" t="s">
        <v>6986</v>
      </c>
      <c r="C2337" s="15">
        <v>81206215</v>
      </c>
      <c r="D2337" s="17">
        <v>18000000</v>
      </c>
      <c r="E2337" s="19">
        <v>99206215</v>
      </c>
      <c r="F2337" s="2">
        <v>34.694215999999997</v>
      </c>
      <c r="G2337" s="2">
        <v>1098</v>
      </c>
    </row>
    <row r="2338" spans="1:7" x14ac:dyDescent="0.3">
      <c r="A2338" s="2">
        <v>9829</v>
      </c>
      <c r="B2338" s="2" t="s">
        <v>6990</v>
      </c>
      <c r="C2338" s="14">
        <v>61286096</v>
      </c>
      <c r="D2338" s="16">
        <v>15000000</v>
      </c>
      <c r="E2338" s="18">
        <v>76286096</v>
      </c>
      <c r="F2338" s="2">
        <v>17.501380000000001</v>
      </c>
      <c r="G2338" s="2">
        <v>367</v>
      </c>
    </row>
    <row r="2339" spans="1:7" x14ac:dyDescent="0.3">
      <c r="A2339" s="2">
        <v>10028</v>
      </c>
      <c r="B2339" s="2" t="s">
        <v>6993</v>
      </c>
      <c r="C2339" s="15">
        <v>44646763</v>
      </c>
      <c r="D2339" s="17">
        <v>18000000</v>
      </c>
      <c r="E2339" s="19">
        <v>62646763</v>
      </c>
      <c r="F2339" s="2">
        <v>18.492654999999999</v>
      </c>
      <c r="G2339" s="2">
        <v>303</v>
      </c>
    </row>
    <row r="2340" spans="1:7" x14ac:dyDescent="0.3">
      <c r="A2340" s="2">
        <v>10535</v>
      </c>
      <c r="B2340" s="2" t="s">
        <v>6995</v>
      </c>
      <c r="C2340" s="14">
        <v>-18000000</v>
      </c>
      <c r="D2340" s="16">
        <v>18000000</v>
      </c>
      <c r="E2340" s="18">
        <v>0</v>
      </c>
      <c r="F2340" s="2">
        <v>11.238522</v>
      </c>
      <c r="G2340" s="2">
        <v>147</v>
      </c>
    </row>
    <row r="2341" spans="1:7" x14ac:dyDescent="0.3">
      <c r="A2341" s="2">
        <v>790</v>
      </c>
      <c r="B2341" s="2" t="s">
        <v>6998</v>
      </c>
      <c r="C2341" s="15">
        <v>20378361</v>
      </c>
      <c r="D2341" s="17">
        <v>1000000</v>
      </c>
      <c r="E2341" s="19">
        <v>21378361</v>
      </c>
      <c r="F2341" s="2">
        <v>14.518598000000001</v>
      </c>
      <c r="G2341" s="2">
        <v>311</v>
      </c>
    </row>
    <row r="2342" spans="1:7" x14ac:dyDescent="0.3">
      <c r="A2342" s="2">
        <v>43959</v>
      </c>
      <c r="B2342" s="2" t="s">
        <v>7001</v>
      </c>
      <c r="C2342" s="14">
        <v>29088990</v>
      </c>
      <c r="D2342" s="16">
        <v>18000000</v>
      </c>
      <c r="E2342" s="18">
        <v>47088990</v>
      </c>
      <c r="F2342" s="2">
        <v>19.234672</v>
      </c>
      <c r="G2342" s="2">
        <v>342</v>
      </c>
    </row>
    <row r="2343" spans="1:7" x14ac:dyDescent="0.3">
      <c r="A2343" s="2">
        <v>10364</v>
      </c>
      <c r="B2343" s="2" t="s">
        <v>7005</v>
      </c>
      <c r="C2343" s="15">
        <v>6911670</v>
      </c>
      <c r="D2343" s="17">
        <v>18000000</v>
      </c>
      <c r="E2343" s="19">
        <v>24911670</v>
      </c>
      <c r="F2343" s="2">
        <v>4.5043769999999999</v>
      </c>
      <c r="G2343" s="2">
        <v>72</v>
      </c>
    </row>
    <row r="2344" spans="1:7" x14ac:dyDescent="0.3">
      <c r="A2344" s="2">
        <v>16991</v>
      </c>
      <c r="B2344" s="2" t="s">
        <v>7007</v>
      </c>
      <c r="C2344" s="14">
        <v>24007324</v>
      </c>
      <c r="D2344" s="16">
        <v>0</v>
      </c>
      <c r="E2344" s="18">
        <v>24007324</v>
      </c>
      <c r="F2344" s="2">
        <v>10.529142999999999</v>
      </c>
      <c r="G2344" s="2">
        <v>225</v>
      </c>
    </row>
    <row r="2345" spans="1:7" x14ac:dyDescent="0.3">
      <c r="A2345" s="2">
        <v>9610</v>
      </c>
      <c r="B2345" s="2" t="s">
        <v>7010</v>
      </c>
      <c r="C2345" s="15">
        <v>82000000</v>
      </c>
      <c r="D2345" s="17">
        <v>18000000</v>
      </c>
      <c r="E2345" s="19">
        <v>100000000</v>
      </c>
      <c r="F2345" s="2">
        <v>18.379124000000001</v>
      </c>
      <c r="G2345" s="2">
        <v>383</v>
      </c>
    </row>
    <row r="2346" spans="1:7" x14ac:dyDescent="0.3">
      <c r="A2346" s="2">
        <v>1578</v>
      </c>
      <c r="B2346" s="2" t="s">
        <v>7013</v>
      </c>
      <c r="C2346" s="14">
        <v>5000000</v>
      </c>
      <c r="D2346" s="16">
        <v>18000000</v>
      </c>
      <c r="E2346" s="18">
        <v>23000000</v>
      </c>
      <c r="F2346" s="2">
        <v>35.524456999999998</v>
      </c>
      <c r="G2346" s="2">
        <v>938</v>
      </c>
    </row>
    <row r="2347" spans="1:7" x14ac:dyDescent="0.3">
      <c r="A2347" s="2">
        <v>25643</v>
      </c>
      <c r="B2347" s="2" t="s">
        <v>7015</v>
      </c>
      <c r="C2347" s="15">
        <v>18133014</v>
      </c>
      <c r="D2347" s="17">
        <v>18000000</v>
      </c>
      <c r="E2347" s="19">
        <v>36133014</v>
      </c>
      <c r="F2347" s="2">
        <v>13.472365</v>
      </c>
      <c r="G2347" s="2">
        <v>180</v>
      </c>
    </row>
    <row r="2348" spans="1:7" x14ac:dyDescent="0.3">
      <c r="A2348" s="2">
        <v>11904</v>
      </c>
      <c r="B2348" s="2" t="s">
        <v>7019</v>
      </c>
      <c r="C2348" s="14">
        <v>-18000000</v>
      </c>
      <c r="D2348" s="16">
        <v>18000000</v>
      </c>
      <c r="E2348" s="18">
        <v>0</v>
      </c>
      <c r="F2348" s="2">
        <v>8.3215859999999999</v>
      </c>
      <c r="G2348" s="2">
        <v>167</v>
      </c>
    </row>
    <row r="2349" spans="1:7" x14ac:dyDescent="0.3">
      <c r="A2349" s="2">
        <v>28665</v>
      </c>
      <c r="B2349" s="2" t="s">
        <v>7022</v>
      </c>
      <c r="C2349" s="15">
        <v>0</v>
      </c>
      <c r="D2349" s="17">
        <v>0</v>
      </c>
      <c r="E2349" s="19">
        <v>0</v>
      </c>
      <c r="F2349" s="2">
        <v>7.6680630000000001</v>
      </c>
      <c r="G2349" s="2">
        <v>135</v>
      </c>
    </row>
    <row r="2350" spans="1:7" x14ac:dyDescent="0.3">
      <c r="A2350" s="2">
        <v>44115</v>
      </c>
      <c r="B2350" s="2" t="s">
        <v>7025</v>
      </c>
      <c r="C2350" s="14">
        <v>17692920</v>
      </c>
      <c r="D2350" s="16">
        <v>18000000</v>
      </c>
      <c r="E2350" s="18">
        <v>35692920</v>
      </c>
      <c r="F2350" s="2">
        <v>52.464877000000001</v>
      </c>
      <c r="G2350" s="2">
        <v>2606</v>
      </c>
    </row>
    <row r="2351" spans="1:7" x14ac:dyDescent="0.3">
      <c r="A2351" s="2">
        <v>10569</v>
      </c>
      <c r="B2351" s="2" t="s">
        <v>7027</v>
      </c>
      <c r="C2351" s="15">
        <v>0</v>
      </c>
      <c r="D2351" s="17">
        <v>0</v>
      </c>
      <c r="E2351" s="19">
        <v>0</v>
      </c>
      <c r="F2351" s="2">
        <v>11.423533000000001</v>
      </c>
      <c r="G2351" s="2">
        <v>155</v>
      </c>
    </row>
    <row r="2352" spans="1:7" x14ac:dyDescent="0.3">
      <c r="A2352" s="2">
        <v>10560</v>
      </c>
      <c r="B2352" s="2" t="s">
        <v>7029</v>
      </c>
      <c r="C2352" s="14">
        <v>-799075</v>
      </c>
      <c r="D2352" s="16">
        <v>18000000</v>
      </c>
      <c r="E2352" s="18">
        <v>17200925</v>
      </c>
      <c r="F2352" s="2">
        <v>6.9617360000000001</v>
      </c>
      <c r="G2352" s="2">
        <v>90</v>
      </c>
    </row>
    <row r="2353" spans="1:7" x14ac:dyDescent="0.3">
      <c r="A2353" s="2">
        <v>333348</v>
      </c>
      <c r="B2353" s="2" t="s">
        <v>7032</v>
      </c>
      <c r="C2353" s="15">
        <v>7000000</v>
      </c>
      <c r="D2353" s="17">
        <v>17000000</v>
      </c>
      <c r="E2353" s="19">
        <v>24000000</v>
      </c>
      <c r="F2353" s="2">
        <v>9.1911869999999993</v>
      </c>
      <c r="G2353" s="2">
        <v>167</v>
      </c>
    </row>
    <row r="2354" spans="1:7" x14ac:dyDescent="0.3">
      <c r="A2354" s="2">
        <v>20483</v>
      </c>
      <c r="B2354" s="2" t="s">
        <v>7035</v>
      </c>
      <c r="C2354" s="14">
        <v>-1297136</v>
      </c>
      <c r="D2354" s="16">
        <v>18000000</v>
      </c>
      <c r="E2354" s="18">
        <v>16702864</v>
      </c>
      <c r="F2354" s="2">
        <v>4.4928590000000002</v>
      </c>
      <c r="G2354" s="2">
        <v>76</v>
      </c>
    </row>
    <row r="2355" spans="1:7" x14ac:dyDescent="0.3">
      <c r="A2355" s="2">
        <v>11457</v>
      </c>
      <c r="B2355" s="2" t="s">
        <v>7038</v>
      </c>
      <c r="C2355" s="15">
        <v>-18000000</v>
      </c>
      <c r="D2355" s="17">
        <v>18000000</v>
      </c>
      <c r="E2355" s="19">
        <v>0</v>
      </c>
      <c r="F2355" s="2">
        <v>5.7067670000000001</v>
      </c>
      <c r="G2355" s="2">
        <v>120</v>
      </c>
    </row>
    <row r="2356" spans="1:7" x14ac:dyDescent="0.3">
      <c r="A2356" s="2">
        <v>321697</v>
      </c>
      <c r="B2356" s="2" t="s">
        <v>7040</v>
      </c>
      <c r="C2356" s="14">
        <v>4441873</v>
      </c>
      <c r="D2356" s="16">
        <v>30000000</v>
      </c>
      <c r="E2356" s="18">
        <v>34441873</v>
      </c>
      <c r="F2356" s="2">
        <v>53.670524999999998</v>
      </c>
      <c r="G2356" s="2">
        <v>1573</v>
      </c>
    </row>
    <row r="2357" spans="1:7" x14ac:dyDescent="0.3">
      <c r="A2357" s="2">
        <v>19840</v>
      </c>
      <c r="B2357" s="2" t="s">
        <v>7042</v>
      </c>
      <c r="C2357" s="15">
        <v>-18000000</v>
      </c>
      <c r="D2357" s="17">
        <v>18000000</v>
      </c>
      <c r="E2357" s="19">
        <v>0</v>
      </c>
      <c r="F2357" s="2">
        <v>14.15192</v>
      </c>
      <c r="G2357" s="2">
        <v>197</v>
      </c>
    </row>
    <row r="2358" spans="1:7" x14ac:dyDescent="0.3">
      <c r="A2358" s="2">
        <v>22327</v>
      </c>
      <c r="B2358" s="2" t="s">
        <v>7044</v>
      </c>
      <c r="C2358" s="14">
        <v>-18000000</v>
      </c>
      <c r="D2358" s="16">
        <v>18000000</v>
      </c>
      <c r="E2358" s="18">
        <v>0</v>
      </c>
      <c r="F2358" s="2">
        <v>13.462543999999999</v>
      </c>
      <c r="G2358" s="2">
        <v>319</v>
      </c>
    </row>
    <row r="2359" spans="1:7" x14ac:dyDescent="0.3">
      <c r="A2359" s="2">
        <v>38665</v>
      </c>
      <c r="B2359" s="2" t="s">
        <v>7047</v>
      </c>
      <c r="C2359" s="15">
        <v>-15054400</v>
      </c>
      <c r="D2359" s="17">
        <v>18000000</v>
      </c>
      <c r="E2359" s="19">
        <v>2945600</v>
      </c>
      <c r="F2359" s="2">
        <v>11.725804999999999</v>
      </c>
      <c r="G2359" s="2">
        <v>14</v>
      </c>
    </row>
    <row r="2360" spans="1:7" x14ac:dyDescent="0.3">
      <c r="A2360" s="2">
        <v>2575</v>
      </c>
      <c r="B2360" s="2" t="s">
        <v>7050</v>
      </c>
      <c r="C2360" s="14">
        <v>7008462</v>
      </c>
      <c r="D2360" s="16">
        <v>21000000</v>
      </c>
      <c r="E2360" s="18">
        <v>28008462</v>
      </c>
      <c r="F2360" s="2">
        <v>7.0479750000000001</v>
      </c>
      <c r="G2360" s="2">
        <v>92</v>
      </c>
    </row>
    <row r="2361" spans="1:7" x14ac:dyDescent="0.3">
      <c r="A2361" s="2">
        <v>11644</v>
      </c>
      <c r="B2361" s="2" t="s">
        <v>7053</v>
      </c>
      <c r="C2361" s="15">
        <v>-6000000</v>
      </c>
      <c r="D2361" s="17">
        <v>18000000</v>
      </c>
      <c r="E2361" s="19">
        <v>12000000</v>
      </c>
      <c r="F2361" s="2">
        <v>13.628601</v>
      </c>
      <c r="G2361" s="2">
        <v>236</v>
      </c>
    </row>
    <row r="2362" spans="1:7" x14ac:dyDescent="0.3">
      <c r="A2362" s="2">
        <v>146227</v>
      </c>
      <c r="B2362" s="2" t="s">
        <v>7056</v>
      </c>
      <c r="C2362" s="14">
        <v>-7498062</v>
      </c>
      <c r="D2362" s="16">
        <v>18000000</v>
      </c>
      <c r="E2362" s="18">
        <v>10501938</v>
      </c>
      <c r="F2362" s="2">
        <v>16.520516000000001</v>
      </c>
      <c r="G2362" s="2">
        <v>246</v>
      </c>
    </row>
    <row r="2363" spans="1:7" x14ac:dyDescent="0.3">
      <c r="A2363" s="2">
        <v>68924</v>
      </c>
      <c r="B2363" s="2" t="s">
        <v>7059</v>
      </c>
      <c r="C2363" s="15">
        <v>-9961939</v>
      </c>
      <c r="D2363" s="17">
        <v>18000000</v>
      </c>
      <c r="E2363" s="19">
        <v>8038061</v>
      </c>
      <c r="F2363" s="2">
        <v>14.916264</v>
      </c>
      <c r="G2363" s="2">
        <v>176</v>
      </c>
    </row>
    <row r="2364" spans="1:7" x14ac:dyDescent="0.3">
      <c r="A2364" s="2">
        <v>253235</v>
      </c>
      <c r="B2364" s="2" t="s">
        <v>7061</v>
      </c>
      <c r="C2364" s="14">
        <v>7312387</v>
      </c>
      <c r="D2364" s="16">
        <v>18000000</v>
      </c>
      <c r="E2364" s="18">
        <v>25312387</v>
      </c>
      <c r="F2364" s="2">
        <v>9.6337109999999999</v>
      </c>
      <c r="G2364" s="2">
        <v>164</v>
      </c>
    </row>
    <row r="2365" spans="1:7" x14ac:dyDescent="0.3">
      <c r="A2365" s="2">
        <v>22102</v>
      </c>
      <c r="B2365" s="2" t="s">
        <v>7063</v>
      </c>
      <c r="C2365" s="15">
        <v>0</v>
      </c>
      <c r="D2365" s="17">
        <v>0</v>
      </c>
      <c r="E2365" s="19">
        <v>0</v>
      </c>
      <c r="F2365" s="2">
        <v>3.4550179999999999</v>
      </c>
      <c r="G2365" s="2">
        <v>56</v>
      </c>
    </row>
    <row r="2366" spans="1:7" x14ac:dyDescent="0.3">
      <c r="A2366" s="2">
        <v>18701</v>
      </c>
      <c r="B2366" s="2" t="s">
        <v>7066</v>
      </c>
      <c r="C2366" s="14">
        <v>0</v>
      </c>
      <c r="D2366" s="16">
        <v>0</v>
      </c>
      <c r="E2366" s="18">
        <v>0</v>
      </c>
      <c r="F2366" s="2">
        <v>1.946634</v>
      </c>
      <c r="G2366" s="2">
        <v>23</v>
      </c>
    </row>
    <row r="2367" spans="1:7" x14ac:dyDescent="0.3">
      <c r="A2367" s="2">
        <v>10068</v>
      </c>
      <c r="B2367" s="2" t="s">
        <v>7069</v>
      </c>
      <c r="C2367" s="15">
        <v>-10264078</v>
      </c>
      <c r="D2367" s="17">
        <v>17000000</v>
      </c>
      <c r="E2367" s="19">
        <v>6735922</v>
      </c>
      <c r="F2367" s="2">
        <v>12.313143</v>
      </c>
      <c r="G2367" s="2">
        <v>177</v>
      </c>
    </row>
    <row r="2368" spans="1:7" x14ac:dyDescent="0.3">
      <c r="A2368" s="2">
        <v>848</v>
      </c>
      <c r="B2368" s="2" t="s">
        <v>7071</v>
      </c>
      <c r="C2368" s="14">
        <v>-3889987</v>
      </c>
      <c r="D2368" s="16">
        <v>18000000</v>
      </c>
      <c r="E2368" s="18">
        <v>14110013</v>
      </c>
      <c r="F2368" s="2">
        <v>3.2584219999999999</v>
      </c>
      <c r="G2368" s="2">
        <v>67</v>
      </c>
    </row>
    <row r="2369" spans="1:7" x14ac:dyDescent="0.3">
      <c r="A2369" s="2">
        <v>36811</v>
      </c>
      <c r="B2369" s="2" t="s">
        <v>7074</v>
      </c>
      <c r="C2369" s="15">
        <v>0</v>
      </c>
      <c r="D2369" s="17">
        <v>0</v>
      </c>
      <c r="E2369" s="19">
        <v>0</v>
      </c>
      <c r="F2369" s="2">
        <v>3.6592920000000002</v>
      </c>
      <c r="G2369" s="2">
        <v>55</v>
      </c>
    </row>
    <row r="2370" spans="1:7" x14ac:dyDescent="0.3">
      <c r="A2370" s="2">
        <v>522</v>
      </c>
      <c r="B2370" s="2" t="s">
        <v>7077</v>
      </c>
      <c r="C2370" s="14">
        <v>-12112543</v>
      </c>
      <c r="D2370" s="16">
        <v>18000000</v>
      </c>
      <c r="E2370" s="18">
        <v>5887457</v>
      </c>
      <c r="F2370" s="2">
        <v>24.548632999999999</v>
      </c>
      <c r="G2370" s="2">
        <v>630</v>
      </c>
    </row>
    <row r="2371" spans="1:7" x14ac:dyDescent="0.3">
      <c r="A2371" s="2">
        <v>130150</v>
      </c>
      <c r="B2371" s="2" t="s">
        <v>7079</v>
      </c>
      <c r="C2371" s="15">
        <v>2275812</v>
      </c>
      <c r="D2371" s="17">
        <v>18000000</v>
      </c>
      <c r="E2371" s="19">
        <v>20275812</v>
      </c>
      <c r="F2371" s="2">
        <v>17.683562999999999</v>
      </c>
      <c r="G2371" s="2">
        <v>299</v>
      </c>
    </row>
    <row r="2372" spans="1:7" x14ac:dyDescent="0.3">
      <c r="A2372" s="2">
        <v>12246</v>
      </c>
      <c r="B2372" s="2" t="s">
        <v>7082</v>
      </c>
      <c r="C2372" s="14">
        <v>8527510</v>
      </c>
      <c r="D2372" s="16">
        <v>18000000</v>
      </c>
      <c r="E2372" s="18">
        <v>26527510</v>
      </c>
      <c r="F2372" s="2">
        <v>10.1449</v>
      </c>
      <c r="G2372" s="2">
        <v>158</v>
      </c>
    </row>
    <row r="2373" spans="1:7" x14ac:dyDescent="0.3">
      <c r="A2373" s="2">
        <v>13809</v>
      </c>
      <c r="B2373" s="2" t="s">
        <v>7085</v>
      </c>
      <c r="C2373" s="15">
        <v>7739015</v>
      </c>
      <c r="D2373" s="17">
        <v>18000000</v>
      </c>
      <c r="E2373" s="19">
        <v>25739015</v>
      </c>
      <c r="F2373" s="2">
        <v>31.887978</v>
      </c>
      <c r="G2373" s="2">
        <v>836</v>
      </c>
    </row>
    <row r="2374" spans="1:7" x14ac:dyDescent="0.3">
      <c r="A2374" s="2">
        <v>27380</v>
      </c>
      <c r="B2374" s="2" t="s">
        <v>7087</v>
      </c>
      <c r="C2374" s="14">
        <v>0</v>
      </c>
      <c r="D2374" s="16">
        <v>0</v>
      </c>
      <c r="E2374" s="18">
        <v>0</v>
      </c>
      <c r="F2374" s="2">
        <v>1.110179</v>
      </c>
      <c r="G2374" s="2">
        <v>15</v>
      </c>
    </row>
    <row r="2375" spans="1:7" x14ac:dyDescent="0.3">
      <c r="A2375" s="2">
        <v>10549</v>
      </c>
      <c r="B2375" s="2" t="s">
        <v>7091</v>
      </c>
      <c r="C2375" s="15">
        <v>0</v>
      </c>
      <c r="D2375" s="17">
        <v>0</v>
      </c>
      <c r="E2375" s="19">
        <v>0</v>
      </c>
      <c r="F2375" s="2">
        <v>9.8147850000000005</v>
      </c>
      <c r="G2375" s="2">
        <v>117</v>
      </c>
    </row>
    <row r="2376" spans="1:7" x14ac:dyDescent="0.3">
      <c r="A2376" s="2">
        <v>33870</v>
      </c>
      <c r="B2376" s="2" t="s">
        <v>7093</v>
      </c>
      <c r="C2376" s="14">
        <v>-4280549</v>
      </c>
      <c r="D2376" s="16">
        <v>25000000</v>
      </c>
      <c r="E2376" s="18">
        <v>20719451</v>
      </c>
      <c r="F2376" s="2">
        <v>1.876811</v>
      </c>
      <c r="G2376" s="2">
        <v>28</v>
      </c>
    </row>
    <row r="2377" spans="1:7" x14ac:dyDescent="0.3">
      <c r="A2377" s="2">
        <v>245703</v>
      </c>
      <c r="B2377" s="2" t="s">
        <v>7096</v>
      </c>
      <c r="C2377" s="15">
        <v>-11787718</v>
      </c>
      <c r="D2377" s="17">
        <v>18000000</v>
      </c>
      <c r="E2377" s="19">
        <v>6212282</v>
      </c>
      <c r="F2377" s="2">
        <v>32.717852999999998</v>
      </c>
      <c r="G2377" s="2">
        <v>694</v>
      </c>
    </row>
    <row r="2378" spans="1:7" x14ac:dyDescent="0.3">
      <c r="A2378" s="2">
        <v>10739</v>
      </c>
      <c r="B2378" s="2" t="s">
        <v>7099</v>
      </c>
      <c r="C2378" s="14">
        <v>0</v>
      </c>
      <c r="D2378" s="16">
        <v>0</v>
      </c>
      <c r="E2378" s="18">
        <v>0</v>
      </c>
      <c r="F2378" s="2">
        <v>8.9450810000000001</v>
      </c>
      <c r="G2378" s="2">
        <v>149</v>
      </c>
    </row>
    <row r="2379" spans="1:7" x14ac:dyDescent="0.3">
      <c r="A2379" s="2">
        <v>127560</v>
      </c>
      <c r="B2379" s="2" t="s">
        <v>7101</v>
      </c>
      <c r="C2379" s="15">
        <v>4309223</v>
      </c>
      <c r="D2379" s="17">
        <v>18000000</v>
      </c>
      <c r="E2379" s="19">
        <v>22309223</v>
      </c>
      <c r="F2379" s="2">
        <v>13.916582999999999</v>
      </c>
      <c r="G2379" s="2">
        <v>273</v>
      </c>
    </row>
    <row r="2380" spans="1:7" x14ac:dyDescent="0.3">
      <c r="A2380" s="2">
        <v>37903</v>
      </c>
      <c r="B2380" s="2" t="s">
        <v>7105</v>
      </c>
      <c r="C2380" s="14">
        <v>-15238800</v>
      </c>
      <c r="D2380" s="16">
        <v>15238800</v>
      </c>
      <c r="E2380" s="18">
        <v>0</v>
      </c>
      <c r="F2380" s="2">
        <v>17.947389999999999</v>
      </c>
      <c r="G2380" s="2">
        <v>255</v>
      </c>
    </row>
    <row r="2381" spans="1:7" x14ac:dyDescent="0.3">
      <c r="A2381" s="2">
        <v>396152</v>
      </c>
      <c r="B2381" s="2" t="s">
        <v>7110</v>
      </c>
      <c r="C2381" s="15">
        <v>0</v>
      </c>
      <c r="D2381" s="17">
        <v>0</v>
      </c>
      <c r="E2381" s="19">
        <v>0</v>
      </c>
      <c r="F2381" s="2">
        <v>2.525569</v>
      </c>
      <c r="G2381" s="2">
        <v>11</v>
      </c>
    </row>
    <row r="2382" spans="1:7" x14ac:dyDescent="0.3">
      <c r="A2382" s="2">
        <v>10017</v>
      </c>
      <c r="B2382" s="2" t="s">
        <v>7114</v>
      </c>
      <c r="C2382" s="14">
        <v>800000</v>
      </c>
      <c r="D2382" s="16">
        <v>2700000</v>
      </c>
      <c r="E2382" s="18">
        <v>3500000</v>
      </c>
      <c r="F2382" s="2">
        <v>10.47644</v>
      </c>
      <c r="G2382" s="2">
        <v>108</v>
      </c>
    </row>
    <row r="2383" spans="1:7" x14ac:dyDescent="0.3">
      <c r="A2383" s="2">
        <v>11468</v>
      </c>
      <c r="B2383" s="2" t="s">
        <v>7118</v>
      </c>
      <c r="C2383" s="15">
        <v>-17323302</v>
      </c>
      <c r="D2383" s="17">
        <v>18000000</v>
      </c>
      <c r="E2383" s="19">
        <v>676698</v>
      </c>
      <c r="F2383" s="2">
        <v>10.991281000000001</v>
      </c>
      <c r="G2383" s="2">
        <v>104</v>
      </c>
    </row>
    <row r="2384" spans="1:7" x14ac:dyDescent="0.3">
      <c r="A2384" s="2">
        <v>193613</v>
      </c>
      <c r="B2384" s="2" t="s">
        <v>7120</v>
      </c>
      <c r="C2384" s="14">
        <v>-10027033</v>
      </c>
      <c r="D2384" s="16">
        <v>18000000</v>
      </c>
      <c r="E2384" s="18">
        <v>7972967</v>
      </c>
      <c r="F2384" s="2">
        <v>7.8716860000000004</v>
      </c>
      <c r="G2384" s="2">
        <v>83</v>
      </c>
    </row>
    <row r="2385" spans="1:7" x14ac:dyDescent="0.3">
      <c r="A2385" s="2">
        <v>17436</v>
      </c>
      <c r="B2385" s="2" t="s">
        <v>7123</v>
      </c>
      <c r="C2385" s="15">
        <v>-17617826</v>
      </c>
      <c r="D2385" s="17">
        <v>18000000</v>
      </c>
      <c r="E2385" s="19">
        <v>382174</v>
      </c>
      <c r="F2385" s="2">
        <v>6.333869</v>
      </c>
      <c r="G2385" s="2">
        <v>60</v>
      </c>
    </row>
    <row r="2386" spans="1:7" x14ac:dyDescent="0.3">
      <c r="A2386" s="2">
        <v>43434</v>
      </c>
      <c r="B2386" s="2" t="s">
        <v>7128</v>
      </c>
      <c r="C2386" s="14">
        <v>-17128721</v>
      </c>
      <c r="D2386" s="16">
        <v>18000000</v>
      </c>
      <c r="E2386" s="18">
        <v>871279</v>
      </c>
      <c r="F2386" s="2">
        <v>1.1383829999999999</v>
      </c>
      <c r="G2386" s="2">
        <v>50</v>
      </c>
    </row>
    <row r="2387" spans="1:7" x14ac:dyDescent="0.3">
      <c r="A2387" s="2">
        <v>31166</v>
      </c>
      <c r="B2387" s="2" t="s">
        <v>7132</v>
      </c>
      <c r="C2387" s="15">
        <v>-18000000</v>
      </c>
      <c r="D2387" s="17">
        <v>18000000</v>
      </c>
      <c r="E2387" s="19">
        <v>0</v>
      </c>
      <c r="F2387" s="2">
        <v>8.2661239999999996</v>
      </c>
      <c r="G2387" s="2">
        <v>20</v>
      </c>
    </row>
    <row r="2388" spans="1:7" x14ac:dyDescent="0.3">
      <c r="A2388" s="2">
        <v>69848</v>
      </c>
      <c r="B2388" s="2" t="s">
        <v>7137</v>
      </c>
      <c r="C2388" s="14">
        <v>0</v>
      </c>
      <c r="D2388" s="16">
        <v>0</v>
      </c>
      <c r="E2388" s="18">
        <v>0</v>
      </c>
      <c r="F2388" s="2">
        <v>0.91052900000000003</v>
      </c>
      <c r="G2388" s="2">
        <v>2</v>
      </c>
    </row>
    <row r="2389" spans="1:7" x14ac:dyDescent="0.3">
      <c r="A2389" s="2">
        <v>8408</v>
      </c>
      <c r="B2389" s="2" t="s">
        <v>7142</v>
      </c>
      <c r="C2389" s="15">
        <v>30500000</v>
      </c>
      <c r="D2389" s="17">
        <v>3500000</v>
      </c>
      <c r="E2389" s="19">
        <v>34000000</v>
      </c>
      <c r="F2389" s="2">
        <v>18.025206000000001</v>
      </c>
      <c r="G2389" s="2">
        <v>270</v>
      </c>
    </row>
    <row r="2390" spans="1:7" x14ac:dyDescent="0.3">
      <c r="A2390" s="2">
        <v>332411</v>
      </c>
      <c r="B2390" s="2" t="s">
        <v>7145</v>
      </c>
      <c r="C2390" s="14">
        <v>-18000000</v>
      </c>
      <c r="D2390" s="16">
        <v>18000000</v>
      </c>
      <c r="E2390" s="18">
        <v>0</v>
      </c>
      <c r="F2390" s="2">
        <v>10.144221999999999</v>
      </c>
      <c r="G2390" s="2">
        <v>179</v>
      </c>
    </row>
    <row r="2391" spans="1:7" x14ac:dyDescent="0.3">
      <c r="A2391" s="2">
        <v>9389</v>
      </c>
      <c r="B2391" s="2" t="s">
        <v>7149</v>
      </c>
      <c r="C2391" s="15">
        <v>-16168652</v>
      </c>
      <c r="D2391" s="17">
        <v>18000000</v>
      </c>
      <c r="E2391" s="19">
        <v>1831348</v>
      </c>
      <c r="F2391" s="2">
        <v>9.2441809999999993</v>
      </c>
      <c r="G2391" s="2">
        <v>77</v>
      </c>
    </row>
    <row r="2392" spans="1:7" x14ac:dyDescent="0.3">
      <c r="A2392" s="2">
        <v>9626</v>
      </c>
      <c r="B2392" s="2" t="s">
        <v>7152</v>
      </c>
      <c r="C2392" s="14">
        <v>-10951367</v>
      </c>
      <c r="D2392" s="16">
        <v>17900000</v>
      </c>
      <c r="E2392" s="18">
        <v>6948633</v>
      </c>
      <c r="F2392" s="2">
        <v>12.752463000000001</v>
      </c>
      <c r="G2392" s="2">
        <v>206</v>
      </c>
    </row>
    <row r="2393" spans="1:7" x14ac:dyDescent="0.3">
      <c r="A2393" s="2">
        <v>75638</v>
      </c>
      <c r="B2393" s="2" t="s">
        <v>7155</v>
      </c>
      <c r="C2393" s="15">
        <v>-448826</v>
      </c>
      <c r="D2393" s="17">
        <v>14000000</v>
      </c>
      <c r="E2393" s="19">
        <v>13551174</v>
      </c>
      <c r="F2393" s="2">
        <v>22.748173999999999</v>
      </c>
      <c r="G2393" s="2">
        <v>376</v>
      </c>
    </row>
    <row r="2394" spans="1:7" x14ac:dyDescent="0.3">
      <c r="A2394" s="2">
        <v>8363</v>
      </c>
      <c r="B2394" s="2" t="s">
        <v>7159</v>
      </c>
      <c r="C2394" s="14">
        <v>101463226</v>
      </c>
      <c r="D2394" s="16">
        <v>20000000</v>
      </c>
      <c r="E2394" s="18">
        <v>121463226</v>
      </c>
      <c r="F2394" s="2">
        <v>33.436092000000002</v>
      </c>
      <c r="G2394" s="2">
        <v>2100</v>
      </c>
    </row>
    <row r="2395" spans="1:7" x14ac:dyDescent="0.3">
      <c r="A2395" s="2">
        <v>15670</v>
      </c>
      <c r="B2395" s="2" t="s">
        <v>7161</v>
      </c>
      <c r="C2395" s="15">
        <v>90508336</v>
      </c>
      <c r="D2395" s="17">
        <v>0</v>
      </c>
      <c r="E2395" s="19">
        <v>90508336</v>
      </c>
      <c r="F2395" s="2">
        <v>3.1073710000000001</v>
      </c>
      <c r="G2395" s="2">
        <v>52</v>
      </c>
    </row>
    <row r="2396" spans="1:7" x14ac:dyDescent="0.3">
      <c r="A2396" s="2">
        <v>290555</v>
      </c>
      <c r="B2396" s="2" t="s">
        <v>7163</v>
      </c>
      <c r="C2396" s="14">
        <v>-18000000</v>
      </c>
      <c r="D2396" s="16">
        <v>18000000</v>
      </c>
      <c r="E2396" s="18">
        <v>0</v>
      </c>
      <c r="F2396" s="2">
        <v>7.9226390000000002</v>
      </c>
      <c r="G2396" s="2">
        <v>82</v>
      </c>
    </row>
    <row r="2397" spans="1:7" x14ac:dyDescent="0.3">
      <c r="A2397" s="2">
        <v>8328</v>
      </c>
      <c r="B2397" s="2" t="s">
        <v>7167</v>
      </c>
      <c r="C2397" s="15">
        <v>127816700</v>
      </c>
      <c r="D2397" s="17">
        <v>23000000</v>
      </c>
      <c r="E2397" s="19">
        <v>150816700</v>
      </c>
      <c r="F2397" s="2">
        <v>28.973074</v>
      </c>
      <c r="G2397" s="2">
        <v>640</v>
      </c>
    </row>
    <row r="2398" spans="1:7" x14ac:dyDescent="0.3">
      <c r="A2398" s="2">
        <v>10982</v>
      </c>
      <c r="B2398" s="2" t="s">
        <v>7169</v>
      </c>
      <c r="C2398" s="14">
        <v>36053787</v>
      </c>
      <c r="D2398" s="16">
        <v>15000000</v>
      </c>
      <c r="E2398" s="18">
        <v>51053787</v>
      </c>
      <c r="F2398" s="2">
        <v>23.980329000000001</v>
      </c>
      <c r="G2398" s="2">
        <v>479</v>
      </c>
    </row>
    <row r="2399" spans="1:7" x14ac:dyDescent="0.3">
      <c r="A2399" s="2">
        <v>205</v>
      </c>
      <c r="B2399" s="2" t="s">
        <v>7172</v>
      </c>
      <c r="C2399" s="15">
        <v>20500000</v>
      </c>
      <c r="D2399" s="17">
        <v>17500000</v>
      </c>
      <c r="E2399" s="19">
        <v>38000000</v>
      </c>
      <c r="F2399" s="2">
        <v>28.605419999999999</v>
      </c>
      <c r="G2399" s="2">
        <v>793</v>
      </c>
    </row>
    <row r="2400" spans="1:7" x14ac:dyDescent="0.3">
      <c r="A2400" s="2">
        <v>1620</v>
      </c>
      <c r="B2400" s="2" t="s">
        <v>7175</v>
      </c>
      <c r="C2400" s="14">
        <v>75965753</v>
      </c>
      <c r="D2400" s="16">
        <v>24000000</v>
      </c>
      <c r="E2400" s="18">
        <v>99965753</v>
      </c>
      <c r="F2400" s="2">
        <v>42.669303999999997</v>
      </c>
      <c r="G2400" s="2">
        <v>966</v>
      </c>
    </row>
    <row r="2401" spans="1:7" x14ac:dyDescent="0.3">
      <c r="A2401" s="2">
        <v>175541</v>
      </c>
      <c r="B2401" s="2" t="s">
        <v>7178</v>
      </c>
      <c r="C2401" s="15">
        <v>-10481811</v>
      </c>
      <c r="D2401" s="17">
        <v>17500000</v>
      </c>
      <c r="E2401" s="19">
        <v>7018189</v>
      </c>
      <c r="F2401" s="2">
        <v>7.1804030000000001</v>
      </c>
      <c r="G2401" s="2">
        <v>16</v>
      </c>
    </row>
    <row r="2402" spans="1:7" x14ac:dyDescent="0.3">
      <c r="A2402" s="2">
        <v>241254</v>
      </c>
      <c r="B2402" s="2" t="s">
        <v>7181</v>
      </c>
      <c r="C2402" s="14">
        <v>248586800</v>
      </c>
      <c r="D2402" s="16">
        <v>18000000</v>
      </c>
      <c r="E2402" s="18">
        <v>266586800</v>
      </c>
      <c r="F2402" s="2">
        <v>21.638673000000001</v>
      </c>
      <c r="G2402" s="2">
        <v>218</v>
      </c>
    </row>
    <row r="2403" spans="1:7" x14ac:dyDescent="0.3">
      <c r="A2403" s="2">
        <v>31932</v>
      </c>
      <c r="B2403" s="2" t="s">
        <v>7184</v>
      </c>
      <c r="C2403" s="15">
        <v>0</v>
      </c>
      <c r="D2403" s="17">
        <v>0</v>
      </c>
      <c r="E2403" s="19">
        <v>0</v>
      </c>
      <c r="F2403" s="2">
        <v>2.64486</v>
      </c>
      <c r="G2403" s="2">
        <v>18</v>
      </c>
    </row>
    <row r="2404" spans="1:7" x14ac:dyDescent="0.3">
      <c r="A2404" s="2">
        <v>1933</v>
      </c>
      <c r="B2404" s="2" t="s">
        <v>7188</v>
      </c>
      <c r="C2404" s="14">
        <v>0</v>
      </c>
      <c r="D2404" s="16">
        <v>0</v>
      </c>
      <c r="E2404" s="18">
        <v>0</v>
      </c>
      <c r="F2404" s="2">
        <v>25.881354999999999</v>
      </c>
      <c r="G2404" s="2">
        <v>1660</v>
      </c>
    </row>
    <row r="2405" spans="1:7" x14ac:dyDescent="0.3">
      <c r="A2405" s="2">
        <v>679</v>
      </c>
      <c r="B2405" s="2" t="s">
        <v>7190</v>
      </c>
      <c r="C2405" s="15">
        <v>164816455</v>
      </c>
      <c r="D2405" s="17">
        <v>18500000</v>
      </c>
      <c r="E2405" s="19">
        <v>183316455</v>
      </c>
      <c r="F2405" s="2">
        <v>67.660939999999997</v>
      </c>
      <c r="G2405" s="2">
        <v>3220</v>
      </c>
    </row>
    <row r="2406" spans="1:7" x14ac:dyDescent="0.3">
      <c r="A2406" s="2">
        <v>11113</v>
      </c>
      <c r="B2406" s="2" t="s">
        <v>7192</v>
      </c>
      <c r="C2406" s="14">
        <v>55070731</v>
      </c>
      <c r="D2406" s="16">
        <v>17000000</v>
      </c>
      <c r="E2406" s="18">
        <v>72070731</v>
      </c>
      <c r="F2406" s="2">
        <v>20.786615999999999</v>
      </c>
      <c r="G2406" s="2">
        <v>352</v>
      </c>
    </row>
    <row r="2407" spans="1:7" x14ac:dyDescent="0.3">
      <c r="A2407" s="2">
        <v>3597</v>
      </c>
      <c r="B2407" s="2" t="s">
        <v>7195</v>
      </c>
      <c r="C2407" s="15">
        <v>108586134</v>
      </c>
      <c r="D2407" s="17">
        <v>17000000</v>
      </c>
      <c r="E2407" s="19">
        <v>125586134</v>
      </c>
      <c r="F2407" s="2">
        <v>27.654471999999998</v>
      </c>
      <c r="G2407" s="2">
        <v>687</v>
      </c>
    </row>
    <row r="2408" spans="1:7" x14ac:dyDescent="0.3">
      <c r="A2408" s="2">
        <v>193893</v>
      </c>
      <c r="B2408" s="2" t="s">
        <v>7197</v>
      </c>
      <c r="C2408" s="14">
        <v>119621271</v>
      </c>
      <c r="D2408" s="16">
        <v>17000000</v>
      </c>
      <c r="E2408" s="18">
        <v>136621271</v>
      </c>
      <c r="F2408" s="2">
        <v>70.668923000000007</v>
      </c>
      <c r="G2408" s="2">
        <v>1219</v>
      </c>
    </row>
    <row r="2409" spans="1:7" x14ac:dyDescent="0.3">
      <c r="A2409" s="2">
        <v>9675</v>
      </c>
      <c r="B2409" s="2" t="s">
        <v>7199</v>
      </c>
      <c r="C2409" s="15">
        <v>93502303</v>
      </c>
      <c r="D2409" s="17">
        <v>16000000</v>
      </c>
      <c r="E2409" s="19">
        <v>109502303</v>
      </c>
      <c r="F2409" s="2">
        <v>23.425431</v>
      </c>
      <c r="G2409" s="2">
        <v>478</v>
      </c>
    </row>
    <row r="2410" spans="1:7" x14ac:dyDescent="0.3">
      <c r="A2410" s="2">
        <v>9988</v>
      </c>
      <c r="B2410" s="2" t="s">
        <v>7201</v>
      </c>
      <c r="C2410" s="14">
        <v>1679969</v>
      </c>
      <c r="D2410" s="16">
        <v>17500000</v>
      </c>
      <c r="E2410" s="18">
        <v>19179969</v>
      </c>
      <c r="F2410" s="2">
        <v>14.304444</v>
      </c>
      <c r="G2410" s="2">
        <v>172</v>
      </c>
    </row>
    <row r="2411" spans="1:7" x14ac:dyDescent="0.3">
      <c r="A2411" s="2">
        <v>948</v>
      </c>
      <c r="B2411" s="2" t="s">
        <v>7204</v>
      </c>
      <c r="C2411" s="15">
        <v>69700000</v>
      </c>
      <c r="D2411" s="17">
        <v>300000</v>
      </c>
      <c r="E2411" s="19">
        <v>70000000</v>
      </c>
      <c r="F2411" s="2">
        <v>30.301307000000001</v>
      </c>
      <c r="G2411" s="2">
        <v>1035</v>
      </c>
    </row>
    <row r="2412" spans="1:7" x14ac:dyDescent="0.3">
      <c r="A2412" s="2">
        <v>21765</v>
      </c>
      <c r="B2412" s="2" t="s">
        <v>7207</v>
      </c>
      <c r="C2412" s="14">
        <v>-17000000</v>
      </c>
      <c r="D2412" s="16">
        <v>17000000</v>
      </c>
      <c r="E2412" s="18">
        <v>0</v>
      </c>
      <c r="F2412" s="2">
        <v>3.56033</v>
      </c>
      <c r="G2412" s="2">
        <v>30</v>
      </c>
    </row>
    <row r="2413" spans="1:7" x14ac:dyDescent="0.3">
      <c r="A2413" s="2">
        <v>146304</v>
      </c>
      <c r="B2413" s="2" t="s">
        <v>7211</v>
      </c>
      <c r="C2413" s="15">
        <v>54625195</v>
      </c>
      <c r="D2413" s="17">
        <v>17000000</v>
      </c>
      <c r="E2413" s="19">
        <v>71625195</v>
      </c>
      <c r="F2413" s="2">
        <v>7.2100949999999999</v>
      </c>
      <c r="G2413" s="2">
        <v>110</v>
      </c>
    </row>
    <row r="2414" spans="1:7" x14ac:dyDescent="0.3">
      <c r="A2414" s="2">
        <v>7516</v>
      </c>
      <c r="B2414" s="2" t="s">
        <v>7214</v>
      </c>
      <c r="C2414" s="14">
        <v>40103895</v>
      </c>
      <c r="D2414" s="16">
        <v>17000000</v>
      </c>
      <c r="E2414" s="18">
        <v>57103895</v>
      </c>
      <c r="F2414" s="2">
        <v>23.491962000000001</v>
      </c>
      <c r="G2414" s="2">
        <v>534</v>
      </c>
    </row>
    <row r="2415" spans="1:7" x14ac:dyDescent="0.3">
      <c r="A2415" s="2">
        <v>41439</v>
      </c>
      <c r="B2415" s="2" t="s">
        <v>7217</v>
      </c>
      <c r="C2415" s="15">
        <v>116150434</v>
      </c>
      <c r="D2415" s="17">
        <v>20000000</v>
      </c>
      <c r="E2415" s="19">
        <v>136150434</v>
      </c>
      <c r="F2415" s="2">
        <v>36.133535999999999</v>
      </c>
      <c r="G2415" s="2">
        <v>730</v>
      </c>
    </row>
    <row r="2416" spans="1:7" x14ac:dyDescent="0.3">
      <c r="A2416" s="2">
        <v>2752</v>
      </c>
      <c r="B2416" s="2" t="s">
        <v>7220</v>
      </c>
      <c r="C2416" s="14">
        <v>-17000000</v>
      </c>
      <c r="D2416" s="16">
        <v>17000000</v>
      </c>
      <c r="E2416" s="18">
        <v>0</v>
      </c>
      <c r="F2416" s="2">
        <v>14.18136</v>
      </c>
      <c r="G2416" s="2">
        <v>297</v>
      </c>
    </row>
    <row r="2417" spans="1:7" x14ac:dyDescent="0.3">
      <c r="A2417" s="2">
        <v>9429</v>
      </c>
      <c r="B2417" s="2" t="s">
        <v>7222</v>
      </c>
      <c r="C2417" s="15">
        <v>13331165</v>
      </c>
      <c r="D2417" s="17">
        <v>17000000</v>
      </c>
      <c r="E2417" s="19">
        <v>30331165</v>
      </c>
      <c r="F2417" s="2">
        <v>12.709227</v>
      </c>
      <c r="G2417" s="2">
        <v>198</v>
      </c>
    </row>
    <row r="2418" spans="1:7" x14ac:dyDescent="0.3">
      <c r="A2418" s="2">
        <v>38117</v>
      </c>
      <c r="B2418" s="2" t="s">
        <v>7225</v>
      </c>
      <c r="C2418" s="14">
        <v>26165571</v>
      </c>
      <c r="D2418" s="16">
        <v>17000000</v>
      </c>
      <c r="E2418" s="18">
        <v>43165571</v>
      </c>
      <c r="F2418" s="2">
        <v>24.054061999999998</v>
      </c>
      <c r="G2418" s="2">
        <v>849</v>
      </c>
    </row>
    <row r="2419" spans="1:7" x14ac:dyDescent="0.3">
      <c r="A2419" s="2">
        <v>9792</v>
      </c>
      <c r="B2419" s="2" t="s">
        <v>7227</v>
      </c>
      <c r="C2419" s="15">
        <v>54623713</v>
      </c>
      <c r="D2419" s="17">
        <v>15000000</v>
      </c>
      <c r="E2419" s="19">
        <v>69623713</v>
      </c>
      <c r="F2419" s="2">
        <v>35.107857000000003</v>
      </c>
      <c r="G2419" s="2">
        <v>705</v>
      </c>
    </row>
    <row r="2420" spans="1:7" x14ac:dyDescent="0.3">
      <c r="A2420" s="2">
        <v>13778</v>
      </c>
      <c r="B2420" s="2" t="s">
        <v>7229</v>
      </c>
      <c r="C2420" s="14">
        <v>0</v>
      </c>
      <c r="D2420" s="16">
        <v>0</v>
      </c>
      <c r="E2420" s="18">
        <v>0</v>
      </c>
      <c r="F2420" s="2">
        <v>10.149569</v>
      </c>
      <c r="G2420" s="2">
        <v>64</v>
      </c>
    </row>
    <row r="2421" spans="1:7" x14ac:dyDescent="0.3">
      <c r="A2421" s="2">
        <v>228203</v>
      </c>
      <c r="B2421" s="2" t="s">
        <v>7231</v>
      </c>
      <c r="C2421" s="15">
        <v>45710059</v>
      </c>
      <c r="D2421" s="17">
        <v>0</v>
      </c>
      <c r="E2421" s="19">
        <v>45710059</v>
      </c>
      <c r="F2421" s="2">
        <v>14.023082</v>
      </c>
      <c r="G2421" s="2">
        <v>213</v>
      </c>
    </row>
    <row r="2422" spans="1:7" x14ac:dyDescent="0.3">
      <c r="A2422" s="2">
        <v>41382</v>
      </c>
      <c r="B2422" s="2" t="s">
        <v>7233</v>
      </c>
      <c r="C2422" s="14">
        <v>0</v>
      </c>
      <c r="D2422" s="16">
        <v>0</v>
      </c>
      <c r="E2422" s="18">
        <v>0</v>
      </c>
      <c r="F2422" s="2">
        <v>9.0548029999999997</v>
      </c>
      <c r="G2422" s="2">
        <v>54</v>
      </c>
    </row>
    <row r="2423" spans="1:7" x14ac:dyDescent="0.3">
      <c r="A2423" s="2">
        <v>13960</v>
      </c>
      <c r="B2423" s="2" t="s">
        <v>7236</v>
      </c>
      <c r="C2423" s="15">
        <v>1170563</v>
      </c>
      <c r="D2423" s="17">
        <v>20000000</v>
      </c>
      <c r="E2423" s="19">
        <v>21170563</v>
      </c>
      <c r="F2423" s="2">
        <v>5.4222849999999996</v>
      </c>
      <c r="G2423" s="2">
        <v>32</v>
      </c>
    </row>
    <row r="2424" spans="1:7" x14ac:dyDescent="0.3">
      <c r="A2424" s="2">
        <v>114150</v>
      </c>
      <c r="B2424" s="2" t="s">
        <v>7239</v>
      </c>
      <c r="C2424" s="14">
        <v>98350426</v>
      </c>
      <c r="D2424" s="16">
        <v>17000000</v>
      </c>
      <c r="E2424" s="18">
        <v>115350426</v>
      </c>
      <c r="F2424" s="2">
        <v>32.746485999999997</v>
      </c>
      <c r="G2424" s="2">
        <v>2247</v>
      </c>
    </row>
    <row r="2425" spans="1:7" x14ac:dyDescent="0.3">
      <c r="A2425" s="2">
        <v>26602</v>
      </c>
      <c r="B2425" s="2" t="s">
        <v>7243</v>
      </c>
      <c r="C2425" s="15">
        <v>-14306109</v>
      </c>
      <c r="D2425" s="17">
        <v>34000000</v>
      </c>
      <c r="E2425" s="19">
        <v>19693891</v>
      </c>
      <c r="F2425" s="2">
        <v>3.9600979999999999</v>
      </c>
      <c r="G2425" s="2">
        <v>63</v>
      </c>
    </row>
    <row r="2426" spans="1:7" x14ac:dyDescent="0.3">
      <c r="A2426" s="2">
        <v>10223</v>
      </c>
      <c r="B2426" s="2" t="s">
        <v>7246</v>
      </c>
      <c r="C2426" s="14">
        <v>0</v>
      </c>
      <c r="D2426" s="16">
        <v>0</v>
      </c>
      <c r="E2426" s="18">
        <v>0</v>
      </c>
      <c r="F2426" s="2">
        <v>10.178917</v>
      </c>
      <c r="G2426" s="2">
        <v>187</v>
      </c>
    </row>
    <row r="2427" spans="1:7" x14ac:dyDescent="0.3">
      <c r="A2427" s="2">
        <v>16028</v>
      </c>
      <c r="B2427" s="2" t="s">
        <v>7248</v>
      </c>
      <c r="C2427" s="15">
        <v>-17000000</v>
      </c>
      <c r="D2427" s="17">
        <v>17000000</v>
      </c>
      <c r="E2427" s="19">
        <v>0</v>
      </c>
      <c r="F2427" s="2">
        <v>4.5442159999999996</v>
      </c>
      <c r="G2427" s="2">
        <v>74</v>
      </c>
    </row>
    <row r="2428" spans="1:7" x14ac:dyDescent="0.3">
      <c r="A2428" s="2">
        <v>15639</v>
      </c>
      <c r="B2428" s="2" t="s">
        <v>7251</v>
      </c>
      <c r="C2428" s="14">
        <v>0</v>
      </c>
      <c r="D2428" s="16">
        <v>0</v>
      </c>
      <c r="E2428" s="18">
        <v>0</v>
      </c>
      <c r="F2428" s="2">
        <v>2.1847080000000001</v>
      </c>
      <c r="G2428" s="2">
        <v>17</v>
      </c>
    </row>
    <row r="2429" spans="1:7" x14ac:dyDescent="0.3">
      <c r="A2429" s="2">
        <v>16112</v>
      </c>
      <c r="B2429" s="2" t="s">
        <v>7255</v>
      </c>
      <c r="C2429" s="15">
        <v>0</v>
      </c>
      <c r="D2429" s="17">
        <v>0</v>
      </c>
      <c r="E2429" s="19">
        <v>0</v>
      </c>
      <c r="F2429" s="2">
        <v>3.0915900000000001</v>
      </c>
      <c r="G2429" s="2">
        <v>14</v>
      </c>
    </row>
    <row r="2430" spans="1:7" x14ac:dyDescent="0.3">
      <c r="A2430" s="2">
        <v>26390</v>
      </c>
      <c r="B2430" s="2" t="s">
        <v>7258</v>
      </c>
      <c r="C2430" s="14">
        <v>12536299</v>
      </c>
      <c r="D2430" s="16">
        <v>17000000</v>
      </c>
      <c r="E2430" s="18">
        <v>29536299</v>
      </c>
      <c r="F2430" s="2">
        <v>18.790102000000001</v>
      </c>
      <c r="G2430" s="2">
        <v>293</v>
      </c>
    </row>
    <row r="2431" spans="1:7" x14ac:dyDescent="0.3">
      <c r="A2431" s="2">
        <v>27759</v>
      </c>
      <c r="B2431" s="2" t="s">
        <v>7260</v>
      </c>
      <c r="C2431" s="15">
        <v>-7000000</v>
      </c>
      <c r="D2431" s="17">
        <v>17000000</v>
      </c>
      <c r="E2431" s="19">
        <v>10000000</v>
      </c>
      <c r="F2431" s="2">
        <v>3.3210950000000001</v>
      </c>
      <c r="G2431" s="2">
        <v>36</v>
      </c>
    </row>
    <row r="2432" spans="1:7" x14ac:dyDescent="0.3">
      <c r="A2432" s="2">
        <v>109428</v>
      </c>
      <c r="B2432" s="2" t="s">
        <v>7264</v>
      </c>
      <c r="C2432" s="14">
        <v>80542952</v>
      </c>
      <c r="D2432" s="16">
        <v>17000000</v>
      </c>
      <c r="E2432" s="18">
        <v>97542952</v>
      </c>
      <c r="F2432" s="2">
        <v>33.912115999999997</v>
      </c>
      <c r="G2432" s="2">
        <v>1723</v>
      </c>
    </row>
    <row r="2433" spans="1:7" x14ac:dyDescent="0.3">
      <c r="A2433" s="2">
        <v>23049</v>
      </c>
      <c r="B2433" s="2" t="s">
        <v>7267</v>
      </c>
      <c r="C2433" s="15">
        <v>3455276</v>
      </c>
      <c r="D2433" s="17">
        <v>17000000</v>
      </c>
      <c r="E2433" s="19">
        <v>20455276</v>
      </c>
      <c r="F2433" s="2">
        <v>5.7878910000000001</v>
      </c>
      <c r="G2433" s="2">
        <v>101</v>
      </c>
    </row>
    <row r="2434" spans="1:7" x14ac:dyDescent="0.3">
      <c r="A2434" s="2">
        <v>9310</v>
      </c>
      <c r="B2434" s="2" t="s">
        <v>7270</v>
      </c>
      <c r="C2434" s="14">
        <v>-9685973</v>
      </c>
      <c r="D2434" s="16">
        <v>17000000</v>
      </c>
      <c r="E2434" s="18">
        <v>7314027</v>
      </c>
      <c r="F2434" s="2">
        <v>7.8640109999999996</v>
      </c>
      <c r="G2434" s="2">
        <v>95</v>
      </c>
    </row>
    <row r="2435" spans="1:7" x14ac:dyDescent="0.3">
      <c r="A2435" s="2">
        <v>11411</v>
      </c>
      <c r="B2435" s="2" t="s">
        <v>7272</v>
      </c>
      <c r="C2435" s="15">
        <v>2300000</v>
      </c>
      <c r="D2435" s="17">
        <v>17000000</v>
      </c>
      <c r="E2435" s="19">
        <v>19300000</v>
      </c>
      <c r="F2435" s="2">
        <v>17.062117000000001</v>
      </c>
      <c r="G2435" s="2">
        <v>318</v>
      </c>
    </row>
    <row r="2436" spans="1:7" x14ac:dyDescent="0.3">
      <c r="A2436" s="2">
        <v>16988</v>
      </c>
      <c r="B2436" s="2" t="s">
        <v>7276</v>
      </c>
      <c r="C2436" s="14">
        <v>0</v>
      </c>
      <c r="D2436" s="16">
        <v>0</v>
      </c>
      <c r="E2436" s="18">
        <v>0</v>
      </c>
      <c r="F2436" s="2">
        <v>1.7826660000000001</v>
      </c>
      <c r="G2436" s="2">
        <v>6</v>
      </c>
    </row>
    <row r="2437" spans="1:7" x14ac:dyDescent="0.3">
      <c r="A2437" s="2">
        <v>7304</v>
      </c>
      <c r="B2437" s="2" t="s">
        <v>7279</v>
      </c>
      <c r="C2437" s="15">
        <v>-7500000</v>
      </c>
      <c r="D2437" s="17">
        <v>17000000</v>
      </c>
      <c r="E2437" s="19">
        <v>9500000</v>
      </c>
      <c r="F2437" s="2">
        <v>19.311572000000002</v>
      </c>
      <c r="G2437" s="2">
        <v>331</v>
      </c>
    </row>
    <row r="2438" spans="1:7" x14ac:dyDescent="0.3">
      <c r="A2438" s="2">
        <v>24747</v>
      </c>
      <c r="B2438" s="2" t="s">
        <v>7283</v>
      </c>
      <c r="C2438" s="14">
        <v>0</v>
      </c>
      <c r="D2438" s="16">
        <v>0</v>
      </c>
      <c r="E2438" s="18">
        <v>0</v>
      </c>
      <c r="F2438" s="2">
        <v>2.8974489999999999</v>
      </c>
      <c r="G2438" s="2">
        <v>19</v>
      </c>
    </row>
    <row r="2439" spans="1:7" x14ac:dyDescent="0.3">
      <c r="A2439" s="2">
        <v>58048</v>
      </c>
      <c r="B2439" s="2" t="s">
        <v>7287</v>
      </c>
      <c r="C2439" s="15">
        <v>-17000000</v>
      </c>
      <c r="D2439" s="17">
        <v>17000000</v>
      </c>
      <c r="E2439" s="19">
        <v>0</v>
      </c>
      <c r="F2439" s="2">
        <v>0.13856399999999999</v>
      </c>
      <c r="G2439" s="2">
        <v>15</v>
      </c>
    </row>
    <row r="2440" spans="1:7" x14ac:dyDescent="0.3">
      <c r="A2440" s="2">
        <v>1491</v>
      </c>
      <c r="B2440" s="2" t="s">
        <v>7292</v>
      </c>
      <c r="C2440" s="14">
        <v>46915017</v>
      </c>
      <c r="D2440" s="16">
        <v>40000000</v>
      </c>
      <c r="E2440" s="18">
        <v>86915017</v>
      </c>
      <c r="F2440" s="2">
        <v>36.960953000000003</v>
      </c>
      <c r="G2440" s="2">
        <v>1615</v>
      </c>
    </row>
    <row r="2441" spans="1:7" x14ac:dyDescent="0.3">
      <c r="A2441" s="2">
        <v>2989</v>
      </c>
      <c r="B2441" s="2" t="s">
        <v>7295</v>
      </c>
      <c r="C2441" s="15">
        <v>-15000000</v>
      </c>
      <c r="D2441" s="17">
        <v>17000000</v>
      </c>
      <c r="E2441" s="19">
        <v>2000000</v>
      </c>
      <c r="F2441" s="2">
        <v>1.1564099999999999</v>
      </c>
      <c r="G2441" s="2">
        <v>19</v>
      </c>
    </row>
    <row r="2442" spans="1:7" x14ac:dyDescent="0.3">
      <c r="A2442" s="2">
        <v>10629</v>
      </c>
      <c r="B2442" s="2" t="s">
        <v>7299</v>
      </c>
      <c r="C2442" s="14">
        <v>-15430082</v>
      </c>
      <c r="D2442" s="16">
        <v>17000000</v>
      </c>
      <c r="E2442" s="18">
        <v>1569918</v>
      </c>
      <c r="F2442" s="2">
        <v>9.5835779999999993</v>
      </c>
      <c r="G2442" s="2">
        <v>59</v>
      </c>
    </row>
    <row r="2443" spans="1:7" x14ac:dyDescent="0.3">
      <c r="A2443" s="2">
        <v>255343</v>
      </c>
      <c r="B2443" s="2" t="s">
        <v>7302</v>
      </c>
      <c r="C2443" s="15">
        <v>-13241672</v>
      </c>
      <c r="D2443" s="17">
        <v>17000000</v>
      </c>
      <c r="E2443" s="19">
        <v>3758328</v>
      </c>
      <c r="F2443" s="2">
        <v>25.112566999999999</v>
      </c>
      <c r="G2443" s="2">
        <v>271</v>
      </c>
    </row>
    <row r="2444" spans="1:7" x14ac:dyDescent="0.3">
      <c r="A2444" s="2">
        <v>4723</v>
      </c>
      <c r="B2444" s="2" t="s">
        <v>7307</v>
      </c>
      <c r="C2444" s="14">
        <v>-16625257</v>
      </c>
      <c r="D2444" s="16">
        <v>17000000</v>
      </c>
      <c r="E2444" s="18">
        <v>374743</v>
      </c>
      <c r="F2444" s="2">
        <v>9.3493860000000009</v>
      </c>
      <c r="G2444" s="2">
        <v>153</v>
      </c>
    </row>
    <row r="2445" spans="1:7" x14ac:dyDescent="0.3">
      <c r="A2445" s="2">
        <v>10800</v>
      </c>
      <c r="B2445" s="2" t="s">
        <v>7309</v>
      </c>
      <c r="C2445" s="15">
        <v>-15000000</v>
      </c>
      <c r="D2445" s="17">
        <v>15000000</v>
      </c>
      <c r="E2445" s="19">
        <v>0</v>
      </c>
      <c r="F2445" s="2">
        <v>8.8844049999999992</v>
      </c>
      <c r="G2445" s="2">
        <v>129</v>
      </c>
    </row>
    <row r="2446" spans="1:7" x14ac:dyDescent="0.3">
      <c r="A2446" s="2">
        <v>25763</v>
      </c>
      <c r="B2446" s="2" t="s">
        <v>7313</v>
      </c>
      <c r="C2446" s="14">
        <v>-8280000</v>
      </c>
      <c r="D2446" s="16">
        <v>17000000</v>
      </c>
      <c r="E2446" s="18">
        <v>8720000</v>
      </c>
      <c r="F2446" s="2">
        <v>2.2152609999999999</v>
      </c>
      <c r="G2446" s="2">
        <v>27</v>
      </c>
    </row>
    <row r="2447" spans="1:7" x14ac:dyDescent="0.3">
      <c r="A2447" s="2">
        <v>79694</v>
      </c>
      <c r="B2447" s="2" t="s">
        <v>7316</v>
      </c>
      <c r="C2447" s="15">
        <v>-7372508</v>
      </c>
      <c r="D2447" s="17">
        <v>17000000</v>
      </c>
      <c r="E2447" s="19">
        <v>9627492</v>
      </c>
      <c r="F2447" s="2">
        <v>6.3852339999999996</v>
      </c>
      <c r="G2447" s="2">
        <v>140</v>
      </c>
    </row>
    <row r="2448" spans="1:7" x14ac:dyDescent="0.3">
      <c r="A2448" s="2">
        <v>4032</v>
      </c>
      <c r="B2448" s="2" t="s">
        <v>7319</v>
      </c>
      <c r="C2448" s="14">
        <v>-16500000</v>
      </c>
      <c r="D2448" s="16">
        <v>16500000</v>
      </c>
      <c r="E2448" s="18">
        <v>0</v>
      </c>
      <c r="F2448" s="2">
        <v>20.935168999999998</v>
      </c>
      <c r="G2448" s="2">
        <v>428</v>
      </c>
    </row>
    <row r="2449" spans="1:7" x14ac:dyDescent="0.3">
      <c r="A2449" s="2">
        <v>18615</v>
      </c>
      <c r="B2449" s="2" t="s">
        <v>7323</v>
      </c>
      <c r="C2449" s="15">
        <v>-14518911</v>
      </c>
      <c r="D2449" s="17">
        <v>16800000</v>
      </c>
      <c r="E2449" s="19">
        <v>2281089</v>
      </c>
      <c r="F2449" s="2">
        <v>4.3582549999999998</v>
      </c>
      <c r="G2449" s="2">
        <v>73</v>
      </c>
    </row>
    <row r="2450" spans="1:7" x14ac:dyDescent="0.3">
      <c r="A2450" s="2">
        <v>10673</v>
      </c>
      <c r="B2450" s="2" t="s">
        <v>7326</v>
      </c>
      <c r="C2450" s="14">
        <v>28848069</v>
      </c>
      <c r="D2450" s="16">
        <v>15000000</v>
      </c>
      <c r="E2450" s="18">
        <v>43848069</v>
      </c>
      <c r="F2450" s="2">
        <v>24.898686999999999</v>
      </c>
      <c r="G2450" s="2">
        <v>546</v>
      </c>
    </row>
    <row r="2451" spans="1:7" x14ac:dyDescent="0.3">
      <c r="A2451" s="2">
        <v>4584</v>
      </c>
      <c r="B2451" s="2" t="s">
        <v>7328</v>
      </c>
      <c r="C2451" s="15">
        <v>118500000</v>
      </c>
      <c r="D2451" s="17">
        <v>16500000</v>
      </c>
      <c r="E2451" s="19">
        <v>135000000</v>
      </c>
      <c r="F2451" s="2">
        <v>20.898710999999999</v>
      </c>
      <c r="G2451" s="2">
        <v>352</v>
      </c>
    </row>
    <row r="2452" spans="1:7" x14ac:dyDescent="0.3">
      <c r="A2452" s="2">
        <v>2977</v>
      </c>
      <c r="B2452" s="2" t="s">
        <v>7330</v>
      </c>
      <c r="C2452" s="14">
        <v>20811672</v>
      </c>
      <c r="D2452" s="16">
        <v>16500000</v>
      </c>
      <c r="E2452" s="18">
        <v>37311672</v>
      </c>
      <c r="F2452" s="2">
        <v>18.236284000000001</v>
      </c>
      <c r="G2452" s="2">
        <v>317</v>
      </c>
    </row>
    <row r="2453" spans="1:7" x14ac:dyDescent="0.3">
      <c r="A2453" s="2">
        <v>10760</v>
      </c>
      <c r="B2453" s="2" t="s">
        <v>7334</v>
      </c>
      <c r="C2453" s="15">
        <v>-2879925</v>
      </c>
      <c r="D2453" s="17">
        <v>16500000</v>
      </c>
      <c r="E2453" s="19">
        <v>13620075</v>
      </c>
      <c r="F2453" s="2">
        <v>10.74648</v>
      </c>
      <c r="G2453" s="2">
        <v>236</v>
      </c>
    </row>
    <row r="2454" spans="1:7" x14ac:dyDescent="0.3">
      <c r="A2454" s="2">
        <v>11093</v>
      </c>
      <c r="B2454" s="2" t="s">
        <v>7337</v>
      </c>
      <c r="C2454" s="14">
        <v>442795</v>
      </c>
      <c r="D2454" s="16">
        <v>16500000</v>
      </c>
      <c r="E2454" s="18">
        <v>16942795</v>
      </c>
      <c r="F2454" s="2">
        <v>12.102725</v>
      </c>
      <c r="G2454" s="2">
        <v>199</v>
      </c>
    </row>
    <row r="2455" spans="1:7" x14ac:dyDescent="0.3">
      <c r="A2455" s="2">
        <v>207</v>
      </c>
      <c r="B2455" s="2" t="s">
        <v>7340</v>
      </c>
      <c r="C2455" s="15">
        <v>219460116</v>
      </c>
      <c r="D2455" s="17">
        <v>16400000</v>
      </c>
      <c r="E2455" s="19">
        <v>235860116</v>
      </c>
      <c r="F2455" s="2">
        <v>55.458584000000002</v>
      </c>
      <c r="G2455" s="2">
        <v>2705</v>
      </c>
    </row>
    <row r="2456" spans="1:7" x14ac:dyDescent="0.3">
      <c r="A2456" s="2">
        <v>8467</v>
      </c>
      <c r="B2456" s="2" t="s">
        <v>7342</v>
      </c>
      <c r="C2456" s="14">
        <v>231275374</v>
      </c>
      <c r="D2456" s="16">
        <v>16000000</v>
      </c>
      <c r="E2456" s="18">
        <v>247275374</v>
      </c>
      <c r="F2456" s="2">
        <v>35.777067000000002</v>
      </c>
      <c r="G2456" s="2">
        <v>1859</v>
      </c>
    </row>
    <row r="2457" spans="1:7" x14ac:dyDescent="0.3">
      <c r="A2457" s="2">
        <v>639</v>
      </c>
      <c r="B2457" s="2" t="s">
        <v>7344</v>
      </c>
      <c r="C2457" s="15">
        <v>76823546</v>
      </c>
      <c r="D2457" s="17">
        <v>16000000</v>
      </c>
      <c r="E2457" s="19">
        <v>92823546</v>
      </c>
      <c r="F2457" s="2">
        <v>18.430419000000001</v>
      </c>
      <c r="G2457" s="2">
        <v>950</v>
      </c>
    </row>
    <row r="2458" spans="1:7" x14ac:dyDescent="0.3">
      <c r="A2458" s="2">
        <v>24226</v>
      </c>
      <c r="B2458" s="2" t="s">
        <v>7346</v>
      </c>
      <c r="C2458" s="14">
        <v>37977250</v>
      </c>
      <c r="D2458" s="16">
        <v>16000000</v>
      </c>
      <c r="E2458" s="18">
        <v>53977250</v>
      </c>
      <c r="F2458" s="2">
        <v>7.9806319999999999</v>
      </c>
      <c r="G2458" s="2">
        <v>131</v>
      </c>
    </row>
    <row r="2459" spans="1:7" x14ac:dyDescent="0.3">
      <c r="A2459" s="2">
        <v>9285</v>
      </c>
      <c r="B2459" s="2" t="s">
        <v>7348</v>
      </c>
      <c r="C2459" s="15">
        <v>103754278</v>
      </c>
      <c r="D2459" s="17">
        <v>16000000</v>
      </c>
      <c r="E2459" s="19">
        <v>119754278</v>
      </c>
      <c r="F2459" s="2">
        <v>14.759948</v>
      </c>
      <c r="G2459" s="2">
        <v>542</v>
      </c>
    </row>
    <row r="2460" spans="1:7" x14ac:dyDescent="0.3">
      <c r="A2460" s="2">
        <v>14709</v>
      </c>
      <c r="B2460" s="2" t="s">
        <v>7350</v>
      </c>
      <c r="C2460" s="14">
        <v>0</v>
      </c>
      <c r="D2460" s="16">
        <v>0</v>
      </c>
      <c r="E2460" s="18">
        <v>0</v>
      </c>
      <c r="F2460" s="2">
        <v>9.2299989999999994</v>
      </c>
      <c r="G2460" s="2">
        <v>122</v>
      </c>
    </row>
    <row r="2461" spans="1:7" x14ac:dyDescent="0.3">
      <c r="A2461" s="2">
        <v>74643</v>
      </c>
      <c r="B2461" s="2" t="s">
        <v>7352</v>
      </c>
      <c r="C2461" s="15">
        <v>118432856</v>
      </c>
      <c r="D2461" s="17">
        <v>15000000</v>
      </c>
      <c r="E2461" s="19">
        <v>133432856</v>
      </c>
      <c r="F2461" s="2">
        <v>29.943315999999999</v>
      </c>
      <c r="G2461" s="2">
        <v>1049</v>
      </c>
    </row>
    <row r="2462" spans="1:7" x14ac:dyDescent="0.3">
      <c r="A2462" s="2">
        <v>13788</v>
      </c>
      <c r="B2462" s="2" t="s">
        <v>7355</v>
      </c>
      <c r="C2462" s="14">
        <v>60514050</v>
      </c>
      <c r="D2462" s="16">
        <v>16000000</v>
      </c>
      <c r="E2462" s="18">
        <v>76514050</v>
      </c>
      <c r="F2462" s="2">
        <v>15.788784</v>
      </c>
      <c r="G2462" s="2">
        <v>365</v>
      </c>
    </row>
    <row r="2463" spans="1:7" x14ac:dyDescent="0.3">
      <c r="A2463" s="2">
        <v>83666</v>
      </c>
      <c r="B2463" s="2" t="s">
        <v>7357</v>
      </c>
      <c r="C2463" s="15">
        <v>52263166</v>
      </c>
      <c r="D2463" s="17">
        <v>16000000</v>
      </c>
      <c r="E2463" s="19">
        <v>68263166</v>
      </c>
      <c r="F2463" s="2">
        <v>41.083914</v>
      </c>
      <c r="G2463" s="2">
        <v>1662</v>
      </c>
    </row>
    <row r="2464" spans="1:7" x14ac:dyDescent="0.3">
      <c r="A2464" s="2">
        <v>10781</v>
      </c>
      <c r="B2464" s="2" t="s">
        <v>7359</v>
      </c>
      <c r="C2464" s="14">
        <v>-16000000</v>
      </c>
      <c r="D2464" s="16">
        <v>16000000</v>
      </c>
      <c r="E2464" s="18">
        <v>0</v>
      </c>
      <c r="F2464" s="2">
        <v>21.380635000000002</v>
      </c>
      <c r="G2464" s="2">
        <v>402</v>
      </c>
    </row>
    <row r="2465" spans="1:7" x14ac:dyDescent="0.3">
      <c r="A2465" s="2">
        <v>318850</v>
      </c>
      <c r="B2465" s="2" t="s">
        <v>7361</v>
      </c>
      <c r="C2465" s="15">
        <v>-12009599</v>
      </c>
      <c r="D2465" s="17">
        <v>18500000</v>
      </c>
      <c r="E2465" s="19">
        <v>6490401</v>
      </c>
      <c r="F2465" s="2">
        <v>1.884558</v>
      </c>
      <c r="G2465" s="2">
        <v>30</v>
      </c>
    </row>
    <row r="2466" spans="1:7" x14ac:dyDescent="0.3">
      <c r="A2466" s="2">
        <v>13908</v>
      </c>
      <c r="B2466" s="2" t="s">
        <v>7364</v>
      </c>
      <c r="C2466" s="14">
        <v>0</v>
      </c>
      <c r="D2466" s="16">
        <v>0</v>
      </c>
      <c r="E2466" s="18">
        <v>0</v>
      </c>
      <c r="F2466" s="2">
        <v>4.3827610000000004</v>
      </c>
      <c r="G2466" s="2">
        <v>78</v>
      </c>
    </row>
    <row r="2467" spans="1:7" x14ac:dyDescent="0.3">
      <c r="A2467" s="2">
        <v>1417</v>
      </c>
      <c r="B2467" s="2" t="s">
        <v>7368</v>
      </c>
      <c r="C2467" s="15">
        <v>64258226</v>
      </c>
      <c r="D2467" s="17">
        <v>19000000</v>
      </c>
      <c r="E2467" s="19">
        <v>83258226</v>
      </c>
      <c r="F2467" s="2">
        <v>90.809408000000005</v>
      </c>
      <c r="G2467" s="2">
        <v>3041</v>
      </c>
    </row>
    <row r="2468" spans="1:7" x14ac:dyDescent="0.3">
      <c r="A2468" s="2">
        <v>39180</v>
      </c>
      <c r="B2468" s="2" t="s">
        <v>7371</v>
      </c>
      <c r="C2468" s="14">
        <v>0</v>
      </c>
      <c r="D2468" s="16">
        <v>0</v>
      </c>
      <c r="E2468" s="18">
        <v>0</v>
      </c>
      <c r="F2468" s="2">
        <v>6.5790170000000003</v>
      </c>
      <c r="G2468" s="2">
        <v>44</v>
      </c>
    </row>
    <row r="2469" spans="1:7" x14ac:dyDescent="0.3">
      <c r="A2469" s="2">
        <v>16161</v>
      </c>
      <c r="B2469" s="2" t="s">
        <v>7374</v>
      </c>
      <c r="C2469" s="15">
        <v>13381649</v>
      </c>
      <c r="D2469" s="17">
        <v>16000000</v>
      </c>
      <c r="E2469" s="19">
        <v>29381649</v>
      </c>
      <c r="F2469" s="2">
        <v>7.8549889999999998</v>
      </c>
      <c r="G2469" s="2">
        <v>55</v>
      </c>
    </row>
    <row r="2470" spans="1:7" x14ac:dyDescent="0.3">
      <c r="A2470" s="2">
        <v>49950</v>
      </c>
      <c r="B2470" s="2" t="s">
        <v>7377</v>
      </c>
      <c r="C2470" s="14">
        <v>24492759</v>
      </c>
      <c r="D2470" s="16">
        <v>16000000</v>
      </c>
      <c r="E2470" s="18">
        <v>40492759</v>
      </c>
      <c r="F2470" s="2">
        <v>11.807269</v>
      </c>
      <c r="G2470" s="2">
        <v>224</v>
      </c>
    </row>
    <row r="2471" spans="1:7" x14ac:dyDescent="0.3">
      <c r="A2471" s="2">
        <v>10956</v>
      </c>
      <c r="B2471" s="2" t="s">
        <v>7381</v>
      </c>
      <c r="C2471" s="15">
        <v>13287695</v>
      </c>
      <c r="D2471" s="17">
        <v>17700000</v>
      </c>
      <c r="E2471" s="19">
        <v>30987695</v>
      </c>
      <c r="F2471" s="2">
        <v>15.976335000000001</v>
      </c>
      <c r="G2471" s="2">
        <v>242</v>
      </c>
    </row>
    <row r="2472" spans="1:7" x14ac:dyDescent="0.3">
      <c r="A2472" s="2">
        <v>9594</v>
      </c>
      <c r="B2472" s="2" t="s">
        <v>7383</v>
      </c>
      <c r="C2472" s="14">
        <v>15102717</v>
      </c>
      <c r="D2472" s="16">
        <v>15000000</v>
      </c>
      <c r="E2472" s="18">
        <v>30102717</v>
      </c>
      <c r="F2472" s="2">
        <v>10.484641999999999</v>
      </c>
      <c r="G2472" s="2">
        <v>215</v>
      </c>
    </row>
    <row r="2473" spans="1:7" x14ac:dyDescent="0.3">
      <c r="A2473" s="2">
        <v>4638</v>
      </c>
      <c r="B2473" s="2" t="s">
        <v>7387</v>
      </c>
      <c r="C2473" s="15">
        <v>68573774</v>
      </c>
      <c r="D2473" s="17">
        <v>12000000</v>
      </c>
      <c r="E2473" s="19">
        <v>80573774</v>
      </c>
      <c r="F2473" s="2">
        <v>38.623178000000003</v>
      </c>
      <c r="G2473" s="2">
        <v>2199</v>
      </c>
    </row>
    <row r="2474" spans="1:7" x14ac:dyDescent="0.3">
      <c r="A2474" s="2">
        <v>13972</v>
      </c>
      <c r="B2474" s="2" t="s">
        <v>7389</v>
      </c>
      <c r="C2474" s="14">
        <v>34007546</v>
      </c>
      <c r="D2474" s="16">
        <v>16000000</v>
      </c>
      <c r="E2474" s="18">
        <v>50007546</v>
      </c>
      <c r="F2474" s="2">
        <v>8.8321000000000005</v>
      </c>
      <c r="G2474" s="2">
        <v>96</v>
      </c>
    </row>
    <row r="2475" spans="1:7" x14ac:dyDescent="0.3">
      <c r="A2475" s="2">
        <v>5038</v>
      </c>
      <c r="B2475" s="2" t="s">
        <v>7392</v>
      </c>
      <c r="C2475" s="15">
        <v>81408652</v>
      </c>
      <c r="D2475" s="17">
        <v>15000000</v>
      </c>
      <c r="E2475" s="19">
        <v>96408652</v>
      </c>
      <c r="F2475" s="2">
        <v>32.758254000000001</v>
      </c>
      <c r="G2475" s="2">
        <v>1020</v>
      </c>
    </row>
    <row r="2476" spans="1:7" x14ac:dyDescent="0.3">
      <c r="A2476" s="2">
        <v>13491</v>
      </c>
      <c r="B2476" s="2" t="s">
        <v>7394</v>
      </c>
      <c r="C2476" s="14">
        <v>-25000000</v>
      </c>
      <c r="D2476" s="16">
        <v>25000000</v>
      </c>
      <c r="E2476" s="18">
        <v>0</v>
      </c>
      <c r="F2476" s="2">
        <v>6.0910330000000004</v>
      </c>
      <c r="G2476" s="2">
        <v>76</v>
      </c>
    </row>
    <row r="2477" spans="1:7" x14ac:dyDescent="0.3">
      <c r="A2477" s="2">
        <v>10571</v>
      </c>
      <c r="B2477" s="2" t="s">
        <v>7400</v>
      </c>
      <c r="C2477" s="15">
        <v>4627372</v>
      </c>
      <c r="D2477" s="17">
        <v>16000000</v>
      </c>
      <c r="E2477" s="19">
        <v>20627372</v>
      </c>
      <c r="F2477" s="2">
        <v>9.1197970000000002</v>
      </c>
      <c r="G2477" s="2">
        <v>103</v>
      </c>
    </row>
    <row r="2478" spans="1:7" x14ac:dyDescent="0.3">
      <c r="A2478" s="2">
        <v>10994</v>
      </c>
      <c r="B2478" s="2" t="s">
        <v>7404</v>
      </c>
      <c r="C2478" s="14">
        <v>0</v>
      </c>
      <c r="D2478" s="16">
        <v>0</v>
      </c>
      <c r="E2478" s="18">
        <v>0</v>
      </c>
      <c r="F2478" s="2">
        <v>9.4238660000000003</v>
      </c>
      <c r="G2478" s="2">
        <v>108</v>
      </c>
    </row>
    <row r="2479" spans="1:7" x14ac:dyDescent="0.3">
      <c r="A2479" s="2">
        <v>19994</v>
      </c>
      <c r="B2479" s="2" t="s">
        <v>7408</v>
      </c>
      <c r="C2479" s="15">
        <v>15556061</v>
      </c>
      <c r="D2479" s="17">
        <v>16000000</v>
      </c>
      <c r="E2479" s="19">
        <v>31556061</v>
      </c>
      <c r="F2479" s="2">
        <v>32.257413999999997</v>
      </c>
      <c r="G2479" s="2">
        <v>837</v>
      </c>
    </row>
    <row r="2480" spans="1:7" x14ac:dyDescent="0.3">
      <c r="A2480" s="2">
        <v>25166</v>
      </c>
      <c r="B2480" s="2" t="s">
        <v>7411</v>
      </c>
      <c r="C2480" s="14">
        <v>-572808</v>
      </c>
      <c r="D2480" s="16">
        <v>16000000</v>
      </c>
      <c r="E2480" s="18">
        <v>15427192</v>
      </c>
      <c r="F2480" s="2">
        <v>3.0218349999999998</v>
      </c>
      <c r="G2480" s="2">
        <v>43</v>
      </c>
    </row>
    <row r="2481" spans="1:7" x14ac:dyDescent="0.3">
      <c r="A2481" s="2">
        <v>30890</v>
      </c>
      <c r="B2481" s="2" t="s">
        <v>7415</v>
      </c>
      <c r="C2481" s="15">
        <v>-16000000</v>
      </c>
      <c r="D2481" s="17">
        <v>16000000</v>
      </c>
      <c r="E2481" s="19">
        <v>0</v>
      </c>
      <c r="F2481" s="2">
        <v>7.6128489999999998</v>
      </c>
      <c r="G2481" s="2">
        <v>127</v>
      </c>
    </row>
    <row r="2482" spans="1:7" x14ac:dyDescent="0.3">
      <c r="A2482" s="2">
        <v>23169</v>
      </c>
      <c r="B2482" s="2" t="s">
        <v>7417</v>
      </c>
      <c r="C2482" s="14">
        <v>-20000000</v>
      </c>
      <c r="D2482" s="16">
        <v>20000000</v>
      </c>
      <c r="E2482" s="18">
        <v>0</v>
      </c>
      <c r="F2482" s="2">
        <v>36.764665999999998</v>
      </c>
      <c r="G2482" s="2">
        <v>948</v>
      </c>
    </row>
    <row r="2483" spans="1:7" x14ac:dyDescent="0.3">
      <c r="A2483" s="2">
        <v>17403</v>
      </c>
      <c r="B2483" s="2" t="s">
        <v>7420</v>
      </c>
      <c r="C2483" s="15">
        <v>0</v>
      </c>
      <c r="D2483" s="17">
        <v>0</v>
      </c>
      <c r="E2483" s="19">
        <v>0</v>
      </c>
      <c r="F2483" s="2">
        <v>3.1997840000000002</v>
      </c>
      <c r="G2483" s="2">
        <v>42</v>
      </c>
    </row>
    <row r="2484" spans="1:7" x14ac:dyDescent="0.3">
      <c r="A2484" s="2">
        <v>12120</v>
      </c>
      <c r="B2484" s="2" t="s">
        <v>7423</v>
      </c>
      <c r="C2484" s="14">
        <v>-6146000</v>
      </c>
      <c r="D2484" s="16">
        <v>20000000</v>
      </c>
      <c r="E2484" s="18">
        <v>13854000</v>
      </c>
      <c r="F2484" s="2">
        <v>9.4555959999999999</v>
      </c>
      <c r="G2484" s="2">
        <v>131</v>
      </c>
    </row>
    <row r="2485" spans="1:7" x14ac:dyDescent="0.3">
      <c r="A2485" s="2">
        <v>9800</v>
      </c>
      <c r="B2485" s="2" t="s">
        <v>7426</v>
      </c>
      <c r="C2485" s="15">
        <v>180678440</v>
      </c>
      <c r="D2485" s="17">
        <v>26000000</v>
      </c>
      <c r="E2485" s="19">
        <v>206678440</v>
      </c>
      <c r="F2485" s="2">
        <v>44.301744999999997</v>
      </c>
      <c r="G2485" s="2">
        <v>988</v>
      </c>
    </row>
    <row r="2486" spans="1:7" x14ac:dyDescent="0.3">
      <c r="A2486" s="2">
        <v>1090</v>
      </c>
      <c r="B2486" s="2" t="s">
        <v>7428</v>
      </c>
      <c r="C2486" s="14">
        <v>2564088</v>
      </c>
      <c r="D2486" s="16">
        <v>16000000</v>
      </c>
      <c r="E2486" s="18">
        <v>18564088</v>
      </c>
      <c r="F2486" s="2">
        <v>19.890428</v>
      </c>
      <c r="G2486" s="2">
        <v>378</v>
      </c>
    </row>
    <row r="2487" spans="1:7" x14ac:dyDescent="0.3">
      <c r="A2487" s="2">
        <v>18475</v>
      </c>
      <c r="B2487" s="2" t="s">
        <v>7431</v>
      </c>
      <c r="C2487" s="15">
        <v>-15999988</v>
      </c>
      <c r="D2487" s="17">
        <v>16000000</v>
      </c>
      <c r="E2487" s="19">
        <v>12</v>
      </c>
      <c r="F2487" s="2">
        <v>0.830596</v>
      </c>
      <c r="G2487" s="2">
        <v>10</v>
      </c>
    </row>
    <row r="2488" spans="1:7" x14ac:dyDescent="0.3">
      <c r="A2488" s="2">
        <v>40160</v>
      </c>
      <c r="B2488" s="2" t="s">
        <v>7435</v>
      </c>
      <c r="C2488" s="14">
        <v>0</v>
      </c>
      <c r="D2488" s="16">
        <v>0</v>
      </c>
      <c r="E2488" s="18">
        <v>0</v>
      </c>
      <c r="F2488" s="2">
        <v>2.6373549999999999</v>
      </c>
      <c r="G2488" s="2">
        <v>36</v>
      </c>
    </row>
    <row r="2489" spans="1:7" x14ac:dyDescent="0.3">
      <c r="A2489" s="2">
        <v>18074</v>
      </c>
      <c r="B2489" s="2" t="s">
        <v>7439</v>
      </c>
      <c r="C2489" s="15">
        <v>0</v>
      </c>
      <c r="D2489" s="17">
        <v>0</v>
      </c>
      <c r="E2489" s="19">
        <v>0</v>
      </c>
      <c r="F2489" s="2">
        <v>2.2545299999999999</v>
      </c>
      <c r="G2489" s="2">
        <v>34</v>
      </c>
    </row>
    <row r="2490" spans="1:7" x14ac:dyDescent="0.3">
      <c r="A2490" s="2">
        <v>9689</v>
      </c>
      <c r="B2490" s="2" t="s">
        <v>7442</v>
      </c>
      <c r="C2490" s="14">
        <v>-16000000</v>
      </c>
      <c r="D2490" s="16">
        <v>16000000</v>
      </c>
      <c r="E2490" s="18">
        <v>0</v>
      </c>
      <c r="F2490" s="2">
        <v>8.7117819999999995</v>
      </c>
      <c r="G2490" s="2">
        <v>113</v>
      </c>
    </row>
    <row r="2491" spans="1:7" x14ac:dyDescent="0.3">
      <c r="A2491" s="2">
        <v>9781</v>
      </c>
      <c r="B2491" s="2" t="s">
        <v>7444</v>
      </c>
      <c r="C2491" s="15">
        <v>-2282885</v>
      </c>
      <c r="D2491" s="17">
        <v>6500000</v>
      </c>
      <c r="E2491" s="19">
        <v>4217115</v>
      </c>
      <c r="F2491" s="2">
        <v>5.7003329999999997</v>
      </c>
      <c r="G2491" s="2">
        <v>100</v>
      </c>
    </row>
    <row r="2492" spans="1:7" x14ac:dyDescent="0.3">
      <c r="A2492" s="2">
        <v>8009</v>
      </c>
      <c r="B2492" s="2" t="s">
        <v>7447</v>
      </c>
      <c r="C2492" s="14">
        <v>-10100000</v>
      </c>
      <c r="D2492" s="16">
        <v>16000000</v>
      </c>
      <c r="E2492" s="18">
        <v>5900000</v>
      </c>
      <c r="F2492" s="2">
        <v>29.253833</v>
      </c>
      <c r="G2492" s="2">
        <v>624</v>
      </c>
    </row>
    <row r="2493" spans="1:7" x14ac:dyDescent="0.3">
      <c r="A2493" s="2">
        <v>3877</v>
      </c>
      <c r="B2493" s="2" t="s">
        <v>7450</v>
      </c>
      <c r="C2493" s="15">
        <v>-13150858</v>
      </c>
      <c r="D2493" s="17">
        <v>16000000</v>
      </c>
      <c r="E2493" s="19">
        <v>2849142</v>
      </c>
      <c r="F2493" s="2">
        <v>8.8428690000000003</v>
      </c>
      <c r="G2493" s="2">
        <v>90</v>
      </c>
    </row>
    <row r="2494" spans="1:7" x14ac:dyDescent="0.3">
      <c r="A2494" s="2">
        <v>8854</v>
      </c>
      <c r="B2494" s="2" t="s">
        <v>7453</v>
      </c>
      <c r="C2494" s="14">
        <v>-14313571</v>
      </c>
      <c r="D2494" s="16">
        <v>16000000</v>
      </c>
      <c r="E2494" s="18">
        <v>1686429</v>
      </c>
      <c r="F2494" s="2">
        <v>2.8487269999999998</v>
      </c>
      <c r="G2494" s="2">
        <v>48</v>
      </c>
    </row>
    <row r="2495" spans="1:7" x14ac:dyDescent="0.3">
      <c r="A2495" s="2">
        <v>152599</v>
      </c>
      <c r="B2495" s="2" t="s">
        <v>7457</v>
      </c>
      <c r="C2495" s="15">
        <v>-10132314</v>
      </c>
      <c r="D2495" s="17">
        <v>16000000</v>
      </c>
      <c r="E2495" s="19">
        <v>5867686</v>
      </c>
      <c r="F2495" s="2">
        <v>13.832464</v>
      </c>
      <c r="G2495" s="2">
        <v>250</v>
      </c>
    </row>
    <row r="2496" spans="1:7" x14ac:dyDescent="0.3">
      <c r="A2496" s="2">
        <v>18840</v>
      </c>
      <c r="B2496" s="2" t="s">
        <v>7461</v>
      </c>
      <c r="C2496" s="14">
        <v>0</v>
      </c>
      <c r="D2496" s="16">
        <v>0</v>
      </c>
      <c r="E2496" s="18">
        <v>0</v>
      </c>
      <c r="F2496" s="2">
        <v>4.4885469999999996</v>
      </c>
      <c r="G2496" s="2">
        <v>21</v>
      </c>
    </row>
    <row r="2497" spans="1:7" x14ac:dyDescent="0.3">
      <c r="A2497" s="2">
        <v>68727</v>
      </c>
      <c r="B2497" s="2" t="s">
        <v>7464</v>
      </c>
      <c r="C2497" s="15">
        <v>4261569</v>
      </c>
      <c r="D2497" s="17">
        <v>20000000</v>
      </c>
      <c r="E2497" s="19">
        <v>24261569</v>
      </c>
      <c r="F2497" s="2">
        <v>38.802415000000003</v>
      </c>
      <c r="G2497" s="2">
        <v>956</v>
      </c>
    </row>
    <row r="2498" spans="1:7" x14ac:dyDescent="0.3">
      <c r="A2498" s="2">
        <v>12657</v>
      </c>
      <c r="B2498" s="2" t="s">
        <v>7467</v>
      </c>
      <c r="C2498" s="14">
        <v>-1177654</v>
      </c>
      <c r="D2498" s="16">
        <v>16000000</v>
      </c>
      <c r="E2498" s="18">
        <v>14822346</v>
      </c>
      <c r="F2498" s="2">
        <v>9.400404</v>
      </c>
      <c r="G2498" s="2">
        <v>108</v>
      </c>
    </row>
    <row r="2499" spans="1:7" x14ac:dyDescent="0.3">
      <c r="A2499" s="2">
        <v>8265</v>
      </c>
      <c r="B2499" s="2" t="s">
        <v>7470</v>
      </c>
      <c r="C2499" s="15">
        <v>42191886</v>
      </c>
      <c r="D2499" s="17">
        <v>11000000</v>
      </c>
      <c r="E2499" s="19">
        <v>53191886</v>
      </c>
      <c r="F2499" s="2">
        <v>18.923181</v>
      </c>
      <c r="G2499" s="2">
        <v>615</v>
      </c>
    </row>
    <row r="2500" spans="1:7" x14ac:dyDescent="0.3">
      <c r="A2500" s="2">
        <v>12410</v>
      </c>
      <c r="B2500" s="2" t="s">
        <v>7474</v>
      </c>
      <c r="C2500" s="14">
        <v>0</v>
      </c>
      <c r="D2500" s="16">
        <v>0</v>
      </c>
      <c r="E2500" s="18">
        <v>0</v>
      </c>
      <c r="F2500" s="2">
        <v>2.3979870000000001</v>
      </c>
      <c r="G2500" s="2">
        <v>29</v>
      </c>
    </row>
    <row r="2501" spans="1:7" x14ac:dyDescent="0.3">
      <c r="A2501" s="2">
        <v>34647</v>
      </c>
      <c r="B2501" s="2" t="s">
        <v>7477</v>
      </c>
      <c r="C2501" s="15">
        <v>-12245751</v>
      </c>
      <c r="D2501" s="17">
        <v>13000000</v>
      </c>
      <c r="E2501" s="19">
        <v>754249</v>
      </c>
      <c r="F2501" s="2">
        <v>20.399550000000001</v>
      </c>
      <c r="G2501" s="2">
        <v>387</v>
      </c>
    </row>
    <row r="2502" spans="1:7" x14ac:dyDescent="0.3">
      <c r="A2502" s="2">
        <v>73935</v>
      </c>
      <c r="B2502" s="2" t="s">
        <v>7481</v>
      </c>
      <c r="C2502" s="14">
        <v>-16000000</v>
      </c>
      <c r="D2502" s="16">
        <v>16000000</v>
      </c>
      <c r="E2502" s="18">
        <v>0</v>
      </c>
      <c r="F2502" s="2">
        <v>7.2518969999999996</v>
      </c>
      <c r="G2502" s="2">
        <v>91</v>
      </c>
    </row>
    <row r="2503" spans="1:7" x14ac:dyDescent="0.3">
      <c r="A2503" s="2">
        <v>28178</v>
      </c>
      <c r="B2503" s="2" t="s">
        <v>7484</v>
      </c>
      <c r="C2503" s="15">
        <v>31801389</v>
      </c>
      <c r="D2503" s="17">
        <v>16000000</v>
      </c>
      <c r="E2503" s="19">
        <v>47801389</v>
      </c>
      <c r="F2503" s="2">
        <v>43.217089000000001</v>
      </c>
      <c r="G2503" s="2">
        <v>1717</v>
      </c>
    </row>
    <row r="2504" spans="1:7" x14ac:dyDescent="0.3">
      <c r="A2504" s="2">
        <v>185567</v>
      </c>
      <c r="B2504" s="2" t="s">
        <v>7487</v>
      </c>
      <c r="C2504" s="14">
        <v>-16000000</v>
      </c>
      <c r="D2504" s="16">
        <v>16000000</v>
      </c>
      <c r="E2504" s="18">
        <v>0</v>
      </c>
      <c r="F2504" s="2">
        <v>14.529496</v>
      </c>
      <c r="G2504" s="2">
        <v>172</v>
      </c>
    </row>
    <row r="2505" spans="1:7" x14ac:dyDescent="0.3">
      <c r="A2505" s="2">
        <v>264656</v>
      </c>
      <c r="B2505" s="2" t="s">
        <v>7491</v>
      </c>
      <c r="C2505" s="15">
        <v>-12557147</v>
      </c>
      <c r="D2505" s="17">
        <v>16000000</v>
      </c>
      <c r="E2505" s="19">
        <v>3442853</v>
      </c>
      <c r="F2505" s="2">
        <v>20.591480000000001</v>
      </c>
      <c r="G2505" s="2">
        <v>258</v>
      </c>
    </row>
    <row r="2506" spans="1:7" x14ac:dyDescent="0.3">
      <c r="A2506" s="2">
        <v>35696</v>
      </c>
      <c r="B2506" s="2" t="s">
        <v>7495</v>
      </c>
      <c r="C2506" s="14">
        <v>-15600000</v>
      </c>
      <c r="D2506" s="16">
        <v>15600000</v>
      </c>
      <c r="E2506" s="18">
        <v>0</v>
      </c>
      <c r="F2506" s="2">
        <v>2.2449469999999998</v>
      </c>
      <c r="G2506" s="2">
        <v>20</v>
      </c>
    </row>
    <row r="2507" spans="1:7" x14ac:dyDescent="0.3">
      <c r="A2507" s="2">
        <v>16351</v>
      </c>
      <c r="B2507" s="2" t="s">
        <v>7498</v>
      </c>
      <c r="C2507" s="15">
        <v>0</v>
      </c>
      <c r="D2507" s="17">
        <v>0</v>
      </c>
      <c r="E2507" s="19">
        <v>0</v>
      </c>
      <c r="F2507" s="2">
        <v>1.3262640000000001</v>
      </c>
      <c r="G2507" s="2">
        <v>16</v>
      </c>
    </row>
    <row r="2508" spans="1:7" x14ac:dyDescent="0.3">
      <c r="A2508" s="2">
        <v>38717</v>
      </c>
      <c r="B2508" s="2" t="s">
        <v>7500</v>
      </c>
      <c r="C2508" s="14">
        <v>0</v>
      </c>
      <c r="D2508" s="16">
        <v>0</v>
      </c>
      <c r="E2508" s="18">
        <v>0</v>
      </c>
      <c r="F2508" s="2">
        <v>0.21210799999999999</v>
      </c>
      <c r="G2508" s="2">
        <v>3</v>
      </c>
    </row>
    <row r="2509" spans="1:7" x14ac:dyDescent="0.3">
      <c r="A2509" s="2">
        <v>18777</v>
      </c>
      <c r="B2509" s="2" t="s">
        <v>7504</v>
      </c>
      <c r="C2509" s="15">
        <v>-14262385</v>
      </c>
      <c r="D2509" s="17">
        <v>15500000</v>
      </c>
      <c r="E2509" s="19">
        <v>1237615</v>
      </c>
      <c r="F2509" s="2">
        <v>6.6308559999999996</v>
      </c>
      <c r="G2509" s="2">
        <v>16</v>
      </c>
    </row>
    <row r="2510" spans="1:7" x14ac:dyDescent="0.3">
      <c r="A2510" s="2">
        <v>2110</v>
      </c>
      <c r="B2510" s="2" t="s">
        <v>7508</v>
      </c>
      <c r="C2510" s="14">
        <v>-15300000</v>
      </c>
      <c r="D2510" s="16">
        <v>15300000</v>
      </c>
      <c r="E2510" s="18">
        <v>0</v>
      </c>
      <c r="F2510" s="2">
        <v>18.209569999999999</v>
      </c>
      <c r="G2510" s="2">
        <v>283</v>
      </c>
    </row>
    <row r="2511" spans="1:7" x14ac:dyDescent="0.3">
      <c r="A2511" s="2">
        <v>9035</v>
      </c>
      <c r="B2511" s="2" t="s">
        <v>7512</v>
      </c>
      <c r="C2511" s="15">
        <v>-15500000</v>
      </c>
      <c r="D2511" s="17">
        <v>15500000</v>
      </c>
      <c r="E2511" s="19">
        <v>0</v>
      </c>
      <c r="F2511" s="2">
        <v>17.327279000000001</v>
      </c>
      <c r="G2511" s="2">
        <v>317</v>
      </c>
    </row>
    <row r="2512" spans="1:7" x14ac:dyDescent="0.3">
      <c r="A2512" s="2">
        <v>90</v>
      </c>
      <c r="B2512" s="2" t="s">
        <v>7514</v>
      </c>
      <c r="C2512" s="14">
        <v>301360478</v>
      </c>
      <c r="D2512" s="16">
        <v>15000000</v>
      </c>
      <c r="E2512" s="18">
        <v>316360478</v>
      </c>
      <c r="F2512" s="2">
        <v>29.843817999999999</v>
      </c>
      <c r="G2512" s="2">
        <v>961</v>
      </c>
    </row>
    <row r="2513" spans="1:7" x14ac:dyDescent="0.3">
      <c r="A2513" s="2">
        <v>771</v>
      </c>
      <c r="B2513" s="2" t="s">
        <v>7515</v>
      </c>
      <c r="C2513" s="15">
        <v>458684675</v>
      </c>
      <c r="D2513" s="17">
        <v>18000000</v>
      </c>
      <c r="E2513" s="19">
        <v>476684675</v>
      </c>
      <c r="F2513" s="2">
        <v>2.1869269999999998</v>
      </c>
      <c r="G2513" s="2">
        <v>2414</v>
      </c>
    </row>
    <row r="2514" spans="1:7" x14ac:dyDescent="0.3">
      <c r="A2514" s="2">
        <v>12154</v>
      </c>
      <c r="B2514" s="2" t="s">
        <v>7518</v>
      </c>
      <c r="C2514" s="14">
        <v>0</v>
      </c>
      <c r="D2514" s="16">
        <v>0</v>
      </c>
      <c r="E2514" s="18">
        <v>0</v>
      </c>
      <c r="F2514" s="2">
        <v>12.335827</v>
      </c>
      <c r="G2514" s="2">
        <v>253</v>
      </c>
    </row>
    <row r="2515" spans="1:7" x14ac:dyDescent="0.3">
      <c r="A2515" s="2">
        <v>9576</v>
      </c>
      <c r="B2515" s="2" t="s">
        <v>7520</v>
      </c>
      <c r="C2515" s="15">
        <v>156200000</v>
      </c>
      <c r="D2515" s="17">
        <v>21000000</v>
      </c>
      <c r="E2515" s="19">
        <v>177200000</v>
      </c>
      <c r="F2515" s="2">
        <v>20.818567000000002</v>
      </c>
      <c r="G2515" s="2">
        <v>421</v>
      </c>
    </row>
    <row r="2516" spans="1:7" x14ac:dyDescent="0.3">
      <c r="A2516" s="2">
        <v>744</v>
      </c>
      <c r="B2516" s="2" t="s">
        <v>7523</v>
      </c>
      <c r="C2516" s="14">
        <v>341830601</v>
      </c>
      <c r="D2516" s="16">
        <v>15000000</v>
      </c>
      <c r="E2516" s="18">
        <v>356830601</v>
      </c>
      <c r="F2516" s="2">
        <v>58.900646999999999</v>
      </c>
      <c r="G2516" s="2">
        <v>1698</v>
      </c>
    </row>
    <row r="2517" spans="1:7" x14ac:dyDescent="0.3">
      <c r="A2517" s="2">
        <v>146</v>
      </c>
      <c r="B2517" s="2" t="s">
        <v>7526</v>
      </c>
      <c r="C2517" s="15">
        <v>196525736</v>
      </c>
      <c r="D2517" s="17">
        <v>17000000</v>
      </c>
      <c r="E2517" s="19">
        <v>213525736</v>
      </c>
      <c r="F2517" s="2">
        <v>45.742254000000003</v>
      </c>
      <c r="G2517" s="2">
        <v>927</v>
      </c>
    </row>
    <row r="2518" spans="1:7" x14ac:dyDescent="0.3">
      <c r="A2518" s="2">
        <v>14</v>
      </c>
      <c r="B2518" s="2" t="s">
        <v>7528</v>
      </c>
      <c r="C2518" s="14">
        <v>341296601</v>
      </c>
      <c r="D2518" s="16">
        <v>15000000</v>
      </c>
      <c r="E2518" s="18">
        <v>356296601</v>
      </c>
      <c r="F2518" s="2">
        <v>80.878604999999993</v>
      </c>
      <c r="G2518" s="2">
        <v>3313</v>
      </c>
    </row>
    <row r="2519" spans="1:7" x14ac:dyDescent="0.3">
      <c r="A2519" s="2">
        <v>45269</v>
      </c>
      <c r="B2519" s="2" t="s">
        <v>7530</v>
      </c>
      <c r="C2519" s="15">
        <v>399211549</v>
      </c>
      <c r="D2519" s="17">
        <v>15000000</v>
      </c>
      <c r="E2519" s="19">
        <v>414211549</v>
      </c>
      <c r="F2519" s="2">
        <v>54.053576</v>
      </c>
      <c r="G2519" s="2">
        <v>2752</v>
      </c>
    </row>
    <row r="2520" spans="1:7" x14ac:dyDescent="0.3">
      <c r="A2520" s="2">
        <v>9493</v>
      </c>
      <c r="B2520" s="2" t="s">
        <v>7532</v>
      </c>
      <c r="C2520" s="14">
        <v>201614388</v>
      </c>
      <c r="D2520" s="16">
        <v>15000000</v>
      </c>
      <c r="E2520" s="18">
        <v>216614388</v>
      </c>
      <c r="F2520" s="2">
        <v>17.638286000000001</v>
      </c>
      <c r="G2520" s="2">
        <v>559</v>
      </c>
    </row>
    <row r="2521" spans="1:7" x14ac:dyDescent="0.3">
      <c r="A2521" s="2">
        <v>22556</v>
      </c>
      <c r="B2521" s="2" t="s">
        <v>7534</v>
      </c>
      <c r="C2521" s="15">
        <v>-14683000</v>
      </c>
      <c r="D2521" s="17">
        <v>15000000</v>
      </c>
      <c r="E2521" s="19">
        <v>317000</v>
      </c>
      <c r="F2521" s="2">
        <v>3.8034949999999998</v>
      </c>
      <c r="G2521" s="2">
        <v>52</v>
      </c>
    </row>
    <row r="2522" spans="1:7" x14ac:dyDescent="0.3">
      <c r="A2522" s="2">
        <v>873</v>
      </c>
      <c r="B2522" s="2" t="s">
        <v>7538</v>
      </c>
      <c r="C2522" s="14">
        <v>131292009</v>
      </c>
      <c r="D2522" s="16">
        <v>15000000</v>
      </c>
      <c r="E2522" s="18">
        <v>146292009</v>
      </c>
      <c r="F2522" s="2">
        <v>17.571532999999999</v>
      </c>
      <c r="G2522" s="2">
        <v>338</v>
      </c>
    </row>
    <row r="2523" spans="1:7" x14ac:dyDescent="0.3">
      <c r="A2523" s="2">
        <v>33196</v>
      </c>
      <c r="B2523" s="2" t="s">
        <v>7540</v>
      </c>
      <c r="C2523" s="15">
        <v>-4698351</v>
      </c>
      <c r="D2523" s="17">
        <v>16000000</v>
      </c>
      <c r="E2523" s="19">
        <v>11301649</v>
      </c>
      <c r="F2523" s="2">
        <v>4.6285249999999998</v>
      </c>
      <c r="G2523" s="2">
        <v>48</v>
      </c>
    </row>
    <row r="2524" spans="1:7" x14ac:dyDescent="0.3">
      <c r="A2524" s="2">
        <v>205596</v>
      </c>
      <c r="B2524" s="2" t="s">
        <v>7545</v>
      </c>
      <c r="C2524" s="14">
        <v>219555708</v>
      </c>
      <c r="D2524" s="16">
        <v>14000000</v>
      </c>
      <c r="E2524" s="18">
        <v>233555708</v>
      </c>
      <c r="F2524" s="2">
        <v>145.36459099999999</v>
      </c>
      <c r="G2524" s="2">
        <v>5723</v>
      </c>
    </row>
    <row r="2525" spans="1:7" x14ac:dyDescent="0.3">
      <c r="A2525" s="2">
        <v>10765</v>
      </c>
      <c r="B2525" s="2" t="s">
        <v>7549</v>
      </c>
      <c r="C2525" s="15">
        <v>0</v>
      </c>
      <c r="D2525" s="17">
        <v>0</v>
      </c>
      <c r="E2525" s="19">
        <v>0</v>
      </c>
      <c r="F2525" s="2">
        <v>12.18838</v>
      </c>
      <c r="G2525" s="2">
        <v>102</v>
      </c>
    </row>
    <row r="2526" spans="1:7" x14ac:dyDescent="0.3">
      <c r="A2526" s="2">
        <v>16769</v>
      </c>
      <c r="B2526" s="2" t="s">
        <v>7551</v>
      </c>
      <c r="C2526" s="14">
        <v>52182787</v>
      </c>
      <c r="D2526" s="16">
        <v>15000000</v>
      </c>
      <c r="E2526" s="18">
        <v>67182787</v>
      </c>
      <c r="F2526" s="2">
        <v>3.8266849999999999</v>
      </c>
      <c r="G2526" s="2">
        <v>67</v>
      </c>
    </row>
    <row r="2527" spans="1:7" x14ac:dyDescent="0.3">
      <c r="A2527" s="2">
        <v>33217</v>
      </c>
      <c r="B2527" s="2" t="s">
        <v>7553</v>
      </c>
      <c r="C2527" s="15">
        <v>60700498</v>
      </c>
      <c r="D2527" s="17">
        <v>15000000</v>
      </c>
      <c r="E2527" s="19">
        <v>75700498</v>
      </c>
      <c r="F2527" s="2">
        <v>21.095489000000001</v>
      </c>
      <c r="G2527" s="2">
        <v>355</v>
      </c>
    </row>
    <row r="2528" spans="1:7" x14ac:dyDescent="0.3">
      <c r="A2528" s="2">
        <v>132232</v>
      </c>
      <c r="B2528" s="2" t="s">
        <v>7555</v>
      </c>
      <c r="C2528" s="14">
        <v>131497771</v>
      </c>
      <c r="D2528" s="16">
        <v>15000000</v>
      </c>
      <c r="E2528" s="18">
        <v>146497771</v>
      </c>
      <c r="F2528" s="2">
        <v>47.455148000000001</v>
      </c>
      <c r="G2528" s="2">
        <v>1401</v>
      </c>
    </row>
    <row r="2529" spans="1:7" x14ac:dyDescent="0.3">
      <c r="A2529" s="2">
        <v>11153</v>
      </c>
      <c r="B2529" s="2" t="s">
        <v>7558</v>
      </c>
      <c r="C2529" s="15">
        <v>46399552</v>
      </c>
      <c r="D2529" s="17">
        <v>15000000</v>
      </c>
      <c r="E2529" s="19">
        <v>61399552</v>
      </c>
      <c r="F2529" s="2">
        <v>22.838833999999999</v>
      </c>
      <c r="G2529" s="2">
        <v>410</v>
      </c>
    </row>
    <row r="2530" spans="1:7" x14ac:dyDescent="0.3">
      <c r="A2530" s="2">
        <v>208134</v>
      </c>
      <c r="B2530" s="2" t="s">
        <v>7560</v>
      </c>
      <c r="C2530" s="14">
        <v>136831537</v>
      </c>
      <c r="D2530" s="16">
        <v>15000000</v>
      </c>
      <c r="E2530" s="18">
        <v>151831537</v>
      </c>
      <c r="F2530" s="2">
        <v>27.165222</v>
      </c>
      <c r="G2530" s="2">
        <v>680</v>
      </c>
    </row>
    <row r="2531" spans="1:7" x14ac:dyDescent="0.3">
      <c r="A2531" s="2">
        <v>1165</v>
      </c>
      <c r="B2531" s="2" t="s">
        <v>7562</v>
      </c>
      <c r="C2531" s="15">
        <v>108384128</v>
      </c>
      <c r="D2531" s="17">
        <v>15000000</v>
      </c>
      <c r="E2531" s="19">
        <v>123384128</v>
      </c>
      <c r="F2531" s="2">
        <v>19.113278000000001</v>
      </c>
      <c r="G2531" s="2">
        <v>338</v>
      </c>
    </row>
    <row r="2532" spans="1:7" x14ac:dyDescent="0.3">
      <c r="A2532" s="2">
        <v>4011</v>
      </c>
      <c r="B2532" s="2" t="s">
        <v>7564</v>
      </c>
      <c r="C2532" s="14">
        <v>58326666</v>
      </c>
      <c r="D2532" s="16">
        <v>15000000</v>
      </c>
      <c r="E2532" s="18">
        <v>73326666</v>
      </c>
      <c r="F2532" s="2">
        <v>58.553213</v>
      </c>
      <c r="G2532" s="2">
        <v>1444</v>
      </c>
    </row>
    <row r="2533" spans="1:7" x14ac:dyDescent="0.3">
      <c r="A2533" s="2">
        <v>17202</v>
      </c>
      <c r="B2533" s="2" t="s">
        <v>7567</v>
      </c>
      <c r="C2533" s="15">
        <v>40184721</v>
      </c>
      <c r="D2533" s="17">
        <v>15000000</v>
      </c>
      <c r="E2533" s="19">
        <v>55184721</v>
      </c>
      <c r="F2533" s="2">
        <v>2.0051109999999999</v>
      </c>
      <c r="G2533" s="2">
        <v>33</v>
      </c>
    </row>
    <row r="2534" spans="1:7" x14ac:dyDescent="0.3">
      <c r="A2534" s="2">
        <v>9587</v>
      </c>
      <c r="B2534" s="2" t="s">
        <v>7569</v>
      </c>
      <c r="C2534" s="14">
        <v>-18000000</v>
      </c>
      <c r="D2534" s="16">
        <v>18000000</v>
      </c>
      <c r="E2534" s="18">
        <v>0</v>
      </c>
      <c r="F2534" s="2">
        <v>16.418638999999999</v>
      </c>
      <c r="G2534" s="2">
        <v>215</v>
      </c>
    </row>
    <row r="2535" spans="1:7" x14ac:dyDescent="0.3">
      <c r="A2535" s="2">
        <v>65086</v>
      </c>
      <c r="B2535" s="2" t="s">
        <v>7572</v>
      </c>
      <c r="C2535" s="15">
        <v>110730736</v>
      </c>
      <c r="D2535" s="17">
        <v>17000000</v>
      </c>
      <c r="E2535" s="19">
        <v>127730736</v>
      </c>
      <c r="F2535" s="2">
        <v>43.675190999999998</v>
      </c>
      <c r="G2535" s="2">
        <v>1206</v>
      </c>
    </row>
    <row r="2536" spans="1:7" x14ac:dyDescent="0.3">
      <c r="A2536" s="2">
        <v>10053</v>
      </c>
      <c r="B2536" s="2" t="s">
        <v>7575</v>
      </c>
      <c r="C2536" s="14">
        <v>51966987</v>
      </c>
      <c r="D2536" s="16">
        <v>15000000</v>
      </c>
      <c r="E2536" s="18">
        <v>66966987</v>
      </c>
      <c r="F2536" s="2">
        <v>4.688212</v>
      </c>
      <c r="G2536" s="2">
        <v>268</v>
      </c>
    </row>
    <row r="2537" spans="1:7" x14ac:dyDescent="0.3">
      <c r="A2537" s="2">
        <v>11870</v>
      </c>
      <c r="B2537" s="2" t="s">
        <v>7577</v>
      </c>
      <c r="C2537" s="15">
        <v>37970014</v>
      </c>
      <c r="D2537" s="17">
        <v>15000000</v>
      </c>
      <c r="E2537" s="19">
        <v>52970014</v>
      </c>
      <c r="F2537" s="2">
        <v>9.1255939999999995</v>
      </c>
      <c r="G2537" s="2">
        <v>197</v>
      </c>
    </row>
    <row r="2538" spans="1:7" x14ac:dyDescent="0.3">
      <c r="A2538" s="2">
        <v>11778</v>
      </c>
      <c r="B2538" s="2" t="s">
        <v>7579</v>
      </c>
      <c r="C2538" s="14">
        <v>35000000</v>
      </c>
      <c r="D2538" s="16">
        <v>15000000</v>
      </c>
      <c r="E2538" s="18">
        <v>50000000</v>
      </c>
      <c r="F2538" s="2">
        <v>19.786391999999999</v>
      </c>
      <c r="G2538" s="2">
        <v>921</v>
      </c>
    </row>
    <row r="2539" spans="1:7" x14ac:dyDescent="0.3">
      <c r="A2539" s="2">
        <v>586</v>
      </c>
      <c r="B2539" s="2" t="s">
        <v>7581</v>
      </c>
      <c r="C2539" s="15">
        <v>49256513</v>
      </c>
      <c r="D2539" s="17">
        <v>15000000</v>
      </c>
      <c r="E2539" s="19">
        <v>64256513</v>
      </c>
      <c r="F2539" s="2">
        <v>13.581966</v>
      </c>
      <c r="G2539" s="2">
        <v>270</v>
      </c>
    </row>
    <row r="2540" spans="1:7" x14ac:dyDescent="0.3">
      <c r="A2540" s="2">
        <v>18736</v>
      </c>
      <c r="B2540" s="2" t="s">
        <v>7583</v>
      </c>
      <c r="C2540" s="14">
        <v>38534455</v>
      </c>
      <c r="D2540" s="16">
        <v>17000000</v>
      </c>
      <c r="E2540" s="18">
        <v>55534455</v>
      </c>
      <c r="F2540" s="2">
        <v>11.927667</v>
      </c>
      <c r="G2540" s="2">
        <v>280</v>
      </c>
    </row>
    <row r="2541" spans="1:7" x14ac:dyDescent="0.3">
      <c r="A2541" s="2">
        <v>134411</v>
      </c>
      <c r="B2541" s="2" t="s">
        <v>7586</v>
      </c>
      <c r="C2541" s="15">
        <v>7930462</v>
      </c>
      <c r="D2541" s="17">
        <v>35000000</v>
      </c>
      <c r="E2541" s="19">
        <v>42930462</v>
      </c>
      <c r="F2541" s="2">
        <v>30.556135000000001</v>
      </c>
      <c r="G2541" s="2">
        <v>1138</v>
      </c>
    </row>
    <row r="2542" spans="1:7" x14ac:dyDescent="0.3">
      <c r="A2542" s="2">
        <v>287903</v>
      </c>
      <c r="B2542" s="2" t="s">
        <v>7590</v>
      </c>
      <c r="C2542" s="14">
        <v>46548707</v>
      </c>
      <c r="D2542" s="16">
        <v>15000000</v>
      </c>
      <c r="E2542" s="18">
        <v>61548707</v>
      </c>
      <c r="F2542" s="2">
        <v>31.565117000000001</v>
      </c>
      <c r="G2542" s="2">
        <v>584</v>
      </c>
    </row>
    <row r="2543" spans="1:7" x14ac:dyDescent="0.3">
      <c r="A2543" s="2">
        <v>9276</v>
      </c>
      <c r="B2543" s="2" t="s">
        <v>7593</v>
      </c>
      <c r="C2543" s="15">
        <v>25283321</v>
      </c>
      <c r="D2543" s="17">
        <v>15000000</v>
      </c>
      <c r="E2543" s="19">
        <v>40283321</v>
      </c>
      <c r="F2543" s="2">
        <v>21.535126000000002</v>
      </c>
      <c r="G2543" s="2">
        <v>492</v>
      </c>
    </row>
    <row r="2544" spans="1:7" x14ac:dyDescent="0.3">
      <c r="A2544" s="2">
        <v>15765</v>
      </c>
      <c r="B2544" s="2" t="s">
        <v>7595</v>
      </c>
      <c r="C2544" s="14">
        <v>0</v>
      </c>
      <c r="D2544" s="16">
        <v>0</v>
      </c>
      <c r="E2544" s="18">
        <v>0</v>
      </c>
      <c r="F2544" s="2">
        <v>7.9213110000000002</v>
      </c>
      <c r="G2544" s="2">
        <v>72</v>
      </c>
    </row>
    <row r="2545" spans="1:7" x14ac:dyDescent="0.3">
      <c r="A2545" s="2">
        <v>2142</v>
      </c>
      <c r="B2545" s="2" t="s">
        <v>7597</v>
      </c>
      <c r="C2545" s="15">
        <v>29862187</v>
      </c>
      <c r="D2545" s="17">
        <v>15000000</v>
      </c>
      <c r="E2545" s="19">
        <v>44862187</v>
      </c>
      <c r="F2545" s="2">
        <v>19.284129</v>
      </c>
      <c r="G2545" s="2">
        <v>382</v>
      </c>
    </row>
    <row r="2546" spans="1:7" x14ac:dyDescent="0.3">
      <c r="A2546" s="2">
        <v>11397</v>
      </c>
      <c r="B2546" s="2" t="s">
        <v>7599</v>
      </c>
      <c r="C2546" s="14">
        <v>50468332</v>
      </c>
      <c r="D2546" s="16">
        <v>16000000</v>
      </c>
      <c r="E2546" s="18">
        <v>66468332</v>
      </c>
      <c r="F2546" s="2">
        <v>23.423082000000001</v>
      </c>
      <c r="G2546" s="2">
        <v>431</v>
      </c>
    </row>
    <row r="2547" spans="1:7" x14ac:dyDescent="0.3">
      <c r="A2547" s="2">
        <v>77016</v>
      </c>
      <c r="B2547" s="2" t="s">
        <v>7602</v>
      </c>
      <c r="C2547" s="15">
        <v>41126384</v>
      </c>
      <c r="D2547" s="17">
        <v>7000000</v>
      </c>
      <c r="E2547" s="19">
        <v>48126384</v>
      </c>
      <c r="F2547" s="2">
        <v>49.517263999999997</v>
      </c>
      <c r="G2547" s="2">
        <v>1170</v>
      </c>
    </row>
    <row r="2548" spans="1:7" x14ac:dyDescent="0.3">
      <c r="A2548" s="2">
        <v>11478</v>
      </c>
      <c r="B2548" s="2" t="s">
        <v>7604</v>
      </c>
      <c r="C2548" s="14">
        <v>20007180</v>
      </c>
      <c r="D2548" s="16">
        <v>15000000</v>
      </c>
      <c r="E2548" s="18">
        <v>35007180</v>
      </c>
      <c r="F2548" s="2">
        <v>11.375031999999999</v>
      </c>
      <c r="G2548" s="2">
        <v>156</v>
      </c>
    </row>
    <row r="2549" spans="1:7" x14ac:dyDescent="0.3">
      <c r="A2549" s="2">
        <v>266856</v>
      </c>
      <c r="B2549" s="2" t="s">
        <v>7606</v>
      </c>
      <c r="C2549" s="15">
        <v>108726688</v>
      </c>
      <c r="D2549" s="17">
        <v>15000000</v>
      </c>
      <c r="E2549" s="19">
        <v>123726688</v>
      </c>
      <c r="F2549" s="2">
        <v>61.182330999999998</v>
      </c>
      <c r="G2549" s="2">
        <v>3311</v>
      </c>
    </row>
    <row r="2550" spans="1:7" x14ac:dyDescent="0.3">
      <c r="A2550" s="2">
        <v>13411</v>
      </c>
      <c r="B2550" s="2" t="s">
        <v>7609</v>
      </c>
      <c r="C2550" s="14">
        <v>0</v>
      </c>
      <c r="D2550" s="16">
        <v>0</v>
      </c>
      <c r="E2550" s="18">
        <v>0</v>
      </c>
      <c r="F2550" s="2">
        <v>7.3147960000000003</v>
      </c>
      <c r="G2550" s="2">
        <v>77</v>
      </c>
    </row>
    <row r="2551" spans="1:7" x14ac:dyDescent="0.3">
      <c r="A2551" s="2">
        <v>10564</v>
      </c>
      <c r="B2551" s="2" t="s">
        <v>7612</v>
      </c>
      <c r="C2551" s="15">
        <v>18771174</v>
      </c>
      <c r="D2551" s="17">
        <v>15000000</v>
      </c>
      <c r="E2551" s="19">
        <v>33771174</v>
      </c>
      <c r="F2551" s="2">
        <v>6.8579230000000004</v>
      </c>
      <c r="G2551" s="2">
        <v>155</v>
      </c>
    </row>
    <row r="2552" spans="1:7" x14ac:dyDescent="0.3">
      <c r="A2552" s="2">
        <v>947</v>
      </c>
      <c r="B2552" s="2" t="s">
        <v>7616</v>
      </c>
      <c r="C2552" s="14">
        <v>54995385</v>
      </c>
      <c r="D2552" s="16">
        <v>15000000</v>
      </c>
      <c r="E2552" s="18">
        <v>69995385</v>
      </c>
      <c r="F2552" s="2">
        <v>41.286335999999999</v>
      </c>
      <c r="G2552" s="2">
        <v>851</v>
      </c>
    </row>
    <row r="2553" spans="1:7" x14ac:dyDescent="0.3">
      <c r="A2553" s="2">
        <v>24150</v>
      </c>
      <c r="B2553" s="2" t="s">
        <v>7619</v>
      </c>
      <c r="C2553" s="15">
        <v>24421467</v>
      </c>
      <c r="D2553" s="17">
        <v>15000000</v>
      </c>
      <c r="E2553" s="19">
        <v>39421467</v>
      </c>
      <c r="F2553" s="2">
        <v>12.929525</v>
      </c>
      <c r="G2553" s="2">
        <v>267</v>
      </c>
    </row>
    <row r="2554" spans="1:7" x14ac:dyDescent="0.3">
      <c r="A2554" s="2">
        <v>228970</v>
      </c>
      <c r="B2554" s="2" t="s">
        <v>7622</v>
      </c>
      <c r="C2554" s="14">
        <v>37501541</v>
      </c>
      <c r="D2554" s="16">
        <v>15000000</v>
      </c>
      <c r="E2554" s="18">
        <v>52501541</v>
      </c>
      <c r="F2554" s="2">
        <v>42.952942</v>
      </c>
      <c r="G2554" s="2">
        <v>951</v>
      </c>
    </row>
    <row r="2555" spans="1:7" x14ac:dyDescent="0.3">
      <c r="A2555" s="2">
        <v>18405</v>
      </c>
      <c r="B2555" s="2" t="s">
        <v>7625</v>
      </c>
      <c r="C2555" s="15">
        <v>17721635</v>
      </c>
      <c r="D2555" s="17">
        <v>15000000</v>
      </c>
      <c r="E2555" s="19">
        <v>32721635</v>
      </c>
      <c r="F2555" s="2">
        <v>19.760383000000001</v>
      </c>
      <c r="G2555" s="2">
        <v>440</v>
      </c>
    </row>
    <row r="2556" spans="1:7" x14ac:dyDescent="0.3">
      <c r="A2556" s="2">
        <v>6961</v>
      </c>
      <c r="B2556" s="2" t="s">
        <v>7628</v>
      </c>
      <c r="C2556" s="14">
        <v>32175038</v>
      </c>
      <c r="D2556" s="16">
        <v>15000000</v>
      </c>
      <c r="E2556" s="18">
        <v>47175038</v>
      </c>
      <c r="F2556" s="2">
        <v>10.194096999999999</v>
      </c>
      <c r="G2556" s="2">
        <v>230</v>
      </c>
    </row>
    <row r="2557" spans="1:7" x14ac:dyDescent="0.3">
      <c r="A2557" s="2">
        <v>11442</v>
      </c>
      <c r="B2557" s="2" t="s">
        <v>7631</v>
      </c>
      <c r="C2557" s="15">
        <v>24664855</v>
      </c>
      <c r="D2557" s="17">
        <v>13000000</v>
      </c>
      <c r="E2557" s="19">
        <v>37664855</v>
      </c>
      <c r="F2557" s="2">
        <v>11.045593</v>
      </c>
      <c r="G2557" s="2">
        <v>228</v>
      </c>
    </row>
    <row r="2558" spans="1:7" x14ac:dyDescent="0.3">
      <c r="A2558" s="2">
        <v>2493</v>
      </c>
      <c r="B2558" s="2" t="s">
        <v>7635</v>
      </c>
      <c r="C2558" s="14">
        <v>14857814</v>
      </c>
      <c r="D2558" s="16">
        <v>16000000</v>
      </c>
      <c r="E2558" s="18">
        <v>30857814</v>
      </c>
      <c r="F2558" s="2">
        <v>44.533611999999998</v>
      </c>
      <c r="G2558" s="2">
        <v>1486</v>
      </c>
    </row>
    <row r="2559" spans="1:7" x14ac:dyDescent="0.3">
      <c r="A2559" s="2">
        <v>14047</v>
      </c>
      <c r="B2559" s="2" t="s">
        <v>7638</v>
      </c>
      <c r="C2559" s="15">
        <v>15226144</v>
      </c>
      <c r="D2559" s="17">
        <v>15000000</v>
      </c>
      <c r="E2559" s="19">
        <v>30226144</v>
      </c>
      <c r="F2559" s="2">
        <v>10.84158</v>
      </c>
      <c r="G2559" s="2">
        <v>151</v>
      </c>
    </row>
    <row r="2560" spans="1:7" x14ac:dyDescent="0.3">
      <c r="A2560" s="2">
        <v>64690</v>
      </c>
      <c r="B2560" s="2" t="s">
        <v>7641</v>
      </c>
      <c r="C2560" s="14">
        <v>63054825</v>
      </c>
      <c r="D2560" s="16">
        <v>15000000</v>
      </c>
      <c r="E2560" s="18">
        <v>78054825</v>
      </c>
      <c r="F2560" s="2">
        <v>49.294863999999997</v>
      </c>
      <c r="G2560" s="2">
        <v>3725</v>
      </c>
    </row>
    <row r="2561" spans="1:7" x14ac:dyDescent="0.3">
      <c r="A2561" s="2">
        <v>11132</v>
      </c>
      <c r="B2561" s="2" t="s">
        <v>7644</v>
      </c>
      <c r="C2561" s="15">
        <v>14331068</v>
      </c>
      <c r="D2561" s="17">
        <v>15000000</v>
      </c>
      <c r="E2561" s="19">
        <v>29331068</v>
      </c>
      <c r="F2561" s="2">
        <v>7.424798</v>
      </c>
      <c r="G2561" s="2">
        <v>221</v>
      </c>
    </row>
    <row r="2562" spans="1:7" x14ac:dyDescent="0.3">
      <c r="A2562" s="2">
        <v>17127</v>
      </c>
      <c r="B2562" s="2" t="s">
        <v>7647</v>
      </c>
      <c r="C2562" s="14">
        <v>31905889</v>
      </c>
      <c r="D2562" s="16">
        <v>15000000</v>
      </c>
      <c r="E2562" s="18">
        <v>46905889</v>
      </c>
      <c r="F2562" s="2">
        <v>5.1642809999999999</v>
      </c>
      <c r="G2562" s="2">
        <v>72</v>
      </c>
    </row>
    <row r="2563" spans="1:7" x14ac:dyDescent="0.3">
      <c r="A2563" s="2">
        <v>1562</v>
      </c>
      <c r="B2563" s="2" t="s">
        <v>7649</v>
      </c>
      <c r="C2563" s="15">
        <v>49238440</v>
      </c>
      <c r="D2563" s="17">
        <v>15000000</v>
      </c>
      <c r="E2563" s="19">
        <v>64238440</v>
      </c>
      <c r="F2563" s="2">
        <v>34.759855000000002</v>
      </c>
      <c r="G2563" s="2">
        <v>1197</v>
      </c>
    </row>
    <row r="2564" spans="1:7" x14ac:dyDescent="0.3">
      <c r="A2564" s="2">
        <v>232679</v>
      </c>
      <c r="B2564" s="2" t="s">
        <v>7652</v>
      </c>
      <c r="C2564" s="14">
        <v>15127963</v>
      </c>
      <c r="D2564" s="16">
        <v>15000000</v>
      </c>
      <c r="E2564" s="18">
        <v>30127963</v>
      </c>
      <c r="F2564" s="2">
        <v>7.2977569999999998</v>
      </c>
      <c r="G2564" s="2">
        <v>130</v>
      </c>
    </row>
    <row r="2565" spans="1:7" x14ac:dyDescent="0.3">
      <c r="A2565" s="2">
        <v>17880</v>
      </c>
      <c r="B2565" s="2" t="s">
        <v>7654</v>
      </c>
      <c r="C2565" s="15">
        <v>18645546</v>
      </c>
      <c r="D2565" s="17">
        <v>14000000</v>
      </c>
      <c r="E2565" s="19">
        <v>32645546</v>
      </c>
      <c r="F2565" s="2">
        <v>3.3348040000000001</v>
      </c>
      <c r="G2565" s="2">
        <v>61</v>
      </c>
    </row>
    <row r="2566" spans="1:7" x14ac:dyDescent="0.3">
      <c r="A2566" s="2">
        <v>14736</v>
      </c>
      <c r="B2566" s="2" t="s">
        <v>7657</v>
      </c>
      <c r="C2566" s="14">
        <v>7728118</v>
      </c>
      <c r="D2566" s="16">
        <v>20000000</v>
      </c>
      <c r="E2566" s="18">
        <v>27728118</v>
      </c>
      <c r="F2566" s="2">
        <v>2.027393</v>
      </c>
      <c r="G2566" s="2">
        <v>88</v>
      </c>
    </row>
    <row r="2567" spans="1:7" x14ac:dyDescent="0.3">
      <c r="A2567" s="2">
        <v>9434</v>
      </c>
      <c r="B2567" s="2" t="s">
        <v>7660</v>
      </c>
      <c r="C2567" s="15">
        <v>28084357</v>
      </c>
      <c r="D2567" s="17">
        <v>0</v>
      </c>
      <c r="E2567" s="19">
        <v>28084357</v>
      </c>
      <c r="F2567" s="2">
        <v>13.817269</v>
      </c>
      <c r="G2567" s="2">
        <v>275</v>
      </c>
    </row>
    <row r="2568" spans="1:7" x14ac:dyDescent="0.3">
      <c r="A2568" s="2">
        <v>23706</v>
      </c>
      <c r="B2568" s="2" t="s">
        <v>7662</v>
      </c>
      <c r="C2568" s="14">
        <v>25105542</v>
      </c>
      <c r="D2568" s="16">
        <v>15000000</v>
      </c>
      <c r="E2568" s="18">
        <v>40105542</v>
      </c>
      <c r="F2568" s="2">
        <v>13.237835</v>
      </c>
      <c r="G2568" s="2">
        <v>295</v>
      </c>
    </row>
    <row r="2569" spans="1:7" x14ac:dyDescent="0.3">
      <c r="A2569" s="2">
        <v>11531</v>
      </c>
      <c r="B2569" s="2" t="s">
        <v>7666</v>
      </c>
      <c r="C2569" s="15">
        <v>0</v>
      </c>
      <c r="D2569" s="17">
        <v>0</v>
      </c>
      <c r="E2569" s="19">
        <v>0</v>
      </c>
      <c r="F2569" s="2">
        <v>3.8902230000000002</v>
      </c>
      <c r="G2569" s="2">
        <v>212</v>
      </c>
    </row>
    <row r="2570" spans="1:7" x14ac:dyDescent="0.3">
      <c r="A2570" s="2">
        <v>9100</v>
      </c>
      <c r="B2570" s="2" t="s">
        <v>7671</v>
      </c>
      <c r="C2570" s="14">
        <v>9769466</v>
      </c>
      <c r="D2570" s="16">
        <v>15000000</v>
      </c>
      <c r="E2570" s="18">
        <v>24769466</v>
      </c>
      <c r="F2570" s="2">
        <v>19.517239</v>
      </c>
      <c r="G2570" s="2">
        <v>380</v>
      </c>
    </row>
    <row r="2571" spans="1:7" x14ac:dyDescent="0.3">
      <c r="A2571" s="2">
        <v>116</v>
      </c>
      <c r="B2571" s="2" t="s">
        <v>7674</v>
      </c>
      <c r="C2571" s="15">
        <v>70306374</v>
      </c>
      <c r="D2571" s="17">
        <v>15000000</v>
      </c>
      <c r="E2571" s="19">
        <v>85306374</v>
      </c>
      <c r="F2571" s="2">
        <v>30.669913000000001</v>
      </c>
      <c r="G2571" s="2">
        <v>1105</v>
      </c>
    </row>
    <row r="2572" spans="1:7" x14ac:dyDescent="0.3">
      <c r="A2572" s="2">
        <v>38843</v>
      </c>
      <c r="B2572" s="2" t="s">
        <v>7676</v>
      </c>
      <c r="C2572" s="14">
        <v>0</v>
      </c>
      <c r="D2572" s="16">
        <v>0</v>
      </c>
      <c r="E2572" s="18">
        <v>0</v>
      </c>
      <c r="F2572" s="2">
        <v>9.6811469999999993</v>
      </c>
      <c r="G2572" s="2">
        <v>245</v>
      </c>
    </row>
    <row r="2573" spans="1:7" x14ac:dyDescent="0.3">
      <c r="A2573" s="2">
        <v>1245</v>
      </c>
      <c r="B2573" s="2" t="s">
        <v>7679</v>
      </c>
      <c r="C2573" s="15">
        <v>11737911</v>
      </c>
      <c r="D2573" s="17">
        <v>11500000</v>
      </c>
      <c r="E2573" s="19">
        <v>23237911</v>
      </c>
      <c r="F2573" s="2">
        <v>15.355589</v>
      </c>
      <c r="G2573" s="2">
        <v>202</v>
      </c>
    </row>
    <row r="2574" spans="1:7" x14ac:dyDescent="0.3">
      <c r="A2574" s="2">
        <v>4995</v>
      </c>
      <c r="B2574" s="2" t="s">
        <v>7681</v>
      </c>
      <c r="C2574" s="14">
        <v>28101594</v>
      </c>
      <c r="D2574" s="16">
        <v>15000000</v>
      </c>
      <c r="E2574" s="18">
        <v>43101594</v>
      </c>
      <c r="F2574" s="2">
        <v>19.855789999999999</v>
      </c>
      <c r="G2574" s="2">
        <v>796</v>
      </c>
    </row>
    <row r="2575" spans="1:7" x14ac:dyDescent="0.3">
      <c r="A2575" s="2">
        <v>10413</v>
      </c>
      <c r="B2575" s="2" t="s">
        <v>7683</v>
      </c>
      <c r="C2575" s="15">
        <v>0</v>
      </c>
      <c r="D2575" s="17">
        <v>0</v>
      </c>
      <c r="E2575" s="19">
        <v>0</v>
      </c>
      <c r="F2575" s="2">
        <v>11.689337</v>
      </c>
      <c r="G2575" s="2">
        <v>119</v>
      </c>
    </row>
    <row r="2576" spans="1:7" x14ac:dyDescent="0.3">
      <c r="A2576" s="2">
        <v>14012</v>
      </c>
      <c r="B2576" s="2" t="s">
        <v>7685</v>
      </c>
      <c r="C2576" s="14">
        <v>6000000</v>
      </c>
      <c r="D2576" s="16">
        <v>15000000</v>
      </c>
      <c r="E2576" s="18">
        <v>21000000</v>
      </c>
      <c r="F2576" s="2">
        <v>3.0435889999999999</v>
      </c>
      <c r="G2576" s="2">
        <v>52</v>
      </c>
    </row>
    <row r="2577" spans="1:7" x14ac:dyDescent="0.3">
      <c r="A2577" s="2">
        <v>9793</v>
      </c>
      <c r="B2577" s="2" t="s">
        <v>7688</v>
      </c>
      <c r="C2577" s="15">
        <v>-15000000</v>
      </c>
      <c r="D2577" s="17">
        <v>15000000</v>
      </c>
      <c r="E2577" s="19">
        <v>0</v>
      </c>
      <c r="F2577" s="2">
        <v>17.141376000000001</v>
      </c>
      <c r="G2577" s="2">
        <v>351</v>
      </c>
    </row>
    <row r="2578" spans="1:7" x14ac:dyDescent="0.3">
      <c r="A2578" s="2">
        <v>12212</v>
      </c>
      <c r="B2578" s="2" t="s">
        <v>7691</v>
      </c>
      <c r="C2578" s="14">
        <v>24574362</v>
      </c>
      <c r="D2578" s="16">
        <v>14000000</v>
      </c>
      <c r="E2578" s="18">
        <v>38574362</v>
      </c>
      <c r="F2578" s="2">
        <v>8.8850169999999995</v>
      </c>
      <c r="G2578" s="2">
        <v>100</v>
      </c>
    </row>
    <row r="2579" spans="1:7" x14ac:dyDescent="0.3">
      <c r="A2579" s="2">
        <v>13768</v>
      </c>
      <c r="B2579" s="2" t="s">
        <v>7695</v>
      </c>
      <c r="C2579" s="15">
        <v>0</v>
      </c>
      <c r="D2579" s="17">
        <v>0</v>
      </c>
      <c r="E2579" s="19">
        <v>0</v>
      </c>
      <c r="F2579" s="2">
        <v>4.1153979999999999</v>
      </c>
      <c r="G2579" s="2">
        <v>128</v>
      </c>
    </row>
    <row r="2580" spans="1:7" x14ac:dyDescent="0.3">
      <c r="A2580" s="2">
        <v>8975</v>
      </c>
      <c r="B2580" s="2" t="s">
        <v>7697</v>
      </c>
      <c r="C2580" s="14">
        <v>2165608</v>
      </c>
      <c r="D2580" s="16">
        <v>20000000</v>
      </c>
      <c r="E2580" s="18">
        <v>22165608</v>
      </c>
      <c r="F2580" s="2">
        <v>7.6793360000000002</v>
      </c>
      <c r="G2580" s="2">
        <v>163</v>
      </c>
    </row>
    <row r="2581" spans="1:7" x14ac:dyDescent="0.3">
      <c r="A2581" s="2">
        <v>342521</v>
      </c>
      <c r="B2581" s="2" t="s">
        <v>7700</v>
      </c>
      <c r="C2581" s="15">
        <v>5566327</v>
      </c>
      <c r="D2581" s="17">
        <v>15000000</v>
      </c>
      <c r="E2581" s="19">
        <v>20566327</v>
      </c>
      <c r="F2581" s="2">
        <v>18.268008999999999</v>
      </c>
      <c r="G2581" s="2">
        <v>421</v>
      </c>
    </row>
    <row r="2582" spans="1:7" x14ac:dyDescent="0.3">
      <c r="A2582" s="2">
        <v>45272</v>
      </c>
      <c r="B2582" s="2" t="s">
        <v>7703</v>
      </c>
      <c r="C2582" s="14">
        <v>5529194</v>
      </c>
      <c r="D2582" s="16">
        <v>15000000</v>
      </c>
      <c r="E2582" s="18">
        <v>20529194</v>
      </c>
      <c r="F2582" s="2">
        <v>7.8097009999999996</v>
      </c>
      <c r="G2582" s="2">
        <v>80</v>
      </c>
    </row>
    <row r="2583" spans="1:7" x14ac:dyDescent="0.3">
      <c r="A2583" s="2">
        <v>9424</v>
      </c>
      <c r="B2583" s="2" t="s">
        <v>7707</v>
      </c>
      <c r="C2583" s="15">
        <v>2507368</v>
      </c>
      <c r="D2583" s="17">
        <v>15000000</v>
      </c>
      <c r="E2583" s="19">
        <v>17507368</v>
      </c>
      <c r="F2583" s="2">
        <v>9.3786880000000004</v>
      </c>
      <c r="G2583" s="2">
        <v>104</v>
      </c>
    </row>
    <row r="2584" spans="1:7" x14ac:dyDescent="0.3">
      <c r="A2584" s="2">
        <v>97367</v>
      </c>
      <c r="B2584" s="2" t="s">
        <v>7710</v>
      </c>
      <c r="C2584" s="14">
        <v>20485608</v>
      </c>
      <c r="D2584" s="16">
        <v>15000000</v>
      </c>
      <c r="E2584" s="18">
        <v>35485608</v>
      </c>
      <c r="F2584" s="2">
        <v>35.395128999999997</v>
      </c>
      <c r="G2584" s="2">
        <v>1653</v>
      </c>
    </row>
    <row r="2585" spans="1:7" x14ac:dyDescent="0.3">
      <c r="A2585" s="2">
        <v>254904</v>
      </c>
      <c r="B2585" s="2" t="s">
        <v>7713</v>
      </c>
      <c r="C2585" s="15">
        <v>17556119</v>
      </c>
      <c r="D2585" s="17">
        <v>15000000</v>
      </c>
      <c r="E2585" s="19">
        <v>32556119</v>
      </c>
      <c r="F2585" s="2">
        <v>45.317278000000002</v>
      </c>
      <c r="G2585" s="2">
        <v>639</v>
      </c>
    </row>
    <row r="2586" spans="1:7" x14ac:dyDescent="0.3">
      <c r="A2586" s="2">
        <v>18681</v>
      </c>
      <c r="B2586" s="2" t="s">
        <v>7715</v>
      </c>
      <c r="C2586" s="14">
        <v>-15000000</v>
      </c>
      <c r="D2586" s="16">
        <v>15000000</v>
      </c>
      <c r="E2586" s="18">
        <v>0</v>
      </c>
      <c r="F2586" s="2">
        <v>4.3029409999999997</v>
      </c>
      <c r="G2586" s="2">
        <v>42</v>
      </c>
    </row>
    <row r="2587" spans="1:7" x14ac:dyDescent="0.3">
      <c r="A2587" s="2">
        <v>12162</v>
      </c>
      <c r="B2587" s="2" t="s">
        <v>7718</v>
      </c>
      <c r="C2587" s="15">
        <v>27000000</v>
      </c>
      <c r="D2587" s="17">
        <v>15000000</v>
      </c>
      <c r="E2587" s="19">
        <v>42000000</v>
      </c>
      <c r="F2587" s="2">
        <v>47.006162000000003</v>
      </c>
      <c r="G2587" s="2">
        <v>1840</v>
      </c>
    </row>
    <row r="2588" spans="1:7" x14ac:dyDescent="0.3">
      <c r="A2588" s="2">
        <v>11495</v>
      </c>
      <c r="B2588" s="2" t="s">
        <v>7721</v>
      </c>
      <c r="C2588" s="14">
        <v>2080167</v>
      </c>
      <c r="D2588" s="16">
        <v>15000000</v>
      </c>
      <c r="E2588" s="18">
        <v>17080167</v>
      </c>
      <c r="F2588" s="2">
        <v>11.379652</v>
      </c>
      <c r="G2588" s="2">
        <v>173</v>
      </c>
    </row>
    <row r="2589" spans="1:7" x14ac:dyDescent="0.3">
      <c r="A2589" s="2">
        <v>64689</v>
      </c>
      <c r="B2589" s="2" t="s">
        <v>7724</v>
      </c>
      <c r="C2589" s="15">
        <v>22930465</v>
      </c>
      <c r="D2589" s="17">
        <v>15000000</v>
      </c>
      <c r="E2589" s="19">
        <v>37930465</v>
      </c>
      <c r="F2589" s="2">
        <v>24.612603</v>
      </c>
      <c r="G2589" s="2">
        <v>742</v>
      </c>
    </row>
    <row r="2590" spans="1:7" x14ac:dyDescent="0.3">
      <c r="A2590" s="2">
        <v>157849</v>
      </c>
      <c r="B2590" s="2" t="s">
        <v>7726</v>
      </c>
      <c r="C2590" s="14">
        <v>16554855</v>
      </c>
      <c r="D2590" s="16">
        <v>15000000</v>
      </c>
      <c r="E2590" s="18">
        <v>31554855</v>
      </c>
      <c r="F2590" s="2">
        <v>26.708193000000001</v>
      </c>
      <c r="G2590" s="2">
        <v>541</v>
      </c>
    </row>
    <row r="2591" spans="1:7" x14ac:dyDescent="0.3">
      <c r="A2591" s="2">
        <v>13166</v>
      </c>
      <c r="B2591" s="2" t="s">
        <v>7728</v>
      </c>
      <c r="C2591" s="15">
        <v>0</v>
      </c>
      <c r="D2591" s="17">
        <v>0</v>
      </c>
      <c r="E2591" s="19">
        <v>0</v>
      </c>
      <c r="F2591" s="2">
        <v>8.7102939999999993</v>
      </c>
      <c r="G2591" s="2">
        <v>115</v>
      </c>
    </row>
    <row r="2592" spans="1:7" x14ac:dyDescent="0.3">
      <c r="A2592" s="2">
        <v>15511</v>
      </c>
      <c r="B2592" s="2" t="s">
        <v>7732</v>
      </c>
      <c r="C2592" s="14">
        <v>0</v>
      </c>
      <c r="D2592" s="16">
        <v>0</v>
      </c>
      <c r="E2592" s="18">
        <v>0</v>
      </c>
      <c r="F2592" s="2">
        <v>1.800119</v>
      </c>
      <c r="G2592" s="2">
        <v>25</v>
      </c>
    </row>
    <row r="2593" spans="1:7" x14ac:dyDescent="0.3">
      <c r="A2593" s="2">
        <v>37003</v>
      </c>
      <c r="B2593" s="2" t="s">
        <v>7736</v>
      </c>
      <c r="C2593" s="15">
        <v>7730842</v>
      </c>
      <c r="D2593" s="17">
        <v>15000000</v>
      </c>
      <c r="E2593" s="19">
        <v>22730842</v>
      </c>
      <c r="F2593" s="2">
        <v>0.33519500000000002</v>
      </c>
      <c r="G2593" s="2">
        <v>10</v>
      </c>
    </row>
    <row r="2594" spans="1:7" x14ac:dyDescent="0.3">
      <c r="A2594" s="2">
        <v>12211</v>
      </c>
      <c r="B2594" s="2" t="s">
        <v>7739</v>
      </c>
      <c r="C2594" s="14">
        <v>-9156392</v>
      </c>
      <c r="D2594" s="16">
        <v>25000000</v>
      </c>
      <c r="E2594" s="18">
        <v>15843608</v>
      </c>
      <c r="F2594" s="2">
        <v>11.782724999999999</v>
      </c>
      <c r="G2594" s="2">
        <v>104</v>
      </c>
    </row>
    <row r="2595" spans="1:7" x14ac:dyDescent="0.3">
      <c r="A2595" s="2">
        <v>13816</v>
      </c>
      <c r="B2595" s="2" t="s">
        <v>7743</v>
      </c>
      <c r="C2595" s="15">
        <v>0</v>
      </c>
      <c r="D2595" s="17">
        <v>0</v>
      </c>
      <c r="E2595" s="19">
        <v>0</v>
      </c>
      <c r="F2595" s="2">
        <v>2.7119550000000001</v>
      </c>
      <c r="G2595" s="2">
        <v>17</v>
      </c>
    </row>
    <row r="2596" spans="1:7" x14ac:dyDescent="0.3">
      <c r="A2596" s="2">
        <v>51828</v>
      </c>
      <c r="B2596" s="2" t="s">
        <v>7746</v>
      </c>
      <c r="C2596" s="14">
        <v>44389433</v>
      </c>
      <c r="D2596" s="16">
        <v>15000000</v>
      </c>
      <c r="E2596" s="18">
        <v>59389433</v>
      </c>
      <c r="F2596" s="2">
        <v>16.629173000000002</v>
      </c>
      <c r="G2596" s="2">
        <v>978</v>
      </c>
    </row>
    <row r="2597" spans="1:7" x14ac:dyDescent="0.3">
      <c r="A2597" s="2">
        <v>22798</v>
      </c>
      <c r="B2597" s="2" t="s">
        <v>7750</v>
      </c>
      <c r="C2597" s="15">
        <v>1633035</v>
      </c>
      <c r="D2597" s="17">
        <v>15000000</v>
      </c>
      <c r="E2597" s="19">
        <v>16633035</v>
      </c>
      <c r="F2597" s="2">
        <v>20.05902</v>
      </c>
      <c r="G2597" s="2">
        <v>357</v>
      </c>
    </row>
    <row r="2598" spans="1:7" x14ac:dyDescent="0.3">
      <c r="A2598" s="2">
        <v>7501</v>
      </c>
      <c r="B2598" s="2" t="s">
        <v>7753</v>
      </c>
      <c r="C2598" s="14">
        <v>-3000000</v>
      </c>
      <c r="D2598" s="16">
        <v>15000000</v>
      </c>
      <c r="E2598" s="18">
        <v>12000000</v>
      </c>
      <c r="F2598" s="2">
        <v>8.1136339999999993</v>
      </c>
      <c r="G2598" s="2">
        <v>97</v>
      </c>
    </row>
    <row r="2599" spans="1:7" x14ac:dyDescent="0.3">
      <c r="A2599" s="2">
        <v>10743</v>
      </c>
      <c r="B2599" s="2" t="s">
        <v>7757</v>
      </c>
      <c r="C2599" s="15">
        <v>0</v>
      </c>
      <c r="D2599" s="17">
        <v>0</v>
      </c>
      <c r="E2599" s="19">
        <v>0</v>
      </c>
      <c r="F2599" s="2">
        <v>9.8741900000000005</v>
      </c>
      <c r="G2599" s="2">
        <v>126</v>
      </c>
    </row>
    <row r="2600" spans="1:7" x14ac:dyDescent="0.3">
      <c r="A2600" s="2">
        <v>37718</v>
      </c>
      <c r="B2600" s="2" t="s">
        <v>7761</v>
      </c>
      <c r="C2600" s="14">
        <v>0</v>
      </c>
      <c r="D2600" s="16">
        <v>0</v>
      </c>
      <c r="E2600" s="18">
        <v>0</v>
      </c>
      <c r="F2600" s="2">
        <v>2.857936</v>
      </c>
      <c r="G2600" s="2">
        <v>31</v>
      </c>
    </row>
    <row r="2601" spans="1:7" x14ac:dyDescent="0.3">
      <c r="A2601" s="2">
        <v>15237</v>
      </c>
      <c r="B2601" s="2" t="s">
        <v>7765</v>
      </c>
      <c r="C2601" s="15">
        <v>-20000000</v>
      </c>
      <c r="D2601" s="17">
        <v>20000000</v>
      </c>
      <c r="E2601" s="19">
        <v>0</v>
      </c>
      <c r="F2601" s="2">
        <v>3.138118</v>
      </c>
      <c r="G2601" s="2">
        <v>32</v>
      </c>
    </row>
    <row r="2602" spans="1:7" x14ac:dyDescent="0.3">
      <c r="A2602" s="2">
        <v>9686</v>
      </c>
      <c r="B2602" s="2" t="s">
        <v>7767</v>
      </c>
      <c r="C2602" s="14">
        <v>-15000000</v>
      </c>
      <c r="D2602" s="16">
        <v>15000000</v>
      </c>
      <c r="E2602" s="18">
        <v>0</v>
      </c>
      <c r="F2602" s="2">
        <v>6.6840960000000003</v>
      </c>
      <c r="G2602" s="2">
        <v>64</v>
      </c>
    </row>
    <row r="2603" spans="1:7" x14ac:dyDescent="0.3">
      <c r="A2603" s="2">
        <v>17644</v>
      </c>
      <c r="B2603" s="2" t="s">
        <v>7769</v>
      </c>
      <c r="C2603" s="15">
        <v>0</v>
      </c>
      <c r="D2603" s="17">
        <v>0</v>
      </c>
      <c r="E2603" s="19">
        <v>0</v>
      </c>
      <c r="F2603" s="2">
        <v>0.72291099999999997</v>
      </c>
      <c r="G2603" s="2">
        <v>8</v>
      </c>
    </row>
    <row r="2604" spans="1:7" x14ac:dyDescent="0.3">
      <c r="A2604" s="2">
        <v>97430</v>
      </c>
      <c r="B2604" s="2" t="s">
        <v>7771</v>
      </c>
      <c r="C2604" s="14">
        <v>608545</v>
      </c>
      <c r="D2604" s="16">
        <v>15000000</v>
      </c>
      <c r="E2604" s="18">
        <v>15608545</v>
      </c>
      <c r="F2604" s="2">
        <v>17.672021000000001</v>
      </c>
      <c r="G2604" s="2">
        <v>358</v>
      </c>
    </row>
    <row r="2605" spans="1:7" x14ac:dyDescent="0.3">
      <c r="A2605" s="2">
        <v>12257</v>
      </c>
      <c r="B2605" s="2" t="s">
        <v>7775</v>
      </c>
      <c r="C2605" s="15">
        <v>-4556684</v>
      </c>
      <c r="D2605" s="17">
        <v>15000000</v>
      </c>
      <c r="E2605" s="19">
        <v>10443316</v>
      </c>
      <c r="F2605" s="2">
        <v>3.033471</v>
      </c>
      <c r="G2605" s="2">
        <v>32</v>
      </c>
    </row>
    <row r="2606" spans="1:7" x14ac:dyDescent="0.3">
      <c r="A2606" s="2">
        <v>13539</v>
      </c>
      <c r="B2606" s="2" t="s">
        <v>7777</v>
      </c>
      <c r="C2606" s="14">
        <v>0</v>
      </c>
      <c r="D2606" s="16">
        <v>0</v>
      </c>
      <c r="E2606" s="18">
        <v>0</v>
      </c>
      <c r="F2606" s="2">
        <v>3.3132570000000001</v>
      </c>
      <c r="G2606" s="2">
        <v>48</v>
      </c>
    </row>
    <row r="2607" spans="1:7" x14ac:dyDescent="0.3">
      <c r="A2607" s="2">
        <v>68</v>
      </c>
      <c r="B2607" s="2" t="s">
        <v>3373</v>
      </c>
      <c r="C2607" s="15">
        <v>-15000000</v>
      </c>
      <c r="D2607" s="17">
        <v>15000000</v>
      </c>
      <c r="E2607" s="19">
        <v>0</v>
      </c>
      <c r="F2607" s="2">
        <v>41.089863000000001</v>
      </c>
      <c r="G2607" s="2">
        <v>861</v>
      </c>
    </row>
    <row r="2608" spans="1:7" x14ac:dyDescent="0.3">
      <c r="A2608" s="2">
        <v>14024</v>
      </c>
      <c r="B2608" s="2" t="s">
        <v>7782</v>
      </c>
      <c r="C2608" s="14">
        <v>-132486</v>
      </c>
      <c r="D2608" s="16">
        <v>15000000</v>
      </c>
      <c r="E2608" s="18">
        <v>14867514</v>
      </c>
      <c r="F2608" s="2">
        <v>10.9071</v>
      </c>
      <c r="G2608" s="2">
        <v>211</v>
      </c>
    </row>
    <row r="2609" spans="1:7" x14ac:dyDescent="0.3">
      <c r="A2609" s="2">
        <v>115</v>
      </c>
      <c r="B2609" s="2" t="s">
        <v>7784</v>
      </c>
      <c r="C2609" s="15">
        <v>31189568</v>
      </c>
      <c r="D2609" s="17">
        <v>15000000</v>
      </c>
      <c r="E2609" s="19">
        <v>46189568</v>
      </c>
      <c r="F2609" s="2">
        <v>49.230089</v>
      </c>
      <c r="G2609" s="2">
        <v>2926</v>
      </c>
    </row>
    <row r="2610" spans="1:7" x14ac:dyDescent="0.3">
      <c r="A2610" s="2">
        <v>7874</v>
      </c>
      <c r="B2610" s="2" t="s">
        <v>7786</v>
      </c>
      <c r="C2610" s="14">
        <v>-4096154</v>
      </c>
      <c r="D2610" s="16">
        <v>15000000</v>
      </c>
      <c r="E2610" s="18">
        <v>10903846</v>
      </c>
      <c r="F2610" s="2">
        <v>11.429607000000001</v>
      </c>
      <c r="G2610" s="2">
        <v>243</v>
      </c>
    </row>
    <row r="2611" spans="1:7" x14ac:dyDescent="0.3">
      <c r="A2611" s="2">
        <v>4911</v>
      </c>
      <c r="B2611" s="2" t="s">
        <v>7790</v>
      </c>
      <c r="C2611" s="15">
        <v>-5762530</v>
      </c>
      <c r="D2611" s="17">
        <v>15000000</v>
      </c>
      <c r="E2611" s="19">
        <v>9237470</v>
      </c>
      <c r="F2611" s="2">
        <v>6.373316</v>
      </c>
      <c r="G2611" s="2">
        <v>85</v>
      </c>
    </row>
    <row r="2612" spans="1:7" x14ac:dyDescent="0.3">
      <c r="A2612" s="2">
        <v>1988</v>
      </c>
      <c r="B2612" s="2" t="s">
        <v>7792</v>
      </c>
      <c r="C2612" s="14">
        <v>2928871</v>
      </c>
      <c r="D2612" s="16">
        <v>16000000</v>
      </c>
      <c r="E2612" s="18">
        <v>18928871</v>
      </c>
      <c r="F2612" s="2">
        <v>9.7173920000000003</v>
      </c>
      <c r="G2612" s="2">
        <v>95</v>
      </c>
    </row>
    <row r="2613" spans="1:7" x14ac:dyDescent="0.3">
      <c r="A2613" s="2">
        <v>16222</v>
      </c>
      <c r="B2613" s="2" t="s">
        <v>7794</v>
      </c>
      <c r="C2613" s="15">
        <v>-5097885</v>
      </c>
      <c r="D2613" s="17">
        <v>15000000</v>
      </c>
      <c r="E2613" s="19">
        <v>9902115</v>
      </c>
      <c r="F2613" s="2">
        <v>8.0748069999999998</v>
      </c>
      <c r="G2613" s="2">
        <v>37</v>
      </c>
    </row>
    <row r="2614" spans="1:7" x14ac:dyDescent="0.3">
      <c r="A2614" s="2">
        <v>9557</v>
      </c>
      <c r="B2614" s="2" t="s">
        <v>7797</v>
      </c>
      <c r="C2614" s="14">
        <v>-11413624</v>
      </c>
      <c r="D2614" s="16">
        <v>20000000</v>
      </c>
      <c r="E2614" s="18">
        <v>8586376</v>
      </c>
      <c r="F2614" s="2">
        <v>7.0347520000000001</v>
      </c>
      <c r="G2614" s="2">
        <v>146</v>
      </c>
    </row>
    <row r="2615" spans="1:7" x14ac:dyDescent="0.3">
      <c r="A2615" s="2">
        <v>9026</v>
      </c>
      <c r="B2615" s="2" t="s">
        <v>7801</v>
      </c>
      <c r="C2615" s="15">
        <v>0</v>
      </c>
      <c r="D2615" s="17">
        <v>0</v>
      </c>
      <c r="E2615" s="19">
        <v>0</v>
      </c>
      <c r="F2615" s="2">
        <v>7.2503789999999997</v>
      </c>
      <c r="G2615" s="2">
        <v>127</v>
      </c>
    </row>
    <row r="2616" spans="1:7" x14ac:dyDescent="0.3">
      <c r="A2616" s="2">
        <v>57943</v>
      </c>
      <c r="B2616" s="2" t="s">
        <v>7804</v>
      </c>
      <c r="C2616" s="14">
        <v>0</v>
      </c>
      <c r="D2616" s="16">
        <v>0</v>
      </c>
      <c r="E2616" s="18">
        <v>0</v>
      </c>
      <c r="F2616" s="2">
        <v>0.116873</v>
      </c>
      <c r="G2616" s="2">
        <v>3</v>
      </c>
    </row>
    <row r="2617" spans="1:7" x14ac:dyDescent="0.3">
      <c r="A2617" s="2">
        <v>18276</v>
      </c>
      <c r="B2617" s="2" t="s">
        <v>7807</v>
      </c>
      <c r="C2617" s="15">
        <v>0</v>
      </c>
      <c r="D2617" s="17">
        <v>0</v>
      </c>
      <c r="E2617" s="19">
        <v>0</v>
      </c>
      <c r="F2617" s="2">
        <v>7.7122060000000001</v>
      </c>
      <c r="G2617" s="2">
        <v>44</v>
      </c>
    </row>
    <row r="2618" spans="1:7" x14ac:dyDescent="0.3">
      <c r="A2618" s="2">
        <v>8321</v>
      </c>
      <c r="B2618" s="2" t="s">
        <v>7811</v>
      </c>
      <c r="C2618" s="14">
        <v>19533783</v>
      </c>
      <c r="D2618" s="16">
        <v>15000000</v>
      </c>
      <c r="E2618" s="18">
        <v>34533783</v>
      </c>
      <c r="F2618" s="2">
        <v>25.329492999999999</v>
      </c>
      <c r="G2618" s="2">
        <v>1388</v>
      </c>
    </row>
    <row r="2619" spans="1:7" x14ac:dyDescent="0.3">
      <c r="A2619" s="2">
        <v>72359</v>
      </c>
      <c r="B2619" s="2" t="s">
        <v>7815</v>
      </c>
      <c r="C2619" s="15">
        <v>-15</v>
      </c>
      <c r="D2619" s="17">
        <v>15</v>
      </c>
      <c r="E2619" s="19">
        <v>0</v>
      </c>
      <c r="F2619" s="2">
        <v>5.1128090000000004</v>
      </c>
      <c r="G2619" s="2">
        <v>26</v>
      </c>
    </row>
    <row r="2620" spans="1:7" x14ac:dyDescent="0.3">
      <c r="A2620" s="2">
        <v>10186</v>
      </c>
      <c r="B2620" s="2" t="s">
        <v>7819</v>
      </c>
      <c r="C2620" s="14">
        <v>-6237110</v>
      </c>
      <c r="D2620" s="16">
        <v>15000000</v>
      </c>
      <c r="E2620" s="18">
        <v>8762890</v>
      </c>
      <c r="F2620" s="2">
        <v>13.832376</v>
      </c>
      <c r="G2620" s="2">
        <v>156</v>
      </c>
    </row>
    <row r="2621" spans="1:7" x14ac:dyDescent="0.3">
      <c r="A2621" s="2">
        <v>25704</v>
      </c>
      <c r="B2621" s="2" t="s">
        <v>7823</v>
      </c>
      <c r="C2621" s="15">
        <v>-8594755</v>
      </c>
      <c r="D2621" s="17">
        <v>15000000</v>
      </c>
      <c r="E2621" s="19">
        <v>6405245</v>
      </c>
      <c r="F2621" s="2">
        <v>7.4460689999999996</v>
      </c>
      <c r="G2621" s="2">
        <v>100</v>
      </c>
    </row>
    <row r="2622" spans="1:7" x14ac:dyDescent="0.3">
      <c r="A2622" s="2">
        <v>133694</v>
      </c>
      <c r="B2622" s="2" t="s">
        <v>7825</v>
      </c>
      <c r="C2622" s="14">
        <v>-6861212</v>
      </c>
      <c r="D2622" s="16">
        <v>15000000</v>
      </c>
      <c r="E2622" s="18">
        <v>8138788</v>
      </c>
      <c r="F2622" s="2">
        <v>13.568301999999999</v>
      </c>
      <c r="G2622" s="2">
        <v>243</v>
      </c>
    </row>
    <row r="2623" spans="1:7" x14ac:dyDescent="0.3">
      <c r="A2623" s="2">
        <v>19265</v>
      </c>
      <c r="B2623" s="2" t="s">
        <v>7827</v>
      </c>
      <c r="C2623" s="15">
        <v>20097815</v>
      </c>
      <c r="D2623" s="17">
        <v>15000000</v>
      </c>
      <c r="E2623" s="19">
        <v>35097815</v>
      </c>
      <c r="F2623" s="2">
        <v>21.857386999999999</v>
      </c>
      <c r="G2623" s="2">
        <v>350</v>
      </c>
    </row>
    <row r="2624" spans="1:7" x14ac:dyDescent="0.3">
      <c r="A2624" s="2">
        <v>36047</v>
      </c>
      <c r="B2624" s="2" t="s">
        <v>7829</v>
      </c>
      <c r="C2624" s="14">
        <v>-9782502</v>
      </c>
      <c r="D2624" s="16">
        <v>15000000</v>
      </c>
      <c r="E2624" s="18">
        <v>5217498</v>
      </c>
      <c r="F2624" s="2">
        <v>0.24924499999999999</v>
      </c>
      <c r="G2624" s="2">
        <v>15</v>
      </c>
    </row>
    <row r="2625" spans="1:7" x14ac:dyDescent="0.3">
      <c r="A2625" s="2">
        <v>8053</v>
      </c>
      <c r="B2625" s="2" t="s">
        <v>7833</v>
      </c>
      <c r="C2625" s="15">
        <v>-2963851</v>
      </c>
      <c r="D2625" s="17">
        <v>15000000</v>
      </c>
      <c r="E2625" s="19">
        <v>12036149</v>
      </c>
      <c r="F2625" s="2">
        <v>12.163831999999999</v>
      </c>
      <c r="G2625" s="2">
        <v>177</v>
      </c>
    </row>
    <row r="2626" spans="1:7" x14ac:dyDescent="0.3">
      <c r="A2626" s="2">
        <v>2290</v>
      </c>
      <c r="B2626" s="2" t="s">
        <v>7835</v>
      </c>
      <c r="C2626" s="14">
        <v>0</v>
      </c>
      <c r="D2626" s="16">
        <v>0</v>
      </c>
      <c r="E2626" s="18">
        <v>0</v>
      </c>
      <c r="F2626" s="2">
        <v>8.9622449999999994</v>
      </c>
      <c r="G2626" s="2">
        <v>90</v>
      </c>
    </row>
    <row r="2627" spans="1:7" x14ac:dyDescent="0.3">
      <c r="A2627" s="2">
        <v>5236</v>
      </c>
      <c r="B2627" s="2" t="s">
        <v>7839</v>
      </c>
      <c r="C2627" s="15">
        <v>785148</v>
      </c>
      <c r="D2627" s="17">
        <v>15000000</v>
      </c>
      <c r="E2627" s="19">
        <v>15785148</v>
      </c>
      <c r="F2627" s="2">
        <v>32.690038000000001</v>
      </c>
      <c r="G2627" s="2">
        <v>886</v>
      </c>
    </row>
    <row r="2628" spans="1:7" x14ac:dyDescent="0.3">
      <c r="A2628" s="2">
        <v>6552</v>
      </c>
      <c r="B2628" s="2" t="s">
        <v>7842</v>
      </c>
      <c r="C2628" s="14">
        <v>-20847770</v>
      </c>
      <c r="D2628" s="16">
        <v>25000000</v>
      </c>
      <c r="E2628" s="18">
        <v>4152230</v>
      </c>
      <c r="F2628" s="2">
        <v>8.5832169999999994</v>
      </c>
      <c r="G2628" s="2">
        <v>182</v>
      </c>
    </row>
    <row r="2629" spans="1:7" x14ac:dyDescent="0.3">
      <c r="A2629" s="2">
        <v>1018</v>
      </c>
      <c r="B2629" s="2" t="s">
        <v>7845</v>
      </c>
      <c r="C2629" s="15">
        <v>5117339</v>
      </c>
      <c r="D2629" s="17">
        <v>15000000</v>
      </c>
      <c r="E2629" s="19">
        <v>20117339</v>
      </c>
      <c r="F2629" s="2">
        <v>31.609850000000002</v>
      </c>
      <c r="G2629" s="2">
        <v>1477</v>
      </c>
    </row>
    <row r="2630" spans="1:7" x14ac:dyDescent="0.3">
      <c r="A2630" s="2">
        <v>10075</v>
      </c>
      <c r="B2630" s="2" t="s">
        <v>7849</v>
      </c>
      <c r="C2630" s="14">
        <v>0</v>
      </c>
      <c r="D2630" s="16">
        <v>0</v>
      </c>
      <c r="E2630" s="18">
        <v>0</v>
      </c>
      <c r="F2630" s="2">
        <v>12.295216</v>
      </c>
      <c r="G2630" s="2">
        <v>87</v>
      </c>
    </row>
    <row r="2631" spans="1:7" x14ac:dyDescent="0.3">
      <c r="A2631" s="2">
        <v>38031</v>
      </c>
      <c r="B2631" s="2" t="s">
        <v>7852</v>
      </c>
      <c r="C2631" s="15">
        <v>-22000000</v>
      </c>
      <c r="D2631" s="17">
        <v>22000000</v>
      </c>
      <c r="E2631" s="19">
        <v>0</v>
      </c>
      <c r="F2631" s="2">
        <v>12.465400000000001</v>
      </c>
      <c r="G2631" s="2">
        <v>251</v>
      </c>
    </row>
    <row r="2632" spans="1:7" x14ac:dyDescent="0.3">
      <c r="A2632" s="2">
        <v>42188</v>
      </c>
      <c r="B2632" s="2" t="s">
        <v>7856</v>
      </c>
      <c r="C2632" s="14">
        <v>-5544768</v>
      </c>
      <c r="D2632" s="16">
        <v>15000000</v>
      </c>
      <c r="E2632" s="18">
        <v>9455232</v>
      </c>
      <c r="F2632" s="2">
        <v>30.983397</v>
      </c>
      <c r="G2632" s="2">
        <v>737</v>
      </c>
    </row>
    <row r="2633" spans="1:7" x14ac:dyDescent="0.3">
      <c r="A2633" s="2">
        <v>112430</v>
      </c>
      <c r="B2633" s="2" t="s">
        <v>7859</v>
      </c>
      <c r="C2633" s="15">
        <v>0</v>
      </c>
      <c r="D2633" s="17">
        <v>0</v>
      </c>
      <c r="E2633" s="19">
        <v>0</v>
      </c>
      <c r="F2633" s="2">
        <v>1.4853240000000001</v>
      </c>
      <c r="G2633" s="2">
        <v>12</v>
      </c>
    </row>
    <row r="2634" spans="1:7" x14ac:dyDescent="0.3">
      <c r="A2634" s="2">
        <v>6687</v>
      </c>
      <c r="B2634" s="2" t="s">
        <v>7861</v>
      </c>
      <c r="C2634" s="14">
        <v>-9073590</v>
      </c>
      <c r="D2634" s="16">
        <v>15000000</v>
      </c>
      <c r="E2634" s="18">
        <v>5926410</v>
      </c>
      <c r="F2634" s="2">
        <v>11.428903</v>
      </c>
      <c r="G2634" s="2">
        <v>195</v>
      </c>
    </row>
    <row r="2635" spans="1:7" x14ac:dyDescent="0.3">
      <c r="A2635" s="2">
        <v>13853</v>
      </c>
      <c r="B2635" s="2" t="s">
        <v>7865</v>
      </c>
      <c r="C2635" s="15">
        <v>-15000000</v>
      </c>
      <c r="D2635" s="17">
        <v>15000000</v>
      </c>
      <c r="E2635" s="19">
        <v>0</v>
      </c>
      <c r="F2635" s="2">
        <v>5.4846789999999999</v>
      </c>
      <c r="G2635" s="2">
        <v>27</v>
      </c>
    </row>
    <row r="2636" spans="1:7" x14ac:dyDescent="0.3">
      <c r="A2636" s="2">
        <v>31306</v>
      </c>
      <c r="B2636" s="2" t="s">
        <v>7869</v>
      </c>
      <c r="C2636" s="14">
        <v>0</v>
      </c>
      <c r="D2636" s="16">
        <v>0</v>
      </c>
      <c r="E2636" s="18">
        <v>0</v>
      </c>
      <c r="F2636" s="2">
        <v>5.7702460000000002</v>
      </c>
      <c r="G2636" s="2">
        <v>12</v>
      </c>
    </row>
    <row r="2637" spans="1:7" x14ac:dyDescent="0.3">
      <c r="A2637" s="2">
        <v>8461</v>
      </c>
      <c r="B2637" s="2" t="s">
        <v>7873</v>
      </c>
      <c r="C2637" s="15">
        <v>-7061128</v>
      </c>
      <c r="D2637" s="17">
        <v>15000000</v>
      </c>
      <c r="E2637" s="19">
        <v>7938872</v>
      </c>
      <c r="F2637" s="2">
        <v>15.175288999999999</v>
      </c>
      <c r="G2637" s="2">
        <v>545</v>
      </c>
    </row>
    <row r="2638" spans="1:7" x14ac:dyDescent="0.3">
      <c r="A2638" s="2">
        <v>331592</v>
      </c>
      <c r="B2638" s="2" t="s">
        <v>7876</v>
      </c>
      <c r="C2638" s="14">
        <v>0</v>
      </c>
      <c r="D2638" s="16">
        <v>0</v>
      </c>
      <c r="E2638" s="18">
        <v>0</v>
      </c>
      <c r="F2638" s="2">
        <v>2.4147210000000001</v>
      </c>
      <c r="G2638" s="2">
        <v>31</v>
      </c>
    </row>
    <row r="2639" spans="1:7" x14ac:dyDescent="0.3">
      <c r="A2639" s="2">
        <v>47692</v>
      </c>
      <c r="B2639" s="2" t="s">
        <v>7880</v>
      </c>
      <c r="C2639" s="15">
        <v>0</v>
      </c>
      <c r="D2639" s="17">
        <v>0</v>
      </c>
      <c r="E2639" s="19">
        <v>0</v>
      </c>
      <c r="F2639" s="2">
        <v>0.47064499999999998</v>
      </c>
      <c r="G2639" s="2">
        <v>23</v>
      </c>
    </row>
    <row r="2640" spans="1:7" x14ac:dyDescent="0.3">
      <c r="A2640" s="2">
        <v>19</v>
      </c>
      <c r="B2640" s="2" t="s">
        <v>7882</v>
      </c>
      <c r="C2640" s="14">
        <v>-91969578</v>
      </c>
      <c r="D2640" s="16">
        <v>92620000</v>
      </c>
      <c r="E2640" s="18">
        <v>650422</v>
      </c>
      <c r="F2640" s="2">
        <v>32.351526999999997</v>
      </c>
      <c r="G2640" s="2">
        <v>657</v>
      </c>
    </row>
    <row r="2641" spans="1:7" x14ac:dyDescent="0.3">
      <c r="A2641" s="2">
        <v>10045</v>
      </c>
      <c r="B2641" s="2" t="s">
        <v>7885</v>
      </c>
      <c r="C2641" s="15">
        <v>-2415869</v>
      </c>
      <c r="D2641" s="17">
        <v>12000000</v>
      </c>
      <c r="E2641" s="19">
        <v>9584131</v>
      </c>
      <c r="F2641" s="2">
        <v>17.493735000000001</v>
      </c>
      <c r="G2641" s="2">
        <v>565</v>
      </c>
    </row>
    <row r="2642" spans="1:7" x14ac:dyDescent="0.3">
      <c r="A2642" s="2">
        <v>400</v>
      </c>
      <c r="B2642" s="2" t="s">
        <v>7887</v>
      </c>
      <c r="C2642" s="14">
        <v>-7470234</v>
      </c>
      <c r="D2642" s="16">
        <v>8000000</v>
      </c>
      <c r="E2642" s="18">
        <v>529766</v>
      </c>
      <c r="F2642" s="2">
        <v>6.9322210000000002</v>
      </c>
      <c r="G2642" s="2">
        <v>85</v>
      </c>
    </row>
    <row r="2643" spans="1:7" x14ac:dyDescent="0.3">
      <c r="A2643" s="2">
        <v>253450</v>
      </c>
      <c r="B2643" s="2" t="s">
        <v>7889</v>
      </c>
      <c r="C2643" s="15">
        <v>-14367458</v>
      </c>
      <c r="D2643" s="17">
        <v>15000000</v>
      </c>
      <c r="E2643" s="19">
        <v>632542</v>
      </c>
      <c r="F2643" s="2">
        <v>8.1421659999999996</v>
      </c>
      <c r="G2643" s="2">
        <v>157</v>
      </c>
    </row>
    <row r="2644" spans="1:7" x14ac:dyDescent="0.3">
      <c r="A2644" s="2">
        <v>9104</v>
      </c>
      <c r="B2644" s="2" t="s">
        <v>7894</v>
      </c>
      <c r="C2644" s="14">
        <v>-15000000</v>
      </c>
      <c r="D2644" s="16">
        <v>15000000</v>
      </c>
      <c r="E2644" s="18">
        <v>0</v>
      </c>
      <c r="F2644" s="2">
        <v>6.3296720000000004</v>
      </c>
      <c r="G2644" s="2">
        <v>93</v>
      </c>
    </row>
    <row r="2645" spans="1:7" x14ac:dyDescent="0.3">
      <c r="A2645" s="2">
        <v>11190</v>
      </c>
      <c r="B2645" s="2" t="s">
        <v>7897</v>
      </c>
      <c r="C2645" s="15">
        <v>0</v>
      </c>
      <c r="D2645" s="17">
        <v>0</v>
      </c>
      <c r="E2645" s="19">
        <v>0</v>
      </c>
      <c r="F2645" s="2">
        <v>7.7441659999999999</v>
      </c>
      <c r="G2645" s="2">
        <v>100</v>
      </c>
    </row>
    <row r="2646" spans="1:7" x14ac:dyDescent="0.3">
      <c r="A2646" s="2">
        <v>16353</v>
      </c>
      <c r="B2646" s="2" t="s">
        <v>7901</v>
      </c>
      <c r="C2646" s="14">
        <v>436663</v>
      </c>
      <c r="D2646" s="16">
        <v>8500000</v>
      </c>
      <c r="E2646" s="18">
        <v>8936663</v>
      </c>
      <c r="F2646" s="2">
        <v>9.0294889999999999</v>
      </c>
      <c r="G2646" s="2">
        <v>152</v>
      </c>
    </row>
    <row r="2647" spans="1:7" x14ac:dyDescent="0.3">
      <c r="A2647" s="2">
        <v>23759</v>
      </c>
      <c r="B2647" s="2" t="s">
        <v>7908</v>
      </c>
      <c r="C2647" s="15">
        <v>-5185211</v>
      </c>
      <c r="D2647" s="17">
        <v>12000000</v>
      </c>
      <c r="E2647" s="19">
        <v>6814789</v>
      </c>
      <c r="F2647" s="2">
        <v>22.708646999999999</v>
      </c>
      <c r="G2647" s="2">
        <v>386</v>
      </c>
    </row>
    <row r="2648" spans="1:7" x14ac:dyDescent="0.3">
      <c r="A2648" s="2">
        <v>24206</v>
      </c>
      <c r="B2648" s="2" t="s">
        <v>7911</v>
      </c>
      <c r="C2648" s="14">
        <v>-14923618</v>
      </c>
      <c r="D2648" s="16">
        <v>15000000</v>
      </c>
      <c r="E2648" s="18">
        <v>76382</v>
      </c>
      <c r="F2648" s="2">
        <v>2.609057</v>
      </c>
      <c r="G2648" s="2">
        <v>22</v>
      </c>
    </row>
    <row r="2649" spans="1:7" x14ac:dyDescent="0.3">
      <c r="A2649" s="2">
        <v>10185</v>
      </c>
      <c r="B2649" s="2" t="s">
        <v>7914</v>
      </c>
      <c r="C2649" s="15">
        <v>-11466773</v>
      </c>
      <c r="D2649" s="17">
        <v>15000000</v>
      </c>
      <c r="E2649" s="19">
        <v>3533227</v>
      </c>
      <c r="F2649" s="2">
        <v>19.913961</v>
      </c>
      <c r="G2649" s="2">
        <v>290</v>
      </c>
    </row>
    <row r="2650" spans="1:7" x14ac:dyDescent="0.3">
      <c r="A2650" s="2">
        <v>75033</v>
      </c>
      <c r="B2650" s="2" t="s">
        <v>7917</v>
      </c>
      <c r="C2650" s="14">
        <v>-15000000</v>
      </c>
      <c r="D2650" s="16">
        <v>15000000</v>
      </c>
      <c r="E2650" s="18">
        <v>0</v>
      </c>
      <c r="F2650" s="2">
        <v>1.897761</v>
      </c>
      <c r="G2650" s="2">
        <v>5</v>
      </c>
    </row>
    <row r="2651" spans="1:7" x14ac:dyDescent="0.3">
      <c r="A2651" s="2">
        <v>74536</v>
      </c>
      <c r="B2651" s="2" t="s">
        <v>7920</v>
      </c>
      <c r="C2651" s="15">
        <v>-15000000</v>
      </c>
      <c r="D2651" s="17">
        <v>15000000</v>
      </c>
      <c r="E2651" s="19">
        <v>0</v>
      </c>
      <c r="F2651" s="2">
        <v>7.7011859999999999</v>
      </c>
      <c r="G2651" s="2">
        <v>92</v>
      </c>
    </row>
    <row r="2652" spans="1:7" x14ac:dyDescent="0.3">
      <c r="A2652" s="2">
        <v>31668</v>
      </c>
      <c r="B2652" s="2" t="s">
        <v>7924</v>
      </c>
      <c r="C2652" s="14">
        <v>-14977000</v>
      </c>
      <c r="D2652" s="16">
        <v>15000000</v>
      </c>
      <c r="E2652" s="18">
        <v>23000</v>
      </c>
      <c r="F2652" s="2">
        <v>1.8330580000000001</v>
      </c>
      <c r="G2652" s="2">
        <v>7</v>
      </c>
    </row>
    <row r="2653" spans="1:7" x14ac:dyDescent="0.3">
      <c r="A2653" s="2">
        <v>13501</v>
      </c>
      <c r="B2653" s="2" t="s">
        <v>7928</v>
      </c>
      <c r="C2653" s="15">
        <v>-14979620</v>
      </c>
      <c r="D2653" s="17">
        <v>15000000</v>
      </c>
      <c r="E2653" s="19">
        <v>20380</v>
      </c>
      <c r="F2653" s="2">
        <v>12.185204000000001</v>
      </c>
      <c r="G2653" s="2">
        <v>41</v>
      </c>
    </row>
    <row r="2654" spans="1:7" x14ac:dyDescent="0.3">
      <c r="A2654" s="2">
        <v>15208</v>
      </c>
      <c r="B2654" s="2" t="s">
        <v>7931</v>
      </c>
      <c r="C2654" s="14">
        <v>0</v>
      </c>
      <c r="D2654" s="16">
        <v>0</v>
      </c>
      <c r="E2654" s="18">
        <v>0</v>
      </c>
      <c r="F2654" s="2">
        <v>2.5002179999999998</v>
      </c>
      <c r="G2654" s="2">
        <v>31</v>
      </c>
    </row>
    <row r="2655" spans="1:7" x14ac:dyDescent="0.3">
      <c r="A2655" s="2">
        <v>172391</v>
      </c>
      <c r="B2655" s="2" t="s">
        <v>7935</v>
      </c>
      <c r="C2655" s="15">
        <v>7187375</v>
      </c>
      <c r="D2655" s="17">
        <v>20000000</v>
      </c>
      <c r="E2655" s="19">
        <v>27187375</v>
      </c>
      <c r="F2655" s="2">
        <v>6.4597870000000004</v>
      </c>
      <c r="G2655" s="2">
        <v>72</v>
      </c>
    </row>
    <row r="2656" spans="1:7" x14ac:dyDescent="0.3">
      <c r="A2656" s="2">
        <v>262543</v>
      </c>
      <c r="B2656" s="2" t="s">
        <v>7939</v>
      </c>
      <c r="C2656" s="14">
        <v>-7000000</v>
      </c>
      <c r="D2656" s="16">
        <v>7000000</v>
      </c>
      <c r="E2656" s="18">
        <v>0</v>
      </c>
      <c r="F2656" s="2">
        <v>49.808504999999997</v>
      </c>
      <c r="G2656" s="2">
        <v>670</v>
      </c>
    </row>
    <row r="2657" spans="1:7" x14ac:dyDescent="0.3">
      <c r="A2657" s="2">
        <v>9288</v>
      </c>
      <c r="B2657" s="2" t="s">
        <v>7943</v>
      </c>
      <c r="C2657" s="15">
        <v>0</v>
      </c>
      <c r="D2657" s="17">
        <v>0</v>
      </c>
      <c r="E2657" s="19">
        <v>0</v>
      </c>
      <c r="F2657" s="2">
        <v>4.9019360000000001</v>
      </c>
      <c r="G2657" s="2">
        <v>36</v>
      </c>
    </row>
    <row r="2658" spans="1:7" x14ac:dyDescent="0.3">
      <c r="A2658" s="2">
        <v>20083</v>
      </c>
      <c r="B2658" s="2" t="s">
        <v>7947</v>
      </c>
      <c r="C2658" s="14">
        <v>-15000000</v>
      </c>
      <c r="D2658" s="16">
        <v>15000000</v>
      </c>
      <c r="E2658" s="18">
        <v>0</v>
      </c>
      <c r="F2658" s="2">
        <v>5.2943189999999998</v>
      </c>
      <c r="G2658" s="2">
        <v>65</v>
      </c>
    </row>
    <row r="2659" spans="1:7" x14ac:dyDescent="0.3">
      <c r="A2659" s="2">
        <v>40880</v>
      </c>
      <c r="B2659" s="2" t="s">
        <v>7952</v>
      </c>
      <c r="C2659" s="15">
        <v>0</v>
      </c>
      <c r="D2659" s="17">
        <v>0</v>
      </c>
      <c r="E2659" s="19">
        <v>0</v>
      </c>
      <c r="F2659" s="2">
        <v>0.16536699999999999</v>
      </c>
      <c r="G2659" s="2">
        <v>2</v>
      </c>
    </row>
    <row r="2660" spans="1:7" x14ac:dyDescent="0.3">
      <c r="A2660" s="2">
        <v>137</v>
      </c>
      <c r="B2660" s="2" t="s">
        <v>7957</v>
      </c>
      <c r="C2660" s="14">
        <v>56306973</v>
      </c>
      <c r="D2660" s="16">
        <v>14600000</v>
      </c>
      <c r="E2660" s="18">
        <v>70906973</v>
      </c>
      <c r="F2660" s="2">
        <v>52.744331000000003</v>
      </c>
      <c r="G2660" s="2">
        <v>2301</v>
      </c>
    </row>
    <row r="2661" spans="1:7" x14ac:dyDescent="0.3">
      <c r="A2661" s="2">
        <v>264999</v>
      </c>
      <c r="B2661" s="2" t="s">
        <v>7959</v>
      </c>
      <c r="C2661" s="15">
        <v>107713057</v>
      </c>
      <c r="D2661" s="17">
        <v>14800000</v>
      </c>
      <c r="E2661" s="19">
        <v>122513057</v>
      </c>
      <c r="F2661" s="2">
        <v>29.660993000000001</v>
      </c>
      <c r="G2661" s="2">
        <v>706</v>
      </c>
    </row>
    <row r="2662" spans="1:7" x14ac:dyDescent="0.3">
      <c r="A2662" s="2">
        <v>454</v>
      </c>
      <c r="B2662" s="2" t="s">
        <v>7962</v>
      </c>
      <c r="C2662" s="14">
        <v>132798761</v>
      </c>
      <c r="D2662" s="16">
        <v>14500000</v>
      </c>
      <c r="E2662" s="18">
        <v>147298761</v>
      </c>
      <c r="F2662" s="2">
        <v>41.493042000000003</v>
      </c>
      <c r="G2662" s="2">
        <v>1374</v>
      </c>
    </row>
    <row r="2663" spans="1:7" x14ac:dyDescent="0.3">
      <c r="A2663" s="2">
        <v>53457</v>
      </c>
      <c r="B2663" s="2" t="s">
        <v>7964</v>
      </c>
      <c r="C2663" s="15">
        <v>7511906</v>
      </c>
      <c r="D2663" s="17">
        <v>10000000</v>
      </c>
      <c r="E2663" s="19">
        <v>17511906</v>
      </c>
      <c r="F2663" s="2">
        <v>10.072198999999999</v>
      </c>
      <c r="G2663" s="2">
        <v>196</v>
      </c>
    </row>
    <row r="2664" spans="1:7" x14ac:dyDescent="0.3">
      <c r="A2664" s="2">
        <v>288980</v>
      </c>
      <c r="B2664" s="2" t="s">
        <v>7967</v>
      </c>
      <c r="C2664" s="14">
        <v>-14500000</v>
      </c>
      <c r="D2664" s="16">
        <v>14500000</v>
      </c>
      <c r="E2664" s="18">
        <v>0</v>
      </c>
      <c r="F2664" s="2">
        <v>4.3893630000000003</v>
      </c>
      <c r="G2664" s="2">
        <v>9</v>
      </c>
    </row>
    <row r="2665" spans="1:7" x14ac:dyDescent="0.3">
      <c r="A2665" s="2">
        <v>33</v>
      </c>
      <c r="B2665" s="2" t="s">
        <v>7971</v>
      </c>
      <c r="C2665" s="15">
        <v>145157447</v>
      </c>
      <c r="D2665" s="17">
        <v>14000000</v>
      </c>
      <c r="E2665" s="19">
        <v>159157447</v>
      </c>
      <c r="F2665" s="2">
        <v>37.380434999999999</v>
      </c>
      <c r="G2665" s="2">
        <v>1113</v>
      </c>
    </row>
    <row r="2666" spans="1:7" x14ac:dyDescent="0.3">
      <c r="A2666" s="2">
        <v>1951</v>
      </c>
      <c r="B2666" s="2" t="s">
        <v>7973</v>
      </c>
      <c r="C2666" s="14">
        <v>-13525082</v>
      </c>
      <c r="D2666" s="16">
        <v>14200000</v>
      </c>
      <c r="E2666" s="18">
        <v>674918</v>
      </c>
      <c r="F2666" s="2">
        <v>7.05145</v>
      </c>
      <c r="G2666" s="2">
        <v>78</v>
      </c>
    </row>
    <row r="2667" spans="1:7" x14ac:dyDescent="0.3">
      <c r="A2667" s="2">
        <v>12405</v>
      </c>
      <c r="B2667" s="2" t="s">
        <v>7978</v>
      </c>
      <c r="C2667" s="15">
        <v>362910544</v>
      </c>
      <c r="D2667" s="17">
        <v>15000000</v>
      </c>
      <c r="E2667" s="19">
        <v>377910544</v>
      </c>
      <c r="F2667" s="2">
        <v>59.258969</v>
      </c>
      <c r="G2667" s="2">
        <v>2827</v>
      </c>
    </row>
    <row r="2668" spans="1:7" x14ac:dyDescent="0.3">
      <c r="A2668" s="2">
        <v>10998</v>
      </c>
      <c r="B2668" s="2" t="s">
        <v>7980</v>
      </c>
      <c r="C2668" s="14">
        <v>306145693</v>
      </c>
      <c r="D2668" s="16">
        <v>14000000</v>
      </c>
      <c r="E2668" s="18">
        <v>320145693</v>
      </c>
      <c r="F2668" s="2">
        <v>16.742972000000002</v>
      </c>
      <c r="G2668" s="2">
        <v>291</v>
      </c>
    </row>
    <row r="2669" spans="1:7" x14ac:dyDescent="0.3">
      <c r="A2669" s="2">
        <v>114</v>
      </c>
      <c r="B2669" s="2" t="s">
        <v>7982</v>
      </c>
      <c r="C2669" s="15">
        <v>449000000</v>
      </c>
      <c r="D2669" s="17">
        <v>14000000</v>
      </c>
      <c r="E2669" s="19">
        <v>463000000</v>
      </c>
      <c r="F2669" s="2">
        <v>45.473483999999999</v>
      </c>
      <c r="G2669" s="2">
        <v>1746</v>
      </c>
    </row>
    <row r="2670" spans="1:7" x14ac:dyDescent="0.3">
      <c r="A2670" s="2">
        <v>9396</v>
      </c>
      <c r="B2670" s="2" t="s">
        <v>7984</v>
      </c>
      <c r="C2670" s="14">
        <v>239606210</v>
      </c>
      <c r="D2670" s="16">
        <v>0</v>
      </c>
      <c r="E2670" s="18">
        <v>239606210</v>
      </c>
      <c r="F2670" s="2">
        <v>15.474831</v>
      </c>
      <c r="G2670" s="2">
        <v>303</v>
      </c>
    </row>
    <row r="2671" spans="1:7" x14ac:dyDescent="0.3">
      <c r="A2671" s="2">
        <v>319910</v>
      </c>
      <c r="B2671" s="2" t="s">
        <v>7988</v>
      </c>
      <c r="C2671" s="15">
        <v>0</v>
      </c>
      <c r="D2671" s="17">
        <v>0</v>
      </c>
      <c r="E2671" s="19">
        <v>0</v>
      </c>
      <c r="F2671" s="2">
        <v>4.289676</v>
      </c>
      <c r="G2671" s="2">
        <v>10</v>
      </c>
    </row>
    <row r="2672" spans="1:7" x14ac:dyDescent="0.3">
      <c r="A2672" s="2">
        <v>2604</v>
      </c>
      <c r="B2672" s="2" t="s">
        <v>7992</v>
      </c>
      <c r="C2672" s="14">
        <v>147001698</v>
      </c>
      <c r="D2672" s="16">
        <v>14000000</v>
      </c>
      <c r="E2672" s="18">
        <v>161001698</v>
      </c>
      <c r="F2672" s="2">
        <v>25.949276999999999</v>
      </c>
      <c r="G2672" s="2">
        <v>395</v>
      </c>
    </row>
    <row r="2673" spans="1:7" x14ac:dyDescent="0.3">
      <c r="A2673" s="2">
        <v>864</v>
      </c>
      <c r="B2673" s="2" t="s">
        <v>7994</v>
      </c>
      <c r="C2673" s="15">
        <v>140864401</v>
      </c>
      <c r="D2673" s="17">
        <v>14000000</v>
      </c>
      <c r="E2673" s="19">
        <v>154864401</v>
      </c>
      <c r="F2673" s="2">
        <v>22.409116999999998</v>
      </c>
      <c r="G2673" s="2">
        <v>491</v>
      </c>
    </row>
    <row r="2674" spans="1:7" x14ac:dyDescent="0.3">
      <c r="A2674" s="2">
        <v>14435</v>
      </c>
      <c r="B2674" s="2" t="s">
        <v>7997</v>
      </c>
      <c r="C2674" s="14">
        <v>85734718</v>
      </c>
      <c r="D2674" s="16">
        <v>15000000</v>
      </c>
      <c r="E2674" s="18">
        <v>100734718</v>
      </c>
      <c r="F2674" s="2">
        <v>13.706357000000001</v>
      </c>
      <c r="G2674" s="2">
        <v>299</v>
      </c>
    </row>
    <row r="2675" spans="1:7" x14ac:dyDescent="0.3">
      <c r="A2675" s="2">
        <v>1931</v>
      </c>
      <c r="B2675" s="2" t="s">
        <v>7999</v>
      </c>
      <c r="C2675" s="15">
        <v>62511123</v>
      </c>
      <c r="D2675" s="17">
        <v>13000000</v>
      </c>
      <c r="E2675" s="19">
        <v>75511123</v>
      </c>
      <c r="F2675" s="2">
        <v>6.9220499999999996</v>
      </c>
      <c r="G2675" s="2">
        <v>88</v>
      </c>
    </row>
    <row r="2676" spans="1:7" x14ac:dyDescent="0.3">
      <c r="A2676" s="2">
        <v>691</v>
      </c>
      <c r="B2676" s="2" t="s">
        <v>8001</v>
      </c>
      <c r="C2676" s="14">
        <v>171438673</v>
      </c>
      <c r="D2676" s="16">
        <v>14000000</v>
      </c>
      <c r="E2676" s="18">
        <v>185438673</v>
      </c>
      <c r="F2676" s="2">
        <v>27.173469999999998</v>
      </c>
      <c r="G2676" s="2">
        <v>507</v>
      </c>
    </row>
    <row r="2677" spans="1:7" x14ac:dyDescent="0.3">
      <c r="A2677" s="2">
        <v>9877</v>
      </c>
      <c r="B2677" s="2" t="s">
        <v>8003</v>
      </c>
      <c r="C2677" s="15">
        <v>58527595</v>
      </c>
      <c r="D2677" s="17">
        <v>14000000</v>
      </c>
      <c r="E2677" s="19">
        <v>72527595</v>
      </c>
      <c r="F2677" s="2">
        <v>12.159008999999999</v>
      </c>
      <c r="G2677" s="2">
        <v>290</v>
      </c>
    </row>
    <row r="2678" spans="1:7" x14ac:dyDescent="0.3">
      <c r="A2678" s="2">
        <v>62008</v>
      </c>
      <c r="B2678" s="2" t="s">
        <v>8006</v>
      </c>
      <c r="C2678" s="14">
        <v>0</v>
      </c>
      <c r="D2678" s="16">
        <v>0</v>
      </c>
      <c r="E2678" s="18">
        <v>0</v>
      </c>
      <c r="F2678" s="2">
        <v>4.4484940000000002</v>
      </c>
      <c r="G2678" s="2">
        <v>45</v>
      </c>
    </row>
    <row r="2679" spans="1:7" x14ac:dyDescent="0.3">
      <c r="A2679" s="2">
        <v>12227</v>
      </c>
      <c r="B2679" s="2" t="s">
        <v>8009</v>
      </c>
      <c r="C2679" s="15">
        <v>20793160</v>
      </c>
      <c r="D2679" s="17">
        <v>14000000</v>
      </c>
      <c r="E2679" s="19">
        <v>34793160</v>
      </c>
      <c r="F2679" s="2">
        <v>13.13724</v>
      </c>
      <c r="G2679" s="2">
        <v>135</v>
      </c>
    </row>
    <row r="2680" spans="1:7" x14ac:dyDescent="0.3">
      <c r="A2680" s="2">
        <v>13824</v>
      </c>
      <c r="B2680" s="2" t="s">
        <v>8012</v>
      </c>
      <c r="C2680" s="14">
        <v>0</v>
      </c>
      <c r="D2680" s="16">
        <v>0</v>
      </c>
      <c r="E2680" s="18">
        <v>0</v>
      </c>
      <c r="F2680" s="2">
        <v>4.0470100000000002</v>
      </c>
      <c r="G2680" s="2">
        <v>83</v>
      </c>
    </row>
    <row r="2681" spans="1:7" x14ac:dyDescent="0.3">
      <c r="A2681" s="2">
        <v>71688</v>
      </c>
      <c r="B2681" s="2" t="s">
        <v>8015</v>
      </c>
      <c r="C2681" s="15">
        <v>101956699</v>
      </c>
      <c r="D2681" s="17">
        <v>13000000</v>
      </c>
      <c r="E2681" s="19">
        <v>114956699</v>
      </c>
      <c r="F2681" s="2">
        <v>23.378399999999999</v>
      </c>
      <c r="G2681" s="2">
        <v>527</v>
      </c>
    </row>
    <row r="2682" spans="1:7" x14ac:dyDescent="0.3">
      <c r="A2682" s="2">
        <v>15173</v>
      </c>
      <c r="B2682" s="2" t="s">
        <v>8018</v>
      </c>
      <c r="C2682" s="14">
        <v>0</v>
      </c>
      <c r="D2682" s="16">
        <v>0</v>
      </c>
      <c r="E2682" s="18">
        <v>0</v>
      </c>
      <c r="F2682" s="2">
        <v>1.446172</v>
      </c>
      <c r="G2682" s="2">
        <v>22</v>
      </c>
    </row>
    <row r="2683" spans="1:7" x14ac:dyDescent="0.3">
      <c r="A2683" s="2">
        <v>8291</v>
      </c>
      <c r="B2683" s="2" t="s">
        <v>8022</v>
      </c>
      <c r="C2683" s="15">
        <v>13515786</v>
      </c>
      <c r="D2683" s="17">
        <v>14000000</v>
      </c>
      <c r="E2683" s="19">
        <v>27515786</v>
      </c>
      <c r="F2683" s="2">
        <v>3.6508569999999998</v>
      </c>
      <c r="G2683" s="2">
        <v>47</v>
      </c>
    </row>
    <row r="2684" spans="1:7" x14ac:dyDescent="0.3">
      <c r="A2684" s="2">
        <v>13950</v>
      </c>
      <c r="B2684" s="2" t="s">
        <v>8024</v>
      </c>
      <c r="C2684" s="14">
        <v>11482931</v>
      </c>
      <c r="D2684" s="16">
        <v>14000000</v>
      </c>
      <c r="E2684" s="18">
        <v>25482931</v>
      </c>
      <c r="F2684" s="2">
        <v>5.102258</v>
      </c>
      <c r="G2684" s="2">
        <v>48</v>
      </c>
    </row>
    <row r="2685" spans="1:7" x14ac:dyDescent="0.3">
      <c r="A2685" s="2">
        <v>12158</v>
      </c>
      <c r="B2685" s="2" t="s">
        <v>8027</v>
      </c>
      <c r="C2685" s="15">
        <v>5800000</v>
      </c>
      <c r="D2685" s="17">
        <v>14000000</v>
      </c>
      <c r="E2685" s="19">
        <v>19800000</v>
      </c>
      <c r="F2685" s="2">
        <v>6.7726150000000001</v>
      </c>
      <c r="G2685" s="2">
        <v>111</v>
      </c>
    </row>
    <row r="2686" spans="1:7" x14ac:dyDescent="0.3">
      <c r="A2686" s="2">
        <v>11586</v>
      </c>
      <c r="B2686" s="2" t="s">
        <v>8030</v>
      </c>
      <c r="C2686" s="14">
        <v>16749142</v>
      </c>
      <c r="D2686" s="16">
        <v>14000000</v>
      </c>
      <c r="E2686" s="18">
        <v>30749142</v>
      </c>
      <c r="F2686" s="2">
        <v>11.543362999999999</v>
      </c>
      <c r="G2686" s="2">
        <v>133</v>
      </c>
    </row>
    <row r="2687" spans="1:7" x14ac:dyDescent="0.3">
      <c r="A2687" s="2">
        <v>10008</v>
      </c>
      <c r="B2687" s="2" t="s">
        <v>8032</v>
      </c>
      <c r="C2687" s="15">
        <v>0</v>
      </c>
      <c r="D2687" s="17">
        <v>0</v>
      </c>
      <c r="E2687" s="19">
        <v>0</v>
      </c>
      <c r="F2687" s="2">
        <v>7.4363149999999996</v>
      </c>
      <c r="G2687" s="2">
        <v>142</v>
      </c>
    </row>
    <row r="2688" spans="1:7" x14ac:dyDescent="0.3">
      <c r="A2688" s="2">
        <v>2830</v>
      </c>
      <c r="B2688" s="2" t="s">
        <v>8035</v>
      </c>
      <c r="C2688" s="14">
        <v>-14000000</v>
      </c>
      <c r="D2688" s="16">
        <v>14000000</v>
      </c>
      <c r="E2688" s="18">
        <v>0</v>
      </c>
      <c r="F2688" s="2">
        <v>14.813613999999999</v>
      </c>
      <c r="G2688" s="2">
        <v>180</v>
      </c>
    </row>
    <row r="2689" spans="1:7" x14ac:dyDescent="0.3">
      <c r="A2689" s="2">
        <v>12403</v>
      </c>
      <c r="B2689" s="2" t="s">
        <v>8038</v>
      </c>
      <c r="C2689" s="15">
        <v>8852638</v>
      </c>
      <c r="D2689" s="17">
        <v>14000000</v>
      </c>
      <c r="E2689" s="19">
        <v>22852638</v>
      </c>
      <c r="F2689" s="2">
        <v>20.792603</v>
      </c>
      <c r="G2689" s="2">
        <v>351</v>
      </c>
    </row>
    <row r="2690" spans="1:7" x14ac:dyDescent="0.3">
      <c r="A2690" s="2">
        <v>34563</v>
      </c>
      <c r="B2690" s="2" t="s">
        <v>8040</v>
      </c>
      <c r="C2690" s="14">
        <v>7409028</v>
      </c>
      <c r="D2690" s="16">
        <v>14000000</v>
      </c>
      <c r="E2690" s="18">
        <v>21409028</v>
      </c>
      <c r="F2690" s="2">
        <v>6.7334849999999999</v>
      </c>
      <c r="G2690" s="2">
        <v>39</v>
      </c>
    </row>
    <row r="2691" spans="1:7" x14ac:dyDescent="0.3">
      <c r="A2691" s="2">
        <v>14557</v>
      </c>
      <c r="B2691" s="2" t="s">
        <v>8043</v>
      </c>
      <c r="C2691" s="15">
        <v>0</v>
      </c>
      <c r="D2691" s="17">
        <v>0</v>
      </c>
      <c r="E2691" s="19">
        <v>0</v>
      </c>
      <c r="F2691" s="2">
        <v>7.7082269999999999</v>
      </c>
      <c r="G2691" s="2">
        <v>49</v>
      </c>
    </row>
    <row r="2692" spans="1:7" x14ac:dyDescent="0.3">
      <c r="A2692" s="2">
        <v>10368</v>
      </c>
      <c r="B2692" s="2" t="s">
        <v>8046</v>
      </c>
      <c r="C2692" s="14">
        <v>9001563</v>
      </c>
      <c r="D2692" s="16">
        <v>12000000</v>
      </c>
      <c r="E2692" s="18">
        <v>21001563</v>
      </c>
      <c r="F2692" s="2">
        <v>2.2386460000000001</v>
      </c>
      <c r="G2692" s="2">
        <v>32</v>
      </c>
    </row>
    <row r="2693" spans="1:7" x14ac:dyDescent="0.3">
      <c r="A2693" s="2">
        <v>10280</v>
      </c>
      <c r="B2693" s="2" t="s">
        <v>8050</v>
      </c>
      <c r="C2693" s="15">
        <v>0</v>
      </c>
      <c r="D2693" s="17">
        <v>0</v>
      </c>
      <c r="E2693" s="19">
        <v>0</v>
      </c>
      <c r="F2693" s="2">
        <v>7.8669609999999999</v>
      </c>
      <c r="G2693" s="2">
        <v>124</v>
      </c>
    </row>
    <row r="2694" spans="1:7" x14ac:dyDescent="0.3">
      <c r="A2694" s="2">
        <v>12637</v>
      </c>
      <c r="B2694" s="2" t="s">
        <v>8053</v>
      </c>
      <c r="C2694" s="14">
        <v>0</v>
      </c>
      <c r="D2694" s="16">
        <v>0</v>
      </c>
      <c r="E2694" s="18">
        <v>0</v>
      </c>
      <c r="F2694" s="2">
        <v>3.876242</v>
      </c>
      <c r="G2694" s="2">
        <v>67</v>
      </c>
    </row>
    <row r="2695" spans="1:7" x14ac:dyDescent="0.3">
      <c r="A2695" s="2">
        <v>34152</v>
      </c>
      <c r="B2695" s="2" t="s">
        <v>8055</v>
      </c>
      <c r="C2695" s="15">
        <v>0</v>
      </c>
      <c r="D2695" s="17">
        <v>0</v>
      </c>
      <c r="E2695" s="19">
        <v>0</v>
      </c>
      <c r="F2695" s="2">
        <v>1.89218</v>
      </c>
      <c r="G2695" s="2">
        <v>31</v>
      </c>
    </row>
    <row r="2696" spans="1:7" x14ac:dyDescent="0.3">
      <c r="A2696" s="2">
        <v>14434</v>
      </c>
      <c r="B2696" s="2" t="s">
        <v>8057</v>
      </c>
      <c r="C2696" s="14">
        <v>2196245</v>
      </c>
      <c r="D2696" s="16">
        <v>11000000</v>
      </c>
      <c r="E2696" s="18">
        <v>13196245</v>
      </c>
      <c r="F2696" s="2">
        <v>4.5367449999999998</v>
      </c>
      <c r="G2696" s="2">
        <v>55</v>
      </c>
    </row>
    <row r="2697" spans="1:7" x14ac:dyDescent="0.3">
      <c r="A2697" s="2">
        <v>11470</v>
      </c>
      <c r="B2697" s="2" t="s">
        <v>8059</v>
      </c>
      <c r="C2697" s="15">
        <v>5951798</v>
      </c>
      <c r="D2697" s="17">
        <v>11000000</v>
      </c>
      <c r="E2697" s="19">
        <v>16951798</v>
      </c>
      <c r="F2697" s="2">
        <v>11.220643000000001</v>
      </c>
      <c r="G2697" s="2">
        <v>291</v>
      </c>
    </row>
    <row r="2698" spans="1:7" x14ac:dyDescent="0.3">
      <c r="A2698" s="2">
        <v>10741</v>
      </c>
      <c r="B2698" s="2" t="s">
        <v>8062</v>
      </c>
      <c r="C2698" s="14">
        <v>0</v>
      </c>
      <c r="D2698" s="16">
        <v>0</v>
      </c>
      <c r="E2698" s="18">
        <v>0</v>
      </c>
      <c r="F2698" s="2">
        <v>11.706308999999999</v>
      </c>
      <c r="G2698" s="2">
        <v>119</v>
      </c>
    </row>
    <row r="2699" spans="1:7" x14ac:dyDescent="0.3">
      <c r="A2699" s="2">
        <v>24940</v>
      </c>
      <c r="B2699" s="2" t="s">
        <v>8065</v>
      </c>
      <c r="C2699" s="15">
        <v>-3575530</v>
      </c>
      <c r="D2699" s="17">
        <v>14000000</v>
      </c>
      <c r="E2699" s="19">
        <v>10424470</v>
      </c>
      <c r="F2699" s="2">
        <v>4.66723</v>
      </c>
      <c r="G2699" s="2">
        <v>73</v>
      </c>
    </row>
    <row r="2700" spans="1:7" x14ac:dyDescent="0.3">
      <c r="A2700" s="2">
        <v>82679</v>
      </c>
      <c r="B2700" s="2" t="s">
        <v>8067</v>
      </c>
      <c r="C2700" s="14">
        <v>-2582638</v>
      </c>
      <c r="D2700" s="16">
        <v>14000000</v>
      </c>
      <c r="E2700" s="18">
        <v>11417362</v>
      </c>
      <c r="F2700" s="2">
        <v>7.4878429999999998</v>
      </c>
      <c r="G2700" s="2">
        <v>134</v>
      </c>
    </row>
    <row r="2701" spans="1:7" x14ac:dyDescent="0.3">
      <c r="A2701" s="2">
        <v>2013</v>
      </c>
      <c r="B2701" s="2" t="s">
        <v>8070</v>
      </c>
      <c r="C2701" s="15">
        <v>5777647</v>
      </c>
      <c r="D2701" s="17">
        <v>14000000</v>
      </c>
      <c r="E2701" s="19">
        <v>19777647</v>
      </c>
      <c r="F2701" s="2">
        <v>13.65494</v>
      </c>
      <c r="G2701" s="2">
        <v>283</v>
      </c>
    </row>
    <row r="2702" spans="1:7" x14ac:dyDescent="0.3">
      <c r="A2702" s="2">
        <v>1440</v>
      </c>
      <c r="B2702" s="2" t="s">
        <v>8073</v>
      </c>
      <c r="C2702" s="14">
        <v>-11178342</v>
      </c>
      <c r="D2702" s="16">
        <v>26000000</v>
      </c>
      <c r="E2702" s="18">
        <v>14821658</v>
      </c>
      <c r="F2702" s="2">
        <v>11.942862</v>
      </c>
      <c r="G2702" s="2">
        <v>240</v>
      </c>
    </row>
    <row r="2703" spans="1:7" x14ac:dyDescent="0.3">
      <c r="A2703" s="2">
        <v>18041</v>
      </c>
      <c r="B2703" s="2" t="s">
        <v>8076</v>
      </c>
      <c r="C2703" s="15">
        <v>-8891180</v>
      </c>
      <c r="D2703" s="17">
        <v>14000000</v>
      </c>
      <c r="E2703" s="19">
        <v>5108820</v>
      </c>
      <c r="F2703" s="2">
        <v>5.8336870000000003</v>
      </c>
      <c r="G2703" s="2">
        <v>68</v>
      </c>
    </row>
    <row r="2704" spans="1:7" x14ac:dyDescent="0.3">
      <c r="A2704" s="2">
        <v>28029</v>
      </c>
      <c r="B2704" s="2" t="s">
        <v>8079</v>
      </c>
      <c r="C2704" s="14">
        <v>-14000000</v>
      </c>
      <c r="D2704" s="16">
        <v>14000000</v>
      </c>
      <c r="E2704" s="18">
        <v>0</v>
      </c>
      <c r="F2704" s="2">
        <v>6.3702670000000001</v>
      </c>
      <c r="G2704" s="2">
        <v>21</v>
      </c>
    </row>
    <row r="2705" spans="1:7" x14ac:dyDescent="0.3">
      <c r="A2705" s="2">
        <v>1123</v>
      </c>
      <c r="B2705" s="2" t="s">
        <v>8081</v>
      </c>
      <c r="C2705" s="15">
        <v>4291965</v>
      </c>
      <c r="D2705" s="17">
        <v>0</v>
      </c>
      <c r="E2705" s="19">
        <v>4291965</v>
      </c>
      <c r="F2705" s="2">
        <v>4.052219</v>
      </c>
      <c r="G2705" s="2">
        <v>25</v>
      </c>
    </row>
    <row r="2706" spans="1:7" x14ac:dyDescent="0.3">
      <c r="A2706" s="2">
        <v>14033</v>
      </c>
      <c r="B2706" s="2" t="s">
        <v>8084</v>
      </c>
      <c r="C2706" s="14">
        <v>0</v>
      </c>
      <c r="D2706" s="16">
        <v>0</v>
      </c>
      <c r="E2706" s="18">
        <v>0</v>
      </c>
      <c r="F2706" s="2">
        <v>3.2318479999999998</v>
      </c>
      <c r="G2706" s="2">
        <v>49</v>
      </c>
    </row>
    <row r="2707" spans="1:7" x14ac:dyDescent="0.3">
      <c r="A2707" s="2">
        <v>87729</v>
      </c>
      <c r="B2707" s="2" t="s">
        <v>8087</v>
      </c>
      <c r="C2707" s="15">
        <v>-11526000</v>
      </c>
      <c r="D2707" s="17">
        <v>14000000</v>
      </c>
      <c r="E2707" s="19">
        <v>2474000</v>
      </c>
      <c r="F2707" s="2">
        <v>0.90044199999999996</v>
      </c>
      <c r="G2707" s="2">
        <v>10</v>
      </c>
    </row>
    <row r="2708" spans="1:7" x14ac:dyDescent="0.3">
      <c r="A2708" s="2">
        <v>16899</v>
      </c>
      <c r="B2708" s="2" t="s">
        <v>8090</v>
      </c>
      <c r="C2708" s="14">
        <v>0</v>
      </c>
      <c r="D2708" s="16">
        <v>0</v>
      </c>
      <c r="E2708" s="18">
        <v>0</v>
      </c>
      <c r="F2708" s="2">
        <v>8.3875729999999997</v>
      </c>
      <c r="G2708" s="2">
        <v>108</v>
      </c>
    </row>
    <row r="2709" spans="1:7" x14ac:dyDescent="0.3">
      <c r="A2709" s="2">
        <v>41317</v>
      </c>
      <c r="B2709" s="2" t="s">
        <v>8092</v>
      </c>
      <c r="C2709" s="15">
        <v>0</v>
      </c>
      <c r="D2709" s="17">
        <v>0</v>
      </c>
      <c r="E2709" s="19">
        <v>0</v>
      </c>
      <c r="F2709" s="2">
        <v>0.63300400000000001</v>
      </c>
      <c r="G2709" s="2">
        <v>1</v>
      </c>
    </row>
    <row r="2710" spans="1:7" x14ac:dyDescent="0.3">
      <c r="A2710" s="2">
        <v>245700</v>
      </c>
      <c r="B2710" s="2" t="s">
        <v>8095</v>
      </c>
      <c r="C2710" s="14">
        <v>5405500</v>
      </c>
      <c r="D2710" s="16">
        <v>0</v>
      </c>
      <c r="E2710" s="18">
        <v>5405500</v>
      </c>
      <c r="F2710" s="2">
        <v>9.2425540000000002</v>
      </c>
      <c r="G2710" s="2">
        <v>204</v>
      </c>
    </row>
    <row r="2711" spans="1:7" x14ac:dyDescent="0.3">
      <c r="A2711" s="2">
        <v>37842</v>
      </c>
      <c r="B2711" s="2" t="s">
        <v>8098</v>
      </c>
      <c r="C2711" s="15">
        <v>0</v>
      </c>
      <c r="D2711" s="17">
        <v>0</v>
      </c>
      <c r="E2711" s="19">
        <v>0</v>
      </c>
      <c r="F2711" s="2">
        <v>1.8664430000000001</v>
      </c>
      <c r="G2711" s="2">
        <v>22</v>
      </c>
    </row>
    <row r="2712" spans="1:7" x14ac:dyDescent="0.3">
      <c r="A2712" s="2">
        <v>9045</v>
      </c>
      <c r="B2712" s="2" t="s">
        <v>8101</v>
      </c>
      <c r="C2712" s="14">
        <v>0</v>
      </c>
      <c r="D2712" s="16">
        <v>0</v>
      </c>
      <c r="E2712" s="18">
        <v>0</v>
      </c>
      <c r="F2712" s="2">
        <v>5.9305329999999996</v>
      </c>
      <c r="G2712" s="2">
        <v>75</v>
      </c>
    </row>
    <row r="2713" spans="1:7" x14ac:dyDescent="0.3">
      <c r="A2713" s="2">
        <v>44092</v>
      </c>
      <c r="B2713" s="2" t="s">
        <v>8105</v>
      </c>
      <c r="C2713" s="15">
        <v>-12000000</v>
      </c>
      <c r="D2713" s="17">
        <v>12000000</v>
      </c>
      <c r="E2713" s="19">
        <v>0</v>
      </c>
      <c r="F2713" s="2">
        <v>4.930129</v>
      </c>
      <c r="G2713" s="2">
        <v>57</v>
      </c>
    </row>
    <row r="2714" spans="1:7" x14ac:dyDescent="0.3">
      <c r="A2714" s="2">
        <v>16005</v>
      </c>
      <c r="B2714" s="2" t="s">
        <v>8107</v>
      </c>
      <c r="C2714" s="14">
        <v>0</v>
      </c>
      <c r="D2714" s="16">
        <v>0</v>
      </c>
      <c r="E2714" s="18">
        <v>0</v>
      </c>
      <c r="F2714" s="2">
        <v>8.7479220000000009</v>
      </c>
      <c r="G2714" s="2">
        <v>55</v>
      </c>
    </row>
    <row r="2715" spans="1:7" x14ac:dyDescent="0.3">
      <c r="A2715" s="2">
        <v>44754</v>
      </c>
      <c r="B2715" s="2" t="s">
        <v>8109</v>
      </c>
      <c r="C2715" s="15">
        <v>-13953505</v>
      </c>
      <c r="D2715" s="17">
        <v>14000000</v>
      </c>
      <c r="E2715" s="19">
        <v>46495</v>
      </c>
      <c r="F2715" s="2">
        <v>4.8984240000000003</v>
      </c>
      <c r="G2715" s="2">
        <v>86</v>
      </c>
    </row>
    <row r="2716" spans="1:7" x14ac:dyDescent="0.3">
      <c r="A2716" s="2">
        <v>23988</v>
      </c>
      <c r="B2716" s="2" t="s">
        <v>8112</v>
      </c>
      <c r="C2716" s="14">
        <v>-108</v>
      </c>
      <c r="D2716" s="16">
        <v>108</v>
      </c>
      <c r="E2716" s="18">
        <v>0</v>
      </c>
      <c r="F2716" s="2">
        <v>7.4105230000000004</v>
      </c>
      <c r="G2716" s="2">
        <v>97</v>
      </c>
    </row>
    <row r="2717" spans="1:7" x14ac:dyDescent="0.3">
      <c r="A2717" s="2">
        <v>43949</v>
      </c>
      <c r="B2717" s="2" t="s">
        <v>8116</v>
      </c>
      <c r="C2717" s="15">
        <v>-12244788</v>
      </c>
      <c r="D2717" s="17">
        <v>14000000</v>
      </c>
      <c r="E2717" s="19">
        <v>1755212</v>
      </c>
      <c r="F2717" s="2">
        <v>24.210698000000001</v>
      </c>
      <c r="G2717" s="2">
        <v>418</v>
      </c>
    </row>
    <row r="2718" spans="1:7" x14ac:dyDescent="0.3">
      <c r="A2718" s="2">
        <v>142</v>
      </c>
      <c r="B2718" s="2" t="s">
        <v>8119</v>
      </c>
      <c r="C2718" s="14">
        <v>164043761</v>
      </c>
      <c r="D2718" s="16">
        <v>14000000</v>
      </c>
      <c r="E2718" s="18">
        <v>178043761</v>
      </c>
      <c r="F2718" s="2">
        <v>44.135567999999999</v>
      </c>
      <c r="G2718" s="2">
        <v>1480</v>
      </c>
    </row>
    <row r="2719" spans="1:7" x14ac:dyDescent="0.3">
      <c r="A2719" s="2">
        <v>9603</v>
      </c>
      <c r="B2719" s="2" t="s">
        <v>8121</v>
      </c>
      <c r="C2719" s="15">
        <v>-12000000</v>
      </c>
      <c r="D2719" s="17">
        <v>12000000</v>
      </c>
      <c r="E2719" s="19">
        <v>0</v>
      </c>
      <c r="F2719" s="2">
        <v>16.051328000000002</v>
      </c>
      <c r="G2719" s="2">
        <v>803</v>
      </c>
    </row>
    <row r="2720" spans="1:7" x14ac:dyDescent="0.3">
      <c r="A2720" s="2">
        <v>10712</v>
      </c>
      <c r="B2720" s="2" t="s">
        <v>8123</v>
      </c>
      <c r="C2720" s="14">
        <v>15527914</v>
      </c>
      <c r="D2720" s="16">
        <v>13500000</v>
      </c>
      <c r="E2720" s="18">
        <v>29027914</v>
      </c>
      <c r="F2720" s="2">
        <v>9.9828849999999996</v>
      </c>
      <c r="G2720" s="2">
        <v>144</v>
      </c>
    </row>
    <row r="2721" spans="1:7" x14ac:dyDescent="0.3">
      <c r="A2721" s="2">
        <v>243938</v>
      </c>
      <c r="B2721" s="2" t="s">
        <v>8126</v>
      </c>
      <c r="C2721" s="15">
        <v>-1685349</v>
      </c>
      <c r="D2721" s="17">
        <v>14000000</v>
      </c>
      <c r="E2721" s="19">
        <v>12314651</v>
      </c>
      <c r="F2721" s="2">
        <v>16.618874000000002</v>
      </c>
      <c r="G2721" s="2">
        <v>354</v>
      </c>
    </row>
    <row r="2722" spans="1:7" x14ac:dyDescent="0.3">
      <c r="A2722" s="2">
        <v>10876</v>
      </c>
      <c r="B2722" s="2" t="s">
        <v>8128</v>
      </c>
      <c r="C2722" s="14">
        <v>-6439124</v>
      </c>
      <c r="D2722" s="16">
        <v>13500000</v>
      </c>
      <c r="E2722" s="18">
        <v>7060876</v>
      </c>
      <c r="F2722" s="2">
        <v>7.261196</v>
      </c>
      <c r="G2722" s="2">
        <v>128</v>
      </c>
    </row>
    <row r="2723" spans="1:7" x14ac:dyDescent="0.3">
      <c r="A2723" s="2">
        <v>86838</v>
      </c>
      <c r="B2723" s="2" t="s">
        <v>8130</v>
      </c>
      <c r="C2723" s="15">
        <v>4422261</v>
      </c>
      <c r="D2723" s="17">
        <v>15000000</v>
      </c>
      <c r="E2723" s="19">
        <v>19422261</v>
      </c>
      <c r="F2723" s="2">
        <v>32.306455</v>
      </c>
      <c r="G2723" s="2">
        <v>1206</v>
      </c>
    </row>
    <row r="2724" spans="1:7" x14ac:dyDescent="0.3">
      <c r="A2724" s="2">
        <v>25208</v>
      </c>
      <c r="B2724" s="2" t="s">
        <v>8132</v>
      </c>
      <c r="C2724" s="14">
        <v>0</v>
      </c>
      <c r="D2724" s="16">
        <v>0</v>
      </c>
      <c r="E2724" s="18">
        <v>0</v>
      </c>
      <c r="F2724" s="2">
        <v>4.7224029999999999</v>
      </c>
      <c r="G2724" s="2">
        <v>27</v>
      </c>
    </row>
    <row r="2725" spans="1:7" x14ac:dyDescent="0.3">
      <c r="A2725" s="2">
        <v>613</v>
      </c>
      <c r="B2725" s="2" t="s">
        <v>8134</v>
      </c>
      <c r="C2725" s="15">
        <v>73841160</v>
      </c>
      <c r="D2725" s="17">
        <v>18339750</v>
      </c>
      <c r="E2725" s="19">
        <v>92180910</v>
      </c>
      <c r="F2725" s="2">
        <v>32.445895</v>
      </c>
      <c r="G2725" s="2">
        <v>1037</v>
      </c>
    </row>
    <row r="2726" spans="1:7" x14ac:dyDescent="0.3">
      <c r="A2726" s="2">
        <v>1913</v>
      </c>
      <c r="B2726" s="2" t="s">
        <v>8137</v>
      </c>
      <c r="C2726" s="14">
        <v>25729221</v>
      </c>
      <c r="D2726" s="16">
        <v>12806000</v>
      </c>
      <c r="E2726" s="18">
        <v>38535221</v>
      </c>
      <c r="F2726" s="2">
        <v>17.363738999999999</v>
      </c>
      <c r="G2726" s="2">
        <v>219</v>
      </c>
    </row>
    <row r="2727" spans="1:7" x14ac:dyDescent="0.3">
      <c r="A2727" s="2">
        <v>97370</v>
      </c>
      <c r="B2727" s="2" t="s">
        <v>8140</v>
      </c>
      <c r="C2727" s="15">
        <v>-7919749</v>
      </c>
      <c r="D2727" s="17">
        <v>13300000</v>
      </c>
      <c r="E2727" s="19">
        <v>5380251</v>
      </c>
      <c r="F2727" s="2">
        <v>29.782160999999999</v>
      </c>
      <c r="G2727" s="2">
        <v>1102</v>
      </c>
    </row>
    <row r="2728" spans="1:7" x14ac:dyDescent="0.3">
      <c r="A2728" s="2">
        <v>801</v>
      </c>
      <c r="B2728" s="2" t="s">
        <v>8143</v>
      </c>
      <c r="C2728" s="14">
        <v>110922370</v>
      </c>
      <c r="D2728" s="16">
        <v>13000000</v>
      </c>
      <c r="E2728" s="18">
        <v>123922370</v>
      </c>
      <c r="F2728" s="2">
        <v>18.362333</v>
      </c>
      <c r="G2728" s="2">
        <v>642</v>
      </c>
    </row>
    <row r="2729" spans="1:7" x14ac:dyDescent="0.3">
      <c r="A2729" s="2">
        <v>70829</v>
      </c>
      <c r="B2729" s="2" t="s">
        <v>8146</v>
      </c>
      <c r="C2729" s="15">
        <v>3300000</v>
      </c>
      <c r="D2729" s="17">
        <v>13400000</v>
      </c>
      <c r="E2729" s="19">
        <v>16700000</v>
      </c>
      <c r="F2729" s="2">
        <v>0.68075300000000005</v>
      </c>
      <c r="G2729" s="2">
        <v>7</v>
      </c>
    </row>
    <row r="2730" spans="1:7" x14ac:dyDescent="0.3">
      <c r="A2730" s="2">
        <v>54518</v>
      </c>
      <c r="B2730" s="2" t="s">
        <v>8149</v>
      </c>
      <c r="C2730" s="14">
        <v>85441954</v>
      </c>
      <c r="D2730" s="16">
        <v>13000000</v>
      </c>
      <c r="E2730" s="18">
        <v>98441954</v>
      </c>
      <c r="F2730" s="2">
        <v>6.7359220000000004</v>
      </c>
      <c r="G2730" s="2">
        <v>154</v>
      </c>
    </row>
    <row r="2731" spans="1:7" x14ac:dyDescent="0.3">
      <c r="A2731" s="2">
        <v>44214</v>
      </c>
      <c r="B2731" s="2" t="s">
        <v>8152</v>
      </c>
      <c r="C2731" s="15">
        <v>314803731</v>
      </c>
      <c r="D2731" s="17">
        <v>13000000</v>
      </c>
      <c r="E2731" s="19">
        <v>327803731</v>
      </c>
      <c r="F2731" s="2">
        <v>91.285683000000006</v>
      </c>
      <c r="G2731" s="2">
        <v>4430</v>
      </c>
    </row>
    <row r="2732" spans="1:7" x14ac:dyDescent="0.3">
      <c r="A2732" s="2">
        <v>240</v>
      </c>
      <c r="B2732" s="2" t="s">
        <v>8154</v>
      </c>
      <c r="C2732" s="14">
        <v>34542841</v>
      </c>
      <c r="D2732" s="16">
        <v>13000000</v>
      </c>
      <c r="E2732" s="18">
        <v>47542841</v>
      </c>
      <c r="F2732" s="2">
        <v>105.792936</v>
      </c>
      <c r="G2732" s="2">
        <v>3338</v>
      </c>
    </row>
    <row r="2733" spans="1:7" x14ac:dyDescent="0.3">
      <c r="A2733" s="2">
        <v>9816</v>
      </c>
      <c r="B2733" s="2" t="s">
        <v>8157</v>
      </c>
      <c r="C2733" s="15">
        <v>78038276</v>
      </c>
      <c r="D2733" s="17">
        <v>13000000</v>
      </c>
      <c r="E2733" s="19">
        <v>91038276</v>
      </c>
      <c r="F2733" s="2">
        <v>9.9696239999999996</v>
      </c>
      <c r="G2733" s="2">
        <v>352</v>
      </c>
    </row>
    <row r="2734" spans="1:7" x14ac:dyDescent="0.3">
      <c r="A2734" s="2">
        <v>10131</v>
      </c>
      <c r="B2734" s="2" t="s">
        <v>8159</v>
      </c>
      <c r="C2734" s="14">
        <v>65500000</v>
      </c>
      <c r="D2734" s="16">
        <v>7000000</v>
      </c>
      <c r="E2734" s="18">
        <v>72500000</v>
      </c>
      <c r="F2734" s="2">
        <v>17.113408</v>
      </c>
      <c r="G2734" s="2">
        <v>281</v>
      </c>
    </row>
    <row r="2735" spans="1:7" x14ac:dyDescent="0.3">
      <c r="A2735" s="2">
        <v>339984</v>
      </c>
      <c r="B2735" s="2" t="s">
        <v>8161</v>
      </c>
      <c r="C2735" s="15">
        <v>61000000</v>
      </c>
      <c r="D2735" s="17">
        <v>16000000</v>
      </c>
      <c r="E2735" s="19">
        <v>77000000</v>
      </c>
      <c r="F2735" s="2">
        <v>10.248438999999999</v>
      </c>
      <c r="G2735" s="2">
        <v>186</v>
      </c>
    </row>
    <row r="2736" spans="1:7" x14ac:dyDescent="0.3">
      <c r="A2736" s="2">
        <v>8859</v>
      </c>
      <c r="B2736" s="2" t="s">
        <v>8163</v>
      </c>
      <c r="C2736" s="14">
        <v>60180723</v>
      </c>
      <c r="D2736" s="16">
        <v>13000000</v>
      </c>
      <c r="E2736" s="18">
        <v>73180723</v>
      </c>
      <c r="F2736" s="2">
        <v>25.316146</v>
      </c>
      <c r="G2736" s="2">
        <v>509</v>
      </c>
    </row>
    <row r="2737" spans="1:7" x14ac:dyDescent="0.3">
      <c r="A2737" s="2">
        <v>11967</v>
      </c>
      <c r="B2737" s="2" t="s">
        <v>8167</v>
      </c>
      <c r="C2737" s="15">
        <v>31726644</v>
      </c>
      <c r="D2737" s="17">
        <v>13000000</v>
      </c>
      <c r="E2737" s="19">
        <v>44726644</v>
      </c>
      <c r="F2737" s="2">
        <v>9.4993250000000007</v>
      </c>
      <c r="G2737" s="2">
        <v>258</v>
      </c>
    </row>
    <row r="2738" spans="1:7" x14ac:dyDescent="0.3">
      <c r="A2738" s="2">
        <v>239563</v>
      </c>
      <c r="B2738" s="2" t="s">
        <v>8170</v>
      </c>
      <c r="C2738" s="14">
        <v>41837234</v>
      </c>
      <c r="D2738" s="16">
        <v>13000000</v>
      </c>
      <c r="E2738" s="18">
        <v>54837234</v>
      </c>
      <c r="F2738" s="2">
        <v>43.791744999999999</v>
      </c>
      <c r="G2738" s="2">
        <v>763</v>
      </c>
    </row>
    <row r="2739" spans="1:7" x14ac:dyDescent="0.3">
      <c r="A2739" s="2">
        <v>222899</v>
      </c>
      <c r="B2739" s="2" t="s">
        <v>8173</v>
      </c>
      <c r="C2739" s="15">
        <v>36502684</v>
      </c>
      <c r="D2739" s="17">
        <v>12500000</v>
      </c>
      <c r="E2739" s="19">
        <v>49002684</v>
      </c>
      <c r="F2739" s="2">
        <v>11.828068</v>
      </c>
      <c r="G2739" s="2">
        <v>210</v>
      </c>
    </row>
    <row r="2740" spans="1:7" x14ac:dyDescent="0.3">
      <c r="A2740" s="2">
        <v>4951</v>
      </c>
      <c r="B2740" s="2" t="s">
        <v>8175</v>
      </c>
      <c r="C2740" s="14">
        <v>37478166</v>
      </c>
      <c r="D2740" s="16">
        <v>16000000</v>
      </c>
      <c r="E2740" s="18">
        <v>53478166</v>
      </c>
      <c r="F2740" s="2">
        <v>54.550274999999999</v>
      </c>
      <c r="G2740" s="2">
        <v>1701</v>
      </c>
    </row>
    <row r="2741" spans="1:7" x14ac:dyDescent="0.3">
      <c r="A2741" s="2">
        <v>10985</v>
      </c>
      <c r="B2741" s="2" t="s">
        <v>8178</v>
      </c>
      <c r="C2741" s="15">
        <v>-13000000</v>
      </c>
      <c r="D2741" s="17">
        <v>13000000</v>
      </c>
      <c r="E2741" s="19">
        <v>0</v>
      </c>
      <c r="F2741" s="2">
        <v>13.525703999999999</v>
      </c>
      <c r="G2741" s="2">
        <v>151</v>
      </c>
    </row>
    <row r="2742" spans="1:7" x14ac:dyDescent="0.3">
      <c r="A2742" s="2">
        <v>9644</v>
      </c>
      <c r="B2742" s="2" t="s">
        <v>8181</v>
      </c>
      <c r="C2742" s="14">
        <v>0</v>
      </c>
      <c r="D2742" s="16">
        <v>0</v>
      </c>
      <c r="E2742" s="18">
        <v>0</v>
      </c>
      <c r="F2742" s="2">
        <v>12.963328000000001</v>
      </c>
      <c r="G2742" s="2">
        <v>157</v>
      </c>
    </row>
    <row r="2743" spans="1:7" x14ac:dyDescent="0.3">
      <c r="A2743" s="2">
        <v>332567</v>
      </c>
      <c r="B2743" s="2" t="s">
        <v>8185</v>
      </c>
      <c r="C2743" s="15">
        <v>102100758</v>
      </c>
      <c r="D2743" s="17">
        <v>17000000</v>
      </c>
      <c r="E2743" s="19">
        <v>119100758</v>
      </c>
      <c r="F2743" s="2">
        <v>60.829621000000003</v>
      </c>
      <c r="G2743" s="2">
        <v>1567</v>
      </c>
    </row>
    <row r="2744" spans="1:7" x14ac:dyDescent="0.3">
      <c r="A2744" s="2">
        <v>1954</v>
      </c>
      <c r="B2744" s="2" t="s">
        <v>8187</v>
      </c>
      <c r="C2744" s="14">
        <v>83060858</v>
      </c>
      <c r="D2744" s="16">
        <v>13000000</v>
      </c>
      <c r="E2744" s="18">
        <v>96060858</v>
      </c>
      <c r="F2744" s="2">
        <v>73.307513</v>
      </c>
      <c r="G2744" s="2">
        <v>2060</v>
      </c>
    </row>
    <row r="2745" spans="1:7" x14ac:dyDescent="0.3">
      <c r="A2745" s="2">
        <v>15489</v>
      </c>
      <c r="B2745" s="2" t="s">
        <v>8190</v>
      </c>
      <c r="C2745" s="15">
        <v>0</v>
      </c>
      <c r="D2745" s="17">
        <v>0</v>
      </c>
      <c r="E2745" s="19">
        <v>0</v>
      </c>
      <c r="F2745" s="2">
        <v>7.964289</v>
      </c>
      <c r="G2745" s="2">
        <v>51</v>
      </c>
    </row>
    <row r="2746" spans="1:7" x14ac:dyDescent="0.3">
      <c r="A2746" s="2">
        <v>15250</v>
      </c>
      <c r="B2746" s="2" t="s">
        <v>8192</v>
      </c>
      <c r="C2746" s="14">
        <v>-13000000</v>
      </c>
      <c r="D2746" s="16">
        <v>13000000</v>
      </c>
      <c r="E2746" s="18">
        <v>0</v>
      </c>
      <c r="F2746" s="2">
        <v>2.3889179999999999</v>
      </c>
      <c r="G2746" s="2">
        <v>29</v>
      </c>
    </row>
    <row r="2747" spans="1:7" x14ac:dyDescent="0.3">
      <c r="A2747" s="2">
        <v>22345</v>
      </c>
      <c r="B2747" s="2" t="s">
        <v>8196</v>
      </c>
      <c r="C2747" s="15">
        <v>24450736</v>
      </c>
      <c r="D2747" s="17">
        <v>12000000</v>
      </c>
      <c r="E2747" s="19">
        <v>36450736</v>
      </c>
      <c r="F2747" s="2">
        <v>4.5800809999999998</v>
      </c>
      <c r="G2747" s="2">
        <v>75</v>
      </c>
    </row>
    <row r="2748" spans="1:7" x14ac:dyDescent="0.3">
      <c r="A2748" s="2">
        <v>9448</v>
      </c>
      <c r="B2748" s="2" t="s">
        <v>8198</v>
      </c>
      <c r="C2748" s="14">
        <v>14007143</v>
      </c>
      <c r="D2748" s="16">
        <v>13000000</v>
      </c>
      <c r="E2748" s="18">
        <v>27007143</v>
      </c>
      <c r="F2748" s="2">
        <v>6.4255279999999999</v>
      </c>
      <c r="G2748" s="2">
        <v>109</v>
      </c>
    </row>
    <row r="2749" spans="1:7" x14ac:dyDescent="0.3">
      <c r="A2749" s="2">
        <v>38223</v>
      </c>
      <c r="B2749" s="2" t="s">
        <v>8201</v>
      </c>
      <c r="C2749" s="15">
        <v>-12000000</v>
      </c>
      <c r="D2749" s="17">
        <v>12000000</v>
      </c>
      <c r="E2749" s="19">
        <v>0</v>
      </c>
      <c r="F2749" s="2">
        <v>4.6309300000000002</v>
      </c>
      <c r="G2749" s="2">
        <v>46</v>
      </c>
    </row>
    <row r="2750" spans="1:7" x14ac:dyDescent="0.3">
      <c r="A2750" s="2">
        <v>11186</v>
      </c>
      <c r="B2750" s="2" t="s">
        <v>8204</v>
      </c>
      <c r="C2750" s="14">
        <v>22763605</v>
      </c>
      <c r="D2750" s="16">
        <v>13000000</v>
      </c>
      <c r="E2750" s="18">
        <v>35763605</v>
      </c>
      <c r="F2750" s="2">
        <v>16.681567000000001</v>
      </c>
      <c r="G2750" s="2">
        <v>308</v>
      </c>
    </row>
    <row r="2751" spans="1:7" x14ac:dyDescent="0.3">
      <c r="A2751" s="2">
        <v>136835</v>
      </c>
      <c r="B2751" s="2" t="s">
        <v>8207</v>
      </c>
      <c r="C2751" s="15">
        <v>40630415</v>
      </c>
      <c r="D2751" s="17">
        <v>13200000</v>
      </c>
      <c r="E2751" s="19">
        <v>53830415</v>
      </c>
      <c r="F2751" s="2">
        <v>24.656068000000001</v>
      </c>
      <c r="G2751" s="2">
        <v>181</v>
      </c>
    </row>
    <row r="2752" spans="1:7" x14ac:dyDescent="0.3">
      <c r="A2752" s="2">
        <v>5876</v>
      </c>
      <c r="B2752" s="2" t="s">
        <v>8211</v>
      </c>
      <c r="C2752" s="14">
        <v>39096190</v>
      </c>
      <c r="D2752" s="16">
        <v>18000000</v>
      </c>
      <c r="E2752" s="18">
        <v>57096190</v>
      </c>
      <c r="F2752" s="2">
        <v>37.104353000000003</v>
      </c>
      <c r="G2752" s="2">
        <v>1399</v>
      </c>
    </row>
    <row r="2753" spans="1:7" x14ac:dyDescent="0.3">
      <c r="A2753" s="2">
        <v>264660</v>
      </c>
      <c r="B2753" s="2" t="s">
        <v>8214</v>
      </c>
      <c r="C2753" s="15">
        <v>21869414</v>
      </c>
      <c r="D2753" s="17">
        <v>15000000</v>
      </c>
      <c r="E2753" s="19">
        <v>36869414</v>
      </c>
      <c r="F2753" s="2">
        <v>95.130041000000006</v>
      </c>
      <c r="G2753" s="2">
        <v>4737</v>
      </c>
    </row>
    <row r="2754" spans="1:7" x14ac:dyDescent="0.3">
      <c r="A2754" s="2">
        <v>492</v>
      </c>
      <c r="B2754" s="2" t="s">
        <v>8218</v>
      </c>
      <c r="C2754" s="14">
        <v>9863596</v>
      </c>
      <c r="D2754" s="16">
        <v>13000000</v>
      </c>
      <c r="E2754" s="18">
        <v>22863596</v>
      </c>
      <c r="F2754" s="2">
        <v>27.546914000000001</v>
      </c>
      <c r="G2754" s="2">
        <v>1101</v>
      </c>
    </row>
    <row r="2755" spans="1:7" x14ac:dyDescent="0.3">
      <c r="A2755" s="2">
        <v>25462</v>
      </c>
      <c r="B2755" s="2" t="s">
        <v>8220</v>
      </c>
      <c r="C2755" s="15">
        <v>-6000000</v>
      </c>
      <c r="D2755" s="17">
        <v>6000000</v>
      </c>
      <c r="E2755" s="19">
        <v>0</v>
      </c>
      <c r="F2755" s="2">
        <v>2.2721300000000002</v>
      </c>
      <c r="G2755" s="2">
        <v>17</v>
      </c>
    </row>
    <row r="2756" spans="1:7" x14ac:dyDescent="0.3">
      <c r="A2756" s="2">
        <v>238603</v>
      </c>
      <c r="B2756" s="2" t="s">
        <v>8224</v>
      </c>
      <c r="C2756" s="14">
        <v>32300000</v>
      </c>
      <c r="D2756" s="16">
        <v>13000000</v>
      </c>
      <c r="E2756" s="18">
        <v>45300000</v>
      </c>
      <c r="F2756" s="2">
        <v>17.371327000000001</v>
      </c>
      <c r="G2756" s="2">
        <v>290</v>
      </c>
    </row>
    <row r="2757" spans="1:7" x14ac:dyDescent="0.3">
      <c r="A2757" s="2">
        <v>10691</v>
      </c>
      <c r="B2757" s="2" t="s">
        <v>8227</v>
      </c>
      <c r="C2757" s="15">
        <v>3929123</v>
      </c>
      <c r="D2757" s="17">
        <v>13000000</v>
      </c>
      <c r="E2757" s="19">
        <v>16929123</v>
      </c>
      <c r="F2757" s="2">
        <v>6.130096</v>
      </c>
      <c r="G2757" s="2">
        <v>96</v>
      </c>
    </row>
    <row r="2758" spans="1:7" x14ac:dyDescent="0.3">
      <c r="A2758" s="2">
        <v>1251</v>
      </c>
      <c r="B2758" s="2" t="s">
        <v>8230</v>
      </c>
      <c r="C2758" s="14">
        <v>49673228</v>
      </c>
      <c r="D2758" s="16">
        <v>19000000</v>
      </c>
      <c r="E2758" s="18">
        <v>68673228</v>
      </c>
      <c r="F2758" s="2">
        <v>24.472480000000001</v>
      </c>
      <c r="G2758" s="2">
        <v>541</v>
      </c>
    </row>
    <row r="2759" spans="1:7" x14ac:dyDescent="0.3">
      <c r="A2759" s="2">
        <v>5172</v>
      </c>
      <c r="B2759" s="2" t="s">
        <v>8233</v>
      </c>
      <c r="C2759" s="15">
        <v>-1869111</v>
      </c>
      <c r="D2759" s="17">
        <v>13000000</v>
      </c>
      <c r="E2759" s="19">
        <v>11130889</v>
      </c>
      <c r="F2759" s="2">
        <v>6.764437</v>
      </c>
      <c r="G2759" s="2">
        <v>123</v>
      </c>
    </row>
    <row r="2760" spans="1:7" x14ac:dyDescent="0.3">
      <c r="A2760" s="2">
        <v>58680</v>
      </c>
      <c r="B2760" s="2" t="s">
        <v>8237</v>
      </c>
      <c r="C2760" s="14">
        <v>-4973029</v>
      </c>
      <c r="D2760" s="16">
        <v>13000000</v>
      </c>
      <c r="E2760" s="18">
        <v>8026971</v>
      </c>
      <c r="F2760" s="2">
        <v>1.750054</v>
      </c>
      <c r="G2760" s="2">
        <v>10</v>
      </c>
    </row>
    <row r="2761" spans="1:7" x14ac:dyDescent="0.3">
      <c r="A2761" s="2">
        <v>264644</v>
      </c>
      <c r="B2761" s="2" t="s">
        <v>8240</v>
      </c>
      <c r="C2761" s="15">
        <v>29401758</v>
      </c>
      <c r="D2761" s="17">
        <v>6000000</v>
      </c>
      <c r="E2761" s="19">
        <v>35401758</v>
      </c>
      <c r="F2761" s="2">
        <v>66.113339999999994</v>
      </c>
      <c r="G2761" s="2">
        <v>2757</v>
      </c>
    </row>
    <row r="2762" spans="1:7" x14ac:dyDescent="0.3">
      <c r="A2762" s="2">
        <v>14577</v>
      </c>
      <c r="B2762" s="2" t="s">
        <v>8244</v>
      </c>
      <c r="C2762" s="14">
        <v>0</v>
      </c>
      <c r="D2762" s="16">
        <v>0</v>
      </c>
      <c r="E2762" s="18">
        <v>0</v>
      </c>
      <c r="F2762" s="2">
        <v>9.0668810000000004</v>
      </c>
      <c r="G2762" s="2">
        <v>66</v>
      </c>
    </row>
    <row r="2763" spans="1:7" x14ac:dyDescent="0.3">
      <c r="A2763" s="2">
        <v>11592</v>
      </c>
      <c r="B2763" s="2" t="s">
        <v>8248</v>
      </c>
      <c r="C2763" s="15">
        <v>-5179312</v>
      </c>
      <c r="D2763" s="17">
        <v>13000000</v>
      </c>
      <c r="E2763" s="19">
        <v>7820688</v>
      </c>
      <c r="F2763" s="2">
        <v>6.1701389999999998</v>
      </c>
      <c r="G2763" s="2">
        <v>135</v>
      </c>
    </row>
    <row r="2764" spans="1:7" x14ac:dyDescent="0.3">
      <c r="A2764" s="2">
        <v>16406</v>
      </c>
      <c r="B2764" s="2" t="s">
        <v>8252</v>
      </c>
      <c r="C2764" s="14">
        <v>14500000</v>
      </c>
      <c r="D2764" s="16">
        <v>13000000</v>
      </c>
      <c r="E2764" s="18">
        <v>27500000</v>
      </c>
      <c r="F2764" s="2">
        <v>4.7425369999999996</v>
      </c>
      <c r="G2764" s="2">
        <v>67</v>
      </c>
    </row>
    <row r="2765" spans="1:7" x14ac:dyDescent="0.3">
      <c r="A2765" s="2">
        <v>19052</v>
      </c>
      <c r="B2765" s="2" t="s">
        <v>8254</v>
      </c>
      <c r="C2765" s="15">
        <v>0</v>
      </c>
      <c r="D2765" s="17">
        <v>0</v>
      </c>
      <c r="E2765" s="19">
        <v>0</v>
      </c>
      <c r="F2765" s="2">
        <v>1.2129559999999999</v>
      </c>
      <c r="G2765" s="2">
        <v>7</v>
      </c>
    </row>
    <row r="2766" spans="1:7" x14ac:dyDescent="0.3">
      <c r="A2766" s="2">
        <v>3682</v>
      </c>
      <c r="B2766" s="2" t="s">
        <v>8257</v>
      </c>
      <c r="C2766" s="14">
        <v>3757163</v>
      </c>
      <c r="D2766" s="16">
        <v>13000000</v>
      </c>
      <c r="E2766" s="18">
        <v>16757163</v>
      </c>
      <c r="F2766" s="2">
        <v>11.880898999999999</v>
      </c>
      <c r="G2766" s="2">
        <v>135</v>
      </c>
    </row>
    <row r="2767" spans="1:7" x14ac:dyDescent="0.3">
      <c r="A2767" s="2">
        <v>9683</v>
      </c>
      <c r="B2767" s="2" t="s">
        <v>8261</v>
      </c>
      <c r="C2767" s="15">
        <v>0</v>
      </c>
      <c r="D2767" s="17">
        <v>0</v>
      </c>
      <c r="E2767" s="19">
        <v>0</v>
      </c>
      <c r="F2767" s="2">
        <v>10.131123000000001</v>
      </c>
      <c r="G2767" s="2">
        <v>163</v>
      </c>
    </row>
    <row r="2768" spans="1:7" x14ac:dyDescent="0.3">
      <c r="A2768" s="2">
        <v>2084</v>
      </c>
      <c r="B2768" s="2" t="s">
        <v>8264</v>
      </c>
      <c r="C2768" s="14">
        <v>-13000000</v>
      </c>
      <c r="D2768" s="16">
        <v>13000000</v>
      </c>
      <c r="E2768" s="18">
        <v>0</v>
      </c>
      <c r="F2768" s="2">
        <v>5.831302</v>
      </c>
      <c r="G2768" s="2">
        <v>103</v>
      </c>
    </row>
    <row r="2769" spans="1:7" x14ac:dyDescent="0.3">
      <c r="A2769" s="2">
        <v>107811</v>
      </c>
      <c r="B2769" s="2" t="s">
        <v>8268</v>
      </c>
      <c r="C2769" s="15">
        <v>35065672</v>
      </c>
      <c r="D2769" s="17">
        <v>13000000</v>
      </c>
      <c r="E2769" s="19">
        <v>48065672</v>
      </c>
      <c r="F2769" s="2">
        <v>35.522027000000001</v>
      </c>
      <c r="G2769" s="2">
        <v>737</v>
      </c>
    </row>
    <row r="2770" spans="1:7" x14ac:dyDescent="0.3">
      <c r="A2770" s="2">
        <v>2266</v>
      </c>
      <c r="B2770" s="2" t="s">
        <v>8270</v>
      </c>
      <c r="C2770" s="14">
        <v>-8142633</v>
      </c>
      <c r="D2770" s="16">
        <v>13000000</v>
      </c>
      <c r="E2770" s="18">
        <v>4857367</v>
      </c>
      <c r="F2770" s="2">
        <v>10.573191</v>
      </c>
      <c r="G2770" s="2">
        <v>207</v>
      </c>
    </row>
    <row r="2771" spans="1:7" x14ac:dyDescent="0.3">
      <c r="A2771" s="2">
        <v>13074</v>
      </c>
      <c r="B2771" s="2" t="s">
        <v>8274</v>
      </c>
      <c r="C2771" s="15">
        <v>0</v>
      </c>
      <c r="D2771" s="17">
        <v>0</v>
      </c>
      <c r="E2771" s="19">
        <v>0</v>
      </c>
      <c r="F2771" s="2">
        <v>4.8984370000000004</v>
      </c>
      <c r="G2771" s="2">
        <v>60</v>
      </c>
    </row>
    <row r="2772" spans="1:7" x14ac:dyDescent="0.3">
      <c r="A2772" s="2">
        <v>144340</v>
      </c>
      <c r="B2772" s="2" t="s">
        <v>8276</v>
      </c>
      <c r="C2772" s="14">
        <v>5000000</v>
      </c>
      <c r="D2772" s="16">
        <v>13000000</v>
      </c>
      <c r="E2772" s="18">
        <v>18000000</v>
      </c>
      <c r="F2772" s="2">
        <v>17.632446000000002</v>
      </c>
      <c r="G2772" s="2">
        <v>304</v>
      </c>
    </row>
    <row r="2773" spans="1:7" x14ac:dyDescent="0.3">
      <c r="A2773" s="2">
        <v>48217</v>
      </c>
      <c r="B2773" s="2" t="s">
        <v>8278</v>
      </c>
      <c r="C2773" s="15">
        <v>0</v>
      </c>
      <c r="D2773" s="17">
        <v>0</v>
      </c>
      <c r="E2773" s="19">
        <v>0</v>
      </c>
      <c r="F2773" s="2">
        <v>1.780065</v>
      </c>
      <c r="G2773" s="2">
        <v>11</v>
      </c>
    </row>
    <row r="2774" spans="1:7" x14ac:dyDescent="0.3">
      <c r="A2774" s="2">
        <v>28211</v>
      </c>
      <c r="B2774" s="2" t="s">
        <v>8282</v>
      </c>
      <c r="C2774" s="14">
        <v>-6540542</v>
      </c>
      <c r="D2774" s="16">
        <v>15000000</v>
      </c>
      <c r="E2774" s="18">
        <v>8459458</v>
      </c>
      <c r="F2774" s="2">
        <v>26.373864000000001</v>
      </c>
      <c r="G2774" s="2">
        <v>498</v>
      </c>
    </row>
    <row r="2775" spans="1:7" x14ac:dyDescent="0.3">
      <c r="A2775" s="2">
        <v>47502</v>
      </c>
      <c r="B2775" s="2" t="s">
        <v>8284</v>
      </c>
      <c r="C2775" s="15">
        <v>-3210100</v>
      </c>
      <c r="D2775" s="17">
        <v>13000000</v>
      </c>
      <c r="E2775" s="19">
        <v>9789900</v>
      </c>
      <c r="F2775" s="2">
        <v>1.647335</v>
      </c>
      <c r="G2775" s="2">
        <v>4</v>
      </c>
    </row>
    <row r="2776" spans="1:7" x14ac:dyDescent="0.3">
      <c r="A2776" s="2">
        <v>9950</v>
      </c>
      <c r="B2776" s="2" t="s">
        <v>8288</v>
      </c>
      <c r="C2776" s="14">
        <v>-10363363</v>
      </c>
      <c r="D2776" s="16">
        <v>13000000</v>
      </c>
      <c r="E2776" s="18">
        <v>2636637</v>
      </c>
      <c r="F2776" s="2">
        <v>12.321301999999999</v>
      </c>
      <c r="G2776" s="2">
        <v>138</v>
      </c>
    </row>
    <row r="2777" spans="1:7" x14ac:dyDescent="0.3">
      <c r="A2777" s="2">
        <v>84892</v>
      </c>
      <c r="B2777" s="2" t="s">
        <v>8291</v>
      </c>
      <c r="C2777" s="15">
        <v>20400000</v>
      </c>
      <c r="D2777" s="17">
        <v>13000000</v>
      </c>
      <c r="E2777" s="19">
        <v>33400000</v>
      </c>
      <c r="F2777" s="2">
        <v>43.444135000000003</v>
      </c>
      <c r="G2777" s="2">
        <v>2968</v>
      </c>
    </row>
    <row r="2778" spans="1:7" x14ac:dyDescent="0.3">
      <c r="A2778" s="2">
        <v>24227</v>
      </c>
      <c r="B2778" s="2" t="s">
        <v>8294</v>
      </c>
      <c r="C2778" s="14">
        <v>-1800000</v>
      </c>
      <c r="D2778" s="16">
        <v>3000000</v>
      </c>
      <c r="E2778" s="18">
        <v>1200000</v>
      </c>
      <c r="F2778" s="2">
        <v>1.2791060000000001</v>
      </c>
      <c r="G2778" s="2">
        <v>10</v>
      </c>
    </row>
    <row r="2779" spans="1:7" x14ac:dyDescent="0.3">
      <c r="A2779" s="2">
        <v>9672</v>
      </c>
      <c r="B2779" s="2" t="s">
        <v>8297</v>
      </c>
      <c r="C2779" s="15">
        <v>-11848670</v>
      </c>
      <c r="D2779" s="17">
        <v>13000000</v>
      </c>
      <c r="E2779" s="19">
        <v>1151330</v>
      </c>
      <c r="F2779" s="2">
        <v>3.6808960000000002</v>
      </c>
      <c r="G2779" s="2">
        <v>60</v>
      </c>
    </row>
    <row r="2780" spans="1:7" x14ac:dyDescent="0.3">
      <c r="A2780" s="2">
        <v>44853</v>
      </c>
      <c r="B2780" s="2" t="s">
        <v>8300</v>
      </c>
      <c r="C2780" s="14">
        <v>0</v>
      </c>
      <c r="D2780" s="16">
        <v>0</v>
      </c>
      <c r="E2780" s="18">
        <v>0</v>
      </c>
      <c r="F2780" s="2">
        <v>2.9962840000000002</v>
      </c>
      <c r="G2780" s="2">
        <v>17</v>
      </c>
    </row>
    <row r="2781" spans="1:7" x14ac:dyDescent="0.3">
      <c r="A2781" s="2">
        <v>157544</v>
      </c>
      <c r="B2781" s="2" t="s">
        <v>8302</v>
      </c>
      <c r="C2781" s="15">
        <v>-11215237</v>
      </c>
      <c r="D2781" s="17">
        <v>13000000</v>
      </c>
      <c r="E2781" s="19">
        <v>1784763</v>
      </c>
      <c r="F2781" s="2">
        <v>10.475368</v>
      </c>
      <c r="G2781" s="2">
        <v>243</v>
      </c>
    </row>
    <row r="2782" spans="1:7" x14ac:dyDescent="0.3">
      <c r="A2782" s="2">
        <v>59678</v>
      </c>
      <c r="B2782" s="2" t="s">
        <v>8305</v>
      </c>
      <c r="C2782" s="14">
        <v>-10385849</v>
      </c>
      <c r="D2782" s="16">
        <v>14350531</v>
      </c>
      <c r="E2782" s="18">
        <v>3964682</v>
      </c>
      <c r="F2782" s="2">
        <v>30.952376999999998</v>
      </c>
      <c r="G2782" s="2">
        <v>733</v>
      </c>
    </row>
    <row r="2783" spans="1:7" x14ac:dyDescent="0.3">
      <c r="A2783" s="2">
        <v>79777</v>
      </c>
      <c r="B2783" s="2" t="s">
        <v>8308</v>
      </c>
      <c r="C2783" s="15">
        <v>-9696123</v>
      </c>
      <c r="D2783" s="17">
        <v>10000000</v>
      </c>
      <c r="E2783" s="19">
        <v>303877</v>
      </c>
      <c r="F2783" s="2">
        <v>4.2674659999999998</v>
      </c>
      <c r="G2783" s="2">
        <v>45</v>
      </c>
    </row>
    <row r="2784" spans="1:7" x14ac:dyDescent="0.3">
      <c r="A2784" s="2">
        <v>158011</v>
      </c>
      <c r="B2784" s="2" t="s">
        <v>8311</v>
      </c>
      <c r="C2784" s="14">
        <v>55572378</v>
      </c>
      <c r="D2784" s="16">
        <v>13000000</v>
      </c>
      <c r="E2784" s="18">
        <v>68572378</v>
      </c>
      <c r="F2784" s="2">
        <v>34.532418</v>
      </c>
      <c r="G2784" s="2">
        <v>1257</v>
      </c>
    </row>
    <row r="2785" spans="1:7" x14ac:dyDescent="0.3">
      <c r="A2785" s="2">
        <v>407887</v>
      </c>
      <c r="B2785" s="2" t="s">
        <v>8314</v>
      </c>
      <c r="C2785" s="15">
        <v>0</v>
      </c>
      <c r="D2785" s="17">
        <v>0</v>
      </c>
      <c r="E2785" s="19">
        <v>0</v>
      </c>
      <c r="F2785" s="2">
        <v>6.1164360000000002</v>
      </c>
      <c r="G2785" s="2">
        <v>29</v>
      </c>
    </row>
    <row r="2786" spans="1:7" x14ac:dyDescent="0.3">
      <c r="A2786" s="2">
        <v>17043</v>
      </c>
      <c r="B2786" s="2" t="s">
        <v>8318</v>
      </c>
      <c r="C2786" s="14">
        <v>33082548</v>
      </c>
      <c r="D2786" s="16">
        <v>0</v>
      </c>
      <c r="E2786" s="18">
        <v>33082548</v>
      </c>
      <c r="F2786" s="2">
        <v>1.7149719999999999</v>
      </c>
      <c r="G2786" s="2">
        <v>34</v>
      </c>
    </row>
    <row r="2787" spans="1:7" x14ac:dyDescent="0.3">
      <c r="A2787" s="2">
        <v>8952</v>
      </c>
      <c r="B2787" s="2" t="s">
        <v>8321</v>
      </c>
      <c r="C2787" s="15">
        <v>-2347965</v>
      </c>
      <c r="D2787" s="17">
        <v>13000000</v>
      </c>
      <c r="E2787" s="19">
        <v>10652035</v>
      </c>
      <c r="F2787" s="2">
        <v>19.664698999999999</v>
      </c>
      <c r="G2787" s="2">
        <v>503</v>
      </c>
    </row>
    <row r="2788" spans="1:7" x14ac:dyDescent="0.3">
      <c r="A2788" s="2">
        <v>62204</v>
      </c>
      <c r="B2788" s="2" t="s">
        <v>8323</v>
      </c>
      <c r="C2788" s="14">
        <v>43260558</v>
      </c>
      <c r="D2788" s="16">
        <v>12000000</v>
      </c>
      <c r="E2788" s="18">
        <v>55260558</v>
      </c>
      <c r="F2788" s="2">
        <v>6.5379860000000001</v>
      </c>
      <c r="G2788" s="2">
        <v>109</v>
      </c>
    </row>
    <row r="2789" spans="1:7" x14ac:dyDescent="0.3">
      <c r="A2789" s="2">
        <v>13435</v>
      </c>
      <c r="B2789" s="2" t="s">
        <v>8327</v>
      </c>
      <c r="C2789" s="15">
        <v>10867586</v>
      </c>
      <c r="D2789" s="17">
        <v>12500000</v>
      </c>
      <c r="E2789" s="19">
        <v>23367586</v>
      </c>
      <c r="F2789" s="2">
        <v>13.349012</v>
      </c>
      <c r="G2789" s="2">
        <v>137</v>
      </c>
    </row>
    <row r="2790" spans="1:7" x14ac:dyDescent="0.3">
      <c r="A2790" s="2">
        <v>17187</v>
      </c>
      <c r="B2790" s="2" t="s">
        <v>8329</v>
      </c>
      <c r="C2790" s="14">
        <v>0</v>
      </c>
      <c r="D2790" s="16">
        <v>0</v>
      </c>
      <c r="E2790" s="18">
        <v>0</v>
      </c>
      <c r="F2790" s="2">
        <v>6.7960789999999998</v>
      </c>
      <c r="G2790" s="2">
        <v>96</v>
      </c>
    </row>
    <row r="2791" spans="1:7" x14ac:dyDescent="0.3">
      <c r="A2791" s="2">
        <v>319</v>
      </c>
      <c r="B2791" s="2" t="s">
        <v>8332</v>
      </c>
      <c r="C2791" s="15">
        <v>-218449</v>
      </c>
      <c r="D2791" s="17">
        <v>12500000</v>
      </c>
      <c r="E2791" s="19">
        <v>12281551</v>
      </c>
      <c r="F2791" s="2">
        <v>35.268557000000001</v>
      </c>
      <c r="G2791" s="2">
        <v>749</v>
      </c>
    </row>
    <row r="2792" spans="1:7" x14ac:dyDescent="0.3">
      <c r="A2792" s="2">
        <v>59457</v>
      </c>
      <c r="B2792" s="2" t="s">
        <v>8335</v>
      </c>
      <c r="C2792" s="14">
        <v>-3100000</v>
      </c>
      <c r="D2792" s="16">
        <v>3100000</v>
      </c>
      <c r="E2792" s="18">
        <v>0</v>
      </c>
      <c r="F2792" s="2">
        <v>7.4533469999999999</v>
      </c>
      <c r="G2792" s="2">
        <v>92</v>
      </c>
    </row>
    <row r="2793" spans="1:7" x14ac:dyDescent="0.3">
      <c r="A2793" s="2">
        <v>9504</v>
      </c>
      <c r="B2793" s="2" t="s">
        <v>8339</v>
      </c>
      <c r="C2793" s="15">
        <v>-1774772</v>
      </c>
      <c r="D2793" s="17">
        <v>12500000</v>
      </c>
      <c r="E2793" s="19">
        <v>10725228</v>
      </c>
      <c r="F2793" s="2">
        <v>13.939054</v>
      </c>
      <c r="G2793" s="2">
        <v>323</v>
      </c>
    </row>
    <row r="2794" spans="1:7" x14ac:dyDescent="0.3">
      <c r="A2794" s="2">
        <v>37414</v>
      </c>
      <c r="B2794" s="2" t="s">
        <v>8341</v>
      </c>
      <c r="C2794" s="14">
        <v>-13000000</v>
      </c>
      <c r="D2794" s="16">
        <v>13000000</v>
      </c>
      <c r="E2794" s="18">
        <v>0</v>
      </c>
      <c r="F2794" s="2">
        <v>11.892614999999999</v>
      </c>
      <c r="G2794" s="2">
        <v>173</v>
      </c>
    </row>
    <row r="2795" spans="1:7" x14ac:dyDescent="0.3">
      <c r="A2795" s="2">
        <v>6217</v>
      </c>
      <c r="B2795" s="2" t="s">
        <v>8343</v>
      </c>
      <c r="C2795" s="15">
        <v>0</v>
      </c>
      <c r="D2795" s="17">
        <v>0</v>
      </c>
      <c r="E2795" s="19">
        <v>0</v>
      </c>
      <c r="F2795" s="2">
        <v>5.6987199999999998</v>
      </c>
      <c r="G2795" s="2">
        <v>94</v>
      </c>
    </row>
    <row r="2796" spans="1:7" x14ac:dyDescent="0.3">
      <c r="A2796" s="2">
        <v>26688</v>
      </c>
      <c r="B2796" s="2" t="s">
        <v>8346</v>
      </c>
      <c r="C2796" s="14">
        <v>14706120</v>
      </c>
      <c r="D2796" s="16">
        <v>12500000</v>
      </c>
      <c r="E2796" s="18">
        <v>27206120</v>
      </c>
      <c r="F2796" s="2">
        <v>8.7805119999999999</v>
      </c>
      <c r="G2796" s="2">
        <v>177</v>
      </c>
    </row>
    <row r="2797" spans="1:7" x14ac:dyDescent="0.3">
      <c r="A2797" s="2">
        <v>43867</v>
      </c>
      <c r="B2797" s="2" t="s">
        <v>8349</v>
      </c>
      <c r="C2797" s="15">
        <v>0</v>
      </c>
      <c r="D2797" s="17">
        <v>0</v>
      </c>
      <c r="E2797" s="19">
        <v>0</v>
      </c>
      <c r="F2797" s="2">
        <v>4.0213890000000001</v>
      </c>
      <c r="G2797" s="2">
        <v>11</v>
      </c>
    </row>
    <row r="2798" spans="1:7" x14ac:dyDescent="0.3">
      <c r="A2798" s="2">
        <v>6615</v>
      </c>
      <c r="B2798" s="2" t="s">
        <v>8352</v>
      </c>
      <c r="C2798" s="14">
        <v>-706337</v>
      </c>
      <c r="D2798" s="16">
        <v>12000000</v>
      </c>
      <c r="E2798" s="18">
        <v>11293663</v>
      </c>
      <c r="F2798" s="2">
        <v>15.817095999999999</v>
      </c>
      <c r="G2798" s="2">
        <v>509</v>
      </c>
    </row>
    <row r="2799" spans="1:7" x14ac:dyDescent="0.3">
      <c r="A2799" s="2">
        <v>14574</v>
      </c>
      <c r="B2799" s="2" t="s">
        <v>8354</v>
      </c>
      <c r="C2799" s="15">
        <v>7916563</v>
      </c>
      <c r="D2799" s="17">
        <v>12500000</v>
      </c>
      <c r="E2799" s="19">
        <v>20416563</v>
      </c>
      <c r="F2799" s="2">
        <v>34.821223000000003</v>
      </c>
      <c r="G2799" s="2">
        <v>1451</v>
      </c>
    </row>
    <row r="2800" spans="1:7" x14ac:dyDescent="0.3">
      <c r="A2800" s="2">
        <v>16</v>
      </c>
      <c r="B2800" s="2" t="s">
        <v>8358</v>
      </c>
      <c r="C2800" s="14">
        <v>27231879</v>
      </c>
      <c r="D2800" s="16">
        <v>12800000</v>
      </c>
      <c r="E2800" s="18">
        <v>40031879</v>
      </c>
      <c r="F2800" s="2">
        <v>22.022227999999998</v>
      </c>
      <c r="G2800" s="2">
        <v>377</v>
      </c>
    </row>
    <row r="2801" spans="1:7" x14ac:dyDescent="0.3">
      <c r="A2801" s="2">
        <v>39780</v>
      </c>
      <c r="B2801" s="2" t="s">
        <v>8360</v>
      </c>
      <c r="C2801" s="15">
        <v>0</v>
      </c>
      <c r="D2801" s="17">
        <v>0</v>
      </c>
      <c r="E2801" s="19">
        <v>0</v>
      </c>
      <c r="F2801" s="2">
        <v>0.13938400000000001</v>
      </c>
      <c r="G2801" s="2">
        <v>25</v>
      </c>
    </row>
    <row r="2802" spans="1:7" x14ac:dyDescent="0.3">
      <c r="A2802" s="2">
        <v>21612</v>
      </c>
      <c r="B2802" s="2" t="s">
        <v>8362</v>
      </c>
      <c r="C2802" s="14">
        <v>-11272676</v>
      </c>
      <c r="D2802" s="16">
        <v>12500000</v>
      </c>
      <c r="E2802" s="18">
        <v>1227324</v>
      </c>
      <c r="F2802" s="2">
        <v>2.950618</v>
      </c>
      <c r="G2802" s="2">
        <v>31</v>
      </c>
    </row>
    <row r="2803" spans="1:7" x14ac:dyDescent="0.3">
      <c r="A2803" s="2">
        <v>36691</v>
      </c>
      <c r="B2803" s="2" t="s">
        <v>8366</v>
      </c>
      <c r="C2803" s="15">
        <v>-9975218</v>
      </c>
      <c r="D2803" s="17">
        <v>15000000</v>
      </c>
      <c r="E2803" s="19">
        <v>5024782</v>
      </c>
      <c r="F2803" s="2">
        <v>7.497306</v>
      </c>
      <c r="G2803" s="2">
        <v>84</v>
      </c>
    </row>
    <row r="2804" spans="1:7" x14ac:dyDescent="0.3">
      <c r="A2804" s="2">
        <v>23631</v>
      </c>
      <c r="B2804" s="2" t="s">
        <v>8369</v>
      </c>
      <c r="C2804" s="14">
        <v>11327899</v>
      </c>
      <c r="D2804" s="16">
        <v>20000000</v>
      </c>
      <c r="E2804" s="18">
        <v>31327899</v>
      </c>
      <c r="F2804" s="2">
        <v>26.396191000000002</v>
      </c>
      <c r="G2804" s="2">
        <v>1150</v>
      </c>
    </row>
    <row r="2805" spans="1:7" x14ac:dyDescent="0.3">
      <c r="A2805" s="2">
        <v>45324</v>
      </c>
      <c r="B2805" s="2" t="s">
        <v>8372</v>
      </c>
      <c r="C2805" s="15">
        <v>-11416317</v>
      </c>
      <c r="D2805" s="17">
        <v>12500000</v>
      </c>
      <c r="E2805" s="19">
        <v>1083683</v>
      </c>
      <c r="F2805" s="2">
        <v>6.5460370000000001</v>
      </c>
      <c r="G2805" s="2">
        <v>94</v>
      </c>
    </row>
    <row r="2806" spans="1:7" x14ac:dyDescent="0.3">
      <c r="A2806" s="2">
        <v>12144</v>
      </c>
      <c r="B2806" s="2" t="s">
        <v>8376</v>
      </c>
      <c r="C2806" s="14">
        <v>72160846</v>
      </c>
      <c r="D2806" s="16">
        <v>12300000</v>
      </c>
      <c r="E2806" s="18">
        <v>84460846</v>
      </c>
      <c r="F2806" s="2">
        <v>28.670193000000001</v>
      </c>
      <c r="G2806" s="2">
        <v>640</v>
      </c>
    </row>
    <row r="2807" spans="1:7" x14ac:dyDescent="0.3">
      <c r="A2807" s="2">
        <v>11658</v>
      </c>
      <c r="B2807" s="2" t="s">
        <v>8380</v>
      </c>
      <c r="C2807" s="15">
        <v>15</v>
      </c>
      <c r="D2807" s="17">
        <v>0</v>
      </c>
      <c r="E2807" s="19">
        <v>15</v>
      </c>
      <c r="F2807" s="2">
        <v>9.5727049999999991</v>
      </c>
      <c r="G2807" s="2">
        <v>133</v>
      </c>
    </row>
    <row r="2808" spans="1:7" x14ac:dyDescent="0.3">
      <c r="A2808" s="2">
        <v>56601</v>
      </c>
      <c r="B2808" s="2" t="s">
        <v>8384</v>
      </c>
      <c r="C2808" s="14">
        <v>-8621007</v>
      </c>
      <c r="D2808" s="16">
        <v>12500000</v>
      </c>
      <c r="E2808" s="18">
        <v>3878993</v>
      </c>
      <c r="F2808" s="2">
        <v>0.90352900000000003</v>
      </c>
      <c r="G2808" s="2">
        <v>30</v>
      </c>
    </row>
    <row r="2809" spans="1:7" x14ac:dyDescent="0.3">
      <c r="A2809" s="2">
        <v>9552</v>
      </c>
      <c r="B2809" s="2" t="s">
        <v>8388</v>
      </c>
      <c r="C2809" s="15">
        <v>433306145</v>
      </c>
      <c r="D2809" s="17">
        <v>8000000</v>
      </c>
      <c r="E2809" s="19">
        <v>441306145</v>
      </c>
      <c r="F2809" s="2">
        <v>47.584643</v>
      </c>
      <c r="G2809" s="2">
        <v>2005</v>
      </c>
    </row>
    <row r="2810" spans="1:7" x14ac:dyDescent="0.3">
      <c r="A2810" s="2">
        <v>578</v>
      </c>
      <c r="B2810" s="2" t="s">
        <v>8391</v>
      </c>
      <c r="C2810" s="14">
        <v>463654000</v>
      </c>
      <c r="D2810" s="16">
        <v>7000000</v>
      </c>
      <c r="E2810" s="18">
        <v>470654000</v>
      </c>
      <c r="F2810" s="2">
        <v>50.152327</v>
      </c>
      <c r="G2810" s="2">
        <v>2542</v>
      </c>
    </row>
    <row r="2811" spans="1:7" x14ac:dyDescent="0.3">
      <c r="A2811" s="2">
        <v>2105</v>
      </c>
      <c r="B2811" s="2" t="s">
        <v>8393</v>
      </c>
      <c r="C2811" s="15">
        <v>224483004</v>
      </c>
      <c r="D2811" s="17">
        <v>11000000</v>
      </c>
      <c r="E2811" s="19">
        <v>235483004</v>
      </c>
      <c r="F2811" s="2">
        <v>60.767167999999998</v>
      </c>
      <c r="G2811" s="2">
        <v>2296</v>
      </c>
    </row>
    <row r="2812" spans="1:7" x14ac:dyDescent="0.3">
      <c r="A2812" s="2">
        <v>126319</v>
      </c>
      <c r="B2812" s="2" t="s">
        <v>8396</v>
      </c>
      <c r="C2812" s="14">
        <v>-4407494</v>
      </c>
      <c r="D2812" s="16">
        <v>12516654</v>
      </c>
      <c r="E2812" s="18">
        <v>8109160</v>
      </c>
      <c r="F2812" s="2">
        <v>11.103202</v>
      </c>
      <c r="G2812" s="2">
        <v>142</v>
      </c>
    </row>
    <row r="2813" spans="1:7" x14ac:dyDescent="0.3">
      <c r="A2813" s="2">
        <v>10136</v>
      </c>
      <c r="B2813" s="2" t="s">
        <v>8399</v>
      </c>
      <c r="C2813" s="15">
        <v>54817939</v>
      </c>
      <c r="D2813" s="17">
        <v>25000000</v>
      </c>
      <c r="E2813" s="19">
        <v>79817939</v>
      </c>
      <c r="F2813" s="2">
        <v>15.262130000000001</v>
      </c>
      <c r="G2813" s="2">
        <v>304</v>
      </c>
    </row>
    <row r="2814" spans="1:7" x14ac:dyDescent="0.3">
      <c r="A2814" s="2">
        <v>67660</v>
      </c>
      <c r="B2814" s="2" t="s">
        <v>8401</v>
      </c>
      <c r="C2814" s="14">
        <v>84070507</v>
      </c>
      <c r="D2814" s="16">
        <v>12000000</v>
      </c>
      <c r="E2814" s="18">
        <v>96070507</v>
      </c>
      <c r="F2814" s="2">
        <v>6.0351520000000001</v>
      </c>
      <c r="G2814" s="2">
        <v>281</v>
      </c>
    </row>
    <row r="2815" spans="1:7" x14ac:dyDescent="0.3">
      <c r="A2815" s="2">
        <v>10611</v>
      </c>
      <c r="B2815" s="2" t="s">
        <v>8403</v>
      </c>
      <c r="C2815" s="15">
        <v>63781642</v>
      </c>
      <c r="D2815" s="17">
        <v>12000000</v>
      </c>
      <c r="E2815" s="19">
        <v>75781642</v>
      </c>
      <c r="F2815" s="2">
        <v>10.297188999999999</v>
      </c>
      <c r="G2815" s="2">
        <v>137</v>
      </c>
    </row>
    <row r="2816" spans="1:7" x14ac:dyDescent="0.3">
      <c r="A2816" s="2">
        <v>154</v>
      </c>
      <c r="B2816" s="2" t="s">
        <v>8405</v>
      </c>
      <c r="C2816" s="14">
        <v>84800000</v>
      </c>
      <c r="D2816" s="16">
        <v>12000000</v>
      </c>
      <c r="E2816" s="18">
        <v>96800000</v>
      </c>
      <c r="F2816" s="2">
        <v>22.434101999999999</v>
      </c>
      <c r="G2816" s="2">
        <v>675</v>
      </c>
    </row>
    <row r="2817" spans="1:7" x14ac:dyDescent="0.3">
      <c r="A2817" s="2">
        <v>3049</v>
      </c>
      <c r="B2817" s="2" t="s">
        <v>8407</v>
      </c>
      <c r="C2817" s="15">
        <v>92217396</v>
      </c>
      <c r="D2817" s="17">
        <v>15000000</v>
      </c>
      <c r="E2817" s="19">
        <v>107217396</v>
      </c>
      <c r="F2817" s="2">
        <v>41.249003999999999</v>
      </c>
      <c r="G2817" s="2">
        <v>1648</v>
      </c>
    </row>
    <row r="2818" spans="1:7" x14ac:dyDescent="0.3">
      <c r="A2818" s="2">
        <v>860</v>
      </c>
      <c r="B2818" s="2" t="s">
        <v>8409</v>
      </c>
      <c r="C2818" s="14">
        <v>67567667</v>
      </c>
      <c r="D2818" s="16">
        <v>12000000</v>
      </c>
      <c r="E2818" s="18">
        <v>79567667</v>
      </c>
      <c r="F2818" s="2">
        <v>23.161753999999998</v>
      </c>
      <c r="G2818" s="2">
        <v>504</v>
      </c>
    </row>
    <row r="2819" spans="1:7" x14ac:dyDescent="0.3">
      <c r="A2819" s="2">
        <v>9281</v>
      </c>
      <c r="B2819" s="2" t="s">
        <v>8413</v>
      </c>
      <c r="C2819" s="15">
        <v>56706993</v>
      </c>
      <c r="D2819" s="17">
        <v>12000000</v>
      </c>
      <c r="E2819" s="19">
        <v>68706993</v>
      </c>
      <c r="F2819" s="2">
        <v>19.195398999999998</v>
      </c>
      <c r="G2819" s="2">
        <v>375</v>
      </c>
    </row>
    <row r="2820" spans="1:7" x14ac:dyDescent="0.3">
      <c r="A2820" s="2">
        <v>75674</v>
      </c>
      <c r="B2820" s="2" t="s">
        <v>8416</v>
      </c>
      <c r="C2820" s="14">
        <v>69272766</v>
      </c>
      <c r="D2820" s="16">
        <v>12000000</v>
      </c>
      <c r="E2820" s="18">
        <v>81272766</v>
      </c>
      <c r="F2820" s="2">
        <v>21.958055000000002</v>
      </c>
      <c r="G2820" s="2">
        <v>417</v>
      </c>
    </row>
    <row r="2821" spans="1:7" x14ac:dyDescent="0.3">
      <c r="A2821" s="2">
        <v>9762</v>
      </c>
      <c r="B2821" s="2" t="s">
        <v>8420</v>
      </c>
      <c r="C2821" s="15">
        <v>102194847</v>
      </c>
      <c r="D2821" s="17">
        <v>12000000</v>
      </c>
      <c r="E2821" s="19">
        <v>114194847</v>
      </c>
      <c r="F2821" s="2">
        <v>45.477801999999997</v>
      </c>
      <c r="G2821" s="2">
        <v>1060</v>
      </c>
    </row>
    <row r="2822" spans="1:7" x14ac:dyDescent="0.3">
      <c r="A2822" s="2">
        <v>3179</v>
      </c>
      <c r="B2822" s="2" t="s">
        <v>8422</v>
      </c>
      <c r="C2822" s="14">
        <v>-12000000</v>
      </c>
      <c r="D2822" s="16">
        <v>12000000</v>
      </c>
      <c r="E2822" s="18">
        <v>0</v>
      </c>
      <c r="F2822" s="2">
        <v>12.60629</v>
      </c>
      <c r="G2822" s="2">
        <v>168</v>
      </c>
    </row>
    <row r="2823" spans="1:7" x14ac:dyDescent="0.3">
      <c r="A2823" s="2">
        <v>184</v>
      </c>
      <c r="B2823" s="2" t="s">
        <v>8425</v>
      </c>
      <c r="C2823" s="15">
        <v>27673162</v>
      </c>
      <c r="D2823" s="17">
        <v>12000000</v>
      </c>
      <c r="E2823" s="19">
        <v>39673162</v>
      </c>
      <c r="F2823" s="2">
        <v>40.631670999999997</v>
      </c>
      <c r="G2823" s="2">
        <v>1514</v>
      </c>
    </row>
    <row r="2824" spans="1:7" x14ac:dyDescent="0.3">
      <c r="A2824" s="2">
        <v>13335</v>
      </c>
      <c r="B2824" s="2" t="s">
        <v>8427</v>
      </c>
      <c r="C2824" s="14">
        <v>31493123</v>
      </c>
      <c r="D2824" s="16">
        <v>12000000</v>
      </c>
      <c r="E2824" s="18">
        <v>43493123</v>
      </c>
      <c r="F2824" s="2">
        <v>26.219598000000001</v>
      </c>
      <c r="G2824" s="2">
        <v>497</v>
      </c>
    </row>
    <row r="2825" spans="1:7" x14ac:dyDescent="0.3">
      <c r="A2825" s="2">
        <v>76726</v>
      </c>
      <c r="B2825" s="2" t="s">
        <v>8429</v>
      </c>
      <c r="C2825" s="15">
        <v>130000000</v>
      </c>
      <c r="D2825" s="17">
        <v>15000000</v>
      </c>
      <c r="E2825" s="19">
        <v>145000000</v>
      </c>
      <c r="F2825" s="2">
        <v>64.504746999999995</v>
      </c>
      <c r="G2825" s="2">
        <v>1935</v>
      </c>
    </row>
    <row r="2826" spans="1:7" x14ac:dyDescent="0.3">
      <c r="A2826" s="2">
        <v>10269</v>
      </c>
      <c r="B2826" s="2" t="s">
        <v>8431</v>
      </c>
      <c r="C2826" s="14">
        <v>18400000</v>
      </c>
      <c r="D2826" s="16">
        <v>12000000</v>
      </c>
      <c r="E2826" s="18">
        <v>30400000</v>
      </c>
      <c r="F2826" s="2">
        <v>3.389249</v>
      </c>
      <c r="G2826" s="2">
        <v>51</v>
      </c>
    </row>
    <row r="2827" spans="1:7" x14ac:dyDescent="0.3">
      <c r="A2827" s="2">
        <v>36819</v>
      </c>
      <c r="B2827" s="2" t="s">
        <v>8434</v>
      </c>
      <c r="C2827" s="15">
        <v>37365581</v>
      </c>
      <c r="D2827" s="17">
        <v>5000000</v>
      </c>
      <c r="E2827" s="19">
        <v>42365581</v>
      </c>
      <c r="F2827" s="2">
        <v>14.779536999999999</v>
      </c>
      <c r="G2827" s="2">
        <v>249</v>
      </c>
    </row>
    <row r="2828" spans="1:7" x14ac:dyDescent="0.3">
      <c r="A2828" s="2">
        <v>17130</v>
      </c>
      <c r="B2828" s="2" t="s">
        <v>8438</v>
      </c>
      <c r="C2828" s="14">
        <v>49141030</v>
      </c>
      <c r="D2828" s="16">
        <v>12000000</v>
      </c>
      <c r="E2828" s="18">
        <v>61141030</v>
      </c>
      <c r="F2828" s="2">
        <v>6.7033189999999996</v>
      </c>
      <c r="G2828" s="2">
        <v>158</v>
      </c>
    </row>
    <row r="2829" spans="1:7" x14ac:dyDescent="0.3">
      <c r="A2829" s="2">
        <v>57214</v>
      </c>
      <c r="B2829" s="2" t="s">
        <v>8441</v>
      </c>
      <c r="C2829" s="15">
        <v>88000000</v>
      </c>
      <c r="D2829" s="17">
        <v>12000000</v>
      </c>
      <c r="E2829" s="19">
        <v>100000000</v>
      </c>
      <c r="F2829" s="2">
        <v>49.070321</v>
      </c>
      <c r="G2829" s="2">
        <v>1564</v>
      </c>
    </row>
    <row r="2830" spans="1:7" x14ac:dyDescent="0.3">
      <c r="A2830" s="2">
        <v>11202</v>
      </c>
      <c r="B2830" s="2" t="s">
        <v>8444</v>
      </c>
      <c r="C2830" s="14">
        <v>77800000</v>
      </c>
      <c r="D2830" s="16">
        <v>12000000</v>
      </c>
      <c r="E2830" s="18">
        <v>89800000</v>
      </c>
      <c r="F2830" s="2">
        <v>21.933821999999999</v>
      </c>
      <c r="G2830" s="2">
        <v>323</v>
      </c>
    </row>
    <row r="2831" spans="1:7" x14ac:dyDescent="0.3">
      <c r="A2831" s="2">
        <v>9357</v>
      </c>
      <c r="B2831" s="2" t="s">
        <v>8447</v>
      </c>
      <c r="C2831" s="15">
        <v>40223306</v>
      </c>
      <c r="D2831" s="17">
        <v>12000000</v>
      </c>
      <c r="E2831" s="19">
        <v>52223306</v>
      </c>
      <c r="F2831" s="2">
        <v>20.624896</v>
      </c>
      <c r="G2831" s="2">
        <v>435</v>
      </c>
    </row>
    <row r="2832" spans="1:7" x14ac:dyDescent="0.3">
      <c r="A2832" s="2">
        <v>13812</v>
      </c>
      <c r="B2832" s="2" t="s">
        <v>8449</v>
      </c>
      <c r="C2832" s="14">
        <v>28855419</v>
      </c>
      <c r="D2832" s="16">
        <v>12000000</v>
      </c>
      <c r="E2832" s="18">
        <v>40855419</v>
      </c>
      <c r="F2832" s="2">
        <v>8.0839949999999998</v>
      </c>
      <c r="G2832" s="2">
        <v>339</v>
      </c>
    </row>
    <row r="2833" spans="1:7" x14ac:dyDescent="0.3">
      <c r="A2833" s="2">
        <v>9030</v>
      </c>
      <c r="B2833" s="2" t="s">
        <v>8452</v>
      </c>
      <c r="C2833" s="15">
        <v>44309766</v>
      </c>
      <c r="D2833" s="17">
        <v>12000000</v>
      </c>
      <c r="E2833" s="19">
        <v>56309766</v>
      </c>
      <c r="F2833" s="2">
        <v>11.135733999999999</v>
      </c>
      <c r="G2833" s="2">
        <v>281</v>
      </c>
    </row>
    <row r="2834" spans="1:7" x14ac:dyDescent="0.3">
      <c r="A2834" s="2">
        <v>19084</v>
      </c>
      <c r="B2834" s="2" t="s">
        <v>8455</v>
      </c>
      <c r="C2834" s="14">
        <v>19179516</v>
      </c>
      <c r="D2834" s="16">
        <v>12000000</v>
      </c>
      <c r="E2834" s="18">
        <v>31179516</v>
      </c>
      <c r="F2834" s="2">
        <v>4.6236090000000001</v>
      </c>
      <c r="G2834" s="2">
        <v>30</v>
      </c>
    </row>
    <row r="2835" spans="1:7" x14ac:dyDescent="0.3">
      <c r="A2835" s="2">
        <v>8386</v>
      </c>
      <c r="B2835" s="2" t="s">
        <v>8458</v>
      </c>
      <c r="C2835" s="15">
        <v>19155435</v>
      </c>
      <c r="D2835" s="17">
        <v>12000000</v>
      </c>
      <c r="E2835" s="19">
        <v>31155435</v>
      </c>
      <c r="F2835" s="2">
        <v>11.510281000000001</v>
      </c>
      <c r="G2835" s="2">
        <v>218</v>
      </c>
    </row>
    <row r="2836" spans="1:7" x14ac:dyDescent="0.3">
      <c r="A2836" s="2">
        <v>10437</v>
      </c>
      <c r="B2836" s="2" t="s">
        <v>8461</v>
      </c>
      <c r="C2836" s="14">
        <v>27281507</v>
      </c>
      <c r="D2836" s="16">
        <v>0</v>
      </c>
      <c r="E2836" s="18">
        <v>27281507</v>
      </c>
      <c r="F2836" s="2">
        <v>15.085981</v>
      </c>
      <c r="G2836" s="2">
        <v>212</v>
      </c>
    </row>
    <row r="2837" spans="1:7" x14ac:dyDescent="0.3">
      <c r="A2837" s="2">
        <v>1360</v>
      </c>
      <c r="B2837" s="2" t="s">
        <v>8464</v>
      </c>
      <c r="C2837" s="15">
        <v>44298474</v>
      </c>
      <c r="D2837" s="17">
        <v>12000000</v>
      </c>
      <c r="E2837" s="19">
        <v>56298474</v>
      </c>
      <c r="F2837" s="2">
        <v>18.422326999999999</v>
      </c>
      <c r="G2837" s="2">
        <v>383</v>
      </c>
    </row>
    <row r="2838" spans="1:7" x14ac:dyDescent="0.3">
      <c r="A2838" s="2">
        <v>101267</v>
      </c>
      <c r="B2838" s="2" t="s">
        <v>8467</v>
      </c>
      <c r="C2838" s="14">
        <v>20726956</v>
      </c>
      <c r="D2838" s="16">
        <v>12000000</v>
      </c>
      <c r="E2838" s="18">
        <v>32726956</v>
      </c>
      <c r="F2838" s="2">
        <v>8.4106880000000004</v>
      </c>
      <c r="G2838" s="2">
        <v>85</v>
      </c>
    </row>
    <row r="2839" spans="1:7" x14ac:dyDescent="0.3">
      <c r="A2839" s="2">
        <v>222935</v>
      </c>
      <c r="B2839" s="2" t="s">
        <v>8470</v>
      </c>
      <c r="C2839" s="15">
        <v>295166834</v>
      </c>
      <c r="D2839" s="17">
        <v>12000000</v>
      </c>
      <c r="E2839" s="19">
        <v>307166834</v>
      </c>
      <c r="F2839" s="2">
        <v>74.358970999999997</v>
      </c>
      <c r="G2839" s="2">
        <v>3759</v>
      </c>
    </row>
    <row r="2840" spans="1:7" x14ac:dyDescent="0.3">
      <c r="A2840" s="2">
        <v>10220</v>
      </c>
      <c r="B2840" s="2" t="s">
        <v>8473</v>
      </c>
      <c r="C2840" s="14">
        <v>10921898</v>
      </c>
      <c r="D2840" s="16">
        <v>12000000</v>
      </c>
      <c r="E2840" s="18">
        <v>22921898</v>
      </c>
      <c r="F2840" s="2">
        <v>18.422008000000002</v>
      </c>
      <c r="G2840" s="2">
        <v>439</v>
      </c>
    </row>
    <row r="2841" spans="1:7" x14ac:dyDescent="0.3">
      <c r="A2841" s="2">
        <v>284296</v>
      </c>
      <c r="B2841" s="2" t="s">
        <v>8475</v>
      </c>
      <c r="C2841" s="15">
        <v>25434291</v>
      </c>
      <c r="D2841" s="17">
        <v>0</v>
      </c>
      <c r="E2841" s="19">
        <v>25434291</v>
      </c>
      <c r="F2841" s="2">
        <v>15.896312</v>
      </c>
      <c r="G2841" s="2">
        <v>210</v>
      </c>
    </row>
    <row r="2842" spans="1:7" x14ac:dyDescent="0.3">
      <c r="A2842" s="2">
        <v>31915</v>
      </c>
      <c r="B2842" s="2" t="s">
        <v>8477</v>
      </c>
      <c r="C2842" s="14">
        <v>42000000</v>
      </c>
      <c r="D2842" s="16">
        <v>12000000</v>
      </c>
      <c r="E2842" s="18">
        <v>54000000</v>
      </c>
      <c r="F2842" s="2">
        <v>8.6165900000000004</v>
      </c>
      <c r="G2842" s="2">
        <v>25</v>
      </c>
    </row>
    <row r="2843" spans="1:7" x14ac:dyDescent="0.3">
      <c r="A2843" s="2">
        <v>11601</v>
      </c>
      <c r="B2843" s="2" t="s">
        <v>8479</v>
      </c>
      <c r="C2843" s="15">
        <v>9133087</v>
      </c>
      <c r="D2843" s="17">
        <v>12000000</v>
      </c>
      <c r="E2843" s="19">
        <v>21133087</v>
      </c>
      <c r="F2843" s="2">
        <v>6.0441609999999999</v>
      </c>
      <c r="G2843" s="2">
        <v>330</v>
      </c>
    </row>
    <row r="2844" spans="1:7" x14ac:dyDescent="0.3">
      <c r="A2844" s="2">
        <v>205220</v>
      </c>
      <c r="B2844" s="2" t="s">
        <v>8481</v>
      </c>
      <c r="C2844" s="14">
        <v>88129872</v>
      </c>
      <c r="D2844" s="16">
        <v>12000000</v>
      </c>
      <c r="E2844" s="18">
        <v>100129872</v>
      </c>
      <c r="F2844" s="2">
        <v>29.019504000000001</v>
      </c>
      <c r="G2844" s="2">
        <v>579</v>
      </c>
    </row>
    <row r="2845" spans="1:7" x14ac:dyDescent="0.3">
      <c r="A2845" s="2">
        <v>11354</v>
      </c>
      <c r="B2845" s="2" t="s">
        <v>8483</v>
      </c>
      <c r="C2845" s="15">
        <v>0</v>
      </c>
      <c r="D2845" s="17">
        <v>0</v>
      </c>
      <c r="E2845" s="19">
        <v>0</v>
      </c>
      <c r="F2845" s="2">
        <v>6.2464000000000004</v>
      </c>
      <c r="G2845" s="2">
        <v>72</v>
      </c>
    </row>
    <row r="2846" spans="1:7" x14ac:dyDescent="0.3">
      <c r="A2846" s="2">
        <v>16241</v>
      </c>
      <c r="B2846" s="2" t="s">
        <v>8486</v>
      </c>
      <c r="C2846" s="14">
        <v>0</v>
      </c>
      <c r="D2846" s="16">
        <v>0</v>
      </c>
      <c r="E2846" s="18">
        <v>0</v>
      </c>
      <c r="F2846" s="2">
        <v>5.315213</v>
      </c>
      <c r="G2846" s="2">
        <v>101</v>
      </c>
    </row>
    <row r="2847" spans="1:7" x14ac:dyDescent="0.3">
      <c r="A2847" s="2">
        <v>14191</v>
      </c>
      <c r="B2847" s="2" t="s">
        <v>8490</v>
      </c>
      <c r="C2847" s="15">
        <v>11006849</v>
      </c>
      <c r="D2847" s="17">
        <v>12000000</v>
      </c>
      <c r="E2847" s="19">
        <v>23006849</v>
      </c>
      <c r="F2847" s="2">
        <v>16.931846</v>
      </c>
      <c r="G2847" s="2">
        <v>364</v>
      </c>
    </row>
    <row r="2848" spans="1:7" x14ac:dyDescent="0.3">
      <c r="A2848" s="2">
        <v>286565</v>
      </c>
      <c r="B2848" s="2" t="s">
        <v>8492</v>
      </c>
      <c r="C2848" s="14">
        <v>73512300</v>
      </c>
      <c r="D2848" s="16">
        <v>12000000</v>
      </c>
      <c r="E2848" s="18">
        <v>85512300</v>
      </c>
      <c r="F2848" s="2">
        <v>64.610670999999996</v>
      </c>
      <c r="G2848" s="2">
        <v>1937</v>
      </c>
    </row>
    <row r="2849" spans="1:7" x14ac:dyDescent="0.3">
      <c r="A2849" s="2">
        <v>26710</v>
      </c>
      <c r="B2849" s="2" t="s">
        <v>8495</v>
      </c>
      <c r="C2849" s="15">
        <v>51</v>
      </c>
      <c r="D2849" s="17">
        <v>0</v>
      </c>
      <c r="E2849" s="19">
        <v>51</v>
      </c>
      <c r="F2849" s="2">
        <v>4.4801669999999998</v>
      </c>
      <c r="G2849" s="2">
        <v>15</v>
      </c>
    </row>
    <row r="2850" spans="1:7" x14ac:dyDescent="0.3">
      <c r="A2850" s="2">
        <v>129670</v>
      </c>
      <c r="B2850" s="2" t="s">
        <v>8498</v>
      </c>
      <c r="C2850" s="14">
        <v>5654912</v>
      </c>
      <c r="D2850" s="16">
        <v>12000000</v>
      </c>
      <c r="E2850" s="18">
        <v>17654912</v>
      </c>
      <c r="F2850" s="2">
        <v>29.223880999999999</v>
      </c>
      <c r="G2850" s="2">
        <v>636</v>
      </c>
    </row>
    <row r="2851" spans="1:7" x14ac:dyDescent="0.3">
      <c r="A2851" s="2">
        <v>9059</v>
      </c>
      <c r="B2851" s="2" t="s">
        <v>8501</v>
      </c>
      <c r="C2851" s="15">
        <v>0</v>
      </c>
      <c r="D2851" s="17">
        <v>0</v>
      </c>
      <c r="E2851" s="19">
        <v>0</v>
      </c>
      <c r="F2851" s="2">
        <v>7.7107970000000003</v>
      </c>
      <c r="G2851" s="2">
        <v>94</v>
      </c>
    </row>
    <row r="2852" spans="1:7" x14ac:dyDescent="0.3">
      <c r="A2852" s="2">
        <v>34549</v>
      </c>
      <c r="B2852" s="2" t="s">
        <v>8505</v>
      </c>
      <c r="C2852" s="14">
        <v>5292381</v>
      </c>
      <c r="D2852" s="16">
        <v>12000000</v>
      </c>
      <c r="E2852" s="18">
        <v>17292381</v>
      </c>
      <c r="F2852" s="2">
        <v>1.0818220000000001</v>
      </c>
      <c r="G2852" s="2">
        <v>33</v>
      </c>
    </row>
    <row r="2853" spans="1:7" x14ac:dyDescent="0.3">
      <c r="A2853" s="2">
        <v>57157</v>
      </c>
      <c r="B2853" s="2" t="s">
        <v>8507</v>
      </c>
      <c r="C2853" s="15">
        <v>10939027</v>
      </c>
      <c r="D2853" s="17">
        <v>12000000</v>
      </c>
      <c r="E2853" s="19">
        <v>22939027</v>
      </c>
      <c r="F2853" s="2">
        <v>16.183745999999999</v>
      </c>
      <c r="G2853" s="2">
        <v>364</v>
      </c>
    </row>
    <row r="2854" spans="1:7" x14ac:dyDescent="0.3">
      <c r="A2854" s="2">
        <v>1948</v>
      </c>
      <c r="B2854" s="2" t="s">
        <v>8509</v>
      </c>
      <c r="C2854" s="14">
        <v>30931041</v>
      </c>
      <c r="D2854" s="16">
        <v>12000000</v>
      </c>
      <c r="E2854" s="18">
        <v>42931041</v>
      </c>
      <c r="F2854" s="2">
        <v>47.992817000000002</v>
      </c>
      <c r="G2854" s="2">
        <v>1151</v>
      </c>
    </row>
    <row r="2855" spans="1:7" x14ac:dyDescent="0.3">
      <c r="A2855" s="2">
        <v>28353</v>
      </c>
      <c r="B2855" s="2" t="s">
        <v>8511</v>
      </c>
      <c r="C2855" s="15">
        <v>13960203</v>
      </c>
      <c r="D2855" s="17">
        <v>0</v>
      </c>
      <c r="E2855" s="19">
        <v>13960203</v>
      </c>
      <c r="F2855" s="2">
        <v>1.20245</v>
      </c>
      <c r="G2855" s="2">
        <v>8</v>
      </c>
    </row>
    <row r="2856" spans="1:7" x14ac:dyDescent="0.3">
      <c r="A2856" s="2">
        <v>46889</v>
      </c>
      <c r="B2856" s="2" t="s">
        <v>8515</v>
      </c>
      <c r="C2856" s="14">
        <v>902790</v>
      </c>
      <c r="D2856" s="16">
        <v>12000000</v>
      </c>
      <c r="E2856" s="18">
        <v>12902790</v>
      </c>
      <c r="F2856" s="2">
        <v>0.70079199999999997</v>
      </c>
      <c r="G2856" s="2">
        <v>11</v>
      </c>
    </row>
    <row r="2857" spans="1:7" x14ac:dyDescent="0.3">
      <c r="A2857" s="2">
        <v>38093</v>
      </c>
      <c r="B2857" s="2" t="s">
        <v>8517</v>
      </c>
      <c r="C2857" s="15">
        <v>21520719</v>
      </c>
      <c r="D2857" s="17">
        <v>0</v>
      </c>
      <c r="E2857" s="19">
        <v>21520719</v>
      </c>
      <c r="F2857" s="2">
        <v>10.409253</v>
      </c>
      <c r="G2857" s="2">
        <v>99</v>
      </c>
    </row>
    <row r="2858" spans="1:7" x14ac:dyDescent="0.3">
      <c r="A2858" s="2">
        <v>14976</v>
      </c>
      <c r="B2858" s="2" t="s">
        <v>8519</v>
      </c>
      <c r="C2858" s="14">
        <v>0</v>
      </c>
      <c r="D2858" s="16">
        <v>0</v>
      </c>
      <c r="E2858" s="18">
        <v>0</v>
      </c>
      <c r="F2858" s="2">
        <v>14.345428</v>
      </c>
      <c r="G2858" s="2">
        <v>163</v>
      </c>
    </row>
    <row r="2859" spans="1:7" x14ac:dyDescent="0.3">
      <c r="A2859" s="2">
        <v>11027</v>
      </c>
      <c r="B2859" s="2" t="s">
        <v>8523</v>
      </c>
      <c r="C2859" s="15">
        <v>-12000000</v>
      </c>
      <c r="D2859" s="17">
        <v>12000000</v>
      </c>
      <c r="E2859" s="19">
        <v>0</v>
      </c>
      <c r="F2859" s="2">
        <v>6.803763</v>
      </c>
      <c r="G2859" s="2">
        <v>110</v>
      </c>
    </row>
    <row r="2860" spans="1:7" x14ac:dyDescent="0.3">
      <c r="A2860" s="2">
        <v>3635</v>
      </c>
      <c r="B2860" s="2" t="s">
        <v>8525</v>
      </c>
      <c r="C2860" s="14">
        <v>31466789</v>
      </c>
      <c r="D2860" s="16">
        <v>0</v>
      </c>
      <c r="E2860" s="18">
        <v>31466789</v>
      </c>
      <c r="F2860" s="2">
        <v>19.944479000000001</v>
      </c>
      <c r="G2860" s="2">
        <v>377</v>
      </c>
    </row>
    <row r="2861" spans="1:7" x14ac:dyDescent="0.3">
      <c r="A2861" s="2">
        <v>387</v>
      </c>
      <c r="B2861" s="2" t="s">
        <v>8529</v>
      </c>
      <c r="C2861" s="15">
        <v>71000000</v>
      </c>
      <c r="D2861" s="17">
        <v>14000000</v>
      </c>
      <c r="E2861" s="19">
        <v>85000000</v>
      </c>
      <c r="F2861" s="2">
        <v>26.967493999999999</v>
      </c>
      <c r="G2861" s="2">
        <v>613</v>
      </c>
    </row>
    <row r="2862" spans="1:7" x14ac:dyDescent="0.3">
      <c r="A2862" s="2">
        <v>6020</v>
      </c>
      <c r="B2862" s="2" t="s">
        <v>8532</v>
      </c>
      <c r="C2862" s="14">
        <v>-12000000</v>
      </c>
      <c r="D2862" s="16">
        <v>12000000</v>
      </c>
      <c r="E2862" s="18">
        <v>0</v>
      </c>
      <c r="F2862" s="2">
        <v>3.4445420000000002</v>
      </c>
      <c r="G2862" s="2">
        <v>47</v>
      </c>
    </row>
    <row r="2863" spans="1:7" x14ac:dyDescent="0.3">
      <c r="A2863" s="2">
        <v>122906</v>
      </c>
      <c r="B2863" s="2" t="s">
        <v>8536</v>
      </c>
      <c r="C2863" s="15">
        <v>87100449</v>
      </c>
      <c r="D2863" s="17">
        <v>0</v>
      </c>
      <c r="E2863" s="19">
        <v>87100449</v>
      </c>
      <c r="F2863" s="2">
        <v>74.817640999999995</v>
      </c>
      <c r="G2863" s="2">
        <v>2067</v>
      </c>
    </row>
    <row r="2864" spans="1:7" x14ac:dyDescent="0.3">
      <c r="A2864" s="2">
        <v>9550</v>
      </c>
      <c r="B2864" s="2" t="s">
        <v>8538</v>
      </c>
      <c r="C2864" s="14">
        <v>92863945</v>
      </c>
      <c r="D2864" s="16">
        <v>0</v>
      </c>
      <c r="E2864" s="18">
        <v>92863945</v>
      </c>
      <c r="F2864" s="2">
        <v>21.064081999999999</v>
      </c>
      <c r="G2864" s="2">
        <v>439</v>
      </c>
    </row>
    <row r="2865" spans="1:7" x14ac:dyDescent="0.3">
      <c r="A2865" s="2">
        <v>60599</v>
      </c>
      <c r="B2865" s="2" t="s">
        <v>8540</v>
      </c>
      <c r="C2865" s="15">
        <v>23485056</v>
      </c>
      <c r="D2865" s="17">
        <v>12000000</v>
      </c>
      <c r="E2865" s="19">
        <v>35485056</v>
      </c>
      <c r="F2865" s="2">
        <v>16.40512</v>
      </c>
      <c r="G2865" s="2">
        <v>294</v>
      </c>
    </row>
    <row r="2866" spans="1:7" x14ac:dyDescent="0.3">
      <c r="A2866" s="2">
        <v>227719</v>
      </c>
      <c r="B2866" s="2" t="s">
        <v>8543</v>
      </c>
      <c r="C2866" s="14">
        <v>20248241</v>
      </c>
      <c r="D2866" s="16">
        <v>12000000</v>
      </c>
      <c r="E2866" s="18">
        <v>32248241</v>
      </c>
      <c r="F2866" s="2">
        <v>32.940596999999997</v>
      </c>
      <c r="G2866" s="2">
        <v>933</v>
      </c>
    </row>
    <row r="2867" spans="1:7" x14ac:dyDescent="0.3">
      <c r="A2867" s="2">
        <v>14299</v>
      </c>
      <c r="B2867" s="2" t="s">
        <v>8546</v>
      </c>
      <c r="C2867" s="15">
        <v>-12000000</v>
      </c>
      <c r="D2867" s="17">
        <v>12000000</v>
      </c>
      <c r="E2867" s="19">
        <v>0</v>
      </c>
      <c r="F2867" s="2">
        <v>13.427427</v>
      </c>
      <c r="G2867" s="2">
        <v>86</v>
      </c>
    </row>
    <row r="2868" spans="1:7" x14ac:dyDescent="0.3">
      <c r="A2868" s="2">
        <v>19419</v>
      </c>
      <c r="B2868" s="2" t="s">
        <v>8550</v>
      </c>
      <c r="C2868" s="14">
        <v>0</v>
      </c>
      <c r="D2868" s="16">
        <v>0</v>
      </c>
      <c r="E2868" s="18">
        <v>0</v>
      </c>
      <c r="F2868" s="2">
        <v>5.359381</v>
      </c>
      <c r="G2868" s="2">
        <v>23</v>
      </c>
    </row>
    <row r="2869" spans="1:7" x14ac:dyDescent="0.3">
      <c r="A2869" s="2">
        <v>12088</v>
      </c>
      <c r="B2869" s="2" t="s">
        <v>8553</v>
      </c>
      <c r="C2869" s="15">
        <v>-1260859</v>
      </c>
      <c r="D2869" s="17">
        <v>8000000</v>
      </c>
      <c r="E2869" s="19">
        <v>6739141</v>
      </c>
      <c r="F2869" s="2">
        <v>8.7082289999999993</v>
      </c>
      <c r="G2869" s="2">
        <v>168</v>
      </c>
    </row>
    <row r="2870" spans="1:7" x14ac:dyDescent="0.3">
      <c r="A2870" s="2">
        <v>14799</v>
      </c>
      <c r="B2870" s="2" t="s">
        <v>8556</v>
      </c>
      <c r="C2870" s="14">
        <v>-6457975</v>
      </c>
      <c r="D2870" s="16">
        <v>12000000</v>
      </c>
      <c r="E2870" s="18">
        <v>5542025</v>
      </c>
      <c r="F2870" s="2">
        <v>4.3304280000000004</v>
      </c>
      <c r="G2870" s="2">
        <v>43</v>
      </c>
    </row>
    <row r="2871" spans="1:7" x14ac:dyDescent="0.3">
      <c r="A2871" s="2">
        <v>9466</v>
      </c>
      <c r="B2871" s="2" t="s">
        <v>8559</v>
      </c>
      <c r="C2871" s="15">
        <v>0</v>
      </c>
      <c r="D2871" s="17">
        <v>0</v>
      </c>
      <c r="E2871" s="19">
        <v>0</v>
      </c>
      <c r="F2871" s="2">
        <v>7.5945929999999997</v>
      </c>
      <c r="G2871" s="2">
        <v>111</v>
      </c>
    </row>
    <row r="2872" spans="1:7" x14ac:dyDescent="0.3">
      <c r="A2872" s="2">
        <v>7510</v>
      </c>
      <c r="B2872" s="2" t="s">
        <v>8562</v>
      </c>
      <c r="C2872" s="14">
        <v>-5245102</v>
      </c>
      <c r="D2872" s="16">
        <v>12000000</v>
      </c>
      <c r="E2872" s="18">
        <v>6754898</v>
      </c>
      <c r="F2872" s="2">
        <v>4.7701950000000002</v>
      </c>
      <c r="G2872" s="2">
        <v>78</v>
      </c>
    </row>
    <row r="2873" spans="1:7" x14ac:dyDescent="0.3">
      <c r="A2873" s="2">
        <v>31246</v>
      </c>
      <c r="B2873" s="2" t="s">
        <v>8564</v>
      </c>
      <c r="C2873" s="15">
        <v>-7077834</v>
      </c>
      <c r="D2873" s="17">
        <v>12000000</v>
      </c>
      <c r="E2873" s="19">
        <v>4922166</v>
      </c>
      <c r="F2873" s="2">
        <v>1.6233379999999999</v>
      </c>
      <c r="G2873" s="2">
        <v>23</v>
      </c>
    </row>
    <row r="2874" spans="1:7" x14ac:dyDescent="0.3">
      <c r="A2874" s="2">
        <v>61752</v>
      </c>
      <c r="B2874" s="2" t="s">
        <v>8567</v>
      </c>
      <c r="C2874" s="14">
        <v>-7060061</v>
      </c>
      <c r="D2874" s="16">
        <v>12000000</v>
      </c>
      <c r="E2874" s="18">
        <v>4939939</v>
      </c>
      <c r="F2874" s="2">
        <v>2.9939390000000001</v>
      </c>
      <c r="G2874" s="2">
        <v>16</v>
      </c>
    </row>
    <row r="2875" spans="1:7" x14ac:dyDescent="0.3">
      <c r="A2875" s="2">
        <v>10944</v>
      </c>
      <c r="B2875" s="2" t="s">
        <v>8569</v>
      </c>
      <c r="C2875" s="15">
        <v>-11999977</v>
      </c>
      <c r="D2875" s="17">
        <v>12000000</v>
      </c>
      <c r="E2875" s="19">
        <v>23</v>
      </c>
      <c r="F2875" s="2">
        <v>10.536092</v>
      </c>
      <c r="G2875" s="2">
        <v>89</v>
      </c>
    </row>
    <row r="2876" spans="1:7" x14ac:dyDescent="0.3">
      <c r="A2876" s="2">
        <v>10362</v>
      </c>
      <c r="B2876" s="2" t="s">
        <v>8573</v>
      </c>
      <c r="C2876" s="14">
        <v>-8851818</v>
      </c>
      <c r="D2876" s="16">
        <v>12000000</v>
      </c>
      <c r="E2876" s="18">
        <v>3148182</v>
      </c>
      <c r="F2876" s="2">
        <v>8.2906359999999992</v>
      </c>
      <c r="G2876" s="2">
        <v>154</v>
      </c>
    </row>
    <row r="2877" spans="1:7" x14ac:dyDescent="0.3">
      <c r="A2877" s="2">
        <v>14778</v>
      </c>
      <c r="B2877" s="2" t="s">
        <v>8575</v>
      </c>
      <c r="C2877" s="15">
        <v>0</v>
      </c>
      <c r="D2877" s="17">
        <v>0</v>
      </c>
      <c r="E2877" s="19">
        <v>0</v>
      </c>
      <c r="F2877" s="2">
        <v>3.6038420000000002</v>
      </c>
      <c r="G2877" s="2">
        <v>22</v>
      </c>
    </row>
    <row r="2878" spans="1:7" x14ac:dyDescent="0.3">
      <c r="A2878" s="2">
        <v>1255</v>
      </c>
      <c r="B2878" s="2" t="s">
        <v>3112</v>
      </c>
      <c r="C2878" s="14">
        <v>77489643</v>
      </c>
      <c r="D2878" s="16">
        <v>11000000</v>
      </c>
      <c r="E2878" s="18">
        <v>88489643</v>
      </c>
      <c r="F2878" s="2">
        <v>27.655270000000002</v>
      </c>
      <c r="G2878" s="2">
        <v>537</v>
      </c>
    </row>
    <row r="2879" spans="1:7" x14ac:dyDescent="0.3">
      <c r="A2879" s="2">
        <v>45226</v>
      </c>
      <c r="B2879" s="2" t="s">
        <v>8583</v>
      </c>
      <c r="C2879" s="15">
        <v>0</v>
      </c>
      <c r="D2879" s="17">
        <v>0</v>
      </c>
      <c r="E2879" s="19">
        <v>0</v>
      </c>
      <c r="F2879" s="2">
        <v>1.379643</v>
      </c>
      <c r="G2879" s="2">
        <v>4</v>
      </c>
    </row>
    <row r="2880" spans="1:7" x14ac:dyDescent="0.3">
      <c r="A2880" s="2">
        <v>10212</v>
      </c>
      <c r="B2880" s="2" t="s">
        <v>8586</v>
      </c>
      <c r="C2880" s="14">
        <v>-12000000</v>
      </c>
      <c r="D2880" s="16">
        <v>12000000</v>
      </c>
      <c r="E2880" s="18">
        <v>0</v>
      </c>
      <c r="F2880" s="2">
        <v>9.1643860000000004</v>
      </c>
      <c r="G2880" s="2">
        <v>141</v>
      </c>
    </row>
    <row r="2881" spans="1:7" x14ac:dyDescent="0.3">
      <c r="A2881" s="2">
        <v>8669</v>
      </c>
      <c r="B2881" s="2" t="s">
        <v>8589</v>
      </c>
      <c r="C2881" s="15">
        <v>-12000000</v>
      </c>
      <c r="D2881" s="17">
        <v>12000000</v>
      </c>
      <c r="E2881" s="19">
        <v>0</v>
      </c>
      <c r="F2881" s="2">
        <v>9.7794439999999998</v>
      </c>
      <c r="G2881" s="2">
        <v>225</v>
      </c>
    </row>
    <row r="2882" spans="1:7" x14ac:dyDescent="0.3">
      <c r="A2882" s="2">
        <v>179144</v>
      </c>
      <c r="B2882" s="2" t="s">
        <v>8592</v>
      </c>
      <c r="C2882" s="14">
        <v>-4028915</v>
      </c>
      <c r="D2882" s="16">
        <v>12400000</v>
      </c>
      <c r="E2882" s="18">
        <v>8371085</v>
      </c>
      <c r="F2882" s="2">
        <v>32.523572999999999</v>
      </c>
      <c r="G2882" s="2">
        <v>720</v>
      </c>
    </row>
    <row r="2883" spans="1:7" x14ac:dyDescent="0.3">
      <c r="A2883" s="2">
        <v>16857</v>
      </c>
      <c r="B2883" s="2" t="s">
        <v>8595</v>
      </c>
      <c r="C2883" s="15">
        <v>0</v>
      </c>
      <c r="D2883" s="17">
        <v>0</v>
      </c>
      <c r="E2883" s="19">
        <v>0</v>
      </c>
      <c r="F2883" s="2">
        <v>2.2488800000000002</v>
      </c>
      <c r="G2883" s="2">
        <v>53</v>
      </c>
    </row>
    <row r="2884" spans="1:7" x14ac:dyDescent="0.3">
      <c r="A2884" s="2">
        <v>86825</v>
      </c>
      <c r="B2884" s="2" t="s">
        <v>8599</v>
      </c>
      <c r="C2884" s="14">
        <v>77441</v>
      </c>
      <c r="D2884" s="16">
        <v>12000000</v>
      </c>
      <c r="E2884" s="18">
        <v>12077441</v>
      </c>
      <c r="F2884" s="2">
        <v>27.322212</v>
      </c>
      <c r="G2884" s="2">
        <v>882</v>
      </c>
    </row>
    <row r="2885" spans="1:7" x14ac:dyDescent="0.3">
      <c r="A2885" s="2">
        <v>844</v>
      </c>
      <c r="B2885" s="2" t="s">
        <v>8603</v>
      </c>
      <c r="C2885" s="15">
        <v>7271312</v>
      </c>
      <c r="D2885" s="17">
        <v>12000000</v>
      </c>
      <c r="E2885" s="19">
        <v>19271312</v>
      </c>
      <c r="F2885" s="2">
        <v>12.664787</v>
      </c>
      <c r="G2885" s="2">
        <v>206</v>
      </c>
    </row>
    <row r="2886" spans="1:7" x14ac:dyDescent="0.3">
      <c r="A2886" s="2">
        <v>8060</v>
      </c>
      <c r="B2886" s="2" t="s">
        <v>8606</v>
      </c>
      <c r="C2886" s="14">
        <v>-12000000</v>
      </c>
      <c r="D2886" s="16">
        <v>12000000</v>
      </c>
      <c r="E2886" s="18">
        <v>0</v>
      </c>
      <c r="F2886" s="2">
        <v>3.004432</v>
      </c>
      <c r="G2886" s="2">
        <v>38</v>
      </c>
    </row>
    <row r="2887" spans="1:7" x14ac:dyDescent="0.3">
      <c r="A2887" s="2">
        <v>15907</v>
      </c>
      <c r="B2887" s="2" t="s">
        <v>8609</v>
      </c>
      <c r="C2887" s="15">
        <v>-12000000</v>
      </c>
      <c r="D2887" s="17">
        <v>12000000</v>
      </c>
      <c r="E2887" s="19">
        <v>0</v>
      </c>
      <c r="F2887" s="2">
        <v>4.7952440000000003</v>
      </c>
      <c r="G2887" s="2">
        <v>41</v>
      </c>
    </row>
    <row r="2888" spans="1:7" x14ac:dyDescent="0.3">
      <c r="A2888" s="2">
        <v>38448</v>
      </c>
      <c r="B2888" s="2" t="s">
        <v>8613</v>
      </c>
      <c r="C2888" s="14">
        <v>-10355245</v>
      </c>
      <c r="D2888" s="16">
        <v>12000000</v>
      </c>
      <c r="E2888" s="18">
        <v>1644755</v>
      </c>
      <c r="F2888" s="2">
        <v>5.8412850000000001</v>
      </c>
      <c r="G2888" s="2">
        <v>84</v>
      </c>
    </row>
    <row r="2889" spans="1:7" x14ac:dyDescent="0.3">
      <c r="A2889" s="2">
        <v>327</v>
      </c>
      <c r="B2889" s="2" t="s">
        <v>8616</v>
      </c>
      <c r="C2889" s="15">
        <v>3250000</v>
      </c>
      <c r="D2889" s="17">
        <v>12000000</v>
      </c>
      <c r="E2889" s="19">
        <v>15250000</v>
      </c>
      <c r="F2889" s="2">
        <v>5.3277140000000003</v>
      </c>
      <c r="G2889" s="2">
        <v>107</v>
      </c>
    </row>
    <row r="2890" spans="1:7" x14ac:dyDescent="0.3">
      <c r="A2890" s="2">
        <v>9260</v>
      </c>
      <c r="B2890" s="2" t="s">
        <v>8619</v>
      </c>
      <c r="C2890" s="14">
        <v>-1200000</v>
      </c>
      <c r="D2890" s="16">
        <v>1200000</v>
      </c>
      <c r="E2890" s="18">
        <v>0</v>
      </c>
      <c r="F2890" s="2">
        <v>3.5827330000000002</v>
      </c>
      <c r="G2890" s="2">
        <v>50</v>
      </c>
    </row>
    <row r="2891" spans="1:7" x14ac:dyDescent="0.3">
      <c r="A2891" s="2">
        <v>61337</v>
      </c>
      <c r="B2891" s="2" t="s">
        <v>8621</v>
      </c>
      <c r="C2891" s="15">
        <v>0</v>
      </c>
      <c r="D2891" s="17">
        <v>0</v>
      </c>
      <c r="E2891" s="19">
        <v>0</v>
      </c>
      <c r="F2891" s="2">
        <v>2.678715</v>
      </c>
      <c r="G2891" s="2">
        <v>9</v>
      </c>
    </row>
    <row r="2892" spans="1:7" x14ac:dyDescent="0.3">
      <c r="A2892" s="2">
        <v>13079</v>
      </c>
      <c r="B2892" s="2" t="s">
        <v>8624</v>
      </c>
      <c r="C2892" s="14">
        <v>-8000000</v>
      </c>
      <c r="D2892" s="16">
        <v>8000000</v>
      </c>
      <c r="E2892" s="18">
        <v>0</v>
      </c>
      <c r="F2892" s="2">
        <v>9.7281429999999993</v>
      </c>
      <c r="G2892" s="2">
        <v>88</v>
      </c>
    </row>
    <row r="2893" spans="1:7" x14ac:dyDescent="0.3">
      <c r="A2893" s="2">
        <v>89325</v>
      </c>
      <c r="B2893" s="2" t="s">
        <v>8626</v>
      </c>
      <c r="C2893" s="15">
        <v>0</v>
      </c>
      <c r="D2893" s="17">
        <v>0</v>
      </c>
      <c r="E2893" s="19">
        <v>0</v>
      </c>
      <c r="F2893" s="2">
        <v>2.3038650000000001</v>
      </c>
      <c r="G2893" s="2">
        <v>22</v>
      </c>
    </row>
    <row r="2894" spans="1:7" x14ac:dyDescent="0.3">
      <c r="A2894" s="2">
        <v>4170</v>
      </c>
      <c r="B2894" s="2" t="s">
        <v>8629</v>
      </c>
      <c r="C2894" s="14">
        <v>-12000000</v>
      </c>
      <c r="D2894" s="16">
        <v>12000000</v>
      </c>
      <c r="E2894" s="18">
        <v>0</v>
      </c>
      <c r="F2894" s="2">
        <v>11.237374000000001</v>
      </c>
      <c r="G2894" s="2">
        <v>67</v>
      </c>
    </row>
    <row r="2895" spans="1:7" x14ac:dyDescent="0.3">
      <c r="A2895" s="2">
        <v>41508</v>
      </c>
      <c r="B2895" s="2" t="s">
        <v>8633</v>
      </c>
      <c r="C2895" s="15">
        <v>0</v>
      </c>
      <c r="D2895" s="17">
        <v>0</v>
      </c>
      <c r="E2895" s="19">
        <v>0</v>
      </c>
      <c r="F2895" s="2">
        <v>1.9068069999999999</v>
      </c>
      <c r="G2895" s="2">
        <v>28</v>
      </c>
    </row>
    <row r="2896" spans="1:7" x14ac:dyDescent="0.3">
      <c r="A2896" s="2">
        <v>12479</v>
      </c>
      <c r="B2896" s="2" t="s">
        <v>8637</v>
      </c>
      <c r="C2896" s="14">
        <v>-12000000</v>
      </c>
      <c r="D2896" s="16">
        <v>12000000</v>
      </c>
      <c r="E2896" s="18">
        <v>0</v>
      </c>
      <c r="F2896" s="2">
        <v>2.6958959999999998</v>
      </c>
      <c r="G2896" s="2">
        <v>28</v>
      </c>
    </row>
    <row r="2897" spans="1:7" x14ac:dyDescent="0.3">
      <c r="A2897" s="2">
        <v>44555</v>
      </c>
      <c r="B2897" s="2" t="s">
        <v>8640</v>
      </c>
      <c r="C2897" s="15">
        <v>0</v>
      </c>
      <c r="D2897" s="17">
        <v>0</v>
      </c>
      <c r="E2897" s="19">
        <v>0</v>
      </c>
      <c r="F2897" s="2">
        <v>1.4167959999999999</v>
      </c>
      <c r="G2897" s="2">
        <v>13</v>
      </c>
    </row>
    <row r="2898" spans="1:7" x14ac:dyDescent="0.3">
      <c r="A2898" s="2">
        <v>10133</v>
      </c>
      <c r="B2898" s="2" t="s">
        <v>8642</v>
      </c>
      <c r="C2898" s="14">
        <v>-7500000</v>
      </c>
      <c r="D2898" s="16">
        <v>7500000</v>
      </c>
      <c r="E2898" s="18">
        <v>0</v>
      </c>
      <c r="F2898" s="2">
        <v>11.636882999999999</v>
      </c>
      <c r="G2898" s="2">
        <v>192</v>
      </c>
    </row>
    <row r="2899" spans="1:7" x14ac:dyDescent="0.3">
      <c r="A2899" s="2">
        <v>21345</v>
      </c>
      <c r="B2899" s="2" t="s">
        <v>8644</v>
      </c>
      <c r="C2899" s="15">
        <v>-1347502</v>
      </c>
      <c r="D2899" s="17">
        <v>12000000</v>
      </c>
      <c r="E2899" s="19">
        <v>10652498</v>
      </c>
      <c r="F2899" s="2">
        <v>4.7933479999999999</v>
      </c>
      <c r="G2899" s="2">
        <v>55</v>
      </c>
    </row>
    <row r="2900" spans="1:7" x14ac:dyDescent="0.3">
      <c r="A2900" s="2">
        <v>173931</v>
      </c>
      <c r="B2900" s="2" t="s">
        <v>8648</v>
      </c>
      <c r="C2900" s="14">
        <v>-16430000</v>
      </c>
      <c r="D2900" s="16">
        <v>19000000</v>
      </c>
      <c r="E2900" s="18">
        <v>2570000</v>
      </c>
      <c r="F2900" s="2">
        <v>0.73865199999999998</v>
      </c>
      <c r="G2900" s="2">
        <v>3</v>
      </c>
    </row>
    <row r="2901" spans="1:7" x14ac:dyDescent="0.3">
      <c r="A2901" s="2">
        <v>61984</v>
      </c>
      <c r="B2901" s="2" t="s">
        <v>8651</v>
      </c>
      <c r="C2901" s="15">
        <v>-787706</v>
      </c>
      <c r="D2901" s="17">
        <v>12000000</v>
      </c>
      <c r="E2901" s="19">
        <v>11212294</v>
      </c>
      <c r="F2901" s="2">
        <v>5.158067</v>
      </c>
      <c r="G2901" s="2">
        <v>59</v>
      </c>
    </row>
    <row r="2902" spans="1:7" x14ac:dyDescent="0.3">
      <c r="A2902" s="2">
        <v>50601</v>
      </c>
      <c r="B2902" s="2" t="s">
        <v>8655</v>
      </c>
      <c r="C2902" s="14">
        <v>-19982521</v>
      </c>
      <c r="D2902" s="16">
        <v>20000000</v>
      </c>
      <c r="E2902" s="18">
        <v>17479</v>
      </c>
      <c r="F2902" s="2">
        <v>5.7276020000000001</v>
      </c>
      <c r="G2902" s="2">
        <v>62</v>
      </c>
    </row>
    <row r="2903" spans="1:7" x14ac:dyDescent="0.3">
      <c r="A2903" s="2">
        <v>26466</v>
      </c>
      <c r="B2903" s="2" t="s">
        <v>8658</v>
      </c>
      <c r="C2903" s="15">
        <v>-12000000</v>
      </c>
      <c r="D2903" s="17">
        <v>12000000</v>
      </c>
      <c r="E2903" s="19">
        <v>0</v>
      </c>
      <c r="F2903" s="2">
        <v>25.496925999999998</v>
      </c>
      <c r="G2903" s="2">
        <v>612</v>
      </c>
    </row>
    <row r="2904" spans="1:7" x14ac:dyDescent="0.3">
      <c r="A2904" s="2">
        <v>345003</v>
      </c>
      <c r="B2904" s="2" t="s">
        <v>8662</v>
      </c>
      <c r="C2904" s="14">
        <v>-1200000</v>
      </c>
      <c r="D2904" s="16">
        <v>1200000</v>
      </c>
      <c r="E2904" s="18">
        <v>0</v>
      </c>
      <c r="F2904" s="2">
        <v>0.48927100000000001</v>
      </c>
      <c r="G2904" s="2">
        <v>5</v>
      </c>
    </row>
    <row r="2905" spans="1:7" x14ac:dyDescent="0.3">
      <c r="A2905" s="2">
        <v>236751</v>
      </c>
      <c r="B2905" s="2" t="s">
        <v>8665</v>
      </c>
      <c r="C2905" s="15">
        <v>89332962</v>
      </c>
      <c r="D2905" s="17">
        <v>12000000</v>
      </c>
      <c r="E2905" s="19">
        <v>101332962</v>
      </c>
      <c r="F2905" s="2">
        <v>11.150261</v>
      </c>
      <c r="G2905" s="2">
        <v>229</v>
      </c>
    </row>
    <row r="2906" spans="1:7" x14ac:dyDescent="0.3">
      <c r="A2906" s="2">
        <v>107</v>
      </c>
      <c r="B2906" s="2" t="s">
        <v>8667</v>
      </c>
      <c r="C2906" s="14">
        <v>73557872</v>
      </c>
      <c r="D2906" s="16">
        <v>10000000</v>
      </c>
      <c r="E2906" s="18">
        <v>83557872</v>
      </c>
      <c r="F2906" s="2">
        <v>53.595686000000001</v>
      </c>
      <c r="G2906" s="2">
        <v>2912</v>
      </c>
    </row>
    <row r="2907" spans="1:7" x14ac:dyDescent="0.3">
      <c r="A2907" s="2">
        <v>357837</v>
      </c>
      <c r="B2907" s="2" t="s">
        <v>8669</v>
      </c>
      <c r="C2907" s="15">
        <v>0</v>
      </c>
      <c r="D2907" s="17">
        <v>0</v>
      </c>
      <c r="E2907" s="19">
        <v>0</v>
      </c>
      <c r="F2907" s="2">
        <v>0.18623400000000001</v>
      </c>
      <c r="G2907" s="2">
        <v>2</v>
      </c>
    </row>
    <row r="2908" spans="1:7" x14ac:dyDescent="0.3">
      <c r="A2908" s="2">
        <v>8913</v>
      </c>
      <c r="B2908" s="2" t="s">
        <v>8674</v>
      </c>
      <c r="C2908" s="14">
        <v>45969467</v>
      </c>
      <c r="D2908" s="16">
        <v>11500000</v>
      </c>
      <c r="E2908" s="18">
        <v>57469467</v>
      </c>
      <c r="F2908" s="2">
        <v>20.747993999999998</v>
      </c>
      <c r="G2908" s="2">
        <v>407</v>
      </c>
    </row>
    <row r="2909" spans="1:7" x14ac:dyDescent="0.3">
      <c r="A2909" s="2">
        <v>13889</v>
      </c>
      <c r="B2909" s="2" t="s">
        <v>8676</v>
      </c>
      <c r="C2909" s="15">
        <v>0</v>
      </c>
      <c r="D2909" s="17">
        <v>0</v>
      </c>
      <c r="E2909" s="19">
        <v>0</v>
      </c>
      <c r="F2909" s="2">
        <v>2.9308529999999999</v>
      </c>
      <c r="G2909" s="2">
        <v>20</v>
      </c>
    </row>
    <row r="2910" spans="1:7" x14ac:dyDescent="0.3">
      <c r="A2910" s="2">
        <v>18530</v>
      </c>
      <c r="B2910" s="2" t="s">
        <v>8680</v>
      </c>
      <c r="C2910" s="14">
        <v>-11500000</v>
      </c>
      <c r="D2910" s="16">
        <v>11500000</v>
      </c>
      <c r="E2910" s="18">
        <v>0</v>
      </c>
      <c r="F2910" s="2">
        <v>4.7591900000000003</v>
      </c>
      <c r="G2910" s="2">
        <v>29</v>
      </c>
    </row>
    <row r="2911" spans="1:7" x14ac:dyDescent="0.3">
      <c r="A2911" s="2">
        <v>358451</v>
      </c>
      <c r="B2911" s="2" t="s">
        <v>8684</v>
      </c>
      <c r="C2911" s="15">
        <v>0</v>
      </c>
      <c r="D2911" s="17">
        <v>0</v>
      </c>
      <c r="E2911" s="19">
        <v>0</v>
      </c>
      <c r="F2911" s="2">
        <v>0.75336199999999998</v>
      </c>
      <c r="G2911" s="2">
        <v>5</v>
      </c>
    </row>
    <row r="2912" spans="1:7" x14ac:dyDescent="0.3">
      <c r="A2912" s="2">
        <v>927</v>
      </c>
      <c r="B2912" s="2" t="s">
        <v>8689</v>
      </c>
      <c r="C2912" s="14">
        <v>142083102</v>
      </c>
      <c r="D2912" s="16">
        <v>11000000</v>
      </c>
      <c r="E2912" s="18">
        <v>153083102</v>
      </c>
      <c r="F2912" s="2">
        <v>45.072136</v>
      </c>
      <c r="G2912" s="2">
        <v>1596</v>
      </c>
    </row>
    <row r="2913" spans="1:7" x14ac:dyDescent="0.3">
      <c r="A2913" s="2">
        <v>11</v>
      </c>
      <c r="B2913" s="2" t="s">
        <v>8691</v>
      </c>
      <c r="C2913" s="15">
        <v>764398007</v>
      </c>
      <c r="D2913" s="17">
        <v>11000000</v>
      </c>
      <c r="E2913" s="19">
        <v>775398007</v>
      </c>
      <c r="F2913" s="2">
        <v>126.39369499999999</v>
      </c>
      <c r="G2913" s="2">
        <v>6624</v>
      </c>
    </row>
    <row r="2914" spans="1:7" x14ac:dyDescent="0.3">
      <c r="A2914" s="2">
        <v>291870</v>
      </c>
      <c r="B2914" s="2" t="s">
        <v>8693</v>
      </c>
      <c r="C2914" s="14">
        <v>82573028</v>
      </c>
      <c r="D2914" s="16">
        <v>11500000</v>
      </c>
      <c r="E2914" s="18">
        <v>94073028</v>
      </c>
      <c r="F2914" s="2">
        <v>56.805781000000003</v>
      </c>
      <c r="G2914" s="2">
        <v>1406</v>
      </c>
    </row>
    <row r="2915" spans="1:7" x14ac:dyDescent="0.3">
      <c r="A2915" s="2">
        <v>907</v>
      </c>
      <c r="B2915" s="2" t="s">
        <v>8696</v>
      </c>
      <c r="C2915" s="15">
        <v>100858363</v>
      </c>
      <c r="D2915" s="17">
        <v>11000000</v>
      </c>
      <c r="E2915" s="19">
        <v>111858363</v>
      </c>
      <c r="F2915" s="2">
        <v>12.854853</v>
      </c>
      <c r="G2915" s="2">
        <v>247</v>
      </c>
    </row>
    <row r="2916" spans="1:7" x14ac:dyDescent="0.3">
      <c r="A2916" s="2">
        <v>206563</v>
      </c>
      <c r="B2916" s="2" t="s">
        <v>8699</v>
      </c>
      <c r="C2916" s="14">
        <v>0</v>
      </c>
      <c r="D2916" s="16">
        <v>0</v>
      </c>
      <c r="E2916" s="18">
        <v>0</v>
      </c>
      <c r="F2916" s="2">
        <v>14.637357</v>
      </c>
      <c r="G2916" s="2">
        <v>242</v>
      </c>
    </row>
    <row r="2917" spans="1:7" x14ac:dyDescent="0.3">
      <c r="A2917" s="2">
        <v>11887</v>
      </c>
      <c r="B2917" s="2" t="s">
        <v>8703</v>
      </c>
      <c r="C2917" s="15">
        <v>0</v>
      </c>
      <c r="D2917" s="17">
        <v>0</v>
      </c>
      <c r="E2917" s="19">
        <v>0</v>
      </c>
      <c r="F2917" s="2">
        <v>21.801188</v>
      </c>
      <c r="G2917" s="2">
        <v>821</v>
      </c>
    </row>
    <row r="2918" spans="1:7" x14ac:dyDescent="0.3">
      <c r="A2918" s="2">
        <v>45317</v>
      </c>
      <c r="B2918" s="2" t="s">
        <v>8705</v>
      </c>
      <c r="C2918" s="14">
        <v>68617009</v>
      </c>
      <c r="D2918" s="16">
        <v>25000000</v>
      </c>
      <c r="E2918" s="18">
        <v>93617009</v>
      </c>
      <c r="F2918" s="2">
        <v>31.019380999999999</v>
      </c>
      <c r="G2918" s="2">
        <v>1486</v>
      </c>
    </row>
    <row r="2919" spans="1:7" x14ac:dyDescent="0.3">
      <c r="A2919" s="2">
        <v>12094</v>
      </c>
      <c r="B2919" s="2" t="s">
        <v>8708</v>
      </c>
      <c r="C2919" s="15">
        <v>61778712</v>
      </c>
      <c r="D2919" s="17">
        <v>11000000</v>
      </c>
      <c r="E2919" s="19">
        <v>72778712</v>
      </c>
      <c r="F2919" s="2">
        <v>11.227086999999999</v>
      </c>
      <c r="G2919" s="2">
        <v>298</v>
      </c>
    </row>
    <row r="2920" spans="1:7" x14ac:dyDescent="0.3">
      <c r="A2920" s="2">
        <v>10377</v>
      </c>
      <c r="B2920" s="2" t="s">
        <v>8710</v>
      </c>
      <c r="C2920" s="14">
        <v>53088552</v>
      </c>
      <c r="D2920" s="16">
        <v>11000000</v>
      </c>
      <c r="E2920" s="18">
        <v>64088552</v>
      </c>
      <c r="F2920" s="2">
        <v>19.231507000000001</v>
      </c>
      <c r="G2920" s="2">
        <v>384</v>
      </c>
    </row>
    <row r="2921" spans="1:7" x14ac:dyDescent="0.3">
      <c r="A2921" s="2">
        <v>249164</v>
      </c>
      <c r="B2921" s="2" t="s">
        <v>8712</v>
      </c>
      <c r="C2921" s="15">
        <v>67874843</v>
      </c>
      <c r="D2921" s="17">
        <v>11000000</v>
      </c>
      <c r="E2921" s="19">
        <v>78874843</v>
      </c>
      <c r="F2921" s="2">
        <v>31.162838000000001</v>
      </c>
      <c r="G2921" s="2">
        <v>1368</v>
      </c>
    </row>
    <row r="2922" spans="1:7" x14ac:dyDescent="0.3">
      <c r="A2922" s="2">
        <v>256092</v>
      </c>
      <c r="B2922" s="2" t="s">
        <v>8715</v>
      </c>
      <c r="C2922" s="14">
        <v>-12000000</v>
      </c>
      <c r="D2922" s="16">
        <v>12000000</v>
      </c>
      <c r="E2922" s="18">
        <v>0</v>
      </c>
      <c r="F2922" s="2">
        <v>3.9448699999999999</v>
      </c>
      <c r="G2922" s="2">
        <v>74</v>
      </c>
    </row>
    <row r="2923" spans="1:7" x14ac:dyDescent="0.3">
      <c r="A2923" s="2">
        <v>9942</v>
      </c>
      <c r="B2923" s="2" t="s">
        <v>8718</v>
      </c>
      <c r="C2923" s="15">
        <v>38797148</v>
      </c>
      <c r="D2923" s="17">
        <v>11000000</v>
      </c>
      <c r="E2923" s="19">
        <v>49797148</v>
      </c>
      <c r="F2923" s="2">
        <v>7.5591920000000004</v>
      </c>
      <c r="G2923" s="2">
        <v>217</v>
      </c>
    </row>
    <row r="2924" spans="1:7" x14ac:dyDescent="0.3">
      <c r="A2924" s="2">
        <v>10748</v>
      </c>
      <c r="B2924" s="2" t="s">
        <v>8721</v>
      </c>
      <c r="C2924" s="14">
        <v>0</v>
      </c>
      <c r="D2924" s="16">
        <v>0</v>
      </c>
      <c r="E2924" s="18">
        <v>0</v>
      </c>
      <c r="F2924" s="2">
        <v>7.3775870000000001</v>
      </c>
      <c r="G2924" s="2">
        <v>142</v>
      </c>
    </row>
    <row r="2925" spans="1:7" x14ac:dyDescent="0.3">
      <c r="A2925" s="2">
        <v>1817</v>
      </c>
      <c r="B2925" s="2" t="s">
        <v>8724</v>
      </c>
      <c r="C2925" s="15">
        <v>84837138</v>
      </c>
      <c r="D2925" s="17">
        <v>13000000</v>
      </c>
      <c r="E2925" s="19">
        <v>97837138</v>
      </c>
      <c r="F2925" s="2">
        <v>38.018084999999999</v>
      </c>
      <c r="G2925" s="2">
        <v>1062</v>
      </c>
    </row>
    <row r="2926" spans="1:7" x14ac:dyDescent="0.3">
      <c r="A2926" s="2">
        <v>10229</v>
      </c>
      <c r="B2926" s="2" t="s">
        <v>8726</v>
      </c>
      <c r="C2926" s="14">
        <v>30227069</v>
      </c>
      <c r="D2926" s="16">
        <v>11000000</v>
      </c>
      <c r="E2926" s="18">
        <v>41227069</v>
      </c>
      <c r="F2926" s="2">
        <v>33.283554000000002</v>
      </c>
      <c r="G2926" s="2">
        <v>1018</v>
      </c>
    </row>
    <row r="2927" spans="1:7" x14ac:dyDescent="0.3">
      <c r="A2927" s="2">
        <v>687</v>
      </c>
      <c r="B2927" s="2" t="s">
        <v>8728</v>
      </c>
      <c r="C2927" s="15">
        <v>28363635</v>
      </c>
      <c r="D2927" s="17">
        <v>11000000</v>
      </c>
      <c r="E2927" s="19">
        <v>39363635</v>
      </c>
      <c r="F2927" s="2">
        <v>15.864928000000001</v>
      </c>
      <c r="G2927" s="2">
        <v>337</v>
      </c>
    </row>
    <row r="2928" spans="1:7" x14ac:dyDescent="0.3">
      <c r="A2928" s="2">
        <v>796</v>
      </c>
      <c r="B2928" s="2" t="s">
        <v>8731</v>
      </c>
      <c r="C2928" s="14">
        <v>65402208</v>
      </c>
      <c r="D2928" s="16">
        <v>10500000</v>
      </c>
      <c r="E2928" s="18">
        <v>75902208</v>
      </c>
      <c r="F2928" s="2">
        <v>23.449703</v>
      </c>
      <c r="G2928" s="2">
        <v>827</v>
      </c>
    </row>
    <row r="2929" spans="1:7" x14ac:dyDescent="0.3">
      <c r="A2929" s="2">
        <v>22804</v>
      </c>
      <c r="B2929" s="2" t="s">
        <v>8733</v>
      </c>
      <c r="C2929" s="15">
        <v>57233629</v>
      </c>
      <c r="D2929" s="17">
        <v>11000000</v>
      </c>
      <c r="E2929" s="19">
        <v>68233629</v>
      </c>
      <c r="F2929" s="2">
        <v>31.900898999999999</v>
      </c>
      <c r="G2929" s="2">
        <v>722</v>
      </c>
    </row>
    <row r="2930" spans="1:7" x14ac:dyDescent="0.3">
      <c r="A2930" s="2">
        <v>10156</v>
      </c>
      <c r="B2930" s="2" t="s">
        <v>8735</v>
      </c>
      <c r="C2930" s="14">
        <v>20672907</v>
      </c>
      <c r="D2930" s="16">
        <v>11000000</v>
      </c>
      <c r="E2930" s="18">
        <v>31672907</v>
      </c>
      <c r="F2930" s="2">
        <v>14.282314</v>
      </c>
      <c r="G2930" s="2">
        <v>204</v>
      </c>
    </row>
    <row r="2931" spans="1:7" x14ac:dyDescent="0.3">
      <c r="A2931" s="2">
        <v>12837</v>
      </c>
      <c r="B2931" s="2" t="s">
        <v>8737</v>
      </c>
      <c r="C2931" s="15">
        <v>27105395</v>
      </c>
      <c r="D2931" s="17">
        <v>11000000</v>
      </c>
      <c r="E2931" s="19">
        <v>38105395</v>
      </c>
      <c r="F2931" s="2">
        <v>7.6459789999999996</v>
      </c>
      <c r="G2931" s="2">
        <v>158</v>
      </c>
    </row>
    <row r="2932" spans="1:7" x14ac:dyDescent="0.3">
      <c r="A2932" s="2">
        <v>17708</v>
      </c>
      <c r="B2932" s="2" t="s">
        <v>8739</v>
      </c>
      <c r="C2932" s="14">
        <v>12978402</v>
      </c>
      <c r="D2932" s="16">
        <v>11000000</v>
      </c>
      <c r="E2932" s="18">
        <v>23978402</v>
      </c>
      <c r="F2932" s="2">
        <v>3.4957579999999999</v>
      </c>
      <c r="G2932" s="2">
        <v>54</v>
      </c>
    </row>
    <row r="2933" spans="1:7" x14ac:dyDescent="0.3">
      <c r="A2933" s="2">
        <v>13937</v>
      </c>
      <c r="B2933" s="2" t="s">
        <v>8742</v>
      </c>
      <c r="C2933" s="15">
        <v>25170057</v>
      </c>
      <c r="D2933" s="17">
        <v>12000000</v>
      </c>
      <c r="E2933" s="19">
        <v>37170057</v>
      </c>
      <c r="F2933" s="2">
        <v>7.5589589999999998</v>
      </c>
      <c r="G2933" s="2">
        <v>65</v>
      </c>
    </row>
    <row r="2934" spans="1:7" x14ac:dyDescent="0.3">
      <c r="A2934" s="2">
        <v>28932</v>
      </c>
      <c r="B2934" s="2" t="s">
        <v>8744</v>
      </c>
      <c r="C2934" s="14">
        <v>0</v>
      </c>
      <c r="D2934" s="16">
        <v>11</v>
      </c>
      <c r="E2934" s="18">
        <v>11</v>
      </c>
      <c r="F2934" s="2">
        <v>3.3752080000000002</v>
      </c>
      <c r="G2934" s="2">
        <v>29</v>
      </c>
    </row>
    <row r="2935" spans="1:7" x14ac:dyDescent="0.3">
      <c r="A2935" s="2">
        <v>31909</v>
      </c>
      <c r="B2935" s="2" t="s">
        <v>8746</v>
      </c>
      <c r="C2935" s="15">
        <v>-7115337</v>
      </c>
      <c r="D2935" s="17">
        <v>12000000</v>
      </c>
      <c r="E2935" s="19">
        <v>4884663</v>
      </c>
      <c r="F2935" s="2">
        <v>4.2342690000000003</v>
      </c>
      <c r="G2935" s="2">
        <v>57</v>
      </c>
    </row>
    <row r="2936" spans="1:7" x14ac:dyDescent="0.3">
      <c r="A2936" s="2">
        <v>167073</v>
      </c>
      <c r="B2936" s="2" t="s">
        <v>8749</v>
      </c>
      <c r="C2936" s="14">
        <v>51076141</v>
      </c>
      <c r="D2936" s="16">
        <v>11000000</v>
      </c>
      <c r="E2936" s="18">
        <v>62076141</v>
      </c>
      <c r="F2936" s="2">
        <v>39.337949000000002</v>
      </c>
      <c r="G2936" s="2">
        <v>1213</v>
      </c>
    </row>
    <row r="2937" spans="1:7" x14ac:dyDescent="0.3">
      <c r="A2937" s="2">
        <v>3175</v>
      </c>
      <c r="B2937" s="2" t="s">
        <v>8753</v>
      </c>
      <c r="C2937" s="15">
        <v>9000000</v>
      </c>
      <c r="D2937" s="17">
        <v>11000000</v>
      </c>
      <c r="E2937" s="19">
        <v>20000000</v>
      </c>
      <c r="F2937" s="2">
        <v>29.543330999999998</v>
      </c>
      <c r="G2937" s="2">
        <v>505</v>
      </c>
    </row>
    <row r="2938" spans="1:7" x14ac:dyDescent="0.3">
      <c r="A2938" s="2">
        <v>14369</v>
      </c>
      <c r="B2938" s="2" t="s">
        <v>8755</v>
      </c>
      <c r="C2938" s="14">
        <v>-9217324</v>
      </c>
      <c r="D2938" s="16">
        <v>24000000</v>
      </c>
      <c r="E2938" s="18">
        <v>14782676</v>
      </c>
      <c r="F2938" s="2">
        <v>4.1206399999999999</v>
      </c>
      <c r="G2938" s="2">
        <v>53</v>
      </c>
    </row>
    <row r="2939" spans="1:7" x14ac:dyDescent="0.3">
      <c r="A2939" s="2">
        <v>16888</v>
      </c>
      <c r="B2939" s="2" t="s">
        <v>8758</v>
      </c>
      <c r="C2939" s="15">
        <v>-10300000</v>
      </c>
      <c r="D2939" s="17">
        <v>24000000</v>
      </c>
      <c r="E2939" s="19">
        <v>13700000</v>
      </c>
      <c r="F2939" s="2">
        <v>2.2595369999999999</v>
      </c>
      <c r="G2939" s="2">
        <v>34</v>
      </c>
    </row>
    <row r="2940" spans="1:7" x14ac:dyDescent="0.3">
      <c r="A2940" s="2">
        <v>121826</v>
      </c>
      <c r="B2940" s="2" t="s">
        <v>8760</v>
      </c>
      <c r="C2940" s="14">
        <v>48520298</v>
      </c>
      <c r="D2940" s="16">
        <v>11000000</v>
      </c>
      <c r="E2940" s="18">
        <v>59520298</v>
      </c>
      <c r="F2940" s="2">
        <v>7.7220209999999998</v>
      </c>
      <c r="G2940" s="2">
        <v>139</v>
      </c>
    </row>
    <row r="2941" spans="1:7" x14ac:dyDescent="0.3">
      <c r="A2941" s="2">
        <v>10646</v>
      </c>
      <c r="B2941" s="2" t="s">
        <v>8763</v>
      </c>
      <c r="C2941" s="15">
        <v>12430766</v>
      </c>
      <c r="D2941" s="17">
        <v>11000000</v>
      </c>
      <c r="E2941" s="19">
        <v>23430766</v>
      </c>
      <c r="F2941" s="2">
        <v>7.063053</v>
      </c>
      <c r="G2941" s="2">
        <v>74</v>
      </c>
    </row>
    <row r="2942" spans="1:7" x14ac:dyDescent="0.3">
      <c r="A2942" s="2">
        <v>12149</v>
      </c>
      <c r="B2942" s="2" t="s">
        <v>8766</v>
      </c>
      <c r="C2942" s="14">
        <v>2110448</v>
      </c>
      <c r="D2942" s="16">
        <v>11000000</v>
      </c>
      <c r="E2942" s="18">
        <v>13110448</v>
      </c>
      <c r="F2942" s="2">
        <v>16.003958000000001</v>
      </c>
      <c r="G2942" s="2">
        <v>334</v>
      </c>
    </row>
    <row r="2943" spans="1:7" x14ac:dyDescent="0.3">
      <c r="A2943" s="2">
        <v>304357</v>
      </c>
      <c r="B2943" s="2" t="s">
        <v>8768</v>
      </c>
      <c r="C2943" s="15">
        <v>50619773</v>
      </c>
      <c r="D2943" s="17">
        <v>11000000</v>
      </c>
      <c r="E2943" s="19">
        <v>61619773</v>
      </c>
      <c r="F2943" s="2">
        <v>21.204929</v>
      </c>
      <c r="G2943" s="2">
        <v>440</v>
      </c>
    </row>
    <row r="2944" spans="1:7" x14ac:dyDescent="0.3">
      <c r="A2944" s="2">
        <v>11184</v>
      </c>
      <c r="B2944" s="2" t="s">
        <v>8771</v>
      </c>
      <c r="C2944" s="14">
        <v>0</v>
      </c>
      <c r="D2944" s="16">
        <v>0</v>
      </c>
      <c r="E2944" s="18">
        <v>0</v>
      </c>
      <c r="F2944" s="2">
        <v>6.7993139999999999</v>
      </c>
      <c r="G2944" s="2">
        <v>131</v>
      </c>
    </row>
    <row r="2945" spans="1:7" x14ac:dyDescent="0.3">
      <c r="A2945" s="2">
        <v>766</v>
      </c>
      <c r="B2945" s="2" t="s">
        <v>8773</v>
      </c>
      <c r="C2945" s="15">
        <v>-11000000</v>
      </c>
      <c r="D2945" s="17">
        <v>11000000</v>
      </c>
      <c r="E2945" s="19">
        <v>0</v>
      </c>
      <c r="F2945" s="2">
        <v>33.758280999999997</v>
      </c>
      <c r="G2945" s="2">
        <v>838</v>
      </c>
    </row>
    <row r="2946" spans="1:7" x14ac:dyDescent="0.3">
      <c r="A2946" s="2">
        <v>20009</v>
      </c>
      <c r="B2946" s="2" t="s">
        <v>8775</v>
      </c>
      <c r="C2946" s="14">
        <v>-7586085</v>
      </c>
      <c r="D2946" s="16">
        <v>14000000</v>
      </c>
      <c r="E2946" s="18">
        <v>6413915</v>
      </c>
      <c r="F2946" s="2">
        <v>9.3718109999999992</v>
      </c>
      <c r="G2946" s="2">
        <v>60</v>
      </c>
    </row>
    <row r="2947" spans="1:7" x14ac:dyDescent="0.3">
      <c r="A2947" s="2">
        <v>1587</v>
      </c>
      <c r="B2947" s="2" t="s">
        <v>8778</v>
      </c>
      <c r="C2947" s="15">
        <v>19000000</v>
      </c>
      <c r="D2947" s="17">
        <v>11000000</v>
      </c>
      <c r="E2947" s="19">
        <v>30000000</v>
      </c>
      <c r="F2947" s="2">
        <v>33.282794000000003</v>
      </c>
      <c r="G2947" s="2">
        <v>919</v>
      </c>
    </row>
    <row r="2948" spans="1:7" x14ac:dyDescent="0.3">
      <c r="A2948" s="2">
        <v>30973</v>
      </c>
      <c r="B2948" s="2" t="s">
        <v>8780</v>
      </c>
      <c r="C2948" s="14">
        <v>-5930910</v>
      </c>
      <c r="D2948" s="16">
        <v>10000000</v>
      </c>
      <c r="E2948" s="18">
        <v>4069090</v>
      </c>
      <c r="F2948" s="2">
        <v>3.2081719999999998</v>
      </c>
      <c r="G2948" s="2">
        <v>12</v>
      </c>
    </row>
    <row r="2949" spans="1:7" x14ac:dyDescent="0.3">
      <c r="A2949" s="2">
        <v>11109</v>
      </c>
      <c r="B2949" s="2" t="s">
        <v>8784</v>
      </c>
      <c r="C2949" s="15">
        <v>-11000000</v>
      </c>
      <c r="D2949" s="17">
        <v>11000000</v>
      </c>
      <c r="E2949" s="19">
        <v>0</v>
      </c>
      <c r="F2949" s="2">
        <v>4.1319179999999998</v>
      </c>
      <c r="G2949" s="2">
        <v>80</v>
      </c>
    </row>
    <row r="2950" spans="1:7" x14ac:dyDescent="0.3">
      <c r="A2950" s="2">
        <v>9027</v>
      </c>
      <c r="B2950" s="2" t="s">
        <v>8786</v>
      </c>
      <c r="C2950" s="14">
        <v>0</v>
      </c>
      <c r="D2950" s="16">
        <v>0</v>
      </c>
      <c r="E2950" s="18">
        <v>0</v>
      </c>
      <c r="F2950" s="2">
        <v>4.0932880000000003</v>
      </c>
      <c r="G2950" s="2">
        <v>75</v>
      </c>
    </row>
    <row r="2951" spans="1:7" x14ac:dyDescent="0.3">
      <c r="A2951" s="2">
        <v>63020</v>
      </c>
      <c r="B2951" s="2" t="s">
        <v>8788</v>
      </c>
      <c r="C2951" s="15">
        <v>-8167174</v>
      </c>
      <c r="D2951" s="17">
        <v>11000000</v>
      </c>
      <c r="E2951" s="19">
        <v>2832826</v>
      </c>
      <c r="F2951" s="2">
        <v>1.1876709999999999</v>
      </c>
      <c r="G2951" s="2">
        <v>9</v>
      </c>
    </row>
    <row r="2952" spans="1:7" x14ac:dyDescent="0.3">
      <c r="A2952" s="2">
        <v>86829</v>
      </c>
      <c r="B2952" s="2" t="s">
        <v>8791</v>
      </c>
      <c r="C2952" s="14">
        <v>21935319</v>
      </c>
      <c r="D2952" s="16">
        <v>11000000</v>
      </c>
      <c r="E2952" s="18">
        <v>32935319</v>
      </c>
      <c r="F2952" s="2">
        <v>36.319204999999997</v>
      </c>
      <c r="G2952" s="2">
        <v>834</v>
      </c>
    </row>
    <row r="2953" spans="1:7" x14ac:dyDescent="0.3">
      <c r="A2953" s="2">
        <v>11065</v>
      </c>
      <c r="B2953" s="2" t="s">
        <v>8793</v>
      </c>
      <c r="C2953" s="15">
        <v>16017403</v>
      </c>
      <c r="D2953" s="17">
        <v>0</v>
      </c>
      <c r="E2953" s="19">
        <v>16017403</v>
      </c>
      <c r="F2953" s="2">
        <v>4.1467520000000002</v>
      </c>
      <c r="G2953" s="2">
        <v>75</v>
      </c>
    </row>
    <row r="2954" spans="1:7" x14ac:dyDescent="0.3">
      <c r="A2954" s="2">
        <v>13888</v>
      </c>
      <c r="B2954" s="2" t="s">
        <v>8798</v>
      </c>
      <c r="C2954" s="14">
        <v>-8192146</v>
      </c>
      <c r="D2954" s="16">
        <v>11000000</v>
      </c>
      <c r="E2954" s="18">
        <v>2807854</v>
      </c>
      <c r="F2954" s="2">
        <v>9.7055889999999998</v>
      </c>
      <c r="G2954" s="2">
        <v>153</v>
      </c>
    </row>
    <row r="2955" spans="1:7" x14ac:dyDescent="0.3">
      <c r="A2955" s="2">
        <v>42345</v>
      </c>
      <c r="B2955" s="2" t="s">
        <v>8802</v>
      </c>
      <c r="C2955" s="15">
        <v>-8800000</v>
      </c>
      <c r="D2955" s="17">
        <v>11000000</v>
      </c>
      <c r="E2955" s="19">
        <v>2200000</v>
      </c>
      <c r="F2955" s="2">
        <v>1.3969849999999999</v>
      </c>
      <c r="G2955" s="2">
        <v>16</v>
      </c>
    </row>
    <row r="2956" spans="1:7" x14ac:dyDescent="0.3">
      <c r="A2956" s="2">
        <v>13994</v>
      </c>
      <c r="B2956" s="2" t="s">
        <v>8805</v>
      </c>
      <c r="C2956" s="14">
        <v>2945242</v>
      </c>
      <c r="D2956" s="16">
        <v>0</v>
      </c>
      <c r="E2956" s="18">
        <v>2945242</v>
      </c>
      <c r="F2956" s="2">
        <v>4.0567739999999999</v>
      </c>
      <c r="G2956" s="2">
        <v>33</v>
      </c>
    </row>
    <row r="2957" spans="1:7" x14ac:dyDescent="0.3">
      <c r="A2957" s="2">
        <v>1590</v>
      </c>
      <c r="B2957" s="2" t="s">
        <v>8808</v>
      </c>
      <c r="C2957" s="15">
        <v>-11000000</v>
      </c>
      <c r="D2957" s="17">
        <v>11000000</v>
      </c>
      <c r="E2957" s="19">
        <v>0</v>
      </c>
      <c r="F2957" s="2">
        <v>5.0626870000000004</v>
      </c>
      <c r="G2957" s="2">
        <v>42</v>
      </c>
    </row>
    <row r="2958" spans="1:7" x14ac:dyDescent="0.3">
      <c r="A2958" s="2">
        <v>62728</v>
      </c>
      <c r="B2958" s="2" t="s">
        <v>8811</v>
      </c>
      <c r="C2958" s="14">
        <v>0</v>
      </c>
      <c r="D2958" s="16">
        <v>0</v>
      </c>
      <c r="E2958" s="18">
        <v>0</v>
      </c>
      <c r="F2958" s="2">
        <v>3.1221519999999998</v>
      </c>
      <c r="G2958" s="2">
        <v>35</v>
      </c>
    </row>
    <row r="2959" spans="1:7" x14ac:dyDescent="0.3">
      <c r="A2959" s="2">
        <v>11917</v>
      </c>
      <c r="B2959" s="2" t="s">
        <v>8813</v>
      </c>
      <c r="C2959" s="15">
        <v>103057533</v>
      </c>
      <c r="D2959" s="17">
        <v>10800000</v>
      </c>
      <c r="E2959" s="19">
        <v>113857533</v>
      </c>
      <c r="F2959" s="2">
        <v>32.943848000000003</v>
      </c>
      <c r="G2959" s="2">
        <v>820</v>
      </c>
    </row>
    <row r="2960" spans="1:7" x14ac:dyDescent="0.3">
      <c r="A2960" s="2">
        <v>45138</v>
      </c>
      <c r="B2960" s="2" t="s">
        <v>8817</v>
      </c>
      <c r="C2960" s="14">
        <v>0</v>
      </c>
      <c r="D2960" s="16">
        <v>0</v>
      </c>
      <c r="E2960" s="18">
        <v>0</v>
      </c>
      <c r="F2960" s="2">
        <v>0.70012700000000005</v>
      </c>
      <c r="G2960" s="2">
        <v>6</v>
      </c>
    </row>
    <row r="2961" spans="1:7" x14ac:dyDescent="0.3">
      <c r="A2961" s="2">
        <v>80271</v>
      </c>
      <c r="B2961" s="2" t="s">
        <v>8821</v>
      </c>
      <c r="C2961" s="15">
        <v>-11000000</v>
      </c>
      <c r="D2961" s="17">
        <v>11000000</v>
      </c>
      <c r="E2961" s="19">
        <v>0</v>
      </c>
      <c r="F2961" s="2">
        <v>31.763200999999999</v>
      </c>
      <c r="G2961" s="2">
        <v>881</v>
      </c>
    </row>
    <row r="2962" spans="1:7" x14ac:dyDescent="0.3">
      <c r="A2962" s="2">
        <v>4657</v>
      </c>
      <c r="B2962" s="2" t="s">
        <v>8824</v>
      </c>
      <c r="C2962" s="14">
        <v>0</v>
      </c>
      <c r="D2962" s="16">
        <v>0</v>
      </c>
      <c r="E2962" s="18">
        <v>0</v>
      </c>
      <c r="F2962" s="2">
        <v>8.9508639999999993</v>
      </c>
      <c r="G2962" s="2">
        <v>25</v>
      </c>
    </row>
    <row r="2963" spans="1:7" x14ac:dyDescent="0.3">
      <c r="A2963" s="2">
        <v>14395</v>
      </c>
      <c r="B2963" s="2" t="s">
        <v>8828</v>
      </c>
      <c r="C2963" s="15">
        <v>9600000</v>
      </c>
      <c r="D2963" s="17">
        <v>7400000</v>
      </c>
      <c r="E2963" s="19">
        <v>17000000</v>
      </c>
      <c r="F2963" s="2">
        <v>3.2469030000000001</v>
      </c>
      <c r="G2963" s="2">
        <v>42</v>
      </c>
    </row>
    <row r="2964" spans="1:7" x14ac:dyDescent="0.3">
      <c r="A2964" s="2">
        <v>24137</v>
      </c>
      <c r="B2964" s="2" t="s">
        <v>8832</v>
      </c>
      <c r="C2964" s="14">
        <v>4535191</v>
      </c>
      <c r="D2964" s="16">
        <v>14000000</v>
      </c>
      <c r="E2964" s="18">
        <v>18535191</v>
      </c>
      <c r="F2964" s="2">
        <v>4.5195230000000004</v>
      </c>
      <c r="G2964" s="2">
        <v>46</v>
      </c>
    </row>
    <row r="2965" spans="1:7" x14ac:dyDescent="0.3">
      <c r="A2965" s="2">
        <v>190847</v>
      </c>
      <c r="B2965" s="2" t="s">
        <v>8835</v>
      </c>
      <c r="C2965" s="15">
        <v>0</v>
      </c>
      <c r="D2965" s="17">
        <v>0</v>
      </c>
      <c r="E2965" s="19">
        <v>0</v>
      </c>
      <c r="F2965" s="2">
        <v>18.764453</v>
      </c>
      <c r="G2965" s="2">
        <v>302</v>
      </c>
    </row>
    <row r="2966" spans="1:7" x14ac:dyDescent="0.3">
      <c r="A2966" s="2">
        <v>11056</v>
      </c>
      <c r="B2966" s="2" t="s">
        <v>8839</v>
      </c>
      <c r="C2966" s="14">
        <v>0</v>
      </c>
      <c r="D2966" s="16">
        <v>0</v>
      </c>
      <c r="E2966" s="18">
        <v>0</v>
      </c>
      <c r="F2966" s="2">
        <v>6.3401350000000001</v>
      </c>
      <c r="G2966" s="2">
        <v>112</v>
      </c>
    </row>
    <row r="2967" spans="1:7" x14ac:dyDescent="0.3">
      <c r="A2967" s="2">
        <v>62</v>
      </c>
      <c r="B2967" s="2" t="s">
        <v>8844</v>
      </c>
      <c r="C2967" s="15">
        <v>58200000</v>
      </c>
      <c r="D2967" s="17">
        <v>10500000</v>
      </c>
      <c r="E2967" s="19">
        <v>68700000</v>
      </c>
      <c r="F2967" s="2">
        <v>86.201183999999998</v>
      </c>
      <c r="G2967" s="2">
        <v>2998</v>
      </c>
    </row>
    <row r="2968" spans="1:7" x14ac:dyDescent="0.3">
      <c r="A2968" s="2">
        <v>601</v>
      </c>
      <c r="B2968" s="2" t="s">
        <v>8848</v>
      </c>
      <c r="C2968" s="14">
        <v>782410554</v>
      </c>
      <c r="D2968" s="16">
        <v>10500000</v>
      </c>
      <c r="E2968" s="18">
        <v>792910554</v>
      </c>
      <c r="F2968" s="2">
        <v>56.105798</v>
      </c>
      <c r="G2968" s="2">
        <v>3269</v>
      </c>
    </row>
    <row r="2969" spans="1:7" x14ac:dyDescent="0.3">
      <c r="A2969" s="2">
        <v>13067</v>
      </c>
      <c r="B2969" s="2" t="s">
        <v>8850</v>
      </c>
      <c r="C2969" s="15">
        <v>7500000</v>
      </c>
      <c r="D2969" s="17">
        <v>10000000</v>
      </c>
      <c r="E2969" s="19">
        <v>17500000</v>
      </c>
      <c r="F2969" s="2">
        <v>12.792446</v>
      </c>
      <c r="G2969" s="2">
        <v>160</v>
      </c>
    </row>
    <row r="2970" spans="1:7" x14ac:dyDescent="0.3">
      <c r="A2970" s="2">
        <v>25379</v>
      </c>
      <c r="B2970" s="2" t="s">
        <v>8853</v>
      </c>
      <c r="C2970" s="14">
        <v>0</v>
      </c>
      <c r="D2970" s="16">
        <v>0</v>
      </c>
      <c r="E2970" s="18">
        <v>0</v>
      </c>
      <c r="F2970" s="2">
        <v>1.985552</v>
      </c>
      <c r="G2970" s="2">
        <v>6</v>
      </c>
    </row>
    <row r="2971" spans="1:7" x14ac:dyDescent="0.3">
      <c r="A2971" s="2">
        <v>88641</v>
      </c>
      <c r="B2971" s="2" t="s">
        <v>8857</v>
      </c>
      <c r="C2971" s="15">
        <v>-10376491</v>
      </c>
      <c r="D2971" s="17">
        <v>10500000</v>
      </c>
      <c r="E2971" s="19">
        <v>123509</v>
      </c>
      <c r="F2971" s="2">
        <v>3.7073000000000002E-2</v>
      </c>
      <c r="G2971" s="2">
        <v>2</v>
      </c>
    </row>
    <row r="2972" spans="1:7" x14ac:dyDescent="0.3">
      <c r="A2972" s="2">
        <v>58051</v>
      </c>
      <c r="B2972" s="2" t="s">
        <v>8862</v>
      </c>
      <c r="C2972" s="14">
        <v>0</v>
      </c>
      <c r="D2972" s="16">
        <v>0</v>
      </c>
      <c r="E2972" s="18">
        <v>0</v>
      </c>
      <c r="F2972" s="2">
        <v>0.12082</v>
      </c>
      <c r="G2972" s="2">
        <v>29</v>
      </c>
    </row>
    <row r="2973" spans="1:7" x14ac:dyDescent="0.3">
      <c r="A2973" s="2">
        <v>14877</v>
      </c>
      <c r="B2973" s="2" t="s">
        <v>8866</v>
      </c>
      <c r="C2973" s="15">
        <v>-11000000</v>
      </c>
      <c r="D2973" s="17">
        <v>11000000</v>
      </c>
      <c r="E2973" s="19">
        <v>0</v>
      </c>
      <c r="F2973" s="2">
        <v>3.6468479999999999</v>
      </c>
      <c r="G2973" s="2">
        <v>16</v>
      </c>
    </row>
    <row r="2974" spans="1:7" x14ac:dyDescent="0.3">
      <c r="A2974" s="2">
        <v>96399</v>
      </c>
      <c r="B2974" s="2" t="s">
        <v>8868</v>
      </c>
      <c r="C2974" s="14">
        <v>-2377154</v>
      </c>
      <c r="D2974" s="16">
        <v>12000000</v>
      </c>
      <c r="E2974" s="18">
        <v>9622846</v>
      </c>
      <c r="F2974" s="2">
        <v>5.7595450000000001</v>
      </c>
      <c r="G2974" s="2">
        <v>35</v>
      </c>
    </row>
    <row r="2975" spans="1:7" x14ac:dyDescent="0.3">
      <c r="A2975" s="2">
        <v>304410</v>
      </c>
      <c r="B2975" s="2" t="s">
        <v>8872</v>
      </c>
      <c r="C2975" s="15">
        <v>-11000000</v>
      </c>
      <c r="D2975" s="17">
        <v>11000000</v>
      </c>
      <c r="E2975" s="19">
        <v>0</v>
      </c>
      <c r="F2975" s="2">
        <v>25.302978</v>
      </c>
      <c r="G2975" s="2">
        <v>766</v>
      </c>
    </row>
    <row r="2976" spans="1:7" x14ac:dyDescent="0.3">
      <c r="A2976" s="2">
        <v>489</v>
      </c>
      <c r="B2976" s="2" t="s">
        <v>8875</v>
      </c>
      <c r="C2976" s="14">
        <v>215933435</v>
      </c>
      <c r="D2976" s="16">
        <v>10000000</v>
      </c>
      <c r="E2976" s="18">
        <v>225933435</v>
      </c>
      <c r="F2976" s="2">
        <v>43.734886000000003</v>
      </c>
      <c r="G2976" s="2">
        <v>2811</v>
      </c>
    </row>
    <row r="2977" spans="1:7" x14ac:dyDescent="0.3">
      <c r="A2977" s="2">
        <v>373314</v>
      </c>
      <c r="B2977" s="2" t="s">
        <v>8877</v>
      </c>
      <c r="C2977" s="15">
        <v>-11000000</v>
      </c>
      <c r="D2977" s="17">
        <v>11000000</v>
      </c>
      <c r="E2977" s="19">
        <v>0</v>
      </c>
      <c r="F2977" s="2">
        <v>10.016909</v>
      </c>
      <c r="G2977" s="2">
        <v>149</v>
      </c>
    </row>
    <row r="2978" spans="1:7" x14ac:dyDescent="0.3">
      <c r="A2978" s="2">
        <v>214</v>
      </c>
      <c r="B2978" s="2" t="s">
        <v>8880</v>
      </c>
      <c r="C2978" s="14">
        <v>153876815</v>
      </c>
      <c r="D2978" s="16">
        <v>10000000</v>
      </c>
      <c r="E2978" s="18">
        <v>163876815</v>
      </c>
      <c r="F2978" s="2">
        <v>33.124870999999999</v>
      </c>
      <c r="G2978" s="2">
        <v>1071</v>
      </c>
    </row>
    <row r="2979" spans="1:7" x14ac:dyDescent="0.3">
      <c r="A2979" s="2">
        <v>10890</v>
      </c>
      <c r="B2979" s="2" t="s">
        <v>8883</v>
      </c>
      <c r="C2979" s="15">
        <v>75300000</v>
      </c>
      <c r="D2979" s="17">
        <v>10000000</v>
      </c>
      <c r="E2979" s="19">
        <v>85300000</v>
      </c>
      <c r="F2979" s="2">
        <v>10.892398</v>
      </c>
      <c r="G2979" s="2">
        <v>249</v>
      </c>
    </row>
    <row r="2980" spans="1:7" x14ac:dyDescent="0.3">
      <c r="A2980" s="2">
        <v>1588</v>
      </c>
      <c r="B2980" s="2" t="s">
        <v>8886</v>
      </c>
      <c r="C2980" s="14">
        <v>62449929</v>
      </c>
      <c r="D2980" s="16">
        <v>28000000</v>
      </c>
      <c r="E2980" s="18">
        <v>90449929</v>
      </c>
      <c r="F2980" s="2">
        <v>14.754281000000001</v>
      </c>
      <c r="G2980" s="2">
        <v>568</v>
      </c>
    </row>
    <row r="2981" spans="1:7" x14ac:dyDescent="0.3">
      <c r="A2981" s="2">
        <v>316727</v>
      </c>
      <c r="B2981" s="2" t="s">
        <v>8888</v>
      </c>
      <c r="C2981" s="15">
        <v>108587880</v>
      </c>
      <c r="D2981" s="17">
        <v>10000000</v>
      </c>
      <c r="E2981" s="19">
        <v>118587880</v>
      </c>
      <c r="F2981" s="2">
        <v>53.727145999999998</v>
      </c>
      <c r="G2981" s="2">
        <v>1306</v>
      </c>
    </row>
    <row r="2982" spans="1:7" x14ac:dyDescent="0.3">
      <c r="A2982" s="2">
        <v>10314</v>
      </c>
      <c r="B2982" s="2" t="s">
        <v>8891</v>
      </c>
      <c r="C2982" s="14">
        <v>93166989</v>
      </c>
      <c r="D2982" s="16">
        <v>10000000</v>
      </c>
      <c r="E2982" s="18">
        <v>103166989</v>
      </c>
      <c r="F2982" s="2">
        <v>8.9876000000000005</v>
      </c>
      <c r="G2982" s="2">
        <v>418</v>
      </c>
    </row>
    <row r="2983" spans="1:7" x14ac:dyDescent="0.3">
      <c r="A2983" s="2">
        <v>663</v>
      </c>
      <c r="B2983" s="2" t="s">
        <v>8893</v>
      </c>
      <c r="C2983" s="15">
        <v>129352633</v>
      </c>
      <c r="D2983" s="17">
        <v>10000000</v>
      </c>
      <c r="E2983" s="19">
        <v>139352633</v>
      </c>
      <c r="F2983" s="2">
        <v>29.244768000000001</v>
      </c>
      <c r="G2983" s="2">
        <v>903</v>
      </c>
    </row>
    <row r="2984" spans="1:7" x14ac:dyDescent="0.3">
      <c r="A2984" s="2">
        <v>11804</v>
      </c>
      <c r="B2984" s="2" t="s">
        <v>8895</v>
      </c>
      <c r="C2984" s="14">
        <v>81196419</v>
      </c>
      <c r="D2984" s="16">
        <v>10000000</v>
      </c>
      <c r="E2984" s="18">
        <v>91196419</v>
      </c>
      <c r="F2984" s="2">
        <v>14.447723</v>
      </c>
      <c r="G2984" s="2">
        <v>261</v>
      </c>
    </row>
    <row r="2985" spans="1:7" x14ac:dyDescent="0.3">
      <c r="A2985" s="2">
        <v>16781</v>
      </c>
      <c r="B2985" s="2" t="s">
        <v>8897</v>
      </c>
      <c r="C2985" s="15">
        <v>51231524</v>
      </c>
      <c r="D2985" s="17">
        <v>6000000</v>
      </c>
      <c r="E2985" s="19">
        <v>57231524</v>
      </c>
      <c r="F2985" s="2">
        <v>5.8822080000000003</v>
      </c>
      <c r="G2985" s="2">
        <v>77</v>
      </c>
    </row>
    <row r="2986" spans="1:7" x14ac:dyDescent="0.3">
      <c r="A2986" s="2">
        <v>11873</v>
      </c>
      <c r="B2986" s="2" t="s">
        <v>8899</v>
      </c>
      <c r="C2986" s="14">
        <v>38493982</v>
      </c>
      <c r="D2986" s="16">
        <v>13800000</v>
      </c>
      <c r="E2986" s="18">
        <v>52293982</v>
      </c>
      <c r="F2986" s="2">
        <v>17.339300000000001</v>
      </c>
      <c r="G2986" s="2">
        <v>291</v>
      </c>
    </row>
    <row r="2987" spans="1:7" x14ac:dyDescent="0.3">
      <c r="A2987" s="2">
        <v>9289</v>
      </c>
      <c r="B2987" s="2" t="s">
        <v>8902</v>
      </c>
      <c r="C2987" s="15">
        <v>40100000</v>
      </c>
      <c r="D2987" s="17">
        <v>10000000</v>
      </c>
      <c r="E2987" s="19">
        <v>50100000</v>
      </c>
      <c r="F2987" s="2">
        <v>19.524972000000002</v>
      </c>
      <c r="G2987" s="2">
        <v>234</v>
      </c>
    </row>
    <row r="2988" spans="1:7" x14ac:dyDescent="0.3">
      <c r="A2988" s="2">
        <v>10414</v>
      </c>
      <c r="B2988" s="2" t="s">
        <v>8905</v>
      </c>
      <c r="C2988" s="14">
        <v>40752337</v>
      </c>
      <c r="D2988" s="16">
        <v>10000000</v>
      </c>
      <c r="E2988" s="18">
        <v>50752337</v>
      </c>
      <c r="F2988" s="2">
        <v>8.9328369999999993</v>
      </c>
      <c r="G2988" s="2">
        <v>198</v>
      </c>
    </row>
    <row r="2989" spans="1:7" x14ac:dyDescent="0.3">
      <c r="A2989" s="2">
        <v>1970</v>
      </c>
      <c r="B2989" s="2" t="s">
        <v>8907</v>
      </c>
      <c r="C2989" s="15">
        <v>173474602</v>
      </c>
      <c r="D2989" s="17">
        <v>10000000</v>
      </c>
      <c r="E2989" s="19">
        <v>183474602</v>
      </c>
      <c r="F2989" s="2">
        <v>35.695442</v>
      </c>
      <c r="G2989" s="2">
        <v>865</v>
      </c>
    </row>
    <row r="2990" spans="1:7" x14ac:dyDescent="0.3">
      <c r="A2990" s="2">
        <v>9614</v>
      </c>
      <c r="B2990" s="2" t="s">
        <v>8909</v>
      </c>
      <c r="C2990" s="14">
        <v>29205099</v>
      </c>
      <c r="D2990" s="16">
        <v>12000000</v>
      </c>
      <c r="E2990" s="18">
        <v>41205099</v>
      </c>
      <c r="F2990" s="2">
        <v>26.598884000000002</v>
      </c>
      <c r="G2990" s="2">
        <v>755</v>
      </c>
    </row>
    <row r="2991" spans="1:7" x14ac:dyDescent="0.3">
      <c r="A2991" s="2">
        <v>8922</v>
      </c>
      <c r="B2991" s="2" t="s">
        <v>8911</v>
      </c>
      <c r="C2991" s="15">
        <v>49217789</v>
      </c>
      <c r="D2991" s="17">
        <v>10000000</v>
      </c>
      <c r="E2991" s="19">
        <v>59217789</v>
      </c>
      <c r="F2991" s="2">
        <v>23.316208</v>
      </c>
      <c r="G2991" s="2">
        <v>720</v>
      </c>
    </row>
    <row r="2992" spans="1:7" x14ac:dyDescent="0.3">
      <c r="A2992" s="2">
        <v>1648</v>
      </c>
      <c r="B2992" s="2" t="s">
        <v>8913</v>
      </c>
      <c r="C2992" s="14">
        <v>30485039</v>
      </c>
      <c r="D2992" s="16">
        <v>10000000</v>
      </c>
      <c r="E2992" s="18">
        <v>40485039</v>
      </c>
      <c r="F2992" s="2">
        <v>25.929893</v>
      </c>
      <c r="G2992" s="2">
        <v>454</v>
      </c>
    </row>
    <row r="2993" spans="1:7" x14ac:dyDescent="0.3">
      <c r="A2993" s="2">
        <v>17917</v>
      </c>
      <c r="B2993" s="2" t="s">
        <v>8916</v>
      </c>
      <c r="C2993" s="15">
        <v>27402877</v>
      </c>
      <c r="D2993" s="17">
        <v>10000000</v>
      </c>
      <c r="E2993" s="19">
        <v>37402877</v>
      </c>
      <c r="F2993" s="2">
        <v>8.3059980000000007</v>
      </c>
      <c r="G2993" s="2">
        <v>103</v>
      </c>
    </row>
    <row r="2994" spans="1:7" x14ac:dyDescent="0.3">
      <c r="A2994" s="2">
        <v>74534</v>
      </c>
      <c r="B2994" s="2" t="s">
        <v>8919</v>
      </c>
      <c r="C2994" s="14">
        <v>126836156</v>
      </c>
      <c r="D2994" s="16">
        <v>10000000</v>
      </c>
      <c r="E2994" s="18">
        <v>136836156</v>
      </c>
      <c r="F2994" s="2">
        <v>21.258991000000002</v>
      </c>
      <c r="G2994" s="2">
        <v>459</v>
      </c>
    </row>
    <row r="2995" spans="1:7" x14ac:dyDescent="0.3">
      <c r="A2995" s="2">
        <v>19405</v>
      </c>
      <c r="B2995" s="2" t="s">
        <v>8922</v>
      </c>
      <c r="C2995" s="15">
        <v>34460850</v>
      </c>
      <c r="D2995" s="17">
        <v>10000000</v>
      </c>
      <c r="E2995" s="19">
        <v>44460850</v>
      </c>
      <c r="F2995" s="2">
        <v>5.699058</v>
      </c>
      <c r="G2995" s="2">
        <v>67</v>
      </c>
    </row>
    <row r="2996" spans="1:7" x14ac:dyDescent="0.3">
      <c r="A2996" s="2">
        <v>9355</v>
      </c>
      <c r="B2996" s="2" t="s">
        <v>8926</v>
      </c>
      <c r="C2996" s="14">
        <v>23924696</v>
      </c>
      <c r="D2996" s="16">
        <v>12305523</v>
      </c>
      <c r="E2996" s="18">
        <v>36230219</v>
      </c>
      <c r="F2996" s="2">
        <v>36.582037999999997</v>
      </c>
      <c r="G2996" s="2">
        <v>748</v>
      </c>
    </row>
    <row r="2997" spans="1:7" x14ac:dyDescent="0.3">
      <c r="A2997" s="2">
        <v>10999</v>
      </c>
      <c r="B2997" s="2" t="s">
        <v>8928</v>
      </c>
      <c r="C2997" s="15">
        <v>47500000</v>
      </c>
      <c r="D2997" s="17">
        <v>10000000</v>
      </c>
      <c r="E2997" s="19">
        <v>57500000</v>
      </c>
      <c r="F2997" s="2">
        <v>34.224204</v>
      </c>
      <c r="G2997" s="2">
        <v>742</v>
      </c>
    </row>
    <row r="2998" spans="1:7" x14ac:dyDescent="0.3">
      <c r="A2998" s="2">
        <v>321258</v>
      </c>
      <c r="B2998" s="2" t="s">
        <v>8930</v>
      </c>
      <c r="C2998" s="14">
        <v>54188367</v>
      </c>
      <c r="D2998" s="16">
        <v>10000000</v>
      </c>
      <c r="E2998" s="18">
        <v>64188367</v>
      </c>
      <c r="F2998" s="2">
        <v>38.179482999999998</v>
      </c>
      <c r="G2998" s="2">
        <v>1102</v>
      </c>
    </row>
    <row r="2999" spans="1:7" x14ac:dyDescent="0.3">
      <c r="A2999" s="2">
        <v>44040</v>
      </c>
      <c r="B2999" s="2" t="s">
        <v>8932</v>
      </c>
      <c r="C2999" s="15">
        <v>23583175</v>
      </c>
      <c r="D2999" s="17">
        <v>10000000</v>
      </c>
      <c r="E2999" s="19">
        <v>33583175</v>
      </c>
      <c r="F2999" s="2">
        <v>30.934688000000001</v>
      </c>
      <c r="G2999" s="2">
        <v>816</v>
      </c>
    </row>
    <row r="3000" spans="1:7" x14ac:dyDescent="0.3">
      <c r="A3000" s="2">
        <v>10426</v>
      </c>
      <c r="B3000" s="2" t="s">
        <v>8934</v>
      </c>
      <c r="C3000" s="14">
        <v>13526835</v>
      </c>
      <c r="D3000" s="16">
        <v>20000000</v>
      </c>
      <c r="E3000" s="18">
        <v>33526835</v>
      </c>
      <c r="F3000" s="2">
        <v>7.4996390000000002</v>
      </c>
      <c r="G3000" s="2">
        <v>100</v>
      </c>
    </row>
    <row r="3001" spans="1:7" x14ac:dyDescent="0.3">
      <c r="A3001" s="2">
        <v>280092</v>
      </c>
      <c r="B3001" s="2" t="s">
        <v>8937</v>
      </c>
      <c r="C3001" s="15">
        <v>94303851</v>
      </c>
      <c r="D3001" s="17">
        <v>10000000</v>
      </c>
      <c r="E3001" s="19">
        <v>104303851</v>
      </c>
      <c r="F3001" s="2">
        <v>45.946523999999997</v>
      </c>
      <c r="G3001" s="2">
        <v>983</v>
      </c>
    </row>
    <row r="3002" spans="1:7" x14ac:dyDescent="0.3">
      <c r="A3002" s="2">
        <v>13938</v>
      </c>
      <c r="B3002" s="2" t="s">
        <v>8940</v>
      </c>
      <c r="C3002" s="14">
        <v>15754284</v>
      </c>
      <c r="D3002" s="16">
        <v>10000000</v>
      </c>
      <c r="E3002" s="18">
        <v>25754284</v>
      </c>
      <c r="F3002" s="2">
        <v>4.9287770000000002</v>
      </c>
      <c r="G3002" s="2">
        <v>69</v>
      </c>
    </row>
    <row r="3003" spans="1:7" x14ac:dyDescent="0.3">
      <c r="A3003" s="2">
        <v>10163</v>
      </c>
      <c r="B3003" s="2" t="s">
        <v>8943</v>
      </c>
      <c r="C3003" s="15">
        <v>22101000</v>
      </c>
      <c r="D3003" s="17">
        <v>10000000</v>
      </c>
      <c r="E3003" s="19">
        <v>32101000</v>
      </c>
      <c r="F3003" s="2">
        <v>10.125029</v>
      </c>
      <c r="G3003" s="2">
        <v>197</v>
      </c>
    </row>
    <row r="3004" spans="1:7" x14ac:dyDescent="0.3">
      <c r="A3004" s="2">
        <v>12182</v>
      </c>
      <c r="B3004" s="2" t="s">
        <v>8945</v>
      </c>
      <c r="C3004" s="14">
        <v>23973937</v>
      </c>
      <c r="D3004" s="16">
        <v>9000000</v>
      </c>
      <c r="E3004" s="18">
        <v>32973937</v>
      </c>
      <c r="F3004" s="2">
        <v>20.452449000000001</v>
      </c>
      <c r="G3004" s="2">
        <v>379</v>
      </c>
    </row>
    <row r="3005" spans="1:7" x14ac:dyDescent="0.3">
      <c r="A3005" s="2">
        <v>1832</v>
      </c>
      <c r="B3005" s="2" t="s">
        <v>8949</v>
      </c>
      <c r="C3005" s="15">
        <v>20652890</v>
      </c>
      <c r="D3005" s="17">
        <v>10000000</v>
      </c>
      <c r="E3005" s="19">
        <v>30652890</v>
      </c>
      <c r="F3005" s="2">
        <v>14.543435000000001</v>
      </c>
      <c r="G3005" s="2">
        <v>823</v>
      </c>
    </row>
    <row r="3006" spans="1:7" x14ac:dyDescent="0.3">
      <c r="A3006" s="2">
        <v>9034</v>
      </c>
      <c r="B3006" s="2" t="s">
        <v>8951</v>
      </c>
      <c r="C3006" s="14">
        <v>-10000000</v>
      </c>
      <c r="D3006" s="16">
        <v>10000000</v>
      </c>
      <c r="E3006" s="18">
        <v>0</v>
      </c>
      <c r="F3006" s="2">
        <v>6.0153540000000003</v>
      </c>
      <c r="G3006" s="2">
        <v>62</v>
      </c>
    </row>
    <row r="3007" spans="1:7" x14ac:dyDescent="0.3">
      <c r="A3007" s="2">
        <v>15301</v>
      </c>
      <c r="B3007" s="2" t="s">
        <v>8955</v>
      </c>
      <c r="C3007" s="15">
        <v>19450919</v>
      </c>
      <c r="D3007" s="17">
        <v>10000000</v>
      </c>
      <c r="E3007" s="19">
        <v>29450919</v>
      </c>
      <c r="F3007" s="2">
        <v>12.902975</v>
      </c>
      <c r="G3007" s="2">
        <v>161</v>
      </c>
    </row>
    <row r="3008" spans="1:7" x14ac:dyDescent="0.3">
      <c r="A3008" s="2">
        <v>10135</v>
      </c>
      <c r="B3008" s="2" t="s">
        <v>8957</v>
      </c>
      <c r="C3008" s="14">
        <v>15050028</v>
      </c>
      <c r="D3008" s="16">
        <v>15000000</v>
      </c>
      <c r="E3008" s="18">
        <v>30050028</v>
      </c>
      <c r="F3008" s="2">
        <v>6.2162030000000001</v>
      </c>
      <c r="G3008" s="2">
        <v>252</v>
      </c>
    </row>
    <row r="3009" spans="1:7" x14ac:dyDescent="0.3">
      <c r="A3009" s="2">
        <v>26352</v>
      </c>
      <c r="B3009" s="2" t="s">
        <v>8959</v>
      </c>
      <c r="C3009" s="15">
        <v>19392418</v>
      </c>
      <c r="D3009" s="17">
        <v>10000000</v>
      </c>
      <c r="E3009" s="19">
        <v>29392418</v>
      </c>
      <c r="F3009" s="2">
        <v>3.2906390000000001</v>
      </c>
      <c r="G3009" s="2">
        <v>31</v>
      </c>
    </row>
    <row r="3010" spans="1:7" x14ac:dyDescent="0.3">
      <c r="A3010" s="2">
        <v>20616</v>
      </c>
      <c r="B3010" s="2" t="s">
        <v>8961</v>
      </c>
      <c r="C3010" s="14">
        <v>25911240</v>
      </c>
      <c r="D3010" s="16">
        <v>8500000</v>
      </c>
      <c r="E3010" s="18">
        <v>34411240</v>
      </c>
      <c r="F3010" s="2">
        <v>4.8444510000000003</v>
      </c>
      <c r="G3010" s="2">
        <v>70</v>
      </c>
    </row>
    <row r="3011" spans="1:7" x14ac:dyDescent="0.3">
      <c r="A3011" s="2">
        <v>9794</v>
      </c>
      <c r="B3011" s="2" t="s">
        <v>8963</v>
      </c>
      <c r="C3011" s="15">
        <v>26368909</v>
      </c>
      <c r="D3011" s="17">
        <v>12000000</v>
      </c>
      <c r="E3011" s="19">
        <v>38368909</v>
      </c>
      <c r="F3011" s="2">
        <v>9.5597370000000002</v>
      </c>
      <c r="G3011" s="2">
        <v>153</v>
      </c>
    </row>
    <row r="3012" spans="1:7" x14ac:dyDescent="0.3">
      <c r="A3012" s="2">
        <v>15037</v>
      </c>
      <c r="B3012" s="2" t="s">
        <v>8966</v>
      </c>
      <c r="C3012" s="14">
        <v>15605015</v>
      </c>
      <c r="D3012" s="16">
        <v>10000000</v>
      </c>
      <c r="E3012" s="18">
        <v>25605015</v>
      </c>
      <c r="F3012" s="2">
        <v>11.350382</v>
      </c>
      <c r="G3012" s="2">
        <v>122</v>
      </c>
    </row>
    <row r="3013" spans="1:7" x14ac:dyDescent="0.3">
      <c r="A3013" s="2">
        <v>227</v>
      </c>
      <c r="B3013" s="2" t="s">
        <v>8968</v>
      </c>
      <c r="C3013" s="15">
        <v>23697647</v>
      </c>
      <c r="D3013" s="17">
        <v>10000000</v>
      </c>
      <c r="E3013" s="19">
        <v>33697647</v>
      </c>
      <c r="F3013" s="2">
        <v>13.455373</v>
      </c>
      <c r="G3013" s="2">
        <v>291</v>
      </c>
    </row>
    <row r="3014" spans="1:7" x14ac:dyDescent="0.3">
      <c r="A3014" s="2">
        <v>294272</v>
      </c>
      <c r="B3014" s="2" t="s">
        <v>8970</v>
      </c>
      <c r="C3014" s="14">
        <v>78695338</v>
      </c>
      <c r="D3014" s="16">
        <v>65000000</v>
      </c>
      <c r="E3014" s="18">
        <v>143695338</v>
      </c>
      <c r="F3014" s="2">
        <v>31.974359</v>
      </c>
      <c r="G3014" s="2">
        <v>679</v>
      </c>
    </row>
    <row r="3015" spans="1:7" x14ac:dyDescent="0.3">
      <c r="A3015" s="2">
        <v>11336</v>
      </c>
      <c r="B3015" s="2" t="s">
        <v>8973</v>
      </c>
      <c r="C3015" s="15">
        <v>10766616</v>
      </c>
      <c r="D3015" s="17">
        <v>10000000</v>
      </c>
      <c r="E3015" s="19">
        <v>20766616</v>
      </c>
      <c r="F3015" s="2">
        <v>16.785119999999999</v>
      </c>
      <c r="G3015" s="2">
        <v>311</v>
      </c>
    </row>
    <row r="3016" spans="1:7" x14ac:dyDescent="0.3">
      <c r="A3016" s="2">
        <v>283445</v>
      </c>
      <c r="B3016" s="2" t="s">
        <v>8975</v>
      </c>
      <c r="C3016" s="14">
        <v>42882018</v>
      </c>
      <c r="D3016" s="16">
        <v>10000000</v>
      </c>
      <c r="E3016" s="18">
        <v>52882018</v>
      </c>
      <c r="F3016" s="2">
        <v>26.090495000000001</v>
      </c>
      <c r="G3016" s="2">
        <v>581</v>
      </c>
    </row>
    <row r="3017" spans="1:7" x14ac:dyDescent="0.3">
      <c r="A3017" s="2">
        <v>88036</v>
      </c>
      <c r="B3017" s="2" t="s">
        <v>8978</v>
      </c>
      <c r="C3017" s="15">
        <v>10637469</v>
      </c>
      <c r="D3017" s="17">
        <v>14000000</v>
      </c>
      <c r="E3017" s="19">
        <v>24637469</v>
      </c>
      <c r="F3017" s="2">
        <v>2.6981850000000001</v>
      </c>
      <c r="G3017" s="2">
        <v>36</v>
      </c>
    </row>
    <row r="3018" spans="1:7" x14ac:dyDescent="0.3">
      <c r="A3018" s="2">
        <v>10984</v>
      </c>
      <c r="B3018" s="2" t="s">
        <v>8981</v>
      </c>
      <c r="C3018" s="14">
        <v>0</v>
      </c>
      <c r="D3018" s="16">
        <v>0</v>
      </c>
      <c r="E3018" s="18">
        <v>0</v>
      </c>
      <c r="F3018" s="2">
        <v>5.9041259999999998</v>
      </c>
      <c r="G3018" s="2">
        <v>114</v>
      </c>
    </row>
    <row r="3019" spans="1:7" x14ac:dyDescent="0.3">
      <c r="A3019" s="2">
        <v>22824</v>
      </c>
      <c r="B3019" s="2" t="s">
        <v>8983</v>
      </c>
      <c r="C3019" s="15">
        <v>32333295</v>
      </c>
      <c r="D3019" s="17">
        <v>10000000</v>
      </c>
      <c r="E3019" s="19">
        <v>42333295</v>
      </c>
      <c r="F3019" s="2">
        <v>22.888172999999998</v>
      </c>
      <c r="G3019" s="2">
        <v>441</v>
      </c>
    </row>
    <row r="3020" spans="1:7" x14ac:dyDescent="0.3">
      <c r="A3020" s="2">
        <v>9526</v>
      </c>
      <c r="B3020" s="2" t="s">
        <v>8987</v>
      </c>
      <c r="C3020" s="14">
        <v>-10000000</v>
      </c>
      <c r="D3020" s="16">
        <v>10000000</v>
      </c>
      <c r="E3020" s="18">
        <v>0</v>
      </c>
      <c r="F3020" s="2">
        <v>5.0254459999999996</v>
      </c>
      <c r="G3020" s="2">
        <v>81</v>
      </c>
    </row>
    <row r="3021" spans="1:7" x14ac:dyDescent="0.3">
      <c r="A3021" s="2">
        <v>39349</v>
      </c>
      <c r="B3021" s="2" t="s">
        <v>8989</v>
      </c>
      <c r="C3021" s="15">
        <v>0</v>
      </c>
      <c r="D3021" s="17">
        <v>0</v>
      </c>
      <c r="E3021" s="19">
        <v>0</v>
      </c>
      <c r="F3021" s="2">
        <v>2.5808080000000002</v>
      </c>
      <c r="G3021" s="2">
        <v>13</v>
      </c>
    </row>
    <row r="3022" spans="1:7" x14ac:dyDescent="0.3">
      <c r="A3022" s="2">
        <v>15983</v>
      </c>
      <c r="B3022" s="2" t="s">
        <v>8992</v>
      </c>
      <c r="C3022" s="14">
        <v>0</v>
      </c>
      <c r="D3022" s="16">
        <v>0</v>
      </c>
      <c r="E3022" s="18">
        <v>0</v>
      </c>
      <c r="F3022" s="2">
        <v>4.1920640000000002</v>
      </c>
      <c r="G3022" s="2">
        <v>49</v>
      </c>
    </row>
    <row r="3023" spans="1:7" x14ac:dyDescent="0.3">
      <c r="A3023" s="2">
        <v>14544</v>
      </c>
      <c r="B3023" s="2" t="s">
        <v>8995</v>
      </c>
      <c r="C3023" s="15">
        <v>0</v>
      </c>
      <c r="D3023" s="17">
        <v>0</v>
      </c>
      <c r="E3023" s="19">
        <v>0</v>
      </c>
      <c r="F3023" s="2">
        <v>2.5963379999999998</v>
      </c>
      <c r="G3023" s="2">
        <v>27</v>
      </c>
    </row>
    <row r="3024" spans="1:7" x14ac:dyDescent="0.3">
      <c r="A3024" s="2">
        <v>11545</v>
      </c>
      <c r="B3024" s="2" t="s">
        <v>8997</v>
      </c>
      <c r="C3024" s="14">
        <v>8096053</v>
      </c>
      <c r="D3024" s="16">
        <v>9000000</v>
      </c>
      <c r="E3024" s="18">
        <v>17096053</v>
      </c>
      <c r="F3024" s="2">
        <v>18.289303</v>
      </c>
      <c r="G3024" s="2">
        <v>676</v>
      </c>
    </row>
    <row r="3025" spans="1:7" x14ac:dyDescent="0.3">
      <c r="A3025" s="2">
        <v>42684</v>
      </c>
      <c r="B3025" s="2" t="s">
        <v>8999</v>
      </c>
      <c r="C3025" s="15">
        <v>56821036</v>
      </c>
      <c r="D3025" s="17">
        <v>10000000</v>
      </c>
      <c r="E3025" s="19">
        <v>66821036</v>
      </c>
      <c r="F3025" s="2">
        <v>26.268208999999999</v>
      </c>
      <c r="G3025" s="2">
        <v>507</v>
      </c>
    </row>
    <row r="3026" spans="1:7" x14ac:dyDescent="0.3">
      <c r="A3026" s="2">
        <v>268238</v>
      </c>
      <c r="B3026" s="2" t="s">
        <v>9001</v>
      </c>
      <c r="C3026" s="14">
        <v>75978266</v>
      </c>
      <c r="D3026" s="16">
        <v>10000000</v>
      </c>
      <c r="E3026" s="18">
        <v>85978266</v>
      </c>
      <c r="F3026" s="2">
        <v>17.592299000000001</v>
      </c>
      <c r="G3026" s="2">
        <v>272</v>
      </c>
    </row>
    <row r="3027" spans="1:7" x14ac:dyDescent="0.3">
      <c r="A3027" s="2">
        <v>8359</v>
      </c>
      <c r="B3027" s="2" t="s">
        <v>9003</v>
      </c>
      <c r="C3027" s="15">
        <v>0</v>
      </c>
      <c r="D3027" s="17">
        <v>0</v>
      </c>
      <c r="E3027" s="19">
        <v>0</v>
      </c>
      <c r="F3027" s="2">
        <v>6.2714100000000004</v>
      </c>
      <c r="G3027" s="2">
        <v>34</v>
      </c>
    </row>
    <row r="3028" spans="1:7" x14ac:dyDescent="0.3">
      <c r="A3028" s="2">
        <v>15648</v>
      </c>
      <c r="B3028" s="2" t="s">
        <v>9006</v>
      </c>
      <c r="C3028" s="14">
        <v>0</v>
      </c>
      <c r="D3028" s="16">
        <v>0</v>
      </c>
      <c r="E3028" s="18">
        <v>0</v>
      </c>
      <c r="F3028" s="2">
        <v>11.158906</v>
      </c>
      <c r="G3028" s="2">
        <v>203</v>
      </c>
    </row>
    <row r="3029" spans="1:7" x14ac:dyDescent="0.3">
      <c r="A3029" s="2">
        <v>41823</v>
      </c>
      <c r="B3029" s="2" t="s">
        <v>9008</v>
      </c>
      <c r="C3029" s="15">
        <v>6153593</v>
      </c>
      <c r="D3029" s="17">
        <v>10000000</v>
      </c>
      <c r="E3029" s="19">
        <v>16153593</v>
      </c>
      <c r="F3029" s="2">
        <v>3.0798619999999999</v>
      </c>
      <c r="G3029" s="2">
        <v>47</v>
      </c>
    </row>
    <row r="3030" spans="1:7" x14ac:dyDescent="0.3">
      <c r="A3030" s="2">
        <v>11891</v>
      </c>
      <c r="B3030" s="2" t="s">
        <v>9010</v>
      </c>
      <c r="C3030" s="14">
        <v>0</v>
      </c>
      <c r="D3030" s="16">
        <v>0</v>
      </c>
      <c r="E3030" s="18">
        <v>0</v>
      </c>
      <c r="F3030" s="2">
        <v>8.2888129999999993</v>
      </c>
      <c r="G3030" s="2">
        <v>159</v>
      </c>
    </row>
    <row r="3031" spans="1:7" x14ac:dyDescent="0.3">
      <c r="A3031" s="2">
        <v>9362</v>
      </c>
      <c r="B3031" s="2" t="s">
        <v>9013</v>
      </c>
      <c r="C3031" s="15">
        <v>37572000</v>
      </c>
      <c r="D3031" s="17">
        <v>11000000</v>
      </c>
      <c r="E3031" s="19">
        <v>48572000</v>
      </c>
      <c r="F3031" s="2">
        <v>32.579697000000003</v>
      </c>
      <c r="G3031" s="2">
        <v>864</v>
      </c>
    </row>
    <row r="3032" spans="1:7" x14ac:dyDescent="0.3">
      <c r="A3032" s="2">
        <v>9902</v>
      </c>
      <c r="B3032" s="2" t="s">
        <v>9015</v>
      </c>
      <c r="C3032" s="14">
        <v>16050575</v>
      </c>
      <c r="D3032" s="16">
        <v>12600000</v>
      </c>
      <c r="E3032" s="18">
        <v>28650575</v>
      </c>
      <c r="F3032" s="2">
        <v>33.555764000000003</v>
      </c>
      <c r="G3032" s="2">
        <v>635</v>
      </c>
    </row>
    <row r="3033" spans="1:7" x14ac:dyDescent="0.3">
      <c r="A3033" s="2">
        <v>14729</v>
      </c>
      <c r="B3033" s="2" t="s">
        <v>9019</v>
      </c>
      <c r="C3033" s="15">
        <v>5795189</v>
      </c>
      <c r="D3033" s="17">
        <v>10000000</v>
      </c>
      <c r="E3033" s="19">
        <v>15795189</v>
      </c>
      <c r="F3033" s="2">
        <v>2.9595470000000001</v>
      </c>
      <c r="G3033" s="2">
        <v>50</v>
      </c>
    </row>
    <row r="3034" spans="1:7" x14ac:dyDescent="0.3">
      <c r="A3034" s="2">
        <v>9455</v>
      </c>
      <c r="B3034" s="2" t="s">
        <v>9021</v>
      </c>
      <c r="C3034" s="14">
        <v>-9843800</v>
      </c>
      <c r="D3034" s="16">
        <v>25000000</v>
      </c>
      <c r="E3034" s="18">
        <v>15156200</v>
      </c>
      <c r="F3034" s="2">
        <v>4.0681070000000004</v>
      </c>
      <c r="G3034" s="2">
        <v>57</v>
      </c>
    </row>
    <row r="3035" spans="1:7" x14ac:dyDescent="0.3">
      <c r="A3035" s="2">
        <v>103731</v>
      </c>
      <c r="B3035" s="2" t="s">
        <v>9023</v>
      </c>
      <c r="C3035" s="15">
        <v>11587700</v>
      </c>
      <c r="D3035" s="17">
        <v>10000000</v>
      </c>
      <c r="E3035" s="19">
        <v>21587700</v>
      </c>
      <c r="F3035" s="2">
        <v>17.663353000000001</v>
      </c>
      <c r="G3035" s="2">
        <v>1068</v>
      </c>
    </row>
    <row r="3036" spans="1:7" x14ac:dyDescent="0.3">
      <c r="A3036" s="2">
        <v>10090</v>
      </c>
      <c r="B3036" s="2" t="s">
        <v>9027</v>
      </c>
      <c r="C3036" s="14">
        <v>10342161</v>
      </c>
      <c r="D3036" s="16">
        <v>10000000</v>
      </c>
      <c r="E3036" s="18">
        <v>20342161</v>
      </c>
      <c r="F3036" s="2">
        <v>4.2074559999999996</v>
      </c>
      <c r="G3036" s="2">
        <v>72</v>
      </c>
    </row>
    <row r="3037" spans="1:7" x14ac:dyDescent="0.3">
      <c r="A3037" s="2">
        <v>164558</v>
      </c>
      <c r="B3037" s="2" t="s">
        <v>9030</v>
      </c>
      <c r="C3037" s="15">
        <v>-10000000</v>
      </c>
      <c r="D3037" s="17">
        <v>10000000</v>
      </c>
      <c r="E3037" s="19">
        <v>0</v>
      </c>
      <c r="F3037" s="2">
        <v>7.9444569999999999</v>
      </c>
      <c r="G3037" s="2">
        <v>201</v>
      </c>
    </row>
    <row r="3038" spans="1:7" x14ac:dyDescent="0.3">
      <c r="A3038" s="2">
        <v>19905</v>
      </c>
      <c r="B3038" s="2" t="s">
        <v>9033</v>
      </c>
      <c r="C3038" s="14">
        <v>-10000000</v>
      </c>
      <c r="D3038" s="16">
        <v>10000000</v>
      </c>
      <c r="E3038" s="18">
        <v>0</v>
      </c>
      <c r="F3038" s="2">
        <v>3.3527019999999998</v>
      </c>
      <c r="G3038" s="2">
        <v>58</v>
      </c>
    </row>
    <row r="3039" spans="1:7" x14ac:dyDescent="0.3">
      <c r="A3039" s="2">
        <v>17710</v>
      </c>
      <c r="B3039" s="2" t="s">
        <v>9036</v>
      </c>
      <c r="C3039" s="15">
        <v>0</v>
      </c>
      <c r="D3039" s="17">
        <v>0</v>
      </c>
      <c r="E3039" s="19">
        <v>0</v>
      </c>
      <c r="F3039" s="2">
        <v>5.856363</v>
      </c>
      <c r="G3039" s="2">
        <v>62</v>
      </c>
    </row>
    <row r="3040" spans="1:7" x14ac:dyDescent="0.3">
      <c r="A3040" s="2">
        <v>75900</v>
      </c>
      <c r="B3040" s="2" t="s">
        <v>9039</v>
      </c>
      <c r="C3040" s="14">
        <v>28657696</v>
      </c>
      <c r="D3040" s="16">
        <v>6400000</v>
      </c>
      <c r="E3040" s="18">
        <v>35057696</v>
      </c>
      <c r="F3040" s="2">
        <v>21.006077999999999</v>
      </c>
      <c r="G3040" s="2">
        <v>406</v>
      </c>
    </row>
    <row r="3041" spans="1:7" x14ac:dyDescent="0.3">
      <c r="A3041" s="2">
        <v>9515</v>
      </c>
      <c r="B3041" s="2" t="s">
        <v>9042</v>
      </c>
      <c r="C3041" s="15">
        <v>7297244</v>
      </c>
      <c r="D3041" s="17">
        <v>10000000</v>
      </c>
      <c r="E3041" s="19">
        <v>17297244</v>
      </c>
      <c r="F3041" s="2">
        <v>5.6475379999999999</v>
      </c>
      <c r="G3041" s="2">
        <v>136</v>
      </c>
    </row>
    <row r="3042" spans="1:7" x14ac:dyDescent="0.3">
      <c r="A3042" s="2">
        <v>27322</v>
      </c>
      <c r="B3042" s="2" t="s">
        <v>9044</v>
      </c>
      <c r="C3042" s="14">
        <v>-10000000</v>
      </c>
      <c r="D3042" s="16">
        <v>10000000</v>
      </c>
      <c r="E3042" s="18">
        <v>0</v>
      </c>
      <c r="F3042" s="2">
        <v>1.000178</v>
      </c>
      <c r="G3042" s="2">
        <v>12</v>
      </c>
    </row>
    <row r="3043" spans="1:7" x14ac:dyDescent="0.3">
      <c r="A3043" s="2">
        <v>328425</v>
      </c>
      <c r="B3043" s="2" t="s">
        <v>9047</v>
      </c>
      <c r="C3043" s="15">
        <v>53978653</v>
      </c>
      <c r="D3043" s="17">
        <v>5000000</v>
      </c>
      <c r="E3043" s="19">
        <v>58978653</v>
      </c>
      <c r="F3043" s="2">
        <v>27.247012999999999</v>
      </c>
      <c r="G3043" s="2">
        <v>1049</v>
      </c>
    </row>
    <row r="3044" spans="1:7" x14ac:dyDescent="0.3">
      <c r="A3044" s="2">
        <v>14120</v>
      </c>
      <c r="B3044" s="2" t="s">
        <v>9051</v>
      </c>
      <c r="C3044" s="14">
        <v>0</v>
      </c>
      <c r="D3044" s="16">
        <v>0</v>
      </c>
      <c r="E3044" s="18">
        <v>0</v>
      </c>
      <c r="F3044" s="2">
        <v>1.8342799999999999</v>
      </c>
      <c r="G3044" s="2">
        <v>15</v>
      </c>
    </row>
    <row r="3045" spans="1:7" x14ac:dyDescent="0.3">
      <c r="A3045" s="2">
        <v>10050</v>
      </c>
      <c r="B3045" s="2" t="s">
        <v>9055</v>
      </c>
      <c r="C3045" s="15">
        <v>-10000000</v>
      </c>
      <c r="D3045" s="17">
        <v>10000000</v>
      </c>
      <c r="E3045" s="19">
        <v>0</v>
      </c>
      <c r="F3045" s="2">
        <v>11.592129</v>
      </c>
      <c r="G3045" s="2">
        <v>75</v>
      </c>
    </row>
    <row r="3046" spans="1:7" x14ac:dyDescent="0.3">
      <c r="A3046" s="2">
        <v>1542</v>
      </c>
      <c r="B3046" s="2" t="s">
        <v>9058</v>
      </c>
      <c r="C3046" s="14">
        <v>2827813</v>
      </c>
      <c r="D3046" s="16">
        <v>10000000</v>
      </c>
      <c r="E3046" s="18">
        <v>12827813</v>
      </c>
      <c r="F3046" s="2">
        <v>18.366361999999999</v>
      </c>
      <c r="G3046" s="2">
        <v>1050</v>
      </c>
    </row>
    <row r="3047" spans="1:7" x14ac:dyDescent="0.3">
      <c r="A3047" s="2">
        <v>10490</v>
      </c>
      <c r="B3047" s="2" t="s">
        <v>9060</v>
      </c>
      <c r="C3047" s="15">
        <v>571408</v>
      </c>
      <c r="D3047" s="17">
        <v>10000000</v>
      </c>
      <c r="E3047" s="19">
        <v>10571408</v>
      </c>
      <c r="F3047" s="2">
        <v>6.7362739999999999</v>
      </c>
      <c r="G3047" s="2">
        <v>86</v>
      </c>
    </row>
    <row r="3048" spans="1:7" x14ac:dyDescent="0.3">
      <c r="A3048" s="2">
        <v>87093</v>
      </c>
      <c r="B3048" s="2" t="s">
        <v>9063</v>
      </c>
      <c r="C3048" s="14">
        <v>18883511</v>
      </c>
      <c r="D3048" s="16">
        <v>10000000</v>
      </c>
      <c r="E3048" s="18">
        <v>28883511</v>
      </c>
      <c r="F3048" s="2">
        <v>28.570174000000002</v>
      </c>
      <c r="G3048" s="2">
        <v>1196</v>
      </c>
    </row>
    <row r="3049" spans="1:7" x14ac:dyDescent="0.3">
      <c r="A3049" s="2">
        <v>10029</v>
      </c>
      <c r="B3049" s="2" t="s">
        <v>9065</v>
      </c>
      <c r="C3049" s="15">
        <v>-20101588</v>
      </c>
      <c r="D3049" s="17">
        <v>30000000</v>
      </c>
      <c r="E3049" s="19">
        <v>9898412</v>
      </c>
      <c r="F3049" s="2">
        <v>5.671691</v>
      </c>
      <c r="G3049" s="2">
        <v>179</v>
      </c>
    </row>
    <row r="3050" spans="1:7" x14ac:dyDescent="0.3">
      <c r="A3050" s="2">
        <v>9893</v>
      </c>
      <c r="B3050" s="2" t="s">
        <v>9068</v>
      </c>
      <c r="C3050" s="14">
        <v>0</v>
      </c>
      <c r="D3050" s="16">
        <v>0</v>
      </c>
      <c r="E3050" s="18">
        <v>0</v>
      </c>
      <c r="F3050" s="2">
        <v>5.8422989999999997</v>
      </c>
      <c r="G3050" s="2">
        <v>101</v>
      </c>
    </row>
    <row r="3051" spans="1:7" x14ac:dyDescent="0.3">
      <c r="A3051" s="2">
        <v>11507</v>
      </c>
      <c r="B3051" s="2" t="s">
        <v>9071</v>
      </c>
      <c r="C3051" s="15">
        <v>-1198060</v>
      </c>
      <c r="D3051" s="17">
        <v>10000000</v>
      </c>
      <c r="E3051" s="19">
        <v>8801940</v>
      </c>
      <c r="F3051" s="2">
        <v>9.5256260000000008</v>
      </c>
      <c r="G3051" s="2">
        <v>137</v>
      </c>
    </row>
    <row r="3052" spans="1:7" x14ac:dyDescent="0.3">
      <c r="A3052" s="2">
        <v>37931</v>
      </c>
      <c r="B3052" s="2" t="s">
        <v>9073</v>
      </c>
      <c r="C3052" s="14">
        <v>-3890000</v>
      </c>
      <c r="D3052" s="16">
        <v>10000000</v>
      </c>
      <c r="E3052" s="18">
        <v>6110000</v>
      </c>
      <c r="F3052" s="2">
        <v>14.038512000000001</v>
      </c>
      <c r="G3052" s="2">
        <v>179</v>
      </c>
    </row>
    <row r="3053" spans="1:7" x14ac:dyDescent="0.3">
      <c r="A3053" s="2">
        <v>3472</v>
      </c>
      <c r="B3053" s="2" t="s">
        <v>9076</v>
      </c>
      <c r="C3053" s="15">
        <v>0</v>
      </c>
      <c r="D3053" s="17">
        <v>0</v>
      </c>
      <c r="E3053" s="19">
        <v>0</v>
      </c>
      <c r="F3053" s="2">
        <v>9.1778960000000005</v>
      </c>
      <c r="G3053" s="2">
        <v>131</v>
      </c>
    </row>
    <row r="3054" spans="1:7" x14ac:dyDescent="0.3">
      <c r="A3054" s="2">
        <v>87818</v>
      </c>
      <c r="B3054" s="2" t="s">
        <v>9078</v>
      </c>
      <c r="C3054" s="14">
        <v>26438988</v>
      </c>
      <c r="D3054" s="16">
        <v>6000000</v>
      </c>
      <c r="E3054" s="18">
        <v>32438988</v>
      </c>
      <c r="F3054" s="2">
        <v>35.350302999999997</v>
      </c>
      <c r="G3054" s="2">
        <v>797</v>
      </c>
    </row>
    <row r="3055" spans="1:7" x14ac:dyDescent="0.3">
      <c r="A3055" s="2">
        <v>13160</v>
      </c>
      <c r="B3055" s="2" t="s">
        <v>9081</v>
      </c>
      <c r="C3055" s="15">
        <v>-10000000</v>
      </c>
      <c r="D3055" s="17">
        <v>10000000</v>
      </c>
      <c r="E3055" s="19">
        <v>0</v>
      </c>
      <c r="F3055" s="2">
        <v>12.067921</v>
      </c>
      <c r="G3055" s="2">
        <v>145</v>
      </c>
    </row>
    <row r="3056" spans="1:7" x14ac:dyDescent="0.3">
      <c r="A3056" s="2">
        <v>88005</v>
      </c>
      <c r="B3056" s="2" t="s">
        <v>9085</v>
      </c>
      <c r="C3056" s="14">
        <v>-363711</v>
      </c>
      <c r="D3056" s="16">
        <v>10000000</v>
      </c>
      <c r="E3056" s="18">
        <v>9636289</v>
      </c>
      <c r="F3056" s="2">
        <v>30.863081999999999</v>
      </c>
      <c r="G3056" s="2">
        <v>700</v>
      </c>
    </row>
    <row r="3057" spans="1:7" x14ac:dyDescent="0.3">
      <c r="A3057" s="2">
        <v>52067</v>
      </c>
      <c r="B3057" s="2" t="s">
        <v>9088</v>
      </c>
      <c r="C3057" s="15">
        <v>6861102</v>
      </c>
      <c r="D3057" s="17">
        <v>0</v>
      </c>
      <c r="E3057" s="19">
        <v>6861102</v>
      </c>
      <c r="F3057" s="2">
        <v>10.254807</v>
      </c>
      <c r="G3057" s="2">
        <v>135</v>
      </c>
    </row>
    <row r="3058" spans="1:7" x14ac:dyDescent="0.3">
      <c r="A3058" s="2">
        <v>73</v>
      </c>
      <c r="B3058" s="2" t="s">
        <v>9091</v>
      </c>
      <c r="C3058" s="14">
        <v>3875127</v>
      </c>
      <c r="D3058" s="16">
        <v>20000000</v>
      </c>
      <c r="E3058" s="18">
        <v>23875127</v>
      </c>
      <c r="F3058" s="2">
        <v>73.567232000000004</v>
      </c>
      <c r="G3058" s="2">
        <v>3016</v>
      </c>
    </row>
    <row r="3059" spans="1:7" x14ac:dyDescent="0.3">
      <c r="A3059" s="2">
        <v>134597</v>
      </c>
      <c r="B3059" s="2" t="s">
        <v>9093</v>
      </c>
      <c r="C3059" s="15">
        <v>6842058</v>
      </c>
      <c r="D3059" s="17">
        <v>0</v>
      </c>
      <c r="E3059" s="19">
        <v>6842058</v>
      </c>
      <c r="F3059" s="2">
        <v>16.361743000000001</v>
      </c>
      <c r="G3059" s="2">
        <v>289</v>
      </c>
    </row>
    <row r="3060" spans="1:7" x14ac:dyDescent="0.3">
      <c r="A3060" s="2">
        <v>24034</v>
      </c>
      <c r="B3060" s="2" t="s">
        <v>9098</v>
      </c>
      <c r="C3060" s="14">
        <v>-10000000</v>
      </c>
      <c r="D3060" s="16">
        <v>10000000</v>
      </c>
      <c r="E3060" s="18">
        <v>0</v>
      </c>
      <c r="F3060" s="2">
        <v>1.374409</v>
      </c>
      <c r="G3060" s="2">
        <v>2</v>
      </c>
    </row>
    <row r="3061" spans="1:7" x14ac:dyDescent="0.3">
      <c r="A3061" s="2">
        <v>14283</v>
      </c>
      <c r="B3061" s="2" t="s">
        <v>9102</v>
      </c>
      <c r="C3061" s="15">
        <v>-8504592</v>
      </c>
      <c r="D3061" s="17">
        <v>18000000</v>
      </c>
      <c r="E3061" s="19">
        <v>9495408</v>
      </c>
      <c r="F3061" s="2">
        <v>6.1886900000000002</v>
      </c>
      <c r="G3061" s="2">
        <v>99</v>
      </c>
    </row>
    <row r="3062" spans="1:7" x14ac:dyDescent="0.3">
      <c r="A3062" s="2">
        <v>404</v>
      </c>
      <c r="B3062" s="2" t="s">
        <v>9105</v>
      </c>
      <c r="C3062" s="14">
        <v>-10000000</v>
      </c>
      <c r="D3062" s="16">
        <v>10000000</v>
      </c>
      <c r="E3062" s="18">
        <v>0</v>
      </c>
      <c r="F3062" s="2">
        <v>15.280260999999999</v>
      </c>
      <c r="G3062" s="2">
        <v>306</v>
      </c>
    </row>
    <row r="3063" spans="1:7" x14ac:dyDescent="0.3">
      <c r="A3063" s="2">
        <v>13201</v>
      </c>
      <c r="B3063" s="2" t="s">
        <v>9108</v>
      </c>
      <c r="C3063" s="15">
        <v>0</v>
      </c>
      <c r="D3063" s="17">
        <v>0</v>
      </c>
      <c r="E3063" s="19">
        <v>0</v>
      </c>
      <c r="F3063" s="2">
        <v>0.75348099999999996</v>
      </c>
      <c r="G3063" s="2">
        <v>34</v>
      </c>
    </row>
    <row r="3064" spans="1:7" x14ac:dyDescent="0.3">
      <c r="A3064" s="2">
        <v>209403</v>
      </c>
      <c r="B3064" s="2" t="s">
        <v>9111</v>
      </c>
      <c r="C3064" s="14">
        <v>-1700000</v>
      </c>
      <c r="D3064" s="16">
        <v>9500000</v>
      </c>
      <c r="E3064" s="18">
        <v>7800000</v>
      </c>
      <c r="F3064" s="2">
        <v>14.105392</v>
      </c>
      <c r="G3064" s="2">
        <v>334</v>
      </c>
    </row>
    <row r="3065" spans="1:7" x14ac:dyDescent="0.3">
      <c r="A3065" s="2">
        <v>7942</v>
      </c>
      <c r="B3065" s="2" t="s">
        <v>9115</v>
      </c>
      <c r="C3065" s="15">
        <v>23000000</v>
      </c>
      <c r="D3065" s="17">
        <v>10000000</v>
      </c>
      <c r="E3065" s="19">
        <v>33000000</v>
      </c>
      <c r="F3065" s="2">
        <v>14.905357</v>
      </c>
      <c r="G3065" s="2">
        <v>238</v>
      </c>
    </row>
    <row r="3066" spans="1:7" x14ac:dyDescent="0.3">
      <c r="A3066" s="2">
        <v>73247</v>
      </c>
      <c r="B3066" s="2" t="s">
        <v>9119</v>
      </c>
      <c r="C3066" s="14">
        <v>-7845304</v>
      </c>
      <c r="D3066" s="16">
        <v>10000000</v>
      </c>
      <c r="E3066" s="18">
        <v>2154696</v>
      </c>
      <c r="F3066" s="2">
        <v>0.51805599999999996</v>
      </c>
      <c r="G3066" s="2">
        <v>6</v>
      </c>
    </row>
    <row r="3067" spans="1:7" x14ac:dyDescent="0.3">
      <c r="A3067" s="2">
        <v>253331</v>
      </c>
      <c r="B3067" s="2" t="s">
        <v>9122</v>
      </c>
      <c r="C3067" s="15">
        <v>12571189</v>
      </c>
      <c r="D3067" s="17">
        <v>9000000</v>
      </c>
      <c r="E3067" s="19">
        <v>21571189</v>
      </c>
      <c r="F3067" s="2">
        <v>12.172131</v>
      </c>
      <c r="G3067" s="2">
        <v>115</v>
      </c>
    </row>
    <row r="3068" spans="1:7" x14ac:dyDescent="0.3">
      <c r="A3068" s="2">
        <v>34043</v>
      </c>
      <c r="B3068" s="2" t="s">
        <v>9125</v>
      </c>
      <c r="C3068" s="14">
        <v>0</v>
      </c>
      <c r="D3068" s="16">
        <v>0</v>
      </c>
      <c r="E3068" s="18">
        <v>0</v>
      </c>
      <c r="F3068" s="2">
        <v>3.0848740000000001</v>
      </c>
      <c r="G3068" s="2">
        <v>10</v>
      </c>
    </row>
    <row r="3069" spans="1:7" x14ac:dyDescent="0.3">
      <c r="A3069" s="2">
        <v>9952</v>
      </c>
      <c r="B3069" s="2" t="s">
        <v>9128</v>
      </c>
      <c r="C3069" s="15">
        <v>-2822857</v>
      </c>
      <c r="D3069" s="17">
        <v>10000000</v>
      </c>
      <c r="E3069" s="19">
        <v>7177143</v>
      </c>
      <c r="F3069" s="2">
        <v>17.078655999999999</v>
      </c>
      <c r="G3069" s="2">
        <v>336</v>
      </c>
    </row>
    <row r="3070" spans="1:7" x14ac:dyDescent="0.3">
      <c r="A3070" s="2">
        <v>256924</v>
      </c>
      <c r="B3070" s="2" t="s">
        <v>9130</v>
      </c>
      <c r="C3070" s="14">
        <v>835752</v>
      </c>
      <c r="D3070" s="16">
        <v>10000000</v>
      </c>
      <c r="E3070" s="18">
        <v>10835752</v>
      </c>
      <c r="F3070" s="2">
        <v>16.318608000000001</v>
      </c>
      <c r="G3070" s="2">
        <v>183</v>
      </c>
    </row>
    <row r="3071" spans="1:7" x14ac:dyDescent="0.3">
      <c r="A3071" s="2">
        <v>82532</v>
      </c>
      <c r="B3071" s="2" t="s">
        <v>9134</v>
      </c>
      <c r="C3071" s="15">
        <v>-5582420</v>
      </c>
      <c r="D3071" s="17">
        <v>10000000</v>
      </c>
      <c r="E3071" s="19">
        <v>4417580</v>
      </c>
      <c r="F3071" s="2">
        <v>10.409155</v>
      </c>
      <c r="G3071" s="2">
        <v>217</v>
      </c>
    </row>
    <row r="3072" spans="1:7" x14ac:dyDescent="0.3">
      <c r="A3072" s="2">
        <v>41110</v>
      </c>
      <c r="B3072" s="2" t="s">
        <v>9138</v>
      </c>
      <c r="C3072" s="14">
        <v>0</v>
      </c>
      <c r="D3072" s="16">
        <v>0</v>
      </c>
      <c r="E3072" s="18">
        <v>0</v>
      </c>
      <c r="F3072" s="2">
        <v>5.3557629999999996</v>
      </c>
      <c r="G3072" s="2">
        <v>73</v>
      </c>
    </row>
    <row r="3073" spans="1:7" x14ac:dyDescent="0.3">
      <c r="A3073" s="2">
        <v>134371</v>
      </c>
      <c r="B3073" s="2" t="s">
        <v>9141</v>
      </c>
      <c r="C3073" s="15">
        <v>0</v>
      </c>
      <c r="D3073" s="17">
        <v>0</v>
      </c>
      <c r="E3073" s="19">
        <v>0</v>
      </c>
      <c r="F3073" s="2">
        <v>4.7253569999999998</v>
      </c>
      <c r="G3073" s="2">
        <v>41</v>
      </c>
    </row>
    <row r="3074" spans="1:7" x14ac:dyDescent="0.3">
      <c r="A3074" s="2">
        <v>2088</v>
      </c>
      <c r="B3074" s="2" t="s">
        <v>9145</v>
      </c>
      <c r="C3074" s="14">
        <v>-8224415</v>
      </c>
      <c r="D3074" s="16">
        <v>11500000</v>
      </c>
      <c r="E3074" s="18">
        <v>3275585</v>
      </c>
      <c r="F3074" s="2">
        <v>4.8504019999999999</v>
      </c>
      <c r="G3074" s="2">
        <v>36</v>
      </c>
    </row>
    <row r="3075" spans="1:7" x14ac:dyDescent="0.3">
      <c r="A3075" s="2">
        <v>10388</v>
      </c>
      <c r="B3075" s="2" t="s">
        <v>9148</v>
      </c>
      <c r="C3075" s="15">
        <v>-6806898</v>
      </c>
      <c r="D3075" s="17">
        <v>10000000</v>
      </c>
      <c r="E3075" s="19">
        <v>3193102</v>
      </c>
      <c r="F3075" s="2">
        <v>8.9021019999999993</v>
      </c>
      <c r="G3075" s="2">
        <v>105</v>
      </c>
    </row>
    <row r="3076" spans="1:7" x14ac:dyDescent="0.3">
      <c r="A3076" s="2">
        <v>1640</v>
      </c>
      <c r="B3076" s="2" t="s">
        <v>9150</v>
      </c>
      <c r="C3076" s="14">
        <v>91910061</v>
      </c>
      <c r="D3076" s="16">
        <v>6500000</v>
      </c>
      <c r="E3076" s="18">
        <v>98410061</v>
      </c>
      <c r="F3076" s="2">
        <v>28.223163</v>
      </c>
      <c r="G3076" s="2">
        <v>1149</v>
      </c>
    </row>
    <row r="3077" spans="1:7" x14ac:dyDescent="0.3">
      <c r="A3077" s="2">
        <v>25520</v>
      </c>
      <c r="B3077" s="2" t="s">
        <v>9153</v>
      </c>
      <c r="C3077" s="15">
        <v>-4835596</v>
      </c>
      <c r="D3077" s="17">
        <v>10000000</v>
      </c>
      <c r="E3077" s="19">
        <v>5164404</v>
      </c>
      <c r="F3077" s="2">
        <v>3.007816</v>
      </c>
      <c r="G3077" s="2">
        <v>25</v>
      </c>
    </row>
    <row r="3078" spans="1:7" x14ac:dyDescent="0.3">
      <c r="A3078" s="2">
        <v>27342</v>
      </c>
      <c r="B3078" s="2" t="s">
        <v>9157</v>
      </c>
      <c r="C3078" s="14">
        <v>0</v>
      </c>
      <c r="D3078" s="16">
        <v>0</v>
      </c>
      <c r="E3078" s="18">
        <v>0</v>
      </c>
      <c r="F3078" s="2">
        <v>1.6101319999999999</v>
      </c>
      <c r="G3078" s="2">
        <v>15</v>
      </c>
    </row>
    <row r="3079" spans="1:7" x14ac:dyDescent="0.3">
      <c r="A3079" s="2">
        <v>13689</v>
      </c>
      <c r="B3079" s="2" t="s">
        <v>9160</v>
      </c>
      <c r="C3079" s="15">
        <v>0</v>
      </c>
      <c r="D3079" s="17">
        <v>0</v>
      </c>
      <c r="E3079" s="19">
        <v>0</v>
      </c>
      <c r="F3079" s="2">
        <v>8.3261310000000002</v>
      </c>
      <c r="G3079" s="2">
        <v>90</v>
      </c>
    </row>
    <row r="3080" spans="1:7" x14ac:dyDescent="0.3">
      <c r="A3080" s="2">
        <v>67911</v>
      </c>
      <c r="B3080" s="2" t="s">
        <v>9162</v>
      </c>
      <c r="C3080" s="14">
        <v>-10000000</v>
      </c>
      <c r="D3080" s="16">
        <v>10000000</v>
      </c>
      <c r="E3080" s="18">
        <v>0</v>
      </c>
      <c r="F3080" s="2">
        <v>3.919057</v>
      </c>
      <c r="G3080" s="2">
        <v>51</v>
      </c>
    </row>
    <row r="3081" spans="1:7" x14ac:dyDescent="0.3">
      <c r="A3081" s="2">
        <v>24664</v>
      </c>
      <c r="B3081" s="2" t="s">
        <v>9165</v>
      </c>
      <c r="C3081" s="15">
        <v>0</v>
      </c>
      <c r="D3081" s="17">
        <v>0</v>
      </c>
      <c r="E3081" s="19">
        <v>0</v>
      </c>
      <c r="F3081" s="2">
        <v>2.2341099999999998</v>
      </c>
      <c r="G3081" s="2">
        <v>24</v>
      </c>
    </row>
    <row r="3082" spans="1:7" x14ac:dyDescent="0.3">
      <c r="A3082" s="2">
        <v>329440</v>
      </c>
      <c r="B3082" s="2" t="s">
        <v>9167</v>
      </c>
      <c r="C3082" s="14">
        <v>30055439</v>
      </c>
      <c r="D3082" s="16">
        <v>10000000</v>
      </c>
      <c r="E3082" s="18">
        <v>40055439</v>
      </c>
      <c r="F3082" s="2">
        <v>19.865988999999999</v>
      </c>
      <c r="G3082" s="2">
        <v>448</v>
      </c>
    </row>
    <row r="3083" spans="1:7" x14ac:dyDescent="0.3">
      <c r="A3083" s="2">
        <v>47890</v>
      </c>
      <c r="B3083" s="2" t="s">
        <v>9172</v>
      </c>
      <c r="C3083" s="15">
        <v>-13560436</v>
      </c>
      <c r="D3083" s="17">
        <v>14000000</v>
      </c>
      <c r="E3083" s="19">
        <v>439564</v>
      </c>
      <c r="F3083" s="2">
        <v>0.31051299999999998</v>
      </c>
      <c r="G3083" s="2">
        <v>2</v>
      </c>
    </row>
    <row r="3084" spans="1:7" x14ac:dyDescent="0.3">
      <c r="A3084" s="2">
        <v>252512</v>
      </c>
      <c r="B3084" s="2" t="s">
        <v>9174</v>
      </c>
      <c r="C3084" s="14">
        <v>-2412515</v>
      </c>
      <c r="D3084" s="16">
        <v>10000000</v>
      </c>
      <c r="E3084" s="18">
        <v>7587485</v>
      </c>
      <c r="F3084" s="2">
        <v>19.263477000000002</v>
      </c>
      <c r="G3084" s="2">
        <v>383</v>
      </c>
    </row>
    <row r="3085" spans="1:7" x14ac:dyDescent="0.3">
      <c r="A3085" s="2">
        <v>55720</v>
      </c>
      <c r="B3085" s="2" t="s">
        <v>9177</v>
      </c>
      <c r="C3085" s="15">
        <v>-8240748</v>
      </c>
      <c r="D3085" s="17">
        <v>10000000</v>
      </c>
      <c r="E3085" s="19">
        <v>1759252</v>
      </c>
      <c r="F3085" s="2">
        <v>4.1235330000000001</v>
      </c>
      <c r="G3085" s="2">
        <v>54</v>
      </c>
    </row>
    <row r="3086" spans="1:7" x14ac:dyDescent="0.3">
      <c r="A3086" s="2">
        <v>9613</v>
      </c>
      <c r="B3086" s="2" t="s">
        <v>9179</v>
      </c>
      <c r="C3086" s="14">
        <v>0</v>
      </c>
      <c r="D3086" s="16">
        <v>0</v>
      </c>
      <c r="E3086" s="18">
        <v>0</v>
      </c>
      <c r="F3086" s="2">
        <v>6.9484009999999996</v>
      </c>
      <c r="G3086" s="2">
        <v>168</v>
      </c>
    </row>
    <row r="3087" spans="1:7" x14ac:dyDescent="0.3">
      <c r="A3087" s="2">
        <v>29076</v>
      </c>
      <c r="B3087" s="2" t="s">
        <v>9181</v>
      </c>
      <c r="C3087" s="15">
        <v>-8368161</v>
      </c>
      <c r="D3087" s="17">
        <v>10000000</v>
      </c>
      <c r="E3087" s="19">
        <v>1631839</v>
      </c>
      <c r="F3087" s="2">
        <v>3.988432</v>
      </c>
      <c r="G3087" s="2">
        <v>24</v>
      </c>
    </row>
    <row r="3088" spans="1:7" x14ac:dyDescent="0.3">
      <c r="A3088" s="2">
        <v>29339</v>
      </c>
      <c r="B3088" s="2" t="s">
        <v>9185</v>
      </c>
      <c r="C3088" s="14">
        <v>0</v>
      </c>
      <c r="D3088" s="16">
        <v>0</v>
      </c>
      <c r="E3088" s="18">
        <v>0</v>
      </c>
      <c r="F3088" s="2">
        <v>5.0999230000000004</v>
      </c>
      <c r="G3088" s="2">
        <v>49</v>
      </c>
    </row>
    <row r="3089" spans="1:7" x14ac:dyDescent="0.3">
      <c r="A3089" s="2">
        <v>68812</v>
      </c>
      <c r="B3089" s="2" t="s">
        <v>9187</v>
      </c>
      <c r="C3089" s="15">
        <v>-18030807</v>
      </c>
      <c r="D3089" s="17">
        <v>20000000</v>
      </c>
      <c r="E3089" s="19">
        <v>1969193</v>
      </c>
      <c r="F3089" s="2">
        <v>19.494703000000001</v>
      </c>
      <c r="G3089" s="2">
        <v>365</v>
      </c>
    </row>
    <row r="3090" spans="1:7" x14ac:dyDescent="0.3">
      <c r="A3090" s="2">
        <v>32740</v>
      </c>
      <c r="B3090" s="2" t="s">
        <v>9190</v>
      </c>
      <c r="C3090" s="14">
        <v>0</v>
      </c>
      <c r="D3090" s="16">
        <v>0</v>
      </c>
      <c r="E3090" s="18">
        <v>0</v>
      </c>
      <c r="F3090" s="2">
        <v>3.7599879999999999</v>
      </c>
      <c r="G3090" s="2">
        <v>46</v>
      </c>
    </row>
    <row r="3091" spans="1:7" x14ac:dyDescent="0.3">
      <c r="A3091" s="2">
        <v>14195</v>
      </c>
      <c r="B3091" s="2" t="s">
        <v>9194</v>
      </c>
      <c r="C3091" s="15">
        <v>-10000000</v>
      </c>
      <c r="D3091" s="17">
        <v>10000000</v>
      </c>
      <c r="E3091" s="19">
        <v>0</v>
      </c>
      <c r="F3091" s="2">
        <v>4.1760659999999996</v>
      </c>
      <c r="G3091" s="2">
        <v>51</v>
      </c>
    </row>
    <row r="3092" spans="1:7" x14ac:dyDescent="0.3">
      <c r="A3092" s="2">
        <v>73567</v>
      </c>
      <c r="B3092" s="2" t="s">
        <v>9196</v>
      </c>
      <c r="C3092" s="14">
        <v>-6334931</v>
      </c>
      <c r="D3092" s="16">
        <v>10000000</v>
      </c>
      <c r="E3092" s="18">
        <v>3665069</v>
      </c>
      <c r="F3092" s="2">
        <v>16.436178000000002</v>
      </c>
      <c r="G3092" s="2">
        <v>425</v>
      </c>
    </row>
    <row r="3093" spans="1:7" x14ac:dyDescent="0.3">
      <c r="A3093" s="2">
        <v>41479</v>
      </c>
      <c r="B3093" s="2" t="s">
        <v>9199</v>
      </c>
      <c r="C3093" s="15">
        <v>-2977272</v>
      </c>
      <c r="D3093" s="17">
        <v>10000000</v>
      </c>
      <c r="E3093" s="19">
        <v>7022728</v>
      </c>
      <c r="F3093" s="2">
        <v>14.979374999999999</v>
      </c>
      <c r="G3093" s="2">
        <v>210</v>
      </c>
    </row>
    <row r="3094" spans="1:7" x14ac:dyDescent="0.3">
      <c r="A3094" s="2">
        <v>15394</v>
      </c>
      <c r="B3094" s="2" t="s">
        <v>9203</v>
      </c>
      <c r="C3094" s="14">
        <v>0</v>
      </c>
      <c r="D3094" s="16">
        <v>0</v>
      </c>
      <c r="E3094" s="18">
        <v>0</v>
      </c>
      <c r="F3094" s="2">
        <v>8.0454880000000006</v>
      </c>
      <c r="G3094" s="2">
        <v>37</v>
      </c>
    </row>
    <row r="3095" spans="1:7" x14ac:dyDescent="0.3">
      <c r="A3095" s="2">
        <v>10071</v>
      </c>
      <c r="B3095" s="2" t="s">
        <v>9206</v>
      </c>
      <c r="C3095" s="15">
        <v>0</v>
      </c>
      <c r="D3095" s="17">
        <v>0</v>
      </c>
      <c r="E3095" s="19">
        <v>0</v>
      </c>
      <c r="F3095" s="2">
        <v>8.3121530000000003</v>
      </c>
      <c r="G3095" s="2">
        <v>46</v>
      </c>
    </row>
    <row r="3096" spans="1:7" x14ac:dyDescent="0.3">
      <c r="A3096" s="2">
        <v>1989</v>
      </c>
      <c r="B3096" s="2" t="s">
        <v>9209</v>
      </c>
      <c r="C3096" s="14">
        <v>11786738</v>
      </c>
      <c r="D3096" s="16">
        <v>10000000</v>
      </c>
      <c r="E3096" s="18">
        <v>21786738</v>
      </c>
      <c r="F3096" s="2">
        <v>10.733760999999999</v>
      </c>
      <c r="G3096" s="2">
        <v>190</v>
      </c>
    </row>
    <row r="3097" spans="1:7" x14ac:dyDescent="0.3">
      <c r="A3097" s="2">
        <v>91076</v>
      </c>
      <c r="B3097" s="2" t="s">
        <v>9212</v>
      </c>
      <c r="C3097" s="15">
        <v>0</v>
      </c>
      <c r="D3097" s="17">
        <v>0</v>
      </c>
      <c r="E3097" s="19">
        <v>0</v>
      </c>
      <c r="F3097" s="2">
        <v>0.111313</v>
      </c>
      <c r="G3097" s="2">
        <v>7</v>
      </c>
    </row>
    <row r="3098" spans="1:7" x14ac:dyDescent="0.3">
      <c r="A3098" s="2">
        <v>12779</v>
      </c>
      <c r="B3098" s="2" t="s">
        <v>9215</v>
      </c>
      <c r="C3098" s="14">
        <v>-9401355</v>
      </c>
      <c r="D3098" s="16">
        <v>10000000</v>
      </c>
      <c r="E3098" s="18">
        <v>598645</v>
      </c>
      <c r="F3098" s="2">
        <v>4.5700430000000001</v>
      </c>
      <c r="G3098" s="2">
        <v>50</v>
      </c>
    </row>
    <row r="3099" spans="1:7" x14ac:dyDescent="0.3">
      <c r="A3099" s="2">
        <v>13191</v>
      </c>
      <c r="B3099" s="2" t="s">
        <v>9217</v>
      </c>
      <c r="C3099" s="15">
        <v>-3703816</v>
      </c>
      <c r="D3099" s="17">
        <v>5000000</v>
      </c>
      <c r="E3099" s="19">
        <v>1296184</v>
      </c>
      <c r="F3099" s="2">
        <v>6.2656590000000003</v>
      </c>
      <c r="G3099" s="2">
        <v>86</v>
      </c>
    </row>
    <row r="3100" spans="1:7" x14ac:dyDescent="0.3">
      <c r="A3100" s="2">
        <v>11770</v>
      </c>
      <c r="B3100" s="2" t="s">
        <v>9220</v>
      </c>
      <c r="C3100" s="14">
        <v>42776760</v>
      </c>
      <c r="D3100" s="16">
        <v>0</v>
      </c>
      <c r="E3100" s="18">
        <v>42776760</v>
      </c>
      <c r="F3100" s="2">
        <v>17.54768</v>
      </c>
      <c r="G3100" s="2">
        <v>491</v>
      </c>
    </row>
    <row r="3101" spans="1:7" x14ac:dyDescent="0.3">
      <c r="A3101" s="2">
        <v>12703</v>
      </c>
      <c r="B3101" s="2" t="s">
        <v>9223</v>
      </c>
      <c r="C3101" s="15">
        <v>-10000000</v>
      </c>
      <c r="D3101" s="17">
        <v>10000000</v>
      </c>
      <c r="E3101" s="19">
        <v>0</v>
      </c>
      <c r="F3101" s="2">
        <v>3.4121619999999999</v>
      </c>
      <c r="G3101" s="2">
        <v>62</v>
      </c>
    </row>
    <row r="3102" spans="1:7" x14ac:dyDescent="0.3">
      <c r="A3102" s="2">
        <v>64559</v>
      </c>
      <c r="B3102" s="2" t="s">
        <v>9226</v>
      </c>
      <c r="C3102" s="14">
        <v>0</v>
      </c>
      <c r="D3102" s="16">
        <v>0</v>
      </c>
      <c r="E3102" s="18">
        <v>0</v>
      </c>
      <c r="F3102" s="2">
        <v>0.62796399999999997</v>
      </c>
      <c r="G3102" s="2">
        <v>5</v>
      </c>
    </row>
    <row r="3103" spans="1:7" x14ac:dyDescent="0.3">
      <c r="A3103" s="2">
        <v>222649</v>
      </c>
      <c r="B3103" s="2" t="s">
        <v>9230</v>
      </c>
      <c r="C3103" s="15">
        <v>0</v>
      </c>
      <c r="D3103" s="17">
        <v>0</v>
      </c>
      <c r="E3103" s="19">
        <v>0</v>
      </c>
      <c r="F3103" s="2">
        <v>5.7555500000000004</v>
      </c>
      <c r="G3103" s="2">
        <v>98</v>
      </c>
    </row>
    <row r="3104" spans="1:7" x14ac:dyDescent="0.3">
      <c r="A3104" s="2">
        <v>115872</v>
      </c>
      <c r="B3104" s="2" t="s">
        <v>9234</v>
      </c>
      <c r="C3104" s="14">
        <v>0</v>
      </c>
      <c r="D3104" s="16">
        <v>0</v>
      </c>
      <c r="E3104" s="18">
        <v>0</v>
      </c>
      <c r="F3104" s="2">
        <v>1.031142</v>
      </c>
      <c r="G3104" s="2">
        <v>3</v>
      </c>
    </row>
    <row r="3105" spans="1:7" x14ac:dyDescent="0.3">
      <c r="A3105" s="2">
        <v>101173</v>
      </c>
      <c r="B3105" s="2" t="s">
        <v>9237</v>
      </c>
      <c r="C3105" s="15">
        <v>-6627398</v>
      </c>
      <c r="D3105" s="17">
        <v>7700000</v>
      </c>
      <c r="E3105" s="19">
        <v>1072602</v>
      </c>
      <c r="F3105" s="2">
        <v>7.554799</v>
      </c>
      <c r="G3105" s="2">
        <v>131</v>
      </c>
    </row>
    <row r="3106" spans="1:7" x14ac:dyDescent="0.3">
      <c r="A3106" s="2">
        <v>25350</v>
      </c>
      <c r="B3106" s="2" t="s">
        <v>9240</v>
      </c>
      <c r="C3106" s="14">
        <v>-10000000</v>
      </c>
      <c r="D3106" s="16">
        <v>10000000</v>
      </c>
      <c r="E3106" s="18">
        <v>0</v>
      </c>
      <c r="F3106" s="2">
        <v>2.85283</v>
      </c>
      <c r="G3106" s="2">
        <v>29</v>
      </c>
    </row>
    <row r="3107" spans="1:7" x14ac:dyDescent="0.3">
      <c r="A3107" s="2">
        <v>10034</v>
      </c>
      <c r="B3107" s="2" t="s">
        <v>9244</v>
      </c>
      <c r="C3107" s="15">
        <v>0</v>
      </c>
      <c r="D3107" s="17">
        <v>0</v>
      </c>
      <c r="E3107" s="19">
        <v>0</v>
      </c>
      <c r="F3107" s="2">
        <v>1.769593</v>
      </c>
      <c r="G3107" s="2">
        <v>12</v>
      </c>
    </row>
    <row r="3108" spans="1:7" x14ac:dyDescent="0.3">
      <c r="A3108" s="2">
        <v>20178</v>
      </c>
      <c r="B3108" s="2" t="s">
        <v>9248</v>
      </c>
      <c r="C3108" s="14">
        <v>-9704250</v>
      </c>
      <c r="D3108" s="16">
        <v>10000000</v>
      </c>
      <c r="E3108" s="18">
        <v>295750</v>
      </c>
      <c r="F3108" s="2">
        <v>9.8055509999999995</v>
      </c>
      <c r="G3108" s="2">
        <v>177</v>
      </c>
    </row>
    <row r="3109" spans="1:7" x14ac:dyDescent="0.3">
      <c r="A3109" s="2">
        <v>5072</v>
      </c>
      <c r="B3109" s="2" t="s">
        <v>9252</v>
      </c>
      <c r="C3109" s="15">
        <v>0</v>
      </c>
      <c r="D3109" s="17">
        <v>0</v>
      </c>
      <c r="E3109" s="19">
        <v>0</v>
      </c>
      <c r="F3109" s="2">
        <v>12.898984</v>
      </c>
      <c r="G3109" s="2">
        <v>169</v>
      </c>
    </row>
    <row r="3110" spans="1:7" x14ac:dyDescent="0.3">
      <c r="A3110" s="2">
        <v>18191</v>
      </c>
      <c r="B3110" s="2" t="s">
        <v>9254</v>
      </c>
      <c r="C3110" s="14">
        <v>-10000000</v>
      </c>
      <c r="D3110" s="16">
        <v>10000000</v>
      </c>
      <c r="E3110" s="18">
        <v>0</v>
      </c>
      <c r="F3110" s="2">
        <v>2.803642</v>
      </c>
      <c r="G3110" s="2">
        <v>50</v>
      </c>
    </row>
    <row r="3111" spans="1:7" x14ac:dyDescent="0.3">
      <c r="A3111" s="2">
        <v>31007</v>
      </c>
      <c r="B3111" s="2" t="s">
        <v>9257</v>
      </c>
      <c r="C3111" s="15">
        <v>42145</v>
      </c>
      <c r="D3111" s="17">
        <v>0</v>
      </c>
      <c r="E3111" s="19">
        <v>42145</v>
      </c>
      <c r="F3111" s="2">
        <v>6.0858790000000003</v>
      </c>
      <c r="G3111" s="2">
        <v>139</v>
      </c>
    </row>
    <row r="3112" spans="1:7" x14ac:dyDescent="0.3">
      <c r="A3112" s="2">
        <v>11546</v>
      </c>
      <c r="B3112" s="2" t="s">
        <v>9260</v>
      </c>
      <c r="C3112" s="14">
        <v>126247</v>
      </c>
      <c r="D3112" s="16">
        <v>0</v>
      </c>
      <c r="E3112" s="18">
        <v>126247</v>
      </c>
      <c r="F3112" s="2">
        <v>11.946897999999999</v>
      </c>
      <c r="G3112" s="2">
        <v>178</v>
      </c>
    </row>
    <row r="3113" spans="1:7" x14ac:dyDescent="0.3">
      <c r="A3113" s="2">
        <v>41894</v>
      </c>
      <c r="B3113" s="2" t="s">
        <v>9263</v>
      </c>
      <c r="C3113" s="15">
        <v>0</v>
      </c>
      <c r="D3113" s="17">
        <v>0</v>
      </c>
      <c r="E3113" s="19">
        <v>0</v>
      </c>
      <c r="F3113" s="2">
        <v>0.397341</v>
      </c>
      <c r="G3113" s="2">
        <v>5</v>
      </c>
    </row>
    <row r="3114" spans="1:7" x14ac:dyDescent="0.3">
      <c r="A3114" s="2">
        <v>184374</v>
      </c>
      <c r="B3114" s="2" t="s">
        <v>9266</v>
      </c>
      <c r="C3114" s="14">
        <v>-10000000</v>
      </c>
      <c r="D3114" s="16">
        <v>10000000</v>
      </c>
      <c r="E3114" s="18">
        <v>0</v>
      </c>
      <c r="F3114" s="2">
        <v>7.2084999999999996E-2</v>
      </c>
      <c r="G3114" s="2">
        <v>14</v>
      </c>
    </row>
    <row r="3115" spans="1:7" x14ac:dyDescent="0.3">
      <c r="A3115" s="2">
        <v>268171</v>
      </c>
      <c r="B3115" s="2" t="s">
        <v>9270</v>
      </c>
      <c r="C3115" s="15">
        <v>-10000000</v>
      </c>
      <c r="D3115" s="17">
        <v>10000000</v>
      </c>
      <c r="E3115" s="19">
        <v>0</v>
      </c>
      <c r="F3115" s="2">
        <v>2.8498950000000001</v>
      </c>
      <c r="G3115" s="2">
        <v>31</v>
      </c>
    </row>
    <row r="3116" spans="1:7" x14ac:dyDescent="0.3">
      <c r="A3116" s="2">
        <v>78149</v>
      </c>
      <c r="B3116" s="2" t="s">
        <v>9273</v>
      </c>
      <c r="C3116" s="14">
        <v>-9954221</v>
      </c>
      <c r="D3116" s="16">
        <v>10000000</v>
      </c>
      <c r="E3116" s="18">
        <v>45779</v>
      </c>
      <c r="F3116" s="2">
        <v>0.66621799999999998</v>
      </c>
      <c r="G3116" s="2">
        <v>9</v>
      </c>
    </row>
    <row r="3117" spans="1:7" x14ac:dyDescent="0.3">
      <c r="A3117" s="2">
        <v>24663</v>
      </c>
      <c r="B3117" s="2" t="s">
        <v>9276</v>
      </c>
      <c r="C3117" s="15">
        <v>0</v>
      </c>
      <c r="D3117" s="17">
        <v>0</v>
      </c>
      <c r="E3117" s="19">
        <v>0</v>
      </c>
      <c r="F3117" s="2">
        <v>1.388136</v>
      </c>
      <c r="G3117" s="2">
        <v>19</v>
      </c>
    </row>
    <row r="3118" spans="1:7" x14ac:dyDescent="0.3">
      <c r="A3118" s="2">
        <v>39037</v>
      </c>
      <c r="B3118" s="2" t="s">
        <v>9279</v>
      </c>
      <c r="C3118" s="14">
        <v>-3200000</v>
      </c>
      <c r="D3118" s="16">
        <v>3200000</v>
      </c>
      <c r="E3118" s="18">
        <v>0</v>
      </c>
      <c r="F3118" s="2">
        <v>2.631688</v>
      </c>
      <c r="G3118" s="2">
        <v>59</v>
      </c>
    </row>
    <row r="3119" spans="1:7" x14ac:dyDescent="0.3">
      <c r="A3119" s="2">
        <v>22805</v>
      </c>
      <c r="B3119" s="2" t="s">
        <v>9283</v>
      </c>
      <c r="C3119" s="15">
        <v>0</v>
      </c>
      <c r="D3119" s="17">
        <v>0</v>
      </c>
      <c r="E3119" s="19">
        <v>0</v>
      </c>
      <c r="F3119" s="2">
        <v>10.955567</v>
      </c>
      <c r="G3119" s="2">
        <v>44</v>
      </c>
    </row>
    <row r="3120" spans="1:7" x14ac:dyDescent="0.3">
      <c r="A3120" s="2">
        <v>39055</v>
      </c>
      <c r="B3120" s="2" t="s">
        <v>9286</v>
      </c>
      <c r="C3120" s="14">
        <v>140987</v>
      </c>
      <c r="D3120" s="16">
        <v>0</v>
      </c>
      <c r="E3120" s="18">
        <v>140987</v>
      </c>
      <c r="F3120" s="2">
        <v>0.122874</v>
      </c>
      <c r="G3120" s="2">
        <v>4</v>
      </c>
    </row>
    <row r="3121" spans="1:7" x14ac:dyDescent="0.3">
      <c r="A3121" s="2">
        <v>245846</v>
      </c>
      <c r="B3121" s="2" t="s">
        <v>9289</v>
      </c>
      <c r="C3121" s="15">
        <v>-9982528</v>
      </c>
      <c r="D3121" s="17">
        <v>10000000</v>
      </c>
      <c r="E3121" s="19">
        <v>17472</v>
      </c>
      <c r="F3121" s="2">
        <v>5.1456549999999996</v>
      </c>
      <c r="G3121" s="2">
        <v>83</v>
      </c>
    </row>
    <row r="3122" spans="1:7" x14ac:dyDescent="0.3">
      <c r="A3122" s="2">
        <v>25186</v>
      </c>
      <c r="B3122" s="2" t="s">
        <v>9292</v>
      </c>
      <c r="C3122" s="14">
        <v>-9990931</v>
      </c>
      <c r="D3122" s="16">
        <v>10000000</v>
      </c>
      <c r="E3122" s="18">
        <v>9069</v>
      </c>
      <c r="F3122" s="2">
        <v>1.7288159999999999</v>
      </c>
      <c r="G3122" s="2">
        <v>5</v>
      </c>
    </row>
    <row r="3123" spans="1:7" x14ac:dyDescent="0.3">
      <c r="A3123" s="2">
        <v>15017</v>
      </c>
      <c r="B3123" s="2" t="s">
        <v>9294</v>
      </c>
      <c r="C3123" s="15">
        <v>-10000000</v>
      </c>
      <c r="D3123" s="17">
        <v>10000000</v>
      </c>
      <c r="E3123" s="19">
        <v>0</v>
      </c>
      <c r="F3123" s="2">
        <v>3.0645630000000001</v>
      </c>
      <c r="G3123" s="2">
        <v>29</v>
      </c>
    </row>
    <row r="3124" spans="1:7" x14ac:dyDescent="0.3">
      <c r="A3124" s="2">
        <v>12245</v>
      </c>
      <c r="B3124" s="2" t="s">
        <v>9297</v>
      </c>
      <c r="C3124" s="14">
        <v>-14100000</v>
      </c>
      <c r="D3124" s="16">
        <v>14100000</v>
      </c>
      <c r="E3124" s="18">
        <v>0</v>
      </c>
      <c r="F3124" s="2">
        <v>9.3180329999999998</v>
      </c>
      <c r="G3124" s="2">
        <v>188</v>
      </c>
    </row>
    <row r="3125" spans="1:7" x14ac:dyDescent="0.3">
      <c r="A3125" s="2">
        <v>49787</v>
      </c>
      <c r="B3125" s="2" t="s">
        <v>9301</v>
      </c>
      <c r="C3125" s="15">
        <v>0</v>
      </c>
      <c r="D3125" s="17">
        <v>0</v>
      </c>
      <c r="E3125" s="19">
        <v>0</v>
      </c>
      <c r="F3125" s="2">
        <v>7.2451080000000001</v>
      </c>
      <c r="G3125" s="2">
        <v>130</v>
      </c>
    </row>
    <row r="3126" spans="1:7" x14ac:dyDescent="0.3">
      <c r="A3126" s="2">
        <v>16358</v>
      </c>
      <c r="B3126" s="2" t="s">
        <v>9305</v>
      </c>
      <c r="C3126" s="14">
        <v>0</v>
      </c>
      <c r="D3126" s="16">
        <v>0</v>
      </c>
      <c r="E3126" s="18">
        <v>0</v>
      </c>
      <c r="F3126" s="2">
        <v>9.0854820000000007</v>
      </c>
      <c r="G3126" s="2">
        <v>34</v>
      </c>
    </row>
    <row r="3127" spans="1:7" x14ac:dyDescent="0.3">
      <c r="A3127" s="2">
        <v>7006</v>
      </c>
      <c r="B3127" s="2" t="s">
        <v>9310</v>
      </c>
      <c r="C3127" s="15">
        <v>0</v>
      </c>
      <c r="D3127" s="17">
        <v>0</v>
      </c>
      <c r="E3127" s="19">
        <v>0</v>
      </c>
      <c r="F3127" s="2">
        <v>6.8142469999999999</v>
      </c>
      <c r="G3127" s="2">
        <v>80</v>
      </c>
    </row>
    <row r="3128" spans="1:7" x14ac:dyDescent="0.3">
      <c r="A3128" s="2">
        <v>66767</v>
      </c>
      <c r="B3128" s="2" t="s">
        <v>9313</v>
      </c>
      <c r="C3128" s="14">
        <v>-10000000</v>
      </c>
      <c r="D3128" s="16">
        <v>10000000</v>
      </c>
      <c r="E3128" s="18">
        <v>0</v>
      </c>
      <c r="F3128" s="2">
        <v>2.873796</v>
      </c>
      <c r="G3128" s="2">
        <v>16</v>
      </c>
    </row>
    <row r="3129" spans="1:7" x14ac:dyDescent="0.3">
      <c r="A3129" s="2">
        <v>17622</v>
      </c>
      <c r="B3129" s="2" t="s">
        <v>9317</v>
      </c>
      <c r="C3129" s="15">
        <v>0</v>
      </c>
      <c r="D3129" s="17">
        <v>0</v>
      </c>
      <c r="E3129" s="19">
        <v>0</v>
      </c>
      <c r="F3129" s="2">
        <v>4.481897</v>
      </c>
      <c r="G3129" s="2">
        <v>35</v>
      </c>
    </row>
    <row r="3130" spans="1:7" x14ac:dyDescent="0.3">
      <c r="A3130" s="2">
        <v>283671</v>
      </c>
      <c r="B3130" s="2" t="s">
        <v>9320</v>
      </c>
      <c r="C3130" s="14">
        <v>0</v>
      </c>
      <c r="D3130" s="16">
        <v>0</v>
      </c>
      <c r="E3130" s="18">
        <v>0</v>
      </c>
      <c r="F3130" s="2">
        <v>1.413934</v>
      </c>
      <c r="G3130" s="2">
        <v>1</v>
      </c>
    </row>
    <row r="3131" spans="1:7" x14ac:dyDescent="0.3">
      <c r="A3131" s="2">
        <v>18516</v>
      </c>
      <c r="B3131" s="2" t="s">
        <v>9324</v>
      </c>
      <c r="C3131" s="15">
        <v>-10000000</v>
      </c>
      <c r="D3131" s="17">
        <v>10000000</v>
      </c>
      <c r="E3131" s="19">
        <v>0</v>
      </c>
      <c r="F3131" s="2">
        <v>2.574014</v>
      </c>
      <c r="G3131" s="2">
        <v>22</v>
      </c>
    </row>
    <row r="3132" spans="1:7" x14ac:dyDescent="0.3">
      <c r="A3132" s="2">
        <v>217708</v>
      </c>
      <c r="B3132" s="2" t="s">
        <v>9327</v>
      </c>
      <c r="C3132" s="14">
        <v>1</v>
      </c>
      <c r="D3132" s="16">
        <v>10</v>
      </c>
      <c r="E3132" s="18">
        <v>11</v>
      </c>
      <c r="F3132" s="2">
        <v>1.6179429999999999</v>
      </c>
      <c r="G3132" s="2">
        <v>26</v>
      </c>
    </row>
    <row r="3133" spans="1:7" x14ac:dyDescent="0.3">
      <c r="A3133" s="2">
        <v>42057</v>
      </c>
      <c r="B3133" s="2" t="s">
        <v>9332</v>
      </c>
      <c r="C3133" s="15">
        <v>0</v>
      </c>
      <c r="D3133" s="17">
        <v>0</v>
      </c>
      <c r="E3133" s="19">
        <v>0</v>
      </c>
      <c r="F3133" s="2">
        <v>1.259968</v>
      </c>
      <c r="G3133" s="2">
        <v>9</v>
      </c>
    </row>
    <row r="3134" spans="1:7" x14ac:dyDescent="0.3">
      <c r="A3134" s="2">
        <v>17577</v>
      </c>
      <c r="B3134" s="2" t="s">
        <v>9337</v>
      </c>
      <c r="C3134" s="14">
        <v>-10000000</v>
      </c>
      <c r="D3134" s="16">
        <v>10000000</v>
      </c>
      <c r="E3134" s="18">
        <v>0</v>
      </c>
      <c r="F3134" s="2">
        <v>5.0994719999999996</v>
      </c>
      <c r="G3134" s="2">
        <v>53</v>
      </c>
    </row>
    <row r="3135" spans="1:7" x14ac:dyDescent="0.3">
      <c r="A3135" s="2">
        <v>14608</v>
      </c>
      <c r="B3135" s="2" t="s">
        <v>9342</v>
      </c>
      <c r="C3135" s="15">
        <v>0</v>
      </c>
      <c r="D3135" s="17">
        <v>0</v>
      </c>
      <c r="E3135" s="19">
        <v>0</v>
      </c>
      <c r="F3135" s="2">
        <v>2.1315240000000002</v>
      </c>
      <c r="G3135" s="2">
        <v>6</v>
      </c>
    </row>
    <row r="3136" spans="1:7" x14ac:dyDescent="0.3">
      <c r="A3136" s="2">
        <v>34417</v>
      </c>
      <c r="B3136" s="2" t="s">
        <v>9346</v>
      </c>
      <c r="C3136" s="14">
        <v>0</v>
      </c>
      <c r="D3136" s="16">
        <v>0</v>
      </c>
      <c r="E3136" s="18">
        <v>0</v>
      </c>
      <c r="F3136" s="2">
        <v>0.304566</v>
      </c>
      <c r="G3136" s="2">
        <v>6</v>
      </c>
    </row>
    <row r="3137" spans="1:7" x14ac:dyDescent="0.3">
      <c r="A3137" s="2">
        <v>15067</v>
      </c>
      <c r="B3137" s="2" t="s">
        <v>9350</v>
      </c>
      <c r="C3137" s="15">
        <v>-10000000</v>
      </c>
      <c r="D3137" s="17">
        <v>10000000</v>
      </c>
      <c r="E3137" s="19">
        <v>0</v>
      </c>
      <c r="F3137" s="2">
        <v>11.847324</v>
      </c>
      <c r="G3137" s="2">
        <v>193</v>
      </c>
    </row>
    <row r="3138" spans="1:7" x14ac:dyDescent="0.3">
      <c r="A3138" s="2">
        <v>78383</v>
      </c>
      <c r="B3138" s="2" t="s">
        <v>9352</v>
      </c>
      <c r="C3138" s="14">
        <v>9999990</v>
      </c>
      <c r="D3138" s="16">
        <v>10</v>
      </c>
      <c r="E3138" s="18">
        <v>10000000</v>
      </c>
      <c r="F3138" s="2">
        <v>10.013629</v>
      </c>
      <c r="G3138" s="2">
        <v>119</v>
      </c>
    </row>
    <row r="3139" spans="1:7" x14ac:dyDescent="0.3">
      <c r="A3139" s="2">
        <v>43090</v>
      </c>
      <c r="B3139" s="2" t="s">
        <v>9355</v>
      </c>
      <c r="C3139" s="15">
        <v>-10000000</v>
      </c>
      <c r="D3139" s="17">
        <v>10000000</v>
      </c>
      <c r="E3139" s="19">
        <v>0</v>
      </c>
      <c r="F3139" s="2">
        <v>3.7537029999999998</v>
      </c>
      <c r="G3139" s="2">
        <v>27</v>
      </c>
    </row>
    <row r="3140" spans="1:7" x14ac:dyDescent="0.3">
      <c r="A3140" s="2">
        <v>16614</v>
      </c>
      <c r="B3140" s="2" t="s">
        <v>9358</v>
      </c>
      <c r="C3140" s="14">
        <v>7664377</v>
      </c>
      <c r="D3140" s="16">
        <v>9500000</v>
      </c>
      <c r="E3140" s="18">
        <v>17164377</v>
      </c>
      <c r="F3140" s="2">
        <v>19.978020999999998</v>
      </c>
      <c r="G3140" s="2">
        <v>737</v>
      </c>
    </row>
    <row r="3141" spans="1:7" x14ac:dyDescent="0.3">
      <c r="A3141" s="2">
        <v>9700</v>
      </c>
      <c r="B3141" s="2" t="s">
        <v>9360</v>
      </c>
      <c r="C3141" s="15">
        <v>-5213764</v>
      </c>
      <c r="D3141" s="17">
        <v>9600000</v>
      </c>
      <c r="E3141" s="19">
        <v>4386236</v>
      </c>
      <c r="F3141" s="2">
        <v>3.5885289999999999</v>
      </c>
      <c r="G3141" s="2">
        <v>24</v>
      </c>
    </row>
    <row r="3142" spans="1:7" x14ac:dyDescent="0.3">
      <c r="A3142" s="2">
        <v>10471</v>
      </c>
      <c r="B3142" s="2" t="s">
        <v>9363</v>
      </c>
      <c r="C3142" s="14">
        <v>48827328</v>
      </c>
      <c r="D3142" s="16">
        <v>11000000</v>
      </c>
      <c r="E3142" s="18">
        <v>59827328</v>
      </c>
      <c r="F3142" s="2">
        <v>9.3373880000000007</v>
      </c>
      <c r="G3142" s="2">
        <v>135</v>
      </c>
    </row>
    <row r="3143" spans="1:7" x14ac:dyDescent="0.3">
      <c r="A3143" s="2">
        <v>250066</v>
      </c>
      <c r="B3143" s="2" t="s">
        <v>9365</v>
      </c>
      <c r="C3143" s="15">
        <v>-10000000</v>
      </c>
      <c r="D3143" s="17">
        <v>10000000</v>
      </c>
      <c r="E3143" s="19">
        <v>0</v>
      </c>
      <c r="F3143" s="2">
        <v>11.431433999999999</v>
      </c>
      <c r="G3143" s="2">
        <v>158</v>
      </c>
    </row>
    <row r="3144" spans="1:7" x14ac:dyDescent="0.3">
      <c r="A3144" s="2">
        <v>667</v>
      </c>
      <c r="B3144" s="2" t="s">
        <v>9369</v>
      </c>
      <c r="C3144" s="14">
        <v>102084787</v>
      </c>
      <c r="D3144" s="16">
        <v>9500000</v>
      </c>
      <c r="E3144" s="18">
        <v>111584787</v>
      </c>
      <c r="F3144" s="2">
        <v>28.675891</v>
      </c>
      <c r="G3144" s="2">
        <v>531</v>
      </c>
    </row>
    <row r="3145" spans="1:7" x14ac:dyDescent="0.3">
      <c r="A3145" s="2">
        <v>208869</v>
      </c>
      <c r="B3145" s="2" t="s">
        <v>9371</v>
      </c>
      <c r="C3145" s="15">
        <v>-10</v>
      </c>
      <c r="D3145" s="17">
        <v>10</v>
      </c>
      <c r="E3145" s="19">
        <v>0</v>
      </c>
      <c r="F3145" s="2">
        <v>9.7027599999999996</v>
      </c>
      <c r="G3145" s="2">
        <v>86</v>
      </c>
    </row>
    <row r="3146" spans="1:7" x14ac:dyDescent="0.3">
      <c r="A3146" s="2">
        <v>86837</v>
      </c>
      <c r="B3146" s="2" t="s">
        <v>9375</v>
      </c>
      <c r="C3146" s="14">
        <v>10939492</v>
      </c>
      <c r="D3146" s="16">
        <v>8900000</v>
      </c>
      <c r="E3146" s="18">
        <v>19839492</v>
      </c>
      <c r="F3146" s="2">
        <v>17.151292999999999</v>
      </c>
      <c r="G3146" s="2">
        <v>400</v>
      </c>
    </row>
    <row r="3147" spans="1:7" x14ac:dyDescent="0.3">
      <c r="A3147" s="2">
        <v>10306</v>
      </c>
      <c r="B3147" s="2" t="s">
        <v>9377</v>
      </c>
      <c r="C3147" s="15">
        <v>3644000</v>
      </c>
      <c r="D3147" s="17">
        <v>10500000</v>
      </c>
      <c r="E3147" s="19">
        <v>14144000</v>
      </c>
      <c r="F3147" s="2">
        <v>11.225044</v>
      </c>
      <c r="G3147" s="2">
        <v>123</v>
      </c>
    </row>
    <row r="3148" spans="1:7" x14ac:dyDescent="0.3">
      <c r="A3148" s="2">
        <v>106845</v>
      </c>
      <c r="B3148" s="2" t="s">
        <v>9380</v>
      </c>
      <c r="C3148" s="14">
        <v>-9500000</v>
      </c>
      <c r="D3148" s="16">
        <v>9500000</v>
      </c>
      <c r="E3148" s="18">
        <v>0</v>
      </c>
      <c r="F3148" s="2">
        <v>5.3462050000000003</v>
      </c>
      <c r="G3148" s="2">
        <v>34</v>
      </c>
    </row>
    <row r="3149" spans="1:7" x14ac:dyDescent="0.3">
      <c r="A3149" s="2">
        <v>11576</v>
      </c>
      <c r="B3149" s="2" t="s">
        <v>9383</v>
      </c>
      <c r="C3149" s="15">
        <v>50600000</v>
      </c>
      <c r="D3149" s="17">
        <v>9400000</v>
      </c>
      <c r="E3149" s="19">
        <v>60000000</v>
      </c>
      <c r="F3149" s="2">
        <v>14.562991</v>
      </c>
      <c r="G3149" s="2">
        <v>140</v>
      </c>
    </row>
    <row r="3150" spans="1:7" x14ac:dyDescent="0.3">
      <c r="A3150" s="2">
        <v>219</v>
      </c>
      <c r="B3150" s="2" t="s">
        <v>9386</v>
      </c>
      <c r="C3150" s="14">
        <v>72682540</v>
      </c>
      <c r="D3150" s="16">
        <v>12899867</v>
      </c>
      <c r="E3150" s="18">
        <v>85582407</v>
      </c>
      <c r="F3150" s="2">
        <v>19.747809</v>
      </c>
      <c r="G3150" s="2">
        <v>406</v>
      </c>
    </row>
    <row r="3151" spans="1:7" x14ac:dyDescent="0.3">
      <c r="A3151" s="2">
        <v>11827</v>
      </c>
      <c r="B3151" s="2" t="s">
        <v>9390</v>
      </c>
      <c r="C3151" s="15">
        <v>-9300000</v>
      </c>
      <c r="D3151" s="17">
        <v>9300000</v>
      </c>
      <c r="E3151" s="19">
        <v>0</v>
      </c>
      <c r="F3151" s="2">
        <v>12.928269</v>
      </c>
      <c r="G3151" s="2">
        <v>148</v>
      </c>
    </row>
    <row r="3152" spans="1:7" x14ac:dyDescent="0.3">
      <c r="A3152" s="2">
        <v>22820</v>
      </c>
      <c r="B3152" s="2" t="s">
        <v>9394</v>
      </c>
      <c r="C3152" s="14">
        <v>-10000000</v>
      </c>
      <c r="D3152" s="16">
        <v>10000000</v>
      </c>
      <c r="E3152" s="18">
        <v>0</v>
      </c>
      <c r="F3152" s="2">
        <v>3.1937769999999999</v>
      </c>
      <c r="G3152" s="2">
        <v>51</v>
      </c>
    </row>
    <row r="3153" spans="1:7" x14ac:dyDescent="0.3">
      <c r="A3153" s="2">
        <v>31174</v>
      </c>
      <c r="B3153" s="2" t="s">
        <v>9396</v>
      </c>
      <c r="C3153" s="15">
        <v>0</v>
      </c>
      <c r="D3153" s="17">
        <v>0</v>
      </c>
      <c r="E3153" s="19">
        <v>0</v>
      </c>
      <c r="F3153" s="2">
        <v>5.1072350000000002</v>
      </c>
      <c r="G3153" s="2">
        <v>49</v>
      </c>
    </row>
    <row r="3154" spans="1:7" x14ac:dyDescent="0.3">
      <c r="A3154" s="2">
        <v>244316</v>
      </c>
      <c r="B3154" s="2" t="s">
        <v>9399</v>
      </c>
      <c r="C3154" s="14">
        <v>-10000000</v>
      </c>
      <c r="D3154" s="16">
        <v>10000000</v>
      </c>
      <c r="E3154" s="18">
        <v>0</v>
      </c>
      <c r="F3154" s="2">
        <v>10.073143999999999</v>
      </c>
      <c r="G3154" s="2">
        <v>74</v>
      </c>
    </row>
    <row r="3155" spans="1:7" x14ac:dyDescent="0.3">
      <c r="A3155" s="2">
        <v>37737</v>
      </c>
      <c r="B3155" s="2" t="s">
        <v>9403</v>
      </c>
      <c r="C3155" s="15">
        <v>0</v>
      </c>
      <c r="D3155" s="17">
        <v>0</v>
      </c>
      <c r="E3155" s="19">
        <v>0</v>
      </c>
      <c r="F3155" s="2">
        <v>4.8075489999999999</v>
      </c>
      <c r="G3155" s="2">
        <v>40</v>
      </c>
    </row>
    <row r="3156" spans="1:7" x14ac:dyDescent="0.3">
      <c r="A3156" s="2">
        <v>62215</v>
      </c>
      <c r="B3156" s="2" t="s">
        <v>9407</v>
      </c>
      <c r="C3156" s="14">
        <v>14417298</v>
      </c>
      <c r="D3156" s="16">
        <v>7400000</v>
      </c>
      <c r="E3156" s="18">
        <v>21817298</v>
      </c>
      <c r="F3156" s="2">
        <v>36.173597999999998</v>
      </c>
      <c r="G3156" s="2">
        <v>885</v>
      </c>
    </row>
    <row r="3157" spans="1:7" x14ac:dyDescent="0.3">
      <c r="A3157" s="2">
        <v>66125</v>
      </c>
      <c r="B3157" s="2" t="s">
        <v>9409</v>
      </c>
      <c r="C3157" s="15">
        <v>0</v>
      </c>
      <c r="D3157" s="17">
        <v>0</v>
      </c>
      <c r="E3157" s="19">
        <v>0</v>
      </c>
      <c r="F3157" s="2">
        <v>5.4994120000000004</v>
      </c>
      <c r="G3157" s="2">
        <v>83</v>
      </c>
    </row>
    <row r="3158" spans="1:7" x14ac:dyDescent="0.3">
      <c r="A3158" s="2">
        <v>132316</v>
      </c>
      <c r="B3158" s="2" t="s">
        <v>9413</v>
      </c>
      <c r="C3158" s="14">
        <v>0</v>
      </c>
      <c r="D3158" s="16">
        <v>0</v>
      </c>
      <c r="E3158" s="18">
        <v>0</v>
      </c>
      <c r="F3158" s="2">
        <v>5.9005349999999996</v>
      </c>
      <c r="G3158" s="2">
        <v>66</v>
      </c>
    </row>
    <row r="3159" spans="1:7" x14ac:dyDescent="0.3">
      <c r="A3159" s="2">
        <v>348</v>
      </c>
      <c r="B3159" s="2" t="s">
        <v>9416</v>
      </c>
      <c r="C3159" s="15">
        <v>93931801</v>
      </c>
      <c r="D3159" s="17">
        <v>11000000</v>
      </c>
      <c r="E3159" s="19">
        <v>104931801</v>
      </c>
      <c r="F3159" s="2">
        <v>94.184657999999999</v>
      </c>
      <c r="G3159" s="2">
        <v>4470</v>
      </c>
    </row>
    <row r="3160" spans="1:7" x14ac:dyDescent="0.3">
      <c r="A3160" s="2">
        <v>30497</v>
      </c>
      <c r="B3160" s="2" t="s">
        <v>9418</v>
      </c>
      <c r="C3160" s="14">
        <v>30774000</v>
      </c>
      <c r="D3160" s="16">
        <v>85000</v>
      </c>
      <c r="E3160" s="18">
        <v>30859000</v>
      </c>
      <c r="F3160" s="2">
        <v>29.262426999999999</v>
      </c>
      <c r="G3160" s="2">
        <v>590</v>
      </c>
    </row>
    <row r="3161" spans="1:7" x14ac:dyDescent="0.3">
      <c r="A3161" s="2">
        <v>27586</v>
      </c>
      <c r="B3161" s="2" t="s">
        <v>9420</v>
      </c>
      <c r="C3161" s="15">
        <v>-7004189</v>
      </c>
      <c r="D3161" s="17">
        <v>10000000</v>
      </c>
      <c r="E3161" s="19">
        <v>2995811</v>
      </c>
      <c r="F3161" s="2">
        <v>17.611971</v>
      </c>
      <c r="G3161" s="2">
        <v>254</v>
      </c>
    </row>
    <row r="3162" spans="1:7" x14ac:dyDescent="0.3">
      <c r="A3162" s="2">
        <v>14811</v>
      </c>
      <c r="B3162" s="2" t="s">
        <v>9423</v>
      </c>
      <c r="C3162" s="14">
        <v>74304330</v>
      </c>
      <c r="D3162" s="16">
        <v>9000000</v>
      </c>
      <c r="E3162" s="18">
        <v>83304330</v>
      </c>
      <c r="F3162" s="2">
        <v>7.6239790000000003</v>
      </c>
      <c r="G3162" s="2">
        <v>134</v>
      </c>
    </row>
    <row r="3163" spans="1:7" x14ac:dyDescent="0.3">
      <c r="A3163" s="2">
        <v>660</v>
      </c>
      <c r="B3163" s="2" t="s">
        <v>9425</v>
      </c>
      <c r="C3163" s="15">
        <v>135695658</v>
      </c>
      <c r="D3163" s="17">
        <v>5500000</v>
      </c>
      <c r="E3163" s="19">
        <v>141195658</v>
      </c>
      <c r="F3163" s="2">
        <v>31.036000000000001</v>
      </c>
      <c r="G3163" s="2">
        <v>562</v>
      </c>
    </row>
    <row r="3164" spans="1:7" x14ac:dyDescent="0.3">
      <c r="A3164" s="2">
        <v>68684</v>
      </c>
      <c r="B3164" s="2" t="s">
        <v>9429</v>
      </c>
      <c r="C3164" s="14">
        <v>-10000000</v>
      </c>
      <c r="D3164" s="16">
        <v>10000000</v>
      </c>
      <c r="E3164" s="18">
        <v>0</v>
      </c>
      <c r="F3164" s="2">
        <v>10.424595999999999</v>
      </c>
      <c r="G3164" s="2">
        <v>129</v>
      </c>
    </row>
    <row r="3165" spans="1:7" x14ac:dyDescent="0.3">
      <c r="A3165" s="2">
        <v>40794</v>
      </c>
      <c r="B3165" s="2" t="s">
        <v>9432</v>
      </c>
      <c r="C3165" s="15">
        <v>1220215</v>
      </c>
      <c r="D3165" s="17">
        <v>7000000</v>
      </c>
      <c r="E3165" s="19">
        <v>8220215</v>
      </c>
      <c r="F3165" s="2">
        <v>7.7206919999999997</v>
      </c>
      <c r="G3165" s="2">
        <v>118</v>
      </c>
    </row>
    <row r="3166" spans="1:7" x14ac:dyDescent="0.3">
      <c r="A3166" s="2">
        <v>9400</v>
      </c>
      <c r="B3166" s="2" t="s">
        <v>9437</v>
      </c>
      <c r="C3166" s="14">
        <v>32590886</v>
      </c>
      <c r="D3166" s="16">
        <v>9000000</v>
      </c>
      <c r="E3166" s="18">
        <v>41590886</v>
      </c>
      <c r="F3166" s="2">
        <v>6.717994</v>
      </c>
      <c r="G3166" s="2">
        <v>66</v>
      </c>
    </row>
    <row r="3167" spans="1:7" x14ac:dyDescent="0.3">
      <c r="A3167" s="2">
        <v>16162</v>
      </c>
      <c r="B3167" s="2" t="s">
        <v>9439</v>
      </c>
      <c r="C3167" s="15">
        <v>25573780</v>
      </c>
      <c r="D3167" s="17">
        <v>9000000</v>
      </c>
      <c r="E3167" s="19">
        <v>34573780</v>
      </c>
      <c r="F3167" s="2">
        <v>3.951041</v>
      </c>
      <c r="G3167" s="2">
        <v>38</v>
      </c>
    </row>
    <row r="3168" spans="1:7" x14ac:dyDescent="0.3">
      <c r="A3168" s="2">
        <v>10585</v>
      </c>
      <c r="B3168" s="2" t="s">
        <v>9441</v>
      </c>
      <c r="C3168" s="14">
        <v>35196684</v>
      </c>
      <c r="D3168" s="16">
        <v>9000000</v>
      </c>
      <c r="E3168" s="18">
        <v>44196684</v>
      </c>
      <c r="F3168" s="2">
        <v>27.600843000000001</v>
      </c>
      <c r="G3168" s="2">
        <v>581</v>
      </c>
    </row>
    <row r="3169" spans="1:7" x14ac:dyDescent="0.3">
      <c r="A3169" s="2">
        <v>2359</v>
      </c>
      <c r="B3169" s="2" t="s">
        <v>9443</v>
      </c>
      <c r="C3169" s="15">
        <v>15538513</v>
      </c>
      <c r="D3169" s="17">
        <v>9000000</v>
      </c>
      <c r="E3169" s="19">
        <v>24538513</v>
      </c>
      <c r="F3169" s="2">
        <v>14.098952000000001</v>
      </c>
      <c r="G3169" s="2">
        <v>235</v>
      </c>
    </row>
    <row r="3170" spans="1:7" x14ac:dyDescent="0.3">
      <c r="A3170" s="2">
        <v>238636</v>
      </c>
      <c r="B3170" s="2" t="s">
        <v>9445</v>
      </c>
      <c r="C3170" s="14">
        <v>99782847</v>
      </c>
      <c r="D3170" s="16">
        <v>9000000</v>
      </c>
      <c r="E3170" s="18">
        <v>108782847</v>
      </c>
      <c r="F3170" s="2">
        <v>82.975841000000003</v>
      </c>
      <c r="G3170" s="2">
        <v>1954</v>
      </c>
    </row>
    <row r="3171" spans="1:7" x14ac:dyDescent="0.3">
      <c r="A3171" s="2">
        <v>10472</v>
      </c>
      <c r="B3171" s="2" t="s">
        <v>9447</v>
      </c>
      <c r="C3171" s="15">
        <v>-9000000</v>
      </c>
      <c r="D3171" s="17">
        <v>9000000</v>
      </c>
      <c r="E3171" s="19">
        <v>0</v>
      </c>
      <c r="F3171" s="2">
        <v>3.2694589999999999</v>
      </c>
      <c r="G3171" s="2">
        <v>70</v>
      </c>
    </row>
    <row r="3172" spans="1:7" x14ac:dyDescent="0.3">
      <c r="A3172" s="2">
        <v>11282</v>
      </c>
      <c r="B3172" s="2" t="s">
        <v>9450</v>
      </c>
      <c r="C3172" s="14">
        <v>14936908</v>
      </c>
      <c r="D3172" s="16">
        <v>9000000</v>
      </c>
      <c r="E3172" s="18">
        <v>23936908</v>
      </c>
      <c r="F3172" s="2">
        <v>18.514292000000001</v>
      </c>
      <c r="G3172" s="2">
        <v>693</v>
      </c>
    </row>
    <row r="3173" spans="1:7" x14ac:dyDescent="0.3">
      <c r="A3173" s="2">
        <v>6521</v>
      </c>
      <c r="B3173" s="2" t="s">
        <v>9452</v>
      </c>
      <c r="C3173" s="15">
        <v>-9000000</v>
      </c>
      <c r="D3173" s="17">
        <v>9000000</v>
      </c>
      <c r="E3173" s="19">
        <v>0</v>
      </c>
      <c r="F3173" s="2">
        <v>7.0291259999999998</v>
      </c>
      <c r="G3173" s="2">
        <v>60</v>
      </c>
    </row>
    <row r="3174" spans="1:7" x14ac:dyDescent="0.3">
      <c r="A3174" s="2">
        <v>14181</v>
      </c>
      <c r="B3174" s="2" t="s">
        <v>9454</v>
      </c>
      <c r="C3174" s="14">
        <v>2780255</v>
      </c>
      <c r="D3174" s="16">
        <v>26000000</v>
      </c>
      <c r="E3174" s="18">
        <v>28780255</v>
      </c>
      <c r="F3174" s="2">
        <v>11.233081</v>
      </c>
      <c r="G3174" s="2">
        <v>201</v>
      </c>
    </row>
    <row r="3175" spans="1:7" x14ac:dyDescent="0.3">
      <c r="A3175" s="2">
        <v>1621</v>
      </c>
      <c r="B3175" s="2" t="s">
        <v>9457</v>
      </c>
      <c r="C3175" s="15">
        <v>49800000</v>
      </c>
      <c r="D3175" s="17">
        <v>40600000</v>
      </c>
      <c r="E3175" s="19">
        <v>90400000</v>
      </c>
      <c r="F3175" s="2">
        <v>34.022208999999997</v>
      </c>
      <c r="G3175" s="2">
        <v>738</v>
      </c>
    </row>
    <row r="3176" spans="1:7" x14ac:dyDescent="0.3">
      <c r="A3176" s="2">
        <v>9656</v>
      </c>
      <c r="B3176" s="2" t="s">
        <v>9459</v>
      </c>
      <c r="C3176" s="14">
        <v>12510851</v>
      </c>
      <c r="D3176" s="16">
        <v>9000000</v>
      </c>
      <c r="E3176" s="18">
        <v>21510851</v>
      </c>
      <c r="F3176" s="2">
        <v>4.1343269999999999</v>
      </c>
      <c r="G3176" s="2">
        <v>119</v>
      </c>
    </row>
    <row r="3177" spans="1:7" x14ac:dyDescent="0.3">
      <c r="A3177" s="2">
        <v>16428</v>
      </c>
      <c r="B3177" s="2" t="s">
        <v>9461</v>
      </c>
      <c r="C3177" s="15">
        <v>0</v>
      </c>
      <c r="D3177" s="17">
        <v>0</v>
      </c>
      <c r="E3177" s="19">
        <v>0</v>
      </c>
      <c r="F3177" s="2">
        <v>6.9047340000000004</v>
      </c>
      <c r="G3177" s="2">
        <v>21</v>
      </c>
    </row>
    <row r="3178" spans="1:7" x14ac:dyDescent="0.3">
      <c r="A3178" s="2">
        <v>10705</v>
      </c>
      <c r="B3178" s="2" t="s">
        <v>9465</v>
      </c>
      <c r="C3178" s="14">
        <v>-9000000</v>
      </c>
      <c r="D3178" s="16">
        <v>9000000</v>
      </c>
      <c r="E3178" s="18">
        <v>0</v>
      </c>
      <c r="F3178" s="2">
        <v>4.641006</v>
      </c>
      <c r="G3178" s="2">
        <v>71</v>
      </c>
    </row>
    <row r="3179" spans="1:7" x14ac:dyDescent="0.3">
      <c r="A3179" s="2">
        <v>8272</v>
      </c>
      <c r="B3179" s="2" t="s">
        <v>9467</v>
      </c>
      <c r="C3179" s="15">
        <v>0</v>
      </c>
      <c r="D3179" s="17">
        <v>0</v>
      </c>
      <c r="E3179" s="19">
        <v>0</v>
      </c>
      <c r="F3179" s="2">
        <v>5.6638890000000002</v>
      </c>
      <c r="G3179" s="2">
        <v>110</v>
      </c>
    </row>
    <row r="3180" spans="1:7" x14ac:dyDescent="0.3">
      <c r="A3180" s="2">
        <v>24621</v>
      </c>
      <c r="B3180" s="2" t="s">
        <v>9470</v>
      </c>
      <c r="C3180" s="14">
        <v>6126237</v>
      </c>
      <c r="D3180" s="16">
        <v>0</v>
      </c>
      <c r="E3180" s="18">
        <v>6126237</v>
      </c>
      <c r="F3180" s="2">
        <v>1.118511</v>
      </c>
      <c r="G3180" s="2">
        <v>16</v>
      </c>
    </row>
    <row r="3181" spans="1:7" x14ac:dyDescent="0.3">
      <c r="A3181" s="2">
        <v>1619</v>
      </c>
      <c r="B3181" s="2" t="s">
        <v>9473</v>
      </c>
      <c r="C3181" s="15">
        <v>10625401</v>
      </c>
      <c r="D3181" s="17">
        <v>8500000</v>
      </c>
      <c r="E3181" s="19">
        <v>19125401</v>
      </c>
      <c r="F3181" s="2">
        <v>8.7758439999999993</v>
      </c>
      <c r="G3181" s="2">
        <v>100</v>
      </c>
    </row>
    <row r="3182" spans="1:7" x14ac:dyDescent="0.3">
      <c r="A3182" s="2">
        <v>9685</v>
      </c>
      <c r="B3182" s="2" t="s">
        <v>9475</v>
      </c>
      <c r="C3182" s="14">
        <v>-4222535</v>
      </c>
      <c r="D3182" s="16">
        <v>9000000</v>
      </c>
      <c r="E3182" s="18">
        <v>4777465</v>
      </c>
      <c r="F3182" s="2">
        <v>2.062087</v>
      </c>
      <c r="G3182" s="2">
        <v>95</v>
      </c>
    </row>
    <row r="3183" spans="1:7" x14ac:dyDescent="0.3">
      <c r="A3183" s="2">
        <v>14425</v>
      </c>
      <c r="B3183" s="2" t="s">
        <v>9477</v>
      </c>
      <c r="C3183" s="15">
        <v>-4649226</v>
      </c>
      <c r="D3183" s="17">
        <v>9000000</v>
      </c>
      <c r="E3183" s="19">
        <v>4350774</v>
      </c>
      <c r="F3183" s="2">
        <v>8.7387370000000004</v>
      </c>
      <c r="G3183" s="2">
        <v>41</v>
      </c>
    </row>
    <row r="3184" spans="1:7" x14ac:dyDescent="0.3">
      <c r="A3184" s="2">
        <v>14624</v>
      </c>
      <c r="B3184" s="2" t="s">
        <v>9481</v>
      </c>
      <c r="C3184" s="14">
        <v>0</v>
      </c>
      <c r="D3184" s="16">
        <v>0</v>
      </c>
      <c r="E3184" s="18">
        <v>0</v>
      </c>
      <c r="F3184" s="2">
        <v>4.9762680000000001</v>
      </c>
      <c r="G3184" s="2">
        <v>78</v>
      </c>
    </row>
    <row r="3185" spans="1:7" x14ac:dyDescent="0.3">
      <c r="A3185" s="2">
        <v>10179</v>
      </c>
      <c r="B3185" s="2" t="s">
        <v>9485</v>
      </c>
      <c r="C3185" s="15">
        <v>-9000000</v>
      </c>
      <c r="D3185" s="17">
        <v>9000000</v>
      </c>
      <c r="E3185" s="19">
        <v>0</v>
      </c>
      <c r="F3185" s="2">
        <v>3.8106969999999998</v>
      </c>
      <c r="G3185" s="2">
        <v>49</v>
      </c>
    </row>
    <row r="3186" spans="1:7" x14ac:dyDescent="0.3">
      <c r="A3186" s="2">
        <v>15568</v>
      </c>
      <c r="B3186" s="2" t="s">
        <v>9489</v>
      </c>
      <c r="C3186" s="14">
        <v>-6044961</v>
      </c>
      <c r="D3186" s="16">
        <v>9000000</v>
      </c>
      <c r="E3186" s="18">
        <v>2955039</v>
      </c>
      <c r="F3186" s="2">
        <v>2.3653279999999999</v>
      </c>
      <c r="G3186" s="2">
        <v>17</v>
      </c>
    </row>
    <row r="3187" spans="1:7" x14ac:dyDescent="0.3">
      <c r="A3187" s="2">
        <v>14057</v>
      </c>
      <c r="B3187" s="2" t="s">
        <v>9492</v>
      </c>
      <c r="C3187" s="15">
        <v>-9000000</v>
      </c>
      <c r="D3187" s="17">
        <v>9000000</v>
      </c>
      <c r="E3187" s="19">
        <v>0</v>
      </c>
      <c r="F3187" s="2">
        <v>5.2545000000000002</v>
      </c>
      <c r="G3187" s="2">
        <v>29</v>
      </c>
    </row>
    <row r="3188" spans="1:7" x14ac:dyDescent="0.3">
      <c r="A3188" s="2">
        <v>12621</v>
      </c>
      <c r="B3188" s="2" t="s">
        <v>9495</v>
      </c>
      <c r="C3188" s="14">
        <v>0</v>
      </c>
      <c r="D3188" s="16">
        <v>0</v>
      </c>
      <c r="E3188" s="18">
        <v>0</v>
      </c>
      <c r="F3188" s="2">
        <v>5.2933630000000003</v>
      </c>
      <c r="G3188" s="2">
        <v>56</v>
      </c>
    </row>
    <row r="3189" spans="1:7" x14ac:dyDescent="0.3">
      <c r="A3189" s="2">
        <v>1808</v>
      </c>
      <c r="B3189" s="2" t="s">
        <v>9497</v>
      </c>
      <c r="C3189" s="15">
        <v>1053788</v>
      </c>
      <c r="D3189" s="17">
        <v>0</v>
      </c>
      <c r="E3189" s="19">
        <v>1053788</v>
      </c>
      <c r="F3189" s="2">
        <v>10.932710999999999</v>
      </c>
      <c r="G3189" s="2">
        <v>116</v>
      </c>
    </row>
    <row r="3190" spans="1:7" x14ac:dyDescent="0.3">
      <c r="A3190" s="2">
        <v>293670</v>
      </c>
      <c r="B3190" s="2" t="s">
        <v>9499</v>
      </c>
      <c r="C3190" s="14">
        <v>0</v>
      </c>
      <c r="D3190" s="16">
        <v>0</v>
      </c>
      <c r="E3190" s="18">
        <v>0</v>
      </c>
      <c r="F3190" s="2">
        <v>9.0502900000000004</v>
      </c>
      <c r="G3190" s="2">
        <v>250</v>
      </c>
    </row>
    <row r="3191" spans="1:7" x14ac:dyDescent="0.3">
      <c r="A3191" s="2">
        <v>67675</v>
      </c>
      <c r="B3191" s="2" t="s">
        <v>9503</v>
      </c>
      <c r="C3191" s="15">
        <v>9663238</v>
      </c>
      <c r="D3191" s="17">
        <v>9000000</v>
      </c>
      <c r="E3191" s="19">
        <v>18663238</v>
      </c>
      <c r="F3191" s="2">
        <v>9.9339259999999996</v>
      </c>
      <c r="G3191" s="2">
        <v>79</v>
      </c>
    </row>
    <row r="3192" spans="1:7" x14ac:dyDescent="0.3">
      <c r="A3192" s="2">
        <v>27329</v>
      </c>
      <c r="B3192" s="2" t="s">
        <v>9506</v>
      </c>
      <c r="C3192" s="14">
        <v>0</v>
      </c>
      <c r="D3192" s="16">
        <v>0</v>
      </c>
      <c r="E3192" s="18">
        <v>0</v>
      </c>
      <c r="F3192" s="2">
        <v>0.84306700000000001</v>
      </c>
      <c r="G3192" s="2">
        <v>6</v>
      </c>
    </row>
    <row r="3193" spans="1:7" x14ac:dyDescent="0.3">
      <c r="A3193" s="2">
        <v>29514</v>
      </c>
      <c r="B3193" s="2" t="s">
        <v>9509</v>
      </c>
      <c r="C3193" s="15">
        <v>-9000000</v>
      </c>
      <c r="D3193" s="17">
        <v>9000000</v>
      </c>
      <c r="E3193" s="19">
        <v>0</v>
      </c>
      <c r="F3193" s="2">
        <v>8.2183829999999993</v>
      </c>
      <c r="G3193" s="2">
        <v>35</v>
      </c>
    </row>
    <row r="3194" spans="1:7" x14ac:dyDescent="0.3">
      <c r="A3194" s="2">
        <v>250349</v>
      </c>
      <c r="B3194" s="2" t="s">
        <v>9511</v>
      </c>
      <c r="C3194" s="14">
        <v>8348529</v>
      </c>
      <c r="D3194" s="16">
        <v>6000000</v>
      </c>
      <c r="E3194" s="18">
        <v>14348529</v>
      </c>
      <c r="F3194" s="2">
        <v>5.1195930000000001</v>
      </c>
      <c r="G3194" s="2">
        <v>214</v>
      </c>
    </row>
    <row r="3195" spans="1:7" x14ac:dyDescent="0.3">
      <c r="A3195" s="2">
        <v>12454</v>
      </c>
      <c r="B3195" s="2" t="s">
        <v>9514</v>
      </c>
      <c r="C3195" s="15">
        <v>-9000000</v>
      </c>
      <c r="D3195" s="17">
        <v>9000000</v>
      </c>
      <c r="E3195" s="19">
        <v>0</v>
      </c>
      <c r="F3195" s="2">
        <v>2.8722810000000001</v>
      </c>
      <c r="G3195" s="2">
        <v>33</v>
      </c>
    </row>
    <row r="3196" spans="1:7" x14ac:dyDescent="0.3">
      <c r="A3196" s="2">
        <v>39806</v>
      </c>
      <c r="B3196" s="2" t="s">
        <v>9517</v>
      </c>
      <c r="C3196" s="14">
        <v>-8228501</v>
      </c>
      <c r="D3196" s="16">
        <v>9000000</v>
      </c>
      <c r="E3196" s="18">
        <v>771499</v>
      </c>
      <c r="F3196" s="2">
        <v>0.71781099999999998</v>
      </c>
      <c r="G3196" s="2">
        <v>14</v>
      </c>
    </row>
    <row r="3197" spans="1:7" x14ac:dyDescent="0.3">
      <c r="A3197" s="2">
        <v>15699</v>
      </c>
      <c r="B3197" s="2" t="s">
        <v>9522</v>
      </c>
      <c r="C3197" s="15">
        <v>-4859334</v>
      </c>
      <c r="D3197" s="17">
        <v>5000000</v>
      </c>
      <c r="E3197" s="19">
        <v>140666</v>
      </c>
      <c r="F3197" s="2">
        <v>1.4588840000000001</v>
      </c>
      <c r="G3197" s="2">
        <v>7</v>
      </c>
    </row>
    <row r="3198" spans="1:7" x14ac:dyDescent="0.3">
      <c r="A3198" s="2">
        <v>8883</v>
      </c>
      <c r="B3198" s="2" t="s">
        <v>9526</v>
      </c>
      <c r="C3198" s="14">
        <v>-6500000</v>
      </c>
      <c r="D3198" s="16">
        <v>6500000</v>
      </c>
      <c r="E3198" s="18">
        <v>0</v>
      </c>
      <c r="F3198" s="2">
        <v>7.0289460000000004</v>
      </c>
      <c r="G3198" s="2">
        <v>68</v>
      </c>
    </row>
    <row r="3199" spans="1:7" x14ac:dyDescent="0.3">
      <c r="A3199" s="2">
        <v>17926</v>
      </c>
      <c r="B3199" s="2" t="s">
        <v>9530</v>
      </c>
      <c r="C3199" s="15">
        <v>-7953834</v>
      </c>
      <c r="D3199" s="17">
        <v>9000000</v>
      </c>
      <c r="E3199" s="19">
        <v>1046166</v>
      </c>
      <c r="F3199" s="2">
        <v>2.0095969999999999</v>
      </c>
      <c r="G3199" s="2">
        <v>12</v>
      </c>
    </row>
    <row r="3200" spans="1:7" x14ac:dyDescent="0.3">
      <c r="A3200" s="2">
        <v>291081</v>
      </c>
      <c r="B3200" s="2" t="s">
        <v>9534</v>
      </c>
      <c r="C3200" s="14">
        <v>0</v>
      </c>
      <c r="D3200" s="16">
        <v>0</v>
      </c>
      <c r="E3200" s="18">
        <v>0</v>
      </c>
      <c r="F3200" s="2">
        <v>7.2470230000000004</v>
      </c>
      <c r="G3200" s="2">
        <v>54</v>
      </c>
    </row>
    <row r="3201" spans="1:7" x14ac:dyDescent="0.3">
      <c r="A3201" s="2">
        <v>41248</v>
      </c>
      <c r="B3201" s="2" t="s">
        <v>9536</v>
      </c>
      <c r="C3201" s="15">
        <v>0</v>
      </c>
      <c r="D3201" s="17">
        <v>0</v>
      </c>
      <c r="E3201" s="19">
        <v>0</v>
      </c>
      <c r="F3201" s="2">
        <v>2.3517060000000001</v>
      </c>
      <c r="G3201" s="2">
        <v>10</v>
      </c>
    </row>
    <row r="3202" spans="1:7" x14ac:dyDescent="0.3">
      <c r="A3202" s="2">
        <v>25968</v>
      </c>
      <c r="B3202" s="2" t="s">
        <v>9539</v>
      </c>
      <c r="C3202" s="14">
        <v>-9000000</v>
      </c>
      <c r="D3202" s="16">
        <v>9000000</v>
      </c>
      <c r="E3202" s="18">
        <v>0</v>
      </c>
      <c r="F3202" s="2">
        <v>4.7990219999999999</v>
      </c>
      <c r="G3202" s="2">
        <v>75</v>
      </c>
    </row>
    <row r="3203" spans="1:7" x14ac:dyDescent="0.3">
      <c r="A3203" s="2">
        <v>9671</v>
      </c>
      <c r="B3203" s="2" t="s">
        <v>9543</v>
      </c>
      <c r="C3203" s="15">
        <v>323203506</v>
      </c>
      <c r="D3203" s="17">
        <v>5000000</v>
      </c>
      <c r="E3203" s="19">
        <v>328203506</v>
      </c>
      <c r="F3203" s="2">
        <v>16.072465999999999</v>
      </c>
      <c r="G3203" s="2">
        <v>503</v>
      </c>
    </row>
    <row r="3204" spans="1:7" x14ac:dyDescent="0.3">
      <c r="A3204" s="2">
        <v>52010</v>
      </c>
      <c r="B3204" s="2" t="s">
        <v>9546</v>
      </c>
      <c r="C3204" s="14">
        <v>0</v>
      </c>
      <c r="D3204" s="16">
        <v>0</v>
      </c>
      <c r="E3204" s="18">
        <v>0</v>
      </c>
      <c r="F3204" s="2">
        <v>3.8911859999999998</v>
      </c>
      <c r="G3204" s="2">
        <v>27</v>
      </c>
    </row>
    <row r="3205" spans="1:7" x14ac:dyDescent="0.3">
      <c r="A3205" s="2">
        <v>11588</v>
      </c>
      <c r="B3205" s="2" t="s">
        <v>9551</v>
      </c>
      <c r="C3205" s="15">
        <v>-8800000</v>
      </c>
      <c r="D3205" s="17">
        <v>8800000</v>
      </c>
      <c r="E3205" s="19">
        <v>0</v>
      </c>
      <c r="F3205" s="2">
        <v>3.789485</v>
      </c>
      <c r="G3205" s="2">
        <v>62</v>
      </c>
    </row>
    <row r="3206" spans="1:7" x14ac:dyDescent="0.3">
      <c r="A3206" s="2">
        <v>43418</v>
      </c>
      <c r="B3206" s="2" t="s">
        <v>9554</v>
      </c>
      <c r="C3206" s="14">
        <v>-7347125</v>
      </c>
      <c r="D3206" s="16">
        <v>7347125</v>
      </c>
      <c r="E3206" s="18">
        <v>0</v>
      </c>
      <c r="F3206" s="2">
        <v>3.9497960000000001</v>
      </c>
      <c r="G3206" s="2">
        <v>40</v>
      </c>
    </row>
    <row r="3207" spans="1:7" x14ac:dyDescent="0.3">
      <c r="A3207" s="2">
        <v>71157</v>
      </c>
      <c r="B3207" s="2" t="s">
        <v>9558</v>
      </c>
      <c r="C3207" s="15">
        <v>20374201</v>
      </c>
      <c r="D3207" s="17">
        <v>0</v>
      </c>
      <c r="E3207" s="19">
        <v>20374201</v>
      </c>
      <c r="F3207" s="2">
        <v>14.038703</v>
      </c>
      <c r="G3207" s="2">
        <v>285</v>
      </c>
    </row>
    <row r="3208" spans="1:7" x14ac:dyDescent="0.3">
      <c r="A3208" s="2">
        <v>13483</v>
      </c>
      <c r="B3208" s="2" t="s">
        <v>9562</v>
      </c>
      <c r="C3208" s="14">
        <v>-71626175</v>
      </c>
      <c r="D3208" s="16">
        <v>86000000</v>
      </c>
      <c r="E3208" s="18">
        <v>14373825</v>
      </c>
      <c r="F3208" s="2">
        <v>18.172736</v>
      </c>
      <c r="G3208" s="2">
        <v>395</v>
      </c>
    </row>
    <row r="3209" spans="1:7" x14ac:dyDescent="0.3">
      <c r="A3209" s="2">
        <v>333355</v>
      </c>
      <c r="B3209" s="2" t="s">
        <v>9566</v>
      </c>
      <c r="C3209" s="15">
        <v>0</v>
      </c>
      <c r="D3209" s="17">
        <v>0</v>
      </c>
      <c r="E3209" s="19">
        <v>0</v>
      </c>
      <c r="F3209" s="2">
        <v>1.8814660000000001</v>
      </c>
      <c r="G3209" s="2">
        <v>27</v>
      </c>
    </row>
    <row r="3210" spans="1:7" x14ac:dyDescent="0.3">
      <c r="A3210" s="2">
        <v>327833</v>
      </c>
      <c r="B3210" s="2" t="s">
        <v>9568</v>
      </c>
      <c r="C3210" s="14">
        <v>-9000000</v>
      </c>
      <c r="D3210" s="16">
        <v>9000000</v>
      </c>
      <c r="E3210" s="18">
        <v>0</v>
      </c>
      <c r="F3210" s="2">
        <v>6.6779260000000003</v>
      </c>
      <c r="G3210" s="2">
        <v>61</v>
      </c>
    </row>
    <row r="3211" spans="1:7" x14ac:dyDescent="0.3">
      <c r="A3211" s="2">
        <v>1547</v>
      </c>
      <c r="B3211" s="2" t="s">
        <v>9572</v>
      </c>
      <c r="C3211" s="15">
        <v>23722567</v>
      </c>
      <c r="D3211" s="17">
        <v>8500000</v>
      </c>
      <c r="E3211" s="19">
        <v>32222567</v>
      </c>
      <c r="F3211" s="2">
        <v>24.750909</v>
      </c>
      <c r="G3211" s="2">
        <v>538</v>
      </c>
    </row>
    <row r="3212" spans="1:7" x14ac:dyDescent="0.3">
      <c r="A3212" s="2">
        <v>25196</v>
      </c>
      <c r="B3212" s="2" t="s">
        <v>9574</v>
      </c>
      <c r="C3212" s="14">
        <v>32462438</v>
      </c>
      <c r="D3212" s="16">
        <v>7000000</v>
      </c>
      <c r="E3212" s="18">
        <v>39462438</v>
      </c>
      <c r="F3212" s="2">
        <v>17.697042</v>
      </c>
      <c r="G3212" s="2">
        <v>274</v>
      </c>
    </row>
    <row r="3213" spans="1:7" x14ac:dyDescent="0.3">
      <c r="A3213" s="2">
        <v>16323</v>
      </c>
      <c r="B3213" s="2" t="s">
        <v>9576</v>
      </c>
      <c r="C3213" s="15">
        <v>19924648</v>
      </c>
      <c r="D3213" s="17">
        <v>9250000</v>
      </c>
      <c r="E3213" s="19">
        <v>29174648</v>
      </c>
      <c r="F3213" s="2">
        <v>7.0009490000000003</v>
      </c>
      <c r="G3213" s="2">
        <v>28</v>
      </c>
    </row>
    <row r="3214" spans="1:7" x14ac:dyDescent="0.3">
      <c r="A3214" s="2">
        <v>175528</v>
      </c>
      <c r="B3214" s="2" t="s">
        <v>9579</v>
      </c>
      <c r="C3214" s="14">
        <v>13956509</v>
      </c>
      <c r="D3214" s="16">
        <v>8500000</v>
      </c>
      <c r="E3214" s="18">
        <v>22456509</v>
      </c>
      <c r="F3214" s="2">
        <v>11.436405000000001</v>
      </c>
      <c r="G3214" s="2">
        <v>85</v>
      </c>
    </row>
    <row r="3215" spans="1:7" x14ac:dyDescent="0.3">
      <c r="A3215" s="2">
        <v>8069</v>
      </c>
      <c r="B3215" s="2" t="s">
        <v>9583</v>
      </c>
      <c r="C3215" s="15">
        <v>-6500000</v>
      </c>
      <c r="D3215" s="17">
        <v>9000000</v>
      </c>
      <c r="E3215" s="19">
        <v>2500000</v>
      </c>
      <c r="F3215" s="2">
        <v>14.171759</v>
      </c>
      <c r="G3215" s="2">
        <v>146</v>
      </c>
    </row>
    <row r="3216" spans="1:7" x14ac:dyDescent="0.3">
      <c r="A3216" s="2">
        <v>71805</v>
      </c>
      <c r="B3216" s="2" t="s">
        <v>9586</v>
      </c>
      <c r="C3216" s="14">
        <v>0</v>
      </c>
      <c r="D3216" s="16">
        <v>0</v>
      </c>
      <c r="E3216" s="18">
        <v>0</v>
      </c>
      <c r="F3216" s="2">
        <v>0.70297100000000001</v>
      </c>
      <c r="G3216" s="2">
        <v>14</v>
      </c>
    </row>
    <row r="3217" spans="1:7" x14ac:dyDescent="0.3">
      <c r="A3217" s="2">
        <v>9451</v>
      </c>
      <c r="B3217" s="2" t="s">
        <v>9589</v>
      </c>
      <c r="C3217" s="15">
        <v>0</v>
      </c>
      <c r="D3217" s="17">
        <v>0</v>
      </c>
      <c r="E3217" s="19">
        <v>0</v>
      </c>
      <c r="F3217" s="2">
        <v>13.476596000000001</v>
      </c>
      <c r="G3217" s="2">
        <v>270</v>
      </c>
    </row>
    <row r="3218" spans="1:7" x14ac:dyDescent="0.3">
      <c r="A3218" s="2">
        <v>16727</v>
      </c>
      <c r="B3218" s="2" t="s">
        <v>9591</v>
      </c>
      <c r="C3218" s="14">
        <v>8138836</v>
      </c>
      <c r="D3218" s="16">
        <v>12000000</v>
      </c>
      <c r="E3218" s="18">
        <v>20138836</v>
      </c>
      <c r="F3218" s="2">
        <v>3.6048629999999999</v>
      </c>
      <c r="G3218" s="2">
        <v>50</v>
      </c>
    </row>
    <row r="3219" spans="1:7" x14ac:dyDescent="0.3">
      <c r="A3219" s="2">
        <v>272693</v>
      </c>
      <c r="B3219" s="2" t="s">
        <v>9593</v>
      </c>
      <c r="C3219" s="15">
        <v>35028634</v>
      </c>
      <c r="D3219" s="17">
        <v>8500000</v>
      </c>
      <c r="E3219" s="19">
        <v>43528634</v>
      </c>
      <c r="F3219" s="2">
        <v>40.287089999999999</v>
      </c>
      <c r="G3219" s="2">
        <v>1322</v>
      </c>
    </row>
    <row r="3220" spans="1:7" x14ac:dyDescent="0.3">
      <c r="A3220" s="2">
        <v>10696</v>
      </c>
      <c r="B3220" s="2" t="s">
        <v>9596</v>
      </c>
      <c r="C3220" s="14">
        <v>-16728334</v>
      </c>
      <c r="D3220" s="16">
        <v>22000000</v>
      </c>
      <c r="E3220" s="18">
        <v>5271666</v>
      </c>
      <c r="F3220" s="2">
        <v>3.8091309999999998</v>
      </c>
      <c r="G3220" s="2">
        <v>38</v>
      </c>
    </row>
    <row r="3221" spans="1:7" x14ac:dyDescent="0.3">
      <c r="A3221" s="2">
        <v>150202</v>
      </c>
      <c r="B3221" s="2" t="s">
        <v>9599</v>
      </c>
      <c r="C3221" s="15">
        <v>0</v>
      </c>
      <c r="D3221" s="17">
        <v>0</v>
      </c>
      <c r="E3221" s="19">
        <v>0</v>
      </c>
      <c r="F3221" s="2">
        <v>11.708342999999999</v>
      </c>
      <c r="G3221" s="2">
        <v>175</v>
      </c>
    </row>
    <row r="3222" spans="1:7" x14ac:dyDescent="0.3">
      <c r="A3222" s="2">
        <v>19644</v>
      </c>
      <c r="B3222" s="2" t="s">
        <v>9603</v>
      </c>
      <c r="C3222" s="14">
        <v>-8000000</v>
      </c>
      <c r="D3222" s="16">
        <v>8000000</v>
      </c>
      <c r="E3222" s="18">
        <v>0</v>
      </c>
      <c r="F3222" s="2">
        <v>2.6063200000000002</v>
      </c>
      <c r="G3222" s="2">
        <v>28</v>
      </c>
    </row>
    <row r="3223" spans="1:7" x14ac:dyDescent="0.3">
      <c r="A3223" s="2">
        <v>29963</v>
      </c>
      <c r="B3223" s="2" t="s">
        <v>9607</v>
      </c>
      <c r="C3223" s="15">
        <v>-4059945</v>
      </c>
      <c r="D3223" s="17">
        <v>8500000</v>
      </c>
      <c r="E3223" s="19">
        <v>4440055</v>
      </c>
      <c r="F3223" s="2">
        <v>9.2300730000000009</v>
      </c>
      <c r="G3223" s="2">
        <v>107</v>
      </c>
    </row>
    <row r="3224" spans="1:7" x14ac:dyDescent="0.3">
      <c r="A3224" s="2">
        <v>26022</v>
      </c>
      <c r="B3224" s="2" t="s">
        <v>9609</v>
      </c>
      <c r="C3224" s="14">
        <v>30345360</v>
      </c>
      <c r="D3224" s="16">
        <v>12000000</v>
      </c>
      <c r="E3224" s="18">
        <v>42345360</v>
      </c>
      <c r="F3224" s="2">
        <v>14.719886000000001</v>
      </c>
      <c r="G3224" s="2">
        <v>232</v>
      </c>
    </row>
    <row r="3225" spans="1:7" x14ac:dyDescent="0.3">
      <c r="A3225" s="2">
        <v>152747</v>
      </c>
      <c r="B3225" s="2" t="s">
        <v>9611</v>
      </c>
      <c r="C3225" s="15">
        <v>-2891280</v>
      </c>
      <c r="D3225" s="17">
        <v>9000000</v>
      </c>
      <c r="E3225" s="19">
        <v>6108720</v>
      </c>
      <c r="F3225" s="2">
        <v>28.540614000000001</v>
      </c>
      <c r="G3225" s="2">
        <v>671</v>
      </c>
    </row>
    <row r="3226" spans="1:7" x14ac:dyDescent="0.3">
      <c r="A3226" s="2">
        <v>62676</v>
      </c>
      <c r="B3226" s="2" t="s">
        <v>9613</v>
      </c>
      <c r="C3226" s="14">
        <v>-6002193</v>
      </c>
      <c r="D3226" s="16">
        <v>8000000</v>
      </c>
      <c r="E3226" s="18">
        <v>1997807</v>
      </c>
      <c r="F3226" s="2">
        <v>3.4258999999999998E-2</v>
      </c>
      <c r="G3226" s="2">
        <v>17</v>
      </c>
    </row>
    <row r="3227" spans="1:7" x14ac:dyDescent="0.3">
      <c r="A3227" s="2">
        <v>20360</v>
      </c>
      <c r="B3227" s="2" t="s">
        <v>9616</v>
      </c>
      <c r="C3227" s="15">
        <v>0</v>
      </c>
      <c r="D3227" s="17">
        <v>0</v>
      </c>
      <c r="E3227" s="19">
        <v>0</v>
      </c>
      <c r="F3227" s="2">
        <v>1.840511</v>
      </c>
      <c r="G3227" s="2">
        <v>29</v>
      </c>
    </row>
    <row r="3228" spans="1:7" x14ac:dyDescent="0.3">
      <c r="A3228" s="2">
        <v>1116</v>
      </c>
      <c r="B3228" s="2" t="s">
        <v>9619</v>
      </c>
      <c r="C3228" s="14">
        <v>16389018</v>
      </c>
      <c r="D3228" s="16">
        <v>6500000</v>
      </c>
      <c r="E3228" s="18">
        <v>22889018</v>
      </c>
      <c r="F3228" s="2">
        <v>6.7879670000000001</v>
      </c>
      <c r="G3228" s="2">
        <v>154</v>
      </c>
    </row>
    <row r="3229" spans="1:7" x14ac:dyDescent="0.3">
      <c r="A3229" s="2">
        <v>185008</v>
      </c>
      <c r="B3229" s="2" t="s">
        <v>9622</v>
      </c>
      <c r="C3229" s="15">
        <v>38300000</v>
      </c>
      <c r="D3229" s="17">
        <v>7700000</v>
      </c>
      <c r="E3229" s="19">
        <v>46000000</v>
      </c>
      <c r="F3229" s="2">
        <v>3.3531759999999999</v>
      </c>
      <c r="G3229" s="2">
        <v>79</v>
      </c>
    </row>
    <row r="3230" spans="1:7" x14ac:dyDescent="0.3">
      <c r="A3230" s="2">
        <v>11620</v>
      </c>
      <c r="B3230" s="2" t="s">
        <v>9626</v>
      </c>
      <c r="C3230" s="14">
        <v>21750000</v>
      </c>
      <c r="D3230" s="16">
        <v>8250000</v>
      </c>
      <c r="E3230" s="18">
        <v>30000000</v>
      </c>
      <c r="F3230" s="2">
        <v>7.973109</v>
      </c>
      <c r="G3230" s="2">
        <v>63</v>
      </c>
    </row>
    <row r="3231" spans="1:7" x14ac:dyDescent="0.3">
      <c r="A3231" s="2">
        <v>14353</v>
      </c>
      <c r="B3231" s="2" t="s">
        <v>9630</v>
      </c>
      <c r="C3231" s="15">
        <v>188126</v>
      </c>
      <c r="D3231" s="17">
        <v>0</v>
      </c>
      <c r="E3231" s="19">
        <v>188126</v>
      </c>
      <c r="F3231" s="2">
        <v>5.8974789999999997</v>
      </c>
      <c r="G3231" s="2">
        <v>100</v>
      </c>
    </row>
    <row r="3232" spans="1:7" x14ac:dyDescent="0.3">
      <c r="A3232" s="2">
        <v>11818</v>
      </c>
      <c r="B3232" s="2" t="s">
        <v>9632</v>
      </c>
      <c r="C3232" s="14">
        <v>-10000000</v>
      </c>
      <c r="D3232" s="16">
        <v>10000000</v>
      </c>
      <c r="E3232" s="18">
        <v>0</v>
      </c>
      <c r="F3232" s="2">
        <v>1.465762</v>
      </c>
      <c r="G3232" s="2">
        <v>7</v>
      </c>
    </row>
    <row r="3233" spans="1:7" x14ac:dyDescent="0.3">
      <c r="A3233" s="2">
        <v>680</v>
      </c>
      <c r="B3233" s="2" t="s">
        <v>9638</v>
      </c>
      <c r="C3233" s="15">
        <v>205928762</v>
      </c>
      <c r="D3233" s="17">
        <v>8000000</v>
      </c>
      <c r="E3233" s="19">
        <v>213928762</v>
      </c>
      <c r="F3233" s="2">
        <v>121.463076</v>
      </c>
      <c r="G3233" s="2">
        <v>8428</v>
      </c>
    </row>
    <row r="3234" spans="1:7" x14ac:dyDescent="0.3">
      <c r="A3234" s="2">
        <v>11176</v>
      </c>
      <c r="B3234" s="2" t="s">
        <v>9640</v>
      </c>
      <c r="C3234" s="14">
        <v>76657000</v>
      </c>
      <c r="D3234" s="16">
        <v>0</v>
      </c>
      <c r="E3234" s="18">
        <v>76657000</v>
      </c>
      <c r="F3234" s="2">
        <v>10.639915999999999</v>
      </c>
      <c r="G3234" s="2">
        <v>164</v>
      </c>
    </row>
    <row r="3235" spans="1:7" x14ac:dyDescent="0.3">
      <c r="A3235" s="2">
        <v>242582</v>
      </c>
      <c r="B3235" s="2" t="s">
        <v>9644</v>
      </c>
      <c r="C3235" s="15">
        <v>30197217</v>
      </c>
      <c r="D3235" s="17">
        <v>8500000</v>
      </c>
      <c r="E3235" s="19">
        <v>38697217</v>
      </c>
      <c r="F3235" s="2">
        <v>89.095538000000005</v>
      </c>
      <c r="G3235" s="2">
        <v>3395</v>
      </c>
    </row>
    <row r="3236" spans="1:7" x14ac:dyDescent="0.3">
      <c r="A3236" s="2">
        <v>11217</v>
      </c>
      <c r="B3236" s="2" t="s">
        <v>9647</v>
      </c>
      <c r="C3236" s="14">
        <v>-3498345</v>
      </c>
      <c r="D3236" s="16">
        <v>8500000</v>
      </c>
      <c r="E3236" s="18">
        <v>5001655</v>
      </c>
      <c r="F3236" s="2">
        <v>2.6208200000000001</v>
      </c>
      <c r="G3236" s="2">
        <v>107</v>
      </c>
    </row>
    <row r="3237" spans="1:7" x14ac:dyDescent="0.3">
      <c r="A3237" s="2">
        <v>15121</v>
      </c>
      <c r="B3237" s="2" t="s">
        <v>9649</v>
      </c>
      <c r="C3237" s="15">
        <v>278014286</v>
      </c>
      <c r="D3237" s="17">
        <v>8200000</v>
      </c>
      <c r="E3237" s="19">
        <v>286214286</v>
      </c>
      <c r="F3237" s="2">
        <v>37.960289000000003</v>
      </c>
      <c r="G3237" s="2">
        <v>941</v>
      </c>
    </row>
    <row r="3238" spans="1:7" x14ac:dyDescent="0.3">
      <c r="A3238" s="2">
        <v>2619</v>
      </c>
      <c r="B3238" s="2" t="s">
        <v>9651</v>
      </c>
      <c r="C3238" s="14">
        <v>61821334</v>
      </c>
      <c r="D3238" s="16">
        <v>8000000</v>
      </c>
      <c r="E3238" s="18">
        <v>69821334</v>
      </c>
      <c r="F3238" s="2">
        <v>21.735067999999998</v>
      </c>
      <c r="G3238" s="2">
        <v>321</v>
      </c>
    </row>
    <row r="3239" spans="1:7" x14ac:dyDescent="0.3">
      <c r="A3239" s="2">
        <v>773</v>
      </c>
      <c r="B3239" s="2" t="s">
        <v>9653</v>
      </c>
      <c r="C3239" s="15">
        <v>92523181</v>
      </c>
      <c r="D3239" s="17">
        <v>8000000</v>
      </c>
      <c r="E3239" s="19">
        <v>100523181</v>
      </c>
      <c r="F3239" s="2">
        <v>14.793177</v>
      </c>
      <c r="G3239" s="2">
        <v>1686</v>
      </c>
    </row>
    <row r="3240" spans="1:7" x14ac:dyDescent="0.3">
      <c r="A3240" s="2">
        <v>235</v>
      </c>
      <c r="B3240" s="2" t="s">
        <v>9656</v>
      </c>
      <c r="C3240" s="14">
        <v>44287414</v>
      </c>
      <c r="D3240" s="16">
        <v>8000000</v>
      </c>
      <c r="E3240" s="18">
        <v>52287414</v>
      </c>
      <c r="F3240" s="2">
        <v>51.109279000000001</v>
      </c>
      <c r="G3240" s="2">
        <v>1522</v>
      </c>
    </row>
    <row r="3241" spans="1:7" x14ac:dyDescent="0.3">
      <c r="A3241" s="2">
        <v>170</v>
      </c>
      <c r="B3241" s="2" t="s">
        <v>9658</v>
      </c>
      <c r="C3241" s="15">
        <v>77719885</v>
      </c>
      <c r="D3241" s="17">
        <v>5000000</v>
      </c>
      <c r="E3241" s="19">
        <v>82719885</v>
      </c>
      <c r="F3241" s="2">
        <v>45.490374000000003</v>
      </c>
      <c r="G3241" s="2">
        <v>1777</v>
      </c>
    </row>
    <row r="3242" spans="1:7" x14ac:dyDescent="0.3">
      <c r="A3242" s="2">
        <v>14114</v>
      </c>
      <c r="B3242" s="2" t="s">
        <v>9660</v>
      </c>
      <c r="C3242" s="14">
        <v>0</v>
      </c>
      <c r="D3242" s="16">
        <v>0</v>
      </c>
      <c r="E3242" s="18">
        <v>0</v>
      </c>
      <c r="F3242" s="2">
        <v>3.8045969999999998</v>
      </c>
      <c r="G3242" s="2">
        <v>75</v>
      </c>
    </row>
    <row r="3243" spans="1:7" x14ac:dyDescent="0.3">
      <c r="A3243" s="2">
        <v>10734</v>
      </c>
      <c r="B3243" s="2" t="s">
        <v>9663</v>
      </c>
      <c r="C3243" s="15">
        <v>35000000</v>
      </c>
      <c r="D3243" s="17">
        <v>8000000</v>
      </c>
      <c r="E3243" s="19">
        <v>43000000</v>
      </c>
      <c r="F3243" s="2">
        <v>26.356697</v>
      </c>
      <c r="G3243" s="2">
        <v>561</v>
      </c>
    </row>
    <row r="3244" spans="1:7" x14ac:dyDescent="0.3">
      <c r="A3244" s="2">
        <v>37964</v>
      </c>
      <c r="B3244" s="2" t="s">
        <v>9666</v>
      </c>
      <c r="C3244" s="14">
        <v>19362712</v>
      </c>
      <c r="D3244" s="16">
        <v>8000000</v>
      </c>
      <c r="E3244" s="18">
        <v>27362712</v>
      </c>
      <c r="F3244" s="2">
        <v>3.5011580000000002</v>
      </c>
      <c r="G3244" s="2">
        <v>31</v>
      </c>
    </row>
    <row r="3245" spans="1:7" x14ac:dyDescent="0.3">
      <c r="A3245" s="2">
        <v>28121</v>
      </c>
      <c r="B3245" s="2" t="s">
        <v>9669</v>
      </c>
      <c r="C3245" s="15">
        <v>0</v>
      </c>
      <c r="D3245" s="17">
        <v>0</v>
      </c>
      <c r="E3245" s="19">
        <v>0</v>
      </c>
      <c r="F3245" s="2">
        <v>2.0882510000000001</v>
      </c>
      <c r="G3245" s="2">
        <v>15</v>
      </c>
    </row>
    <row r="3246" spans="1:7" x14ac:dyDescent="0.3">
      <c r="A3246" s="2">
        <v>40807</v>
      </c>
      <c r="B3246" s="2" t="s">
        <v>9672</v>
      </c>
      <c r="C3246" s="14">
        <v>31187783</v>
      </c>
      <c r="D3246" s="16">
        <v>8000000</v>
      </c>
      <c r="E3246" s="18">
        <v>39187783</v>
      </c>
      <c r="F3246" s="2">
        <v>33.372827999999998</v>
      </c>
      <c r="G3246" s="2">
        <v>1261</v>
      </c>
    </row>
    <row r="3247" spans="1:7" x14ac:dyDescent="0.3">
      <c r="A3247" s="2">
        <v>10885</v>
      </c>
      <c r="B3247" s="2" t="s">
        <v>9674</v>
      </c>
      <c r="C3247" s="15">
        <v>0</v>
      </c>
      <c r="D3247" s="17">
        <v>0</v>
      </c>
      <c r="E3247" s="19">
        <v>0</v>
      </c>
      <c r="F3247" s="2">
        <v>8.8643680000000007</v>
      </c>
      <c r="G3247" s="2">
        <v>180</v>
      </c>
    </row>
    <row r="3248" spans="1:7" x14ac:dyDescent="0.3">
      <c r="A3248" s="2">
        <v>225565</v>
      </c>
      <c r="B3248" s="2" t="s">
        <v>9677</v>
      </c>
      <c r="C3248" s="14">
        <v>18049082</v>
      </c>
      <c r="D3248" s="16">
        <v>8000000</v>
      </c>
      <c r="E3248" s="18">
        <v>26049082</v>
      </c>
      <c r="F3248" s="2">
        <v>37.821106</v>
      </c>
      <c r="G3248" s="2">
        <v>1004</v>
      </c>
    </row>
    <row r="3249" spans="1:7" x14ac:dyDescent="0.3">
      <c r="A3249" s="2">
        <v>16471</v>
      </c>
      <c r="B3249" s="2" t="s">
        <v>9680</v>
      </c>
      <c r="C3249" s="15">
        <v>0</v>
      </c>
      <c r="D3249" s="17">
        <v>0</v>
      </c>
      <c r="E3249" s="19">
        <v>0</v>
      </c>
      <c r="F3249" s="2">
        <v>4.2937060000000002</v>
      </c>
      <c r="G3249" s="2">
        <v>23</v>
      </c>
    </row>
    <row r="3250" spans="1:7" x14ac:dyDescent="0.3">
      <c r="A3250" s="2">
        <v>385736</v>
      </c>
      <c r="B3250" s="2" t="s">
        <v>9683</v>
      </c>
      <c r="C3250" s="14">
        <v>0</v>
      </c>
      <c r="D3250" s="16">
        <v>0</v>
      </c>
      <c r="E3250" s="18">
        <v>0</v>
      </c>
      <c r="F3250" s="2">
        <v>3.4679229999999999</v>
      </c>
      <c r="G3250" s="2">
        <v>18</v>
      </c>
    </row>
    <row r="3251" spans="1:7" x14ac:dyDescent="0.3">
      <c r="A3251" s="2">
        <v>11971</v>
      </c>
      <c r="B3251" s="2" t="s">
        <v>9687</v>
      </c>
      <c r="C3251" s="15">
        <v>-8000000</v>
      </c>
      <c r="D3251" s="17">
        <v>8000000</v>
      </c>
      <c r="E3251" s="19">
        <v>0</v>
      </c>
      <c r="F3251" s="2">
        <v>10.193770000000001</v>
      </c>
      <c r="G3251" s="2">
        <v>189</v>
      </c>
    </row>
    <row r="3252" spans="1:7" x14ac:dyDescent="0.3">
      <c r="A3252" s="2">
        <v>668</v>
      </c>
      <c r="B3252" s="2" t="s">
        <v>9689</v>
      </c>
      <c r="C3252" s="14">
        <v>75474493</v>
      </c>
      <c r="D3252" s="16">
        <v>6500000</v>
      </c>
      <c r="E3252" s="18">
        <v>81974493</v>
      </c>
      <c r="F3252" s="2">
        <v>25.289664999999999</v>
      </c>
      <c r="G3252" s="2">
        <v>456</v>
      </c>
    </row>
    <row r="3253" spans="1:7" x14ac:dyDescent="0.3">
      <c r="A3253" s="2">
        <v>11596</v>
      </c>
      <c r="B3253" s="2" t="s">
        <v>9693</v>
      </c>
      <c r="C3253" s="15">
        <v>4090181</v>
      </c>
      <c r="D3253" s="17">
        <v>14000000</v>
      </c>
      <c r="E3253" s="19">
        <v>18090181</v>
      </c>
      <c r="F3253" s="2">
        <v>14.730796</v>
      </c>
      <c r="G3253" s="2">
        <v>291</v>
      </c>
    </row>
    <row r="3254" spans="1:7" x14ac:dyDescent="0.3">
      <c r="A3254" s="2">
        <v>14429</v>
      </c>
      <c r="B3254" s="2" t="s">
        <v>9695</v>
      </c>
      <c r="C3254" s="14">
        <v>14593409</v>
      </c>
      <c r="D3254" s="16">
        <v>8000000</v>
      </c>
      <c r="E3254" s="18">
        <v>22593409</v>
      </c>
      <c r="F3254" s="2">
        <v>4.4827139999999996</v>
      </c>
      <c r="G3254" s="2">
        <v>62</v>
      </c>
    </row>
    <row r="3255" spans="1:7" x14ac:dyDescent="0.3">
      <c r="A3255" s="2">
        <v>13751</v>
      </c>
      <c r="B3255" s="2" t="s">
        <v>9697</v>
      </c>
      <c r="C3255" s="15">
        <v>10948425</v>
      </c>
      <c r="D3255" s="17">
        <v>8000000</v>
      </c>
      <c r="E3255" s="19">
        <v>18948425</v>
      </c>
      <c r="F3255" s="2">
        <v>4.932893</v>
      </c>
      <c r="G3255" s="2">
        <v>81</v>
      </c>
    </row>
    <row r="3256" spans="1:7" x14ac:dyDescent="0.3">
      <c r="A3256" s="2">
        <v>9490</v>
      </c>
      <c r="B3256" s="2" t="s">
        <v>9700</v>
      </c>
      <c r="C3256" s="14">
        <v>9460020</v>
      </c>
      <c r="D3256" s="16">
        <v>8000000</v>
      </c>
      <c r="E3256" s="18">
        <v>17460020</v>
      </c>
      <c r="F3256" s="2">
        <v>7.8944890000000001</v>
      </c>
      <c r="G3256" s="2">
        <v>177</v>
      </c>
    </row>
    <row r="3257" spans="1:7" x14ac:dyDescent="0.3">
      <c r="A3257" s="2">
        <v>14536</v>
      </c>
      <c r="B3257" s="2" t="s">
        <v>9702</v>
      </c>
      <c r="C3257" s="15">
        <v>21010817</v>
      </c>
      <c r="D3257" s="17">
        <v>8000000</v>
      </c>
      <c r="E3257" s="19">
        <v>29010817</v>
      </c>
      <c r="F3257" s="2">
        <v>13.987772</v>
      </c>
      <c r="G3257" s="2">
        <v>99</v>
      </c>
    </row>
    <row r="3258" spans="1:7" x14ac:dyDescent="0.3">
      <c r="A3258" s="2">
        <v>1359</v>
      </c>
      <c r="B3258" s="2" t="s">
        <v>9705</v>
      </c>
      <c r="C3258" s="14">
        <v>27266564</v>
      </c>
      <c r="D3258" s="16">
        <v>7000000</v>
      </c>
      <c r="E3258" s="18">
        <v>34266564</v>
      </c>
      <c r="F3258" s="2">
        <v>45.310442999999999</v>
      </c>
      <c r="G3258" s="2">
        <v>2066</v>
      </c>
    </row>
    <row r="3259" spans="1:7" x14ac:dyDescent="0.3">
      <c r="A3259" s="2">
        <v>9962</v>
      </c>
      <c r="B3259" s="2" t="s">
        <v>9708</v>
      </c>
      <c r="C3259" s="15">
        <v>8856124</v>
      </c>
      <c r="D3259" s="17">
        <v>8000000</v>
      </c>
      <c r="E3259" s="19">
        <v>16856124</v>
      </c>
      <c r="F3259" s="2">
        <v>9.7991770000000002</v>
      </c>
      <c r="G3259" s="2">
        <v>181</v>
      </c>
    </row>
    <row r="3260" spans="1:7" x14ac:dyDescent="0.3">
      <c r="A3260" s="2">
        <v>15049</v>
      </c>
      <c r="B3260" s="2" t="s">
        <v>9710</v>
      </c>
      <c r="C3260" s="14">
        <v>4671300</v>
      </c>
      <c r="D3260" s="16">
        <v>8000000</v>
      </c>
      <c r="E3260" s="18">
        <v>12671300</v>
      </c>
      <c r="F3260" s="2">
        <v>5.0690949999999999</v>
      </c>
      <c r="G3260" s="2">
        <v>42</v>
      </c>
    </row>
    <row r="3261" spans="1:7" x14ac:dyDescent="0.3">
      <c r="A3261" s="2">
        <v>22821</v>
      </c>
      <c r="B3261" s="2" t="s">
        <v>9714</v>
      </c>
      <c r="C3261" s="15">
        <v>2629321</v>
      </c>
      <c r="D3261" s="17">
        <v>8000000</v>
      </c>
      <c r="E3261" s="19">
        <v>10629321</v>
      </c>
      <c r="F3261" s="2">
        <v>13.517016999999999</v>
      </c>
      <c r="G3261" s="2">
        <v>261</v>
      </c>
    </row>
    <row r="3262" spans="1:7" x14ac:dyDescent="0.3">
      <c r="A3262" s="2">
        <v>42819</v>
      </c>
      <c r="B3262" s="2" t="s">
        <v>9718</v>
      </c>
      <c r="C3262" s="14">
        <v>0</v>
      </c>
      <c r="D3262" s="16">
        <v>0</v>
      </c>
      <c r="E3262" s="18">
        <v>0</v>
      </c>
      <c r="F3262" s="2">
        <v>1.353971</v>
      </c>
      <c r="G3262" s="2">
        <v>9</v>
      </c>
    </row>
    <row r="3263" spans="1:7" x14ac:dyDescent="0.3">
      <c r="A3263" s="2">
        <v>209263</v>
      </c>
      <c r="B3263" s="2" t="s">
        <v>9720</v>
      </c>
      <c r="C3263" s="15">
        <v>25288872</v>
      </c>
      <c r="D3263" s="17">
        <v>0</v>
      </c>
      <c r="E3263" s="19">
        <v>25288872</v>
      </c>
      <c r="F3263" s="2">
        <v>14.969093000000001</v>
      </c>
      <c r="G3263" s="2">
        <v>348</v>
      </c>
    </row>
    <row r="3264" spans="1:7" x14ac:dyDescent="0.3">
      <c r="A3264" s="2">
        <v>37735</v>
      </c>
      <c r="B3264" s="2" t="s">
        <v>9723</v>
      </c>
      <c r="C3264" s="14">
        <v>66952305</v>
      </c>
      <c r="D3264" s="16">
        <v>8000000</v>
      </c>
      <c r="E3264" s="18">
        <v>74952305</v>
      </c>
      <c r="F3264" s="2">
        <v>45.395839000000002</v>
      </c>
      <c r="G3264" s="2">
        <v>2210</v>
      </c>
    </row>
    <row r="3265" spans="1:7" x14ac:dyDescent="0.3">
      <c r="A3265" s="2">
        <v>59930</v>
      </c>
      <c r="B3265" s="2" t="s">
        <v>9725</v>
      </c>
      <c r="C3265" s="15">
        <v>8880705</v>
      </c>
      <c r="D3265" s="17">
        <v>0</v>
      </c>
      <c r="E3265" s="19">
        <v>8880705</v>
      </c>
      <c r="F3265" s="2">
        <v>0.26966099999999998</v>
      </c>
      <c r="G3265" s="2">
        <v>5</v>
      </c>
    </row>
    <row r="3266" spans="1:7" x14ac:dyDescent="0.3">
      <c r="A3266" s="2">
        <v>10873</v>
      </c>
      <c r="B3266" s="2" t="s">
        <v>9728</v>
      </c>
      <c r="C3266" s="14">
        <v>279017</v>
      </c>
      <c r="D3266" s="16">
        <v>8000000</v>
      </c>
      <c r="E3266" s="18">
        <v>8279017</v>
      </c>
      <c r="F3266" s="2">
        <v>5.9392300000000002</v>
      </c>
      <c r="G3266" s="2">
        <v>148</v>
      </c>
    </row>
    <row r="3267" spans="1:7" x14ac:dyDescent="0.3">
      <c r="A3267" s="2">
        <v>51588</v>
      </c>
      <c r="B3267" s="2" t="s">
        <v>9730</v>
      </c>
      <c r="C3267" s="15">
        <v>2130000</v>
      </c>
      <c r="D3267" s="17">
        <v>8000000</v>
      </c>
      <c r="E3267" s="19">
        <v>10130000</v>
      </c>
      <c r="F3267" s="2">
        <v>11.837066999999999</v>
      </c>
      <c r="G3267" s="2">
        <v>134</v>
      </c>
    </row>
    <row r="3268" spans="1:7" x14ac:dyDescent="0.3">
      <c r="A3268" s="2">
        <v>23570</v>
      </c>
      <c r="B3268" s="2" t="s">
        <v>9732</v>
      </c>
      <c r="C3268" s="14">
        <v>-8000000</v>
      </c>
      <c r="D3268" s="16">
        <v>8000000</v>
      </c>
      <c r="E3268" s="18">
        <v>0</v>
      </c>
      <c r="F3268" s="2">
        <v>2.1494689999999999</v>
      </c>
      <c r="G3268" s="2">
        <v>30</v>
      </c>
    </row>
    <row r="3269" spans="1:7" x14ac:dyDescent="0.3">
      <c r="A3269" s="2">
        <v>19489</v>
      </c>
      <c r="B3269" s="2" t="s">
        <v>9734</v>
      </c>
      <c r="C3269" s="15">
        <v>0</v>
      </c>
      <c r="D3269" s="17">
        <v>0</v>
      </c>
      <c r="E3269" s="19">
        <v>0</v>
      </c>
      <c r="F3269" s="2">
        <v>1.5694490000000001</v>
      </c>
      <c r="G3269" s="2">
        <v>11</v>
      </c>
    </row>
    <row r="3270" spans="1:7" x14ac:dyDescent="0.3">
      <c r="A3270" s="2">
        <v>14629</v>
      </c>
      <c r="B3270" s="2" t="s">
        <v>9736</v>
      </c>
      <c r="C3270" s="14">
        <v>-8000000</v>
      </c>
      <c r="D3270" s="16">
        <v>8000000</v>
      </c>
      <c r="E3270" s="18">
        <v>0</v>
      </c>
      <c r="F3270" s="2">
        <v>3.5357889999999998</v>
      </c>
      <c r="G3270" s="2">
        <v>46</v>
      </c>
    </row>
    <row r="3271" spans="1:7" x14ac:dyDescent="0.3">
      <c r="A3271" s="2">
        <v>8293</v>
      </c>
      <c r="B3271" s="2" t="s">
        <v>9739</v>
      </c>
      <c r="C3271" s="15">
        <v>25966555</v>
      </c>
      <c r="D3271" s="17">
        <v>0</v>
      </c>
      <c r="E3271" s="19">
        <v>25966555</v>
      </c>
      <c r="F3271" s="2">
        <v>5.8973909999999998</v>
      </c>
      <c r="G3271" s="2">
        <v>95</v>
      </c>
    </row>
    <row r="3272" spans="1:7" x14ac:dyDescent="0.3">
      <c r="A3272" s="2">
        <v>291270</v>
      </c>
      <c r="B3272" s="2" t="s">
        <v>9742</v>
      </c>
      <c r="C3272" s="14">
        <v>-2340714</v>
      </c>
      <c r="D3272" s="16">
        <v>8000000</v>
      </c>
      <c r="E3272" s="18">
        <v>5659286</v>
      </c>
      <c r="F3272" s="2">
        <v>21.024346000000001</v>
      </c>
      <c r="G3272" s="2">
        <v>459</v>
      </c>
    </row>
    <row r="3273" spans="1:7" x14ac:dyDescent="0.3">
      <c r="A3273" s="2">
        <v>44009</v>
      </c>
      <c r="B3273" s="2" t="s">
        <v>9745</v>
      </c>
      <c r="C3273" s="15">
        <v>10124262</v>
      </c>
      <c r="D3273" s="17">
        <v>8000000</v>
      </c>
      <c r="E3273" s="19">
        <v>18124262</v>
      </c>
      <c r="F3273" s="2">
        <v>7.2357940000000003</v>
      </c>
      <c r="G3273" s="2">
        <v>97</v>
      </c>
    </row>
    <row r="3274" spans="1:7" x14ac:dyDescent="0.3">
      <c r="A3274" s="2">
        <v>1958</v>
      </c>
      <c r="B3274" s="2" t="s">
        <v>9748</v>
      </c>
      <c r="C3274" s="14">
        <v>-8000000</v>
      </c>
      <c r="D3274" s="16">
        <v>8000000</v>
      </c>
      <c r="E3274" s="18">
        <v>0</v>
      </c>
      <c r="F3274" s="2">
        <v>8.2048290000000001</v>
      </c>
      <c r="G3274" s="2">
        <v>196</v>
      </c>
    </row>
    <row r="3275" spans="1:7" x14ac:dyDescent="0.3">
      <c r="A3275" s="2">
        <v>13154</v>
      </c>
      <c r="B3275" s="2" t="s">
        <v>9751</v>
      </c>
      <c r="C3275" s="15">
        <v>-5724443</v>
      </c>
      <c r="D3275" s="17">
        <v>8000000</v>
      </c>
      <c r="E3275" s="19">
        <v>2275557</v>
      </c>
      <c r="F3275" s="2">
        <v>8.4038590000000006</v>
      </c>
      <c r="G3275" s="2">
        <v>95</v>
      </c>
    </row>
    <row r="3276" spans="1:7" x14ac:dyDescent="0.3">
      <c r="A3276" s="2">
        <v>26618</v>
      </c>
      <c r="B3276" s="2" t="s">
        <v>9754</v>
      </c>
      <c r="C3276" s="14">
        <v>0</v>
      </c>
      <c r="D3276" s="16">
        <v>0</v>
      </c>
      <c r="E3276" s="18">
        <v>0</v>
      </c>
      <c r="F3276" s="2">
        <v>4.2213130000000003</v>
      </c>
      <c r="G3276" s="2">
        <v>39</v>
      </c>
    </row>
    <row r="3277" spans="1:7" x14ac:dyDescent="0.3">
      <c r="A3277" s="2">
        <v>43923</v>
      </c>
      <c r="B3277" s="2" t="s">
        <v>9756</v>
      </c>
      <c r="C3277" s="15">
        <v>-1508760</v>
      </c>
      <c r="D3277" s="17">
        <v>8000000</v>
      </c>
      <c r="E3277" s="19">
        <v>6491240</v>
      </c>
      <c r="F3277" s="2">
        <v>13.143045000000001</v>
      </c>
      <c r="G3277" s="2">
        <v>672</v>
      </c>
    </row>
    <row r="3278" spans="1:7" x14ac:dyDescent="0.3">
      <c r="A3278" s="2">
        <v>46138</v>
      </c>
      <c r="B3278" s="2" t="s">
        <v>9759</v>
      </c>
      <c r="C3278" s="14">
        <v>-7200000</v>
      </c>
      <c r="D3278" s="16">
        <v>7200000</v>
      </c>
      <c r="E3278" s="18">
        <v>0</v>
      </c>
      <c r="F3278" s="2">
        <v>6.1388020000000001</v>
      </c>
      <c r="G3278" s="2">
        <v>94</v>
      </c>
    </row>
    <row r="3279" spans="1:7" x14ac:dyDescent="0.3">
      <c r="A3279" s="2">
        <v>45791</v>
      </c>
      <c r="B3279" s="2" t="s">
        <v>9761</v>
      </c>
      <c r="C3279" s="15">
        <v>92</v>
      </c>
      <c r="D3279" s="17">
        <v>0</v>
      </c>
      <c r="E3279" s="19">
        <v>92</v>
      </c>
      <c r="F3279" s="2">
        <v>1.9390540000000001</v>
      </c>
      <c r="G3279" s="2">
        <v>13</v>
      </c>
    </row>
    <row r="3280" spans="1:7" x14ac:dyDescent="0.3">
      <c r="A3280" s="2">
        <v>26306</v>
      </c>
      <c r="B3280" s="2" t="s">
        <v>9764</v>
      </c>
      <c r="C3280" s="14">
        <v>-7410696</v>
      </c>
      <c r="D3280" s="16">
        <v>8000000</v>
      </c>
      <c r="E3280" s="18">
        <v>589304</v>
      </c>
      <c r="F3280" s="2">
        <v>8.7172350000000005</v>
      </c>
      <c r="G3280" s="2">
        <v>21</v>
      </c>
    </row>
    <row r="3281" spans="1:7" x14ac:dyDescent="0.3">
      <c r="A3281" s="2">
        <v>110683</v>
      </c>
      <c r="B3281" s="2" t="s">
        <v>9767</v>
      </c>
      <c r="C3281" s="15">
        <v>0</v>
      </c>
      <c r="D3281" s="17">
        <v>0</v>
      </c>
      <c r="E3281" s="19">
        <v>0</v>
      </c>
      <c r="F3281" s="2">
        <v>0.289433</v>
      </c>
      <c r="G3281" s="2">
        <v>4</v>
      </c>
    </row>
    <row r="3282" spans="1:7" x14ac:dyDescent="0.3">
      <c r="A3282" s="2">
        <v>26963</v>
      </c>
      <c r="B3282" s="2" t="s">
        <v>9771</v>
      </c>
      <c r="C3282" s="14">
        <v>0</v>
      </c>
      <c r="D3282" s="16">
        <v>0</v>
      </c>
      <c r="E3282" s="18">
        <v>0</v>
      </c>
      <c r="F3282" s="2">
        <v>10.621352999999999</v>
      </c>
      <c r="G3282" s="2">
        <v>181</v>
      </c>
    </row>
    <row r="3283" spans="1:7" x14ac:dyDescent="0.3">
      <c r="A3283" s="2">
        <v>198277</v>
      </c>
      <c r="B3283" s="2" t="s">
        <v>9776</v>
      </c>
      <c r="C3283" s="15">
        <v>55464861</v>
      </c>
      <c r="D3283" s="17">
        <v>8000000</v>
      </c>
      <c r="E3283" s="19">
        <v>63464861</v>
      </c>
      <c r="F3283" s="2">
        <v>35.735689000000001</v>
      </c>
      <c r="G3283" s="2">
        <v>1254</v>
      </c>
    </row>
    <row r="3284" spans="1:7" x14ac:dyDescent="0.3">
      <c r="A3284" s="2">
        <v>7870</v>
      </c>
      <c r="B3284" s="2" t="s">
        <v>9779</v>
      </c>
      <c r="C3284" s="14">
        <v>-7147128</v>
      </c>
      <c r="D3284" s="16">
        <v>8000000</v>
      </c>
      <c r="E3284" s="18">
        <v>852872</v>
      </c>
      <c r="F3284" s="2">
        <v>7.4335740000000001</v>
      </c>
      <c r="G3284" s="2">
        <v>63</v>
      </c>
    </row>
    <row r="3285" spans="1:7" x14ac:dyDescent="0.3">
      <c r="A3285" s="2">
        <v>13072</v>
      </c>
      <c r="B3285" s="2" t="s">
        <v>9783</v>
      </c>
      <c r="C3285" s="15">
        <v>-7541768</v>
      </c>
      <c r="D3285" s="17">
        <v>8000000</v>
      </c>
      <c r="E3285" s="19">
        <v>458232</v>
      </c>
      <c r="F3285" s="2">
        <v>4.090382</v>
      </c>
      <c r="G3285" s="2">
        <v>18</v>
      </c>
    </row>
    <row r="3286" spans="1:7" x14ac:dyDescent="0.3">
      <c r="A3286" s="2">
        <v>153397</v>
      </c>
      <c r="B3286" s="2" t="s">
        <v>9787</v>
      </c>
      <c r="C3286" s="14">
        <v>0</v>
      </c>
      <c r="D3286" s="16">
        <v>0</v>
      </c>
      <c r="E3286" s="18">
        <v>0</v>
      </c>
      <c r="F3286" s="2">
        <v>0.81277600000000005</v>
      </c>
      <c r="G3286" s="2">
        <v>8</v>
      </c>
    </row>
    <row r="3287" spans="1:7" x14ac:dyDescent="0.3">
      <c r="A3287" s="2">
        <v>30141</v>
      </c>
      <c r="B3287" s="2" t="s">
        <v>9792</v>
      </c>
      <c r="C3287" s="15">
        <v>0</v>
      </c>
      <c r="D3287" s="17">
        <v>0</v>
      </c>
      <c r="E3287" s="19">
        <v>0</v>
      </c>
      <c r="F3287" s="2">
        <v>6.3358809999999997</v>
      </c>
      <c r="G3287" s="2">
        <v>41</v>
      </c>
    </row>
    <row r="3288" spans="1:7" x14ac:dyDescent="0.3">
      <c r="A3288" s="2">
        <v>17044</v>
      </c>
      <c r="B3288" s="2" t="s">
        <v>9795</v>
      </c>
      <c r="C3288" s="14">
        <v>0</v>
      </c>
      <c r="D3288" s="16">
        <v>0</v>
      </c>
      <c r="E3288" s="18">
        <v>0</v>
      </c>
      <c r="F3288" s="2">
        <v>1.278092</v>
      </c>
      <c r="G3288" s="2">
        <v>3</v>
      </c>
    </row>
    <row r="3289" spans="1:7" x14ac:dyDescent="0.3">
      <c r="A3289" s="2">
        <v>10288</v>
      </c>
      <c r="B3289" s="2" t="s">
        <v>9798</v>
      </c>
      <c r="C3289" s="15">
        <v>-7573776</v>
      </c>
      <c r="D3289" s="17">
        <v>8000000</v>
      </c>
      <c r="E3289" s="19">
        <v>426224</v>
      </c>
      <c r="F3289" s="2">
        <v>5.2445180000000002</v>
      </c>
      <c r="G3289" s="2">
        <v>135</v>
      </c>
    </row>
    <row r="3290" spans="1:7" x14ac:dyDescent="0.3">
      <c r="A3290" s="2">
        <v>12183</v>
      </c>
      <c r="B3290" s="2" t="s">
        <v>9801</v>
      </c>
      <c r="C3290" s="14">
        <v>0</v>
      </c>
      <c r="D3290" s="16">
        <v>0</v>
      </c>
      <c r="E3290" s="18">
        <v>0</v>
      </c>
      <c r="F3290" s="2">
        <v>1.2656829999999999</v>
      </c>
      <c r="G3290" s="2">
        <v>16</v>
      </c>
    </row>
    <row r="3291" spans="1:7" x14ac:dyDescent="0.3">
      <c r="A3291" s="2">
        <v>44147</v>
      </c>
      <c r="B3291" s="2" t="s">
        <v>9804</v>
      </c>
      <c r="C3291" s="15">
        <v>-4546957</v>
      </c>
      <c r="D3291" s="17">
        <v>8000000</v>
      </c>
      <c r="E3291" s="19">
        <v>3453043</v>
      </c>
      <c r="F3291" s="2">
        <v>10.791954</v>
      </c>
      <c r="G3291" s="2">
        <v>215</v>
      </c>
    </row>
    <row r="3292" spans="1:7" x14ac:dyDescent="0.3">
      <c r="A3292" s="2">
        <v>12192</v>
      </c>
      <c r="B3292" s="2" t="s">
        <v>9807</v>
      </c>
      <c r="C3292" s="14">
        <v>-8000000</v>
      </c>
      <c r="D3292" s="16">
        <v>8000000</v>
      </c>
      <c r="E3292" s="18">
        <v>0</v>
      </c>
      <c r="F3292" s="2">
        <v>9.7824329999999993</v>
      </c>
      <c r="G3292" s="2">
        <v>144</v>
      </c>
    </row>
    <row r="3293" spans="1:7" x14ac:dyDescent="0.3">
      <c r="A3293" s="2">
        <v>36597</v>
      </c>
      <c r="B3293" s="2" t="s">
        <v>9810</v>
      </c>
      <c r="C3293" s="15">
        <v>0</v>
      </c>
      <c r="D3293" s="17">
        <v>0</v>
      </c>
      <c r="E3293" s="19">
        <v>0</v>
      </c>
      <c r="F3293" s="2">
        <v>4.4092630000000002</v>
      </c>
      <c r="G3293" s="2">
        <v>37</v>
      </c>
    </row>
    <row r="3294" spans="1:7" x14ac:dyDescent="0.3">
      <c r="A3294" s="2">
        <v>13197</v>
      </c>
      <c r="B3294" s="2" t="s">
        <v>9813</v>
      </c>
      <c r="C3294" s="14">
        <v>-7856549</v>
      </c>
      <c r="D3294" s="16">
        <v>8000000</v>
      </c>
      <c r="E3294" s="18">
        <v>143451</v>
      </c>
      <c r="F3294" s="2">
        <v>3.9424640000000002</v>
      </c>
      <c r="G3294" s="2">
        <v>24</v>
      </c>
    </row>
    <row r="3295" spans="1:7" x14ac:dyDescent="0.3">
      <c r="A3295" s="2">
        <v>10913</v>
      </c>
      <c r="B3295" s="2" t="s">
        <v>9818</v>
      </c>
      <c r="C3295" s="15">
        <v>0</v>
      </c>
      <c r="D3295" s="17">
        <v>0</v>
      </c>
      <c r="E3295" s="19">
        <v>0</v>
      </c>
      <c r="F3295" s="2">
        <v>2.5976650000000001</v>
      </c>
      <c r="G3295" s="2">
        <v>33</v>
      </c>
    </row>
    <row r="3296" spans="1:7" x14ac:dyDescent="0.3">
      <c r="A3296" s="2">
        <v>251321</v>
      </c>
      <c r="B3296" s="2" t="s">
        <v>9821</v>
      </c>
      <c r="C3296" s="14">
        <v>-7946914</v>
      </c>
      <c r="D3296" s="16">
        <v>8000000</v>
      </c>
      <c r="E3296" s="18">
        <v>53086</v>
      </c>
      <c r="F3296" s="2">
        <v>6.5008350000000004</v>
      </c>
      <c r="G3296" s="2">
        <v>41</v>
      </c>
    </row>
    <row r="3297" spans="1:7" x14ac:dyDescent="0.3">
      <c r="A3297" s="2">
        <v>149</v>
      </c>
      <c r="B3297" s="2" t="s">
        <v>9826</v>
      </c>
      <c r="C3297" s="15">
        <v>-7446829</v>
      </c>
      <c r="D3297" s="17">
        <v>8000000</v>
      </c>
      <c r="E3297" s="19">
        <v>553171</v>
      </c>
      <c r="F3297" s="2">
        <v>39.338096999999998</v>
      </c>
      <c r="G3297" s="2">
        <v>773</v>
      </c>
    </row>
    <row r="3298" spans="1:7" x14ac:dyDescent="0.3">
      <c r="A3298" s="2">
        <v>10425</v>
      </c>
      <c r="B3298" s="2" t="s">
        <v>9828</v>
      </c>
      <c r="C3298" s="14">
        <v>-21586546</v>
      </c>
      <c r="D3298" s="16">
        <v>22000000</v>
      </c>
      <c r="E3298" s="18">
        <v>413454</v>
      </c>
      <c r="F3298" s="2">
        <v>12.893219</v>
      </c>
      <c r="G3298" s="2">
        <v>103</v>
      </c>
    </row>
    <row r="3299" spans="1:7" x14ac:dyDescent="0.3">
      <c r="A3299" s="2">
        <v>49081</v>
      </c>
      <c r="B3299" s="2" t="s">
        <v>9831</v>
      </c>
      <c r="C3299" s="15">
        <v>-5980991</v>
      </c>
      <c r="D3299" s="17">
        <v>8000000</v>
      </c>
      <c r="E3299" s="19">
        <v>2019009</v>
      </c>
      <c r="F3299" s="2">
        <v>0.98348400000000002</v>
      </c>
      <c r="G3299" s="2">
        <v>17</v>
      </c>
    </row>
    <row r="3300" spans="1:7" x14ac:dyDescent="0.3">
      <c r="A3300" s="2">
        <v>256687</v>
      </c>
      <c r="B3300" s="2" t="s">
        <v>9834</v>
      </c>
      <c r="C3300" s="14">
        <v>0</v>
      </c>
      <c r="D3300" s="16">
        <v>0</v>
      </c>
      <c r="E3300" s="18">
        <v>0</v>
      </c>
      <c r="F3300" s="2">
        <v>2.214925</v>
      </c>
      <c r="G3300" s="2">
        <v>21</v>
      </c>
    </row>
    <row r="3301" spans="1:7" x14ac:dyDescent="0.3">
      <c r="A3301" s="2">
        <v>220488</v>
      </c>
      <c r="B3301" s="2" t="s">
        <v>9838</v>
      </c>
      <c r="C3301" s="15">
        <v>0</v>
      </c>
      <c r="D3301" s="17">
        <v>0</v>
      </c>
      <c r="E3301" s="19">
        <v>0</v>
      </c>
      <c r="F3301" s="2">
        <v>1.86453</v>
      </c>
      <c r="G3301" s="2">
        <v>8</v>
      </c>
    </row>
    <row r="3302" spans="1:7" x14ac:dyDescent="0.3">
      <c r="A3302" s="2">
        <v>1544</v>
      </c>
      <c r="B3302" s="2" t="s">
        <v>9841</v>
      </c>
      <c r="C3302" s="14">
        <v>2455831</v>
      </c>
      <c r="D3302" s="16">
        <v>0</v>
      </c>
      <c r="E3302" s="18">
        <v>2455831</v>
      </c>
      <c r="F3302" s="2">
        <v>9.1003520000000009</v>
      </c>
      <c r="G3302" s="2">
        <v>177</v>
      </c>
    </row>
    <row r="3303" spans="1:7" x14ac:dyDescent="0.3">
      <c r="A3303" s="2">
        <v>374461</v>
      </c>
      <c r="B3303" s="2" t="s">
        <v>9844</v>
      </c>
      <c r="C3303" s="15">
        <v>-8000000</v>
      </c>
      <c r="D3303" s="17">
        <v>8000000</v>
      </c>
      <c r="E3303" s="19">
        <v>0</v>
      </c>
      <c r="F3303" s="2">
        <v>7.8284589999999996</v>
      </c>
      <c r="G3303" s="2">
        <v>129</v>
      </c>
    </row>
    <row r="3304" spans="1:7" x14ac:dyDescent="0.3">
      <c r="A3304" s="2">
        <v>302</v>
      </c>
      <c r="B3304" s="2" t="s">
        <v>9847</v>
      </c>
      <c r="C3304" s="14">
        <v>14641323</v>
      </c>
      <c r="D3304" s="16">
        <v>7800000</v>
      </c>
      <c r="E3304" s="18">
        <v>22441323</v>
      </c>
      <c r="F3304" s="2">
        <v>11.000654000000001</v>
      </c>
      <c r="G3304" s="2">
        <v>153</v>
      </c>
    </row>
    <row r="3305" spans="1:7" x14ac:dyDescent="0.3">
      <c r="A3305" s="2">
        <v>182873</v>
      </c>
      <c r="B3305" s="2" t="s">
        <v>9849</v>
      </c>
      <c r="C3305" s="15">
        <v>0</v>
      </c>
      <c r="D3305" s="17">
        <v>0</v>
      </c>
      <c r="E3305" s="19">
        <v>0</v>
      </c>
      <c r="F3305" s="2">
        <v>5.0004999999999997</v>
      </c>
      <c r="G3305" s="2">
        <v>33</v>
      </c>
    </row>
    <row r="3306" spans="1:7" x14ac:dyDescent="0.3">
      <c r="A3306" s="2">
        <v>21512</v>
      </c>
      <c r="B3306" s="2" t="s">
        <v>9853</v>
      </c>
      <c r="C3306" s="14">
        <v>882290</v>
      </c>
      <c r="D3306" s="16">
        <v>0</v>
      </c>
      <c r="E3306" s="18">
        <v>882290</v>
      </c>
      <c r="F3306" s="2">
        <v>6.4167800000000002</v>
      </c>
      <c r="G3306" s="2">
        <v>31</v>
      </c>
    </row>
    <row r="3307" spans="1:7" x14ac:dyDescent="0.3">
      <c r="A3307" s="2">
        <v>389425</v>
      </c>
      <c r="B3307" s="2" t="s">
        <v>9857</v>
      </c>
      <c r="C3307" s="15">
        <v>-8000000</v>
      </c>
      <c r="D3307" s="17">
        <v>8000000</v>
      </c>
      <c r="E3307" s="19">
        <v>0</v>
      </c>
      <c r="F3307" s="2">
        <v>2.101718</v>
      </c>
      <c r="G3307" s="2">
        <v>16</v>
      </c>
    </row>
    <row r="3308" spans="1:7" x14ac:dyDescent="0.3">
      <c r="A3308" s="2">
        <v>403</v>
      </c>
      <c r="B3308" s="2" t="s">
        <v>9861</v>
      </c>
      <c r="C3308" s="14">
        <v>138293296</v>
      </c>
      <c r="D3308" s="16">
        <v>7500000</v>
      </c>
      <c r="E3308" s="18">
        <v>145793296</v>
      </c>
      <c r="F3308" s="2">
        <v>19.585801</v>
      </c>
      <c r="G3308" s="2">
        <v>350</v>
      </c>
    </row>
    <row r="3309" spans="1:7" x14ac:dyDescent="0.3">
      <c r="A3309" s="2">
        <v>29461</v>
      </c>
      <c r="B3309" s="2" t="s">
        <v>9863</v>
      </c>
      <c r="C3309" s="15">
        <v>0</v>
      </c>
      <c r="D3309" s="17">
        <v>0</v>
      </c>
      <c r="E3309" s="19">
        <v>0</v>
      </c>
      <c r="F3309" s="2">
        <v>4.1053629999999997</v>
      </c>
      <c r="G3309" s="2">
        <v>19</v>
      </c>
    </row>
    <row r="3310" spans="1:7" x14ac:dyDescent="0.3">
      <c r="A3310" s="2">
        <v>33542</v>
      </c>
      <c r="B3310" s="2" t="s">
        <v>9866</v>
      </c>
      <c r="C3310" s="14">
        <v>24892047</v>
      </c>
      <c r="D3310" s="16">
        <v>7500000</v>
      </c>
      <c r="E3310" s="18">
        <v>32392047</v>
      </c>
      <c r="F3310" s="2">
        <v>17.318839000000001</v>
      </c>
      <c r="G3310" s="2">
        <v>240</v>
      </c>
    </row>
    <row r="3311" spans="1:7" x14ac:dyDescent="0.3">
      <c r="A3311" s="2">
        <v>283708</v>
      </c>
      <c r="B3311" s="2" t="s">
        <v>9869</v>
      </c>
      <c r="C3311" s="15">
        <v>-7700000</v>
      </c>
      <c r="D3311" s="17">
        <v>7700000</v>
      </c>
      <c r="E3311" s="19">
        <v>0</v>
      </c>
      <c r="F3311" s="2">
        <v>3.3639730000000001</v>
      </c>
      <c r="G3311" s="2">
        <v>43</v>
      </c>
    </row>
    <row r="3312" spans="1:7" x14ac:dyDescent="0.3">
      <c r="A3312" s="2">
        <v>9388</v>
      </c>
      <c r="B3312" s="2" t="s">
        <v>9873</v>
      </c>
      <c r="C3312" s="14">
        <v>18293509</v>
      </c>
      <c r="D3312" s="16">
        <v>6500000</v>
      </c>
      <c r="E3312" s="18">
        <v>24793509</v>
      </c>
      <c r="F3312" s="2">
        <v>29.01153</v>
      </c>
      <c r="G3312" s="2">
        <v>664</v>
      </c>
    </row>
    <row r="3313" spans="1:7" x14ac:dyDescent="0.3">
      <c r="A3313" s="2">
        <v>1691</v>
      </c>
      <c r="B3313" s="2" t="s">
        <v>9875</v>
      </c>
      <c r="C3313" s="15">
        <v>25419521</v>
      </c>
      <c r="D3313" s="17">
        <v>10200000</v>
      </c>
      <c r="E3313" s="19">
        <v>35619521</v>
      </c>
      <c r="F3313" s="2">
        <v>20.745052000000001</v>
      </c>
      <c r="G3313" s="2">
        <v>453</v>
      </c>
    </row>
    <row r="3314" spans="1:7" x14ac:dyDescent="0.3">
      <c r="A3314" s="2">
        <v>24684</v>
      </c>
      <c r="B3314" s="2" t="s">
        <v>9878</v>
      </c>
      <c r="C3314" s="14">
        <v>18596852</v>
      </c>
      <c r="D3314" s="16">
        <v>7500000</v>
      </c>
      <c r="E3314" s="18">
        <v>26096852</v>
      </c>
      <c r="F3314" s="2">
        <v>16.990307999999999</v>
      </c>
      <c r="G3314" s="2">
        <v>409</v>
      </c>
    </row>
    <row r="3315" spans="1:7" x14ac:dyDescent="0.3">
      <c r="A3315" s="2">
        <v>2610</v>
      </c>
      <c r="B3315" s="2" t="s">
        <v>9880</v>
      </c>
      <c r="C3315" s="15">
        <v>1303682</v>
      </c>
      <c r="D3315" s="17">
        <v>10284523</v>
      </c>
      <c r="E3315" s="19">
        <v>11588205</v>
      </c>
      <c r="F3315" s="2">
        <v>4.8201660000000004</v>
      </c>
      <c r="G3315" s="2">
        <v>75</v>
      </c>
    </row>
    <row r="3316" spans="1:7" x14ac:dyDescent="0.3">
      <c r="A3316" s="2">
        <v>11308</v>
      </c>
      <c r="B3316" s="2" t="s">
        <v>9882</v>
      </c>
      <c r="C3316" s="14">
        <v>-7500000</v>
      </c>
      <c r="D3316" s="16">
        <v>7500000</v>
      </c>
      <c r="E3316" s="18">
        <v>0</v>
      </c>
      <c r="F3316" s="2">
        <v>2.2264119999999998</v>
      </c>
      <c r="G3316" s="2">
        <v>26</v>
      </c>
    </row>
    <row r="3317" spans="1:7" x14ac:dyDescent="0.3">
      <c r="A3317" s="2">
        <v>11022</v>
      </c>
      <c r="B3317" s="2" t="s">
        <v>9885</v>
      </c>
      <c r="C3317" s="15">
        <v>6133747</v>
      </c>
      <c r="D3317" s="17">
        <v>6500000</v>
      </c>
      <c r="E3317" s="19">
        <v>12633747</v>
      </c>
      <c r="F3317" s="2">
        <v>8.5266350000000006</v>
      </c>
      <c r="G3317" s="2">
        <v>142</v>
      </c>
    </row>
    <row r="3318" spans="1:7" x14ac:dyDescent="0.3">
      <c r="A3318" s="2">
        <v>34341</v>
      </c>
      <c r="B3318" s="2" t="s">
        <v>9887</v>
      </c>
      <c r="C3318" s="14">
        <v>-3254130</v>
      </c>
      <c r="D3318" s="16">
        <v>7500000</v>
      </c>
      <c r="E3318" s="18">
        <v>4245870</v>
      </c>
      <c r="F3318" s="2">
        <v>1.3695280000000001</v>
      </c>
      <c r="G3318" s="2">
        <v>7</v>
      </c>
    </row>
    <row r="3319" spans="1:7" x14ac:dyDescent="0.3">
      <c r="A3319" s="2">
        <v>15365</v>
      </c>
      <c r="B3319" s="2" t="s">
        <v>9889</v>
      </c>
      <c r="C3319" s="15">
        <v>0</v>
      </c>
      <c r="D3319" s="17">
        <v>0</v>
      </c>
      <c r="E3319" s="19">
        <v>0</v>
      </c>
      <c r="F3319" s="2">
        <v>1.8218399999999999</v>
      </c>
      <c r="G3319" s="2">
        <v>26</v>
      </c>
    </row>
    <row r="3320" spans="1:7" x14ac:dyDescent="0.3">
      <c r="A3320" s="2">
        <v>36046</v>
      </c>
      <c r="B3320" s="2" t="s">
        <v>9893</v>
      </c>
      <c r="C3320" s="14">
        <v>-4152353</v>
      </c>
      <c r="D3320" s="16">
        <v>7500000</v>
      </c>
      <c r="E3320" s="18">
        <v>3347647</v>
      </c>
      <c r="F3320" s="2">
        <v>0.57166300000000003</v>
      </c>
      <c r="G3320" s="2">
        <v>7</v>
      </c>
    </row>
    <row r="3321" spans="1:7" x14ac:dyDescent="0.3">
      <c r="A3321" s="2">
        <v>12569</v>
      </c>
      <c r="B3321" s="2" t="s">
        <v>9896</v>
      </c>
      <c r="C3321" s="15">
        <v>2848783</v>
      </c>
      <c r="D3321" s="17">
        <v>8000000</v>
      </c>
      <c r="E3321" s="19">
        <v>10848783</v>
      </c>
      <c r="F3321" s="2">
        <v>14.652342000000001</v>
      </c>
      <c r="G3321" s="2">
        <v>192</v>
      </c>
    </row>
    <row r="3322" spans="1:7" x14ac:dyDescent="0.3">
      <c r="A3322" s="2">
        <v>24356</v>
      </c>
      <c r="B3322" s="2" t="s">
        <v>9898</v>
      </c>
      <c r="C3322" s="14">
        <v>0</v>
      </c>
      <c r="D3322" s="16">
        <v>0</v>
      </c>
      <c r="E3322" s="18">
        <v>0</v>
      </c>
      <c r="F3322" s="2">
        <v>1.71729</v>
      </c>
      <c r="G3322" s="2">
        <v>13</v>
      </c>
    </row>
    <row r="3323" spans="1:7" x14ac:dyDescent="0.3">
      <c r="A3323" s="2">
        <v>55903</v>
      </c>
      <c r="B3323" s="2" t="s">
        <v>9901</v>
      </c>
      <c r="C3323" s="15">
        <v>0</v>
      </c>
      <c r="D3323" s="17">
        <v>0</v>
      </c>
      <c r="E3323" s="19">
        <v>0</v>
      </c>
      <c r="F3323" s="2">
        <v>2.4185999999999999E-2</v>
      </c>
      <c r="G3323" s="2">
        <v>3</v>
      </c>
    </row>
    <row r="3324" spans="1:7" x14ac:dyDescent="0.3">
      <c r="A3324" s="2">
        <v>2577</v>
      </c>
      <c r="B3324" s="2" t="s">
        <v>9905</v>
      </c>
      <c r="C3324" s="14">
        <v>-7500000</v>
      </c>
      <c r="D3324" s="16">
        <v>7500000</v>
      </c>
      <c r="E3324" s="18">
        <v>0</v>
      </c>
      <c r="F3324" s="2">
        <v>8.8596570000000003</v>
      </c>
      <c r="G3324" s="2">
        <v>116</v>
      </c>
    </row>
    <row r="3325" spans="1:7" x14ac:dyDescent="0.3">
      <c r="A3325" s="2">
        <v>103903</v>
      </c>
      <c r="B3325" s="2" t="s">
        <v>9907</v>
      </c>
      <c r="C3325" s="15">
        <v>-7500000</v>
      </c>
      <c r="D3325" s="17">
        <v>7500000</v>
      </c>
      <c r="E3325" s="19">
        <v>0</v>
      </c>
      <c r="F3325" s="2">
        <v>8.6731000000000003E-2</v>
      </c>
      <c r="G3325" s="2">
        <v>2</v>
      </c>
    </row>
    <row r="3326" spans="1:7" x14ac:dyDescent="0.3">
      <c r="A3326" s="2">
        <v>73873</v>
      </c>
      <c r="B3326" s="2" t="s">
        <v>9910</v>
      </c>
      <c r="C3326" s="14">
        <v>-2365172</v>
      </c>
      <c r="D3326" s="16">
        <v>8000000</v>
      </c>
      <c r="E3326" s="18">
        <v>5634828</v>
      </c>
      <c r="F3326" s="2">
        <v>7.8022450000000001</v>
      </c>
      <c r="G3326" s="2">
        <v>132</v>
      </c>
    </row>
    <row r="3327" spans="1:7" x14ac:dyDescent="0.3">
      <c r="A3327" s="2">
        <v>312113</v>
      </c>
      <c r="B3327" s="2" t="s">
        <v>9914</v>
      </c>
      <c r="C3327" s="15">
        <v>-12500000</v>
      </c>
      <c r="D3327" s="17">
        <v>12500000</v>
      </c>
      <c r="E3327" s="19">
        <v>0</v>
      </c>
      <c r="F3327" s="2">
        <v>1.589693</v>
      </c>
      <c r="G3327" s="2">
        <v>4</v>
      </c>
    </row>
    <row r="3328" spans="1:7" x14ac:dyDescent="0.3">
      <c r="A3328" s="2">
        <v>14165</v>
      </c>
      <c r="B3328" s="2" t="s">
        <v>9919</v>
      </c>
      <c r="C3328" s="14">
        <v>0</v>
      </c>
      <c r="D3328" s="16">
        <v>0</v>
      </c>
      <c r="E3328" s="18">
        <v>0</v>
      </c>
      <c r="F3328" s="2">
        <v>0.55375200000000002</v>
      </c>
      <c r="G3328" s="2">
        <v>13</v>
      </c>
    </row>
    <row r="3329" spans="1:7" x14ac:dyDescent="0.3">
      <c r="A3329" s="2">
        <v>2011</v>
      </c>
      <c r="B3329" s="2" t="s">
        <v>9922</v>
      </c>
      <c r="C3329" s="15">
        <v>-7300000</v>
      </c>
      <c r="D3329" s="17">
        <v>7300000</v>
      </c>
      <c r="E3329" s="19">
        <v>0</v>
      </c>
      <c r="F3329" s="2">
        <v>24.281950999999999</v>
      </c>
      <c r="G3329" s="2">
        <v>450</v>
      </c>
    </row>
    <row r="3330" spans="1:7" x14ac:dyDescent="0.3">
      <c r="A3330" s="2">
        <v>45650</v>
      </c>
      <c r="B3330" s="2" t="s">
        <v>9926</v>
      </c>
      <c r="C3330" s="14">
        <v>0</v>
      </c>
      <c r="D3330" s="16">
        <v>0</v>
      </c>
      <c r="E3330" s="18">
        <v>0</v>
      </c>
      <c r="F3330" s="2">
        <v>9.9830039999999993</v>
      </c>
      <c r="G3330" s="2">
        <v>244</v>
      </c>
    </row>
    <row r="3331" spans="1:7" x14ac:dyDescent="0.3">
      <c r="A3331" s="2">
        <v>7735</v>
      </c>
      <c r="B3331" s="2" t="s">
        <v>9928</v>
      </c>
      <c r="C3331" s="15">
        <v>11500000</v>
      </c>
      <c r="D3331" s="17">
        <v>7500000</v>
      </c>
      <c r="E3331" s="19">
        <v>19000000</v>
      </c>
      <c r="F3331" s="2">
        <v>25.281196999999999</v>
      </c>
      <c r="G3331" s="2">
        <v>841</v>
      </c>
    </row>
    <row r="3332" spans="1:7" x14ac:dyDescent="0.3">
      <c r="A3332" s="2">
        <v>301365</v>
      </c>
      <c r="B3332" s="2" t="s">
        <v>9931</v>
      </c>
      <c r="C3332" s="14">
        <v>-5666876</v>
      </c>
      <c r="D3332" s="16">
        <v>7000000</v>
      </c>
      <c r="E3332" s="18">
        <v>1333124</v>
      </c>
      <c r="F3332" s="2">
        <v>38.150787000000001</v>
      </c>
      <c r="G3332" s="2">
        <v>887</v>
      </c>
    </row>
    <row r="3333" spans="1:7" x14ac:dyDescent="0.3">
      <c r="A3333" s="2">
        <v>25941</v>
      </c>
      <c r="B3333" s="2" t="s">
        <v>9934</v>
      </c>
      <c r="C3333" s="15">
        <v>3029747</v>
      </c>
      <c r="D3333" s="17">
        <v>7300000</v>
      </c>
      <c r="E3333" s="19">
        <v>10329747</v>
      </c>
      <c r="F3333" s="2">
        <v>16.829837000000001</v>
      </c>
      <c r="G3333" s="2">
        <v>348</v>
      </c>
    </row>
    <row r="3334" spans="1:7" x14ac:dyDescent="0.3">
      <c r="A3334" s="2">
        <v>29064</v>
      </c>
      <c r="B3334" s="2" t="s">
        <v>9938</v>
      </c>
      <c r="C3334" s="14">
        <v>2400000</v>
      </c>
      <c r="D3334" s="16">
        <v>0</v>
      </c>
      <c r="E3334" s="18">
        <v>2400000</v>
      </c>
      <c r="F3334" s="2">
        <v>1.288173</v>
      </c>
      <c r="G3334" s="2">
        <v>17</v>
      </c>
    </row>
    <row r="3335" spans="1:7" x14ac:dyDescent="0.3">
      <c r="A3335" s="2">
        <v>7326</v>
      </c>
      <c r="B3335" s="2" t="s">
        <v>9942</v>
      </c>
      <c r="C3335" s="15">
        <v>223911584</v>
      </c>
      <c r="D3335" s="17">
        <v>7500000</v>
      </c>
      <c r="E3335" s="19">
        <v>231411584</v>
      </c>
      <c r="F3335" s="2">
        <v>19.782724999999999</v>
      </c>
      <c r="G3335" s="2">
        <v>2244</v>
      </c>
    </row>
    <row r="3336" spans="1:7" x14ac:dyDescent="0.3">
      <c r="A3336" s="2">
        <v>326284</v>
      </c>
      <c r="B3336" s="2" t="s">
        <v>9944</v>
      </c>
      <c r="C3336" s="14">
        <v>-7500000</v>
      </c>
      <c r="D3336" s="16">
        <v>7500000</v>
      </c>
      <c r="E3336" s="18">
        <v>0</v>
      </c>
      <c r="F3336" s="2">
        <v>4.9435880000000001</v>
      </c>
      <c r="G3336" s="2">
        <v>63</v>
      </c>
    </row>
    <row r="3337" spans="1:7" x14ac:dyDescent="0.3">
      <c r="A3337" s="2">
        <v>681</v>
      </c>
      <c r="B3337" s="2" t="s">
        <v>9947</v>
      </c>
      <c r="C3337" s="15">
        <v>108819547</v>
      </c>
      <c r="D3337" s="17">
        <v>7200000</v>
      </c>
      <c r="E3337" s="19">
        <v>116019547</v>
      </c>
      <c r="F3337" s="2">
        <v>34.634180999999998</v>
      </c>
      <c r="G3337" s="2">
        <v>553</v>
      </c>
    </row>
    <row r="3338" spans="1:7" x14ac:dyDescent="0.3">
      <c r="A3338" s="2">
        <v>238</v>
      </c>
      <c r="B3338" s="2" t="s">
        <v>9950</v>
      </c>
      <c r="C3338" s="14">
        <v>239066411</v>
      </c>
      <c r="D3338" s="16">
        <v>6000000</v>
      </c>
      <c r="E3338" s="18">
        <v>245066411</v>
      </c>
      <c r="F3338" s="2">
        <v>143.65969799999999</v>
      </c>
      <c r="G3338" s="2">
        <v>5893</v>
      </c>
    </row>
    <row r="3339" spans="1:7" x14ac:dyDescent="0.3">
      <c r="A3339" s="2">
        <v>535</v>
      </c>
      <c r="B3339" s="2" t="s">
        <v>9952</v>
      </c>
      <c r="C3339" s="15">
        <v>88921203</v>
      </c>
      <c r="D3339" s="17">
        <v>4000000</v>
      </c>
      <c r="E3339" s="19">
        <v>92921203</v>
      </c>
      <c r="F3339" s="2">
        <v>18.422322999999999</v>
      </c>
      <c r="G3339" s="2">
        <v>302</v>
      </c>
    </row>
    <row r="3340" spans="1:7" x14ac:dyDescent="0.3">
      <c r="A3340" s="2">
        <v>19913</v>
      </c>
      <c r="B3340" s="2" t="s">
        <v>9954</v>
      </c>
      <c r="C3340" s="14">
        <v>53222734</v>
      </c>
      <c r="D3340" s="16">
        <v>7500000</v>
      </c>
      <c r="E3340" s="18">
        <v>60722734</v>
      </c>
      <c r="F3340" s="2">
        <v>45.610993000000001</v>
      </c>
      <c r="G3340" s="2">
        <v>2904</v>
      </c>
    </row>
    <row r="3341" spans="1:7" x14ac:dyDescent="0.3">
      <c r="A3341" s="2">
        <v>713</v>
      </c>
      <c r="B3341" s="2" t="s">
        <v>9956</v>
      </c>
      <c r="C3341" s="15">
        <v>109700000</v>
      </c>
      <c r="D3341" s="17">
        <v>7000000</v>
      </c>
      <c r="E3341" s="19">
        <v>116700000</v>
      </c>
      <c r="F3341" s="2">
        <v>17.681706999999999</v>
      </c>
      <c r="G3341" s="2">
        <v>281</v>
      </c>
    </row>
    <row r="3342" spans="1:7" x14ac:dyDescent="0.3">
      <c r="A3342" s="2">
        <v>77930</v>
      </c>
      <c r="B3342" s="2" t="s">
        <v>9958</v>
      </c>
      <c r="C3342" s="14">
        <v>160221571</v>
      </c>
      <c r="D3342" s="16">
        <v>7000000</v>
      </c>
      <c r="E3342" s="18">
        <v>167221571</v>
      </c>
      <c r="F3342" s="2">
        <v>35.897151000000001</v>
      </c>
      <c r="G3342" s="2">
        <v>1040</v>
      </c>
    </row>
    <row r="3343" spans="1:7" x14ac:dyDescent="0.3">
      <c r="A3343" s="2">
        <v>10727</v>
      </c>
      <c r="B3343" s="2" t="s">
        <v>9961</v>
      </c>
      <c r="C3343" s="15">
        <v>0</v>
      </c>
      <c r="D3343" s="17">
        <v>0</v>
      </c>
      <c r="E3343" s="19">
        <v>0</v>
      </c>
      <c r="F3343" s="2">
        <v>11.199543999999999</v>
      </c>
      <c r="G3343" s="2">
        <v>161</v>
      </c>
    </row>
    <row r="3344" spans="1:7" x14ac:dyDescent="0.3">
      <c r="A3344" s="2">
        <v>253</v>
      </c>
      <c r="B3344" s="2" t="s">
        <v>9963</v>
      </c>
      <c r="C3344" s="14">
        <v>154777836</v>
      </c>
      <c r="D3344" s="16">
        <v>7000000</v>
      </c>
      <c r="E3344" s="18">
        <v>161777836</v>
      </c>
      <c r="F3344" s="2">
        <v>30.465138</v>
      </c>
      <c r="G3344" s="2">
        <v>533</v>
      </c>
    </row>
    <row r="3345" spans="1:7" x14ac:dyDescent="0.3">
      <c r="A3345" s="2">
        <v>17908</v>
      </c>
      <c r="B3345" s="2" t="s">
        <v>9965</v>
      </c>
      <c r="C3345" s="15">
        <v>-7000000</v>
      </c>
      <c r="D3345" s="17">
        <v>7000000</v>
      </c>
      <c r="E3345" s="19">
        <v>0</v>
      </c>
      <c r="F3345" s="2">
        <v>5.675535</v>
      </c>
      <c r="G3345" s="2">
        <v>69</v>
      </c>
    </row>
    <row r="3346" spans="1:7" x14ac:dyDescent="0.3">
      <c r="A3346" s="2">
        <v>8390</v>
      </c>
      <c r="B3346" s="2" t="s">
        <v>9967</v>
      </c>
      <c r="C3346" s="14">
        <v>55447968</v>
      </c>
      <c r="D3346" s="16">
        <v>0</v>
      </c>
      <c r="E3346" s="18">
        <v>55447968</v>
      </c>
      <c r="F3346" s="2">
        <v>29.173266000000002</v>
      </c>
      <c r="G3346" s="2">
        <v>620</v>
      </c>
    </row>
    <row r="3347" spans="1:7" x14ac:dyDescent="0.3">
      <c r="A3347" s="2">
        <v>57119</v>
      </c>
      <c r="B3347" s="2" t="s">
        <v>9970</v>
      </c>
      <c r="C3347" s="15">
        <v>31110610</v>
      </c>
      <c r="D3347" s="17">
        <v>6600000</v>
      </c>
      <c r="E3347" s="19">
        <v>37710610</v>
      </c>
      <c r="F3347" s="2">
        <v>4.4924549999999996</v>
      </c>
      <c r="G3347" s="2">
        <v>56</v>
      </c>
    </row>
    <row r="3348" spans="1:7" x14ac:dyDescent="0.3">
      <c r="A3348" s="2">
        <v>3291</v>
      </c>
      <c r="B3348" s="2" t="s">
        <v>9972</v>
      </c>
      <c r="C3348" s="14">
        <v>47600000</v>
      </c>
      <c r="D3348" s="16">
        <v>7000000</v>
      </c>
      <c r="E3348" s="18">
        <v>54600000</v>
      </c>
      <c r="F3348" s="2">
        <v>17.717680999999999</v>
      </c>
      <c r="G3348" s="2">
        <v>273</v>
      </c>
    </row>
    <row r="3349" spans="1:7" x14ac:dyDescent="0.3">
      <c r="A3349" s="2">
        <v>398</v>
      </c>
      <c r="B3349" s="2" t="s">
        <v>9974</v>
      </c>
      <c r="C3349" s="15">
        <v>42084830</v>
      </c>
      <c r="D3349" s="17">
        <v>7000000</v>
      </c>
      <c r="E3349" s="19">
        <v>49084830</v>
      </c>
      <c r="F3349" s="2">
        <v>17.434861999999999</v>
      </c>
      <c r="G3349" s="2">
        <v>384</v>
      </c>
    </row>
    <row r="3350" spans="1:7" x14ac:dyDescent="0.3">
      <c r="A3350" s="2">
        <v>8068</v>
      </c>
      <c r="B3350" s="2" t="s">
        <v>9976</v>
      </c>
      <c r="C3350" s="14">
        <v>18405445</v>
      </c>
      <c r="D3350" s="16">
        <v>7000000</v>
      </c>
      <c r="E3350" s="18">
        <v>25405445</v>
      </c>
      <c r="F3350" s="2">
        <v>25.511216999999998</v>
      </c>
      <c r="G3350" s="2">
        <v>881</v>
      </c>
    </row>
    <row r="3351" spans="1:7" x14ac:dyDescent="0.3">
      <c r="A3351" s="2">
        <v>10803</v>
      </c>
      <c r="B3351" s="2" t="s">
        <v>9979</v>
      </c>
      <c r="C3351" s="15">
        <v>16000000</v>
      </c>
      <c r="D3351" s="17">
        <v>9000000</v>
      </c>
      <c r="E3351" s="19">
        <v>25000000</v>
      </c>
      <c r="F3351" s="2">
        <v>12.268143</v>
      </c>
      <c r="G3351" s="2">
        <v>269</v>
      </c>
    </row>
    <row r="3352" spans="1:7" x14ac:dyDescent="0.3">
      <c r="A3352" s="2">
        <v>682</v>
      </c>
      <c r="B3352" s="2" t="s">
        <v>9982</v>
      </c>
      <c r="C3352" s="14">
        <v>90572000</v>
      </c>
      <c r="D3352" s="16">
        <v>7000000</v>
      </c>
      <c r="E3352" s="18">
        <v>97572000</v>
      </c>
      <c r="F3352" s="2">
        <v>30.214715999999999</v>
      </c>
      <c r="G3352" s="2">
        <v>524</v>
      </c>
    </row>
    <row r="3353" spans="1:7" x14ac:dyDescent="0.3">
      <c r="A3353" s="2">
        <v>10117</v>
      </c>
      <c r="B3353" s="2" t="s">
        <v>9985</v>
      </c>
      <c r="C3353" s="15">
        <v>13256975</v>
      </c>
      <c r="D3353" s="17">
        <v>7000000</v>
      </c>
      <c r="E3353" s="19">
        <v>20256975</v>
      </c>
      <c r="F3353" s="2">
        <v>6.8727840000000002</v>
      </c>
      <c r="G3353" s="2">
        <v>50</v>
      </c>
    </row>
    <row r="3354" spans="1:7" x14ac:dyDescent="0.3">
      <c r="A3354" s="2">
        <v>9392</v>
      </c>
      <c r="B3354" s="2" t="s">
        <v>9988</v>
      </c>
      <c r="C3354" s="14">
        <v>0</v>
      </c>
      <c r="D3354" s="16">
        <v>0</v>
      </c>
      <c r="E3354" s="18">
        <v>0</v>
      </c>
      <c r="F3354" s="2">
        <v>23.413188000000002</v>
      </c>
      <c r="G3354" s="2">
        <v>1005</v>
      </c>
    </row>
    <row r="3355" spans="1:7" x14ac:dyDescent="0.3">
      <c r="A3355" s="2">
        <v>24977</v>
      </c>
      <c r="B3355" s="2" t="s">
        <v>9991</v>
      </c>
      <c r="C3355" s="15">
        <v>21268532</v>
      </c>
      <c r="D3355" s="17">
        <v>0</v>
      </c>
      <c r="E3355" s="19">
        <v>21268532</v>
      </c>
      <c r="F3355" s="2">
        <v>1.830306</v>
      </c>
      <c r="G3355" s="2">
        <v>10</v>
      </c>
    </row>
    <row r="3356" spans="1:7" x14ac:dyDescent="0.3">
      <c r="A3356" s="2">
        <v>79316</v>
      </c>
      <c r="B3356" s="2" t="s">
        <v>9995</v>
      </c>
      <c r="C3356" s="14">
        <v>29433975</v>
      </c>
      <c r="D3356" s="16">
        <v>7000000</v>
      </c>
      <c r="E3356" s="18">
        <v>36433975</v>
      </c>
      <c r="F3356" s="2">
        <v>14.741588999999999</v>
      </c>
      <c r="G3356" s="2">
        <v>216</v>
      </c>
    </row>
    <row r="3357" spans="1:7" x14ac:dyDescent="0.3">
      <c r="A3357" s="2">
        <v>2074</v>
      </c>
      <c r="B3357" s="2" t="s">
        <v>9998</v>
      </c>
      <c r="C3357" s="15">
        <v>7702438</v>
      </c>
      <c r="D3357" s="17">
        <v>7000000</v>
      </c>
      <c r="E3357" s="19">
        <v>14702438</v>
      </c>
      <c r="F3357" s="2">
        <v>5.500324</v>
      </c>
      <c r="G3357" s="2">
        <v>66</v>
      </c>
    </row>
    <row r="3358" spans="1:7" x14ac:dyDescent="0.3">
      <c r="A3358" s="2">
        <v>1696</v>
      </c>
      <c r="B3358" s="2" t="s">
        <v>10001</v>
      </c>
      <c r="C3358" s="14">
        <v>0</v>
      </c>
      <c r="D3358" s="16">
        <v>0</v>
      </c>
      <c r="E3358" s="18">
        <v>0</v>
      </c>
      <c r="F3358" s="2">
        <v>16.754452000000001</v>
      </c>
      <c r="G3358" s="2">
        <v>322</v>
      </c>
    </row>
    <row r="3359" spans="1:7" x14ac:dyDescent="0.3">
      <c r="A3359" s="2">
        <v>308639</v>
      </c>
      <c r="B3359" s="2" t="s">
        <v>10003</v>
      </c>
      <c r="C3359" s="15">
        <v>17286781</v>
      </c>
      <c r="D3359" s="17">
        <v>700000</v>
      </c>
      <c r="E3359" s="19">
        <v>17986781</v>
      </c>
      <c r="F3359" s="2">
        <v>29.761163</v>
      </c>
      <c r="G3359" s="2">
        <v>691</v>
      </c>
    </row>
    <row r="3360" spans="1:7" x14ac:dyDescent="0.3">
      <c r="A3360" s="2">
        <v>22314</v>
      </c>
      <c r="B3360" s="2" t="s">
        <v>10006</v>
      </c>
      <c r="C3360" s="14">
        <v>7011454</v>
      </c>
      <c r="D3360" s="16">
        <v>7000000</v>
      </c>
      <c r="E3360" s="18">
        <v>14011454</v>
      </c>
      <c r="F3360" s="2">
        <v>2.7721779999999998</v>
      </c>
      <c r="G3360" s="2">
        <v>17</v>
      </c>
    </row>
    <row r="3361" spans="1:7" x14ac:dyDescent="0.3">
      <c r="A3361" s="2">
        <v>2662</v>
      </c>
      <c r="B3361" s="2" t="s">
        <v>10009</v>
      </c>
      <c r="C3361" s="15">
        <v>9829545</v>
      </c>
      <c r="D3361" s="17">
        <v>7000000</v>
      </c>
      <c r="E3361" s="19">
        <v>16829545</v>
      </c>
      <c r="F3361" s="2">
        <v>19.301431999999998</v>
      </c>
      <c r="G3361" s="2">
        <v>306</v>
      </c>
    </row>
    <row r="3362" spans="1:7" x14ac:dyDescent="0.3">
      <c r="A3362" s="2">
        <v>77156</v>
      </c>
      <c r="B3362" s="2" t="s">
        <v>10011</v>
      </c>
      <c r="C3362" s="14">
        <v>0</v>
      </c>
      <c r="D3362" s="16">
        <v>0</v>
      </c>
      <c r="E3362" s="18">
        <v>0</v>
      </c>
      <c r="F3362" s="2">
        <v>3.7199999999999999E-4</v>
      </c>
      <c r="G3362" s="2">
        <v>3</v>
      </c>
    </row>
    <row r="3363" spans="1:7" x14ac:dyDescent="0.3">
      <c r="A3363" s="2">
        <v>12573</v>
      </c>
      <c r="B3363" s="2" t="s">
        <v>10014</v>
      </c>
      <c r="C3363" s="15">
        <v>24430334</v>
      </c>
      <c r="D3363" s="17">
        <v>7000000</v>
      </c>
      <c r="E3363" s="19">
        <v>31430334</v>
      </c>
      <c r="F3363" s="2">
        <v>23.612409</v>
      </c>
      <c r="G3363" s="2">
        <v>483</v>
      </c>
    </row>
    <row r="3364" spans="1:7" x14ac:dyDescent="0.3">
      <c r="A3364" s="2">
        <v>44718</v>
      </c>
      <c r="B3364" s="2" t="s">
        <v>10016</v>
      </c>
      <c r="C3364" s="14">
        <v>-7500000</v>
      </c>
      <c r="D3364" s="16">
        <v>7500000</v>
      </c>
      <c r="E3364" s="18">
        <v>0</v>
      </c>
      <c r="F3364" s="2">
        <v>6.5576429999999997</v>
      </c>
      <c r="G3364" s="2">
        <v>100</v>
      </c>
    </row>
    <row r="3365" spans="1:7" x14ac:dyDescent="0.3">
      <c r="A3365" s="2">
        <v>11342</v>
      </c>
      <c r="B3365" s="2" t="s">
        <v>10021</v>
      </c>
      <c r="C3365" s="15">
        <v>-7000000</v>
      </c>
      <c r="D3365" s="17">
        <v>7000000</v>
      </c>
      <c r="E3365" s="19">
        <v>0</v>
      </c>
      <c r="F3365" s="2">
        <v>9.8876620000000006</v>
      </c>
      <c r="G3365" s="2">
        <v>95</v>
      </c>
    </row>
    <row r="3366" spans="1:7" x14ac:dyDescent="0.3">
      <c r="A3366" s="2">
        <v>241771</v>
      </c>
      <c r="B3366" s="2" t="s">
        <v>10024</v>
      </c>
      <c r="C3366" s="14">
        <v>7618727</v>
      </c>
      <c r="D3366" s="16">
        <v>7000000</v>
      </c>
      <c r="E3366" s="18">
        <v>14618727</v>
      </c>
      <c r="F3366" s="2">
        <v>8.0790459999999999</v>
      </c>
      <c r="G3366" s="2">
        <v>139</v>
      </c>
    </row>
    <row r="3367" spans="1:7" x14ac:dyDescent="0.3">
      <c r="A3367" s="2">
        <v>34653</v>
      </c>
      <c r="B3367" s="2" t="s">
        <v>10026</v>
      </c>
      <c r="C3367" s="15">
        <v>-7000000</v>
      </c>
      <c r="D3367" s="17">
        <v>7000000</v>
      </c>
      <c r="E3367" s="19">
        <v>0</v>
      </c>
      <c r="F3367" s="2">
        <v>21.626287999999999</v>
      </c>
      <c r="G3367" s="2">
        <v>463</v>
      </c>
    </row>
    <row r="3368" spans="1:7" x14ac:dyDescent="0.3">
      <c r="A3368" s="2">
        <v>11051</v>
      </c>
      <c r="B3368" s="2" t="s">
        <v>10029</v>
      </c>
      <c r="C3368" s="14">
        <v>1373585</v>
      </c>
      <c r="D3368" s="16">
        <v>7000000</v>
      </c>
      <c r="E3368" s="18">
        <v>8373585</v>
      </c>
      <c r="F3368" s="2">
        <v>14.672150999999999</v>
      </c>
      <c r="G3368" s="2">
        <v>201</v>
      </c>
    </row>
    <row r="3369" spans="1:7" x14ac:dyDescent="0.3">
      <c r="A3369" s="2">
        <v>14578</v>
      </c>
      <c r="B3369" s="2" t="s">
        <v>10031</v>
      </c>
      <c r="C3369" s="15">
        <v>292175</v>
      </c>
      <c r="D3369" s="17">
        <v>7000000</v>
      </c>
      <c r="E3369" s="19">
        <v>7292175</v>
      </c>
      <c r="F3369" s="2">
        <v>2.6272319999999998</v>
      </c>
      <c r="G3369" s="2">
        <v>30</v>
      </c>
    </row>
    <row r="3370" spans="1:7" x14ac:dyDescent="0.3">
      <c r="A3370" s="2">
        <v>57825</v>
      </c>
      <c r="B3370" s="2" t="s">
        <v>10034</v>
      </c>
      <c r="C3370" s="14">
        <v>-7000000</v>
      </c>
      <c r="D3370" s="16">
        <v>7000000</v>
      </c>
      <c r="E3370" s="18">
        <v>0</v>
      </c>
      <c r="F3370" s="2">
        <v>12.150871</v>
      </c>
      <c r="G3370" s="2">
        <v>110</v>
      </c>
    </row>
    <row r="3371" spans="1:7" x14ac:dyDescent="0.3">
      <c r="A3371" s="2">
        <v>9555</v>
      </c>
      <c r="B3371" s="2" t="s">
        <v>10037</v>
      </c>
      <c r="C3371" s="15">
        <v>0</v>
      </c>
      <c r="D3371" s="17">
        <v>0</v>
      </c>
      <c r="E3371" s="19">
        <v>0</v>
      </c>
      <c r="F3371" s="2">
        <v>2.1282109999999999</v>
      </c>
      <c r="G3371" s="2">
        <v>84</v>
      </c>
    </row>
    <row r="3372" spans="1:7" x14ac:dyDescent="0.3">
      <c r="A3372" s="2">
        <v>15581</v>
      </c>
      <c r="B3372" s="2" t="s">
        <v>10040</v>
      </c>
      <c r="C3372" s="14">
        <v>0</v>
      </c>
      <c r="D3372" s="16">
        <v>0</v>
      </c>
      <c r="E3372" s="18">
        <v>0</v>
      </c>
      <c r="F3372" s="2">
        <v>2.8812389999999999</v>
      </c>
      <c r="G3372" s="2">
        <v>18</v>
      </c>
    </row>
    <row r="3373" spans="1:7" x14ac:dyDescent="0.3">
      <c r="A3373" s="2">
        <v>13006</v>
      </c>
      <c r="B3373" s="2" t="s">
        <v>10043</v>
      </c>
      <c r="C3373" s="15">
        <v>-2</v>
      </c>
      <c r="D3373" s="17">
        <v>7</v>
      </c>
      <c r="E3373" s="19">
        <v>5</v>
      </c>
      <c r="F3373" s="2">
        <v>4.8570279999999997</v>
      </c>
      <c r="G3373" s="2">
        <v>63</v>
      </c>
    </row>
    <row r="3374" spans="1:7" x14ac:dyDescent="0.3">
      <c r="A3374" s="2">
        <v>16651</v>
      </c>
      <c r="B3374" s="2" t="s">
        <v>10047</v>
      </c>
      <c r="C3374" s="14">
        <v>-2279629</v>
      </c>
      <c r="D3374" s="16">
        <v>7000000</v>
      </c>
      <c r="E3374" s="18">
        <v>4720371</v>
      </c>
      <c r="F3374" s="2">
        <v>2.2060970000000002</v>
      </c>
      <c r="G3374" s="2">
        <v>14</v>
      </c>
    </row>
    <row r="3375" spans="1:7" x14ac:dyDescent="0.3">
      <c r="A3375" s="2">
        <v>4251</v>
      </c>
      <c r="B3375" s="2" t="s">
        <v>10051</v>
      </c>
      <c r="C3375" s="15">
        <v>22385320</v>
      </c>
      <c r="D3375" s="17">
        <v>7000000</v>
      </c>
      <c r="E3375" s="19">
        <v>29385320</v>
      </c>
      <c r="F3375" s="2">
        <v>3.7218580000000001</v>
      </c>
      <c r="G3375" s="2">
        <v>64</v>
      </c>
    </row>
    <row r="3376" spans="1:7" x14ac:dyDescent="0.3">
      <c r="A3376" s="2">
        <v>12400</v>
      </c>
      <c r="B3376" s="2" t="s">
        <v>10053</v>
      </c>
      <c r="C3376" s="14">
        <v>-7000000</v>
      </c>
      <c r="D3376" s="16">
        <v>7000000</v>
      </c>
      <c r="E3376" s="18">
        <v>0</v>
      </c>
      <c r="F3376" s="2">
        <v>5.091253</v>
      </c>
      <c r="G3376" s="2">
        <v>76</v>
      </c>
    </row>
    <row r="3377" spans="1:7" x14ac:dyDescent="0.3">
      <c r="A3377" s="2">
        <v>39053</v>
      </c>
      <c r="B3377" s="2" t="s">
        <v>10055</v>
      </c>
      <c r="C3377" s="15">
        <v>-7000000</v>
      </c>
      <c r="D3377" s="17">
        <v>7000000</v>
      </c>
      <c r="E3377" s="19">
        <v>0</v>
      </c>
      <c r="F3377" s="2">
        <v>15.212569</v>
      </c>
      <c r="G3377" s="2">
        <v>133</v>
      </c>
    </row>
    <row r="3378" spans="1:7" x14ac:dyDescent="0.3">
      <c r="A3378" s="2">
        <v>104896</v>
      </c>
      <c r="B3378" s="2" t="s">
        <v>10057</v>
      </c>
      <c r="C3378" s="14">
        <v>0</v>
      </c>
      <c r="D3378" s="16">
        <v>0</v>
      </c>
      <c r="E3378" s="18">
        <v>0</v>
      </c>
      <c r="F3378" s="2">
        <v>0.83893799999999996</v>
      </c>
      <c r="G3378" s="2">
        <v>6</v>
      </c>
    </row>
    <row r="3379" spans="1:7" x14ac:dyDescent="0.3">
      <c r="A3379" s="2">
        <v>14112</v>
      </c>
      <c r="B3379" s="2" t="s">
        <v>10060</v>
      </c>
      <c r="C3379" s="15">
        <v>-4937934</v>
      </c>
      <c r="D3379" s="17">
        <v>7000000</v>
      </c>
      <c r="E3379" s="19">
        <v>2062066</v>
      </c>
      <c r="F3379" s="2">
        <v>7.0515210000000002</v>
      </c>
      <c r="G3379" s="2">
        <v>56</v>
      </c>
    </row>
    <row r="3380" spans="1:7" x14ac:dyDescent="0.3">
      <c r="A3380" s="2">
        <v>12271</v>
      </c>
      <c r="B3380" s="2" t="s">
        <v>10062</v>
      </c>
      <c r="C3380" s="14">
        <v>-7000000</v>
      </c>
      <c r="D3380" s="16">
        <v>7000000</v>
      </c>
      <c r="E3380" s="18">
        <v>0</v>
      </c>
      <c r="F3380" s="2">
        <v>11.400229</v>
      </c>
      <c r="G3380" s="2">
        <v>81</v>
      </c>
    </row>
    <row r="3381" spans="1:7" x14ac:dyDescent="0.3">
      <c r="A3381" s="2">
        <v>71859</v>
      </c>
      <c r="B3381" s="2" t="s">
        <v>10064</v>
      </c>
      <c r="C3381" s="15">
        <v>-961058</v>
      </c>
      <c r="D3381" s="17">
        <v>7000000</v>
      </c>
      <c r="E3381" s="19">
        <v>6038942</v>
      </c>
      <c r="F3381" s="2">
        <v>21.276864</v>
      </c>
      <c r="G3381" s="2">
        <v>677</v>
      </c>
    </row>
    <row r="3382" spans="1:7" x14ac:dyDescent="0.3">
      <c r="A3382" s="2">
        <v>226354</v>
      </c>
      <c r="B3382" s="2" t="s">
        <v>10067</v>
      </c>
      <c r="C3382" s="14">
        <v>0</v>
      </c>
      <c r="D3382" s="16">
        <v>0</v>
      </c>
      <c r="E3382" s="18">
        <v>0</v>
      </c>
      <c r="F3382" s="2">
        <v>1.799504</v>
      </c>
      <c r="G3382" s="2">
        <v>8</v>
      </c>
    </row>
    <row r="3383" spans="1:7" x14ac:dyDescent="0.3">
      <c r="A3383" s="2">
        <v>48620</v>
      </c>
      <c r="B3383" s="2" t="s">
        <v>10071</v>
      </c>
      <c r="C3383" s="15">
        <v>-7000000</v>
      </c>
      <c r="D3383" s="17">
        <v>7000000</v>
      </c>
      <c r="E3383" s="19">
        <v>0</v>
      </c>
      <c r="F3383" s="2">
        <v>2.9327839999999998</v>
      </c>
      <c r="G3383" s="2">
        <v>15</v>
      </c>
    </row>
    <row r="3384" spans="1:7" x14ac:dyDescent="0.3">
      <c r="A3384" s="2">
        <v>33676</v>
      </c>
      <c r="B3384" s="2" t="s">
        <v>10074</v>
      </c>
      <c r="C3384" s="14">
        <v>-5753859</v>
      </c>
      <c r="D3384" s="16">
        <v>7000000</v>
      </c>
      <c r="E3384" s="18">
        <v>1246141</v>
      </c>
      <c r="F3384" s="2">
        <v>2.5500449999999999</v>
      </c>
      <c r="G3384" s="2">
        <v>31</v>
      </c>
    </row>
    <row r="3385" spans="1:7" x14ac:dyDescent="0.3">
      <c r="A3385" s="2">
        <v>37080</v>
      </c>
      <c r="B3385" s="2" t="s">
        <v>10077</v>
      </c>
      <c r="C3385" s="15">
        <v>-7000000</v>
      </c>
      <c r="D3385" s="17">
        <v>7000000</v>
      </c>
      <c r="E3385" s="19">
        <v>0</v>
      </c>
      <c r="F3385" s="2">
        <v>5.5175970000000003</v>
      </c>
      <c r="G3385" s="2">
        <v>46</v>
      </c>
    </row>
    <row r="3386" spans="1:7" x14ac:dyDescent="0.3">
      <c r="A3386" s="2">
        <v>25388</v>
      </c>
      <c r="B3386" s="2" t="s">
        <v>10080</v>
      </c>
      <c r="C3386" s="14">
        <v>0</v>
      </c>
      <c r="D3386" s="16">
        <v>0</v>
      </c>
      <c r="E3386" s="18">
        <v>0</v>
      </c>
      <c r="F3386" s="2">
        <v>3.8299370000000001</v>
      </c>
      <c r="G3386" s="2">
        <v>16</v>
      </c>
    </row>
    <row r="3387" spans="1:7" x14ac:dyDescent="0.3">
      <c r="A3387" s="2">
        <v>11687</v>
      </c>
      <c r="B3387" s="2" t="s">
        <v>10085</v>
      </c>
      <c r="C3387" s="15">
        <v>0</v>
      </c>
      <c r="D3387" s="17">
        <v>0</v>
      </c>
      <c r="E3387" s="19">
        <v>0</v>
      </c>
      <c r="F3387" s="2">
        <v>8.8936759999999992</v>
      </c>
      <c r="G3387" s="2">
        <v>420</v>
      </c>
    </row>
    <row r="3388" spans="1:7" x14ac:dyDescent="0.3">
      <c r="A3388" s="2">
        <v>39210</v>
      </c>
      <c r="B3388" s="2" t="s">
        <v>10087</v>
      </c>
      <c r="C3388" s="14">
        <v>-8000000</v>
      </c>
      <c r="D3388" s="16">
        <v>8000000</v>
      </c>
      <c r="E3388" s="18">
        <v>0</v>
      </c>
      <c r="F3388" s="2">
        <v>9.5903729999999996</v>
      </c>
      <c r="G3388" s="2">
        <v>208</v>
      </c>
    </row>
    <row r="3389" spans="1:7" x14ac:dyDescent="0.3">
      <c r="A3389" s="2">
        <v>30128</v>
      </c>
      <c r="B3389" s="2" t="s">
        <v>10089</v>
      </c>
      <c r="C3389" s="15">
        <v>-5570701</v>
      </c>
      <c r="D3389" s="17">
        <v>7000000</v>
      </c>
      <c r="E3389" s="19">
        <v>1429299</v>
      </c>
      <c r="F3389" s="2">
        <v>7.155519</v>
      </c>
      <c r="G3389" s="2">
        <v>20</v>
      </c>
    </row>
    <row r="3390" spans="1:7" x14ac:dyDescent="0.3">
      <c r="A3390" s="2">
        <v>31535</v>
      </c>
      <c r="B3390" s="2" t="s">
        <v>10092</v>
      </c>
      <c r="C3390" s="14">
        <v>0</v>
      </c>
      <c r="D3390" s="16">
        <v>0</v>
      </c>
      <c r="E3390" s="18">
        <v>0</v>
      </c>
      <c r="F3390" s="2">
        <v>0.58727600000000002</v>
      </c>
      <c r="G3390" s="2">
        <v>13</v>
      </c>
    </row>
    <row r="3391" spans="1:7" x14ac:dyDescent="0.3">
      <c r="A3391" s="2">
        <v>44835</v>
      </c>
      <c r="B3391" s="2" t="s">
        <v>10096</v>
      </c>
      <c r="C3391" s="15">
        <v>-6617054</v>
      </c>
      <c r="D3391" s="17">
        <v>7000000</v>
      </c>
      <c r="E3391" s="19">
        <v>382946</v>
      </c>
      <c r="F3391" s="2">
        <v>13.635828</v>
      </c>
      <c r="G3391" s="2">
        <v>212</v>
      </c>
    </row>
    <row r="3392" spans="1:7" x14ac:dyDescent="0.3">
      <c r="A3392" s="2">
        <v>192134</v>
      </c>
      <c r="B3392" s="2" t="s">
        <v>10100</v>
      </c>
      <c r="C3392" s="14">
        <v>523511</v>
      </c>
      <c r="D3392" s="16">
        <v>0</v>
      </c>
      <c r="E3392" s="18">
        <v>523511</v>
      </c>
      <c r="F3392" s="2">
        <v>10.416332000000001</v>
      </c>
      <c r="G3392" s="2">
        <v>212</v>
      </c>
    </row>
    <row r="3393" spans="1:7" x14ac:dyDescent="0.3">
      <c r="A3393" s="2">
        <v>1956</v>
      </c>
      <c r="B3393" s="2" t="s">
        <v>10103</v>
      </c>
      <c r="C3393" s="15">
        <v>-3500000</v>
      </c>
      <c r="D3393" s="17">
        <v>3500000</v>
      </c>
      <c r="E3393" s="19">
        <v>0</v>
      </c>
      <c r="F3393" s="2">
        <v>5.0389530000000002</v>
      </c>
      <c r="G3393" s="2">
        <v>68</v>
      </c>
    </row>
    <row r="3394" spans="1:7" x14ac:dyDescent="0.3">
      <c r="A3394" s="2">
        <v>24985</v>
      </c>
      <c r="B3394" s="2" t="s">
        <v>10105</v>
      </c>
      <c r="C3394" s="14">
        <v>-7000000</v>
      </c>
      <c r="D3394" s="16">
        <v>7000000</v>
      </c>
      <c r="E3394" s="18">
        <v>0</v>
      </c>
      <c r="F3394" s="2">
        <v>1.498245</v>
      </c>
      <c r="G3394" s="2">
        <v>5</v>
      </c>
    </row>
    <row r="3395" spans="1:7" x14ac:dyDescent="0.3">
      <c r="A3395" s="2">
        <v>306745</v>
      </c>
      <c r="B3395" s="2" t="s">
        <v>10108</v>
      </c>
      <c r="C3395" s="15">
        <v>-6426665</v>
      </c>
      <c r="D3395" s="17">
        <v>7000000</v>
      </c>
      <c r="E3395" s="19">
        <v>573335</v>
      </c>
      <c r="F3395" s="2">
        <v>8.1845879999999998</v>
      </c>
      <c r="G3395" s="2">
        <v>164</v>
      </c>
    </row>
    <row r="3396" spans="1:7" x14ac:dyDescent="0.3">
      <c r="A3396" s="2">
        <v>47088</v>
      </c>
      <c r="B3396" s="2" t="s">
        <v>10110</v>
      </c>
      <c r="C3396" s="14">
        <v>-6546921</v>
      </c>
      <c r="D3396" s="16">
        <v>7000000</v>
      </c>
      <c r="E3396" s="18">
        <v>453079</v>
      </c>
      <c r="F3396" s="2">
        <v>2.2677800000000001</v>
      </c>
      <c r="G3396" s="2">
        <v>29</v>
      </c>
    </row>
    <row r="3397" spans="1:7" x14ac:dyDescent="0.3">
      <c r="A3397" s="2">
        <v>110402</v>
      </c>
      <c r="B3397" s="2" t="s">
        <v>10113</v>
      </c>
      <c r="C3397" s="15">
        <v>-5689327</v>
      </c>
      <c r="D3397" s="17">
        <v>7000000</v>
      </c>
      <c r="E3397" s="19">
        <v>1310673</v>
      </c>
      <c r="F3397" s="2">
        <v>3.1200160000000001</v>
      </c>
      <c r="G3397" s="2">
        <v>41</v>
      </c>
    </row>
    <row r="3398" spans="1:7" x14ac:dyDescent="0.3">
      <c r="A3398" s="2">
        <v>27004</v>
      </c>
      <c r="B3398" s="2" t="s">
        <v>10118</v>
      </c>
      <c r="C3398" s="14">
        <v>-6953512</v>
      </c>
      <c r="D3398" s="16">
        <v>7000000</v>
      </c>
      <c r="E3398" s="18">
        <v>46488</v>
      </c>
      <c r="F3398" s="2">
        <v>8.2074250000000006</v>
      </c>
      <c r="G3398" s="2">
        <v>73</v>
      </c>
    </row>
    <row r="3399" spans="1:7" x14ac:dyDescent="0.3">
      <c r="A3399" s="2">
        <v>15013</v>
      </c>
      <c r="B3399" s="2" t="s">
        <v>10122</v>
      </c>
      <c r="C3399" s="15">
        <v>0</v>
      </c>
      <c r="D3399" s="17">
        <v>0</v>
      </c>
      <c r="E3399" s="19">
        <v>0</v>
      </c>
      <c r="F3399" s="2">
        <v>2.3562439999999998</v>
      </c>
      <c r="G3399" s="2">
        <v>8</v>
      </c>
    </row>
    <row r="3400" spans="1:7" x14ac:dyDescent="0.3">
      <c r="A3400" s="2">
        <v>8374</v>
      </c>
      <c r="B3400" s="2" t="s">
        <v>10126</v>
      </c>
      <c r="C3400" s="14">
        <v>-5969529</v>
      </c>
      <c r="D3400" s="16">
        <v>6000000</v>
      </c>
      <c r="E3400" s="18">
        <v>30471</v>
      </c>
      <c r="F3400" s="2">
        <v>34.917447000000003</v>
      </c>
      <c r="G3400" s="2">
        <v>837</v>
      </c>
    </row>
    <row r="3401" spans="1:7" x14ac:dyDescent="0.3">
      <c r="A3401" s="2">
        <v>277519</v>
      </c>
      <c r="B3401" s="2" t="s">
        <v>10128</v>
      </c>
      <c r="C3401" s="15">
        <v>0</v>
      </c>
      <c r="D3401" s="17">
        <v>0</v>
      </c>
      <c r="E3401" s="19">
        <v>0</v>
      </c>
      <c r="F3401" s="2">
        <v>0.54281400000000002</v>
      </c>
      <c r="G3401" s="2">
        <v>5</v>
      </c>
    </row>
    <row r="3402" spans="1:7" x14ac:dyDescent="0.3">
      <c r="A3402" s="2">
        <v>78381</v>
      </c>
      <c r="B3402" s="2" t="s">
        <v>10132</v>
      </c>
      <c r="C3402" s="14">
        <v>-7000000</v>
      </c>
      <c r="D3402" s="16">
        <v>7000000</v>
      </c>
      <c r="E3402" s="18">
        <v>0</v>
      </c>
      <c r="F3402" s="2">
        <v>5.0606559999999998</v>
      </c>
      <c r="G3402" s="2">
        <v>85</v>
      </c>
    </row>
    <row r="3403" spans="1:7" x14ac:dyDescent="0.3">
      <c r="A3403" s="2">
        <v>164372</v>
      </c>
      <c r="B3403" s="2" t="s">
        <v>10135</v>
      </c>
      <c r="C3403" s="15">
        <v>5400000</v>
      </c>
      <c r="D3403" s="17">
        <v>7000000</v>
      </c>
      <c r="E3403" s="19">
        <v>12400000</v>
      </c>
      <c r="F3403" s="2">
        <v>5.3386100000000001</v>
      </c>
      <c r="G3403" s="2">
        <v>47</v>
      </c>
    </row>
    <row r="3404" spans="1:7" x14ac:dyDescent="0.3">
      <c r="A3404" s="2">
        <v>294512</v>
      </c>
      <c r="B3404" s="2" t="s">
        <v>10139</v>
      </c>
      <c r="C3404" s="14">
        <v>0</v>
      </c>
      <c r="D3404" s="16">
        <v>0</v>
      </c>
      <c r="E3404" s="18">
        <v>0</v>
      </c>
      <c r="F3404" s="2">
        <v>1.8747830000000001</v>
      </c>
      <c r="G3404" s="2">
        <v>4</v>
      </c>
    </row>
    <row r="3405" spans="1:7" x14ac:dyDescent="0.3">
      <c r="A3405" s="2">
        <v>8879</v>
      </c>
      <c r="B3405" s="2" t="s">
        <v>10144</v>
      </c>
      <c r="C3405" s="15">
        <v>41410568</v>
      </c>
      <c r="D3405" s="17">
        <v>0</v>
      </c>
      <c r="E3405" s="19">
        <v>41410568</v>
      </c>
      <c r="F3405" s="2">
        <v>14.574994999999999</v>
      </c>
      <c r="G3405" s="2">
        <v>251</v>
      </c>
    </row>
    <row r="3406" spans="1:7" x14ac:dyDescent="0.3">
      <c r="A3406" s="2">
        <v>13001</v>
      </c>
      <c r="B3406" s="2" t="s">
        <v>10146</v>
      </c>
      <c r="C3406" s="14">
        <v>1900000</v>
      </c>
      <c r="D3406" s="16">
        <v>7000000</v>
      </c>
      <c r="E3406" s="18">
        <v>8900000</v>
      </c>
      <c r="F3406" s="2">
        <v>8.5913869999999992</v>
      </c>
      <c r="G3406" s="2">
        <v>140</v>
      </c>
    </row>
    <row r="3407" spans="1:7" x14ac:dyDescent="0.3">
      <c r="A3407" s="2">
        <v>9571</v>
      </c>
      <c r="B3407" s="2" t="s">
        <v>10149</v>
      </c>
      <c r="C3407" s="15">
        <v>1093039</v>
      </c>
      <c r="D3407" s="17">
        <v>6900000</v>
      </c>
      <c r="E3407" s="19">
        <v>7993039</v>
      </c>
      <c r="F3407" s="2">
        <v>26.181753</v>
      </c>
      <c r="G3407" s="2">
        <v>583</v>
      </c>
    </row>
    <row r="3408" spans="1:7" x14ac:dyDescent="0.3">
      <c r="A3408" s="2">
        <v>13649</v>
      </c>
      <c r="B3408" s="2" t="s">
        <v>10151</v>
      </c>
      <c r="C3408" s="14">
        <v>7000000</v>
      </c>
      <c r="D3408" s="16">
        <v>0</v>
      </c>
      <c r="E3408" s="18">
        <v>7000000</v>
      </c>
      <c r="F3408" s="2">
        <v>21.01755</v>
      </c>
      <c r="G3408" s="2">
        <v>843</v>
      </c>
    </row>
    <row r="3409" spans="1:7" x14ac:dyDescent="0.3">
      <c r="A3409" s="2">
        <v>325373</v>
      </c>
      <c r="B3409" s="2" t="s">
        <v>10153</v>
      </c>
      <c r="C3409" s="15">
        <v>0</v>
      </c>
      <c r="D3409" s="17">
        <v>0</v>
      </c>
      <c r="E3409" s="19">
        <v>0</v>
      </c>
      <c r="F3409" s="2">
        <v>3.139294</v>
      </c>
      <c r="G3409" s="2">
        <v>27</v>
      </c>
    </row>
    <row r="3410" spans="1:7" x14ac:dyDescent="0.3">
      <c r="A3410" s="2">
        <v>334527</v>
      </c>
      <c r="B3410" s="2" t="s">
        <v>10156</v>
      </c>
      <c r="C3410" s="14">
        <v>-7000000</v>
      </c>
      <c r="D3410" s="16">
        <v>7000000</v>
      </c>
      <c r="E3410" s="18">
        <v>0</v>
      </c>
      <c r="F3410" s="2">
        <v>6.6651639999999999</v>
      </c>
      <c r="G3410" s="2">
        <v>110</v>
      </c>
    </row>
    <row r="3411" spans="1:7" x14ac:dyDescent="0.3">
      <c r="A3411" s="2">
        <v>2211</v>
      </c>
      <c r="B3411" s="2" t="s">
        <v>10160</v>
      </c>
      <c r="C3411" s="15">
        <v>0</v>
      </c>
      <c r="D3411" s="17">
        <v>0</v>
      </c>
      <c r="E3411" s="19">
        <v>0</v>
      </c>
      <c r="F3411" s="2">
        <v>2.8326280000000001</v>
      </c>
      <c r="G3411" s="2">
        <v>20</v>
      </c>
    </row>
    <row r="3412" spans="1:7" x14ac:dyDescent="0.3">
      <c r="A3412" s="2">
        <v>13919</v>
      </c>
      <c r="B3412" s="2" t="s">
        <v>10163</v>
      </c>
      <c r="C3412" s="14">
        <v>0</v>
      </c>
      <c r="D3412" s="16">
        <v>0</v>
      </c>
      <c r="E3412" s="18">
        <v>0</v>
      </c>
      <c r="F3412" s="2">
        <v>3.5286430000000002</v>
      </c>
      <c r="G3412" s="2">
        <v>62</v>
      </c>
    </row>
    <row r="3413" spans="1:7" x14ac:dyDescent="0.3">
      <c r="A3413" s="2">
        <v>14576</v>
      </c>
      <c r="B3413" s="2" t="s">
        <v>10166</v>
      </c>
      <c r="C3413" s="15">
        <v>-6800000</v>
      </c>
      <c r="D3413" s="17">
        <v>6800000</v>
      </c>
      <c r="E3413" s="19">
        <v>0</v>
      </c>
      <c r="F3413" s="2">
        <v>4.6653089999999997</v>
      </c>
      <c r="G3413" s="2">
        <v>73</v>
      </c>
    </row>
    <row r="3414" spans="1:7" x14ac:dyDescent="0.3">
      <c r="A3414" s="2">
        <v>82505</v>
      </c>
      <c r="B3414" s="2" t="s">
        <v>10170</v>
      </c>
      <c r="C3414" s="14">
        <v>37387131</v>
      </c>
      <c r="D3414" s="16">
        <v>6900000</v>
      </c>
      <c r="E3414" s="18">
        <v>44287131</v>
      </c>
      <c r="F3414" s="2">
        <v>25.613197</v>
      </c>
      <c r="G3414" s="2">
        <v>555</v>
      </c>
    </row>
    <row r="3415" spans="1:7" x14ac:dyDescent="0.3">
      <c r="A3415" s="2">
        <v>46738</v>
      </c>
      <c r="B3415" s="2" t="s">
        <v>10175</v>
      </c>
      <c r="C3415" s="15">
        <v>303838</v>
      </c>
      <c r="D3415" s="17">
        <v>6800000</v>
      </c>
      <c r="E3415" s="19">
        <v>7103838</v>
      </c>
      <c r="F3415" s="2">
        <v>21.285205999999999</v>
      </c>
      <c r="G3415" s="2">
        <v>479</v>
      </c>
    </row>
    <row r="3416" spans="1:7" x14ac:dyDescent="0.3">
      <c r="A3416" s="2">
        <v>38970</v>
      </c>
      <c r="B3416" s="2" t="s">
        <v>10178</v>
      </c>
      <c r="C3416" s="14">
        <v>0</v>
      </c>
      <c r="D3416" s="16">
        <v>0</v>
      </c>
      <c r="E3416" s="18">
        <v>0</v>
      </c>
      <c r="F3416" s="2">
        <v>4.2404950000000001</v>
      </c>
      <c r="G3416" s="2">
        <v>44</v>
      </c>
    </row>
    <row r="3417" spans="1:7" x14ac:dyDescent="0.3">
      <c r="A3417" s="2">
        <v>41009</v>
      </c>
      <c r="B3417" s="2" t="s">
        <v>10180</v>
      </c>
      <c r="C3417" s="15">
        <v>0</v>
      </c>
      <c r="D3417" s="17">
        <v>0</v>
      </c>
      <c r="E3417" s="19">
        <v>0</v>
      </c>
      <c r="F3417" s="2">
        <v>3.810943</v>
      </c>
      <c r="G3417" s="2">
        <v>24</v>
      </c>
    </row>
    <row r="3418" spans="1:7" x14ac:dyDescent="0.3">
      <c r="A3418" s="2">
        <v>7347</v>
      </c>
      <c r="B3418" s="2" t="s">
        <v>10184</v>
      </c>
      <c r="C3418" s="14">
        <v>-4000000</v>
      </c>
      <c r="D3418" s="16">
        <v>4000000</v>
      </c>
      <c r="E3418" s="18">
        <v>0</v>
      </c>
      <c r="F3418" s="2">
        <v>23.604935999999999</v>
      </c>
      <c r="G3418" s="2">
        <v>504</v>
      </c>
    </row>
    <row r="3419" spans="1:7" x14ac:dyDescent="0.3">
      <c r="A3419" s="2">
        <v>250546</v>
      </c>
      <c r="B3419" s="2" t="s">
        <v>10186</v>
      </c>
      <c r="C3419" s="15">
        <v>248773813</v>
      </c>
      <c r="D3419" s="17">
        <v>6500000</v>
      </c>
      <c r="E3419" s="19">
        <v>255273813</v>
      </c>
      <c r="F3419" s="2">
        <v>60.225219000000003</v>
      </c>
      <c r="G3419" s="2">
        <v>1517</v>
      </c>
    </row>
    <row r="3420" spans="1:7" x14ac:dyDescent="0.3">
      <c r="A3420" s="2">
        <v>38415</v>
      </c>
      <c r="B3420" s="2" t="s">
        <v>10189</v>
      </c>
      <c r="C3420" s="14">
        <v>0</v>
      </c>
      <c r="D3420" s="16">
        <v>7</v>
      </c>
      <c r="E3420" s="18">
        <v>7</v>
      </c>
      <c r="F3420" s="2">
        <v>5.0456000000000001E-2</v>
      </c>
      <c r="G3420" s="2">
        <v>6</v>
      </c>
    </row>
    <row r="3421" spans="1:7" x14ac:dyDescent="0.3">
      <c r="A3421" s="2">
        <v>650</v>
      </c>
      <c r="B3421" s="2" t="s">
        <v>10192</v>
      </c>
      <c r="C3421" s="15">
        <v>51004069</v>
      </c>
      <c r="D3421" s="17">
        <v>6500000</v>
      </c>
      <c r="E3421" s="19">
        <v>57504069</v>
      </c>
      <c r="F3421" s="2">
        <v>17.705670999999999</v>
      </c>
      <c r="G3421" s="2">
        <v>364</v>
      </c>
    </row>
    <row r="3422" spans="1:7" x14ac:dyDescent="0.3">
      <c r="A3422" s="2">
        <v>16620</v>
      </c>
      <c r="B3422" s="2" t="s">
        <v>10194</v>
      </c>
      <c r="C3422" s="14">
        <v>47715416</v>
      </c>
      <c r="D3422" s="16">
        <v>6500000</v>
      </c>
      <c r="E3422" s="18">
        <v>54215416</v>
      </c>
      <c r="F3422" s="2">
        <v>6.847099</v>
      </c>
      <c r="G3422" s="2">
        <v>116</v>
      </c>
    </row>
    <row r="3423" spans="1:7" x14ac:dyDescent="0.3">
      <c r="A3423" s="2">
        <v>25113</v>
      </c>
      <c r="B3423" s="2" t="s">
        <v>10197</v>
      </c>
      <c r="C3423" s="15">
        <v>0</v>
      </c>
      <c r="D3423" s="17">
        <v>0</v>
      </c>
      <c r="E3423" s="19">
        <v>0</v>
      </c>
      <c r="F3423" s="2">
        <v>8.0677020000000006</v>
      </c>
      <c r="G3423" s="2">
        <v>16</v>
      </c>
    </row>
    <row r="3424" spans="1:7" x14ac:dyDescent="0.3">
      <c r="A3424" s="2">
        <v>11033</v>
      </c>
      <c r="B3424" s="2" t="s">
        <v>10200</v>
      </c>
      <c r="C3424" s="14">
        <v>25399000</v>
      </c>
      <c r="D3424" s="16">
        <v>6500000</v>
      </c>
      <c r="E3424" s="18">
        <v>31899000</v>
      </c>
      <c r="F3424" s="2">
        <v>11.208769</v>
      </c>
      <c r="G3424" s="2">
        <v>157</v>
      </c>
    </row>
    <row r="3425" spans="1:7" x14ac:dyDescent="0.3">
      <c r="A3425" s="2">
        <v>34723</v>
      </c>
      <c r="B3425" s="2" t="s">
        <v>10203</v>
      </c>
      <c r="C3425" s="15">
        <v>-6500000</v>
      </c>
      <c r="D3425" s="17">
        <v>6500000</v>
      </c>
      <c r="E3425" s="19">
        <v>0</v>
      </c>
      <c r="F3425" s="2">
        <v>2.1636829999999998</v>
      </c>
      <c r="G3425" s="2">
        <v>42</v>
      </c>
    </row>
    <row r="3426" spans="1:7" x14ac:dyDescent="0.3">
      <c r="A3426" s="2">
        <v>9430</v>
      </c>
      <c r="B3426" s="2" t="s">
        <v>10206</v>
      </c>
      <c r="C3426" s="14">
        <v>21951622</v>
      </c>
      <c r="D3426" s="16">
        <v>6500000</v>
      </c>
      <c r="E3426" s="18">
        <v>28451622</v>
      </c>
      <c r="F3426" s="2">
        <v>11.142389</v>
      </c>
      <c r="G3426" s="2">
        <v>196</v>
      </c>
    </row>
    <row r="3427" spans="1:7" x14ac:dyDescent="0.3">
      <c r="A3427" s="2">
        <v>8998</v>
      </c>
      <c r="B3427" s="2" t="s">
        <v>10208</v>
      </c>
      <c r="C3427" s="15">
        <v>6868437</v>
      </c>
      <c r="D3427" s="17">
        <v>6500000</v>
      </c>
      <c r="E3427" s="19">
        <v>13368437</v>
      </c>
      <c r="F3427" s="2">
        <v>11.885221</v>
      </c>
      <c r="G3427" s="2">
        <v>128</v>
      </c>
    </row>
    <row r="3428" spans="1:7" x14ac:dyDescent="0.3">
      <c r="A3428" s="2">
        <v>10514</v>
      </c>
      <c r="B3428" s="2" t="s">
        <v>10210</v>
      </c>
      <c r="C3428" s="14">
        <v>5876563</v>
      </c>
      <c r="D3428" s="16">
        <v>6500000</v>
      </c>
      <c r="E3428" s="18">
        <v>12376563</v>
      </c>
      <c r="F3428" s="2">
        <v>12.524953</v>
      </c>
      <c r="G3428" s="2">
        <v>190</v>
      </c>
    </row>
    <row r="3429" spans="1:7" x14ac:dyDescent="0.3">
      <c r="A3429" s="2">
        <v>10496</v>
      </c>
      <c r="B3429" s="2" t="s">
        <v>10212</v>
      </c>
      <c r="C3429" s="15">
        <v>10</v>
      </c>
      <c r="D3429" s="17">
        <v>0</v>
      </c>
      <c r="E3429" s="19">
        <v>10</v>
      </c>
      <c r="F3429" s="2">
        <v>1.5378590000000001</v>
      </c>
      <c r="G3429" s="2">
        <v>35</v>
      </c>
    </row>
    <row r="3430" spans="1:7" x14ac:dyDescent="0.3">
      <c r="A3430" s="2">
        <v>1591</v>
      </c>
      <c r="B3430" s="2" t="s">
        <v>10215</v>
      </c>
      <c r="C3430" s="14">
        <v>0</v>
      </c>
      <c r="D3430" s="16">
        <v>0</v>
      </c>
      <c r="E3430" s="18">
        <v>0</v>
      </c>
      <c r="F3430" s="2">
        <v>3.4815170000000002</v>
      </c>
      <c r="G3430" s="2">
        <v>32</v>
      </c>
    </row>
    <row r="3431" spans="1:7" x14ac:dyDescent="0.3">
      <c r="A3431" s="2">
        <v>76025</v>
      </c>
      <c r="B3431" s="2" t="s">
        <v>10219</v>
      </c>
      <c r="C3431" s="15">
        <v>11193675</v>
      </c>
      <c r="D3431" s="17">
        <v>6500000</v>
      </c>
      <c r="E3431" s="19">
        <v>17693675</v>
      </c>
      <c r="F3431" s="2">
        <v>40.688426</v>
      </c>
      <c r="G3431" s="2">
        <v>875</v>
      </c>
    </row>
    <row r="3432" spans="1:7" x14ac:dyDescent="0.3">
      <c r="A3432" s="2">
        <v>4836</v>
      </c>
      <c r="B3432" s="2" t="s">
        <v>10221</v>
      </c>
      <c r="C3432" s="14">
        <v>5350214</v>
      </c>
      <c r="D3432" s="16">
        <v>6500000</v>
      </c>
      <c r="E3432" s="18">
        <v>11850214</v>
      </c>
      <c r="F3432" s="2">
        <v>24.003399999999999</v>
      </c>
      <c r="G3432" s="2">
        <v>559</v>
      </c>
    </row>
    <row r="3433" spans="1:7" x14ac:dyDescent="0.3">
      <c r="A3433" s="2">
        <v>14631</v>
      </c>
      <c r="B3433" s="2" t="s">
        <v>10223</v>
      </c>
      <c r="C3433" s="15">
        <v>-4474968</v>
      </c>
      <c r="D3433" s="17">
        <v>6500000</v>
      </c>
      <c r="E3433" s="19">
        <v>2025032</v>
      </c>
      <c r="F3433" s="2">
        <v>2.639106</v>
      </c>
      <c r="G3433" s="2">
        <v>6</v>
      </c>
    </row>
    <row r="3434" spans="1:7" x14ac:dyDescent="0.3">
      <c r="A3434" s="2">
        <v>87499</v>
      </c>
      <c r="B3434" s="2" t="s">
        <v>10226</v>
      </c>
      <c r="C3434" s="14">
        <v>-4098490</v>
      </c>
      <c r="D3434" s="16">
        <v>6500000</v>
      </c>
      <c r="E3434" s="18">
        <v>2401510</v>
      </c>
      <c r="F3434" s="2">
        <v>16.574756000000001</v>
      </c>
      <c r="G3434" s="2">
        <v>305</v>
      </c>
    </row>
    <row r="3435" spans="1:7" x14ac:dyDescent="0.3">
      <c r="A3435" s="2">
        <v>18923</v>
      </c>
      <c r="B3435" s="2" t="s">
        <v>10229</v>
      </c>
      <c r="C3435" s="15">
        <v>-4951045</v>
      </c>
      <c r="D3435" s="17">
        <v>6500000</v>
      </c>
      <c r="E3435" s="19">
        <v>1548955</v>
      </c>
      <c r="F3435" s="2">
        <v>5.4835310000000002</v>
      </c>
      <c r="G3435" s="2">
        <v>45</v>
      </c>
    </row>
    <row r="3436" spans="1:7" x14ac:dyDescent="0.3">
      <c r="A3436" s="2">
        <v>26665</v>
      </c>
      <c r="B3436" s="2" t="s">
        <v>10232</v>
      </c>
      <c r="C3436" s="14">
        <v>0</v>
      </c>
      <c r="D3436" s="16">
        <v>0</v>
      </c>
      <c r="E3436" s="18">
        <v>0</v>
      </c>
      <c r="F3436" s="2">
        <v>1.068819</v>
      </c>
      <c r="G3436" s="2">
        <v>6</v>
      </c>
    </row>
    <row r="3437" spans="1:7" x14ac:dyDescent="0.3">
      <c r="A3437" s="2">
        <v>28089</v>
      </c>
      <c r="B3437" s="2" t="s">
        <v>10236</v>
      </c>
      <c r="C3437" s="15">
        <v>-4978739</v>
      </c>
      <c r="D3437" s="17">
        <v>6500000</v>
      </c>
      <c r="E3437" s="19">
        <v>1521261</v>
      </c>
      <c r="F3437" s="2">
        <v>8.4324010000000005</v>
      </c>
      <c r="G3437" s="2">
        <v>119</v>
      </c>
    </row>
    <row r="3438" spans="1:7" x14ac:dyDescent="0.3">
      <c r="A3438" s="2">
        <v>62255</v>
      </c>
      <c r="B3438" s="2" t="s">
        <v>10241</v>
      </c>
      <c r="C3438" s="14">
        <v>-6500000</v>
      </c>
      <c r="D3438" s="16">
        <v>6500000</v>
      </c>
      <c r="E3438" s="18">
        <v>0</v>
      </c>
      <c r="F3438" s="2">
        <v>2.0742950000000002</v>
      </c>
      <c r="G3438" s="2">
        <v>16</v>
      </c>
    </row>
    <row r="3439" spans="1:7" x14ac:dyDescent="0.3">
      <c r="A3439" s="2">
        <v>5708</v>
      </c>
      <c r="B3439" s="2" t="s">
        <v>10245</v>
      </c>
      <c r="C3439" s="15">
        <v>8159508</v>
      </c>
      <c r="D3439" s="17">
        <v>0</v>
      </c>
      <c r="E3439" s="19">
        <v>8159508</v>
      </c>
      <c r="F3439" s="2">
        <v>11.357474</v>
      </c>
      <c r="G3439" s="2">
        <v>200</v>
      </c>
    </row>
    <row r="3440" spans="1:7" x14ac:dyDescent="0.3">
      <c r="A3440" s="2">
        <v>218</v>
      </c>
      <c r="B3440" s="2" t="s">
        <v>10248</v>
      </c>
      <c r="C3440" s="14">
        <v>71971200</v>
      </c>
      <c r="D3440" s="16">
        <v>6400000</v>
      </c>
      <c r="E3440" s="18">
        <v>78371200</v>
      </c>
      <c r="F3440" s="2">
        <v>74.234792999999996</v>
      </c>
      <c r="G3440" s="2">
        <v>4128</v>
      </c>
    </row>
    <row r="3441" spans="1:7" x14ac:dyDescent="0.3">
      <c r="A3441" s="2">
        <v>338</v>
      </c>
      <c r="B3441" s="2" t="s">
        <v>10250</v>
      </c>
      <c r="C3441" s="15">
        <v>74584880</v>
      </c>
      <c r="D3441" s="17">
        <v>4800000</v>
      </c>
      <c r="E3441" s="19">
        <v>79384880</v>
      </c>
      <c r="F3441" s="2">
        <v>11.086001</v>
      </c>
      <c r="G3441" s="2">
        <v>586</v>
      </c>
    </row>
    <row r="3442" spans="1:7" x14ac:dyDescent="0.3">
      <c r="A3442" s="2">
        <v>21641</v>
      </c>
      <c r="B3442" s="2" t="s">
        <v>10254</v>
      </c>
      <c r="C3442" s="14">
        <v>-10000000</v>
      </c>
      <c r="D3442" s="16">
        <v>10000000</v>
      </c>
      <c r="E3442" s="18">
        <v>0</v>
      </c>
      <c r="F3442" s="2">
        <v>13.409125</v>
      </c>
      <c r="G3442" s="2">
        <v>152</v>
      </c>
    </row>
    <row r="3443" spans="1:7" x14ac:dyDescent="0.3">
      <c r="A3443" s="2">
        <v>10925</v>
      </c>
      <c r="B3443" s="2" t="s">
        <v>10256</v>
      </c>
      <c r="C3443" s="15">
        <v>10237000</v>
      </c>
      <c r="D3443" s="17">
        <v>4000000</v>
      </c>
      <c r="E3443" s="19">
        <v>14237000</v>
      </c>
      <c r="F3443" s="2">
        <v>14.961629</v>
      </c>
      <c r="G3443" s="2">
        <v>267</v>
      </c>
    </row>
    <row r="3444" spans="1:7" x14ac:dyDescent="0.3">
      <c r="A3444" s="2">
        <v>2293</v>
      </c>
      <c r="B3444" s="2" t="s">
        <v>10260</v>
      </c>
      <c r="C3444" s="14">
        <v>-3877439</v>
      </c>
      <c r="D3444" s="16">
        <v>6000000</v>
      </c>
      <c r="E3444" s="18">
        <v>2122561</v>
      </c>
      <c r="F3444" s="2">
        <v>16.139771</v>
      </c>
      <c r="G3444" s="2">
        <v>392</v>
      </c>
    </row>
    <row r="3445" spans="1:7" x14ac:dyDescent="0.3">
      <c r="A3445" s="2">
        <v>621</v>
      </c>
      <c r="B3445" s="2" t="s">
        <v>10262</v>
      </c>
      <c r="C3445" s="15">
        <v>175813770</v>
      </c>
      <c r="D3445" s="17">
        <v>6000000</v>
      </c>
      <c r="E3445" s="19">
        <v>181813770</v>
      </c>
      <c r="F3445" s="2">
        <v>67.608041</v>
      </c>
      <c r="G3445" s="2">
        <v>1581</v>
      </c>
    </row>
    <row r="3446" spans="1:7" x14ac:dyDescent="0.3">
      <c r="A3446" s="2">
        <v>792</v>
      </c>
      <c r="B3446" s="2" t="s">
        <v>10265</v>
      </c>
      <c r="C3446" s="14">
        <v>132530565</v>
      </c>
      <c r="D3446" s="16">
        <v>6000000</v>
      </c>
      <c r="E3446" s="18">
        <v>138530565</v>
      </c>
      <c r="F3446" s="2">
        <v>49.802914000000001</v>
      </c>
      <c r="G3446" s="2">
        <v>1205</v>
      </c>
    </row>
    <row r="3447" spans="1:7" x14ac:dyDescent="0.3">
      <c r="A3447" s="2">
        <v>1777</v>
      </c>
      <c r="B3447" s="2" t="s">
        <v>10267</v>
      </c>
      <c r="C3447" s="15">
        <v>113114517</v>
      </c>
      <c r="D3447" s="17">
        <v>6000000</v>
      </c>
      <c r="E3447" s="19">
        <v>119114517</v>
      </c>
      <c r="F3447" s="2">
        <v>16.209849999999999</v>
      </c>
      <c r="G3447" s="2">
        <v>397</v>
      </c>
    </row>
    <row r="3448" spans="1:7" x14ac:dyDescent="0.3">
      <c r="A3448" s="2">
        <v>642</v>
      </c>
      <c r="B3448" s="2" t="s">
        <v>10270</v>
      </c>
      <c r="C3448" s="14">
        <v>96308889</v>
      </c>
      <c r="D3448" s="16">
        <v>6000000</v>
      </c>
      <c r="E3448" s="18">
        <v>102308889</v>
      </c>
      <c r="F3448" s="2">
        <v>24.499995999999999</v>
      </c>
      <c r="G3448" s="2">
        <v>650</v>
      </c>
    </row>
    <row r="3449" spans="1:7" x14ac:dyDescent="0.3">
      <c r="A3449" s="2">
        <v>433</v>
      </c>
      <c r="B3449" s="2" t="s">
        <v>10273</v>
      </c>
      <c r="C3449" s="15">
        <v>96272727</v>
      </c>
      <c r="D3449" s="17">
        <v>6000000</v>
      </c>
      <c r="E3449" s="19">
        <v>102272727</v>
      </c>
      <c r="F3449" s="2">
        <v>59.961523</v>
      </c>
      <c r="G3449" s="2">
        <v>1183</v>
      </c>
    </row>
    <row r="3450" spans="1:7" x14ac:dyDescent="0.3">
      <c r="A3450" s="2">
        <v>16619</v>
      </c>
      <c r="B3450" s="2" t="s">
        <v>10276</v>
      </c>
      <c r="C3450" s="14">
        <v>-6000000</v>
      </c>
      <c r="D3450" s="16">
        <v>6000000</v>
      </c>
      <c r="E3450" s="18">
        <v>0</v>
      </c>
      <c r="F3450" s="2">
        <v>12.541983</v>
      </c>
      <c r="G3450" s="2">
        <v>145</v>
      </c>
    </row>
    <row r="3451" spans="1:7" x14ac:dyDescent="0.3">
      <c r="A3451" s="2">
        <v>1725</v>
      </c>
      <c r="B3451" s="2" t="s">
        <v>10278</v>
      </c>
      <c r="C3451" s="15">
        <v>37656822</v>
      </c>
      <c r="D3451" s="17">
        <v>6000000</v>
      </c>
      <c r="E3451" s="19">
        <v>43656822</v>
      </c>
      <c r="F3451" s="2">
        <v>23.431117</v>
      </c>
      <c r="G3451" s="2">
        <v>389</v>
      </c>
    </row>
    <row r="3452" spans="1:7" x14ac:dyDescent="0.3">
      <c r="A3452" s="2">
        <v>11977</v>
      </c>
      <c r="B3452" s="2" t="s">
        <v>10280</v>
      </c>
      <c r="C3452" s="14">
        <v>33846344</v>
      </c>
      <c r="D3452" s="16">
        <v>6000000</v>
      </c>
      <c r="E3452" s="18">
        <v>39846344</v>
      </c>
      <c r="F3452" s="2">
        <v>15.929648</v>
      </c>
      <c r="G3452" s="2">
        <v>365</v>
      </c>
    </row>
    <row r="3453" spans="1:7" x14ac:dyDescent="0.3">
      <c r="A3453" s="2">
        <v>20322</v>
      </c>
      <c r="B3453" s="2" t="s">
        <v>10282</v>
      </c>
      <c r="C3453" s="15">
        <v>0</v>
      </c>
      <c r="D3453" s="17">
        <v>0</v>
      </c>
      <c r="E3453" s="19">
        <v>0</v>
      </c>
      <c r="F3453" s="2">
        <v>3.029944</v>
      </c>
      <c r="G3453" s="2">
        <v>10</v>
      </c>
    </row>
    <row r="3454" spans="1:7" x14ac:dyDescent="0.3">
      <c r="A3454" s="2">
        <v>16158</v>
      </c>
      <c r="B3454" s="2" t="s">
        <v>10285</v>
      </c>
      <c r="C3454" s="14">
        <v>19059640</v>
      </c>
      <c r="D3454" s="16">
        <v>6000000</v>
      </c>
      <c r="E3454" s="18">
        <v>25059640</v>
      </c>
      <c r="F3454" s="2">
        <v>5.5376459999999996</v>
      </c>
      <c r="G3454" s="2">
        <v>34</v>
      </c>
    </row>
    <row r="3455" spans="1:7" x14ac:dyDescent="0.3">
      <c r="A3455" s="2">
        <v>629</v>
      </c>
      <c r="B3455" s="2" t="s">
        <v>10287</v>
      </c>
      <c r="C3455" s="15">
        <v>17341568</v>
      </c>
      <c r="D3455" s="17">
        <v>6000000</v>
      </c>
      <c r="E3455" s="19">
        <v>23341568</v>
      </c>
      <c r="F3455" s="2">
        <v>64.025030999999998</v>
      </c>
      <c r="G3455" s="2">
        <v>3254</v>
      </c>
    </row>
    <row r="3456" spans="1:7" x14ac:dyDescent="0.3">
      <c r="A3456" s="2">
        <v>10160</v>
      </c>
      <c r="B3456" s="2" t="s">
        <v>10290</v>
      </c>
      <c r="C3456" s="14">
        <v>14168359</v>
      </c>
      <c r="D3456" s="16">
        <v>8000000</v>
      </c>
      <c r="E3456" s="18">
        <v>22168359</v>
      </c>
      <c r="F3456" s="2">
        <v>12.654051000000001</v>
      </c>
      <c r="G3456" s="2">
        <v>245</v>
      </c>
    </row>
    <row r="3457" spans="1:7" x14ac:dyDescent="0.3">
      <c r="A3457" s="2">
        <v>11452</v>
      </c>
      <c r="B3457" s="2" t="s">
        <v>10292</v>
      </c>
      <c r="C3457" s="15">
        <v>33275483</v>
      </c>
      <c r="D3457" s="17">
        <v>5000000</v>
      </c>
      <c r="E3457" s="19">
        <v>38275483</v>
      </c>
      <c r="F3457" s="2">
        <v>35.108497999999997</v>
      </c>
      <c r="G3457" s="2">
        <v>858</v>
      </c>
    </row>
    <row r="3458" spans="1:7" x14ac:dyDescent="0.3">
      <c r="A3458" s="2">
        <v>12163</v>
      </c>
      <c r="B3458" s="2" t="s">
        <v>10295</v>
      </c>
      <c r="C3458" s="14">
        <v>38703995</v>
      </c>
      <c r="D3458" s="16">
        <v>6000000</v>
      </c>
      <c r="E3458" s="18">
        <v>44703995</v>
      </c>
      <c r="F3458" s="2">
        <v>40.196514000000001</v>
      </c>
      <c r="G3458" s="2">
        <v>1000</v>
      </c>
    </row>
    <row r="3459" spans="1:7" x14ac:dyDescent="0.3">
      <c r="A3459" s="2">
        <v>32275</v>
      </c>
      <c r="B3459" s="2" t="s">
        <v>10297</v>
      </c>
      <c r="C3459" s="15">
        <v>14400000</v>
      </c>
      <c r="D3459" s="17">
        <v>6000000</v>
      </c>
      <c r="E3459" s="19">
        <v>20400000</v>
      </c>
      <c r="F3459" s="2">
        <v>7.6044499999999999</v>
      </c>
      <c r="G3459" s="2">
        <v>37</v>
      </c>
    </row>
    <row r="3460" spans="1:7" x14ac:dyDescent="0.3">
      <c r="A3460" s="2">
        <v>13785</v>
      </c>
      <c r="B3460" s="2" t="s">
        <v>10301</v>
      </c>
      <c r="C3460" s="14">
        <v>0</v>
      </c>
      <c r="D3460" s="16">
        <v>0</v>
      </c>
      <c r="E3460" s="18">
        <v>0</v>
      </c>
      <c r="F3460" s="2">
        <v>10.982255</v>
      </c>
      <c r="G3460" s="2">
        <v>166</v>
      </c>
    </row>
    <row r="3461" spans="1:7" x14ac:dyDescent="0.3">
      <c r="A3461" s="2">
        <v>1103</v>
      </c>
      <c r="B3461" s="2" t="s">
        <v>10304</v>
      </c>
      <c r="C3461" s="15">
        <v>44244700</v>
      </c>
      <c r="D3461" s="17">
        <v>6000000</v>
      </c>
      <c r="E3461" s="19">
        <v>50244700</v>
      </c>
      <c r="F3461" s="2">
        <v>24.351305</v>
      </c>
      <c r="G3461" s="2">
        <v>703</v>
      </c>
    </row>
    <row r="3462" spans="1:7" x14ac:dyDescent="0.3">
      <c r="A3462" s="2">
        <v>36739</v>
      </c>
      <c r="B3462" s="2" t="s">
        <v>10306</v>
      </c>
      <c r="C3462" s="14">
        <v>0</v>
      </c>
      <c r="D3462" s="16">
        <v>0</v>
      </c>
      <c r="E3462" s="18">
        <v>0</v>
      </c>
      <c r="F3462" s="2">
        <v>3.1595740000000001</v>
      </c>
      <c r="G3462" s="2">
        <v>26</v>
      </c>
    </row>
    <row r="3463" spans="1:7" x14ac:dyDescent="0.3">
      <c r="A3463" s="2">
        <v>14144</v>
      </c>
      <c r="B3463" s="2" t="s">
        <v>10308</v>
      </c>
      <c r="C3463" s="15">
        <v>12197398</v>
      </c>
      <c r="D3463" s="17">
        <v>6000000</v>
      </c>
      <c r="E3463" s="19">
        <v>18197398</v>
      </c>
      <c r="F3463" s="2">
        <v>12.601677</v>
      </c>
      <c r="G3463" s="2">
        <v>91</v>
      </c>
    </row>
    <row r="3464" spans="1:7" x14ac:dyDescent="0.3">
      <c r="A3464" s="2">
        <v>10622</v>
      </c>
      <c r="B3464" s="2" t="s">
        <v>10311</v>
      </c>
      <c r="C3464" s="14">
        <v>6097767</v>
      </c>
      <c r="D3464" s="16">
        <v>12716953</v>
      </c>
      <c r="E3464" s="18">
        <v>18814720</v>
      </c>
      <c r="F3464" s="2">
        <v>7.0775050000000004</v>
      </c>
      <c r="G3464" s="2">
        <v>128</v>
      </c>
    </row>
    <row r="3465" spans="1:7" x14ac:dyDescent="0.3">
      <c r="A3465" s="2">
        <v>13370</v>
      </c>
      <c r="B3465" s="2" t="s">
        <v>10314</v>
      </c>
      <c r="C3465" s="15">
        <v>12750246</v>
      </c>
      <c r="D3465" s="17">
        <v>6000000</v>
      </c>
      <c r="E3465" s="19">
        <v>18750246</v>
      </c>
      <c r="F3465" s="2">
        <v>4.0530169999999996</v>
      </c>
      <c r="G3465" s="2">
        <v>74</v>
      </c>
    </row>
    <row r="3466" spans="1:7" x14ac:dyDescent="0.3">
      <c r="A3466" s="2">
        <v>11191</v>
      </c>
      <c r="B3466" s="2" t="s">
        <v>10316</v>
      </c>
      <c r="C3466" s="14">
        <v>0</v>
      </c>
      <c r="D3466" s="16">
        <v>0</v>
      </c>
      <c r="E3466" s="18">
        <v>0</v>
      </c>
      <c r="F3466" s="2">
        <v>6.3799330000000003</v>
      </c>
      <c r="G3466" s="2">
        <v>123</v>
      </c>
    </row>
    <row r="3467" spans="1:7" x14ac:dyDescent="0.3">
      <c r="A3467" s="2">
        <v>10215</v>
      </c>
      <c r="B3467" s="2" t="s">
        <v>10319</v>
      </c>
      <c r="C3467" s="15">
        <v>52000000</v>
      </c>
      <c r="D3467" s="17">
        <v>6000000</v>
      </c>
      <c r="E3467" s="19">
        <v>58000000</v>
      </c>
      <c r="F3467" s="2">
        <v>15.639016</v>
      </c>
      <c r="G3467" s="2">
        <v>354</v>
      </c>
    </row>
    <row r="3468" spans="1:7" x14ac:dyDescent="0.3">
      <c r="A3468" s="2">
        <v>25066</v>
      </c>
      <c r="B3468" s="2" t="s">
        <v>10321</v>
      </c>
      <c r="C3468" s="14">
        <v>6000000</v>
      </c>
      <c r="D3468" s="16">
        <v>6000000</v>
      </c>
      <c r="E3468" s="18">
        <v>12000000</v>
      </c>
      <c r="F3468" s="2">
        <v>3.8920400000000002</v>
      </c>
      <c r="G3468" s="2">
        <v>32</v>
      </c>
    </row>
    <row r="3469" spans="1:7" x14ac:dyDescent="0.3">
      <c r="A3469" s="2">
        <v>1523</v>
      </c>
      <c r="B3469" s="2" t="s">
        <v>10324</v>
      </c>
      <c r="C3469" s="15">
        <v>42027970</v>
      </c>
      <c r="D3469" s="17">
        <v>6000000</v>
      </c>
      <c r="E3469" s="19">
        <v>48027970</v>
      </c>
      <c r="F3469" s="2">
        <v>26.286954000000001</v>
      </c>
      <c r="G3469" s="2">
        <v>558</v>
      </c>
    </row>
    <row r="3470" spans="1:7" x14ac:dyDescent="0.3">
      <c r="A3470" s="2">
        <v>11361</v>
      </c>
      <c r="B3470" s="2" t="s">
        <v>10326</v>
      </c>
      <c r="C3470" s="14">
        <v>6642254</v>
      </c>
      <c r="D3470" s="16">
        <v>5000000</v>
      </c>
      <c r="E3470" s="18">
        <v>11642254</v>
      </c>
      <c r="F3470" s="2">
        <v>8.0088439999999999</v>
      </c>
      <c r="G3470" s="2">
        <v>183</v>
      </c>
    </row>
    <row r="3471" spans="1:7" x14ac:dyDescent="0.3">
      <c r="A3471" s="2">
        <v>92591</v>
      </c>
      <c r="B3471" s="2" t="s">
        <v>10330</v>
      </c>
      <c r="C3471" s="15">
        <v>4206470</v>
      </c>
      <c r="D3471" s="17">
        <v>5000000</v>
      </c>
      <c r="E3471" s="19">
        <v>9206470</v>
      </c>
      <c r="F3471" s="2">
        <v>12.685140000000001</v>
      </c>
      <c r="G3471" s="2">
        <v>320</v>
      </c>
    </row>
    <row r="3472" spans="1:7" x14ac:dyDescent="0.3">
      <c r="A3472" s="2">
        <v>57612</v>
      </c>
      <c r="B3472" s="2" t="s">
        <v>10332</v>
      </c>
      <c r="C3472" s="14">
        <v>1518876</v>
      </c>
      <c r="D3472" s="16">
        <v>6000000</v>
      </c>
      <c r="E3472" s="18">
        <v>7518876</v>
      </c>
      <c r="F3472" s="2">
        <v>4.1651000000000001E-2</v>
      </c>
      <c r="G3472" s="2">
        <v>3</v>
      </c>
    </row>
    <row r="3473" spans="1:7" x14ac:dyDescent="0.3">
      <c r="A3473" s="2">
        <v>12509</v>
      </c>
      <c r="B3473" s="2" t="s">
        <v>10336</v>
      </c>
      <c r="C3473" s="15">
        <v>0</v>
      </c>
      <c r="D3473" s="17">
        <v>0</v>
      </c>
      <c r="E3473" s="19">
        <v>0</v>
      </c>
      <c r="F3473" s="2">
        <v>8.4835309999999993</v>
      </c>
      <c r="G3473" s="2">
        <v>91</v>
      </c>
    </row>
    <row r="3474" spans="1:7" x14ac:dyDescent="0.3">
      <c r="A3474" s="2">
        <v>15256</v>
      </c>
      <c r="B3474" s="2" t="s">
        <v>10339</v>
      </c>
      <c r="C3474" s="14">
        <v>852450</v>
      </c>
      <c r="D3474" s="16">
        <v>6000000</v>
      </c>
      <c r="E3474" s="18">
        <v>6852450</v>
      </c>
      <c r="F3474" s="2">
        <v>3.5611980000000001</v>
      </c>
      <c r="G3474" s="2">
        <v>44</v>
      </c>
    </row>
    <row r="3475" spans="1:7" x14ac:dyDescent="0.3">
      <c r="A3475" s="2">
        <v>83686</v>
      </c>
      <c r="B3475" s="2" t="s">
        <v>10342</v>
      </c>
      <c r="C3475" s="15">
        <v>7231461</v>
      </c>
      <c r="D3475" s="17">
        <v>6000000</v>
      </c>
      <c r="E3475" s="19">
        <v>13231461</v>
      </c>
      <c r="F3475" s="2">
        <v>14.988746000000001</v>
      </c>
      <c r="G3475" s="2">
        <v>379</v>
      </c>
    </row>
    <row r="3476" spans="1:7" x14ac:dyDescent="0.3">
      <c r="A3476" s="2">
        <v>80304</v>
      </c>
      <c r="B3476" s="2" t="s">
        <v>10345</v>
      </c>
      <c r="C3476" s="14">
        <v>0</v>
      </c>
      <c r="D3476" s="16">
        <v>0</v>
      </c>
      <c r="E3476" s="18">
        <v>0</v>
      </c>
      <c r="F3476" s="2">
        <v>5.754416</v>
      </c>
      <c r="G3476" s="2">
        <v>103</v>
      </c>
    </row>
    <row r="3477" spans="1:7" x14ac:dyDescent="0.3">
      <c r="A3477" s="2">
        <v>28053</v>
      </c>
      <c r="B3477" s="2" t="s">
        <v>10349</v>
      </c>
      <c r="C3477" s="15">
        <v>670712</v>
      </c>
      <c r="D3477" s="17">
        <v>6000000</v>
      </c>
      <c r="E3477" s="19">
        <v>6670712</v>
      </c>
      <c r="F3477" s="2">
        <v>6.4972849999999998</v>
      </c>
      <c r="G3477" s="2">
        <v>113</v>
      </c>
    </row>
    <row r="3478" spans="1:7" x14ac:dyDescent="0.3">
      <c r="A3478" s="2">
        <v>67913</v>
      </c>
      <c r="B3478" s="2" t="s">
        <v>10352</v>
      </c>
      <c r="C3478" s="14">
        <v>13560274</v>
      </c>
      <c r="D3478" s="16">
        <v>6000000</v>
      </c>
      <c r="E3478" s="18">
        <v>19560274</v>
      </c>
      <c r="F3478" s="2">
        <v>19.411141000000001</v>
      </c>
      <c r="G3478" s="2">
        <v>372</v>
      </c>
    </row>
    <row r="3479" spans="1:7" x14ac:dyDescent="0.3">
      <c r="A3479" s="2">
        <v>13991</v>
      </c>
      <c r="B3479" s="2" t="s">
        <v>10355</v>
      </c>
      <c r="C3479" s="15">
        <v>-769724</v>
      </c>
      <c r="D3479" s="17">
        <v>7000000</v>
      </c>
      <c r="E3479" s="19">
        <v>6230276</v>
      </c>
      <c r="F3479" s="2">
        <v>7.034618</v>
      </c>
      <c r="G3479" s="2">
        <v>48</v>
      </c>
    </row>
    <row r="3480" spans="1:7" x14ac:dyDescent="0.3">
      <c r="A3480" s="2">
        <v>1443</v>
      </c>
      <c r="B3480" s="2" t="s">
        <v>10358</v>
      </c>
      <c r="C3480" s="14">
        <v>4409377</v>
      </c>
      <c r="D3480" s="16">
        <v>6000000</v>
      </c>
      <c r="E3480" s="18">
        <v>10409377</v>
      </c>
      <c r="F3480" s="2">
        <v>26.218912</v>
      </c>
      <c r="G3480" s="2">
        <v>817</v>
      </c>
    </row>
    <row r="3481" spans="1:7" x14ac:dyDescent="0.3">
      <c r="A3481" s="2">
        <v>8545</v>
      </c>
      <c r="B3481" s="2" t="s">
        <v>10360</v>
      </c>
      <c r="C3481" s="15">
        <v>0</v>
      </c>
      <c r="D3481" s="17">
        <v>0</v>
      </c>
      <c r="E3481" s="19">
        <v>0</v>
      </c>
      <c r="F3481" s="2">
        <v>4.6475470000000003</v>
      </c>
      <c r="G3481" s="2">
        <v>61</v>
      </c>
    </row>
    <row r="3482" spans="1:7" x14ac:dyDescent="0.3">
      <c r="A3482" s="2">
        <v>19556</v>
      </c>
      <c r="B3482" s="2" t="s">
        <v>10362</v>
      </c>
      <c r="C3482" s="14">
        <v>0</v>
      </c>
      <c r="D3482" s="16">
        <v>0</v>
      </c>
      <c r="E3482" s="18">
        <v>0</v>
      </c>
      <c r="F3482" s="2">
        <v>9.3715340000000005</v>
      </c>
      <c r="G3482" s="2">
        <v>77</v>
      </c>
    </row>
    <row r="3483" spans="1:7" x14ac:dyDescent="0.3">
      <c r="A3483" s="2">
        <v>231576</v>
      </c>
      <c r="B3483" s="2" t="s">
        <v>10366</v>
      </c>
      <c r="C3483" s="15">
        <v>-16701</v>
      </c>
      <c r="D3483" s="17">
        <v>5500000</v>
      </c>
      <c r="E3483" s="19">
        <v>5483299</v>
      </c>
      <c r="F3483" s="2">
        <v>15.015271</v>
      </c>
      <c r="G3483" s="2">
        <v>300</v>
      </c>
    </row>
    <row r="3484" spans="1:7" x14ac:dyDescent="0.3">
      <c r="A3484" s="2">
        <v>16172</v>
      </c>
      <c r="B3484" s="2" t="s">
        <v>10369</v>
      </c>
      <c r="C3484" s="14">
        <v>-1601011</v>
      </c>
      <c r="D3484" s="16">
        <v>6000000</v>
      </c>
      <c r="E3484" s="18">
        <v>4398989</v>
      </c>
      <c r="F3484" s="2">
        <v>5.696491</v>
      </c>
      <c r="G3484" s="2">
        <v>52</v>
      </c>
    </row>
    <row r="3485" spans="1:7" x14ac:dyDescent="0.3">
      <c r="A3485" s="2">
        <v>13403</v>
      </c>
      <c r="B3485" s="2" t="s">
        <v>10373</v>
      </c>
      <c r="C3485" s="15">
        <v>0</v>
      </c>
      <c r="D3485" s="17">
        <v>0</v>
      </c>
      <c r="E3485" s="19">
        <v>0</v>
      </c>
      <c r="F3485" s="2">
        <v>4.2542200000000001</v>
      </c>
      <c r="G3485" s="2">
        <v>80</v>
      </c>
    </row>
    <row r="3486" spans="1:7" x14ac:dyDescent="0.3">
      <c r="A3486" s="2">
        <v>15797</v>
      </c>
      <c r="B3486" s="2" t="s">
        <v>10376</v>
      </c>
      <c r="C3486" s="14">
        <v>-2716629</v>
      </c>
      <c r="D3486" s="16">
        <v>6000000</v>
      </c>
      <c r="E3486" s="18">
        <v>3283371</v>
      </c>
      <c r="F3486" s="2">
        <v>5.4112429999999998</v>
      </c>
      <c r="G3486" s="2">
        <v>29</v>
      </c>
    </row>
    <row r="3487" spans="1:7" x14ac:dyDescent="0.3">
      <c r="A3487" s="2">
        <v>347764</v>
      </c>
      <c r="B3487" s="2" t="s">
        <v>10380</v>
      </c>
      <c r="C3487" s="15">
        <v>0</v>
      </c>
      <c r="D3487" s="17">
        <v>0</v>
      </c>
      <c r="E3487" s="19">
        <v>0</v>
      </c>
      <c r="F3487" s="2">
        <v>1.273773</v>
      </c>
      <c r="G3487" s="2">
        <v>9</v>
      </c>
    </row>
    <row r="3488" spans="1:7" x14ac:dyDescent="0.3">
      <c r="A3488" s="2">
        <v>13537</v>
      </c>
      <c r="B3488" s="2" t="s">
        <v>10384</v>
      </c>
      <c r="C3488" s="14">
        <v>-3055248</v>
      </c>
      <c r="D3488" s="16">
        <v>6000000</v>
      </c>
      <c r="E3488" s="18">
        <v>2944752</v>
      </c>
      <c r="F3488" s="2">
        <v>6.27257</v>
      </c>
      <c r="G3488" s="2">
        <v>111</v>
      </c>
    </row>
    <row r="3489" spans="1:7" x14ac:dyDescent="0.3">
      <c r="A3489" s="2">
        <v>20794</v>
      </c>
      <c r="B3489" s="2" t="s">
        <v>10386</v>
      </c>
      <c r="C3489" s="15">
        <v>-3974762</v>
      </c>
      <c r="D3489" s="17">
        <v>6000000</v>
      </c>
      <c r="E3489" s="19">
        <v>2025238</v>
      </c>
      <c r="F3489" s="2">
        <v>4.1482530000000004</v>
      </c>
      <c r="G3489" s="2">
        <v>44</v>
      </c>
    </row>
    <row r="3490" spans="1:7" x14ac:dyDescent="0.3">
      <c r="A3490" s="2">
        <v>31064</v>
      </c>
      <c r="B3490" s="2" t="s">
        <v>10390</v>
      </c>
      <c r="C3490" s="14">
        <v>0</v>
      </c>
      <c r="D3490" s="16">
        <v>0</v>
      </c>
      <c r="E3490" s="18">
        <v>0</v>
      </c>
      <c r="F3490" s="2">
        <v>1.3696489999999999</v>
      </c>
      <c r="G3490" s="2">
        <v>19</v>
      </c>
    </row>
    <row r="3491" spans="1:7" x14ac:dyDescent="0.3">
      <c r="A3491" s="2">
        <v>576</v>
      </c>
      <c r="B3491" s="2" t="s">
        <v>10395</v>
      </c>
      <c r="C3491" s="15">
        <v>-5605446</v>
      </c>
      <c r="D3491" s="17">
        <v>6244087</v>
      </c>
      <c r="E3491" s="19">
        <v>638641</v>
      </c>
      <c r="F3491" s="2">
        <v>14.970654</v>
      </c>
      <c r="G3491" s="2">
        <v>259</v>
      </c>
    </row>
    <row r="3492" spans="1:7" x14ac:dyDescent="0.3">
      <c r="A3492" s="2">
        <v>13990</v>
      </c>
      <c r="B3492" s="2" t="s">
        <v>10399</v>
      </c>
      <c r="C3492" s="14">
        <v>-3100025</v>
      </c>
      <c r="D3492" s="16">
        <v>6000000</v>
      </c>
      <c r="E3492" s="18">
        <v>2899975</v>
      </c>
      <c r="F3492" s="2">
        <v>7.1610509999999996</v>
      </c>
      <c r="G3492" s="2">
        <v>94</v>
      </c>
    </row>
    <row r="3493" spans="1:7" x14ac:dyDescent="0.3">
      <c r="A3493" s="2">
        <v>11583</v>
      </c>
      <c r="B3493" s="2" t="s">
        <v>10403</v>
      </c>
      <c r="C3493" s="15">
        <v>-6000000</v>
      </c>
      <c r="D3493" s="17">
        <v>6000000</v>
      </c>
      <c r="E3493" s="19">
        <v>0</v>
      </c>
      <c r="F3493" s="2">
        <v>12.434688</v>
      </c>
      <c r="G3493" s="2">
        <v>74</v>
      </c>
    </row>
    <row r="3494" spans="1:7" x14ac:dyDescent="0.3">
      <c r="A3494" s="2">
        <v>18602</v>
      </c>
      <c r="B3494" s="2" t="s">
        <v>10406</v>
      </c>
      <c r="C3494" s="14">
        <v>0</v>
      </c>
      <c r="D3494" s="16">
        <v>0</v>
      </c>
      <c r="E3494" s="18">
        <v>0</v>
      </c>
      <c r="F3494" s="2">
        <v>2.5079120000000001</v>
      </c>
      <c r="G3494" s="2">
        <v>34</v>
      </c>
    </row>
    <row r="3495" spans="1:7" x14ac:dyDescent="0.3">
      <c r="A3495" s="2">
        <v>27549</v>
      </c>
      <c r="B3495" s="2" t="s">
        <v>10409</v>
      </c>
      <c r="C3495" s="15">
        <v>-5130675</v>
      </c>
      <c r="D3495" s="17">
        <v>6000000</v>
      </c>
      <c r="E3495" s="19">
        <v>869325</v>
      </c>
      <c r="F3495" s="2">
        <v>1.478505</v>
      </c>
      <c r="G3495" s="2">
        <v>17</v>
      </c>
    </row>
    <row r="3496" spans="1:7" x14ac:dyDescent="0.3">
      <c r="A3496" s="2">
        <v>59728</v>
      </c>
      <c r="B3496" s="2" t="s">
        <v>10413</v>
      </c>
      <c r="C3496" s="14">
        <v>-5600389</v>
      </c>
      <c r="D3496" s="16">
        <v>6000000</v>
      </c>
      <c r="E3496" s="18">
        <v>399611</v>
      </c>
      <c r="F3496" s="2">
        <v>0.21546399999999999</v>
      </c>
      <c r="G3496" s="2">
        <v>12</v>
      </c>
    </row>
    <row r="3497" spans="1:7" x14ac:dyDescent="0.3">
      <c r="A3497" s="2">
        <v>10930</v>
      </c>
      <c r="B3497" s="2" t="s">
        <v>10417</v>
      </c>
      <c r="C3497" s="15">
        <v>0</v>
      </c>
      <c r="D3497" s="17">
        <v>0</v>
      </c>
      <c r="E3497" s="19">
        <v>0</v>
      </c>
      <c r="F3497" s="2">
        <v>1.2296670000000001</v>
      </c>
      <c r="G3497" s="2">
        <v>10</v>
      </c>
    </row>
    <row r="3498" spans="1:7" x14ac:dyDescent="0.3">
      <c r="A3498" s="2">
        <v>32395</v>
      </c>
      <c r="B3498" s="2" t="s">
        <v>10419</v>
      </c>
      <c r="C3498" s="14">
        <v>-6000000</v>
      </c>
      <c r="D3498" s="16">
        <v>6000000</v>
      </c>
      <c r="E3498" s="18">
        <v>0</v>
      </c>
      <c r="F3498" s="2">
        <v>6.9031859999999998</v>
      </c>
      <c r="G3498" s="2">
        <v>34</v>
      </c>
    </row>
    <row r="3499" spans="1:7" x14ac:dyDescent="0.3">
      <c r="A3499" s="2">
        <v>58882</v>
      </c>
      <c r="B3499" s="2" t="s">
        <v>10421</v>
      </c>
      <c r="C3499" s="15">
        <v>1198226</v>
      </c>
      <c r="D3499" s="17">
        <v>134005</v>
      </c>
      <c r="E3499" s="19">
        <v>1332231</v>
      </c>
      <c r="F3499" s="2">
        <v>2.2603149999999999</v>
      </c>
      <c r="G3499" s="2">
        <v>22</v>
      </c>
    </row>
    <row r="3500" spans="1:7" x14ac:dyDescent="0.3">
      <c r="A3500" s="2">
        <v>7547</v>
      </c>
      <c r="B3500" s="2" t="s">
        <v>10424</v>
      </c>
      <c r="C3500" s="14">
        <v>-6000000</v>
      </c>
      <c r="D3500" s="16">
        <v>6000000</v>
      </c>
      <c r="E3500" s="18">
        <v>0</v>
      </c>
      <c r="F3500" s="2">
        <v>3.4270610000000001</v>
      </c>
      <c r="G3500" s="2">
        <v>10</v>
      </c>
    </row>
    <row r="3501" spans="1:7" x14ac:dyDescent="0.3">
      <c r="A3501" s="2">
        <v>35944</v>
      </c>
      <c r="B3501" s="2" t="s">
        <v>10428</v>
      </c>
      <c r="C3501" s="15">
        <v>0</v>
      </c>
      <c r="D3501" s="17">
        <v>0</v>
      </c>
      <c r="E3501" s="19">
        <v>0</v>
      </c>
      <c r="F3501" s="2">
        <v>0.66916900000000001</v>
      </c>
      <c r="G3501" s="2">
        <v>11</v>
      </c>
    </row>
    <row r="3502" spans="1:7" x14ac:dyDescent="0.3">
      <c r="A3502" s="2">
        <v>42222</v>
      </c>
      <c r="B3502" s="2" t="s">
        <v>10430</v>
      </c>
      <c r="C3502" s="14">
        <v>0</v>
      </c>
      <c r="D3502" s="16">
        <v>0</v>
      </c>
      <c r="E3502" s="18">
        <v>0</v>
      </c>
      <c r="F3502" s="2">
        <v>6.0777349999999997</v>
      </c>
      <c r="G3502" s="2">
        <v>30</v>
      </c>
    </row>
    <row r="3503" spans="1:7" x14ac:dyDescent="0.3">
      <c r="A3503" s="2">
        <v>13827</v>
      </c>
      <c r="B3503" s="2" t="s">
        <v>10433</v>
      </c>
      <c r="C3503" s="15">
        <v>-5930503</v>
      </c>
      <c r="D3503" s="17">
        <v>6000000</v>
      </c>
      <c r="E3503" s="19">
        <v>69497</v>
      </c>
      <c r="F3503" s="2">
        <v>2.4046259999999999</v>
      </c>
      <c r="G3503" s="2">
        <v>25</v>
      </c>
    </row>
    <row r="3504" spans="1:7" x14ac:dyDescent="0.3">
      <c r="A3504" s="2">
        <v>44260</v>
      </c>
      <c r="B3504" s="2" t="s">
        <v>10436</v>
      </c>
      <c r="C3504" s="14">
        <v>25</v>
      </c>
      <c r="D3504" s="16">
        <v>0</v>
      </c>
      <c r="E3504" s="18">
        <v>25</v>
      </c>
      <c r="F3504" s="2">
        <v>0.475748</v>
      </c>
      <c r="G3504" s="2">
        <v>10</v>
      </c>
    </row>
    <row r="3505" spans="1:7" x14ac:dyDescent="0.3">
      <c r="A3505" s="2">
        <v>9282</v>
      </c>
      <c r="B3505" s="2" t="s">
        <v>10438</v>
      </c>
      <c r="C3505" s="15">
        <v>-6000000</v>
      </c>
      <c r="D3505" s="17">
        <v>6000000</v>
      </c>
      <c r="E3505" s="19">
        <v>0</v>
      </c>
      <c r="F3505" s="2">
        <v>15.048067</v>
      </c>
      <c r="G3505" s="2">
        <v>206</v>
      </c>
    </row>
    <row r="3506" spans="1:7" x14ac:dyDescent="0.3">
      <c r="A3506" s="2">
        <v>38940</v>
      </c>
      <c r="B3506" s="2" t="s">
        <v>10441</v>
      </c>
      <c r="C3506" s="14">
        <v>0</v>
      </c>
      <c r="D3506" s="16">
        <v>0</v>
      </c>
      <c r="E3506" s="18">
        <v>0</v>
      </c>
      <c r="F3506" s="2">
        <v>1.734764</v>
      </c>
      <c r="G3506" s="2">
        <v>29</v>
      </c>
    </row>
    <row r="3507" spans="1:7" x14ac:dyDescent="0.3">
      <c r="A3507" s="2">
        <v>35689</v>
      </c>
      <c r="B3507" s="2" t="s">
        <v>10444</v>
      </c>
      <c r="C3507" s="15">
        <v>0</v>
      </c>
      <c r="D3507" s="17">
        <v>0</v>
      </c>
      <c r="E3507" s="19">
        <v>0</v>
      </c>
      <c r="F3507" s="2">
        <v>1.496454</v>
      </c>
      <c r="G3507" s="2">
        <v>21</v>
      </c>
    </row>
    <row r="3508" spans="1:7" x14ac:dyDescent="0.3">
      <c r="A3508" s="2">
        <v>97614</v>
      </c>
      <c r="B3508" s="2" t="s">
        <v>10448</v>
      </c>
      <c r="C3508" s="14">
        <v>-11933649</v>
      </c>
      <c r="D3508" s="16">
        <v>12000000</v>
      </c>
      <c r="E3508" s="18">
        <v>66351</v>
      </c>
      <c r="F3508" s="2">
        <v>10.19041</v>
      </c>
      <c r="G3508" s="2">
        <v>224</v>
      </c>
    </row>
    <row r="3509" spans="1:7" x14ac:dyDescent="0.3">
      <c r="A3509" s="2">
        <v>37206</v>
      </c>
      <c r="B3509" s="2" t="s">
        <v>10450</v>
      </c>
      <c r="C3509" s="15">
        <v>-6000000</v>
      </c>
      <c r="D3509" s="17">
        <v>6000000</v>
      </c>
      <c r="E3509" s="19">
        <v>0</v>
      </c>
      <c r="F3509" s="2">
        <v>12.099486000000001</v>
      </c>
      <c r="G3509" s="2">
        <v>14</v>
      </c>
    </row>
    <row r="3510" spans="1:7" x14ac:dyDescent="0.3">
      <c r="A3510" s="2">
        <v>58626</v>
      </c>
      <c r="B3510" s="2" t="s">
        <v>10452</v>
      </c>
      <c r="C3510" s="14">
        <v>-6000000</v>
      </c>
      <c r="D3510" s="16">
        <v>6000000</v>
      </c>
      <c r="E3510" s="18">
        <v>0</v>
      </c>
      <c r="F3510" s="2">
        <v>4.957014</v>
      </c>
      <c r="G3510" s="2">
        <v>73</v>
      </c>
    </row>
    <row r="3511" spans="1:7" x14ac:dyDescent="0.3">
      <c r="A3511" s="2">
        <v>183894</v>
      </c>
      <c r="B3511" s="2" t="s">
        <v>10456</v>
      </c>
      <c r="C3511" s="15">
        <v>0</v>
      </c>
      <c r="D3511" s="17">
        <v>0</v>
      </c>
      <c r="E3511" s="19">
        <v>0</v>
      </c>
      <c r="F3511" s="2">
        <v>2.1356890000000002</v>
      </c>
      <c r="G3511" s="2">
        <v>38</v>
      </c>
    </row>
    <row r="3512" spans="1:7" x14ac:dyDescent="0.3">
      <c r="A3512" s="2">
        <v>837</v>
      </c>
      <c r="B3512" s="2" t="s">
        <v>10459</v>
      </c>
      <c r="C3512" s="14">
        <v>-3831561</v>
      </c>
      <c r="D3512" s="16">
        <v>5952000</v>
      </c>
      <c r="E3512" s="18">
        <v>2120439</v>
      </c>
      <c r="F3512" s="2">
        <v>18.119264999999999</v>
      </c>
      <c r="G3512" s="2">
        <v>454</v>
      </c>
    </row>
    <row r="3513" spans="1:7" x14ac:dyDescent="0.3">
      <c r="A3513" s="2">
        <v>1555</v>
      </c>
      <c r="B3513" s="2" t="s">
        <v>10461</v>
      </c>
      <c r="C3513" s="15">
        <v>-1402201</v>
      </c>
      <c r="D3513" s="17">
        <v>5300000</v>
      </c>
      <c r="E3513" s="19">
        <v>3897799</v>
      </c>
      <c r="F3513" s="2">
        <v>13.034602</v>
      </c>
      <c r="G3513" s="2">
        <v>266</v>
      </c>
    </row>
    <row r="3514" spans="1:7" x14ac:dyDescent="0.3">
      <c r="A3514" s="2">
        <v>244783</v>
      </c>
      <c r="B3514" s="2" t="s">
        <v>10465</v>
      </c>
      <c r="C3514" s="14">
        <v>-5967749</v>
      </c>
      <c r="D3514" s="16">
        <v>6000000</v>
      </c>
      <c r="E3514" s="18">
        <v>32251</v>
      </c>
      <c r="F3514" s="2">
        <v>6.3492179999999996</v>
      </c>
      <c r="G3514" s="2">
        <v>87</v>
      </c>
    </row>
    <row r="3515" spans="1:7" x14ac:dyDescent="0.3">
      <c r="A3515" s="2">
        <v>16564</v>
      </c>
      <c r="B3515" s="2" t="s">
        <v>10468</v>
      </c>
      <c r="C3515" s="15">
        <v>-3469952</v>
      </c>
      <c r="D3515" s="17">
        <v>4000000</v>
      </c>
      <c r="E3515" s="19">
        <v>530048</v>
      </c>
      <c r="F3515" s="2">
        <v>5.0135750000000003</v>
      </c>
      <c r="G3515" s="2">
        <v>66</v>
      </c>
    </row>
    <row r="3516" spans="1:7" x14ac:dyDescent="0.3">
      <c r="A3516" s="2">
        <v>168027</v>
      </c>
      <c r="B3516" s="2" t="s">
        <v>10472</v>
      </c>
      <c r="C3516" s="14">
        <v>0</v>
      </c>
      <c r="D3516" s="16">
        <v>0</v>
      </c>
      <c r="E3516" s="18">
        <v>0</v>
      </c>
      <c r="F3516" s="2">
        <v>4.448353</v>
      </c>
      <c r="G3516" s="2">
        <v>18</v>
      </c>
    </row>
    <row r="3517" spans="1:7" x14ac:dyDescent="0.3">
      <c r="A3517" s="2">
        <v>3482</v>
      </c>
      <c r="B3517" s="2" t="s">
        <v>10476</v>
      </c>
      <c r="C3517" s="15">
        <v>1000000</v>
      </c>
      <c r="D3517" s="17">
        <v>5800000</v>
      </c>
      <c r="E3517" s="19">
        <v>6800000</v>
      </c>
      <c r="F3517" s="2">
        <v>4.4902899999999999</v>
      </c>
      <c r="G3517" s="2">
        <v>72</v>
      </c>
    </row>
    <row r="3518" spans="1:7" x14ac:dyDescent="0.3">
      <c r="A3518" s="2">
        <v>135595</v>
      </c>
      <c r="B3518" s="2" t="s">
        <v>10479</v>
      </c>
      <c r="C3518" s="14">
        <v>0</v>
      </c>
      <c r="D3518" s="16">
        <v>0</v>
      </c>
      <c r="E3518" s="18">
        <v>0</v>
      </c>
      <c r="F3518" s="2">
        <v>2.2041379999999999</v>
      </c>
      <c r="G3518" s="2">
        <v>12</v>
      </c>
    </row>
    <row r="3519" spans="1:7" x14ac:dyDescent="0.3">
      <c r="A3519" s="2">
        <v>8982</v>
      </c>
      <c r="B3519" s="2" t="s">
        <v>10482</v>
      </c>
      <c r="C3519" s="15">
        <v>21165581</v>
      </c>
      <c r="D3519" s="17">
        <v>6000000</v>
      </c>
      <c r="E3519" s="19">
        <v>27165581</v>
      </c>
      <c r="F3519" s="2">
        <v>11.81832</v>
      </c>
      <c r="G3519" s="2">
        <v>167</v>
      </c>
    </row>
    <row r="3520" spans="1:7" x14ac:dyDescent="0.3">
      <c r="A3520" s="2">
        <v>89861</v>
      </c>
      <c r="B3520" s="2" t="s">
        <v>10485</v>
      </c>
      <c r="C3520" s="14">
        <v>0</v>
      </c>
      <c r="D3520" s="16">
        <v>0</v>
      </c>
      <c r="E3520" s="18">
        <v>0</v>
      </c>
      <c r="F3520" s="2">
        <v>0.35649500000000001</v>
      </c>
      <c r="G3520" s="2">
        <v>1</v>
      </c>
    </row>
    <row r="3521" spans="1:7" x14ac:dyDescent="0.3">
      <c r="A3521" s="2">
        <v>455</v>
      </c>
      <c r="B3521" s="2" t="s">
        <v>10488</v>
      </c>
      <c r="C3521" s="15">
        <v>73078482</v>
      </c>
      <c r="D3521" s="17">
        <v>3500159</v>
      </c>
      <c r="E3521" s="19">
        <v>76578641</v>
      </c>
      <c r="F3521" s="2">
        <v>22.054545999999998</v>
      </c>
      <c r="G3521" s="2">
        <v>578</v>
      </c>
    </row>
    <row r="3522" spans="1:7" x14ac:dyDescent="0.3">
      <c r="A3522" s="2">
        <v>57022</v>
      </c>
      <c r="B3522" s="2" t="s">
        <v>10490</v>
      </c>
      <c r="C3522" s="14">
        <v>0</v>
      </c>
      <c r="D3522" s="16">
        <v>0</v>
      </c>
      <c r="E3522" s="18">
        <v>0</v>
      </c>
      <c r="F3522" s="2">
        <v>4.2451230000000004</v>
      </c>
      <c r="G3522" s="2">
        <v>10</v>
      </c>
    </row>
    <row r="3523" spans="1:7" x14ac:dyDescent="0.3">
      <c r="A3523" s="2">
        <v>14351</v>
      </c>
      <c r="B3523" s="2" t="s">
        <v>10492</v>
      </c>
      <c r="C3523" s="15">
        <v>1200000</v>
      </c>
      <c r="D3523" s="17">
        <v>5800000</v>
      </c>
      <c r="E3523" s="19">
        <v>7000000</v>
      </c>
      <c r="F3523" s="2">
        <v>3.201886</v>
      </c>
      <c r="G3523" s="2">
        <v>10</v>
      </c>
    </row>
    <row r="3524" spans="1:7" x14ac:dyDescent="0.3">
      <c r="A3524" s="2">
        <v>147767</v>
      </c>
      <c r="B3524" s="2" t="s">
        <v>10495</v>
      </c>
      <c r="C3524" s="14">
        <v>126</v>
      </c>
      <c r="D3524" s="16">
        <v>0</v>
      </c>
      <c r="E3524" s="18">
        <v>126</v>
      </c>
      <c r="F3524" s="2">
        <v>0.114342</v>
      </c>
      <c r="G3524" s="2">
        <v>11</v>
      </c>
    </row>
    <row r="3525" spans="1:7" x14ac:dyDescent="0.3">
      <c r="A3525" s="2">
        <v>10664</v>
      </c>
      <c r="B3525" s="2" t="s">
        <v>10498</v>
      </c>
      <c r="C3525" s="15">
        <v>12869680</v>
      </c>
      <c r="D3525" s="17">
        <v>5600000</v>
      </c>
      <c r="E3525" s="19">
        <v>18469680</v>
      </c>
      <c r="F3525" s="2">
        <v>22.341462</v>
      </c>
      <c r="G3525" s="2">
        <v>489</v>
      </c>
    </row>
    <row r="3526" spans="1:7" x14ac:dyDescent="0.3">
      <c r="A3526" s="2">
        <v>55567</v>
      </c>
      <c r="B3526" s="2" t="s">
        <v>10501</v>
      </c>
      <c r="C3526" s="14">
        <v>531826</v>
      </c>
      <c r="D3526" s="16">
        <v>0</v>
      </c>
      <c r="E3526" s="18">
        <v>531826</v>
      </c>
      <c r="F3526" s="2">
        <v>0.30592200000000003</v>
      </c>
      <c r="G3526" s="2">
        <v>6</v>
      </c>
    </row>
    <row r="3527" spans="1:7" x14ac:dyDescent="0.3">
      <c r="A3527" s="2">
        <v>9277</v>
      </c>
      <c r="B3527" s="2" t="s">
        <v>10503</v>
      </c>
      <c r="C3527" s="15">
        <v>154116327</v>
      </c>
      <c r="D3527" s="17">
        <v>5500000</v>
      </c>
      <c r="E3527" s="19">
        <v>159616327</v>
      </c>
      <c r="F3527" s="2">
        <v>28.500913000000001</v>
      </c>
      <c r="G3527" s="2">
        <v>622</v>
      </c>
    </row>
    <row r="3528" spans="1:7" x14ac:dyDescent="0.3">
      <c r="A3528" s="2">
        <v>9443</v>
      </c>
      <c r="B3528" s="2" t="s">
        <v>10505</v>
      </c>
      <c r="C3528" s="14">
        <v>53472904</v>
      </c>
      <c r="D3528" s="16">
        <v>5500000</v>
      </c>
      <c r="E3528" s="18">
        <v>58972904</v>
      </c>
      <c r="F3528" s="2">
        <v>10.439971</v>
      </c>
      <c r="G3528" s="2">
        <v>207</v>
      </c>
    </row>
    <row r="3529" spans="1:7" x14ac:dyDescent="0.3">
      <c r="A3529" s="2">
        <v>16186</v>
      </c>
      <c r="B3529" s="2" t="s">
        <v>10507</v>
      </c>
      <c r="C3529" s="15">
        <v>0</v>
      </c>
      <c r="D3529" s="17">
        <v>0</v>
      </c>
      <c r="E3529" s="19">
        <v>0</v>
      </c>
      <c r="F3529" s="2">
        <v>3.784535</v>
      </c>
      <c r="G3529" s="2">
        <v>71</v>
      </c>
    </row>
    <row r="3530" spans="1:7" x14ac:dyDescent="0.3">
      <c r="A3530" s="2">
        <v>7863</v>
      </c>
      <c r="B3530" s="2" t="s">
        <v>10510</v>
      </c>
      <c r="C3530" s="14">
        <v>0</v>
      </c>
      <c r="D3530" s="16">
        <v>0</v>
      </c>
      <c r="E3530" s="18">
        <v>0</v>
      </c>
      <c r="F3530" s="2">
        <v>10.396305</v>
      </c>
      <c r="G3530" s="2">
        <v>131</v>
      </c>
    </row>
    <row r="3531" spans="1:7" x14ac:dyDescent="0.3">
      <c r="A3531" s="2">
        <v>138697</v>
      </c>
      <c r="B3531" s="2" t="s">
        <v>10512</v>
      </c>
      <c r="C3531" s="15">
        <v>-6000000</v>
      </c>
      <c r="D3531" s="17">
        <v>6000000</v>
      </c>
      <c r="E3531" s="19">
        <v>0</v>
      </c>
      <c r="F3531" s="2">
        <v>33.296683999999999</v>
      </c>
      <c r="G3531" s="2">
        <v>1671</v>
      </c>
    </row>
    <row r="3532" spans="1:7" x14ac:dyDescent="0.3">
      <c r="A3532" s="2">
        <v>11901</v>
      </c>
      <c r="B3532" s="2" t="s">
        <v>10516</v>
      </c>
      <c r="C3532" s="14">
        <v>10200000</v>
      </c>
      <c r="D3532" s="16">
        <v>5500000</v>
      </c>
      <c r="E3532" s="18">
        <v>15700000</v>
      </c>
      <c r="F3532" s="2">
        <v>19.127238999999999</v>
      </c>
      <c r="G3532" s="2">
        <v>278</v>
      </c>
    </row>
    <row r="3533" spans="1:7" x14ac:dyDescent="0.3">
      <c r="A3533" s="2">
        <v>1548</v>
      </c>
      <c r="B3533" s="2" t="s">
        <v>10518</v>
      </c>
      <c r="C3533" s="15">
        <v>-7000000</v>
      </c>
      <c r="D3533" s="17">
        <v>7000000</v>
      </c>
      <c r="E3533" s="19">
        <v>0</v>
      </c>
      <c r="F3533" s="2">
        <v>14.072941</v>
      </c>
      <c r="G3533" s="2">
        <v>426</v>
      </c>
    </row>
    <row r="3534" spans="1:7" x14ac:dyDescent="0.3">
      <c r="A3534" s="2">
        <v>11889</v>
      </c>
      <c r="B3534" s="2" t="s">
        <v>10520</v>
      </c>
      <c r="C3534" s="14">
        <v>0</v>
      </c>
      <c r="D3534" s="16">
        <v>0</v>
      </c>
      <c r="E3534" s="18">
        <v>0</v>
      </c>
      <c r="F3534" s="2">
        <v>2.7140430000000002</v>
      </c>
      <c r="G3534" s="2">
        <v>47</v>
      </c>
    </row>
    <row r="3535" spans="1:7" x14ac:dyDescent="0.3">
      <c r="A3535" s="2">
        <v>33155</v>
      </c>
      <c r="B3535" s="2" t="s">
        <v>10522</v>
      </c>
      <c r="C3535" s="15">
        <v>-635000</v>
      </c>
      <c r="D3535" s="17">
        <v>5500000</v>
      </c>
      <c r="E3535" s="19">
        <v>4865000</v>
      </c>
      <c r="F3535" s="2">
        <v>2.141143</v>
      </c>
      <c r="G3535" s="2">
        <v>16</v>
      </c>
    </row>
    <row r="3536" spans="1:7" x14ac:dyDescent="0.3">
      <c r="A3536" s="2">
        <v>5528</v>
      </c>
      <c r="B3536" s="2" t="s">
        <v>10526</v>
      </c>
      <c r="C3536" s="14">
        <v>0</v>
      </c>
      <c r="D3536" s="16">
        <v>0</v>
      </c>
      <c r="E3536" s="18">
        <v>0</v>
      </c>
      <c r="F3536" s="2">
        <v>20.982455000000002</v>
      </c>
      <c r="G3536" s="2">
        <v>526</v>
      </c>
    </row>
    <row r="3537" spans="1:7" x14ac:dyDescent="0.3">
      <c r="A3537" s="2">
        <v>321</v>
      </c>
      <c r="B3537" s="2" t="s">
        <v>10529</v>
      </c>
      <c r="C3537" s="15">
        <v>-1330097</v>
      </c>
      <c r="D3537" s="17">
        <v>4361898</v>
      </c>
      <c r="E3537" s="19">
        <v>3031801</v>
      </c>
      <c r="F3537" s="2">
        <v>2.0807410000000002</v>
      </c>
      <c r="G3537" s="2">
        <v>28</v>
      </c>
    </row>
    <row r="3538" spans="1:7" x14ac:dyDescent="0.3">
      <c r="A3538" s="2">
        <v>4997</v>
      </c>
      <c r="B3538" s="2" t="s">
        <v>10533</v>
      </c>
      <c r="C3538" s="14">
        <v>-2533556</v>
      </c>
      <c r="D3538" s="16">
        <v>5000000</v>
      </c>
      <c r="E3538" s="18">
        <v>2466444</v>
      </c>
      <c r="F3538" s="2">
        <v>7.79068</v>
      </c>
      <c r="G3538" s="2">
        <v>73</v>
      </c>
    </row>
    <row r="3539" spans="1:7" x14ac:dyDescent="0.3">
      <c r="A3539" s="2">
        <v>925</v>
      </c>
      <c r="B3539" s="2" t="s">
        <v>10536</v>
      </c>
      <c r="C3539" s="15">
        <v>30795445</v>
      </c>
      <c r="D3539" s="17">
        <v>6500000</v>
      </c>
      <c r="E3539" s="19">
        <v>37295445</v>
      </c>
      <c r="F3539" s="2">
        <v>15.580335</v>
      </c>
      <c r="G3539" s="2">
        <v>292</v>
      </c>
    </row>
    <row r="3540" spans="1:7" x14ac:dyDescent="0.3">
      <c r="A3540" s="2">
        <v>27451</v>
      </c>
      <c r="B3540" s="2" t="s">
        <v>10538</v>
      </c>
      <c r="C3540" s="14">
        <v>0</v>
      </c>
      <c r="D3540" s="16">
        <v>0</v>
      </c>
      <c r="E3540" s="18">
        <v>0</v>
      </c>
      <c r="F3540" s="2">
        <v>5.3362429999999996</v>
      </c>
      <c r="G3540" s="2">
        <v>15</v>
      </c>
    </row>
    <row r="3541" spans="1:7" x14ac:dyDescent="0.3">
      <c r="A3541" s="2">
        <v>73532</v>
      </c>
      <c r="B3541" s="2" t="s">
        <v>10541</v>
      </c>
      <c r="C3541" s="15">
        <v>-3850000</v>
      </c>
      <c r="D3541" s="17">
        <v>3850000</v>
      </c>
      <c r="E3541" s="19">
        <v>0</v>
      </c>
      <c r="F3541" s="2">
        <v>10.787322</v>
      </c>
      <c r="G3541" s="2">
        <v>97</v>
      </c>
    </row>
    <row r="3542" spans="1:7" x14ac:dyDescent="0.3">
      <c r="A3542" s="2">
        <v>979</v>
      </c>
      <c r="B3542" s="2" t="s">
        <v>10544</v>
      </c>
      <c r="C3542" s="14">
        <v>792</v>
      </c>
      <c r="D3542" s="16">
        <v>0</v>
      </c>
      <c r="E3542" s="18">
        <v>792</v>
      </c>
      <c r="F3542" s="2">
        <v>32.476098</v>
      </c>
      <c r="G3542" s="2">
        <v>538</v>
      </c>
    </row>
    <row r="3543" spans="1:7" x14ac:dyDescent="0.3">
      <c r="A3543" s="2">
        <v>193722</v>
      </c>
      <c r="B3543" s="2" t="s">
        <v>10546</v>
      </c>
      <c r="C3543" s="15">
        <v>-5500000</v>
      </c>
      <c r="D3543" s="17">
        <v>5500000</v>
      </c>
      <c r="E3543" s="19">
        <v>0</v>
      </c>
      <c r="F3543" s="2">
        <v>3.2139199999999999</v>
      </c>
      <c r="G3543" s="2">
        <v>31</v>
      </c>
    </row>
    <row r="3544" spans="1:7" x14ac:dyDescent="0.3">
      <c r="A3544" s="2">
        <v>7913</v>
      </c>
      <c r="B3544" s="2" t="s">
        <v>10549</v>
      </c>
      <c r="C3544" s="14">
        <v>9302151</v>
      </c>
      <c r="D3544" s="16">
        <v>2200000</v>
      </c>
      <c r="E3544" s="18">
        <v>11502151</v>
      </c>
      <c r="F3544" s="2">
        <v>5.2069669999999997</v>
      </c>
      <c r="G3544" s="2">
        <v>97</v>
      </c>
    </row>
    <row r="3545" spans="1:7" x14ac:dyDescent="0.3">
      <c r="A3545" s="2">
        <v>253253</v>
      </c>
      <c r="B3545" s="2" t="s">
        <v>10553</v>
      </c>
      <c r="C3545" s="15">
        <v>0</v>
      </c>
      <c r="D3545" s="17">
        <v>0</v>
      </c>
      <c r="E3545" s="19">
        <v>0</v>
      </c>
      <c r="F3545" s="2">
        <v>1.5846</v>
      </c>
      <c r="G3545" s="2">
        <v>9</v>
      </c>
    </row>
    <row r="3546" spans="1:7" x14ac:dyDescent="0.3">
      <c r="A3546" s="2">
        <v>51995</v>
      </c>
      <c r="B3546" s="2" t="s">
        <v>10557</v>
      </c>
      <c r="C3546" s="14">
        <v>-8000000</v>
      </c>
      <c r="D3546" s="16">
        <v>8000000</v>
      </c>
      <c r="E3546" s="18">
        <v>0</v>
      </c>
      <c r="F3546" s="2">
        <v>3.653305</v>
      </c>
      <c r="G3546" s="2">
        <v>28</v>
      </c>
    </row>
    <row r="3547" spans="1:7" x14ac:dyDescent="0.3">
      <c r="A3547" s="2">
        <v>13173</v>
      </c>
      <c r="B3547" s="2" t="s">
        <v>10561</v>
      </c>
      <c r="C3547" s="15">
        <v>0</v>
      </c>
      <c r="D3547" s="17">
        <v>0</v>
      </c>
      <c r="E3547" s="19">
        <v>0</v>
      </c>
      <c r="F3547" s="2">
        <v>3.8651219999999999</v>
      </c>
      <c r="G3547" s="2">
        <v>57</v>
      </c>
    </row>
    <row r="3548" spans="1:7" x14ac:dyDescent="0.3">
      <c r="A3548" s="2">
        <v>22908</v>
      </c>
      <c r="B3548" s="2" t="s">
        <v>10564</v>
      </c>
      <c r="C3548" s="14">
        <v>0</v>
      </c>
      <c r="D3548" s="16">
        <v>0</v>
      </c>
      <c r="E3548" s="18">
        <v>0</v>
      </c>
      <c r="F3548" s="2">
        <v>1.391958</v>
      </c>
      <c r="G3548" s="2">
        <v>18</v>
      </c>
    </row>
    <row r="3549" spans="1:7" x14ac:dyDescent="0.3">
      <c r="A3549" s="2">
        <v>70670</v>
      </c>
      <c r="B3549" s="2" t="s">
        <v>10567</v>
      </c>
      <c r="C3549" s="15">
        <v>15699707</v>
      </c>
      <c r="D3549" s="17">
        <v>0</v>
      </c>
      <c r="E3549" s="19">
        <v>15699707</v>
      </c>
      <c r="F3549" s="2">
        <v>20.821846000000001</v>
      </c>
      <c r="G3549" s="2">
        <v>399</v>
      </c>
    </row>
    <row r="3550" spans="1:7" x14ac:dyDescent="0.3">
      <c r="A3550" s="2">
        <v>84204</v>
      </c>
      <c r="B3550" s="2" t="s">
        <v>10571</v>
      </c>
      <c r="C3550" s="14">
        <v>0</v>
      </c>
      <c r="D3550" s="16">
        <v>0</v>
      </c>
      <c r="E3550" s="18">
        <v>0</v>
      </c>
      <c r="F3550" s="2">
        <v>9.4512280000000004</v>
      </c>
      <c r="G3550" s="2">
        <v>140</v>
      </c>
    </row>
    <row r="3551" spans="1:7" x14ac:dyDescent="0.3">
      <c r="A3551" s="2">
        <v>25248</v>
      </c>
      <c r="B3551" s="2" t="s">
        <v>10574</v>
      </c>
      <c r="C3551" s="15">
        <v>0</v>
      </c>
      <c r="D3551" s="17">
        <v>0</v>
      </c>
      <c r="E3551" s="19">
        <v>0</v>
      </c>
      <c r="F3551" s="2">
        <v>1.6884950000000001</v>
      </c>
      <c r="G3551" s="2">
        <v>24</v>
      </c>
    </row>
    <row r="3552" spans="1:7" x14ac:dyDescent="0.3">
      <c r="A3552" s="2">
        <v>230266</v>
      </c>
      <c r="B3552" s="2" t="s">
        <v>10577</v>
      </c>
      <c r="C3552" s="14">
        <v>-500000</v>
      </c>
      <c r="D3552" s="16">
        <v>5500000</v>
      </c>
      <c r="E3552" s="18">
        <v>5000000</v>
      </c>
      <c r="F3552" s="2">
        <v>5.0330649999999997</v>
      </c>
      <c r="G3552" s="2">
        <v>45</v>
      </c>
    </row>
    <row r="3553" spans="1:7" x14ac:dyDescent="0.3">
      <c r="A3553" s="2">
        <v>16633</v>
      </c>
      <c r="B3553" s="2" t="s">
        <v>10582</v>
      </c>
      <c r="C3553" s="15">
        <v>-5100000</v>
      </c>
      <c r="D3553" s="17">
        <v>5100000</v>
      </c>
      <c r="E3553" s="19">
        <v>0</v>
      </c>
      <c r="F3553" s="2">
        <v>5.9340159999999997</v>
      </c>
      <c r="G3553" s="2">
        <v>102</v>
      </c>
    </row>
    <row r="3554" spans="1:7" x14ac:dyDescent="0.3">
      <c r="A3554" s="2">
        <v>63006</v>
      </c>
      <c r="B3554" s="2" t="s">
        <v>10586</v>
      </c>
      <c r="C3554" s="14">
        <v>0</v>
      </c>
      <c r="D3554" s="16">
        <v>0</v>
      </c>
      <c r="E3554" s="18">
        <v>0</v>
      </c>
      <c r="F3554" s="2">
        <v>7.5816999999999996E-2</v>
      </c>
      <c r="G3554" s="2">
        <v>7</v>
      </c>
    </row>
    <row r="3555" spans="1:7" x14ac:dyDescent="0.3">
      <c r="A3555" s="2">
        <v>91586</v>
      </c>
      <c r="B3555" s="2" t="s">
        <v>10589</v>
      </c>
      <c r="C3555" s="15">
        <v>-5000000</v>
      </c>
      <c r="D3555" s="17">
        <v>5000000</v>
      </c>
      <c r="E3555" s="19">
        <v>0</v>
      </c>
      <c r="F3555" s="2">
        <v>48.375847999999998</v>
      </c>
      <c r="G3555" s="2">
        <v>1211</v>
      </c>
    </row>
    <row r="3556" spans="1:7" x14ac:dyDescent="0.3">
      <c r="A3556" s="2">
        <v>215</v>
      </c>
      <c r="B3556" s="2" t="s">
        <v>10591</v>
      </c>
      <c r="C3556" s="14">
        <v>148925093</v>
      </c>
      <c r="D3556" s="16">
        <v>4000000</v>
      </c>
      <c r="E3556" s="18">
        <v>152925093</v>
      </c>
      <c r="F3556" s="2">
        <v>42.187986000000002</v>
      </c>
      <c r="G3556" s="2">
        <v>1251</v>
      </c>
    </row>
    <row r="3557" spans="1:7" x14ac:dyDescent="0.3">
      <c r="A3557" s="2">
        <v>333371</v>
      </c>
      <c r="B3557" s="2" t="s">
        <v>10593</v>
      </c>
      <c r="C3557" s="15">
        <v>93286421</v>
      </c>
      <c r="D3557" s="17">
        <v>15000000</v>
      </c>
      <c r="E3557" s="19">
        <v>108286421</v>
      </c>
      <c r="F3557" s="2">
        <v>53.698683000000003</v>
      </c>
      <c r="G3557" s="2">
        <v>2468</v>
      </c>
    </row>
    <row r="3558" spans="1:7" x14ac:dyDescent="0.3">
      <c r="A3558" s="2">
        <v>9012</v>
      </c>
      <c r="B3558" s="2" t="s">
        <v>10597</v>
      </c>
      <c r="C3558" s="14">
        <v>59282312</v>
      </c>
      <c r="D3558" s="16">
        <v>5000000</v>
      </c>
      <c r="E3558" s="18">
        <v>64282312</v>
      </c>
      <c r="F3558" s="2">
        <v>14.752587</v>
      </c>
      <c r="G3558" s="2">
        <v>345</v>
      </c>
    </row>
    <row r="3559" spans="1:7" x14ac:dyDescent="0.3">
      <c r="A3559" s="2">
        <v>345911</v>
      </c>
      <c r="B3559" s="2" t="s">
        <v>10599</v>
      </c>
      <c r="C3559" s="15">
        <v>39207032</v>
      </c>
      <c r="D3559" s="17">
        <v>4900000</v>
      </c>
      <c r="E3559" s="19">
        <v>44107032</v>
      </c>
      <c r="F3559" s="2">
        <v>48.170507999999998</v>
      </c>
      <c r="G3559" s="2">
        <v>1129</v>
      </c>
    </row>
    <row r="3560" spans="1:7" x14ac:dyDescent="0.3">
      <c r="A3560" s="2">
        <v>72571</v>
      </c>
      <c r="B3560" s="2" t="s">
        <v>10603</v>
      </c>
      <c r="C3560" s="14">
        <v>200703818</v>
      </c>
      <c r="D3560" s="16">
        <v>5000000</v>
      </c>
      <c r="E3560" s="18">
        <v>205703818</v>
      </c>
      <c r="F3560" s="2">
        <v>29.15813</v>
      </c>
      <c r="G3560" s="2">
        <v>669</v>
      </c>
    </row>
    <row r="3561" spans="1:7" x14ac:dyDescent="0.3">
      <c r="A3561" s="2">
        <v>242512</v>
      </c>
      <c r="B3561" s="2" t="s">
        <v>10605</v>
      </c>
      <c r="C3561" s="15">
        <v>98590271</v>
      </c>
      <c r="D3561" s="17">
        <v>5000000</v>
      </c>
      <c r="E3561" s="19">
        <v>103590271</v>
      </c>
      <c r="F3561" s="2">
        <v>56.304659999999998</v>
      </c>
      <c r="G3561" s="2">
        <v>983</v>
      </c>
    </row>
    <row r="3562" spans="1:7" x14ac:dyDescent="0.3">
      <c r="A3562" s="2">
        <v>10072</v>
      </c>
      <c r="B3562" s="2" t="s">
        <v>10608</v>
      </c>
      <c r="C3562" s="14">
        <v>39793222</v>
      </c>
      <c r="D3562" s="16">
        <v>5000000</v>
      </c>
      <c r="E3562" s="18">
        <v>44793222</v>
      </c>
      <c r="F3562" s="2">
        <v>17.304055000000002</v>
      </c>
      <c r="G3562" s="2">
        <v>354</v>
      </c>
    </row>
    <row r="3563" spans="1:7" x14ac:dyDescent="0.3">
      <c r="A3563" s="2">
        <v>211954</v>
      </c>
      <c r="B3563" s="2" t="s">
        <v>10610</v>
      </c>
      <c r="C3563" s="15">
        <v>93567206</v>
      </c>
      <c r="D3563" s="17">
        <v>5500000</v>
      </c>
      <c r="E3563" s="19">
        <v>99067206</v>
      </c>
      <c r="F3563" s="2">
        <v>9.5972899999999992</v>
      </c>
      <c r="G3563" s="2">
        <v>205</v>
      </c>
    </row>
    <row r="3564" spans="1:7" x14ac:dyDescent="0.3">
      <c r="A3564" s="2">
        <v>82990</v>
      </c>
      <c r="B3564" s="2" t="s">
        <v>10613</v>
      </c>
      <c r="C3564" s="14">
        <v>137817992</v>
      </c>
      <c r="D3564" s="16">
        <v>5000000</v>
      </c>
      <c r="E3564" s="18">
        <v>142817992</v>
      </c>
      <c r="F3564" s="2">
        <v>20.326336999999999</v>
      </c>
      <c r="G3564" s="2">
        <v>563</v>
      </c>
    </row>
    <row r="3565" spans="1:7" x14ac:dyDescent="0.3">
      <c r="A3565" s="2">
        <v>29912</v>
      </c>
      <c r="B3565" s="2" t="s">
        <v>10615</v>
      </c>
      <c r="C3565" s="15">
        <v>31900000</v>
      </c>
      <c r="D3565" s="17">
        <v>4100000</v>
      </c>
      <c r="E3565" s="19">
        <v>36000000</v>
      </c>
      <c r="F3565" s="2">
        <v>4.0288750000000002</v>
      </c>
      <c r="G3565" s="2">
        <v>42</v>
      </c>
    </row>
    <row r="3566" spans="1:7" x14ac:dyDescent="0.3">
      <c r="A3566" s="2">
        <v>11843</v>
      </c>
      <c r="B3566" s="2" t="s">
        <v>10618</v>
      </c>
      <c r="C3566" s="14">
        <v>36833347</v>
      </c>
      <c r="D3566" s="16">
        <v>5000000</v>
      </c>
      <c r="E3566" s="18">
        <v>41833347</v>
      </c>
      <c r="F3566" s="2">
        <v>6.4707660000000002</v>
      </c>
      <c r="G3566" s="2">
        <v>137</v>
      </c>
    </row>
    <row r="3567" spans="1:7" x14ac:dyDescent="0.3">
      <c r="A3567" s="2">
        <v>11284</v>
      </c>
      <c r="B3567" s="2" t="s">
        <v>10621</v>
      </c>
      <c r="C3567" s="15">
        <v>23872033</v>
      </c>
      <c r="D3567" s="17">
        <v>11000000</v>
      </c>
      <c r="E3567" s="19">
        <v>34872033</v>
      </c>
      <c r="F3567" s="2">
        <v>16.856231000000001</v>
      </c>
      <c r="G3567" s="2">
        <v>272</v>
      </c>
    </row>
    <row r="3568" spans="1:7" x14ac:dyDescent="0.3">
      <c r="A3568" s="2">
        <v>504</v>
      </c>
      <c r="B3568" s="2" t="s">
        <v>10623</v>
      </c>
      <c r="C3568" s="14">
        <v>52378584</v>
      </c>
      <c r="D3568" s="16">
        <v>8000000</v>
      </c>
      <c r="E3568" s="18">
        <v>60378584</v>
      </c>
      <c r="F3568" s="2">
        <v>19.683187</v>
      </c>
      <c r="G3568" s="2">
        <v>485</v>
      </c>
    </row>
    <row r="3569" spans="1:7" x14ac:dyDescent="0.3">
      <c r="A3569" s="2">
        <v>173</v>
      </c>
      <c r="B3569" s="2" t="s">
        <v>10627</v>
      </c>
      <c r="C3569" s="15">
        <v>23200000</v>
      </c>
      <c r="D3569" s="17">
        <v>5000000</v>
      </c>
      <c r="E3569" s="19">
        <v>28200000</v>
      </c>
      <c r="F3569" s="2">
        <v>9.3581970000000005</v>
      </c>
      <c r="G3569" s="2">
        <v>157</v>
      </c>
    </row>
    <row r="3570" spans="1:7" x14ac:dyDescent="0.3">
      <c r="A3570" s="2">
        <v>227348</v>
      </c>
      <c r="B3570" s="2" t="s">
        <v>10629</v>
      </c>
      <c r="C3570" s="14">
        <v>81362372</v>
      </c>
      <c r="D3570" s="16">
        <v>5000000</v>
      </c>
      <c r="E3570" s="18">
        <v>86362372</v>
      </c>
      <c r="F3570" s="2">
        <v>19.984476999999998</v>
      </c>
      <c r="G3570" s="2">
        <v>449</v>
      </c>
    </row>
    <row r="3571" spans="1:7" x14ac:dyDescent="0.3">
      <c r="A3571" s="2">
        <v>1955</v>
      </c>
      <c r="B3571" s="2" t="s">
        <v>10632</v>
      </c>
      <c r="C3571" s="15">
        <v>21010864</v>
      </c>
      <c r="D3571" s="17">
        <v>5000000</v>
      </c>
      <c r="E3571" s="19">
        <v>26010864</v>
      </c>
      <c r="F3571" s="2">
        <v>30.271066000000001</v>
      </c>
      <c r="G3571" s="2">
        <v>719</v>
      </c>
    </row>
    <row r="3572" spans="1:7" x14ac:dyDescent="0.3">
      <c r="A3572" s="2">
        <v>152532</v>
      </c>
      <c r="B3572" s="2" t="s">
        <v>10635</v>
      </c>
      <c r="C3572" s="14">
        <v>50198285</v>
      </c>
      <c r="D3572" s="16">
        <v>5000000</v>
      </c>
      <c r="E3572" s="18">
        <v>55198285</v>
      </c>
      <c r="F3572" s="2">
        <v>59.454473</v>
      </c>
      <c r="G3572" s="2">
        <v>2886</v>
      </c>
    </row>
    <row r="3573" spans="1:7" x14ac:dyDescent="0.3">
      <c r="A3573" s="2">
        <v>243940</v>
      </c>
      <c r="B3573" s="2" t="s">
        <v>10637</v>
      </c>
      <c r="C3573" s="15">
        <v>60810728</v>
      </c>
      <c r="D3573" s="17">
        <v>3300000</v>
      </c>
      <c r="E3573" s="19">
        <v>64110728</v>
      </c>
      <c r="F3573" s="2">
        <v>20.304234999999998</v>
      </c>
      <c r="G3573" s="2">
        <v>505</v>
      </c>
    </row>
    <row r="3574" spans="1:7" x14ac:dyDescent="0.3">
      <c r="A3574" s="2">
        <v>77</v>
      </c>
      <c r="B3574" s="2" t="s">
        <v>10640</v>
      </c>
      <c r="C3574" s="14">
        <v>30723096</v>
      </c>
      <c r="D3574" s="16">
        <v>9000000</v>
      </c>
      <c r="E3574" s="18">
        <v>39723096</v>
      </c>
      <c r="F3574" s="2">
        <v>60.715150999999999</v>
      </c>
      <c r="G3574" s="2">
        <v>4028</v>
      </c>
    </row>
    <row r="3575" spans="1:7" x14ac:dyDescent="0.3">
      <c r="A3575" s="2">
        <v>157547</v>
      </c>
      <c r="B3575" s="2" t="s">
        <v>10642</v>
      </c>
      <c r="C3575" s="15">
        <v>39030246</v>
      </c>
      <c r="D3575" s="17">
        <v>5000000</v>
      </c>
      <c r="E3575" s="19">
        <v>44030246</v>
      </c>
      <c r="F3575" s="2">
        <v>35.871248000000001</v>
      </c>
      <c r="G3575" s="2">
        <v>1050</v>
      </c>
    </row>
    <row r="3576" spans="1:7" x14ac:dyDescent="0.3">
      <c r="A3576" s="2">
        <v>2295</v>
      </c>
      <c r="B3576" s="2" t="s">
        <v>10646</v>
      </c>
      <c r="C3576" s="14">
        <v>21888376</v>
      </c>
      <c r="D3576" s="16">
        <v>5000000</v>
      </c>
      <c r="E3576" s="18">
        <v>26888376</v>
      </c>
      <c r="F3576" s="2">
        <v>18.077963</v>
      </c>
      <c r="G3576" s="2">
        <v>398</v>
      </c>
    </row>
    <row r="3577" spans="1:7" x14ac:dyDescent="0.3">
      <c r="A3577" s="2">
        <v>71</v>
      </c>
      <c r="B3577" s="2" t="s">
        <v>10648</v>
      </c>
      <c r="C3577" s="15">
        <v>105000000</v>
      </c>
      <c r="D3577" s="17">
        <v>5000000</v>
      </c>
      <c r="E3577" s="19">
        <v>110000000</v>
      </c>
      <c r="F3577" s="2">
        <v>20.428236999999999</v>
      </c>
      <c r="G3577" s="2">
        <v>750</v>
      </c>
    </row>
    <row r="3578" spans="1:7" x14ac:dyDescent="0.3">
      <c r="A3578" s="2">
        <v>147773</v>
      </c>
      <c r="B3578" s="2" t="s">
        <v>10650</v>
      </c>
      <c r="C3578" s="14">
        <v>18598652</v>
      </c>
      <c r="D3578" s="16">
        <v>4600000</v>
      </c>
      <c r="E3578" s="18">
        <v>23198652</v>
      </c>
      <c r="F3578" s="2">
        <v>32.144440000000003</v>
      </c>
      <c r="G3578" s="2">
        <v>688</v>
      </c>
    </row>
    <row r="3579" spans="1:7" x14ac:dyDescent="0.3">
      <c r="A3579" s="2">
        <v>16096</v>
      </c>
      <c r="B3579" s="2" t="s">
        <v>10653</v>
      </c>
      <c r="C3579" s="15">
        <v>0</v>
      </c>
      <c r="D3579" s="17">
        <v>0</v>
      </c>
      <c r="E3579" s="19">
        <v>0</v>
      </c>
      <c r="F3579" s="2">
        <v>3.6735660000000001</v>
      </c>
      <c r="G3579" s="2">
        <v>21</v>
      </c>
    </row>
    <row r="3580" spans="1:7" x14ac:dyDescent="0.3">
      <c r="A3580" s="2">
        <v>24266</v>
      </c>
      <c r="B3580" s="2" t="s">
        <v>10657</v>
      </c>
      <c r="C3580" s="14">
        <v>17159423</v>
      </c>
      <c r="D3580" s="16">
        <v>3500000</v>
      </c>
      <c r="E3580" s="18">
        <v>20659423</v>
      </c>
      <c r="F3580" s="2">
        <v>3.6564909999999999</v>
      </c>
      <c r="G3580" s="2">
        <v>37</v>
      </c>
    </row>
    <row r="3581" spans="1:7" x14ac:dyDescent="0.3">
      <c r="A3581" s="2">
        <v>16508</v>
      </c>
      <c r="B3581" s="2" t="s">
        <v>10661</v>
      </c>
      <c r="C3581" s="15">
        <v>0</v>
      </c>
      <c r="D3581" s="17">
        <v>0</v>
      </c>
      <c r="E3581" s="19">
        <v>0</v>
      </c>
      <c r="F3581" s="2">
        <v>1.8848400000000001</v>
      </c>
      <c r="G3581" s="2">
        <v>22</v>
      </c>
    </row>
    <row r="3582" spans="1:7" x14ac:dyDescent="0.3">
      <c r="A3582" s="2">
        <v>2895</v>
      </c>
      <c r="B3582" s="2" t="s">
        <v>10664</v>
      </c>
      <c r="C3582" s="14">
        <v>-5000000</v>
      </c>
      <c r="D3582" s="16">
        <v>5000000</v>
      </c>
      <c r="E3582" s="18">
        <v>0</v>
      </c>
      <c r="F3582" s="2">
        <v>4.2278070000000003</v>
      </c>
      <c r="G3582" s="2">
        <v>38</v>
      </c>
    </row>
    <row r="3583" spans="1:7" x14ac:dyDescent="0.3">
      <c r="A3583" s="2">
        <v>15660</v>
      </c>
      <c r="B3583" s="2" t="s">
        <v>10668</v>
      </c>
      <c r="C3583" s="15">
        <v>0</v>
      </c>
      <c r="D3583" s="17">
        <v>0</v>
      </c>
      <c r="E3583" s="19">
        <v>0</v>
      </c>
      <c r="F3583" s="2">
        <v>3.102862</v>
      </c>
      <c r="G3583" s="2">
        <v>54</v>
      </c>
    </row>
    <row r="3584" spans="1:7" x14ac:dyDescent="0.3">
      <c r="A3584" s="2">
        <v>59968</v>
      </c>
      <c r="B3584" s="2" t="s">
        <v>10671</v>
      </c>
      <c r="C3584" s="14">
        <v>7273593</v>
      </c>
      <c r="D3584" s="16">
        <v>10000000</v>
      </c>
      <c r="E3584" s="18">
        <v>17273593</v>
      </c>
      <c r="F3584" s="2">
        <v>15.688439000000001</v>
      </c>
      <c r="G3584" s="2">
        <v>365</v>
      </c>
    </row>
    <row r="3585" spans="1:7" x14ac:dyDescent="0.3">
      <c r="A3585" s="2">
        <v>323677</v>
      </c>
      <c r="B3585" s="2" t="s">
        <v>10674</v>
      </c>
      <c r="C3585" s="15">
        <v>19804129</v>
      </c>
      <c r="D3585" s="17">
        <v>5000000</v>
      </c>
      <c r="E3585" s="19">
        <v>24804129</v>
      </c>
      <c r="F3585" s="2">
        <v>22.995100000000001</v>
      </c>
      <c r="G3585" s="2">
        <v>478</v>
      </c>
    </row>
    <row r="3586" spans="1:7" x14ac:dyDescent="0.3">
      <c r="A3586" s="2">
        <v>19848</v>
      </c>
      <c r="B3586" s="2" t="s">
        <v>10677</v>
      </c>
      <c r="C3586" s="14">
        <v>0</v>
      </c>
      <c r="D3586" s="16">
        <v>0</v>
      </c>
      <c r="E3586" s="18">
        <v>0</v>
      </c>
      <c r="F3586" s="2">
        <v>5.7698219999999996</v>
      </c>
      <c r="G3586" s="2">
        <v>14</v>
      </c>
    </row>
    <row r="3587" spans="1:7" x14ac:dyDescent="0.3">
      <c r="A3587" s="2">
        <v>256274</v>
      </c>
      <c r="B3587" s="2" t="s">
        <v>10680</v>
      </c>
      <c r="C3587" s="15">
        <v>35100000</v>
      </c>
      <c r="D3587" s="17">
        <v>5000000</v>
      </c>
      <c r="E3587" s="19">
        <v>40100000</v>
      </c>
      <c r="F3587" s="2">
        <v>26.510558</v>
      </c>
      <c r="G3587" s="2">
        <v>766</v>
      </c>
    </row>
    <row r="3588" spans="1:7" x14ac:dyDescent="0.3">
      <c r="A3588" s="2">
        <v>235271</v>
      </c>
      <c r="B3588" s="2" t="s">
        <v>10682</v>
      </c>
      <c r="C3588" s="14">
        <v>0</v>
      </c>
      <c r="D3588" s="16">
        <v>0</v>
      </c>
      <c r="E3588" s="18">
        <v>0</v>
      </c>
      <c r="F3588" s="2">
        <v>7.5445149999999996</v>
      </c>
      <c r="G3588" s="2">
        <v>63</v>
      </c>
    </row>
    <row r="3589" spans="1:7" x14ac:dyDescent="0.3">
      <c r="A3589" s="2">
        <v>45153</v>
      </c>
      <c r="B3589" s="2" t="s">
        <v>10684</v>
      </c>
      <c r="C3589" s="15">
        <v>0</v>
      </c>
      <c r="D3589" s="17">
        <v>0</v>
      </c>
      <c r="E3589" s="19">
        <v>0</v>
      </c>
      <c r="F3589" s="2">
        <v>1.126941</v>
      </c>
      <c r="G3589" s="2">
        <v>27</v>
      </c>
    </row>
    <row r="3590" spans="1:7" x14ac:dyDescent="0.3">
      <c r="A3590" s="2">
        <v>284293</v>
      </c>
      <c r="B3590" s="2" t="s">
        <v>10686</v>
      </c>
      <c r="C3590" s="14">
        <v>38884652</v>
      </c>
      <c r="D3590" s="16">
        <v>5000000</v>
      </c>
      <c r="E3590" s="18">
        <v>43884652</v>
      </c>
      <c r="F3590" s="2">
        <v>35.307577000000002</v>
      </c>
      <c r="G3590" s="2">
        <v>1104</v>
      </c>
    </row>
    <row r="3591" spans="1:7" x14ac:dyDescent="0.3">
      <c r="A3591" s="2">
        <v>24973</v>
      </c>
      <c r="B3591" s="2" t="s">
        <v>10689</v>
      </c>
      <c r="C3591" s="15">
        <v>10000000</v>
      </c>
      <c r="D3591" s="17">
        <v>5000000</v>
      </c>
      <c r="E3591" s="19">
        <v>15000000</v>
      </c>
      <c r="F3591" s="2">
        <v>4.0791110000000002</v>
      </c>
      <c r="G3591" s="2">
        <v>11</v>
      </c>
    </row>
    <row r="3592" spans="1:7" x14ac:dyDescent="0.3">
      <c r="A3592" s="2">
        <v>21610</v>
      </c>
      <c r="B3592" s="2" t="s">
        <v>10692</v>
      </c>
      <c r="C3592" s="14">
        <v>14905359</v>
      </c>
      <c r="D3592" s="16">
        <v>5000000</v>
      </c>
      <c r="E3592" s="18">
        <v>19905359</v>
      </c>
      <c r="F3592" s="2">
        <v>7.0588680000000004</v>
      </c>
      <c r="G3592" s="2">
        <v>86</v>
      </c>
    </row>
    <row r="3593" spans="1:7" x14ac:dyDescent="0.3">
      <c r="A3593" s="2">
        <v>10283</v>
      </c>
      <c r="B3593" s="2" t="s">
        <v>10695</v>
      </c>
      <c r="C3593" s="15">
        <v>9000000</v>
      </c>
      <c r="D3593" s="17">
        <v>5000000</v>
      </c>
      <c r="E3593" s="19">
        <v>14000000</v>
      </c>
      <c r="F3593" s="2">
        <v>12.904615</v>
      </c>
      <c r="G3593" s="2">
        <v>191</v>
      </c>
    </row>
    <row r="3594" spans="1:7" x14ac:dyDescent="0.3">
      <c r="A3594" s="2">
        <v>8346</v>
      </c>
      <c r="B3594" s="2" t="s">
        <v>10698</v>
      </c>
      <c r="C3594" s="14">
        <v>363744044</v>
      </c>
      <c r="D3594" s="16">
        <v>5000000</v>
      </c>
      <c r="E3594" s="18">
        <v>368744044</v>
      </c>
      <c r="F3594" s="2">
        <v>18.115566000000001</v>
      </c>
      <c r="G3594" s="2">
        <v>671</v>
      </c>
    </row>
    <row r="3595" spans="1:7" x14ac:dyDescent="0.3">
      <c r="A3595" s="2">
        <v>122081</v>
      </c>
      <c r="B3595" s="2" t="s">
        <v>10701</v>
      </c>
      <c r="C3595" s="15">
        <v>26724284</v>
      </c>
      <c r="D3595" s="17">
        <v>5000000</v>
      </c>
      <c r="E3595" s="19">
        <v>31724284</v>
      </c>
      <c r="F3595" s="2">
        <v>62.554172999999999</v>
      </c>
      <c r="G3595" s="2">
        <v>1551</v>
      </c>
    </row>
    <row r="3596" spans="1:7" x14ac:dyDescent="0.3">
      <c r="A3596" s="2">
        <v>10987</v>
      </c>
      <c r="B3596" s="2" t="s">
        <v>10705</v>
      </c>
      <c r="C3596" s="14">
        <v>10116634</v>
      </c>
      <c r="D3596" s="16">
        <v>5000000</v>
      </c>
      <c r="E3596" s="18">
        <v>15116634</v>
      </c>
      <c r="F3596" s="2">
        <v>9.4837170000000004</v>
      </c>
      <c r="G3596" s="2">
        <v>170</v>
      </c>
    </row>
    <row r="3597" spans="1:7" x14ac:dyDescent="0.3">
      <c r="A3597" s="2">
        <v>1391</v>
      </c>
      <c r="B3597" s="2" t="s">
        <v>10708</v>
      </c>
      <c r="C3597" s="15">
        <v>28616692</v>
      </c>
      <c r="D3597" s="17">
        <v>5000000</v>
      </c>
      <c r="E3597" s="19">
        <v>33616692</v>
      </c>
      <c r="F3597" s="2">
        <v>16.890284999999999</v>
      </c>
      <c r="G3597" s="2">
        <v>315</v>
      </c>
    </row>
    <row r="3598" spans="1:7" x14ac:dyDescent="0.3">
      <c r="A3598" s="2">
        <v>747</v>
      </c>
      <c r="B3598" s="2" t="s">
        <v>10711</v>
      </c>
      <c r="C3598" s="14">
        <v>26039392</v>
      </c>
      <c r="D3598" s="16">
        <v>4000000</v>
      </c>
      <c r="E3598" s="18">
        <v>30039392</v>
      </c>
      <c r="F3598" s="2">
        <v>49.124859999999998</v>
      </c>
      <c r="G3598" s="2">
        <v>2420</v>
      </c>
    </row>
    <row r="3599" spans="1:7" x14ac:dyDescent="0.3">
      <c r="A3599" s="2">
        <v>14745</v>
      </c>
      <c r="B3599" s="2" t="s">
        <v>10713</v>
      </c>
      <c r="C3599" s="15">
        <v>0</v>
      </c>
      <c r="D3599" s="17">
        <v>0</v>
      </c>
      <c r="E3599" s="19">
        <v>0</v>
      </c>
      <c r="F3599" s="2">
        <v>8.3098939999999999</v>
      </c>
      <c r="G3599" s="2">
        <v>48</v>
      </c>
    </row>
    <row r="3600" spans="1:7" x14ac:dyDescent="0.3">
      <c r="A3600" s="2">
        <v>26748</v>
      </c>
      <c r="B3600" s="2" t="s">
        <v>10717</v>
      </c>
      <c r="C3600" s="14">
        <v>8269963</v>
      </c>
      <c r="D3600" s="16">
        <v>5000000</v>
      </c>
      <c r="E3600" s="18">
        <v>13269963</v>
      </c>
      <c r="F3600" s="2">
        <v>5.9601490000000004</v>
      </c>
      <c r="G3600" s="2">
        <v>77</v>
      </c>
    </row>
    <row r="3601" spans="1:7" x14ac:dyDescent="0.3">
      <c r="A3601" s="2">
        <v>11357</v>
      </c>
      <c r="B3601" s="2" t="s">
        <v>10719</v>
      </c>
      <c r="C3601" s="15">
        <v>12768757</v>
      </c>
      <c r="D3601" s="17">
        <v>5000000</v>
      </c>
      <c r="E3601" s="19">
        <v>17768757</v>
      </c>
      <c r="F3601" s="2">
        <v>9.3023489999999995</v>
      </c>
      <c r="G3601" s="2">
        <v>209</v>
      </c>
    </row>
    <row r="3602" spans="1:7" x14ac:dyDescent="0.3">
      <c r="A3602" s="2">
        <v>24913</v>
      </c>
      <c r="B3602" s="2" t="s">
        <v>10721</v>
      </c>
      <c r="C3602" s="14">
        <v>-5000000</v>
      </c>
      <c r="D3602" s="16">
        <v>5000000</v>
      </c>
      <c r="E3602" s="18">
        <v>0</v>
      </c>
      <c r="F3602" s="2">
        <v>8.1908879999999993</v>
      </c>
      <c r="G3602" s="2">
        <v>73</v>
      </c>
    </row>
    <row r="3603" spans="1:7" x14ac:dyDescent="0.3">
      <c r="A3603" s="2">
        <v>13776</v>
      </c>
      <c r="B3603" s="2" t="s">
        <v>10724</v>
      </c>
      <c r="C3603" s="15">
        <v>0</v>
      </c>
      <c r="D3603" s="17">
        <v>0</v>
      </c>
      <c r="E3603" s="19">
        <v>0</v>
      </c>
      <c r="F3603" s="2">
        <v>5.8719299999999999</v>
      </c>
      <c r="G3603" s="2">
        <v>83</v>
      </c>
    </row>
    <row r="3604" spans="1:7" x14ac:dyDescent="0.3">
      <c r="A3604" s="2">
        <v>14854</v>
      </c>
      <c r="B3604" s="2" t="s">
        <v>10727</v>
      </c>
      <c r="C3604" s="14">
        <v>7232628</v>
      </c>
      <c r="D3604" s="16">
        <v>5000000</v>
      </c>
      <c r="E3604" s="18">
        <v>12232628</v>
      </c>
      <c r="F3604" s="2">
        <v>8.4526660000000007</v>
      </c>
      <c r="G3604" s="2">
        <v>67</v>
      </c>
    </row>
    <row r="3605" spans="1:7" x14ac:dyDescent="0.3">
      <c r="A3605" s="2">
        <v>50357</v>
      </c>
      <c r="B3605" s="2" t="s">
        <v>10731</v>
      </c>
      <c r="C3605" s="15">
        <v>20562924</v>
      </c>
      <c r="D3605" s="17">
        <v>5000000</v>
      </c>
      <c r="E3605" s="19">
        <v>25562924</v>
      </c>
      <c r="F3605" s="2">
        <v>17.028251999999998</v>
      </c>
      <c r="G3605" s="2">
        <v>356</v>
      </c>
    </row>
    <row r="3606" spans="1:7" x14ac:dyDescent="0.3">
      <c r="A3606" s="2">
        <v>13090</v>
      </c>
      <c r="B3606" s="2" t="s">
        <v>10734</v>
      </c>
      <c r="C3606" s="14">
        <v>11174377</v>
      </c>
      <c r="D3606" s="16">
        <v>5000000</v>
      </c>
      <c r="E3606" s="18">
        <v>16174377</v>
      </c>
      <c r="F3606" s="2">
        <v>19.336366999999999</v>
      </c>
      <c r="G3606" s="2">
        <v>255</v>
      </c>
    </row>
    <row r="3607" spans="1:7" x14ac:dyDescent="0.3">
      <c r="A3607" s="2">
        <v>192141</v>
      </c>
      <c r="B3607" s="2" t="s">
        <v>10738</v>
      </c>
      <c r="C3607" s="15">
        <v>49418872</v>
      </c>
      <c r="D3607" s="17">
        <v>5000000</v>
      </c>
      <c r="E3607" s="19">
        <v>54418872</v>
      </c>
      <c r="F3607" s="2">
        <v>38.006982000000001</v>
      </c>
      <c r="G3607" s="2">
        <v>777</v>
      </c>
    </row>
    <row r="3608" spans="1:7" x14ac:dyDescent="0.3">
      <c r="A3608" s="2">
        <v>16441</v>
      </c>
      <c r="B3608" s="2" t="s">
        <v>10740</v>
      </c>
      <c r="C3608" s="14">
        <v>14056528</v>
      </c>
      <c r="D3608" s="16">
        <v>0</v>
      </c>
      <c r="E3608" s="18">
        <v>14056528</v>
      </c>
      <c r="F3608" s="2">
        <v>6.3775230000000001</v>
      </c>
      <c r="G3608" s="2">
        <v>97</v>
      </c>
    </row>
    <row r="3609" spans="1:7" x14ac:dyDescent="0.3">
      <c r="A3609" s="2">
        <v>29996</v>
      </c>
      <c r="B3609" s="2" t="s">
        <v>10745</v>
      </c>
      <c r="C3609" s="15">
        <v>7200000</v>
      </c>
      <c r="D3609" s="17">
        <v>5000000</v>
      </c>
      <c r="E3609" s="19">
        <v>12200000</v>
      </c>
      <c r="F3609" s="2">
        <v>0.83561700000000005</v>
      </c>
      <c r="G3609" s="2">
        <v>8</v>
      </c>
    </row>
    <row r="3610" spans="1:7" x14ac:dyDescent="0.3">
      <c r="A3610" s="2">
        <v>351819</v>
      </c>
      <c r="B3610" s="2" t="s">
        <v>10748</v>
      </c>
      <c r="C3610" s="14">
        <v>1164799</v>
      </c>
      <c r="D3610" s="16">
        <v>20000000</v>
      </c>
      <c r="E3610" s="18">
        <v>21164799</v>
      </c>
      <c r="F3610" s="2">
        <v>14.947588</v>
      </c>
      <c r="G3610" s="2">
        <v>331</v>
      </c>
    </row>
    <row r="3611" spans="1:7" x14ac:dyDescent="0.3">
      <c r="A3611" s="2">
        <v>14834</v>
      </c>
      <c r="B3611" s="2" t="s">
        <v>10752</v>
      </c>
      <c r="C3611" s="15">
        <v>0</v>
      </c>
      <c r="D3611" s="17">
        <v>0</v>
      </c>
      <c r="E3611" s="19">
        <v>0</v>
      </c>
      <c r="F3611" s="2">
        <v>5.1299000000000001</v>
      </c>
      <c r="G3611" s="2">
        <v>9</v>
      </c>
    </row>
    <row r="3612" spans="1:7" x14ac:dyDescent="0.3">
      <c r="A3612" s="2">
        <v>22649</v>
      </c>
      <c r="B3612" s="2" t="s">
        <v>10755</v>
      </c>
      <c r="C3612" s="14">
        <v>21</v>
      </c>
      <c r="D3612" s="16">
        <v>4</v>
      </c>
      <c r="E3612" s="18">
        <v>25</v>
      </c>
      <c r="F3612" s="2">
        <v>1.199451</v>
      </c>
      <c r="G3612" s="2">
        <v>28</v>
      </c>
    </row>
    <row r="3613" spans="1:7" x14ac:dyDescent="0.3">
      <c r="A3613" s="2">
        <v>378200</v>
      </c>
      <c r="B3613" s="2" t="s">
        <v>10758</v>
      </c>
      <c r="C3613" s="15">
        <v>0</v>
      </c>
      <c r="D3613" s="17">
        <v>0</v>
      </c>
      <c r="E3613" s="19">
        <v>0</v>
      </c>
      <c r="F3613" s="2">
        <v>3.8108270000000002</v>
      </c>
      <c r="G3613" s="2">
        <v>42</v>
      </c>
    </row>
    <row r="3614" spans="1:7" x14ac:dyDescent="0.3">
      <c r="A3614" s="2">
        <v>20455</v>
      </c>
      <c r="B3614" s="2" t="s">
        <v>10761</v>
      </c>
      <c r="C3614" s="14">
        <v>-5500000</v>
      </c>
      <c r="D3614" s="16">
        <v>5500000</v>
      </c>
      <c r="E3614" s="18">
        <v>0</v>
      </c>
      <c r="F3614" s="2">
        <v>3.7387000000000001</v>
      </c>
      <c r="G3614" s="2">
        <v>72</v>
      </c>
    </row>
    <row r="3615" spans="1:7" x14ac:dyDescent="0.3">
      <c r="A3615" s="2">
        <v>13193</v>
      </c>
      <c r="B3615" s="2" t="s">
        <v>10765</v>
      </c>
      <c r="C3615" s="15">
        <v>0</v>
      </c>
      <c r="D3615" s="17">
        <v>0</v>
      </c>
      <c r="E3615" s="19">
        <v>0</v>
      </c>
      <c r="F3615" s="2">
        <v>9.8512299999999993</v>
      </c>
      <c r="G3615" s="2">
        <v>147</v>
      </c>
    </row>
    <row r="3616" spans="1:7" x14ac:dyDescent="0.3">
      <c r="A3616" s="2">
        <v>11042</v>
      </c>
      <c r="B3616" s="2" t="s">
        <v>10768</v>
      </c>
      <c r="C3616" s="14">
        <v>-4567658</v>
      </c>
      <c r="D3616" s="16">
        <v>8000000</v>
      </c>
      <c r="E3616" s="18">
        <v>3432342</v>
      </c>
      <c r="F3616" s="2">
        <v>3.03091</v>
      </c>
      <c r="G3616" s="2">
        <v>77</v>
      </c>
    </row>
    <row r="3617" spans="1:7" x14ac:dyDescent="0.3">
      <c r="A3617" s="2">
        <v>10786</v>
      </c>
      <c r="B3617" s="2" t="s">
        <v>10772</v>
      </c>
      <c r="C3617" s="15">
        <v>0</v>
      </c>
      <c r="D3617" s="17">
        <v>0</v>
      </c>
      <c r="E3617" s="19">
        <v>0</v>
      </c>
      <c r="F3617" s="2">
        <v>3.1999040000000001</v>
      </c>
      <c r="G3617" s="2">
        <v>50</v>
      </c>
    </row>
    <row r="3618" spans="1:7" x14ac:dyDescent="0.3">
      <c r="A3618" s="2">
        <v>12484</v>
      </c>
      <c r="B3618" s="2" t="s">
        <v>10774</v>
      </c>
      <c r="C3618" s="14">
        <v>-5000000</v>
      </c>
      <c r="D3618" s="16">
        <v>5000000</v>
      </c>
      <c r="E3618" s="18">
        <v>0</v>
      </c>
      <c r="F3618" s="2">
        <v>2.7393070000000002</v>
      </c>
      <c r="G3618" s="2">
        <v>47</v>
      </c>
    </row>
    <row r="3619" spans="1:7" x14ac:dyDescent="0.3">
      <c r="A3619" s="2">
        <v>17339</v>
      </c>
      <c r="B3619" s="2" t="s">
        <v>10778</v>
      </c>
      <c r="C3619" s="15">
        <v>2230000</v>
      </c>
      <c r="D3619" s="17">
        <v>5000000</v>
      </c>
      <c r="E3619" s="19">
        <v>7230000</v>
      </c>
      <c r="F3619" s="2">
        <v>5.348446</v>
      </c>
      <c r="G3619" s="2">
        <v>91</v>
      </c>
    </row>
    <row r="3620" spans="1:7" x14ac:dyDescent="0.3">
      <c r="A3620" s="2">
        <v>11959</v>
      </c>
      <c r="B3620" s="2" t="s">
        <v>10780</v>
      </c>
      <c r="C3620" s="14">
        <v>-5000000</v>
      </c>
      <c r="D3620" s="16">
        <v>5000000</v>
      </c>
      <c r="E3620" s="18">
        <v>0</v>
      </c>
      <c r="F3620" s="2">
        <v>4.0700440000000002</v>
      </c>
      <c r="G3620" s="2">
        <v>89</v>
      </c>
    </row>
    <row r="3621" spans="1:7" x14ac:dyDescent="0.3">
      <c r="A3621" s="2">
        <v>9900</v>
      </c>
      <c r="B3621" s="2" t="s">
        <v>10783</v>
      </c>
      <c r="C3621" s="15">
        <v>6538177</v>
      </c>
      <c r="D3621" s="17">
        <v>0</v>
      </c>
      <c r="E3621" s="19">
        <v>6538177</v>
      </c>
      <c r="F3621" s="2">
        <v>9.9746810000000004</v>
      </c>
      <c r="G3621" s="2">
        <v>220</v>
      </c>
    </row>
    <row r="3622" spans="1:7" x14ac:dyDescent="0.3">
      <c r="A3622" s="2">
        <v>14662</v>
      </c>
      <c r="B3622" s="2" t="s">
        <v>10786</v>
      </c>
      <c r="C3622" s="14">
        <v>-5000000</v>
      </c>
      <c r="D3622" s="16">
        <v>5000000</v>
      </c>
      <c r="E3622" s="18">
        <v>0</v>
      </c>
      <c r="F3622" s="2">
        <v>6.3082979999999997</v>
      </c>
      <c r="G3622" s="2">
        <v>44</v>
      </c>
    </row>
    <row r="3623" spans="1:7" x14ac:dyDescent="0.3">
      <c r="A3623" s="2">
        <v>335</v>
      </c>
      <c r="B3623" s="2" t="s">
        <v>10788</v>
      </c>
      <c r="C3623" s="15">
        <v>321508</v>
      </c>
      <c r="D3623" s="17">
        <v>5000000</v>
      </c>
      <c r="E3623" s="19">
        <v>5321508</v>
      </c>
      <c r="F3623" s="2">
        <v>49.333137000000001</v>
      </c>
      <c r="G3623" s="2">
        <v>1128</v>
      </c>
    </row>
    <row r="3624" spans="1:7" x14ac:dyDescent="0.3">
      <c r="A3624" s="2">
        <v>15745</v>
      </c>
      <c r="B3624" s="2" t="s">
        <v>10790</v>
      </c>
      <c r="C3624" s="14">
        <v>476060</v>
      </c>
      <c r="D3624" s="16">
        <v>5000000</v>
      </c>
      <c r="E3624" s="18">
        <v>5476060</v>
      </c>
      <c r="F3624" s="2">
        <v>4.1496279999999999</v>
      </c>
      <c r="G3624" s="2">
        <v>55</v>
      </c>
    </row>
    <row r="3625" spans="1:7" x14ac:dyDescent="0.3">
      <c r="A3625" s="2">
        <v>17431</v>
      </c>
      <c r="B3625" s="2" t="s">
        <v>10792</v>
      </c>
      <c r="C3625" s="15">
        <v>4760104</v>
      </c>
      <c r="D3625" s="17">
        <v>5000000</v>
      </c>
      <c r="E3625" s="19">
        <v>9760104</v>
      </c>
      <c r="F3625" s="2">
        <v>46.114184000000002</v>
      </c>
      <c r="G3625" s="2">
        <v>1794</v>
      </c>
    </row>
    <row r="3626" spans="1:7" x14ac:dyDescent="0.3">
      <c r="A3626" s="2">
        <v>21014</v>
      </c>
      <c r="B3626" s="2" t="s">
        <v>10795</v>
      </c>
      <c r="C3626" s="14">
        <v>0</v>
      </c>
      <c r="D3626" s="16">
        <v>0</v>
      </c>
      <c r="E3626" s="18">
        <v>0</v>
      </c>
      <c r="F3626" s="2">
        <v>3.5625629999999999</v>
      </c>
      <c r="G3626" s="2">
        <v>18</v>
      </c>
    </row>
    <row r="3627" spans="1:7" x14ac:dyDescent="0.3">
      <c r="A3627" s="2">
        <v>78394</v>
      </c>
      <c r="B3627" s="2" t="s">
        <v>10798</v>
      </c>
      <c r="C3627" s="15">
        <v>-925977</v>
      </c>
      <c r="D3627" s="17">
        <v>5000000</v>
      </c>
      <c r="E3627" s="19">
        <v>4074023</v>
      </c>
      <c r="F3627" s="2">
        <v>4.4983680000000001</v>
      </c>
      <c r="G3627" s="2">
        <v>11</v>
      </c>
    </row>
    <row r="3628" spans="1:7" x14ac:dyDescent="0.3">
      <c r="A3628" s="2">
        <v>10217</v>
      </c>
      <c r="B3628" s="2" t="s">
        <v>10802</v>
      </c>
      <c r="C3628" s="14">
        <v>-1736415</v>
      </c>
      <c r="D3628" s="16">
        <v>5000000</v>
      </c>
      <c r="E3628" s="18">
        <v>3263585</v>
      </c>
      <c r="F3628" s="2">
        <v>7.6731239999999996</v>
      </c>
      <c r="G3628" s="2">
        <v>103</v>
      </c>
    </row>
    <row r="3629" spans="1:7" x14ac:dyDescent="0.3">
      <c r="A3629" s="2">
        <v>46332</v>
      </c>
      <c r="B3629" s="2" t="s">
        <v>10804</v>
      </c>
      <c r="C3629" s="15">
        <v>37424067</v>
      </c>
      <c r="D3629" s="17">
        <v>4000000</v>
      </c>
      <c r="E3629" s="19">
        <v>41424067</v>
      </c>
      <c r="F3629" s="2">
        <v>4.9924749999999998</v>
      </c>
      <c r="G3629" s="2">
        <v>91</v>
      </c>
    </row>
    <row r="3630" spans="1:7" x14ac:dyDescent="0.3">
      <c r="A3630" s="2">
        <v>13996</v>
      </c>
      <c r="B3630" s="2" t="s">
        <v>10808</v>
      </c>
      <c r="C3630" s="14">
        <v>-959412</v>
      </c>
      <c r="D3630" s="16">
        <v>5000000</v>
      </c>
      <c r="E3630" s="18">
        <v>4040588</v>
      </c>
      <c r="F3630" s="2">
        <v>6.1744349999999999</v>
      </c>
      <c r="G3630" s="2">
        <v>60</v>
      </c>
    </row>
    <row r="3631" spans="1:7" x14ac:dyDescent="0.3">
      <c r="A3631" s="2">
        <v>3028</v>
      </c>
      <c r="B3631" s="2" t="s">
        <v>10812</v>
      </c>
      <c r="C3631" s="15">
        <v>0</v>
      </c>
      <c r="D3631" s="17">
        <v>0</v>
      </c>
      <c r="E3631" s="19">
        <v>0</v>
      </c>
      <c r="F3631" s="2">
        <v>0.80531200000000003</v>
      </c>
      <c r="G3631" s="2">
        <v>5</v>
      </c>
    </row>
    <row r="3632" spans="1:7" x14ac:dyDescent="0.3">
      <c r="A3632" s="2">
        <v>1024</v>
      </c>
      <c r="B3632" s="2" t="s">
        <v>10815</v>
      </c>
      <c r="C3632" s="14">
        <v>-1950865</v>
      </c>
      <c r="D3632" s="16">
        <v>5000000</v>
      </c>
      <c r="E3632" s="18">
        <v>3049135</v>
      </c>
      <c r="F3632" s="2">
        <v>8.7534089999999996</v>
      </c>
      <c r="G3632" s="2">
        <v>294</v>
      </c>
    </row>
    <row r="3633" spans="1:7" x14ac:dyDescent="0.3">
      <c r="A3633" s="2">
        <v>343795</v>
      </c>
      <c r="B3633" s="2" t="s">
        <v>10817</v>
      </c>
      <c r="C3633" s="15">
        <v>-157301</v>
      </c>
      <c r="D3633" s="17">
        <v>5000000</v>
      </c>
      <c r="E3633" s="19">
        <v>4842699</v>
      </c>
      <c r="F3633" s="2">
        <v>3.9437060000000002</v>
      </c>
      <c r="G3633" s="2">
        <v>40</v>
      </c>
    </row>
    <row r="3634" spans="1:7" x14ac:dyDescent="0.3">
      <c r="A3634" s="2">
        <v>45658</v>
      </c>
      <c r="B3634" s="2" t="s">
        <v>10819</v>
      </c>
      <c r="C3634" s="14">
        <v>-2385227</v>
      </c>
      <c r="D3634" s="16">
        <v>5000000</v>
      </c>
      <c r="E3634" s="18">
        <v>2614773</v>
      </c>
      <c r="F3634" s="2">
        <v>9.1694110000000002</v>
      </c>
      <c r="G3634" s="2">
        <v>208</v>
      </c>
    </row>
    <row r="3635" spans="1:7" x14ac:dyDescent="0.3">
      <c r="A3635" s="2">
        <v>16148</v>
      </c>
      <c r="B3635" s="2" t="s">
        <v>10824</v>
      </c>
      <c r="C3635" s="15">
        <v>-3019662</v>
      </c>
      <c r="D3635" s="17">
        <v>5000000</v>
      </c>
      <c r="E3635" s="19">
        <v>1980338</v>
      </c>
      <c r="F3635" s="2">
        <v>2.7320310000000001</v>
      </c>
      <c r="G3635" s="2">
        <v>55</v>
      </c>
    </row>
    <row r="3636" spans="1:7" x14ac:dyDescent="0.3">
      <c r="A3636" s="2">
        <v>4553</v>
      </c>
      <c r="B3636" s="2" t="s">
        <v>10826</v>
      </c>
      <c r="C3636" s="14">
        <v>3203235</v>
      </c>
      <c r="D3636" s="16">
        <v>5000000</v>
      </c>
      <c r="E3636" s="18">
        <v>8203235</v>
      </c>
      <c r="F3636" s="2">
        <v>35.252056000000003</v>
      </c>
      <c r="G3636" s="2">
        <v>1247</v>
      </c>
    </row>
    <row r="3637" spans="1:7" x14ac:dyDescent="0.3">
      <c r="A3637" s="2">
        <v>36351</v>
      </c>
      <c r="B3637" s="2" t="s">
        <v>10829</v>
      </c>
      <c r="C3637" s="15">
        <v>-5000000</v>
      </c>
      <c r="D3637" s="17">
        <v>5000000</v>
      </c>
      <c r="E3637" s="19">
        <v>0</v>
      </c>
      <c r="F3637" s="2">
        <v>6.0638680000000003</v>
      </c>
      <c r="G3637" s="2">
        <v>15</v>
      </c>
    </row>
    <row r="3638" spans="1:7" x14ac:dyDescent="0.3">
      <c r="A3638" s="2">
        <v>245916</v>
      </c>
      <c r="B3638" s="2" t="s">
        <v>10831</v>
      </c>
      <c r="C3638" s="14">
        <v>-2549154</v>
      </c>
      <c r="D3638" s="16">
        <v>5000000</v>
      </c>
      <c r="E3638" s="18">
        <v>2450846</v>
      </c>
      <c r="F3638" s="2">
        <v>21.343093</v>
      </c>
      <c r="G3638" s="2">
        <v>355</v>
      </c>
    </row>
    <row r="3639" spans="1:7" x14ac:dyDescent="0.3">
      <c r="A3639" s="2">
        <v>27585</v>
      </c>
      <c r="B3639" s="2" t="s">
        <v>10835</v>
      </c>
      <c r="C3639" s="15">
        <v>129058</v>
      </c>
      <c r="D3639" s="17">
        <v>5000000</v>
      </c>
      <c r="E3639" s="19">
        <v>5129058</v>
      </c>
      <c r="F3639" s="2">
        <v>10.095184</v>
      </c>
      <c r="G3639" s="2">
        <v>165</v>
      </c>
    </row>
    <row r="3640" spans="1:7" x14ac:dyDescent="0.3">
      <c r="A3640" s="2">
        <v>1415</v>
      </c>
      <c r="B3640" s="2" t="s">
        <v>10838</v>
      </c>
      <c r="C3640" s="14">
        <v>-4257102</v>
      </c>
      <c r="D3640" s="16">
        <v>5000000</v>
      </c>
      <c r="E3640" s="18">
        <v>742898</v>
      </c>
      <c r="F3640" s="2">
        <v>4.1291650000000004</v>
      </c>
      <c r="G3640" s="2">
        <v>58</v>
      </c>
    </row>
    <row r="3641" spans="1:7" x14ac:dyDescent="0.3">
      <c r="A3641" s="2">
        <v>313922</v>
      </c>
      <c r="B3641" s="2" t="s">
        <v>10843</v>
      </c>
      <c r="C3641" s="15">
        <v>-1779629</v>
      </c>
      <c r="D3641" s="17">
        <v>5000000</v>
      </c>
      <c r="E3641" s="19">
        <v>3220371</v>
      </c>
      <c r="F3641" s="2">
        <v>30.001024000000001</v>
      </c>
      <c r="G3641" s="2">
        <v>683</v>
      </c>
    </row>
    <row r="3642" spans="1:7" x14ac:dyDescent="0.3">
      <c r="A3642" s="2">
        <v>14474</v>
      </c>
      <c r="B3642" s="2" t="s">
        <v>10847</v>
      </c>
      <c r="C3642" s="14">
        <v>-5000000</v>
      </c>
      <c r="D3642" s="16">
        <v>5000000</v>
      </c>
      <c r="E3642" s="18">
        <v>0</v>
      </c>
      <c r="F3642" s="2">
        <v>6.7592350000000003</v>
      </c>
      <c r="G3642" s="2">
        <v>27</v>
      </c>
    </row>
    <row r="3643" spans="1:7" x14ac:dyDescent="0.3">
      <c r="A3643" s="2">
        <v>199933</v>
      </c>
      <c r="B3643" s="2" t="s">
        <v>10851</v>
      </c>
      <c r="C3643" s="15">
        <v>-4153296</v>
      </c>
      <c r="D3643" s="17">
        <v>5000000</v>
      </c>
      <c r="E3643" s="19">
        <v>846704</v>
      </c>
      <c r="F3643" s="2">
        <v>1.7310350000000001</v>
      </c>
      <c r="G3643" s="2">
        <v>15</v>
      </c>
    </row>
    <row r="3644" spans="1:7" x14ac:dyDescent="0.3">
      <c r="A3644" s="2">
        <v>13685</v>
      </c>
      <c r="B3644" s="2" t="s">
        <v>10855</v>
      </c>
      <c r="C3644" s="14">
        <v>-6439931</v>
      </c>
      <c r="D3644" s="16">
        <v>7000000</v>
      </c>
      <c r="E3644" s="18">
        <v>560069</v>
      </c>
      <c r="F3644" s="2">
        <v>11.700578</v>
      </c>
      <c r="G3644" s="2">
        <v>281</v>
      </c>
    </row>
    <row r="3645" spans="1:7" x14ac:dyDescent="0.3">
      <c r="A3645" s="2">
        <v>8744</v>
      </c>
      <c r="B3645" s="2" t="s">
        <v>10857</v>
      </c>
      <c r="C3645" s="15">
        <v>-6000000</v>
      </c>
      <c r="D3645" s="17">
        <v>6000000</v>
      </c>
      <c r="E3645" s="19">
        <v>0</v>
      </c>
      <c r="F3645" s="2">
        <v>2.3886829999999999</v>
      </c>
      <c r="G3645" s="2">
        <v>45</v>
      </c>
    </row>
    <row r="3646" spans="1:7" x14ac:dyDescent="0.3">
      <c r="A3646" s="2">
        <v>38428</v>
      </c>
      <c r="B3646" s="2" t="s">
        <v>10860</v>
      </c>
      <c r="C3646" s="14">
        <v>0</v>
      </c>
      <c r="D3646" s="16">
        <v>0</v>
      </c>
      <c r="E3646" s="18">
        <v>0</v>
      </c>
      <c r="F3646" s="2">
        <v>8.0703999999999998E-2</v>
      </c>
      <c r="G3646" s="2">
        <v>2</v>
      </c>
    </row>
    <row r="3647" spans="1:7" x14ac:dyDescent="0.3">
      <c r="A3647" s="2">
        <v>8847</v>
      </c>
      <c r="B3647" s="2" t="s">
        <v>10863</v>
      </c>
      <c r="C3647" s="15">
        <v>0</v>
      </c>
      <c r="D3647" s="17">
        <v>0</v>
      </c>
      <c r="E3647" s="19">
        <v>0</v>
      </c>
      <c r="F3647" s="2">
        <v>0.88898600000000005</v>
      </c>
      <c r="G3647" s="2">
        <v>14</v>
      </c>
    </row>
    <row r="3648" spans="1:7" x14ac:dyDescent="0.3">
      <c r="A3648" s="2">
        <v>39269</v>
      </c>
      <c r="B3648" s="2" t="s">
        <v>10866</v>
      </c>
      <c r="C3648" s="14">
        <v>0</v>
      </c>
      <c r="D3648" s="16">
        <v>0</v>
      </c>
      <c r="E3648" s="18">
        <v>0</v>
      </c>
      <c r="F3648" s="2">
        <v>0.67935100000000004</v>
      </c>
      <c r="G3648" s="2">
        <v>17</v>
      </c>
    </row>
    <row r="3649" spans="1:7" x14ac:dyDescent="0.3">
      <c r="A3649" s="2">
        <v>46838</v>
      </c>
      <c r="B3649" s="2" t="s">
        <v>10870</v>
      </c>
      <c r="C3649" s="15">
        <v>476793</v>
      </c>
      <c r="D3649" s="17">
        <v>5000000</v>
      </c>
      <c r="E3649" s="19">
        <v>5476793</v>
      </c>
      <c r="F3649" s="2">
        <v>19.940245000000001</v>
      </c>
      <c r="G3649" s="2">
        <v>847</v>
      </c>
    </row>
    <row r="3650" spans="1:7" x14ac:dyDescent="0.3">
      <c r="A3650" s="2">
        <v>51384</v>
      </c>
      <c r="B3650" s="2" t="s">
        <v>10874</v>
      </c>
      <c r="C3650" s="14">
        <v>0</v>
      </c>
      <c r="D3650" s="16">
        <v>0</v>
      </c>
      <c r="E3650" s="18">
        <v>0</v>
      </c>
      <c r="F3650" s="2">
        <v>1.286991</v>
      </c>
      <c r="G3650" s="2">
        <v>13</v>
      </c>
    </row>
    <row r="3651" spans="1:7" x14ac:dyDescent="0.3">
      <c r="A3651" s="2">
        <v>56930</v>
      </c>
      <c r="B3651" s="2" t="s">
        <v>10877</v>
      </c>
      <c r="C3651" s="15">
        <v>0</v>
      </c>
      <c r="D3651" s="17">
        <v>0</v>
      </c>
      <c r="E3651" s="19">
        <v>0</v>
      </c>
      <c r="F3651" s="2">
        <v>4.2442000000000001E-2</v>
      </c>
      <c r="G3651" s="2">
        <v>4</v>
      </c>
    </row>
    <row r="3652" spans="1:7" x14ac:dyDescent="0.3">
      <c r="A3652" s="2">
        <v>41730</v>
      </c>
      <c r="B3652" s="2" t="s">
        <v>10880</v>
      </c>
      <c r="C3652" s="14">
        <v>0</v>
      </c>
      <c r="D3652" s="16">
        <v>0</v>
      </c>
      <c r="E3652" s="18">
        <v>0</v>
      </c>
      <c r="F3652" s="2">
        <v>1.116206</v>
      </c>
      <c r="G3652" s="2">
        <v>9</v>
      </c>
    </row>
    <row r="3653" spans="1:7" x14ac:dyDescent="0.3">
      <c r="A3653" s="2">
        <v>18442</v>
      </c>
      <c r="B3653" s="2" t="s">
        <v>10884</v>
      </c>
      <c r="C3653" s="15">
        <v>-5000000</v>
      </c>
      <c r="D3653" s="17">
        <v>5000000</v>
      </c>
      <c r="E3653" s="19">
        <v>0</v>
      </c>
      <c r="F3653" s="2">
        <v>3.0543399999999998</v>
      </c>
      <c r="G3653" s="2">
        <v>33</v>
      </c>
    </row>
    <row r="3654" spans="1:7" x14ac:dyDescent="0.3">
      <c r="A3654" s="2">
        <v>298312</v>
      </c>
      <c r="B3654" s="2" t="s">
        <v>10887</v>
      </c>
      <c r="C3654" s="14">
        <v>93450062</v>
      </c>
      <c r="D3654" s="16">
        <v>5000000</v>
      </c>
      <c r="E3654" s="18">
        <v>98450062</v>
      </c>
      <c r="F3654" s="2">
        <v>38.94708</v>
      </c>
      <c r="G3654" s="2">
        <v>1360</v>
      </c>
    </row>
    <row r="3655" spans="1:7" x14ac:dyDescent="0.3">
      <c r="A3655" s="2">
        <v>11600</v>
      </c>
      <c r="B3655" s="2" t="s">
        <v>10889</v>
      </c>
      <c r="C3655" s="15">
        <v>-4217898</v>
      </c>
      <c r="D3655" s="17">
        <v>5000000</v>
      </c>
      <c r="E3655" s="19">
        <v>782102</v>
      </c>
      <c r="F3655" s="2">
        <v>3.7920150000000001</v>
      </c>
      <c r="G3655" s="2">
        <v>37</v>
      </c>
    </row>
    <row r="3656" spans="1:7" x14ac:dyDescent="0.3">
      <c r="A3656" s="2">
        <v>71547</v>
      </c>
      <c r="B3656" s="2" t="s">
        <v>10893</v>
      </c>
      <c r="C3656" s="14">
        <v>0</v>
      </c>
      <c r="D3656" s="16">
        <v>0</v>
      </c>
      <c r="E3656" s="18">
        <v>0</v>
      </c>
      <c r="F3656" s="2">
        <v>0.21979899999999999</v>
      </c>
      <c r="G3656" s="2">
        <v>4</v>
      </c>
    </row>
    <row r="3657" spans="1:7" x14ac:dyDescent="0.3">
      <c r="A3657" s="2">
        <v>57876</v>
      </c>
      <c r="B3657" s="2" t="s">
        <v>10897</v>
      </c>
      <c r="C3657" s="15">
        <v>-5000000</v>
      </c>
      <c r="D3657" s="17">
        <v>5000000</v>
      </c>
      <c r="E3657" s="19">
        <v>0</v>
      </c>
      <c r="F3657" s="2">
        <v>7.7939999999999996</v>
      </c>
      <c r="G3657" s="2">
        <v>151</v>
      </c>
    </row>
    <row r="3658" spans="1:7" x14ac:dyDescent="0.3">
      <c r="A3658" s="2">
        <v>77495</v>
      </c>
      <c r="B3658" s="2" t="s">
        <v>10900</v>
      </c>
      <c r="C3658" s="14">
        <v>-5000000</v>
      </c>
      <c r="D3658" s="16">
        <v>5000000</v>
      </c>
      <c r="E3658" s="18">
        <v>0</v>
      </c>
      <c r="F3658" s="2">
        <v>9.136965</v>
      </c>
      <c r="G3658" s="2">
        <v>202</v>
      </c>
    </row>
    <row r="3659" spans="1:7" x14ac:dyDescent="0.3">
      <c r="A3659" s="2">
        <v>13849</v>
      </c>
      <c r="B3659" s="2" t="s">
        <v>10903</v>
      </c>
      <c r="C3659" s="15">
        <v>0</v>
      </c>
      <c r="D3659" s="17">
        <v>0</v>
      </c>
      <c r="E3659" s="19">
        <v>0</v>
      </c>
      <c r="F3659" s="2">
        <v>8.3968500000000006</v>
      </c>
      <c r="G3659" s="2">
        <v>80</v>
      </c>
    </row>
    <row r="3660" spans="1:7" x14ac:dyDescent="0.3">
      <c r="A3660" s="2">
        <v>14849</v>
      </c>
      <c r="B3660" s="2" t="s">
        <v>10906</v>
      </c>
      <c r="C3660" s="14">
        <v>0</v>
      </c>
      <c r="D3660" s="16">
        <v>0</v>
      </c>
      <c r="E3660" s="18">
        <v>0</v>
      </c>
      <c r="F3660" s="2">
        <v>7.8649050000000003</v>
      </c>
      <c r="G3660" s="2">
        <v>65</v>
      </c>
    </row>
    <row r="3661" spans="1:7" x14ac:dyDescent="0.3">
      <c r="A3661" s="2">
        <v>12486</v>
      </c>
      <c r="B3661" s="2" t="s">
        <v>10909</v>
      </c>
      <c r="C3661" s="15">
        <v>0</v>
      </c>
      <c r="D3661" s="17">
        <v>0</v>
      </c>
      <c r="E3661" s="19">
        <v>0</v>
      </c>
      <c r="F3661" s="2">
        <v>1.963219</v>
      </c>
      <c r="G3661" s="2">
        <v>13</v>
      </c>
    </row>
    <row r="3662" spans="1:7" x14ac:dyDescent="0.3">
      <c r="A3662" s="2">
        <v>19615</v>
      </c>
      <c r="B3662" s="2" t="s">
        <v>10912</v>
      </c>
      <c r="C3662" s="14">
        <v>0</v>
      </c>
      <c r="D3662" s="16">
        <v>0</v>
      </c>
      <c r="E3662" s="18">
        <v>0</v>
      </c>
      <c r="F3662" s="2">
        <v>1.5461689999999999</v>
      </c>
      <c r="G3662" s="2">
        <v>2</v>
      </c>
    </row>
    <row r="3663" spans="1:7" x14ac:dyDescent="0.3">
      <c r="A3663" s="2">
        <v>244403</v>
      </c>
      <c r="B3663" s="2" t="s">
        <v>10914</v>
      </c>
      <c r="C3663" s="15">
        <v>-5000000</v>
      </c>
      <c r="D3663" s="17">
        <v>5000000</v>
      </c>
      <c r="E3663" s="19">
        <v>0</v>
      </c>
      <c r="F3663" s="2">
        <v>10.619574</v>
      </c>
      <c r="G3663" s="2">
        <v>105</v>
      </c>
    </row>
    <row r="3664" spans="1:7" x14ac:dyDescent="0.3">
      <c r="A3664" s="2">
        <v>292481</v>
      </c>
      <c r="B3664" s="2" t="s">
        <v>10918</v>
      </c>
      <c r="C3664" s="14">
        <v>-5000000</v>
      </c>
      <c r="D3664" s="16">
        <v>5000000</v>
      </c>
      <c r="E3664" s="18">
        <v>0</v>
      </c>
      <c r="F3664" s="2">
        <v>0.99965499999999996</v>
      </c>
      <c r="G3664" s="2">
        <v>3</v>
      </c>
    </row>
    <row r="3665" spans="1:7" x14ac:dyDescent="0.3">
      <c r="A3665" s="2">
        <v>340816</v>
      </c>
      <c r="B3665" s="2" t="s">
        <v>10922</v>
      </c>
      <c r="C3665" s="15">
        <v>0</v>
      </c>
      <c r="D3665" s="17">
        <v>0</v>
      </c>
      <c r="E3665" s="19">
        <v>0</v>
      </c>
      <c r="F3665" s="2">
        <v>1.9852430000000001</v>
      </c>
      <c r="G3665" s="2">
        <v>24</v>
      </c>
    </row>
    <row r="3666" spans="1:7" x14ac:dyDescent="0.3">
      <c r="A3666" s="2">
        <v>78814</v>
      </c>
      <c r="B3666" s="2" t="s">
        <v>10926</v>
      </c>
      <c r="C3666" s="14">
        <v>0</v>
      </c>
      <c r="D3666" s="16">
        <v>0</v>
      </c>
      <c r="E3666" s="18">
        <v>0</v>
      </c>
      <c r="F3666" s="2">
        <v>0.102003</v>
      </c>
      <c r="G3666" s="2">
        <v>3</v>
      </c>
    </row>
    <row r="3667" spans="1:7" x14ac:dyDescent="0.3">
      <c r="A3667" s="2">
        <v>297596</v>
      </c>
      <c r="B3667" s="2" t="s">
        <v>10929</v>
      </c>
      <c r="C3667" s="15">
        <v>-15000000</v>
      </c>
      <c r="D3667" s="17">
        <v>15000000</v>
      </c>
      <c r="E3667" s="19">
        <v>0</v>
      </c>
      <c r="F3667" s="2">
        <v>10.480090000000001</v>
      </c>
      <c r="G3667" s="2">
        <v>118</v>
      </c>
    </row>
    <row r="3668" spans="1:7" x14ac:dyDescent="0.3">
      <c r="A3668" s="2">
        <v>299552</v>
      </c>
      <c r="B3668" s="2" t="s">
        <v>10932</v>
      </c>
      <c r="C3668" s="14">
        <v>0</v>
      </c>
      <c r="D3668" s="16">
        <v>0</v>
      </c>
      <c r="E3668" s="18">
        <v>0</v>
      </c>
      <c r="F3668" s="2">
        <v>1.136568</v>
      </c>
      <c r="G3668" s="2">
        <v>7</v>
      </c>
    </row>
    <row r="3669" spans="1:7" x14ac:dyDescent="0.3">
      <c r="A3669" s="2">
        <v>11935</v>
      </c>
      <c r="B3669" s="2" t="s">
        <v>10937</v>
      </c>
      <c r="C3669" s="15">
        <v>-5000000</v>
      </c>
      <c r="D3669" s="17">
        <v>5000000</v>
      </c>
      <c r="E3669" s="19">
        <v>0</v>
      </c>
      <c r="F3669" s="2">
        <v>11.095219</v>
      </c>
      <c r="G3669" s="2">
        <v>131</v>
      </c>
    </row>
    <row r="3670" spans="1:7" x14ac:dyDescent="0.3">
      <c r="A3670" s="2">
        <v>113406</v>
      </c>
      <c r="B3670" s="2" t="s">
        <v>10939</v>
      </c>
      <c r="C3670" s="14">
        <v>0</v>
      </c>
      <c r="D3670" s="16">
        <v>0</v>
      </c>
      <c r="E3670" s="18">
        <v>0</v>
      </c>
      <c r="F3670" s="2">
        <v>0.40703</v>
      </c>
      <c r="G3670" s="2">
        <v>0</v>
      </c>
    </row>
    <row r="3671" spans="1:7" x14ac:dyDescent="0.3">
      <c r="A3671" s="2">
        <v>447027</v>
      </c>
      <c r="B3671" s="2" t="s">
        <v>10943</v>
      </c>
      <c r="C3671" s="15">
        <v>0</v>
      </c>
      <c r="D3671" s="17">
        <v>0</v>
      </c>
      <c r="E3671" s="19">
        <v>0</v>
      </c>
      <c r="F3671" s="2">
        <v>2.8756E-2</v>
      </c>
      <c r="G3671" s="2">
        <v>0</v>
      </c>
    </row>
    <row r="3672" spans="1:7" x14ac:dyDescent="0.3">
      <c r="A3672" s="2">
        <v>290825</v>
      </c>
      <c r="B3672" s="2" t="s">
        <v>10946</v>
      </c>
      <c r="C3672" s="14">
        <v>-5000000</v>
      </c>
      <c r="D3672" s="16">
        <v>5000000</v>
      </c>
      <c r="E3672" s="18">
        <v>0</v>
      </c>
      <c r="F3672" s="2">
        <v>8.6187930000000001</v>
      </c>
      <c r="G3672" s="2">
        <v>102</v>
      </c>
    </row>
    <row r="3673" spans="1:7" x14ac:dyDescent="0.3">
      <c r="A3673" s="2">
        <v>361159</v>
      </c>
      <c r="B3673" s="2" t="s">
        <v>10949</v>
      </c>
      <c r="C3673" s="15">
        <v>0</v>
      </c>
      <c r="D3673" s="17">
        <v>0</v>
      </c>
      <c r="E3673" s="19">
        <v>0</v>
      </c>
      <c r="F3673" s="2">
        <v>2.3946130000000001</v>
      </c>
      <c r="G3673" s="2">
        <v>36</v>
      </c>
    </row>
    <row r="3674" spans="1:7" x14ac:dyDescent="0.3">
      <c r="A3674" s="2">
        <v>12555</v>
      </c>
      <c r="B3674" s="2" t="s">
        <v>10953</v>
      </c>
      <c r="C3674" s="14">
        <v>0</v>
      </c>
      <c r="D3674" s="16">
        <v>0</v>
      </c>
      <c r="E3674" s="18">
        <v>0</v>
      </c>
      <c r="F3674" s="2">
        <v>2.3874629999999999</v>
      </c>
      <c r="G3674" s="2">
        <v>22</v>
      </c>
    </row>
    <row r="3675" spans="1:7" x14ac:dyDescent="0.3">
      <c r="A3675" s="2">
        <v>31175</v>
      </c>
      <c r="B3675" s="2" t="s">
        <v>10956</v>
      </c>
      <c r="C3675" s="15">
        <v>12872796</v>
      </c>
      <c r="D3675" s="17">
        <v>5000000</v>
      </c>
      <c r="E3675" s="19">
        <v>17872796</v>
      </c>
      <c r="F3675" s="2">
        <v>5.461487</v>
      </c>
      <c r="G3675" s="2">
        <v>116</v>
      </c>
    </row>
    <row r="3676" spans="1:7" x14ac:dyDescent="0.3">
      <c r="A3676" s="2">
        <v>12498</v>
      </c>
      <c r="B3676" s="2" t="s">
        <v>10960</v>
      </c>
      <c r="C3676" s="14">
        <v>23475416</v>
      </c>
      <c r="D3676" s="16">
        <v>1000000</v>
      </c>
      <c r="E3676" s="18">
        <v>24475416</v>
      </c>
      <c r="F3676" s="2">
        <v>14.805263999999999</v>
      </c>
      <c r="G3676" s="2">
        <v>231</v>
      </c>
    </row>
    <row r="3677" spans="1:7" x14ac:dyDescent="0.3">
      <c r="A3677" s="2">
        <v>77949</v>
      </c>
      <c r="B3677" s="2" t="s">
        <v>10962</v>
      </c>
      <c r="C3677" s="15">
        <v>-4588539</v>
      </c>
      <c r="D3677" s="17">
        <v>4798235</v>
      </c>
      <c r="E3677" s="19">
        <v>209696</v>
      </c>
      <c r="F3677" s="2">
        <v>25.302160000000001</v>
      </c>
      <c r="G3677" s="2">
        <v>458</v>
      </c>
    </row>
    <row r="3678" spans="1:7" x14ac:dyDescent="0.3">
      <c r="A3678" s="2">
        <v>1690</v>
      </c>
      <c r="B3678" s="2" t="s">
        <v>10965</v>
      </c>
      <c r="C3678" s="14">
        <v>75778934</v>
      </c>
      <c r="D3678" s="16">
        <v>4800000</v>
      </c>
      <c r="E3678" s="18">
        <v>80578934</v>
      </c>
      <c r="F3678" s="2">
        <v>38.831919999999997</v>
      </c>
      <c r="G3678" s="2">
        <v>887</v>
      </c>
    </row>
    <row r="3679" spans="1:7" x14ac:dyDescent="0.3">
      <c r="A3679" s="2">
        <v>8435</v>
      </c>
      <c r="B3679" s="2" t="s">
        <v>10967</v>
      </c>
      <c r="C3679" s="15">
        <v>0</v>
      </c>
      <c r="D3679" s="17">
        <v>0</v>
      </c>
      <c r="E3679" s="19">
        <v>0</v>
      </c>
      <c r="F3679" s="2">
        <v>3.5007410000000001</v>
      </c>
      <c r="G3679" s="2">
        <v>43</v>
      </c>
    </row>
    <row r="3680" spans="1:7" x14ac:dyDescent="0.3">
      <c r="A3680" s="2">
        <v>64720</v>
      </c>
      <c r="B3680" s="2" t="s">
        <v>10969</v>
      </c>
      <c r="C3680" s="14">
        <v>-1900686</v>
      </c>
      <c r="D3680" s="16">
        <v>5000000</v>
      </c>
      <c r="E3680" s="18">
        <v>3099314</v>
      </c>
      <c r="F3680" s="2">
        <v>19.807295</v>
      </c>
      <c r="G3680" s="2">
        <v>471</v>
      </c>
    </row>
    <row r="3681" spans="1:7" x14ac:dyDescent="0.3">
      <c r="A3681" s="2">
        <v>49365</v>
      </c>
      <c r="B3681" s="2" t="s">
        <v>10972</v>
      </c>
      <c r="C3681" s="15">
        <v>0</v>
      </c>
      <c r="D3681" s="17">
        <v>0</v>
      </c>
      <c r="E3681" s="19">
        <v>0</v>
      </c>
      <c r="F3681" s="2">
        <v>1.4357420000000001</v>
      </c>
      <c r="G3681" s="2">
        <v>25</v>
      </c>
    </row>
    <row r="3682" spans="1:7" x14ac:dyDescent="0.3">
      <c r="A3682" s="2">
        <v>11404</v>
      </c>
      <c r="B3682" s="2" t="s">
        <v>10976</v>
      </c>
      <c r="C3682" s="14">
        <v>0</v>
      </c>
      <c r="D3682" s="16">
        <v>0</v>
      </c>
      <c r="E3682" s="18">
        <v>0</v>
      </c>
      <c r="F3682" s="2">
        <v>7.6678879999999996</v>
      </c>
      <c r="G3682" s="2">
        <v>47</v>
      </c>
    </row>
    <row r="3683" spans="1:7" x14ac:dyDescent="0.3">
      <c r="A3683" s="2">
        <v>300706</v>
      </c>
      <c r="B3683" s="2" t="s">
        <v>10979</v>
      </c>
      <c r="C3683" s="15">
        <v>-5000000</v>
      </c>
      <c r="D3683" s="17">
        <v>5000000</v>
      </c>
      <c r="E3683" s="19">
        <v>0</v>
      </c>
      <c r="F3683" s="2">
        <v>8.4963639999999998</v>
      </c>
      <c r="G3683" s="2">
        <v>76</v>
      </c>
    </row>
    <row r="3684" spans="1:7" x14ac:dyDescent="0.3">
      <c r="A3684" s="2">
        <v>16337</v>
      </c>
      <c r="B3684" s="2" t="s">
        <v>10983</v>
      </c>
      <c r="C3684" s="14">
        <v>3325872</v>
      </c>
      <c r="D3684" s="16">
        <v>4700000</v>
      </c>
      <c r="E3684" s="18">
        <v>8025872</v>
      </c>
      <c r="F3684" s="2">
        <v>9.6177770000000002</v>
      </c>
      <c r="G3684" s="2">
        <v>139</v>
      </c>
    </row>
    <row r="3685" spans="1:7" x14ac:dyDescent="0.3">
      <c r="A3685" s="2">
        <v>11577</v>
      </c>
      <c r="B3685" s="2" t="s">
        <v>10985</v>
      </c>
      <c r="C3685" s="15">
        <v>6361217</v>
      </c>
      <c r="D3685" s="17">
        <v>4638783</v>
      </c>
      <c r="E3685" s="19">
        <v>11000000</v>
      </c>
      <c r="F3685" s="2">
        <v>4.4952560000000004</v>
      </c>
      <c r="G3685" s="2">
        <v>65</v>
      </c>
    </row>
    <row r="3686" spans="1:7" x14ac:dyDescent="0.3">
      <c r="A3686" s="2">
        <v>77987</v>
      </c>
      <c r="B3686" s="2" t="s">
        <v>10987</v>
      </c>
      <c r="C3686" s="14">
        <v>5537387</v>
      </c>
      <c r="D3686" s="16">
        <v>4800000</v>
      </c>
      <c r="E3686" s="18">
        <v>10337387</v>
      </c>
      <c r="F3686" s="2">
        <v>35.754865000000002</v>
      </c>
      <c r="G3686" s="2">
        <v>862</v>
      </c>
    </row>
    <row r="3687" spans="1:7" x14ac:dyDescent="0.3">
      <c r="A3687" s="2">
        <v>40185</v>
      </c>
      <c r="B3687" s="2" t="s">
        <v>10989</v>
      </c>
      <c r="C3687" s="15">
        <v>0</v>
      </c>
      <c r="D3687" s="17">
        <v>0</v>
      </c>
      <c r="E3687" s="19">
        <v>0</v>
      </c>
      <c r="F3687" s="2">
        <v>0.20322999999999999</v>
      </c>
      <c r="G3687" s="2">
        <v>4</v>
      </c>
    </row>
    <row r="3688" spans="1:7" x14ac:dyDescent="0.3">
      <c r="A3688" s="2">
        <v>68202</v>
      </c>
      <c r="B3688" s="2" t="s">
        <v>10992</v>
      </c>
      <c r="C3688" s="14">
        <v>-4</v>
      </c>
      <c r="D3688" s="16">
        <v>4</v>
      </c>
      <c r="E3688" s="18">
        <v>0</v>
      </c>
      <c r="F3688" s="2">
        <v>0.28076000000000001</v>
      </c>
      <c r="G3688" s="2">
        <v>8</v>
      </c>
    </row>
    <row r="3689" spans="1:7" x14ac:dyDescent="0.3">
      <c r="A3689" s="2">
        <v>8981</v>
      </c>
      <c r="B3689" s="2" t="s">
        <v>10995</v>
      </c>
      <c r="C3689" s="15">
        <v>0</v>
      </c>
      <c r="D3689" s="17">
        <v>0</v>
      </c>
      <c r="E3689" s="19">
        <v>0</v>
      </c>
      <c r="F3689" s="2">
        <v>3.1131899999999999</v>
      </c>
      <c r="G3689" s="2">
        <v>46</v>
      </c>
    </row>
    <row r="3690" spans="1:7" x14ac:dyDescent="0.3">
      <c r="A3690" s="2">
        <v>10914</v>
      </c>
      <c r="B3690" s="2" t="s">
        <v>10999</v>
      </c>
      <c r="C3690" s="14">
        <v>0</v>
      </c>
      <c r="D3690" s="16">
        <v>0</v>
      </c>
      <c r="E3690" s="18">
        <v>0</v>
      </c>
      <c r="F3690" s="2">
        <v>0.13753499999999999</v>
      </c>
      <c r="G3690" s="2">
        <v>1</v>
      </c>
    </row>
    <row r="3691" spans="1:7" x14ac:dyDescent="0.3">
      <c r="A3691" s="2">
        <v>50848</v>
      </c>
      <c r="B3691" s="2" t="s">
        <v>11003</v>
      </c>
      <c r="C3691" s="15">
        <v>-4600000</v>
      </c>
      <c r="D3691" s="17">
        <v>4600000</v>
      </c>
      <c r="E3691" s="19">
        <v>0</v>
      </c>
      <c r="F3691" s="2">
        <v>6.3689330000000002</v>
      </c>
      <c r="G3691" s="2">
        <v>93</v>
      </c>
    </row>
    <row r="3692" spans="1:7" x14ac:dyDescent="0.3">
      <c r="A3692" s="2">
        <v>166624</v>
      </c>
      <c r="B3692" s="2" t="s">
        <v>11006</v>
      </c>
      <c r="C3692" s="14">
        <v>-4700000</v>
      </c>
      <c r="D3692" s="16">
        <v>4700000</v>
      </c>
      <c r="E3692" s="18">
        <v>0</v>
      </c>
      <c r="F3692" s="2">
        <v>0.21753800000000001</v>
      </c>
      <c r="G3692" s="2">
        <v>6</v>
      </c>
    </row>
    <row r="3693" spans="1:7" x14ac:dyDescent="0.3">
      <c r="A3693" s="2">
        <v>10822</v>
      </c>
      <c r="B3693" s="2" t="s">
        <v>11009</v>
      </c>
      <c r="C3693" s="15">
        <v>-4600000</v>
      </c>
      <c r="D3693" s="17">
        <v>4600000</v>
      </c>
      <c r="E3693" s="19">
        <v>0</v>
      </c>
      <c r="F3693" s="2">
        <v>3.5318770000000002</v>
      </c>
      <c r="G3693" s="2">
        <v>60</v>
      </c>
    </row>
    <row r="3694" spans="1:7" x14ac:dyDescent="0.3">
      <c r="A3694" s="2">
        <v>10844</v>
      </c>
      <c r="B3694" s="2" t="s">
        <v>10866</v>
      </c>
      <c r="C3694" s="14">
        <v>0</v>
      </c>
      <c r="D3694" s="16">
        <v>0</v>
      </c>
      <c r="E3694" s="18">
        <v>0</v>
      </c>
      <c r="F3694" s="2">
        <v>0.70635499999999996</v>
      </c>
      <c r="G3694" s="2">
        <v>18</v>
      </c>
    </row>
    <row r="3695" spans="1:7" x14ac:dyDescent="0.3">
      <c r="A3695" s="2">
        <v>9336</v>
      </c>
      <c r="B3695" s="2" t="s">
        <v>11014</v>
      </c>
      <c r="C3695" s="15">
        <v>141698896</v>
      </c>
      <c r="D3695" s="17">
        <v>4500000</v>
      </c>
      <c r="E3695" s="19">
        <v>146198896</v>
      </c>
      <c r="F3695" s="2">
        <v>15.002502</v>
      </c>
      <c r="G3695" s="2">
        <v>602</v>
      </c>
    </row>
    <row r="3696" spans="1:7" x14ac:dyDescent="0.3">
      <c r="A3696" s="2">
        <v>5689</v>
      </c>
      <c r="B3696" s="2" t="s">
        <v>11017</v>
      </c>
      <c r="C3696" s="14">
        <v>54353106</v>
      </c>
      <c r="D3696" s="16">
        <v>4500000</v>
      </c>
      <c r="E3696" s="18">
        <v>58853106</v>
      </c>
      <c r="F3696" s="2">
        <v>22.585384000000001</v>
      </c>
      <c r="G3696" s="2">
        <v>408</v>
      </c>
    </row>
    <row r="3697" spans="1:7" x14ac:dyDescent="0.3">
      <c r="A3697" s="2">
        <v>712</v>
      </c>
      <c r="B3697" s="2" t="s">
        <v>11019</v>
      </c>
      <c r="C3697" s="15">
        <v>248700832</v>
      </c>
      <c r="D3697" s="17">
        <v>6000000</v>
      </c>
      <c r="E3697" s="19">
        <v>254700832</v>
      </c>
      <c r="F3697" s="2">
        <v>29.834064999999999</v>
      </c>
      <c r="G3697" s="2">
        <v>632</v>
      </c>
    </row>
    <row r="3698" spans="1:7" x14ac:dyDescent="0.3">
      <c r="A3698" s="2">
        <v>13342</v>
      </c>
      <c r="B3698" s="2" t="s">
        <v>11021</v>
      </c>
      <c r="C3698" s="14">
        <v>22592880</v>
      </c>
      <c r="D3698" s="16">
        <v>4500000</v>
      </c>
      <c r="E3698" s="18">
        <v>27092880</v>
      </c>
      <c r="F3698" s="2">
        <v>20.403344000000001</v>
      </c>
      <c r="G3698" s="2">
        <v>322</v>
      </c>
    </row>
    <row r="3699" spans="1:7" x14ac:dyDescent="0.3">
      <c r="A3699" s="2">
        <v>10339</v>
      </c>
      <c r="B3699" s="2" t="s">
        <v>11023</v>
      </c>
      <c r="C3699" s="15">
        <v>5900000</v>
      </c>
      <c r="D3699" s="17">
        <v>4500000</v>
      </c>
      <c r="E3699" s="19">
        <v>10400000</v>
      </c>
      <c r="F3699" s="2">
        <v>5.2245929999999996</v>
      </c>
      <c r="G3699" s="2">
        <v>89</v>
      </c>
    </row>
    <row r="3700" spans="1:7" x14ac:dyDescent="0.3">
      <c r="A3700" s="2">
        <v>1429</v>
      </c>
      <c r="B3700" s="2" t="s">
        <v>11026</v>
      </c>
      <c r="C3700" s="14">
        <v>-1939157</v>
      </c>
      <c r="D3700" s="16">
        <v>15000000</v>
      </c>
      <c r="E3700" s="18">
        <v>13060843</v>
      </c>
      <c r="F3700" s="2">
        <v>30.196038999999999</v>
      </c>
      <c r="G3700" s="2">
        <v>629</v>
      </c>
    </row>
    <row r="3701" spans="1:7" x14ac:dyDescent="0.3">
      <c r="A3701" s="2">
        <v>9303</v>
      </c>
      <c r="B3701" s="2" t="s">
        <v>11028</v>
      </c>
      <c r="C3701" s="15">
        <v>2511317</v>
      </c>
      <c r="D3701" s="17">
        <v>4500000</v>
      </c>
      <c r="E3701" s="19">
        <v>7011317</v>
      </c>
      <c r="F3701" s="2">
        <v>15.359952</v>
      </c>
      <c r="G3701" s="2">
        <v>198</v>
      </c>
    </row>
    <row r="3702" spans="1:7" x14ac:dyDescent="0.3">
      <c r="A3702" s="2">
        <v>641</v>
      </c>
      <c r="B3702" s="2" t="s">
        <v>11030</v>
      </c>
      <c r="C3702" s="14">
        <v>2890108</v>
      </c>
      <c r="D3702" s="16">
        <v>4500000</v>
      </c>
      <c r="E3702" s="18">
        <v>7390108</v>
      </c>
      <c r="F3702" s="2">
        <v>11.573034</v>
      </c>
      <c r="G3702" s="2">
        <v>2443</v>
      </c>
    </row>
    <row r="3703" spans="1:7" x14ac:dyDescent="0.3">
      <c r="A3703" s="2">
        <v>27686</v>
      </c>
      <c r="B3703" s="2" t="s">
        <v>11033</v>
      </c>
      <c r="C3703" s="15">
        <v>0</v>
      </c>
      <c r="D3703" s="17">
        <v>0</v>
      </c>
      <c r="E3703" s="19">
        <v>0</v>
      </c>
      <c r="F3703" s="2">
        <v>1.8478220000000001</v>
      </c>
      <c r="G3703" s="2">
        <v>19</v>
      </c>
    </row>
    <row r="3704" spans="1:7" x14ac:dyDescent="0.3">
      <c r="A3704" s="2">
        <v>65749</v>
      </c>
      <c r="B3704" s="2" t="s">
        <v>11036</v>
      </c>
      <c r="C3704" s="14">
        <v>0</v>
      </c>
      <c r="D3704" s="16">
        <v>0</v>
      </c>
      <c r="E3704" s="18">
        <v>0</v>
      </c>
      <c r="F3704" s="2">
        <v>0.42555100000000001</v>
      </c>
      <c r="G3704" s="2">
        <v>6</v>
      </c>
    </row>
    <row r="3705" spans="1:7" x14ac:dyDescent="0.3">
      <c r="A3705" s="2">
        <v>6106</v>
      </c>
      <c r="B3705" s="2" t="s">
        <v>11040</v>
      </c>
      <c r="C3705" s="15">
        <v>-4500000</v>
      </c>
      <c r="D3705" s="17">
        <v>4500000</v>
      </c>
      <c r="E3705" s="19">
        <v>0</v>
      </c>
      <c r="F3705" s="2">
        <v>3.8197960000000002</v>
      </c>
      <c r="G3705" s="2">
        <v>71</v>
      </c>
    </row>
    <row r="3706" spans="1:7" x14ac:dyDescent="0.3">
      <c r="A3706" s="2">
        <v>252680</v>
      </c>
      <c r="B3706" s="2" t="s">
        <v>11043</v>
      </c>
      <c r="C3706" s="14">
        <v>5429707</v>
      </c>
      <c r="D3706" s="16">
        <v>5000000</v>
      </c>
      <c r="E3706" s="18">
        <v>10429707</v>
      </c>
      <c r="F3706" s="2">
        <v>10.274542</v>
      </c>
      <c r="G3706" s="2">
        <v>121</v>
      </c>
    </row>
    <row r="3707" spans="1:7" x14ac:dyDescent="0.3">
      <c r="A3707" s="2">
        <v>141</v>
      </c>
      <c r="B3707" s="2" t="s">
        <v>11046</v>
      </c>
      <c r="C3707" s="15">
        <v>-4729478</v>
      </c>
      <c r="D3707" s="17">
        <v>6000000</v>
      </c>
      <c r="E3707" s="19">
        <v>1270522</v>
      </c>
      <c r="F3707" s="2">
        <v>61.210016000000003</v>
      </c>
      <c r="G3707" s="2">
        <v>3452</v>
      </c>
    </row>
    <row r="3708" spans="1:7" x14ac:dyDescent="0.3">
      <c r="A3708" s="2">
        <v>66607</v>
      </c>
      <c r="B3708" s="2" t="s">
        <v>11050</v>
      </c>
      <c r="C3708" s="14">
        <v>0</v>
      </c>
      <c r="D3708" s="16">
        <v>0</v>
      </c>
      <c r="E3708" s="18">
        <v>0</v>
      </c>
      <c r="F3708" s="2">
        <v>0.17735600000000001</v>
      </c>
      <c r="G3708" s="2">
        <v>18</v>
      </c>
    </row>
    <row r="3709" spans="1:7" x14ac:dyDescent="0.3">
      <c r="A3709" s="2">
        <v>17139</v>
      </c>
      <c r="B3709" s="2" t="s">
        <v>11053</v>
      </c>
      <c r="C3709" s="15">
        <v>-4500000</v>
      </c>
      <c r="D3709" s="17">
        <v>4500000</v>
      </c>
      <c r="E3709" s="19">
        <v>0</v>
      </c>
      <c r="F3709" s="2">
        <v>1.1697000000000001E-2</v>
      </c>
      <c r="G3709" s="2">
        <v>25</v>
      </c>
    </row>
    <row r="3710" spans="1:7" x14ac:dyDescent="0.3">
      <c r="A3710" s="2">
        <v>12079</v>
      </c>
      <c r="B3710" s="2" t="s">
        <v>11057</v>
      </c>
      <c r="C3710" s="14">
        <v>-2000000</v>
      </c>
      <c r="D3710" s="16">
        <v>2000000</v>
      </c>
      <c r="E3710" s="18">
        <v>0</v>
      </c>
      <c r="F3710" s="2">
        <v>6.2492619999999999</v>
      </c>
      <c r="G3710" s="2">
        <v>132</v>
      </c>
    </row>
    <row r="3711" spans="1:7" x14ac:dyDescent="0.3">
      <c r="A3711" s="2">
        <v>39800</v>
      </c>
      <c r="B3711" s="2" t="s">
        <v>11061</v>
      </c>
      <c r="C3711" s="15">
        <v>-3755184</v>
      </c>
      <c r="D3711" s="17">
        <v>4500000</v>
      </c>
      <c r="E3711" s="19">
        <v>744816</v>
      </c>
      <c r="F3711" s="2">
        <v>3.1088809999999998</v>
      </c>
      <c r="G3711" s="2">
        <v>30</v>
      </c>
    </row>
    <row r="3712" spans="1:7" x14ac:dyDescent="0.3">
      <c r="A3712" s="2">
        <v>4550</v>
      </c>
      <c r="B3712" s="2" t="s">
        <v>11065</v>
      </c>
      <c r="C3712" s="14">
        <v>23803308</v>
      </c>
      <c r="D3712" s="16">
        <v>0</v>
      </c>
      <c r="E3712" s="18">
        <v>23803308</v>
      </c>
      <c r="F3712" s="2">
        <v>17.074843000000001</v>
      </c>
      <c r="G3712" s="2">
        <v>356</v>
      </c>
    </row>
    <row r="3713" spans="1:7" x14ac:dyDescent="0.3">
      <c r="A3713" s="2">
        <v>62116</v>
      </c>
      <c r="B3713" s="2" t="s">
        <v>11068</v>
      </c>
      <c r="C3713" s="15">
        <v>0</v>
      </c>
      <c r="D3713" s="17">
        <v>0</v>
      </c>
      <c r="E3713" s="19">
        <v>0</v>
      </c>
      <c r="F3713" s="2">
        <v>0.77444199999999996</v>
      </c>
      <c r="G3713" s="2">
        <v>13</v>
      </c>
    </row>
    <row r="3714" spans="1:7" x14ac:dyDescent="0.3">
      <c r="A3714" s="2">
        <v>9991</v>
      </c>
      <c r="B3714" s="2" t="s">
        <v>11072</v>
      </c>
      <c r="C3714" s="14">
        <v>0</v>
      </c>
      <c r="D3714" s="16">
        <v>0</v>
      </c>
      <c r="E3714" s="18">
        <v>0</v>
      </c>
      <c r="F3714" s="2">
        <v>8.8169950000000004</v>
      </c>
      <c r="G3714" s="2">
        <v>157</v>
      </c>
    </row>
    <row r="3715" spans="1:7" x14ac:dyDescent="0.3">
      <c r="A3715" s="2">
        <v>13807</v>
      </c>
      <c r="B3715" s="2" t="s">
        <v>11076</v>
      </c>
      <c r="C3715" s="15">
        <v>-4500000</v>
      </c>
      <c r="D3715" s="17">
        <v>4500000</v>
      </c>
      <c r="E3715" s="19">
        <v>0</v>
      </c>
      <c r="F3715" s="2">
        <v>8.4863900000000001</v>
      </c>
      <c r="G3715" s="2">
        <v>46</v>
      </c>
    </row>
    <row r="3716" spans="1:7" x14ac:dyDescent="0.3">
      <c r="A3716" s="2">
        <v>68818</v>
      </c>
      <c r="B3716" s="2" t="s">
        <v>11080</v>
      </c>
      <c r="C3716" s="14">
        <v>623528</v>
      </c>
      <c r="D3716" s="16">
        <v>0</v>
      </c>
      <c r="E3716" s="18">
        <v>623528</v>
      </c>
      <c r="F3716" s="2">
        <v>5.223096</v>
      </c>
      <c r="G3716" s="2">
        <v>73</v>
      </c>
    </row>
    <row r="3717" spans="1:7" x14ac:dyDescent="0.3">
      <c r="A3717" s="2">
        <v>12093</v>
      </c>
      <c r="B3717" s="2" t="s">
        <v>11085</v>
      </c>
      <c r="C3717" s="15">
        <v>0</v>
      </c>
      <c r="D3717" s="17">
        <v>0</v>
      </c>
      <c r="E3717" s="19">
        <v>0</v>
      </c>
      <c r="F3717" s="2">
        <v>7.7592150000000002</v>
      </c>
      <c r="G3717" s="2">
        <v>139</v>
      </c>
    </row>
    <row r="3718" spans="1:7" x14ac:dyDescent="0.3">
      <c r="A3718" s="2">
        <v>36419</v>
      </c>
      <c r="B3718" s="2" t="s">
        <v>11088</v>
      </c>
      <c r="C3718" s="14">
        <v>-893605</v>
      </c>
      <c r="D3718" s="16">
        <v>4500000</v>
      </c>
      <c r="E3718" s="18">
        <v>3606395</v>
      </c>
      <c r="F3718" s="2">
        <v>14.570359</v>
      </c>
      <c r="G3718" s="2">
        <v>251</v>
      </c>
    </row>
    <row r="3719" spans="1:7" x14ac:dyDescent="0.3">
      <c r="A3719" s="2">
        <v>281730</v>
      </c>
      <c r="B3719" s="2" t="s">
        <v>11092</v>
      </c>
      <c r="C3719" s="15">
        <v>0</v>
      </c>
      <c r="D3719" s="17">
        <v>0</v>
      </c>
      <c r="E3719" s="19">
        <v>0</v>
      </c>
      <c r="F3719" s="2">
        <v>0.37133699999999997</v>
      </c>
      <c r="G3719" s="2">
        <v>2</v>
      </c>
    </row>
    <row r="3720" spans="1:7" x14ac:dyDescent="0.3">
      <c r="A3720" s="2">
        <v>510</v>
      </c>
      <c r="B3720" s="2" t="s">
        <v>11095</v>
      </c>
      <c r="C3720" s="14">
        <v>105981275</v>
      </c>
      <c r="D3720" s="16">
        <v>3000000</v>
      </c>
      <c r="E3720" s="18">
        <v>108981275</v>
      </c>
      <c r="F3720" s="2">
        <v>127.525581</v>
      </c>
      <c r="G3720" s="2">
        <v>2919</v>
      </c>
    </row>
    <row r="3721" spans="1:7" x14ac:dyDescent="0.3">
      <c r="A3721" s="2">
        <v>362105</v>
      </c>
      <c r="B3721" s="2" t="s">
        <v>11097</v>
      </c>
      <c r="C3721" s="15">
        <v>-4400000</v>
      </c>
      <c r="D3721" s="17">
        <v>4400000</v>
      </c>
      <c r="E3721" s="19">
        <v>0</v>
      </c>
      <c r="F3721" s="2">
        <v>3.8987370000000001</v>
      </c>
      <c r="G3721" s="2">
        <v>35</v>
      </c>
    </row>
    <row r="3722" spans="1:7" x14ac:dyDescent="0.3">
      <c r="A3722" s="2">
        <v>10970</v>
      </c>
      <c r="B3722" s="2" t="s">
        <v>11101</v>
      </c>
      <c r="C3722" s="14">
        <v>0</v>
      </c>
      <c r="D3722" s="16">
        <v>0</v>
      </c>
      <c r="E3722" s="18">
        <v>0</v>
      </c>
      <c r="F3722" s="2">
        <v>7.3159349999999996</v>
      </c>
      <c r="G3722" s="2">
        <v>78</v>
      </c>
    </row>
    <row r="3723" spans="1:7" x14ac:dyDescent="0.3">
      <c r="A3723" s="2">
        <v>375290</v>
      </c>
      <c r="B3723" s="2" t="s">
        <v>11105</v>
      </c>
      <c r="C3723" s="15">
        <v>27500000</v>
      </c>
      <c r="D3723" s="17">
        <v>4500000</v>
      </c>
      <c r="E3723" s="19">
        <v>32000000</v>
      </c>
      <c r="F3723" s="2">
        <v>2.5515590000000001</v>
      </c>
      <c r="G3723" s="2">
        <v>57</v>
      </c>
    </row>
    <row r="3724" spans="1:7" x14ac:dyDescent="0.3">
      <c r="A3724" s="2">
        <v>17663</v>
      </c>
      <c r="B3724" s="2" t="s">
        <v>11109</v>
      </c>
      <c r="C3724" s="14">
        <v>0</v>
      </c>
      <c r="D3724" s="16">
        <v>0</v>
      </c>
      <c r="E3724" s="18">
        <v>0</v>
      </c>
      <c r="F3724" s="2">
        <v>8.7725740000000005</v>
      </c>
      <c r="G3724" s="2">
        <v>68</v>
      </c>
    </row>
    <row r="3725" spans="1:7" x14ac:dyDescent="0.3">
      <c r="A3725" s="2">
        <v>270938</v>
      </c>
      <c r="B3725" s="2" t="s">
        <v>11113</v>
      </c>
      <c r="C3725" s="15">
        <v>0</v>
      </c>
      <c r="D3725" s="17">
        <v>0</v>
      </c>
      <c r="E3725" s="19">
        <v>0</v>
      </c>
      <c r="F3725" s="2">
        <v>6.9883569999999997</v>
      </c>
      <c r="G3725" s="2">
        <v>71</v>
      </c>
    </row>
    <row r="3726" spans="1:7" x14ac:dyDescent="0.3">
      <c r="A3726" s="2">
        <v>116613</v>
      </c>
      <c r="B3726" s="2" t="s">
        <v>11116</v>
      </c>
      <c r="C3726" s="14">
        <v>2563661</v>
      </c>
      <c r="D3726" s="16">
        <v>3730500</v>
      </c>
      <c r="E3726" s="18">
        <v>6294161</v>
      </c>
      <c r="F3726" s="2">
        <v>6.9388540000000001</v>
      </c>
      <c r="G3726" s="2">
        <v>109</v>
      </c>
    </row>
    <row r="3727" spans="1:7" x14ac:dyDescent="0.3">
      <c r="A3727" s="2">
        <v>11826</v>
      </c>
      <c r="B3727" s="2" t="s">
        <v>11120</v>
      </c>
      <c r="C3727" s="15">
        <v>-5000000</v>
      </c>
      <c r="D3727" s="17">
        <v>5000000</v>
      </c>
      <c r="E3727" s="19">
        <v>0</v>
      </c>
      <c r="F3727" s="2">
        <v>11.212730000000001</v>
      </c>
      <c r="G3727" s="2">
        <v>217</v>
      </c>
    </row>
    <row r="3728" spans="1:7" x14ac:dyDescent="0.3">
      <c r="A3728" s="2">
        <v>29920</v>
      </c>
      <c r="B3728" s="2" t="s">
        <v>11122</v>
      </c>
      <c r="C3728" s="14">
        <v>0</v>
      </c>
      <c r="D3728" s="16">
        <v>0</v>
      </c>
      <c r="E3728" s="18">
        <v>0</v>
      </c>
      <c r="F3728" s="2">
        <v>7.2173280000000002</v>
      </c>
      <c r="G3728" s="2">
        <v>63</v>
      </c>
    </row>
    <row r="3729" spans="1:7" x14ac:dyDescent="0.3">
      <c r="A3729" s="2">
        <v>1088</v>
      </c>
      <c r="B3729" s="2" t="s">
        <v>11125</v>
      </c>
      <c r="C3729" s="15">
        <v>33400000</v>
      </c>
      <c r="D3729" s="17">
        <v>8000000</v>
      </c>
      <c r="E3729" s="19">
        <v>41400000</v>
      </c>
      <c r="F3729" s="2">
        <v>12.439495000000001</v>
      </c>
      <c r="G3729" s="2">
        <v>111</v>
      </c>
    </row>
    <row r="3730" spans="1:7" x14ac:dyDescent="0.3">
      <c r="A3730" s="2">
        <v>26379</v>
      </c>
      <c r="B3730" s="2" t="s">
        <v>11128</v>
      </c>
      <c r="C3730" s="14">
        <v>-3250000</v>
      </c>
      <c r="D3730" s="16">
        <v>3250000</v>
      </c>
      <c r="E3730" s="18">
        <v>0</v>
      </c>
      <c r="F3730" s="2">
        <v>2.1261389999999998</v>
      </c>
      <c r="G3730" s="2">
        <v>19</v>
      </c>
    </row>
    <row r="3731" spans="1:7" x14ac:dyDescent="0.3">
      <c r="A3731" s="2">
        <v>34069</v>
      </c>
      <c r="B3731" s="2" t="s">
        <v>11131</v>
      </c>
      <c r="C3731" s="15">
        <v>0</v>
      </c>
      <c r="D3731" s="17">
        <v>0</v>
      </c>
      <c r="E3731" s="19">
        <v>0</v>
      </c>
      <c r="F3731" s="2">
        <v>10.142218</v>
      </c>
      <c r="G3731" s="2">
        <v>140</v>
      </c>
    </row>
    <row r="3732" spans="1:7" x14ac:dyDescent="0.3">
      <c r="A3732" s="2">
        <v>10947</v>
      </c>
      <c r="B3732" s="2" t="s">
        <v>11136</v>
      </c>
      <c r="C3732" s="14">
        <v>-4200000</v>
      </c>
      <c r="D3732" s="16">
        <v>4200000</v>
      </c>
      <c r="E3732" s="18">
        <v>0</v>
      </c>
      <c r="F3732" s="2">
        <v>16.536373999999999</v>
      </c>
      <c r="G3732" s="2">
        <v>1000</v>
      </c>
    </row>
    <row r="3733" spans="1:7" x14ac:dyDescent="0.3">
      <c r="A3733" s="2">
        <v>47452</v>
      </c>
      <c r="B3733" s="2" t="s">
        <v>11138</v>
      </c>
      <c r="C3733" s="15">
        <v>0</v>
      </c>
      <c r="D3733" s="17">
        <v>0</v>
      </c>
      <c r="E3733" s="19">
        <v>0</v>
      </c>
      <c r="F3733" s="2">
        <v>0.93389100000000003</v>
      </c>
      <c r="G3733" s="2">
        <v>11</v>
      </c>
    </row>
    <row r="3734" spans="1:7" x14ac:dyDescent="0.3">
      <c r="A3734" s="2">
        <v>3040</v>
      </c>
      <c r="B3734" s="2" t="s">
        <v>11140</v>
      </c>
      <c r="C3734" s="14">
        <v>27800000</v>
      </c>
      <c r="D3734" s="16">
        <v>4200000</v>
      </c>
      <c r="E3734" s="18">
        <v>32000000</v>
      </c>
      <c r="F3734" s="2">
        <v>12.540623999999999</v>
      </c>
      <c r="G3734" s="2">
        <v>210</v>
      </c>
    </row>
    <row r="3735" spans="1:7" x14ac:dyDescent="0.3">
      <c r="A3735" s="2">
        <v>11386</v>
      </c>
      <c r="B3735" s="2" t="s">
        <v>11143</v>
      </c>
      <c r="C3735" s="15">
        <v>58843409</v>
      </c>
      <c r="D3735" s="17">
        <v>3705538</v>
      </c>
      <c r="E3735" s="19">
        <v>62548947</v>
      </c>
      <c r="F3735" s="2">
        <v>8.8396509999999999</v>
      </c>
      <c r="G3735" s="2">
        <v>176</v>
      </c>
    </row>
    <row r="3736" spans="1:7" x14ac:dyDescent="0.3">
      <c r="A3736" s="2">
        <v>10246</v>
      </c>
      <c r="B3736" s="2" t="s">
        <v>11145</v>
      </c>
      <c r="C3736" s="14">
        <v>121728258</v>
      </c>
      <c r="D3736" s="16">
        <v>4000000</v>
      </c>
      <c r="E3736" s="18">
        <v>125728258</v>
      </c>
      <c r="F3736" s="2">
        <v>12.891276</v>
      </c>
      <c r="G3736" s="2">
        <v>183</v>
      </c>
    </row>
    <row r="3737" spans="1:7" x14ac:dyDescent="0.3">
      <c r="A3737" s="2">
        <v>29426</v>
      </c>
      <c r="B3737" s="2" t="s">
        <v>11148</v>
      </c>
      <c r="C3737" s="15">
        <v>-4000000</v>
      </c>
      <c r="D3737" s="17">
        <v>4000000</v>
      </c>
      <c r="E3737" s="19">
        <v>0</v>
      </c>
      <c r="F3737" s="2">
        <v>10.789911999999999</v>
      </c>
      <c r="G3737" s="2">
        <v>116</v>
      </c>
    </row>
    <row r="3738" spans="1:7" x14ac:dyDescent="0.3">
      <c r="A3738" s="2">
        <v>10331</v>
      </c>
      <c r="B3738" s="2" t="s">
        <v>11151</v>
      </c>
      <c r="C3738" s="14">
        <v>29886000</v>
      </c>
      <c r="D3738" s="16">
        <v>114000</v>
      </c>
      <c r="E3738" s="18">
        <v>30000000</v>
      </c>
      <c r="F3738" s="2">
        <v>25.666029000000002</v>
      </c>
      <c r="G3738" s="2">
        <v>580</v>
      </c>
    </row>
    <row r="3739" spans="1:7" x14ac:dyDescent="0.3">
      <c r="A3739" s="2">
        <v>153</v>
      </c>
      <c r="B3739" s="2" t="s">
        <v>11154</v>
      </c>
      <c r="C3739" s="15">
        <v>115723856</v>
      </c>
      <c r="D3739" s="17">
        <v>4000000</v>
      </c>
      <c r="E3739" s="19">
        <v>119723856</v>
      </c>
      <c r="F3739" s="2">
        <v>45.666620000000002</v>
      </c>
      <c r="G3739" s="2">
        <v>1895</v>
      </c>
    </row>
    <row r="3740" spans="1:7" x14ac:dyDescent="0.3">
      <c r="A3740" s="2">
        <v>703</v>
      </c>
      <c r="B3740" s="2" t="s">
        <v>11156</v>
      </c>
      <c r="C3740" s="14">
        <v>34251425</v>
      </c>
      <c r="D3740" s="16">
        <v>4000000</v>
      </c>
      <c r="E3740" s="18">
        <v>38251425</v>
      </c>
      <c r="F3740" s="2">
        <v>35.892034000000002</v>
      </c>
      <c r="G3740" s="2">
        <v>1010</v>
      </c>
    </row>
    <row r="3741" spans="1:7" x14ac:dyDescent="0.3">
      <c r="A3741" s="2">
        <v>27191</v>
      </c>
      <c r="B3741" s="2" t="s">
        <v>11158</v>
      </c>
      <c r="C3741" s="15">
        <v>32000000</v>
      </c>
      <c r="D3741" s="17">
        <v>4000000</v>
      </c>
      <c r="E3741" s="19">
        <v>36000000</v>
      </c>
      <c r="F3741" s="2">
        <v>8.9884550000000001</v>
      </c>
      <c r="G3741" s="2">
        <v>50</v>
      </c>
    </row>
    <row r="3742" spans="1:7" x14ac:dyDescent="0.3">
      <c r="A3742" s="2">
        <v>1365</v>
      </c>
      <c r="B3742" s="2" t="s">
        <v>11161</v>
      </c>
      <c r="C3742" s="14">
        <v>40909486</v>
      </c>
      <c r="D3742" s="16">
        <v>4000000</v>
      </c>
      <c r="E3742" s="18">
        <v>44909486</v>
      </c>
      <c r="F3742" s="2">
        <v>14.042040999999999</v>
      </c>
      <c r="G3742" s="2">
        <v>250</v>
      </c>
    </row>
    <row r="3743" spans="1:7" x14ac:dyDescent="0.3">
      <c r="A3743" s="2">
        <v>287424</v>
      </c>
      <c r="B3743" s="2" t="s">
        <v>11163</v>
      </c>
      <c r="C3743" s="15">
        <v>-3812888</v>
      </c>
      <c r="D3743" s="17">
        <v>4000000</v>
      </c>
      <c r="E3743" s="19">
        <v>187112</v>
      </c>
      <c r="F3743" s="2">
        <v>40.016306</v>
      </c>
      <c r="G3743" s="2">
        <v>593</v>
      </c>
    </row>
    <row r="3744" spans="1:7" x14ac:dyDescent="0.3">
      <c r="A3744" s="2">
        <v>451</v>
      </c>
      <c r="B3744" s="2" t="s">
        <v>11166</v>
      </c>
      <c r="C3744" s="14">
        <v>46200000</v>
      </c>
      <c r="D3744" s="16">
        <v>3600000</v>
      </c>
      <c r="E3744" s="18">
        <v>49800000</v>
      </c>
      <c r="F3744" s="2">
        <v>22.030517</v>
      </c>
      <c r="G3744" s="2">
        <v>360</v>
      </c>
    </row>
    <row r="3745" spans="1:7" x14ac:dyDescent="0.3">
      <c r="A3745" s="2">
        <v>165864</v>
      </c>
      <c r="B3745" s="2" t="s">
        <v>11169</v>
      </c>
      <c r="C3745" s="15">
        <v>-4500000</v>
      </c>
      <c r="D3745" s="17">
        <v>4500000</v>
      </c>
      <c r="E3745" s="19">
        <v>0</v>
      </c>
      <c r="F3745" s="2">
        <v>2.5036119999999999</v>
      </c>
      <c r="G3745" s="2">
        <v>67</v>
      </c>
    </row>
    <row r="3746" spans="1:7" x14ac:dyDescent="0.3">
      <c r="A3746" s="2">
        <v>987</v>
      </c>
      <c r="B3746" s="2" t="s">
        <v>11173</v>
      </c>
      <c r="C3746" s="14">
        <v>-4000000</v>
      </c>
      <c r="D3746" s="16">
        <v>4000000</v>
      </c>
      <c r="E3746" s="18">
        <v>0</v>
      </c>
      <c r="F3746" s="2">
        <v>4.1179680000000003</v>
      </c>
      <c r="G3746" s="2">
        <v>68</v>
      </c>
    </row>
    <row r="3747" spans="1:7" x14ac:dyDescent="0.3">
      <c r="A3747" s="2">
        <v>241251</v>
      </c>
      <c r="B3747" s="2" t="s">
        <v>11176</v>
      </c>
      <c r="C3747" s="15">
        <v>48425855</v>
      </c>
      <c r="D3747" s="17">
        <v>4000000</v>
      </c>
      <c r="E3747" s="19">
        <v>52425855</v>
      </c>
      <c r="F3747" s="2">
        <v>24.161735</v>
      </c>
      <c r="G3747" s="2">
        <v>1022</v>
      </c>
    </row>
    <row r="3748" spans="1:7" x14ac:dyDescent="0.3">
      <c r="A3748" s="2">
        <v>40494</v>
      </c>
      <c r="B3748" s="2" t="s">
        <v>11178</v>
      </c>
      <c r="C3748" s="14">
        <v>10400000</v>
      </c>
      <c r="D3748" s="16">
        <v>4000000</v>
      </c>
      <c r="E3748" s="18">
        <v>14400000</v>
      </c>
      <c r="F3748" s="2">
        <v>1.379354</v>
      </c>
      <c r="G3748" s="2">
        <v>22</v>
      </c>
    </row>
    <row r="3749" spans="1:7" x14ac:dyDescent="0.3">
      <c r="A3749" s="2">
        <v>39781</v>
      </c>
      <c r="B3749" s="2" t="s">
        <v>11181</v>
      </c>
      <c r="C3749" s="15">
        <v>31205850</v>
      </c>
      <c r="D3749" s="17">
        <v>3500000</v>
      </c>
      <c r="E3749" s="19">
        <v>34705850</v>
      </c>
      <c r="F3749" s="2">
        <v>15.338210999999999</v>
      </c>
      <c r="G3749" s="2">
        <v>506</v>
      </c>
    </row>
    <row r="3750" spans="1:7" x14ac:dyDescent="0.3">
      <c r="A3750" s="2">
        <v>8337</v>
      </c>
      <c r="B3750" s="2" t="s">
        <v>11185</v>
      </c>
      <c r="C3750" s="14">
        <v>9008928</v>
      </c>
      <c r="D3750" s="16">
        <v>4000000</v>
      </c>
      <c r="E3750" s="18">
        <v>13008928</v>
      </c>
      <c r="F3750" s="2">
        <v>29.852608</v>
      </c>
      <c r="G3750" s="2">
        <v>550</v>
      </c>
    </row>
    <row r="3751" spans="1:7" x14ac:dyDescent="0.3">
      <c r="A3751" s="2">
        <v>5925</v>
      </c>
      <c r="B3751" s="2" t="s">
        <v>11188</v>
      </c>
      <c r="C3751" s="15">
        <v>7744471</v>
      </c>
      <c r="D3751" s="17">
        <v>4000000</v>
      </c>
      <c r="E3751" s="19">
        <v>11744471</v>
      </c>
      <c r="F3751" s="2">
        <v>35.061467</v>
      </c>
      <c r="G3751" s="2">
        <v>717</v>
      </c>
    </row>
    <row r="3752" spans="1:7" x14ac:dyDescent="0.3">
      <c r="A3752" s="2">
        <v>8357</v>
      </c>
      <c r="B3752" s="2" t="s">
        <v>11191</v>
      </c>
      <c r="C3752" s="14">
        <v>10000000</v>
      </c>
      <c r="D3752" s="16">
        <v>0</v>
      </c>
      <c r="E3752" s="18">
        <v>10000000</v>
      </c>
      <c r="F3752" s="2">
        <v>7.2883519999999997</v>
      </c>
      <c r="G3752" s="2">
        <v>34</v>
      </c>
    </row>
    <row r="3753" spans="1:7" x14ac:dyDescent="0.3">
      <c r="A3753" s="2">
        <v>146203</v>
      </c>
      <c r="B3753" s="2" t="s">
        <v>11195</v>
      </c>
      <c r="C3753" s="15">
        <v>10179302</v>
      </c>
      <c r="D3753" s="17">
        <v>5000000</v>
      </c>
      <c r="E3753" s="19">
        <v>15179302</v>
      </c>
      <c r="F3753" s="2">
        <v>10.605752000000001</v>
      </c>
      <c r="G3753" s="2">
        <v>203</v>
      </c>
    </row>
    <row r="3754" spans="1:7" x14ac:dyDescent="0.3">
      <c r="A3754" s="2">
        <v>85350</v>
      </c>
      <c r="B3754" s="2" t="s">
        <v>11198</v>
      </c>
      <c r="C3754" s="14">
        <v>40349000</v>
      </c>
      <c r="D3754" s="16">
        <v>4000000</v>
      </c>
      <c r="E3754" s="18">
        <v>44349000</v>
      </c>
      <c r="F3754" s="2">
        <v>43.40352</v>
      </c>
      <c r="G3754" s="2">
        <v>1971</v>
      </c>
    </row>
    <row r="3755" spans="1:7" x14ac:dyDescent="0.3">
      <c r="A3755" s="2">
        <v>512</v>
      </c>
      <c r="B3755" s="2" t="s">
        <v>11201</v>
      </c>
      <c r="C3755" s="15">
        <v>27584901</v>
      </c>
      <c r="D3755" s="17">
        <v>4000000</v>
      </c>
      <c r="E3755" s="19">
        <v>31584901</v>
      </c>
      <c r="F3755" s="2">
        <v>17.229537000000001</v>
      </c>
      <c r="G3755" s="2">
        <v>420</v>
      </c>
    </row>
    <row r="3756" spans="1:7" x14ac:dyDescent="0.3">
      <c r="A3756" s="2">
        <v>13408</v>
      </c>
      <c r="B3756" s="2" t="s">
        <v>11203</v>
      </c>
      <c r="C3756" s="14">
        <v>3229331</v>
      </c>
      <c r="D3756" s="16">
        <v>7000000</v>
      </c>
      <c r="E3756" s="18">
        <v>10229331</v>
      </c>
      <c r="F3756" s="2">
        <v>2.4534590000000001</v>
      </c>
      <c r="G3756" s="2">
        <v>26</v>
      </c>
    </row>
    <row r="3757" spans="1:7" x14ac:dyDescent="0.3">
      <c r="A3757" s="2">
        <v>47816</v>
      </c>
      <c r="B3757" s="2" t="s">
        <v>11206</v>
      </c>
      <c r="C3757" s="15">
        <v>3000000</v>
      </c>
      <c r="D3757" s="17">
        <v>6000000</v>
      </c>
      <c r="E3757" s="19">
        <v>9000000</v>
      </c>
      <c r="F3757" s="2">
        <v>1.433692</v>
      </c>
      <c r="G3757" s="2">
        <v>15</v>
      </c>
    </row>
    <row r="3758" spans="1:7" x14ac:dyDescent="0.3">
      <c r="A3758" s="2">
        <v>10744</v>
      </c>
      <c r="B3758" s="2" t="s">
        <v>11208</v>
      </c>
      <c r="C3758" s="14">
        <v>-32000000</v>
      </c>
      <c r="D3758" s="16">
        <v>32000000</v>
      </c>
      <c r="E3758" s="18">
        <v>0</v>
      </c>
      <c r="F3758" s="2">
        <v>9.9764280000000003</v>
      </c>
      <c r="G3758" s="2">
        <v>89</v>
      </c>
    </row>
    <row r="3759" spans="1:7" x14ac:dyDescent="0.3">
      <c r="A3759" s="2">
        <v>11536</v>
      </c>
      <c r="B3759" s="2" t="s">
        <v>11210</v>
      </c>
      <c r="C3759" s="15">
        <v>4200000</v>
      </c>
      <c r="D3759" s="17">
        <v>4000000</v>
      </c>
      <c r="E3759" s="19">
        <v>8200000</v>
      </c>
      <c r="F3759" s="2">
        <v>2.9300579999999998</v>
      </c>
      <c r="G3759" s="2">
        <v>72</v>
      </c>
    </row>
    <row r="3760" spans="1:7" x14ac:dyDescent="0.3">
      <c r="A3760" s="2">
        <v>9782</v>
      </c>
      <c r="B3760" s="2" t="s">
        <v>11212</v>
      </c>
      <c r="C3760" s="14">
        <v>0</v>
      </c>
      <c r="D3760" s="16">
        <v>0</v>
      </c>
      <c r="E3760" s="18">
        <v>0</v>
      </c>
      <c r="F3760" s="2">
        <v>7.1730590000000003</v>
      </c>
      <c r="G3760" s="2">
        <v>57</v>
      </c>
    </row>
    <row r="3761" spans="1:7" x14ac:dyDescent="0.3">
      <c r="A3761" s="2">
        <v>18713</v>
      </c>
      <c r="B3761" s="2" t="s">
        <v>11214</v>
      </c>
      <c r="C3761" s="15">
        <v>0</v>
      </c>
      <c r="D3761" s="17">
        <v>0</v>
      </c>
      <c r="E3761" s="19">
        <v>0</v>
      </c>
      <c r="F3761" s="2">
        <v>1.7354620000000001</v>
      </c>
      <c r="G3761" s="2">
        <v>10</v>
      </c>
    </row>
    <row r="3762" spans="1:7" x14ac:dyDescent="0.3">
      <c r="A3762" s="2">
        <v>6537</v>
      </c>
      <c r="B3762" s="2" t="s">
        <v>11217</v>
      </c>
      <c r="C3762" s="14">
        <v>44000000</v>
      </c>
      <c r="D3762" s="16">
        <v>0</v>
      </c>
      <c r="E3762" s="18">
        <v>44000000</v>
      </c>
      <c r="F3762" s="2">
        <v>29.071954999999999</v>
      </c>
      <c r="G3762" s="2">
        <v>633</v>
      </c>
    </row>
    <row r="3763" spans="1:7" x14ac:dyDescent="0.3">
      <c r="A3763" s="2">
        <v>184345</v>
      </c>
      <c r="B3763" s="2" t="s">
        <v>11219</v>
      </c>
      <c r="C3763" s="15">
        <v>0</v>
      </c>
      <c r="D3763" s="17">
        <v>0</v>
      </c>
      <c r="E3763" s="19">
        <v>0</v>
      </c>
      <c r="F3763" s="2">
        <v>18.428909000000001</v>
      </c>
      <c r="G3763" s="2">
        <v>346</v>
      </c>
    </row>
    <row r="3764" spans="1:7" x14ac:dyDescent="0.3">
      <c r="A3764" s="2">
        <v>1809</v>
      </c>
      <c r="B3764" s="2" t="s">
        <v>11222</v>
      </c>
      <c r="C3764" s="14">
        <v>-4000000</v>
      </c>
      <c r="D3764" s="16">
        <v>4000000</v>
      </c>
      <c r="E3764" s="18">
        <v>0</v>
      </c>
      <c r="F3764" s="2">
        <v>11.387335</v>
      </c>
      <c r="G3764" s="2">
        <v>168</v>
      </c>
    </row>
    <row r="3765" spans="1:7" x14ac:dyDescent="0.3">
      <c r="A3765" s="2">
        <v>2370</v>
      </c>
      <c r="B3765" s="2" t="s">
        <v>11225</v>
      </c>
      <c r="C3765" s="15">
        <v>2000000</v>
      </c>
      <c r="D3765" s="17">
        <v>4000000</v>
      </c>
      <c r="E3765" s="19">
        <v>6000000</v>
      </c>
      <c r="F3765" s="2">
        <v>5.9756039999999997</v>
      </c>
      <c r="G3765" s="2">
        <v>77</v>
      </c>
    </row>
    <row r="3766" spans="1:7" x14ac:dyDescent="0.3">
      <c r="A3766" s="2">
        <v>9809</v>
      </c>
      <c r="B3766" s="2" t="s">
        <v>11227</v>
      </c>
      <c r="C3766" s="14">
        <v>630045</v>
      </c>
      <c r="D3766" s="16">
        <v>4000000</v>
      </c>
      <c r="E3766" s="18">
        <v>4630045</v>
      </c>
      <c r="F3766" s="2">
        <v>4.5984100000000003</v>
      </c>
      <c r="G3766" s="2">
        <v>69</v>
      </c>
    </row>
    <row r="3767" spans="1:7" x14ac:dyDescent="0.3">
      <c r="A3767" s="2">
        <v>5</v>
      </c>
      <c r="B3767" s="2" t="s">
        <v>11229</v>
      </c>
      <c r="C3767" s="15">
        <v>300000</v>
      </c>
      <c r="D3767" s="17">
        <v>4000000</v>
      </c>
      <c r="E3767" s="19">
        <v>4300000</v>
      </c>
      <c r="F3767" s="2">
        <v>22.87623</v>
      </c>
      <c r="G3767" s="2">
        <v>530</v>
      </c>
    </row>
    <row r="3768" spans="1:7" x14ac:dyDescent="0.3">
      <c r="A3768" s="2">
        <v>11013</v>
      </c>
      <c r="B3768" s="2" t="s">
        <v>11232</v>
      </c>
      <c r="C3768" s="14">
        <v>5304609</v>
      </c>
      <c r="D3768" s="16">
        <v>4000000</v>
      </c>
      <c r="E3768" s="18">
        <v>9304609</v>
      </c>
      <c r="F3768" s="2">
        <v>19.107285000000001</v>
      </c>
      <c r="G3768" s="2">
        <v>376</v>
      </c>
    </row>
    <row r="3769" spans="1:7" x14ac:dyDescent="0.3">
      <c r="A3769" s="2">
        <v>19153</v>
      </c>
      <c r="B3769" s="2" t="s">
        <v>11235</v>
      </c>
      <c r="C3769" s="15">
        <v>0</v>
      </c>
      <c r="D3769" s="17">
        <v>0</v>
      </c>
      <c r="E3769" s="19">
        <v>0</v>
      </c>
      <c r="F3769" s="2">
        <v>0.45648499999999997</v>
      </c>
      <c r="G3769" s="2">
        <v>8</v>
      </c>
    </row>
    <row r="3770" spans="1:7" x14ac:dyDescent="0.3">
      <c r="A3770" s="2">
        <v>10132</v>
      </c>
      <c r="B3770" s="2" t="s">
        <v>11238</v>
      </c>
      <c r="C3770" s="14">
        <v>-531428</v>
      </c>
      <c r="D3770" s="16">
        <v>4000000</v>
      </c>
      <c r="E3770" s="18">
        <v>3468572</v>
      </c>
      <c r="F3770" s="2">
        <v>4.5419080000000003</v>
      </c>
      <c r="G3770" s="2">
        <v>46</v>
      </c>
    </row>
    <row r="3771" spans="1:7" x14ac:dyDescent="0.3">
      <c r="A3771" s="2">
        <v>16448</v>
      </c>
      <c r="B3771" s="2" t="s">
        <v>11241</v>
      </c>
      <c r="C3771" s="15">
        <v>0</v>
      </c>
      <c r="D3771" s="17">
        <v>0</v>
      </c>
      <c r="E3771" s="19">
        <v>0</v>
      </c>
      <c r="F3771" s="2">
        <v>4.3484160000000003</v>
      </c>
      <c r="G3771" s="2">
        <v>63</v>
      </c>
    </row>
    <row r="3772" spans="1:7" x14ac:dyDescent="0.3">
      <c r="A3772" s="2">
        <v>15122</v>
      </c>
      <c r="B3772" s="2" t="s">
        <v>11243</v>
      </c>
      <c r="C3772" s="14">
        <v>0</v>
      </c>
      <c r="D3772" s="16">
        <v>0</v>
      </c>
      <c r="E3772" s="18">
        <v>0</v>
      </c>
      <c r="F3772" s="2">
        <v>3.3478850000000002</v>
      </c>
      <c r="G3772" s="2">
        <v>11</v>
      </c>
    </row>
    <row r="3773" spans="1:7" x14ac:dyDescent="0.3">
      <c r="A3773" s="2">
        <v>8141</v>
      </c>
      <c r="B3773" s="2" t="s">
        <v>11247</v>
      </c>
      <c r="C3773" s="15">
        <v>-1573149</v>
      </c>
      <c r="D3773" s="17">
        <v>4000000</v>
      </c>
      <c r="E3773" s="19">
        <v>2426851</v>
      </c>
      <c r="F3773" s="2">
        <v>6.0919509999999999</v>
      </c>
      <c r="G3773" s="2">
        <v>80</v>
      </c>
    </row>
    <row r="3774" spans="1:7" x14ac:dyDescent="0.3">
      <c r="A3774" s="2">
        <v>1546</v>
      </c>
      <c r="B3774" s="2" t="s">
        <v>11249</v>
      </c>
      <c r="C3774" s="14">
        <v>1919197</v>
      </c>
      <c r="D3774" s="16">
        <v>0</v>
      </c>
      <c r="E3774" s="18">
        <v>1919197</v>
      </c>
      <c r="F3774" s="2">
        <v>4.757625</v>
      </c>
      <c r="G3774" s="2">
        <v>67</v>
      </c>
    </row>
    <row r="3775" spans="1:7" x14ac:dyDescent="0.3">
      <c r="A3775" s="2">
        <v>48572</v>
      </c>
      <c r="B3775" s="2" t="s">
        <v>11253</v>
      </c>
      <c r="C3775" s="15">
        <v>-2895318</v>
      </c>
      <c r="D3775" s="17">
        <v>4000000</v>
      </c>
      <c r="E3775" s="19">
        <v>1104682</v>
      </c>
      <c r="F3775" s="2">
        <v>12.062371000000001</v>
      </c>
      <c r="G3775" s="2">
        <v>316</v>
      </c>
    </row>
    <row r="3776" spans="1:7" x14ac:dyDescent="0.3">
      <c r="A3776" s="2">
        <v>14517</v>
      </c>
      <c r="B3776" s="2" t="s">
        <v>11256</v>
      </c>
      <c r="C3776" s="14">
        <v>-3133001</v>
      </c>
      <c r="D3776" s="16">
        <v>4000000</v>
      </c>
      <c r="E3776" s="18">
        <v>866999</v>
      </c>
      <c r="F3776" s="2">
        <v>7.7581879999999996</v>
      </c>
      <c r="G3776" s="2">
        <v>102</v>
      </c>
    </row>
    <row r="3777" spans="1:7" x14ac:dyDescent="0.3">
      <c r="A3777" s="2">
        <v>89708</v>
      </c>
      <c r="B3777" s="2" t="s">
        <v>11260</v>
      </c>
      <c r="C3777" s="15">
        <v>-4000000</v>
      </c>
      <c r="D3777" s="17">
        <v>4000000</v>
      </c>
      <c r="E3777" s="19">
        <v>0</v>
      </c>
      <c r="F3777" s="2">
        <v>12.781973000000001</v>
      </c>
      <c r="G3777" s="2">
        <v>167</v>
      </c>
    </row>
    <row r="3778" spans="1:7" x14ac:dyDescent="0.3">
      <c r="A3778" s="2">
        <v>27551</v>
      </c>
      <c r="B3778" s="2" t="s">
        <v>11265</v>
      </c>
      <c r="C3778" s="14">
        <v>0</v>
      </c>
      <c r="D3778" s="16">
        <v>0</v>
      </c>
      <c r="E3778" s="18">
        <v>0</v>
      </c>
      <c r="F3778" s="2">
        <v>1.631993</v>
      </c>
      <c r="G3778" s="2">
        <v>8</v>
      </c>
    </row>
    <row r="3779" spans="1:7" x14ac:dyDescent="0.3">
      <c r="A3779" s="2">
        <v>64678</v>
      </c>
      <c r="B3779" s="2" t="s">
        <v>11268</v>
      </c>
      <c r="C3779" s="15">
        <v>1406224</v>
      </c>
      <c r="D3779" s="17">
        <v>0</v>
      </c>
      <c r="E3779" s="19">
        <v>1406224</v>
      </c>
      <c r="F3779" s="2">
        <v>12.690224000000001</v>
      </c>
      <c r="G3779" s="2">
        <v>415</v>
      </c>
    </row>
    <row r="3780" spans="1:7" x14ac:dyDescent="0.3">
      <c r="A3780" s="2">
        <v>309503</v>
      </c>
      <c r="B3780" s="2" t="s">
        <v>11272</v>
      </c>
      <c r="C3780" s="14">
        <v>0</v>
      </c>
      <c r="D3780" s="16">
        <v>0</v>
      </c>
      <c r="E3780" s="18">
        <v>0</v>
      </c>
      <c r="F3780" s="2">
        <v>8.5162289999999992</v>
      </c>
      <c r="G3780" s="2">
        <v>58</v>
      </c>
    </row>
    <row r="3781" spans="1:7" x14ac:dyDescent="0.3">
      <c r="A3781" s="2">
        <v>14293</v>
      </c>
      <c r="B3781" s="2" t="s">
        <v>11276</v>
      </c>
      <c r="C3781" s="15">
        <v>0</v>
      </c>
      <c r="D3781" s="17">
        <v>0</v>
      </c>
      <c r="E3781" s="19">
        <v>0</v>
      </c>
      <c r="F3781" s="2">
        <v>5.90259</v>
      </c>
      <c r="G3781" s="2">
        <v>25</v>
      </c>
    </row>
    <row r="3782" spans="1:7" x14ac:dyDescent="0.3">
      <c r="A3782" s="2">
        <v>15059</v>
      </c>
      <c r="B3782" s="2" t="s">
        <v>11279</v>
      </c>
      <c r="C3782" s="14">
        <v>-4000000</v>
      </c>
      <c r="D3782" s="16">
        <v>4000000</v>
      </c>
      <c r="E3782" s="18">
        <v>0</v>
      </c>
      <c r="F3782" s="2">
        <v>2.8669340000000001</v>
      </c>
      <c r="G3782" s="2">
        <v>9</v>
      </c>
    </row>
    <row r="3783" spans="1:7" x14ac:dyDescent="0.3">
      <c r="A3783" s="2">
        <v>103328</v>
      </c>
      <c r="B3783" s="2" t="s">
        <v>11281</v>
      </c>
      <c r="C3783" s="15">
        <v>641100</v>
      </c>
      <c r="D3783" s="17">
        <v>0</v>
      </c>
      <c r="E3783" s="19">
        <v>641100</v>
      </c>
      <c r="F3783" s="2">
        <v>9.140936</v>
      </c>
      <c r="G3783" s="2">
        <v>228</v>
      </c>
    </row>
    <row r="3784" spans="1:7" x14ac:dyDescent="0.3">
      <c r="A3784" s="2">
        <v>157847</v>
      </c>
      <c r="B3784" s="2" t="s">
        <v>11284</v>
      </c>
      <c r="C3784" s="14">
        <v>-1634533</v>
      </c>
      <c r="D3784" s="16">
        <v>4000000</v>
      </c>
      <c r="E3784" s="18">
        <v>2365467</v>
      </c>
      <c r="F3784" s="2">
        <v>22.987897</v>
      </c>
      <c r="G3784" s="2">
        <v>338</v>
      </c>
    </row>
    <row r="3785" spans="1:7" x14ac:dyDescent="0.3">
      <c r="A3785" s="2">
        <v>25719</v>
      </c>
      <c r="B3785" s="2" t="s">
        <v>11286</v>
      </c>
      <c r="C3785" s="15">
        <v>-2697796</v>
      </c>
      <c r="D3785" s="17">
        <v>3000000</v>
      </c>
      <c r="E3785" s="19">
        <v>302204</v>
      </c>
      <c r="F3785" s="2">
        <v>1.204941</v>
      </c>
      <c r="G3785" s="2">
        <v>23</v>
      </c>
    </row>
    <row r="3786" spans="1:7" x14ac:dyDescent="0.3">
      <c r="A3786" s="2">
        <v>48309</v>
      </c>
      <c r="B3786" s="2" t="s">
        <v>11289</v>
      </c>
      <c r="C3786" s="14">
        <v>-945296</v>
      </c>
      <c r="D3786" s="16">
        <v>1300000</v>
      </c>
      <c r="E3786" s="18">
        <v>354704</v>
      </c>
      <c r="F3786" s="2">
        <v>7.6052910000000002</v>
      </c>
      <c r="G3786" s="2">
        <v>27</v>
      </c>
    </row>
    <row r="3787" spans="1:7" x14ac:dyDescent="0.3">
      <c r="A3787" s="2">
        <v>27723</v>
      </c>
      <c r="B3787" s="2" t="s">
        <v>11292</v>
      </c>
      <c r="C3787" s="15">
        <v>-1500000</v>
      </c>
      <c r="D3787" s="17">
        <v>1500000</v>
      </c>
      <c r="E3787" s="19">
        <v>0</v>
      </c>
      <c r="F3787" s="2">
        <v>2.855963</v>
      </c>
      <c r="G3787" s="2">
        <v>26</v>
      </c>
    </row>
    <row r="3788" spans="1:7" x14ac:dyDescent="0.3">
      <c r="A3788" s="2">
        <v>20468</v>
      </c>
      <c r="B3788" s="2" t="s">
        <v>11297</v>
      </c>
      <c r="C3788" s="14">
        <v>0</v>
      </c>
      <c r="D3788" s="16">
        <v>0</v>
      </c>
      <c r="E3788" s="18">
        <v>0</v>
      </c>
      <c r="F3788" s="2">
        <v>0.50239599999999995</v>
      </c>
      <c r="G3788" s="2">
        <v>6</v>
      </c>
    </row>
    <row r="3789" spans="1:7" x14ac:dyDescent="0.3">
      <c r="A3789" s="2">
        <v>242575</v>
      </c>
      <c r="B3789" s="2" t="s">
        <v>11299</v>
      </c>
      <c r="C3789" s="15">
        <v>-4000000</v>
      </c>
      <c r="D3789" s="17">
        <v>4000000</v>
      </c>
      <c r="E3789" s="19">
        <v>0</v>
      </c>
      <c r="F3789" s="2">
        <v>1.771584</v>
      </c>
      <c r="G3789" s="2">
        <v>18</v>
      </c>
    </row>
    <row r="3790" spans="1:7" x14ac:dyDescent="0.3">
      <c r="A3790" s="2">
        <v>44945</v>
      </c>
      <c r="B3790" s="2" t="s">
        <v>11303</v>
      </c>
      <c r="C3790" s="14">
        <v>-9380000</v>
      </c>
      <c r="D3790" s="16">
        <v>9500000</v>
      </c>
      <c r="E3790" s="18">
        <v>120000</v>
      </c>
      <c r="F3790" s="2">
        <v>21.230737000000001</v>
      </c>
      <c r="G3790" s="2">
        <v>307</v>
      </c>
    </row>
    <row r="3791" spans="1:7" x14ac:dyDescent="0.3">
      <c r="A3791" s="2">
        <v>29122</v>
      </c>
      <c r="B3791" s="2" t="s">
        <v>11305</v>
      </c>
      <c r="C3791" s="15">
        <v>0</v>
      </c>
      <c r="D3791" s="17">
        <v>0</v>
      </c>
      <c r="E3791" s="19">
        <v>0</v>
      </c>
      <c r="F3791" s="2">
        <v>6.8246000000000001E-2</v>
      </c>
      <c r="G3791" s="2">
        <v>1</v>
      </c>
    </row>
    <row r="3792" spans="1:7" x14ac:dyDescent="0.3">
      <c r="A3792" s="2">
        <v>125123</v>
      </c>
      <c r="B3792" s="2" t="s">
        <v>11307</v>
      </c>
      <c r="C3792" s="14">
        <v>0</v>
      </c>
      <c r="D3792" s="16">
        <v>0</v>
      </c>
      <c r="E3792" s="18">
        <v>0</v>
      </c>
      <c r="F3792" s="2">
        <v>0.54165200000000002</v>
      </c>
      <c r="G3792" s="2">
        <v>2</v>
      </c>
    </row>
    <row r="3793" spans="1:7" x14ac:dyDescent="0.3">
      <c r="A3793" s="2">
        <v>111190</v>
      </c>
      <c r="B3793" s="2" t="s">
        <v>11309</v>
      </c>
      <c r="C3793" s="15">
        <v>-15681018</v>
      </c>
      <c r="D3793" s="17">
        <v>16000000</v>
      </c>
      <c r="E3793" s="19">
        <v>318982</v>
      </c>
      <c r="F3793" s="2">
        <v>18.790220999999999</v>
      </c>
      <c r="G3793" s="2">
        <v>291</v>
      </c>
    </row>
    <row r="3794" spans="1:7" x14ac:dyDescent="0.3">
      <c r="A3794" s="2">
        <v>133575</v>
      </c>
      <c r="B3794" s="2" t="s">
        <v>11311</v>
      </c>
      <c r="C3794" s="14">
        <v>-4000000</v>
      </c>
      <c r="D3794" s="16">
        <v>4000000</v>
      </c>
      <c r="E3794" s="18">
        <v>0</v>
      </c>
      <c r="F3794" s="2">
        <v>0.40908899999999998</v>
      </c>
      <c r="G3794" s="2">
        <v>5</v>
      </c>
    </row>
    <row r="3795" spans="1:7" x14ac:dyDescent="0.3">
      <c r="A3795" s="2">
        <v>54580</v>
      </c>
      <c r="B3795" s="2" t="s">
        <v>11315</v>
      </c>
      <c r="C3795" s="15">
        <v>-3853598</v>
      </c>
      <c r="D3795" s="17">
        <v>4000000</v>
      </c>
      <c r="E3795" s="19">
        <v>146402</v>
      </c>
      <c r="F3795" s="2">
        <v>3.6631079999999998</v>
      </c>
      <c r="G3795" s="2">
        <v>36</v>
      </c>
    </row>
    <row r="3796" spans="1:7" x14ac:dyDescent="0.3">
      <c r="A3796" s="2">
        <v>52015</v>
      </c>
      <c r="B3796" s="2" t="s">
        <v>11318</v>
      </c>
      <c r="C3796" s="14">
        <v>-616755</v>
      </c>
      <c r="D3796" s="16">
        <v>650000</v>
      </c>
      <c r="E3796" s="18">
        <v>33245</v>
      </c>
      <c r="F3796" s="2">
        <v>12.496261000000001</v>
      </c>
      <c r="G3796" s="2">
        <v>285</v>
      </c>
    </row>
    <row r="3797" spans="1:7" x14ac:dyDescent="0.3">
      <c r="A3797" s="2">
        <v>34941</v>
      </c>
      <c r="B3797" s="2" t="s">
        <v>11322</v>
      </c>
      <c r="C3797" s="15">
        <v>0</v>
      </c>
      <c r="D3797" s="17">
        <v>0</v>
      </c>
      <c r="E3797" s="19">
        <v>0</v>
      </c>
      <c r="F3797" s="2">
        <v>0.596889</v>
      </c>
      <c r="G3797" s="2">
        <v>7</v>
      </c>
    </row>
    <row r="3798" spans="1:7" x14ac:dyDescent="0.3">
      <c r="A3798" s="2">
        <v>227975</v>
      </c>
      <c r="B3798" s="2" t="s">
        <v>11324</v>
      </c>
      <c r="C3798" s="14">
        <v>0</v>
      </c>
      <c r="D3798" s="16">
        <v>0</v>
      </c>
      <c r="E3798" s="18">
        <v>0</v>
      </c>
      <c r="F3798" s="2">
        <v>2.611364</v>
      </c>
      <c r="G3798" s="2">
        <v>31</v>
      </c>
    </row>
    <row r="3799" spans="1:7" x14ac:dyDescent="0.3">
      <c r="A3799" s="2">
        <v>60422</v>
      </c>
      <c r="B3799" s="2" t="s">
        <v>11328</v>
      </c>
      <c r="C3799" s="15">
        <v>-3644312</v>
      </c>
      <c r="D3799" s="17">
        <v>4000000</v>
      </c>
      <c r="E3799" s="19">
        <v>355688</v>
      </c>
      <c r="F3799" s="2">
        <v>3.2384659999999998</v>
      </c>
      <c r="G3799" s="2">
        <v>37</v>
      </c>
    </row>
    <row r="3800" spans="1:7" x14ac:dyDescent="0.3">
      <c r="A3800" s="2">
        <v>81390</v>
      </c>
      <c r="B3800" s="2" t="s">
        <v>11332</v>
      </c>
      <c r="C3800" s="14">
        <v>21345000</v>
      </c>
      <c r="D3800" s="16">
        <v>4000000</v>
      </c>
      <c r="E3800" s="18">
        <v>25345000</v>
      </c>
      <c r="F3800" s="2">
        <v>8.3072300000000006</v>
      </c>
      <c r="G3800" s="2">
        <v>157</v>
      </c>
    </row>
    <row r="3801" spans="1:7" x14ac:dyDescent="0.3">
      <c r="A3801" s="2">
        <v>10981</v>
      </c>
      <c r="B3801" s="2" t="s">
        <v>11335</v>
      </c>
      <c r="C3801" s="15">
        <v>0</v>
      </c>
      <c r="D3801" s="17">
        <v>0</v>
      </c>
      <c r="E3801" s="19">
        <v>0</v>
      </c>
      <c r="F3801" s="2">
        <v>3.4089550000000002</v>
      </c>
      <c r="G3801" s="2">
        <v>38</v>
      </c>
    </row>
    <row r="3802" spans="1:7" x14ac:dyDescent="0.3">
      <c r="A3802" s="2">
        <v>225235</v>
      </c>
      <c r="B3802" s="2" t="s">
        <v>11337</v>
      </c>
      <c r="C3802" s="14">
        <v>4037782</v>
      </c>
      <c r="D3802" s="16">
        <v>0</v>
      </c>
      <c r="E3802" s="18">
        <v>4037782</v>
      </c>
      <c r="F3802" s="2">
        <v>1.8766210000000001</v>
      </c>
      <c r="G3802" s="2">
        <v>23</v>
      </c>
    </row>
    <row r="3803" spans="1:7" x14ac:dyDescent="0.3">
      <c r="A3803" s="2">
        <v>14902</v>
      </c>
      <c r="B3803" s="2" t="s">
        <v>11342</v>
      </c>
      <c r="C3803" s="15">
        <v>0</v>
      </c>
      <c r="D3803" s="17">
        <v>0</v>
      </c>
      <c r="E3803" s="19">
        <v>0</v>
      </c>
      <c r="F3803" s="2">
        <v>1.807571</v>
      </c>
      <c r="G3803" s="2">
        <v>20</v>
      </c>
    </row>
    <row r="3804" spans="1:7" x14ac:dyDescent="0.3">
      <c r="A3804" s="2">
        <v>121676</v>
      </c>
      <c r="B3804" s="2" t="s">
        <v>11345</v>
      </c>
      <c r="C3804" s="14">
        <v>0</v>
      </c>
      <c r="D3804" s="16">
        <v>0</v>
      </c>
      <c r="E3804" s="18">
        <v>0</v>
      </c>
      <c r="F3804" s="2">
        <v>6.7830529999999998</v>
      </c>
      <c r="G3804" s="2">
        <v>13</v>
      </c>
    </row>
    <row r="3805" spans="1:7" x14ac:dyDescent="0.3">
      <c r="A3805" s="2">
        <v>22301</v>
      </c>
      <c r="B3805" s="2" t="s">
        <v>11348</v>
      </c>
      <c r="C3805" s="15">
        <v>4050000</v>
      </c>
      <c r="D3805" s="17">
        <v>3950000</v>
      </c>
      <c r="E3805" s="19">
        <v>8000000</v>
      </c>
      <c r="F3805" s="2">
        <v>8.4841230000000003</v>
      </c>
      <c r="G3805" s="2">
        <v>19</v>
      </c>
    </row>
    <row r="3806" spans="1:7" x14ac:dyDescent="0.3">
      <c r="A3806" s="2">
        <v>20065</v>
      </c>
      <c r="B3806" s="2" t="s">
        <v>11352</v>
      </c>
      <c r="C3806" s="14">
        <v>-4000000</v>
      </c>
      <c r="D3806" s="16">
        <v>4000000</v>
      </c>
      <c r="E3806" s="18">
        <v>0</v>
      </c>
      <c r="F3806" s="2">
        <v>0.93623199999999995</v>
      </c>
      <c r="G3806" s="2">
        <v>9</v>
      </c>
    </row>
    <row r="3807" spans="1:7" x14ac:dyDescent="0.3">
      <c r="A3807" s="2">
        <v>257087</v>
      </c>
      <c r="B3807" s="2" t="s">
        <v>11355</v>
      </c>
      <c r="C3807" s="15">
        <v>-4000000</v>
      </c>
      <c r="D3807" s="17">
        <v>4000000</v>
      </c>
      <c r="E3807" s="19">
        <v>0</v>
      </c>
      <c r="F3807" s="2">
        <v>12.822533999999999</v>
      </c>
      <c r="G3807" s="2">
        <v>118</v>
      </c>
    </row>
    <row r="3808" spans="1:7" x14ac:dyDescent="0.3">
      <c r="A3808" s="2">
        <v>46420</v>
      </c>
      <c r="B3808" s="2" t="s">
        <v>11357</v>
      </c>
      <c r="C3808" s="14">
        <v>0</v>
      </c>
      <c r="D3808" s="16">
        <v>0</v>
      </c>
      <c r="E3808" s="18">
        <v>0</v>
      </c>
      <c r="F3808" s="2">
        <v>4.9899849999999999</v>
      </c>
      <c r="G3808" s="2">
        <v>207</v>
      </c>
    </row>
    <row r="3809" spans="1:7" x14ac:dyDescent="0.3">
      <c r="A3809" s="2">
        <v>114635</v>
      </c>
      <c r="B3809" s="2" t="s">
        <v>11361</v>
      </c>
      <c r="C3809" s="15">
        <v>-4000000</v>
      </c>
      <c r="D3809" s="17">
        <v>4000000</v>
      </c>
      <c r="E3809" s="19">
        <v>0</v>
      </c>
      <c r="F3809" s="2">
        <v>1.3906590000000001</v>
      </c>
      <c r="G3809" s="2">
        <v>8</v>
      </c>
    </row>
    <row r="3810" spans="1:7" x14ac:dyDescent="0.3">
      <c r="A3810" s="2">
        <v>158150</v>
      </c>
      <c r="B3810" s="2" t="s">
        <v>11365</v>
      </c>
      <c r="C3810" s="14">
        <v>-4000000</v>
      </c>
      <c r="D3810" s="16">
        <v>4000000</v>
      </c>
      <c r="E3810" s="18">
        <v>0</v>
      </c>
      <c r="F3810" s="2">
        <v>1.9235139999999999</v>
      </c>
      <c r="G3810" s="2">
        <v>20</v>
      </c>
    </row>
    <row r="3811" spans="1:7" x14ac:dyDescent="0.3">
      <c r="A3811" s="2">
        <v>251979</v>
      </c>
      <c r="B3811" s="2" t="s">
        <v>11369</v>
      </c>
      <c r="C3811" s="15">
        <v>0</v>
      </c>
      <c r="D3811" s="17">
        <v>0</v>
      </c>
      <c r="E3811" s="19">
        <v>0</v>
      </c>
      <c r="F3811" s="2">
        <v>4.1186119999999997</v>
      </c>
      <c r="G3811" s="2">
        <v>21</v>
      </c>
    </row>
    <row r="3812" spans="1:7" x14ac:dyDescent="0.3">
      <c r="A3812" s="2">
        <v>874</v>
      </c>
      <c r="B3812" s="2" t="s">
        <v>11373</v>
      </c>
      <c r="C3812" s="14">
        <v>24450000</v>
      </c>
      <c r="D3812" s="16">
        <v>3900000</v>
      </c>
      <c r="E3812" s="18">
        <v>28350000</v>
      </c>
      <c r="F3812" s="2">
        <v>9.5416880000000006</v>
      </c>
      <c r="G3812" s="2">
        <v>89</v>
      </c>
    </row>
    <row r="3813" spans="1:7" x14ac:dyDescent="0.3">
      <c r="A3813" s="2">
        <v>10774</v>
      </c>
      <c r="B3813" s="2" t="s">
        <v>11375</v>
      </c>
      <c r="C3813" s="15">
        <v>19889877</v>
      </c>
      <c r="D3813" s="17">
        <v>3800000</v>
      </c>
      <c r="E3813" s="19">
        <v>23689877</v>
      </c>
      <c r="F3813" s="2">
        <v>17.234745</v>
      </c>
      <c r="G3813" s="2">
        <v>381</v>
      </c>
    </row>
    <row r="3814" spans="1:7" x14ac:dyDescent="0.3">
      <c r="A3814" s="2">
        <v>770</v>
      </c>
      <c r="B3814" s="2" t="s">
        <v>11377</v>
      </c>
      <c r="C3814" s="14">
        <v>396176459</v>
      </c>
      <c r="D3814" s="16">
        <v>4000000</v>
      </c>
      <c r="E3814" s="18">
        <v>400176459</v>
      </c>
      <c r="F3814" s="2">
        <v>48.982550000000003</v>
      </c>
      <c r="G3814" s="2">
        <v>970</v>
      </c>
    </row>
    <row r="3815" spans="1:7" x14ac:dyDescent="0.3">
      <c r="A3815" s="2">
        <v>266102</v>
      </c>
      <c r="B3815" s="2" t="s">
        <v>11381</v>
      </c>
      <c r="C3815" s="15">
        <v>0</v>
      </c>
      <c r="D3815" s="17">
        <v>0</v>
      </c>
      <c r="E3815" s="19">
        <v>0</v>
      </c>
      <c r="F3815" s="2">
        <v>1.9726680000000001</v>
      </c>
      <c r="G3815" s="2">
        <v>18</v>
      </c>
    </row>
    <row r="3816" spans="1:7" x14ac:dyDescent="0.3">
      <c r="A3816" s="2">
        <v>29715</v>
      </c>
      <c r="B3816" s="2" t="s">
        <v>11387</v>
      </c>
      <c r="C3816" s="14">
        <v>-3785127</v>
      </c>
      <c r="D3816" s="16">
        <v>3800000</v>
      </c>
      <c r="E3816" s="18">
        <v>14873</v>
      </c>
      <c r="F3816" s="2">
        <v>3.4902150000000001</v>
      </c>
      <c r="G3816" s="2">
        <v>38</v>
      </c>
    </row>
    <row r="3817" spans="1:7" x14ac:dyDescent="0.3">
      <c r="A3817" s="2">
        <v>25209</v>
      </c>
      <c r="B3817" s="2" t="s">
        <v>11390</v>
      </c>
      <c r="C3817" s="15">
        <v>4231215</v>
      </c>
      <c r="D3817" s="17">
        <v>3768785</v>
      </c>
      <c r="E3817" s="19">
        <v>8000000</v>
      </c>
      <c r="F3817" s="2">
        <v>1.726175</v>
      </c>
      <c r="G3817" s="2">
        <v>22</v>
      </c>
    </row>
    <row r="3818" spans="1:7" x14ac:dyDescent="0.3">
      <c r="A3818" s="2">
        <v>37495</v>
      </c>
      <c r="B3818" s="2" t="s">
        <v>11393</v>
      </c>
      <c r="C3818" s="14">
        <v>3302314</v>
      </c>
      <c r="D3818" s="16">
        <v>967686</v>
      </c>
      <c r="E3818" s="18">
        <v>4270000</v>
      </c>
      <c r="F3818" s="2">
        <v>20.544999000000001</v>
      </c>
      <c r="G3818" s="2">
        <v>423</v>
      </c>
    </row>
    <row r="3819" spans="1:7" x14ac:dyDescent="0.3">
      <c r="A3819" s="2">
        <v>29262</v>
      </c>
      <c r="B3819" s="2" t="s">
        <v>11396</v>
      </c>
      <c r="C3819" s="15">
        <v>0</v>
      </c>
      <c r="D3819" s="17">
        <v>0</v>
      </c>
      <c r="E3819" s="19">
        <v>0</v>
      </c>
      <c r="F3819" s="2">
        <v>0.38947100000000001</v>
      </c>
      <c r="G3819" s="2">
        <v>9</v>
      </c>
    </row>
    <row r="3820" spans="1:7" x14ac:dyDescent="0.3">
      <c r="A3820" s="2">
        <v>34769</v>
      </c>
      <c r="B3820" s="2" t="s">
        <v>11399</v>
      </c>
      <c r="C3820" s="14">
        <v>-3455538</v>
      </c>
      <c r="D3820" s="16">
        <v>3500000</v>
      </c>
      <c r="E3820" s="18">
        <v>44462</v>
      </c>
      <c r="F3820" s="2">
        <v>8.4534199999999995</v>
      </c>
      <c r="G3820" s="2">
        <v>195</v>
      </c>
    </row>
    <row r="3821" spans="1:7" x14ac:dyDescent="0.3">
      <c r="A3821" s="2">
        <v>35032</v>
      </c>
      <c r="B3821" s="2" t="s">
        <v>11402</v>
      </c>
      <c r="C3821" s="15">
        <v>-744000</v>
      </c>
      <c r="D3821" s="17">
        <v>3700000</v>
      </c>
      <c r="E3821" s="19">
        <v>2956000</v>
      </c>
      <c r="F3821" s="2">
        <v>0.90522000000000002</v>
      </c>
      <c r="G3821" s="2">
        <v>17</v>
      </c>
    </row>
    <row r="3822" spans="1:7" x14ac:dyDescent="0.3">
      <c r="A3822" s="2">
        <v>5178</v>
      </c>
      <c r="B3822" s="2" t="s">
        <v>11405</v>
      </c>
      <c r="C3822" s="14">
        <v>-3800000</v>
      </c>
      <c r="D3822" s="16">
        <v>3800000</v>
      </c>
      <c r="E3822" s="18">
        <v>0</v>
      </c>
      <c r="F3822" s="2">
        <v>2.2016779999999998</v>
      </c>
      <c r="G3822" s="2">
        <v>21</v>
      </c>
    </row>
    <row r="3823" spans="1:7" x14ac:dyDescent="0.3">
      <c r="A3823" s="2">
        <v>8618</v>
      </c>
      <c r="B3823" s="2" t="s">
        <v>11409</v>
      </c>
      <c r="C3823" s="15">
        <v>9401952</v>
      </c>
      <c r="D3823" s="17">
        <v>4000000</v>
      </c>
      <c r="E3823" s="19">
        <v>13401952</v>
      </c>
      <c r="F3823" s="2">
        <v>3.771652</v>
      </c>
      <c r="G3823" s="2">
        <v>66</v>
      </c>
    </row>
    <row r="3824" spans="1:7" x14ac:dyDescent="0.3">
      <c r="A3824" s="2">
        <v>3116</v>
      </c>
      <c r="B3824" s="2" t="s">
        <v>11411</v>
      </c>
      <c r="C3824" s="14">
        <v>41185053</v>
      </c>
      <c r="D3824" s="16">
        <v>3600000</v>
      </c>
      <c r="E3824" s="18">
        <v>44785053</v>
      </c>
      <c r="F3824" s="2">
        <v>21.119209000000001</v>
      </c>
      <c r="G3824" s="2">
        <v>299</v>
      </c>
    </row>
    <row r="3825" spans="1:7" x14ac:dyDescent="0.3">
      <c r="A3825" s="2">
        <v>9427</v>
      </c>
      <c r="B3825" s="2" t="s">
        <v>11413</v>
      </c>
      <c r="C3825" s="15">
        <v>254350122</v>
      </c>
      <c r="D3825" s="17">
        <v>3500000</v>
      </c>
      <c r="E3825" s="19">
        <v>257850122</v>
      </c>
      <c r="F3825" s="2">
        <v>17.002623</v>
      </c>
      <c r="G3825" s="2">
        <v>363</v>
      </c>
    </row>
    <row r="3826" spans="1:7" x14ac:dyDescent="0.3">
      <c r="A3826" s="2">
        <v>813</v>
      </c>
      <c r="B3826" s="2" t="s">
        <v>11415</v>
      </c>
      <c r="C3826" s="14">
        <v>79953539</v>
      </c>
      <c r="D3826" s="16">
        <v>3500000</v>
      </c>
      <c r="E3826" s="18">
        <v>83453539</v>
      </c>
      <c r="F3826" s="2">
        <v>46.116885000000003</v>
      </c>
      <c r="G3826" s="2">
        <v>1074</v>
      </c>
    </row>
    <row r="3827" spans="1:7" x14ac:dyDescent="0.3">
      <c r="A3827" s="2">
        <v>352978</v>
      </c>
      <c r="B3827" s="2" t="s">
        <v>11417</v>
      </c>
      <c r="C3827" s="15">
        <v>-5000000</v>
      </c>
      <c r="D3827" s="17">
        <v>5000000</v>
      </c>
      <c r="E3827" s="19">
        <v>0</v>
      </c>
      <c r="F3827" s="2">
        <v>1.398981</v>
      </c>
      <c r="G3827" s="2">
        <v>11</v>
      </c>
    </row>
    <row r="3828" spans="1:7" x14ac:dyDescent="0.3">
      <c r="A3828" s="2">
        <v>10634</v>
      </c>
      <c r="B3828" s="2" t="s">
        <v>11420</v>
      </c>
      <c r="C3828" s="14">
        <v>24715918</v>
      </c>
      <c r="D3828" s="16">
        <v>3500000</v>
      </c>
      <c r="E3828" s="18">
        <v>28215918</v>
      </c>
      <c r="F3828" s="2">
        <v>25.5748</v>
      </c>
      <c r="G3828" s="2">
        <v>503</v>
      </c>
    </row>
    <row r="3829" spans="1:7" x14ac:dyDescent="0.3">
      <c r="A3829" s="2">
        <v>9516</v>
      </c>
      <c r="B3829" s="2" t="s">
        <v>11422</v>
      </c>
      <c r="C3829" s="15">
        <v>24400000</v>
      </c>
      <c r="D3829" s="17">
        <v>3500000</v>
      </c>
      <c r="E3829" s="19">
        <v>27900000</v>
      </c>
      <c r="F3829" s="2">
        <v>3.4188710000000002</v>
      </c>
      <c r="G3829" s="2">
        <v>173</v>
      </c>
    </row>
    <row r="3830" spans="1:7" x14ac:dyDescent="0.3">
      <c r="A3830" s="2">
        <v>16288</v>
      </c>
      <c r="B3830" s="2" t="s">
        <v>11424</v>
      </c>
      <c r="C3830" s="14">
        <v>10500000</v>
      </c>
      <c r="D3830" s="16">
        <v>3500000</v>
      </c>
      <c r="E3830" s="18">
        <v>14000000</v>
      </c>
      <c r="F3830" s="2">
        <v>10.729884</v>
      </c>
      <c r="G3830" s="2">
        <v>129</v>
      </c>
    </row>
    <row r="3831" spans="1:7" x14ac:dyDescent="0.3">
      <c r="A3831" s="2">
        <v>23330</v>
      </c>
      <c r="B3831" s="2" t="s">
        <v>11428</v>
      </c>
      <c r="C3831" s="15">
        <v>1283054</v>
      </c>
      <c r="D3831" s="17">
        <v>3716946</v>
      </c>
      <c r="E3831" s="19">
        <v>5000000</v>
      </c>
      <c r="F3831" s="2">
        <v>2.6765349999999999</v>
      </c>
      <c r="G3831" s="2">
        <v>47</v>
      </c>
    </row>
    <row r="3832" spans="1:7" x14ac:dyDescent="0.3">
      <c r="A3832" s="2">
        <v>18900</v>
      </c>
      <c r="B3832" s="2" t="s">
        <v>11430</v>
      </c>
      <c r="C3832" s="14">
        <v>9507551</v>
      </c>
      <c r="D3832" s="16">
        <v>3500000</v>
      </c>
      <c r="E3832" s="18">
        <v>13007551</v>
      </c>
      <c r="F3832" s="2">
        <v>7.8214379999999997</v>
      </c>
      <c r="G3832" s="2">
        <v>82</v>
      </c>
    </row>
    <row r="3833" spans="1:7" x14ac:dyDescent="0.3">
      <c r="A3833" s="2">
        <v>27029</v>
      </c>
      <c r="B3833" s="2" t="s">
        <v>11433</v>
      </c>
      <c r="C3833" s="15">
        <v>9300000</v>
      </c>
      <c r="D3833" s="17">
        <v>3500000</v>
      </c>
      <c r="E3833" s="19">
        <v>12800000</v>
      </c>
      <c r="F3833" s="2">
        <v>3.2815089999999998</v>
      </c>
      <c r="G3833" s="2">
        <v>46</v>
      </c>
    </row>
    <row r="3834" spans="1:7" x14ac:dyDescent="0.3">
      <c r="A3834" s="2">
        <v>26268</v>
      </c>
      <c r="B3834" s="2" t="s">
        <v>11436</v>
      </c>
      <c r="C3834" s="14">
        <v>8500000</v>
      </c>
      <c r="D3834" s="16">
        <v>3500000</v>
      </c>
      <c r="E3834" s="18">
        <v>12000000</v>
      </c>
      <c r="F3834" s="2">
        <v>2.9389729999999998</v>
      </c>
      <c r="G3834" s="2">
        <v>35</v>
      </c>
    </row>
    <row r="3835" spans="1:7" x14ac:dyDescent="0.3">
      <c r="A3835" s="2">
        <v>573</v>
      </c>
      <c r="B3835" s="2" t="s">
        <v>11438</v>
      </c>
      <c r="C3835" s="15">
        <v>9100000</v>
      </c>
      <c r="D3835" s="17">
        <v>3500000</v>
      </c>
      <c r="E3835" s="19">
        <v>12600000</v>
      </c>
      <c r="F3835" s="2">
        <v>10.219942</v>
      </c>
      <c r="G3835" s="2">
        <v>158</v>
      </c>
    </row>
    <row r="3836" spans="1:7" x14ac:dyDescent="0.3">
      <c r="A3836" s="2">
        <v>310131</v>
      </c>
      <c r="B3836" s="2" t="s">
        <v>11440</v>
      </c>
      <c r="C3836" s="14">
        <v>36923945</v>
      </c>
      <c r="D3836" s="16">
        <v>3500000</v>
      </c>
      <c r="E3836" s="18">
        <v>40423945</v>
      </c>
      <c r="F3836" s="2">
        <v>50.319662000000001</v>
      </c>
      <c r="G3836" s="2">
        <v>1434</v>
      </c>
    </row>
    <row r="3837" spans="1:7" x14ac:dyDescent="0.3">
      <c r="A3837" s="2">
        <v>40505</v>
      </c>
      <c r="B3837" s="2" t="s">
        <v>11444</v>
      </c>
      <c r="C3837" s="15">
        <v>0</v>
      </c>
      <c r="D3837" s="17">
        <v>0</v>
      </c>
      <c r="E3837" s="19">
        <v>0</v>
      </c>
      <c r="F3837" s="2">
        <v>0.59306800000000004</v>
      </c>
      <c r="G3837" s="2">
        <v>8</v>
      </c>
    </row>
    <row r="3838" spans="1:7" x14ac:dyDescent="0.3">
      <c r="A3838" s="2">
        <v>11363</v>
      </c>
      <c r="B3838" s="2" t="s">
        <v>11447</v>
      </c>
      <c r="C3838" s="14">
        <v>5982579</v>
      </c>
      <c r="D3838" s="16">
        <v>3500000</v>
      </c>
      <c r="E3838" s="18">
        <v>9482579</v>
      </c>
      <c r="F3838" s="2">
        <v>8.4060249999999996</v>
      </c>
      <c r="G3838" s="2">
        <v>70</v>
      </c>
    </row>
    <row r="3839" spans="1:7" x14ac:dyDescent="0.3">
      <c r="A3839" s="2">
        <v>3033</v>
      </c>
      <c r="B3839" s="2" t="s">
        <v>11449</v>
      </c>
      <c r="C3839" s="15">
        <v>-3548372</v>
      </c>
      <c r="D3839" s="17">
        <v>10000000</v>
      </c>
      <c r="E3839" s="19">
        <v>6451628</v>
      </c>
      <c r="F3839" s="2">
        <v>5.5886519999999997</v>
      </c>
      <c r="G3839" s="2">
        <v>81</v>
      </c>
    </row>
    <row r="3840" spans="1:7" x14ac:dyDescent="0.3">
      <c r="A3840" s="2">
        <v>25376</v>
      </c>
      <c r="B3840" s="2" t="s">
        <v>11452</v>
      </c>
      <c r="C3840" s="14">
        <v>31965843</v>
      </c>
      <c r="D3840" s="16">
        <v>2000000</v>
      </c>
      <c r="E3840" s="18">
        <v>33965843</v>
      </c>
      <c r="F3840" s="2">
        <v>25.894065000000001</v>
      </c>
      <c r="G3840" s="2">
        <v>626</v>
      </c>
    </row>
    <row r="3841" spans="1:7" x14ac:dyDescent="0.3">
      <c r="A3841" s="2">
        <v>22007</v>
      </c>
      <c r="B3841" s="2" t="s">
        <v>11454</v>
      </c>
      <c r="C3841" s="15">
        <v>0</v>
      </c>
      <c r="D3841" s="17">
        <v>0</v>
      </c>
      <c r="E3841" s="19">
        <v>0</v>
      </c>
      <c r="F3841" s="2">
        <v>3.280081</v>
      </c>
      <c r="G3841" s="2">
        <v>36</v>
      </c>
    </row>
    <row r="3842" spans="1:7" x14ac:dyDescent="0.3">
      <c r="A3842" s="2">
        <v>765</v>
      </c>
      <c r="B3842" s="2" t="s">
        <v>11457</v>
      </c>
      <c r="C3842" s="14">
        <v>2323044</v>
      </c>
      <c r="D3842" s="16">
        <v>3600000</v>
      </c>
      <c r="E3842" s="18">
        <v>5923044</v>
      </c>
      <c r="F3842" s="2">
        <v>35.674773999999999</v>
      </c>
      <c r="G3842" s="2">
        <v>742</v>
      </c>
    </row>
    <row r="3843" spans="1:7" x14ac:dyDescent="0.3">
      <c r="A3843" s="2">
        <v>10615</v>
      </c>
      <c r="B3843" s="2" t="s">
        <v>11459</v>
      </c>
      <c r="C3843" s="15">
        <v>0</v>
      </c>
      <c r="D3843" s="17">
        <v>0</v>
      </c>
      <c r="E3843" s="19">
        <v>0</v>
      </c>
      <c r="F3843" s="2">
        <v>3.1157539999999999</v>
      </c>
      <c r="G3843" s="2">
        <v>43</v>
      </c>
    </row>
    <row r="3844" spans="1:7" x14ac:dyDescent="0.3">
      <c r="A3844" s="2">
        <v>205321</v>
      </c>
      <c r="B3844" s="2" t="s">
        <v>11463</v>
      </c>
      <c r="C3844" s="14">
        <v>-1000000</v>
      </c>
      <c r="D3844" s="16">
        <v>1000000</v>
      </c>
      <c r="E3844" s="18">
        <v>0</v>
      </c>
      <c r="F3844" s="2">
        <v>20.466432999999999</v>
      </c>
      <c r="G3844" s="2">
        <v>476</v>
      </c>
    </row>
    <row r="3845" spans="1:7" x14ac:dyDescent="0.3">
      <c r="A3845" s="2">
        <v>89540</v>
      </c>
      <c r="B3845" s="2" t="s">
        <v>11467</v>
      </c>
      <c r="C3845" s="15">
        <v>0</v>
      </c>
      <c r="D3845" s="17">
        <v>0</v>
      </c>
      <c r="E3845" s="19">
        <v>0</v>
      </c>
      <c r="F3845" s="2">
        <v>1.5597E-2</v>
      </c>
      <c r="G3845" s="2">
        <v>4</v>
      </c>
    </row>
    <row r="3846" spans="1:7" x14ac:dyDescent="0.3">
      <c r="A3846" s="2">
        <v>46146</v>
      </c>
      <c r="B3846" s="2" t="s">
        <v>11470</v>
      </c>
      <c r="C3846" s="14">
        <v>659678</v>
      </c>
      <c r="D3846" s="16">
        <v>3500000</v>
      </c>
      <c r="E3846" s="18">
        <v>4159678</v>
      </c>
      <c r="F3846" s="2">
        <v>12.982319</v>
      </c>
      <c r="G3846" s="2">
        <v>583</v>
      </c>
    </row>
    <row r="3847" spans="1:7" x14ac:dyDescent="0.3">
      <c r="A3847" s="2">
        <v>38007</v>
      </c>
      <c r="B3847" s="2" t="s">
        <v>11475</v>
      </c>
      <c r="C3847" s="15">
        <v>0</v>
      </c>
      <c r="D3847" s="17">
        <v>0</v>
      </c>
      <c r="E3847" s="19">
        <v>0</v>
      </c>
      <c r="F3847" s="2">
        <v>0.595136</v>
      </c>
      <c r="G3847" s="2">
        <v>9</v>
      </c>
    </row>
    <row r="3848" spans="1:7" x14ac:dyDescent="0.3">
      <c r="A3848" s="2">
        <v>14256</v>
      </c>
      <c r="B3848" s="2" t="s">
        <v>11478</v>
      </c>
      <c r="C3848" s="14">
        <v>-3386217</v>
      </c>
      <c r="D3848" s="16">
        <v>3500000</v>
      </c>
      <c r="E3848" s="18">
        <v>113783</v>
      </c>
      <c r="F3848" s="2">
        <v>3.643608</v>
      </c>
      <c r="G3848" s="2">
        <v>28</v>
      </c>
    </row>
    <row r="3849" spans="1:7" x14ac:dyDescent="0.3">
      <c r="A3849" s="2">
        <v>540</v>
      </c>
      <c r="B3849" s="2" t="s">
        <v>11481</v>
      </c>
      <c r="C3849" s="15">
        <v>-3500000</v>
      </c>
      <c r="D3849" s="17">
        <v>3500000</v>
      </c>
      <c r="E3849" s="19">
        <v>0</v>
      </c>
      <c r="F3849" s="2">
        <v>6.3969360000000002</v>
      </c>
      <c r="G3849" s="2">
        <v>90</v>
      </c>
    </row>
    <row r="3850" spans="1:7" x14ac:dyDescent="0.3">
      <c r="A3850" s="2">
        <v>370464</v>
      </c>
      <c r="B3850" s="2" t="s">
        <v>11484</v>
      </c>
      <c r="C3850" s="14">
        <v>0</v>
      </c>
      <c r="D3850" s="16">
        <v>0</v>
      </c>
      <c r="E3850" s="18">
        <v>0</v>
      </c>
      <c r="F3850" s="2">
        <v>0.90906699999999996</v>
      </c>
      <c r="G3850" s="2">
        <v>7</v>
      </c>
    </row>
    <row r="3851" spans="1:7" x14ac:dyDescent="0.3">
      <c r="A3851" s="2">
        <v>20055</v>
      </c>
      <c r="B3851" s="2" t="s">
        <v>11487</v>
      </c>
      <c r="C3851" s="15">
        <v>-3500000</v>
      </c>
      <c r="D3851" s="17">
        <v>3500000</v>
      </c>
      <c r="E3851" s="19">
        <v>0</v>
      </c>
      <c r="F3851" s="2">
        <v>1.348114</v>
      </c>
      <c r="G3851" s="2">
        <v>10</v>
      </c>
    </row>
    <row r="3852" spans="1:7" x14ac:dyDescent="0.3">
      <c r="A3852" s="2">
        <v>224569</v>
      </c>
      <c r="B3852" s="2" t="s">
        <v>11491</v>
      </c>
      <c r="C3852" s="14">
        <v>0</v>
      </c>
      <c r="D3852" s="16">
        <v>0</v>
      </c>
      <c r="E3852" s="18">
        <v>0</v>
      </c>
      <c r="F3852" s="2">
        <v>0.96480200000000005</v>
      </c>
      <c r="G3852" s="2">
        <v>1</v>
      </c>
    </row>
    <row r="3853" spans="1:7" x14ac:dyDescent="0.3">
      <c r="A3853" s="2">
        <v>395766</v>
      </c>
      <c r="B3853" s="2" t="s">
        <v>11495</v>
      </c>
      <c r="C3853" s="15">
        <v>0</v>
      </c>
      <c r="D3853" s="17">
        <v>0</v>
      </c>
      <c r="E3853" s="19">
        <v>0</v>
      </c>
      <c r="F3853" s="2">
        <v>4.2346000000000002E-2</v>
      </c>
      <c r="G3853" s="2">
        <v>0</v>
      </c>
    </row>
    <row r="3854" spans="1:7" x14ac:dyDescent="0.3">
      <c r="A3854" s="2">
        <v>39303</v>
      </c>
      <c r="B3854" s="2" t="s">
        <v>11497</v>
      </c>
      <c r="C3854" s="14">
        <v>-3500000</v>
      </c>
      <c r="D3854" s="16">
        <v>3500000</v>
      </c>
      <c r="E3854" s="18">
        <v>0</v>
      </c>
      <c r="F3854" s="2">
        <v>1.2716209999999999</v>
      </c>
      <c r="G3854" s="2">
        <v>10</v>
      </c>
    </row>
    <row r="3855" spans="1:7" x14ac:dyDescent="0.3">
      <c r="A3855" s="2">
        <v>142061</v>
      </c>
      <c r="B3855" s="2" t="s">
        <v>11502</v>
      </c>
      <c r="C3855" s="15">
        <v>-3500000</v>
      </c>
      <c r="D3855" s="17">
        <v>3500000</v>
      </c>
      <c r="E3855" s="19">
        <v>0</v>
      </c>
      <c r="F3855" s="2">
        <v>25.891466000000001</v>
      </c>
      <c r="G3855" s="2">
        <v>419</v>
      </c>
    </row>
    <row r="3856" spans="1:7" x14ac:dyDescent="0.3">
      <c r="A3856" s="2">
        <v>370662</v>
      </c>
      <c r="B3856" s="2" t="s">
        <v>11505</v>
      </c>
      <c r="C3856" s="14">
        <v>-3500000</v>
      </c>
      <c r="D3856" s="16">
        <v>3500000</v>
      </c>
      <c r="E3856" s="18">
        <v>0</v>
      </c>
      <c r="F3856" s="2">
        <v>1.6181380000000001</v>
      </c>
      <c r="G3856" s="2">
        <v>0</v>
      </c>
    </row>
    <row r="3857" spans="1:7" x14ac:dyDescent="0.3">
      <c r="A3857" s="2">
        <v>252360</v>
      </c>
      <c r="B3857" s="2" t="s">
        <v>11510</v>
      </c>
      <c r="C3857" s="15">
        <v>-3500000</v>
      </c>
      <c r="D3857" s="17">
        <v>3500000</v>
      </c>
      <c r="E3857" s="19">
        <v>0</v>
      </c>
      <c r="F3857" s="2">
        <v>4.304341</v>
      </c>
      <c r="G3857" s="2">
        <v>19</v>
      </c>
    </row>
    <row r="3858" spans="1:7" x14ac:dyDescent="0.3">
      <c r="A3858" s="2">
        <v>256740</v>
      </c>
      <c r="B3858" s="2" t="s">
        <v>11512</v>
      </c>
      <c r="C3858" s="14">
        <v>-3500000</v>
      </c>
      <c r="D3858" s="16">
        <v>3500000</v>
      </c>
      <c r="E3858" s="18">
        <v>0</v>
      </c>
      <c r="F3858" s="2">
        <v>3.1580560000000002</v>
      </c>
      <c r="G3858" s="2">
        <v>37</v>
      </c>
    </row>
    <row r="3859" spans="1:7" x14ac:dyDescent="0.3">
      <c r="A3859" s="2">
        <v>299145</v>
      </c>
      <c r="B3859" s="2" t="s">
        <v>11516</v>
      </c>
      <c r="C3859" s="15">
        <v>0</v>
      </c>
      <c r="D3859" s="17">
        <v>0</v>
      </c>
      <c r="E3859" s="19">
        <v>0</v>
      </c>
      <c r="F3859" s="2">
        <v>3.2307790000000001</v>
      </c>
      <c r="G3859" s="2">
        <v>11</v>
      </c>
    </row>
    <row r="3860" spans="1:7" x14ac:dyDescent="0.3">
      <c r="A3860" s="2">
        <v>241766</v>
      </c>
      <c r="B3860" s="2" t="s">
        <v>11520</v>
      </c>
      <c r="C3860" s="14">
        <v>-3440000</v>
      </c>
      <c r="D3860" s="16">
        <v>3440000</v>
      </c>
      <c r="E3860" s="18">
        <v>0</v>
      </c>
      <c r="F3860" s="2">
        <v>1.9133020000000001</v>
      </c>
      <c r="G3860" s="2">
        <v>6</v>
      </c>
    </row>
    <row r="3861" spans="1:7" x14ac:dyDescent="0.3">
      <c r="A3861" s="2">
        <v>12535</v>
      </c>
      <c r="B3861" s="2" t="s">
        <v>11523</v>
      </c>
      <c r="C3861" s="15">
        <v>27663038</v>
      </c>
      <c r="D3861" s="17">
        <v>3400000</v>
      </c>
      <c r="E3861" s="19">
        <v>31063038</v>
      </c>
      <c r="F3861" s="2">
        <v>5.6906189999999999</v>
      </c>
      <c r="G3861" s="2">
        <v>84</v>
      </c>
    </row>
    <row r="3862" spans="1:7" x14ac:dyDescent="0.3">
      <c r="A3862" s="2">
        <v>1667</v>
      </c>
      <c r="B3862" s="2" t="s">
        <v>11525</v>
      </c>
      <c r="C3862" s="14">
        <v>119392239</v>
      </c>
      <c r="D3862" s="16">
        <v>8000000</v>
      </c>
      <c r="E3862" s="18">
        <v>127392239</v>
      </c>
      <c r="F3862" s="2">
        <v>17.537154000000001</v>
      </c>
      <c r="G3862" s="2">
        <v>358</v>
      </c>
    </row>
    <row r="3863" spans="1:7" x14ac:dyDescent="0.3">
      <c r="A3863" s="2">
        <v>50839</v>
      </c>
      <c r="B3863" s="2" t="s">
        <v>11528</v>
      </c>
      <c r="C3863" s="15">
        <v>16004039</v>
      </c>
      <c r="D3863" s="17">
        <v>3500000</v>
      </c>
      <c r="E3863" s="19">
        <v>19504039</v>
      </c>
      <c r="F3863" s="2">
        <v>26.259388999999999</v>
      </c>
      <c r="G3863" s="2">
        <v>524</v>
      </c>
    </row>
    <row r="3864" spans="1:7" x14ac:dyDescent="0.3">
      <c r="A3864" s="2">
        <v>86549</v>
      </c>
      <c r="B3864" s="2" t="s">
        <v>11531</v>
      </c>
      <c r="C3864" s="14">
        <v>0</v>
      </c>
      <c r="D3864" s="16">
        <v>0</v>
      </c>
      <c r="E3864" s="18">
        <v>0</v>
      </c>
      <c r="F3864" s="2">
        <v>1.4194310000000001</v>
      </c>
      <c r="G3864" s="2">
        <v>15</v>
      </c>
    </row>
    <row r="3865" spans="1:7" x14ac:dyDescent="0.3">
      <c r="A3865" s="2">
        <v>13973</v>
      </c>
      <c r="B3865" s="2" t="s">
        <v>11534</v>
      </c>
      <c r="C3865" s="15">
        <v>830137</v>
      </c>
      <c r="D3865" s="17">
        <v>3000000</v>
      </c>
      <c r="E3865" s="19">
        <v>3830137</v>
      </c>
      <c r="F3865" s="2">
        <v>11.637458000000001</v>
      </c>
      <c r="G3865" s="2">
        <v>127</v>
      </c>
    </row>
    <row r="3866" spans="1:7" x14ac:dyDescent="0.3">
      <c r="A3866" s="2">
        <v>244786</v>
      </c>
      <c r="B3866" s="2" t="s">
        <v>11537</v>
      </c>
      <c r="C3866" s="14">
        <v>9792000</v>
      </c>
      <c r="D3866" s="16">
        <v>3300000</v>
      </c>
      <c r="E3866" s="18">
        <v>13092000</v>
      </c>
      <c r="F3866" s="2">
        <v>192.528841</v>
      </c>
      <c r="G3866" s="2">
        <v>4254</v>
      </c>
    </row>
    <row r="3867" spans="1:7" x14ac:dyDescent="0.3">
      <c r="A3867" s="2">
        <v>598</v>
      </c>
      <c r="B3867" s="2" t="s">
        <v>11540</v>
      </c>
      <c r="C3867" s="15">
        <v>27341770</v>
      </c>
      <c r="D3867" s="17">
        <v>3300000</v>
      </c>
      <c r="E3867" s="19">
        <v>30641770</v>
      </c>
      <c r="F3867" s="2">
        <v>44.356710999999997</v>
      </c>
      <c r="G3867" s="2">
        <v>1814</v>
      </c>
    </row>
    <row r="3868" spans="1:7" x14ac:dyDescent="0.3">
      <c r="A3868" s="2">
        <v>11129</v>
      </c>
      <c r="B3868" s="2" t="s">
        <v>11542</v>
      </c>
      <c r="C3868" s="14">
        <v>3400000</v>
      </c>
      <c r="D3868" s="16">
        <v>600000</v>
      </c>
      <c r="E3868" s="18">
        <v>4000000</v>
      </c>
      <c r="F3868" s="2">
        <v>4.8598730000000003</v>
      </c>
      <c r="G3868" s="2">
        <v>97</v>
      </c>
    </row>
    <row r="3869" spans="1:7" x14ac:dyDescent="0.3">
      <c r="A3869" s="2">
        <v>75861</v>
      </c>
      <c r="B3869" s="2" t="s">
        <v>11546</v>
      </c>
      <c r="C3869" s="15">
        <v>-3400000</v>
      </c>
      <c r="D3869" s="17">
        <v>3400000</v>
      </c>
      <c r="E3869" s="19">
        <v>0</v>
      </c>
      <c r="F3869" s="2">
        <v>6.7230569999999998</v>
      </c>
      <c r="G3869" s="2">
        <v>47</v>
      </c>
    </row>
    <row r="3870" spans="1:7" x14ac:dyDescent="0.3">
      <c r="A3870" s="2">
        <v>13551</v>
      </c>
      <c r="B3870" s="2" t="s">
        <v>11551</v>
      </c>
      <c r="C3870" s="14">
        <v>0</v>
      </c>
      <c r="D3870" s="16">
        <v>0</v>
      </c>
      <c r="E3870" s="18">
        <v>0</v>
      </c>
      <c r="F3870" s="2">
        <v>3.0696050000000001</v>
      </c>
      <c r="G3870" s="2">
        <v>66</v>
      </c>
    </row>
    <row r="3871" spans="1:7" x14ac:dyDescent="0.3">
      <c r="A3871" s="2">
        <v>103663</v>
      </c>
      <c r="B3871" s="2" t="s">
        <v>11554</v>
      </c>
      <c r="C3871" s="15">
        <v>13000000</v>
      </c>
      <c r="D3871" s="17">
        <v>3800000</v>
      </c>
      <c r="E3871" s="19">
        <v>16800000</v>
      </c>
      <c r="F3871" s="2">
        <v>21.826888</v>
      </c>
      <c r="G3871" s="2">
        <v>927</v>
      </c>
    </row>
    <row r="3872" spans="1:7" x14ac:dyDescent="0.3">
      <c r="A3872" s="2">
        <v>850</v>
      </c>
      <c r="B3872" s="2" t="s">
        <v>11556</v>
      </c>
      <c r="C3872" s="14">
        <v>19294144</v>
      </c>
      <c r="D3872" s="16">
        <v>0</v>
      </c>
      <c r="E3872" s="18">
        <v>19294144</v>
      </c>
      <c r="F3872" s="2">
        <v>15.128316</v>
      </c>
      <c r="G3872" s="2">
        <v>344</v>
      </c>
    </row>
    <row r="3873" spans="1:7" x14ac:dyDescent="0.3">
      <c r="A3873" s="2">
        <v>12586</v>
      </c>
      <c r="B3873" s="2" t="s">
        <v>11558</v>
      </c>
      <c r="C3873" s="15">
        <v>0</v>
      </c>
      <c r="D3873" s="17">
        <v>0</v>
      </c>
      <c r="E3873" s="19">
        <v>0</v>
      </c>
      <c r="F3873" s="2">
        <v>1.814802</v>
      </c>
      <c r="G3873" s="2">
        <v>37</v>
      </c>
    </row>
    <row r="3874" spans="1:7" x14ac:dyDescent="0.3">
      <c r="A3874" s="2">
        <v>11564</v>
      </c>
      <c r="B3874" s="2" t="s">
        <v>11561</v>
      </c>
      <c r="C3874" s="14">
        <v>-4300000</v>
      </c>
      <c r="D3874" s="16">
        <v>4300000</v>
      </c>
      <c r="E3874" s="18">
        <v>0</v>
      </c>
      <c r="F3874" s="2">
        <v>5.6430230000000003</v>
      </c>
      <c r="G3874" s="2">
        <v>66</v>
      </c>
    </row>
    <row r="3875" spans="1:7" x14ac:dyDescent="0.3">
      <c r="A3875" s="2">
        <v>301748</v>
      </c>
      <c r="B3875" s="2" t="s">
        <v>11564</v>
      </c>
      <c r="C3875" s="15">
        <v>-3255000</v>
      </c>
      <c r="D3875" s="17">
        <v>3300000</v>
      </c>
      <c r="E3875" s="19">
        <v>45000</v>
      </c>
      <c r="F3875" s="2">
        <v>2.964785</v>
      </c>
      <c r="G3875" s="2">
        <v>9</v>
      </c>
    </row>
    <row r="3876" spans="1:7" x14ac:dyDescent="0.3">
      <c r="A3876" s="2">
        <v>108346</v>
      </c>
      <c r="B3876" s="2" t="s">
        <v>11568</v>
      </c>
      <c r="C3876" s="14">
        <v>-1999993</v>
      </c>
      <c r="D3876" s="16">
        <v>2000000</v>
      </c>
      <c r="E3876" s="18">
        <v>7</v>
      </c>
      <c r="F3876" s="2">
        <v>0.11615</v>
      </c>
      <c r="G3876" s="2">
        <v>1</v>
      </c>
    </row>
    <row r="3877" spans="1:7" x14ac:dyDescent="0.3">
      <c r="A3877" s="2">
        <v>8841</v>
      </c>
      <c r="B3877" s="2" t="s">
        <v>11572</v>
      </c>
      <c r="C3877" s="15">
        <v>28814580</v>
      </c>
      <c r="D3877" s="17">
        <v>0</v>
      </c>
      <c r="E3877" s="19">
        <v>28814580</v>
      </c>
      <c r="F3877" s="2">
        <v>13.437037999999999</v>
      </c>
      <c r="G3877" s="2">
        <v>174</v>
      </c>
    </row>
    <row r="3878" spans="1:7" x14ac:dyDescent="0.3">
      <c r="A3878" s="2">
        <v>805</v>
      </c>
      <c r="B3878" s="2" t="s">
        <v>11577</v>
      </c>
      <c r="C3878" s="14">
        <v>30195426</v>
      </c>
      <c r="D3878" s="16">
        <v>3200000</v>
      </c>
      <c r="E3878" s="18">
        <v>33395426</v>
      </c>
      <c r="F3878" s="2">
        <v>26.180367</v>
      </c>
      <c r="G3878" s="2">
        <v>863</v>
      </c>
    </row>
    <row r="3879" spans="1:7" x14ac:dyDescent="0.3">
      <c r="A3879" s="2">
        <v>11697</v>
      </c>
      <c r="B3879" s="2" t="s">
        <v>11579</v>
      </c>
      <c r="C3879" s="15">
        <v>4800000</v>
      </c>
      <c r="D3879" s="17">
        <v>3200000</v>
      </c>
      <c r="E3879" s="19">
        <v>8000000</v>
      </c>
      <c r="F3879" s="2">
        <v>11.735287</v>
      </c>
      <c r="G3879" s="2">
        <v>265</v>
      </c>
    </row>
    <row r="3880" spans="1:7" x14ac:dyDescent="0.3">
      <c r="A3880" s="2">
        <v>22051</v>
      </c>
      <c r="B3880" s="2" t="s">
        <v>11582</v>
      </c>
      <c r="C3880" s="14">
        <v>2277396</v>
      </c>
      <c r="D3880" s="16">
        <v>0</v>
      </c>
      <c r="E3880" s="18">
        <v>2277396</v>
      </c>
      <c r="F3880" s="2">
        <v>8.3084419999999994</v>
      </c>
      <c r="G3880" s="2">
        <v>150</v>
      </c>
    </row>
    <row r="3881" spans="1:7" x14ac:dyDescent="0.3">
      <c r="A3881" s="2">
        <v>436</v>
      </c>
      <c r="B3881" s="2" t="s">
        <v>11586</v>
      </c>
      <c r="C3881" s="15">
        <v>0</v>
      </c>
      <c r="D3881" s="17">
        <v>0</v>
      </c>
      <c r="E3881" s="19">
        <v>0</v>
      </c>
      <c r="F3881" s="2">
        <v>3.027892</v>
      </c>
      <c r="G3881" s="2">
        <v>101</v>
      </c>
    </row>
    <row r="3882" spans="1:7" x14ac:dyDescent="0.3">
      <c r="A3882" s="2">
        <v>55347</v>
      </c>
      <c r="B3882" s="2" t="s">
        <v>11590</v>
      </c>
      <c r="C3882" s="14">
        <v>2132926</v>
      </c>
      <c r="D3882" s="16">
        <v>3200000</v>
      </c>
      <c r="E3882" s="18">
        <v>5332926</v>
      </c>
      <c r="F3882" s="2">
        <v>11.933449</v>
      </c>
      <c r="G3882" s="2">
        <v>347</v>
      </c>
    </row>
    <row r="3883" spans="1:7" x14ac:dyDescent="0.3">
      <c r="A3883" s="2">
        <v>10070</v>
      </c>
      <c r="B3883" s="2" t="s">
        <v>11593</v>
      </c>
      <c r="C3883" s="15">
        <v>658573</v>
      </c>
      <c r="D3883" s="17">
        <v>0</v>
      </c>
      <c r="E3883" s="19">
        <v>658573</v>
      </c>
      <c r="F3883" s="2">
        <v>8.825113</v>
      </c>
      <c r="G3883" s="2">
        <v>160</v>
      </c>
    </row>
    <row r="3884" spans="1:7" x14ac:dyDescent="0.3">
      <c r="A3884" s="2">
        <v>8469</v>
      </c>
      <c r="B3884" s="2" t="s">
        <v>11596</v>
      </c>
      <c r="C3884" s="14">
        <v>138300000</v>
      </c>
      <c r="D3884" s="16">
        <v>2700000</v>
      </c>
      <c r="E3884" s="18">
        <v>141000000</v>
      </c>
      <c r="F3884" s="2">
        <v>17.332585000000002</v>
      </c>
      <c r="G3884" s="2">
        <v>418</v>
      </c>
    </row>
    <row r="3885" spans="1:7" x14ac:dyDescent="0.3">
      <c r="A3885" s="2">
        <v>658</v>
      </c>
      <c r="B3885" s="2" t="s">
        <v>11598</v>
      </c>
      <c r="C3885" s="15">
        <v>122381062</v>
      </c>
      <c r="D3885" s="17">
        <v>2500000</v>
      </c>
      <c r="E3885" s="19">
        <v>124881062</v>
      </c>
      <c r="F3885" s="2">
        <v>47.812466000000001</v>
      </c>
      <c r="G3885" s="2">
        <v>987</v>
      </c>
    </row>
    <row r="3886" spans="1:7" x14ac:dyDescent="0.3">
      <c r="A3886" s="2">
        <v>125490</v>
      </c>
      <c r="B3886" s="2" t="s">
        <v>11601</v>
      </c>
      <c r="C3886" s="14">
        <v>-2400000</v>
      </c>
      <c r="D3886" s="16">
        <v>2400000</v>
      </c>
      <c r="E3886" s="18">
        <v>0</v>
      </c>
      <c r="F3886" s="2">
        <v>11.753553</v>
      </c>
      <c r="G3886" s="2">
        <v>112</v>
      </c>
    </row>
    <row r="3887" spans="1:7" x14ac:dyDescent="0.3">
      <c r="A3887" s="2">
        <v>1585</v>
      </c>
      <c r="B3887" s="2" t="s">
        <v>11605</v>
      </c>
      <c r="C3887" s="15">
        <v>6464124</v>
      </c>
      <c r="D3887" s="17">
        <v>3180000</v>
      </c>
      <c r="E3887" s="19">
        <v>9644124</v>
      </c>
      <c r="F3887" s="2">
        <v>42.868495000000003</v>
      </c>
      <c r="G3887" s="2">
        <v>1076</v>
      </c>
    </row>
    <row r="3888" spans="1:7" x14ac:dyDescent="0.3">
      <c r="A3888" s="2">
        <v>627</v>
      </c>
      <c r="B3888" s="2" t="s">
        <v>11608</v>
      </c>
      <c r="C3888" s="14">
        <v>12491080</v>
      </c>
      <c r="D3888" s="16">
        <v>4000000</v>
      </c>
      <c r="E3888" s="18">
        <v>16491080</v>
      </c>
      <c r="F3888" s="2">
        <v>63.513323999999997</v>
      </c>
      <c r="G3888" s="2">
        <v>2655</v>
      </c>
    </row>
    <row r="3889" spans="1:7" x14ac:dyDescent="0.3">
      <c r="A3889" s="2">
        <v>23618</v>
      </c>
      <c r="B3889" s="2" t="s">
        <v>11610</v>
      </c>
      <c r="C3889" s="15">
        <v>0</v>
      </c>
      <c r="D3889" s="17">
        <v>0</v>
      </c>
      <c r="E3889" s="19">
        <v>0</v>
      </c>
      <c r="F3889" s="2">
        <v>1.9189590000000001</v>
      </c>
      <c r="G3889" s="2">
        <v>15</v>
      </c>
    </row>
    <row r="3890" spans="1:7" x14ac:dyDescent="0.3">
      <c r="A3890" s="2">
        <v>41436</v>
      </c>
      <c r="B3890" s="2" t="s">
        <v>11612</v>
      </c>
      <c r="C3890" s="14">
        <v>174512032</v>
      </c>
      <c r="D3890" s="16">
        <v>3000000</v>
      </c>
      <c r="E3890" s="18">
        <v>177512032</v>
      </c>
      <c r="F3890" s="2">
        <v>22.789649000000001</v>
      </c>
      <c r="G3890" s="2">
        <v>722</v>
      </c>
    </row>
    <row r="3891" spans="1:7" x14ac:dyDescent="0.3">
      <c r="A3891" s="2">
        <v>10162</v>
      </c>
      <c r="B3891" s="2" t="s">
        <v>11615</v>
      </c>
      <c r="C3891" s="15">
        <v>0</v>
      </c>
      <c r="D3891" s="17">
        <v>0</v>
      </c>
      <c r="E3891" s="19">
        <v>0</v>
      </c>
      <c r="F3891" s="2">
        <v>5.7359119999999999</v>
      </c>
      <c r="G3891" s="2">
        <v>54</v>
      </c>
    </row>
    <row r="3892" spans="1:7" x14ac:dyDescent="0.3">
      <c r="A3892" s="2">
        <v>1430</v>
      </c>
      <c r="B3892" s="2" t="s">
        <v>11617</v>
      </c>
      <c r="C3892" s="14">
        <v>31564473</v>
      </c>
      <c r="D3892" s="16">
        <v>4000000</v>
      </c>
      <c r="E3892" s="18">
        <v>35564473</v>
      </c>
      <c r="F3892" s="2">
        <v>11.414842999999999</v>
      </c>
      <c r="G3892" s="2">
        <v>453</v>
      </c>
    </row>
    <row r="3893" spans="1:7" x14ac:dyDescent="0.3">
      <c r="A3893" s="2">
        <v>259943</v>
      </c>
      <c r="B3893" s="2" t="s">
        <v>11619</v>
      </c>
      <c r="C3893" s="15">
        <v>0</v>
      </c>
      <c r="D3893" s="17">
        <v>0</v>
      </c>
      <c r="E3893" s="19">
        <v>0</v>
      </c>
      <c r="F3893" s="2">
        <v>6.0172730000000003</v>
      </c>
      <c r="G3893" s="2">
        <v>49</v>
      </c>
    </row>
    <row r="3894" spans="1:7" x14ac:dyDescent="0.3">
      <c r="A3894" s="2">
        <v>10014</v>
      </c>
      <c r="B3894" s="2" t="s">
        <v>11622</v>
      </c>
      <c r="C3894" s="14">
        <v>26999213</v>
      </c>
      <c r="D3894" s="16">
        <v>3000000</v>
      </c>
      <c r="E3894" s="18">
        <v>29999213</v>
      </c>
      <c r="F3894" s="2">
        <v>21.607227999999999</v>
      </c>
      <c r="G3894" s="2">
        <v>361</v>
      </c>
    </row>
    <row r="3895" spans="1:7" x14ac:dyDescent="0.3">
      <c r="A3895" s="2">
        <v>11257</v>
      </c>
      <c r="B3895" s="2" t="s">
        <v>11625</v>
      </c>
      <c r="C3895" s="15">
        <v>17966644</v>
      </c>
      <c r="D3895" s="17">
        <v>3000000</v>
      </c>
      <c r="E3895" s="19">
        <v>20966644</v>
      </c>
      <c r="F3895" s="2">
        <v>7.9615590000000003</v>
      </c>
      <c r="G3895" s="2">
        <v>156</v>
      </c>
    </row>
    <row r="3896" spans="1:7" x14ac:dyDescent="0.3">
      <c r="A3896" s="2">
        <v>158015</v>
      </c>
      <c r="B3896" s="2" t="s">
        <v>11627</v>
      </c>
      <c r="C3896" s="14">
        <v>86328627</v>
      </c>
      <c r="D3896" s="16">
        <v>3000000</v>
      </c>
      <c r="E3896" s="18">
        <v>89328627</v>
      </c>
      <c r="F3896" s="2">
        <v>54.403033000000001</v>
      </c>
      <c r="G3896" s="2">
        <v>2428</v>
      </c>
    </row>
    <row r="3897" spans="1:7" x14ac:dyDescent="0.3">
      <c r="A3897" s="2">
        <v>82507</v>
      </c>
      <c r="B3897" s="2" t="s">
        <v>11629</v>
      </c>
      <c r="C3897" s="15">
        <v>74712439</v>
      </c>
      <c r="D3897" s="17">
        <v>3000000</v>
      </c>
      <c r="E3897" s="19">
        <v>77712439</v>
      </c>
      <c r="F3897" s="2">
        <v>41.045084000000003</v>
      </c>
      <c r="G3897" s="2">
        <v>1573</v>
      </c>
    </row>
    <row r="3898" spans="1:7" x14ac:dyDescent="0.3">
      <c r="A3898" s="2">
        <v>20337</v>
      </c>
      <c r="B3898" s="2" t="s">
        <v>11631</v>
      </c>
      <c r="C3898" s="14">
        <v>16184015</v>
      </c>
      <c r="D3898" s="16">
        <v>3000000</v>
      </c>
      <c r="E3898" s="18">
        <v>19184015</v>
      </c>
      <c r="F3898" s="2">
        <v>0.29522599999999999</v>
      </c>
      <c r="G3898" s="2">
        <v>1</v>
      </c>
    </row>
    <row r="3899" spans="1:7" x14ac:dyDescent="0.3">
      <c r="A3899" s="2">
        <v>261</v>
      </c>
      <c r="B3899" s="2" t="s">
        <v>11632</v>
      </c>
      <c r="C3899" s="15">
        <v>14570324</v>
      </c>
      <c r="D3899" s="17">
        <v>3000000</v>
      </c>
      <c r="E3899" s="19">
        <v>17570324</v>
      </c>
      <c r="F3899" s="2">
        <v>16.553594</v>
      </c>
      <c r="G3899" s="2">
        <v>165</v>
      </c>
    </row>
    <row r="3900" spans="1:7" x14ac:dyDescent="0.3">
      <c r="A3900" s="2">
        <v>1685</v>
      </c>
      <c r="B3900" s="2" t="s">
        <v>11636</v>
      </c>
      <c r="C3900" s="14">
        <v>15999718</v>
      </c>
      <c r="D3900" s="16">
        <v>3000000</v>
      </c>
      <c r="E3900" s="18">
        <v>18999718</v>
      </c>
      <c r="F3900" s="2">
        <v>24.393295999999999</v>
      </c>
      <c r="G3900" s="2">
        <v>361</v>
      </c>
    </row>
    <row r="3901" spans="1:7" x14ac:dyDescent="0.3">
      <c r="A3901" s="2">
        <v>20737</v>
      </c>
      <c r="B3901" s="2" t="s">
        <v>11640</v>
      </c>
      <c r="C3901" s="15">
        <v>20144499</v>
      </c>
      <c r="D3901" s="17">
        <v>3000000</v>
      </c>
      <c r="E3901" s="19">
        <v>23144499</v>
      </c>
      <c r="F3901" s="2">
        <v>11.241802</v>
      </c>
      <c r="G3901" s="2">
        <v>106</v>
      </c>
    </row>
    <row r="3902" spans="1:7" x14ac:dyDescent="0.3">
      <c r="A3902" s="2">
        <v>10991</v>
      </c>
      <c r="B3902" s="2" t="s">
        <v>11643</v>
      </c>
      <c r="C3902" s="14">
        <v>52411275</v>
      </c>
      <c r="D3902" s="16">
        <v>16000000</v>
      </c>
      <c r="E3902" s="18">
        <v>68411275</v>
      </c>
      <c r="F3902" s="2">
        <v>9.1888500000000004</v>
      </c>
      <c r="G3902" s="2">
        <v>137</v>
      </c>
    </row>
    <row r="3903" spans="1:7" x14ac:dyDescent="0.3">
      <c r="A3903" s="2">
        <v>10225</v>
      </c>
      <c r="B3903" s="2" t="s">
        <v>11647</v>
      </c>
      <c r="C3903" s="15">
        <v>16472057</v>
      </c>
      <c r="D3903" s="17">
        <v>3000000</v>
      </c>
      <c r="E3903" s="19">
        <v>19472057</v>
      </c>
      <c r="F3903" s="2">
        <v>11.158167000000001</v>
      </c>
      <c r="G3903" s="2">
        <v>216</v>
      </c>
    </row>
    <row r="3904" spans="1:7" x14ac:dyDescent="0.3">
      <c r="A3904" s="2">
        <v>826</v>
      </c>
      <c r="B3904" s="2" t="s">
        <v>11650</v>
      </c>
      <c r="C3904" s="14">
        <v>30300000</v>
      </c>
      <c r="D3904" s="16">
        <v>3000000</v>
      </c>
      <c r="E3904" s="18">
        <v>33300000</v>
      </c>
      <c r="F3904" s="2">
        <v>23.109959</v>
      </c>
      <c r="G3904" s="2">
        <v>542</v>
      </c>
    </row>
    <row r="3905" spans="1:7" x14ac:dyDescent="0.3">
      <c r="A3905" s="2">
        <v>34086</v>
      </c>
      <c r="B3905" s="2" t="s">
        <v>11652</v>
      </c>
      <c r="C3905" s="15">
        <v>12369573</v>
      </c>
      <c r="D3905" s="17">
        <v>3000000</v>
      </c>
      <c r="E3905" s="19">
        <v>15369573</v>
      </c>
      <c r="F3905" s="2">
        <v>1.586598</v>
      </c>
      <c r="G3905" s="2">
        <v>25</v>
      </c>
    </row>
    <row r="3906" spans="1:7" x14ac:dyDescent="0.3">
      <c r="A3906" s="2">
        <v>5854</v>
      </c>
      <c r="B3906" s="2" t="s">
        <v>11654</v>
      </c>
      <c r="C3906" s="14">
        <v>5900000</v>
      </c>
      <c r="D3906" s="16">
        <v>2000000</v>
      </c>
      <c r="E3906" s="18">
        <v>7900000</v>
      </c>
      <c r="F3906" s="2">
        <v>3.8328579999999999</v>
      </c>
      <c r="G3906" s="2">
        <v>86</v>
      </c>
    </row>
    <row r="3907" spans="1:7" x14ac:dyDescent="0.3">
      <c r="A3907" s="2">
        <v>284</v>
      </c>
      <c r="B3907" s="2" t="s">
        <v>11656</v>
      </c>
      <c r="C3907" s="15">
        <v>22000000</v>
      </c>
      <c r="D3907" s="17">
        <v>3000000</v>
      </c>
      <c r="E3907" s="19">
        <v>25000000</v>
      </c>
      <c r="F3907" s="2">
        <v>22.889294</v>
      </c>
      <c r="G3907" s="2">
        <v>483</v>
      </c>
    </row>
    <row r="3908" spans="1:7" x14ac:dyDescent="0.3">
      <c r="A3908" s="2">
        <v>10285</v>
      </c>
      <c r="B3908" s="2" t="s">
        <v>11658</v>
      </c>
      <c r="C3908" s="14">
        <v>12938065</v>
      </c>
      <c r="D3908" s="16">
        <v>3000000</v>
      </c>
      <c r="E3908" s="18">
        <v>15938065</v>
      </c>
      <c r="F3908" s="2">
        <v>10.341982</v>
      </c>
      <c r="G3908" s="2">
        <v>193</v>
      </c>
    </row>
    <row r="3909" spans="1:7" x14ac:dyDescent="0.3">
      <c r="A3909" s="2">
        <v>5780</v>
      </c>
      <c r="B3909" s="2" t="s">
        <v>11661</v>
      </c>
      <c r="C3909" s="15">
        <v>10000000</v>
      </c>
      <c r="D3909" s="17">
        <v>3000000</v>
      </c>
      <c r="E3909" s="19">
        <v>13000000</v>
      </c>
      <c r="F3909" s="2">
        <v>7.924982</v>
      </c>
      <c r="G3909" s="2">
        <v>120</v>
      </c>
    </row>
    <row r="3910" spans="1:7" x14ac:dyDescent="0.3">
      <c r="A3910" s="2">
        <v>292</v>
      </c>
      <c r="B3910" s="2" t="s">
        <v>11664</v>
      </c>
      <c r="C3910" s="14">
        <v>8718595</v>
      </c>
      <c r="D3910" s="16">
        <v>3000000</v>
      </c>
      <c r="E3910" s="18">
        <v>11718595</v>
      </c>
      <c r="F3910" s="2">
        <v>1.697846</v>
      </c>
      <c r="G3910" s="2">
        <v>28</v>
      </c>
    </row>
    <row r="3911" spans="1:7" x14ac:dyDescent="0.3">
      <c r="A3911" s="2">
        <v>223485</v>
      </c>
      <c r="B3911" s="2" t="s">
        <v>11667</v>
      </c>
      <c r="C3911" s="15">
        <v>229094</v>
      </c>
      <c r="D3911" s="17">
        <v>0</v>
      </c>
      <c r="E3911" s="19">
        <v>229094</v>
      </c>
      <c r="F3911" s="2">
        <v>14.936661000000001</v>
      </c>
      <c r="G3911" s="2">
        <v>367</v>
      </c>
    </row>
    <row r="3912" spans="1:7" x14ac:dyDescent="0.3">
      <c r="A3912" s="2">
        <v>29463</v>
      </c>
      <c r="B3912" s="2" t="s">
        <v>11671</v>
      </c>
      <c r="C3912" s="14">
        <v>-3000000</v>
      </c>
      <c r="D3912" s="16">
        <v>3000000</v>
      </c>
      <c r="E3912" s="18">
        <v>0</v>
      </c>
      <c r="F3912" s="2">
        <v>0.72009100000000004</v>
      </c>
      <c r="G3912" s="2">
        <v>11</v>
      </c>
    </row>
    <row r="3913" spans="1:7" x14ac:dyDescent="0.3">
      <c r="A3913" s="2">
        <v>18065</v>
      </c>
      <c r="B3913" s="2" t="s">
        <v>11673</v>
      </c>
      <c r="C3913" s="15">
        <v>0</v>
      </c>
      <c r="D3913" s="17">
        <v>0</v>
      </c>
      <c r="E3913" s="19">
        <v>0</v>
      </c>
      <c r="F3913" s="2">
        <v>2.7474020000000001</v>
      </c>
      <c r="G3913" s="2">
        <v>36</v>
      </c>
    </row>
    <row r="3914" spans="1:7" x14ac:dyDescent="0.3">
      <c r="A3914" s="2">
        <v>22013</v>
      </c>
      <c r="B3914" s="2" t="s">
        <v>11677</v>
      </c>
      <c r="C3914" s="14">
        <v>7400000</v>
      </c>
      <c r="D3914" s="16">
        <v>3000000</v>
      </c>
      <c r="E3914" s="18">
        <v>10400000</v>
      </c>
      <c r="F3914" s="2">
        <v>6.7349649999999999</v>
      </c>
      <c r="G3914" s="2">
        <v>41</v>
      </c>
    </row>
    <row r="3915" spans="1:7" x14ac:dyDescent="0.3">
      <c r="A3915" s="2">
        <v>821</v>
      </c>
      <c r="B3915" s="2" t="s">
        <v>11679</v>
      </c>
      <c r="C3915" s="15">
        <v>7000000</v>
      </c>
      <c r="D3915" s="17">
        <v>3000000</v>
      </c>
      <c r="E3915" s="19">
        <v>10000000</v>
      </c>
      <c r="F3915" s="2">
        <v>13.338539000000001</v>
      </c>
      <c r="G3915" s="2">
        <v>155</v>
      </c>
    </row>
    <row r="3916" spans="1:7" x14ac:dyDescent="0.3">
      <c r="A3916" s="2">
        <v>53862</v>
      </c>
      <c r="B3916" s="2" t="s">
        <v>11681</v>
      </c>
      <c r="C3916" s="14">
        <v>9016377</v>
      </c>
      <c r="D3916" s="16">
        <v>0</v>
      </c>
      <c r="E3916" s="18">
        <v>9016377</v>
      </c>
      <c r="F3916" s="2">
        <v>0.18537300000000001</v>
      </c>
      <c r="G3916" s="2">
        <v>4</v>
      </c>
    </row>
    <row r="3917" spans="1:7" x14ac:dyDescent="0.3">
      <c r="A3917" s="2">
        <v>3089</v>
      </c>
      <c r="B3917" s="2" t="s">
        <v>11683</v>
      </c>
      <c r="C3917" s="15">
        <v>6012000</v>
      </c>
      <c r="D3917" s="17">
        <v>3000000</v>
      </c>
      <c r="E3917" s="19">
        <v>9012000</v>
      </c>
      <c r="F3917" s="2">
        <v>5.3448149999999996</v>
      </c>
      <c r="G3917" s="2">
        <v>82</v>
      </c>
    </row>
    <row r="3918" spans="1:7" x14ac:dyDescent="0.3">
      <c r="A3918" s="2">
        <v>30139</v>
      </c>
      <c r="B3918" s="2" t="s">
        <v>11686</v>
      </c>
      <c r="C3918" s="14">
        <v>0</v>
      </c>
      <c r="D3918" s="16">
        <v>0</v>
      </c>
      <c r="E3918" s="18">
        <v>0</v>
      </c>
      <c r="F3918" s="2">
        <v>0.98262400000000005</v>
      </c>
      <c r="G3918" s="2">
        <v>10</v>
      </c>
    </row>
    <row r="3919" spans="1:7" x14ac:dyDescent="0.3">
      <c r="A3919" s="2">
        <v>132344</v>
      </c>
      <c r="B3919" s="2" t="s">
        <v>11689</v>
      </c>
      <c r="C3919" s="15">
        <v>8176469</v>
      </c>
      <c r="D3919" s="17">
        <v>3000000</v>
      </c>
      <c r="E3919" s="19">
        <v>11176469</v>
      </c>
      <c r="F3919" s="2">
        <v>23.299907000000001</v>
      </c>
      <c r="G3919" s="2">
        <v>568</v>
      </c>
    </row>
    <row r="3920" spans="1:7" x14ac:dyDescent="0.3">
      <c r="A3920" s="2">
        <v>15582</v>
      </c>
      <c r="B3920" s="2" t="s">
        <v>11691</v>
      </c>
      <c r="C3920" s="14">
        <v>0</v>
      </c>
      <c r="D3920" s="16">
        <v>0</v>
      </c>
      <c r="E3920" s="18">
        <v>0</v>
      </c>
      <c r="F3920" s="2">
        <v>4.103764</v>
      </c>
      <c r="G3920" s="2">
        <v>46</v>
      </c>
    </row>
    <row r="3921" spans="1:7" x14ac:dyDescent="0.3">
      <c r="A3921" s="2">
        <v>15158</v>
      </c>
      <c r="B3921" s="2" t="s">
        <v>11695</v>
      </c>
      <c r="C3921" s="15">
        <v>4282851</v>
      </c>
      <c r="D3921" s="17">
        <v>3000000</v>
      </c>
      <c r="E3921" s="19">
        <v>7282851</v>
      </c>
      <c r="F3921" s="2">
        <v>5.0036149999999999</v>
      </c>
      <c r="G3921" s="2">
        <v>94</v>
      </c>
    </row>
    <row r="3922" spans="1:7" x14ac:dyDescent="0.3">
      <c r="A3922" s="2">
        <v>44634</v>
      </c>
      <c r="B3922" s="2" t="s">
        <v>11697</v>
      </c>
      <c r="C3922" s="14">
        <v>3804016</v>
      </c>
      <c r="D3922" s="16">
        <v>3000000</v>
      </c>
      <c r="E3922" s="18">
        <v>6804016</v>
      </c>
      <c r="F3922" s="2">
        <v>1.9983999999999998E-2</v>
      </c>
      <c r="G3922" s="2">
        <v>3</v>
      </c>
    </row>
    <row r="3923" spans="1:7" x14ac:dyDescent="0.3">
      <c r="A3923" s="2">
        <v>30309</v>
      </c>
      <c r="B3923" s="2" t="s">
        <v>11699</v>
      </c>
      <c r="C3923" s="15">
        <v>0</v>
      </c>
      <c r="D3923" s="17">
        <v>0</v>
      </c>
      <c r="E3923" s="19">
        <v>0</v>
      </c>
      <c r="F3923" s="2">
        <v>1.026243</v>
      </c>
      <c r="G3923" s="2">
        <v>19</v>
      </c>
    </row>
    <row r="3924" spans="1:7" x14ac:dyDescent="0.3">
      <c r="A3924" s="2">
        <v>7509</v>
      </c>
      <c r="B3924" s="2" t="s">
        <v>11702</v>
      </c>
      <c r="C3924" s="14">
        <v>10422387</v>
      </c>
      <c r="D3924" s="16">
        <v>0</v>
      </c>
      <c r="E3924" s="18">
        <v>10422387</v>
      </c>
      <c r="F3924" s="2">
        <v>2.7873749999999999</v>
      </c>
      <c r="G3924" s="2">
        <v>34</v>
      </c>
    </row>
    <row r="3925" spans="1:7" x14ac:dyDescent="0.3">
      <c r="A3925" s="2">
        <v>10557</v>
      </c>
      <c r="B3925" s="2" t="s">
        <v>11705</v>
      </c>
      <c r="C3925" s="15">
        <v>24400000</v>
      </c>
      <c r="D3925" s="17">
        <v>3800000</v>
      </c>
      <c r="E3925" s="19">
        <v>28200000</v>
      </c>
      <c r="F3925" s="2">
        <v>3.6673719999999999</v>
      </c>
      <c r="G3925" s="2">
        <v>59</v>
      </c>
    </row>
    <row r="3926" spans="1:7" x14ac:dyDescent="0.3">
      <c r="A3926" s="2">
        <v>23531</v>
      </c>
      <c r="B3926" s="2" t="s">
        <v>11709</v>
      </c>
      <c r="C3926" s="14">
        <v>-3000000</v>
      </c>
      <c r="D3926" s="16">
        <v>3000000</v>
      </c>
      <c r="E3926" s="18">
        <v>0</v>
      </c>
      <c r="F3926" s="2">
        <v>2.1443539999999999</v>
      </c>
      <c r="G3926" s="2">
        <v>11</v>
      </c>
    </row>
    <row r="3927" spans="1:7" x14ac:dyDescent="0.3">
      <c r="A3927" s="2">
        <v>28005</v>
      </c>
      <c r="B3927" s="2" t="s">
        <v>11713</v>
      </c>
      <c r="C3927" s="15">
        <v>1109095</v>
      </c>
      <c r="D3927" s="17">
        <v>3000000</v>
      </c>
      <c r="E3927" s="19">
        <v>4109095</v>
      </c>
      <c r="F3927" s="2">
        <v>3.9379390000000001</v>
      </c>
      <c r="G3927" s="2">
        <v>35</v>
      </c>
    </row>
    <row r="3928" spans="1:7" x14ac:dyDescent="0.3">
      <c r="A3928" s="2">
        <v>40247</v>
      </c>
      <c r="B3928" s="2" t="s">
        <v>11716</v>
      </c>
      <c r="C3928" s="14">
        <v>-3000000</v>
      </c>
      <c r="D3928" s="16">
        <v>3000000</v>
      </c>
      <c r="E3928" s="18">
        <v>0</v>
      </c>
      <c r="F3928" s="2">
        <v>5.3251559999999998</v>
      </c>
      <c r="G3928" s="2">
        <v>57</v>
      </c>
    </row>
    <row r="3929" spans="1:7" x14ac:dyDescent="0.3">
      <c r="A3929" s="2">
        <v>252</v>
      </c>
      <c r="B3929" s="2" t="s">
        <v>11718</v>
      </c>
      <c r="C3929" s="15">
        <v>1000000</v>
      </c>
      <c r="D3929" s="17">
        <v>3000000</v>
      </c>
      <c r="E3929" s="19">
        <v>4000000</v>
      </c>
      <c r="F3929" s="2">
        <v>23.981601000000001</v>
      </c>
      <c r="G3929" s="2">
        <v>798</v>
      </c>
    </row>
    <row r="3930" spans="1:7" x14ac:dyDescent="0.3">
      <c r="A3930" s="2">
        <v>24126</v>
      </c>
      <c r="B3930" s="2" t="s">
        <v>11721</v>
      </c>
      <c r="C3930" s="14">
        <v>0</v>
      </c>
      <c r="D3930" s="16">
        <v>0</v>
      </c>
      <c r="E3930" s="18">
        <v>0</v>
      </c>
      <c r="F3930" s="2">
        <v>3.1071490000000002</v>
      </c>
      <c r="G3930" s="2">
        <v>38</v>
      </c>
    </row>
    <row r="3931" spans="1:7" x14ac:dyDescent="0.3">
      <c r="A3931" s="2">
        <v>13982</v>
      </c>
      <c r="B3931" s="2" t="s">
        <v>11724</v>
      </c>
      <c r="C3931" s="15">
        <v>0</v>
      </c>
      <c r="D3931" s="17">
        <v>0</v>
      </c>
      <c r="E3931" s="19">
        <v>0</v>
      </c>
      <c r="F3931" s="2">
        <v>5.0166069999999996</v>
      </c>
      <c r="G3931" s="2">
        <v>39</v>
      </c>
    </row>
    <row r="3932" spans="1:7" x14ac:dyDescent="0.3">
      <c r="A3932" s="2">
        <v>16642</v>
      </c>
      <c r="B3932" s="2" t="s">
        <v>11727</v>
      </c>
      <c r="C3932" s="14">
        <v>0</v>
      </c>
      <c r="D3932" s="16">
        <v>0</v>
      </c>
      <c r="E3932" s="18">
        <v>0</v>
      </c>
      <c r="F3932" s="2">
        <v>13.857194</v>
      </c>
      <c r="G3932" s="2">
        <v>234</v>
      </c>
    </row>
    <row r="3933" spans="1:7" x14ac:dyDescent="0.3">
      <c r="A3933" s="2">
        <v>17734</v>
      </c>
      <c r="B3933" s="2" t="s">
        <v>11729</v>
      </c>
      <c r="C3933" s="15">
        <v>0</v>
      </c>
      <c r="D3933" s="17">
        <v>0</v>
      </c>
      <c r="E3933" s="19">
        <v>0</v>
      </c>
      <c r="F3933" s="2">
        <v>6.9974949999999998</v>
      </c>
      <c r="G3933" s="2">
        <v>25</v>
      </c>
    </row>
    <row r="3934" spans="1:7" x14ac:dyDescent="0.3">
      <c r="A3934" s="2">
        <v>18892</v>
      </c>
      <c r="B3934" s="2" t="s">
        <v>11732</v>
      </c>
      <c r="C3934" s="14">
        <v>76820</v>
      </c>
      <c r="D3934" s="16">
        <v>3000000</v>
      </c>
      <c r="E3934" s="18">
        <v>3076820</v>
      </c>
      <c r="F3934" s="2">
        <v>4.3376849999999996</v>
      </c>
      <c r="G3934" s="2">
        <v>90</v>
      </c>
    </row>
    <row r="3935" spans="1:7" x14ac:dyDescent="0.3">
      <c r="A3935" s="2">
        <v>549</v>
      </c>
      <c r="B3935" s="2" t="s">
        <v>11735</v>
      </c>
      <c r="C3935" s="15">
        <v>49144</v>
      </c>
      <c r="D3935" s="17">
        <v>2962051</v>
      </c>
      <c r="E3935" s="19">
        <v>3011195</v>
      </c>
      <c r="F3935" s="2">
        <v>3.6366339999999999</v>
      </c>
      <c r="G3935" s="2">
        <v>94</v>
      </c>
    </row>
    <row r="3936" spans="1:7" x14ac:dyDescent="0.3">
      <c r="A3936" s="2">
        <v>121986</v>
      </c>
      <c r="B3936" s="2" t="s">
        <v>11737</v>
      </c>
      <c r="C3936" s="14">
        <v>4069826</v>
      </c>
      <c r="D3936" s="16">
        <v>0</v>
      </c>
      <c r="E3936" s="18">
        <v>4069826</v>
      </c>
      <c r="F3936" s="2">
        <v>15.492257</v>
      </c>
      <c r="G3936" s="2">
        <v>345</v>
      </c>
    </row>
    <row r="3937" spans="1:7" x14ac:dyDescent="0.3">
      <c r="A3937" s="2">
        <v>868</v>
      </c>
      <c r="B3937" s="2" t="s">
        <v>11739</v>
      </c>
      <c r="C3937" s="15">
        <v>6879971</v>
      </c>
      <c r="D3937" s="17">
        <v>3000000</v>
      </c>
      <c r="E3937" s="19">
        <v>9879971</v>
      </c>
      <c r="F3937" s="2">
        <v>2.5041690000000001</v>
      </c>
      <c r="G3937" s="2">
        <v>94</v>
      </c>
    </row>
    <row r="3938" spans="1:7" x14ac:dyDescent="0.3">
      <c r="A3938" s="2">
        <v>10683</v>
      </c>
      <c r="B3938" s="2" t="s">
        <v>11743</v>
      </c>
      <c r="C3938" s="14">
        <v>-192610</v>
      </c>
      <c r="D3938" s="16">
        <v>3000000</v>
      </c>
      <c r="E3938" s="18">
        <v>2807390</v>
      </c>
      <c r="F3938" s="2">
        <v>10.757539</v>
      </c>
      <c r="G3938" s="2">
        <v>194</v>
      </c>
    </row>
    <row r="3939" spans="1:7" x14ac:dyDescent="0.3">
      <c r="A3939" s="2">
        <v>17995</v>
      </c>
      <c r="B3939" s="2" t="s">
        <v>11745</v>
      </c>
      <c r="C3939" s="15">
        <v>0</v>
      </c>
      <c r="D3939" s="17">
        <v>0</v>
      </c>
      <c r="E3939" s="19">
        <v>0</v>
      </c>
      <c r="F3939" s="2">
        <v>1.5800270000000001</v>
      </c>
      <c r="G3939" s="2">
        <v>4</v>
      </c>
    </row>
    <row r="3940" spans="1:7" x14ac:dyDescent="0.3">
      <c r="A3940" s="2">
        <v>246403</v>
      </c>
      <c r="B3940" s="2" t="s">
        <v>11748</v>
      </c>
      <c r="C3940" s="14">
        <v>-973295</v>
      </c>
      <c r="D3940" s="16">
        <v>2800000</v>
      </c>
      <c r="E3940" s="18">
        <v>1826705</v>
      </c>
      <c r="F3940" s="2">
        <v>15.754614</v>
      </c>
      <c r="G3940" s="2">
        <v>366</v>
      </c>
    </row>
    <row r="3941" spans="1:7" x14ac:dyDescent="0.3">
      <c r="A3941" s="2">
        <v>670</v>
      </c>
      <c r="B3941" s="2" t="s">
        <v>11752</v>
      </c>
      <c r="C3941" s="15">
        <v>11980005</v>
      </c>
      <c r="D3941" s="17">
        <v>3000000</v>
      </c>
      <c r="E3941" s="19">
        <v>14980005</v>
      </c>
      <c r="F3941" s="2">
        <v>56.763489999999997</v>
      </c>
      <c r="G3941" s="2">
        <v>1945</v>
      </c>
    </row>
    <row r="3942" spans="1:7" x14ac:dyDescent="0.3">
      <c r="A3942" s="2">
        <v>35691</v>
      </c>
      <c r="B3942" s="2" t="s">
        <v>11756</v>
      </c>
      <c r="C3942" s="14">
        <v>0</v>
      </c>
      <c r="D3942" s="16">
        <v>0</v>
      </c>
      <c r="E3942" s="18">
        <v>0</v>
      </c>
      <c r="F3942" s="2">
        <v>3.6448719999999999</v>
      </c>
      <c r="G3942" s="2">
        <v>37</v>
      </c>
    </row>
    <row r="3943" spans="1:7" x14ac:dyDescent="0.3">
      <c r="A3943" s="2">
        <v>49010</v>
      </c>
      <c r="B3943" s="2" t="s">
        <v>11760</v>
      </c>
      <c r="C3943" s="15">
        <v>-2251547</v>
      </c>
      <c r="D3943" s="17">
        <v>3000000</v>
      </c>
      <c r="E3943" s="19">
        <v>748453</v>
      </c>
      <c r="F3943" s="2">
        <v>16.900433</v>
      </c>
      <c r="G3943" s="2">
        <v>211</v>
      </c>
    </row>
    <row r="3944" spans="1:7" x14ac:dyDescent="0.3">
      <c r="A3944" s="2">
        <v>317930</v>
      </c>
      <c r="B3944" s="2" t="s">
        <v>11763</v>
      </c>
      <c r="C3944" s="14">
        <v>-3000000</v>
      </c>
      <c r="D3944" s="16">
        <v>3000000</v>
      </c>
      <c r="E3944" s="18">
        <v>0</v>
      </c>
      <c r="F3944" s="2">
        <v>1.5692459999999999</v>
      </c>
      <c r="G3944" s="2">
        <v>17</v>
      </c>
    </row>
    <row r="3945" spans="1:7" x14ac:dyDescent="0.3">
      <c r="A3945" s="2">
        <v>11229</v>
      </c>
      <c r="B3945" s="2" t="s">
        <v>11766</v>
      </c>
      <c r="C3945" s="15">
        <v>-3000000</v>
      </c>
      <c r="D3945" s="17">
        <v>3000000</v>
      </c>
      <c r="E3945" s="19">
        <v>0</v>
      </c>
      <c r="F3945" s="2">
        <v>4.6828810000000001</v>
      </c>
      <c r="G3945" s="2">
        <v>95</v>
      </c>
    </row>
    <row r="3946" spans="1:7" x14ac:dyDescent="0.3">
      <c r="A3946" s="2">
        <v>22488</v>
      </c>
      <c r="B3946" s="2" t="s">
        <v>11771</v>
      </c>
      <c r="C3946" s="14">
        <v>0</v>
      </c>
      <c r="D3946" s="16">
        <v>0</v>
      </c>
      <c r="E3946" s="18">
        <v>0</v>
      </c>
      <c r="F3946" s="2">
        <v>1.1285590000000001</v>
      </c>
      <c r="G3946" s="2">
        <v>12</v>
      </c>
    </row>
    <row r="3947" spans="1:7" x14ac:dyDescent="0.3">
      <c r="A3947" s="2">
        <v>24469</v>
      </c>
      <c r="B3947" s="2" t="s">
        <v>11774</v>
      </c>
      <c r="C3947" s="15">
        <v>-642148</v>
      </c>
      <c r="D3947" s="17">
        <v>3000000</v>
      </c>
      <c r="E3947" s="19">
        <v>2357852</v>
      </c>
      <c r="F3947" s="2">
        <v>12.686719999999999</v>
      </c>
      <c r="G3947" s="2">
        <v>250</v>
      </c>
    </row>
    <row r="3948" spans="1:7" x14ac:dyDescent="0.3">
      <c r="A3948" s="2">
        <v>82533</v>
      </c>
      <c r="B3948" s="2" t="s">
        <v>11777</v>
      </c>
      <c r="C3948" s="14">
        <v>0</v>
      </c>
      <c r="D3948" s="16">
        <v>0</v>
      </c>
      <c r="E3948" s="18">
        <v>0</v>
      </c>
      <c r="F3948" s="2">
        <v>3.7503380000000002</v>
      </c>
      <c r="G3948" s="2">
        <v>67</v>
      </c>
    </row>
    <row r="3949" spans="1:7" x14ac:dyDescent="0.3">
      <c r="A3949" s="2">
        <v>50942</v>
      </c>
      <c r="B3949" s="2" t="s">
        <v>11781</v>
      </c>
      <c r="C3949" s="15">
        <v>0</v>
      </c>
      <c r="D3949" s="17">
        <v>0</v>
      </c>
      <c r="E3949" s="19">
        <v>0</v>
      </c>
      <c r="F3949" s="2">
        <v>2.8578480000000002</v>
      </c>
      <c r="G3949" s="2">
        <v>21</v>
      </c>
    </row>
    <row r="3950" spans="1:7" x14ac:dyDescent="0.3">
      <c r="A3950" s="2">
        <v>84174</v>
      </c>
      <c r="B3950" s="2" t="s">
        <v>11784</v>
      </c>
      <c r="C3950" s="14">
        <v>8947954</v>
      </c>
      <c r="D3950" s="16">
        <v>3000000</v>
      </c>
      <c r="E3950" s="18">
        <v>11947954</v>
      </c>
      <c r="F3950" s="2">
        <v>20.952819999999999</v>
      </c>
      <c r="G3950" s="2">
        <v>444</v>
      </c>
    </row>
    <row r="3951" spans="1:7" x14ac:dyDescent="0.3">
      <c r="A3951" s="2">
        <v>34099</v>
      </c>
      <c r="B3951" s="2" t="s">
        <v>11788</v>
      </c>
      <c r="C3951" s="15">
        <v>0</v>
      </c>
      <c r="D3951" s="17">
        <v>0</v>
      </c>
      <c r="E3951" s="19">
        <v>0</v>
      </c>
      <c r="F3951" s="2">
        <v>0.18093999999999999</v>
      </c>
      <c r="G3951" s="2">
        <v>3</v>
      </c>
    </row>
    <row r="3952" spans="1:7" x14ac:dyDescent="0.3">
      <c r="A3952" s="2">
        <v>79940</v>
      </c>
      <c r="B3952" s="2" t="s">
        <v>11792</v>
      </c>
      <c r="C3952" s="14">
        <v>0</v>
      </c>
      <c r="D3952" s="16">
        <v>0</v>
      </c>
      <c r="E3952" s="18">
        <v>0</v>
      </c>
      <c r="F3952" s="2">
        <v>1.7531099999999999</v>
      </c>
      <c r="G3952" s="2">
        <v>34</v>
      </c>
    </row>
    <row r="3953" spans="1:7" x14ac:dyDescent="0.3">
      <c r="A3953" s="2">
        <v>342</v>
      </c>
      <c r="B3953" s="2" t="s">
        <v>11795</v>
      </c>
      <c r="C3953" s="15">
        <v>-2700000</v>
      </c>
      <c r="D3953" s="17">
        <v>2700000</v>
      </c>
      <c r="E3953" s="19">
        <v>0</v>
      </c>
      <c r="F3953" s="2">
        <v>3.1207470000000002</v>
      </c>
      <c r="G3953" s="2">
        <v>59</v>
      </c>
    </row>
    <row r="3954" spans="1:7" x14ac:dyDescent="0.3">
      <c r="A3954" s="2">
        <v>281230</v>
      </c>
      <c r="B3954" s="2" t="s">
        <v>11798</v>
      </c>
      <c r="C3954" s="14">
        <v>0</v>
      </c>
      <c r="D3954" s="16">
        <v>0</v>
      </c>
      <c r="E3954" s="18">
        <v>0</v>
      </c>
      <c r="F3954" s="2">
        <v>0.384496</v>
      </c>
      <c r="G3954" s="2">
        <v>2</v>
      </c>
    </row>
    <row r="3955" spans="1:7" x14ac:dyDescent="0.3">
      <c r="A3955" s="2">
        <v>38033</v>
      </c>
      <c r="B3955" s="2" t="s">
        <v>11801</v>
      </c>
      <c r="C3955" s="15">
        <v>0</v>
      </c>
      <c r="D3955" s="17">
        <v>0</v>
      </c>
      <c r="E3955" s="19">
        <v>0</v>
      </c>
      <c r="F3955" s="2">
        <v>2.504156</v>
      </c>
      <c r="G3955" s="2">
        <v>37</v>
      </c>
    </row>
    <row r="3956" spans="1:7" x14ac:dyDescent="0.3">
      <c r="A3956" s="2">
        <v>100975</v>
      </c>
      <c r="B3956" s="2" t="s">
        <v>11805</v>
      </c>
      <c r="C3956" s="14">
        <v>-3000000</v>
      </c>
      <c r="D3956" s="16">
        <v>3000000</v>
      </c>
      <c r="E3956" s="18">
        <v>0</v>
      </c>
      <c r="F3956" s="2">
        <v>0.43133199999999999</v>
      </c>
      <c r="G3956" s="2">
        <v>5</v>
      </c>
    </row>
    <row r="3957" spans="1:7" x14ac:dyDescent="0.3">
      <c r="A3957" s="2">
        <v>38541</v>
      </c>
      <c r="B3957" s="2" t="s">
        <v>11808</v>
      </c>
      <c r="C3957" s="15">
        <v>-2978000</v>
      </c>
      <c r="D3957" s="17">
        <v>3000000</v>
      </c>
      <c r="E3957" s="19">
        <v>22000</v>
      </c>
      <c r="F3957" s="2">
        <v>11.882562999999999</v>
      </c>
      <c r="G3957" s="2">
        <v>197</v>
      </c>
    </row>
    <row r="3958" spans="1:7" x14ac:dyDescent="0.3">
      <c r="A3958" s="2">
        <v>39563</v>
      </c>
      <c r="B3958" s="2" t="s">
        <v>11812</v>
      </c>
      <c r="C3958" s="14">
        <v>0</v>
      </c>
      <c r="D3958" s="16">
        <v>0</v>
      </c>
      <c r="E3958" s="18">
        <v>0</v>
      </c>
      <c r="F3958" s="2">
        <v>9.3424650000000007</v>
      </c>
      <c r="G3958" s="2">
        <v>15</v>
      </c>
    </row>
    <row r="3959" spans="1:7" x14ac:dyDescent="0.3">
      <c r="A3959" s="2">
        <v>234212</v>
      </c>
      <c r="B3959" s="2" t="s">
        <v>11815</v>
      </c>
      <c r="C3959" s="15">
        <v>387000</v>
      </c>
      <c r="D3959" s="17">
        <v>3000000</v>
      </c>
      <c r="E3959" s="19">
        <v>3387000</v>
      </c>
      <c r="F3959" s="2">
        <v>12.564553999999999</v>
      </c>
      <c r="G3959" s="2">
        <v>148</v>
      </c>
    </row>
    <row r="3960" spans="1:7" x14ac:dyDescent="0.3">
      <c r="A3960" s="2">
        <v>27404</v>
      </c>
      <c r="B3960" s="2" t="s">
        <v>11818</v>
      </c>
      <c r="C3960" s="14">
        <v>0</v>
      </c>
      <c r="D3960" s="16">
        <v>0</v>
      </c>
      <c r="E3960" s="18">
        <v>0</v>
      </c>
      <c r="F3960" s="2">
        <v>0.68822000000000005</v>
      </c>
      <c r="G3960" s="2">
        <v>5</v>
      </c>
    </row>
    <row r="3961" spans="1:7" x14ac:dyDescent="0.3">
      <c r="A3961" s="2">
        <v>170480</v>
      </c>
      <c r="B3961" s="2" t="s">
        <v>11822</v>
      </c>
      <c r="C3961" s="15">
        <v>0</v>
      </c>
      <c r="D3961" s="17">
        <v>0</v>
      </c>
      <c r="E3961" s="19">
        <v>0</v>
      </c>
      <c r="F3961" s="2">
        <v>0.19484799999999999</v>
      </c>
      <c r="G3961" s="2">
        <v>0</v>
      </c>
    </row>
    <row r="3962" spans="1:7" x14ac:dyDescent="0.3">
      <c r="A3962" s="2">
        <v>71866</v>
      </c>
      <c r="B3962" s="2" t="s">
        <v>11825</v>
      </c>
      <c r="C3962" s="14">
        <v>0</v>
      </c>
      <c r="D3962" s="16">
        <v>0</v>
      </c>
      <c r="E3962" s="18">
        <v>0</v>
      </c>
      <c r="F3962" s="2">
        <v>2.0155249999999998</v>
      </c>
      <c r="G3962" s="2">
        <v>32</v>
      </c>
    </row>
    <row r="3963" spans="1:7" x14ac:dyDescent="0.3">
      <c r="A3963" s="2">
        <v>192210</v>
      </c>
      <c r="B3963" s="2" t="s">
        <v>11829</v>
      </c>
      <c r="C3963" s="15">
        <v>-3000000</v>
      </c>
      <c r="D3963" s="17">
        <v>3000000</v>
      </c>
      <c r="E3963" s="19">
        <v>0</v>
      </c>
      <c r="F3963" s="2">
        <v>2.6806290000000002</v>
      </c>
      <c r="G3963" s="2">
        <v>18</v>
      </c>
    </row>
    <row r="3964" spans="1:7" x14ac:dyDescent="0.3">
      <c r="A3964" s="2">
        <v>180296</v>
      </c>
      <c r="B3964" s="2" t="s">
        <v>11833</v>
      </c>
      <c r="C3964" s="14">
        <v>0</v>
      </c>
      <c r="D3964" s="16">
        <v>0</v>
      </c>
      <c r="E3964" s="18">
        <v>0</v>
      </c>
      <c r="F3964" s="2">
        <v>12.036887999999999</v>
      </c>
      <c r="G3964" s="2">
        <v>171</v>
      </c>
    </row>
    <row r="3965" spans="1:7" x14ac:dyDescent="0.3">
      <c r="A3965" s="2">
        <v>157058</v>
      </c>
      <c r="B3965" s="2" t="s">
        <v>11835</v>
      </c>
      <c r="C3965" s="15">
        <v>0</v>
      </c>
      <c r="D3965" s="17">
        <v>0</v>
      </c>
      <c r="E3965" s="19">
        <v>0</v>
      </c>
      <c r="F3965" s="2">
        <v>1.7370319999999999</v>
      </c>
      <c r="G3965" s="2">
        <v>28</v>
      </c>
    </row>
    <row r="3966" spans="1:7" x14ac:dyDescent="0.3">
      <c r="A3966" s="2">
        <v>70006</v>
      </c>
      <c r="B3966" s="2" t="s">
        <v>11839</v>
      </c>
      <c r="C3966" s="14">
        <v>-3000000</v>
      </c>
      <c r="D3966" s="16">
        <v>3000000</v>
      </c>
      <c r="E3966" s="18">
        <v>0</v>
      </c>
      <c r="F3966" s="2">
        <v>9.2492289999999997</v>
      </c>
      <c r="G3966" s="2">
        <v>136</v>
      </c>
    </row>
    <row r="3967" spans="1:7" x14ac:dyDescent="0.3">
      <c r="A3967" s="2">
        <v>26039</v>
      </c>
      <c r="B3967" s="2" t="s">
        <v>11842</v>
      </c>
      <c r="C3967" s="15">
        <v>700000</v>
      </c>
      <c r="D3967" s="17">
        <v>2500000</v>
      </c>
      <c r="E3967" s="19">
        <v>3200000</v>
      </c>
      <c r="F3967" s="2">
        <v>5.1644230000000002</v>
      </c>
      <c r="G3967" s="2">
        <v>95</v>
      </c>
    </row>
    <row r="3968" spans="1:7" x14ac:dyDescent="0.3">
      <c r="A3968" s="2">
        <v>79587</v>
      </c>
      <c r="B3968" s="2" t="s">
        <v>11844</v>
      </c>
      <c r="C3968" s="14">
        <v>-3</v>
      </c>
      <c r="D3968" s="16">
        <v>3</v>
      </c>
      <c r="E3968" s="18">
        <v>0</v>
      </c>
      <c r="F3968" s="2">
        <v>8.2629999999999995E-3</v>
      </c>
      <c r="G3968" s="2">
        <v>0</v>
      </c>
    </row>
    <row r="3969" spans="1:7" x14ac:dyDescent="0.3">
      <c r="A3969" s="2">
        <v>176077</v>
      </c>
      <c r="B3969" s="2" t="s">
        <v>11848</v>
      </c>
      <c r="C3969" s="15">
        <v>0</v>
      </c>
      <c r="D3969" s="17">
        <v>0</v>
      </c>
      <c r="E3969" s="19">
        <v>0</v>
      </c>
      <c r="F3969" s="2">
        <v>1.998826</v>
      </c>
      <c r="G3969" s="2">
        <v>14</v>
      </c>
    </row>
    <row r="3970" spans="1:7" x14ac:dyDescent="0.3">
      <c r="A3970" s="2">
        <v>260947</v>
      </c>
      <c r="B3970" s="2" t="s">
        <v>11852</v>
      </c>
      <c r="C3970" s="14">
        <v>-3000000</v>
      </c>
      <c r="D3970" s="16">
        <v>3000000</v>
      </c>
      <c r="E3970" s="18">
        <v>0</v>
      </c>
      <c r="F3970" s="2">
        <v>1.9686790000000001</v>
      </c>
      <c r="G3970" s="2">
        <v>16</v>
      </c>
    </row>
    <row r="3971" spans="1:7" x14ac:dyDescent="0.3">
      <c r="A3971" s="2">
        <v>342502</v>
      </c>
      <c r="B3971" s="2" t="s">
        <v>11856</v>
      </c>
      <c r="C3971" s="15">
        <v>-3000000</v>
      </c>
      <c r="D3971" s="17">
        <v>3000000</v>
      </c>
      <c r="E3971" s="19">
        <v>0</v>
      </c>
      <c r="F3971" s="2">
        <v>1.1414629999999999</v>
      </c>
      <c r="G3971" s="2">
        <v>10</v>
      </c>
    </row>
    <row r="3972" spans="1:7" x14ac:dyDescent="0.3">
      <c r="A3972" s="2">
        <v>191229</v>
      </c>
      <c r="B3972" s="2" t="s">
        <v>11860</v>
      </c>
      <c r="C3972" s="14">
        <v>0</v>
      </c>
      <c r="D3972" s="16">
        <v>0</v>
      </c>
      <c r="E3972" s="18">
        <v>0</v>
      </c>
      <c r="F3972" s="2">
        <v>0.21470400000000001</v>
      </c>
      <c r="G3972" s="2">
        <v>1</v>
      </c>
    </row>
    <row r="3973" spans="1:7" x14ac:dyDescent="0.3">
      <c r="A3973" s="2">
        <v>43213</v>
      </c>
      <c r="B3973" s="2" t="s">
        <v>11863</v>
      </c>
      <c r="C3973" s="15">
        <v>-3200000</v>
      </c>
      <c r="D3973" s="17">
        <v>3200000</v>
      </c>
      <c r="E3973" s="19">
        <v>0</v>
      </c>
      <c r="F3973" s="2">
        <v>1.0348440000000001</v>
      </c>
      <c r="G3973" s="2">
        <v>5</v>
      </c>
    </row>
    <row r="3974" spans="1:7" x14ac:dyDescent="0.3">
      <c r="A3974" s="2">
        <v>44594</v>
      </c>
      <c r="B3974" s="2" t="s">
        <v>11867</v>
      </c>
      <c r="C3974" s="14">
        <v>0</v>
      </c>
      <c r="D3974" s="16">
        <v>0</v>
      </c>
      <c r="E3974" s="18">
        <v>0</v>
      </c>
      <c r="F3974" s="2">
        <v>1.9759409999999999</v>
      </c>
      <c r="G3974" s="2">
        <v>22</v>
      </c>
    </row>
    <row r="3975" spans="1:7" x14ac:dyDescent="0.3">
      <c r="A3975" s="2">
        <v>666</v>
      </c>
      <c r="B3975" s="2" t="s">
        <v>11871</v>
      </c>
      <c r="C3975" s="15">
        <v>2696708</v>
      </c>
      <c r="D3975" s="17">
        <v>2900000</v>
      </c>
      <c r="E3975" s="19">
        <v>5596708</v>
      </c>
      <c r="F3975" s="2">
        <v>5.9289370000000003</v>
      </c>
      <c r="G3975" s="2">
        <v>126</v>
      </c>
    </row>
    <row r="3976" spans="1:7" x14ac:dyDescent="0.3">
      <c r="A3976" s="2">
        <v>248</v>
      </c>
      <c r="B3976" s="2" t="s">
        <v>11873</v>
      </c>
      <c r="C3976" s="14">
        <v>2100000</v>
      </c>
      <c r="D3976" s="16">
        <v>2900000</v>
      </c>
      <c r="E3976" s="18">
        <v>5000000</v>
      </c>
      <c r="F3976" s="2">
        <v>3.370225</v>
      </c>
      <c r="G3976" s="2">
        <v>25</v>
      </c>
    </row>
    <row r="3977" spans="1:7" x14ac:dyDescent="0.3">
      <c r="A3977" s="2">
        <v>325173</v>
      </c>
      <c r="B3977" s="2" t="s">
        <v>11876</v>
      </c>
      <c r="C3977" s="15">
        <v>0</v>
      </c>
      <c r="D3977" s="17">
        <v>0</v>
      </c>
      <c r="E3977" s="19">
        <v>0</v>
      </c>
      <c r="F3977" s="2">
        <v>5.4852169999999996</v>
      </c>
      <c r="G3977" s="2">
        <v>54</v>
      </c>
    </row>
    <row r="3978" spans="1:7" x14ac:dyDescent="0.3">
      <c r="A3978" s="2">
        <v>55831</v>
      </c>
      <c r="B3978" s="2" t="s">
        <v>11879</v>
      </c>
      <c r="C3978" s="14">
        <v>0</v>
      </c>
      <c r="D3978" s="16">
        <v>0</v>
      </c>
      <c r="E3978" s="18">
        <v>0</v>
      </c>
      <c r="F3978" s="2">
        <v>0.18887000000000001</v>
      </c>
      <c r="G3978" s="2">
        <v>3</v>
      </c>
    </row>
    <row r="3979" spans="1:7" x14ac:dyDescent="0.3">
      <c r="A3979" s="2">
        <v>351043</v>
      </c>
      <c r="B3979" s="2" t="s">
        <v>11882</v>
      </c>
      <c r="C3979" s="15">
        <v>-3000000</v>
      </c>
      <c r="D3979" s="17">
        <v>3000000</v>
      </c>
      <c r="E3979" s="19">
        <v>0</v>
      </c>
      <c r="F3979" s="2">
        <v>3.0778850000000002</v>
      </c>
      <c r="G3979" s="2">
        <v>52</v>
      </c>
    </row>
    <row r="3980" spans="1:7" x14ac:dyDescent="0.3">
      <c r="A3980" s="2">
        <v>43942</v>
      </c>
      <c r="B3980" s="2" t="s">
        <v>11885</v>
      </c>
      <c r="C3980" s="14">
        <v>-2896265</v>
      </c>
      <c r="D3980" s="16">
        <v>3000000</v>
      </c>
      <c r="E3980" s="18">
        <v>103735</v>
      </c>
      <c r="F3980" s="2">
        <v>1.7814620000000001</v>
      </c>
      <c r="G3980" s="2">
        <v>36</v>
      </c>
    </row>
    <row r="3981" spans="1:7" x14ac:dyDescent="0.3">
      <c r="A3981" s="2">
        <v>10226</v>
      </c>
      <c r="B3981" s="2" t="s">
        <v>11889</v>
      </c>
      <c r="C3981" s="15">
        <v>0</v>
      </c>
      <c r="D3981" s="17">
        <v>0</v>
      </c>
      <c r="E3981" s="19">
        <v>0</v>
      </c>
      <c r="F3981" s="2">
        <v>4.9529829999999997</v>
      </c>
      <c r="G3981" s="2">
        <v>271</v>
      </c>
    </row>
    <row r="3982" spans="1:7" x14ac:dyDescent="0.3">
      <c r="A3982" s="2">
        <v>66942</v>
      </c>
      <c r="B3982" s="2" t="s">
        <v>11892</v>
      </c>
      <c r="C3982" s="14">
        <v>-2902660</v>
      </c>
      <c r="D3982" s="16">
        <v>2902660</v>
      </c>
      <c r="E3982" s="18">
        <v>0</v>
      </c>
      <c r="F3982" s="2">
        <v>1.3508800000000001</v>
      </c>
      <c r="G3982" s="2">
        <v>34</v>
      </c>
    </row>
    <row r="3983" spans="1:7" x14ac:dyDescent="0.3">
      <c r="A3983" s="2">
        <v>356483</v>
      </c>
      <c r="B3983" s="2" t="s">
        <v>11895</v>
      </c>
      <c r="C3983" s="15">
        <v>0</v>
      </c>
      <c r="D3983" s="17">
        <v>0</v>
      </c>
      <c r="E3983" s="19">
        <v>0</v>
      </c>
      <c r="F3983" s="2">
        <v>0.68765600000000004</v>
      </c>
      <c r="G3983" s="2">
        <v>12</v>
      </c>
    </row>
    <row r="3984" spans="1:7" x14ac:dyDescent="0.3">
      <c r="A3984" s="2">
        <v>10476</v>
      </c>
      <c r="B3984" s="2" t="s">
        <v>11899</v>
      </c>
      <c r="C3984" s="14">
        <v>15563727</v>
      </c>
      <c r="D3984" s="16">
        <v>8000000</v>
      </c>
      <c r="E3984" s="18">
        <v>23563727</v>
      </c>
      <c r="F3984" s="2">
        <v>6.3950300000000002</v>
      </c>
      <c r="G3984" s="2">
        <v>99</v>
      </c>
    </row>
    <row r="3985" spans="1:7" x14ac:dyDescent="0.3">
      <c r="A3985" s="2">
        <v>239</v>
      </c>
      <c r="B3985" s="2" t="s">
        <v>11901</v>
      </c>
      <c r="C3985" s="15">
        <v>22116152</v>
      </c>
      <c r="D3985" s="17">
        <v>2883848</v>
      </c>
      <c r="E3985" s="19">
        <v>25000000</v>
      </c>
      <c r="F3985" s="2">
        <v>39.309820000000002</v>
      </c>
      <c r="G3985" s="2">
        <v>808</v>
      </c>
    </row>
    <row r="3986" spans="1:7" x14ac:dyDescent="0.3">
      <c r="A3986" s="2">
        <v>10281</v>
      </c>
      <c r="B3986" s="2" t="s">
        <v>11904</v>
      </c>
      <c r="C3986" s="14">
        <v>16370001</v>
      </c>
      <c r="D3986" s="16">
        <v>2800000</v>
      </c>
      <c r="E3986" s="18">
        <v>19170001</v>
      </c>
      <c r="F3986" s="2">
        <v>9.0708420000000007</v>
      </c>
      <c r="G3986" s="2">
        <v>192</v>
      </c>
    </row>
    <row r="3987" spans="1:7" x14ac:dyDescent="0.3">
      <c r="A3987" s="2">
        <v>630</v>
      </c>
      <c r="B3987" s="2" t="s">
        <v>11907</v>
      </c>
      <c r="C3987" s="15">
        <v>30977967</v>
      </c>
      <c r="D3987" s="17">
        <v>2777000</v>
      </c>
      <c r="E3987" s="19">
        <v>33754967</v>
      </c>
      <c r="F3987" s="2">
        <v>67.417541999999997</v>
      </c>
      <c r="G3987" s="2">
        <v>1642</v>
      </c>
    </row>
    <row r="3988" spans="1:7" x14ac:dyDescent="0.3">
      <c r="A3988" s="2">
        <v>3034</v>
      </c>
      <c r="B3988" s="2" t="s">
        <v>11910</v>
      </c>
      <c r="C3988" s="14">
        <v>83473333</v>
      </c>
      <c r="D3988" s="16">
        <v>2800000</v>
      </c>
      <c r="E3988" s="18">
        <v>86273333</v>
      </c>
      <c r="F3988" s="2">
        <v>36.444893999999998</v>
      </c>
      <c r="G3988" s="2">
        <v>854</v>
      </c>
    </row>
    <row r="3989" spans="1:7" x14ac:dyDescent="0.3">
      <c r="A3989" s="2">
        <v>13025</v>
      </c>
      <c r="B3989" s="2" t="s">
        <v>11912</v>
      </c>
      <c r="C3989" s="15">
        <v>3364858</v>
      </c>
      <c r="D3989" s="17">
        <v>2000000</v>
      </c>
      <c r="E3989" s="19">
        <v>5364858</v>
      </c>
      <c r="F3989" s="2">
        <v>15.351412</v>
      </c>
      <c r="G3989" s="2">
        <v>190</v>
      </c>
    </row>
    <row r="3990" spans="1:7" x14ac:dyDescent="0.3">
      <c r="A3990" s="2">
        <v>21461</v>
      </c>
      <c r="B3990" s="2" t="s">
        <v>11915</v>
      </c>
      <c r="C3990" s="14">
        <v>0</v>
      </c>
      <c r="D3990" s="16">
        <v>0</v>
      </c>
      <c r="E3990" s="18">
        <v>0</v>
      </c>
      <c r="F3990" s="2">
        <v>2.4360189999999999</v>
      </c>
      <c r="G3990" s="2">
        <v>44</v>
      </c>
    </row>
    <row r="3991" spans="1:7" x14ac:dyDescent="0.3">
      <c r="A3991" s="2">
        <v>55306</v>
      </c>
      <c r="B3991" s="2" t="s">
        <v>11918</v>
      </c>
      <c r="C3991" s="15">
        <v>0</v>
      </c>
      <c r="D3991" s="17">
        <v>0</v>
      </c>
      <c r="E3991" s="19">
        <v>0</v>
      </c>
      <c r="F3991" s="2">
        <v>0.93391999999999997</v>
      </c>
      <c r="G3991" s="2">
        <v>19</v>
      </c>
    </row>
    <row r="3992" spans="1:7" x14ac:dyDescent="0.3">
      <c r="A3992" s="2">
        <v>17264</v>
      </c>
      <c r="B3992" s="2" t="s">
        <v>11921</v>
      </c>
      <c r="C3992" s="14">
        <v>35099643</v>
      </c>
      <c r="D3992" s="16">
        <v>2700000</v>
      </c>
      <c r="E3992" s="18">
        <v>37799643</v>
      </c>
      <c r="F3992" s="2">
        <v>11.359719999999999</v>
      </c>
      <c r="G3992" s="2">
        <v>59</v>
      </c>
    </row>
    <row r="3993" spans="1:7" x14ac:dyDescent="0.3">
      <c r="A3993" s="2">
        <v>346081</v>
      </c>
      <c r="B3993" s="2" t="s">
        <v>11923</v>
      </c>
      <c r="C3993" s="15">
        <v>0</v>
      </c>
      <c r="D3993" s="17">
        <v>0</v>
      </c>
      <c r="E3993" s="19">
        <v>0</v>
      </c>
      <c r="F3993" s="2">
        <v>0.29698099999999999</v>
      </c>
      <c r="G3993" s="2">
        <v>2</v>
      </c>
    </row>
    <row r="3994" spans="1:7" x14ac:dyDescent="0.3">
      <c r="A3994" s="2">
        <v>16016</v>
      </c>
      <c r="B3994" s="2" t="s">
        <v>11926</v>
      </c>
      <c r="C3994" s="14">
        <v>0</v>
      </c>
      <c r="D3994" s="16">
        <v>0</v>
      </c>
      <c r="E3994" s="18">
        <v>0</v>
      </c>
      <c r="F3994" s="2">
        <v>1.776624</v>
      </c>
      <c r="G3994" s="2">
        <v>10</v>
      </c>
    </row>
    <row r="3995" spans="1:7" x14ac:dyDescent="0.3">
      <c r="A3995" s="2">
        <v>15875</v>
      </c>
      <c r="B3995" s="2" t="s">
        <v>11929</v>
      </c>
      <c r="C3995" s="15">
        <v>3914000</v>
      </c>
      <c r="D3995" s="17">
        <v>2686000</v>
      </c>
      <c r="E3995" s="19">
        <v>6600000</v>
      </c>
      <c r="F3995" s="2">
        <v>1.8972629999999999</v>
      </c>
      <c r="G3995" s="2">
        <v>30</v>
      </c>
    </row>
    <row r="3996" spans="1:7" x14ac:dyDescent="0.3">
      <c r="A3996" s="2">
        <v>5900</v>
      </c>
      <c r="B3996" s="2" t="s">
        <v>11931</v>
      </c>
      <c r="C3996" s="14">
        <v>0</v>
      </c>
      <c r="D3996" s="16">
        <v>0</v>
      </c>
      <c r="E3996" s="18">
        <v>0</v>
      </c>
      <c r="F3996" s="2">
        <v>0.14403099999999999</v>
      </c>
      <c r="G3996" s="2">
        <v>3</v>
      </c>
    </row>
    <row r="3997" spans="1:7" x14ac:dyDescent="0.3">
      <c r="A3997" s="2">
        <v>43306</v>
      </c>
      <c r="B3997" s="2" t="s">
        <v>11934</v>
      </c>
      <c r="C3997" s="15">
        <v>2736000</v>
      </c>
      <c r="D3997" s="17">
        <v>2627000</v>
      </c>
      <c r="E3997" s="19">
        <v>5363000</v>
      </c>
      <c r="F3997" s="2">
        <v>0.53144400000000003</v>
      </c>
      <c r="G3997" s="2">
        <v>8</v>
      </c>
    </row>
    <row r="3998" spans="1:7" x14ac:dyDescent="0.3">
      <c r="A3998" s="2">
        <v>11072</v>
      </c>
      <c r="B3998" s="2" t="s">
        <v>11937</v>
      </c>
      <c r="C3998" s="14">
        <v>116900000</v>
      </c>
      <c r="D3998" s="16">
        <v>2600000</v>
      </c>
      <c r="E3998" s="18">
        <v>119500000</v>
      </c>
      <c r="F3998" s="2">
        <v>22.793928999999999</v>
      </c>
      <c r="G3998" s="2">
        <v>609</v>
      </c>
    </row>
    <row r="3999" spans="1:7" x14ac:dyDescent="0.3">
      <c r="A3999" s="2">
        <v>9730</v>
      </c>
      <c r="B3999" s="2" t="s">
        <v>11939</v>
      </c>
      <c r="C3999" s="15">
        <v>30380880</v>
      </c>
      <c r="D3999" s="17">
        <v>2600000</v>
      </c>
      <c r="E3999" s="19">
        <v>32980880</v>
      </c>
      <c r="F3999" s="2">
        <v>14.013413999999999</v>
      </c>
      <c r="G3999" s="2">
        <v>237</v>
      </c>
    </row>
    <row r="4000" spans="1:7" x14ac:dyDescent="0.3">
      <c r="A4000" s="2">
        <v>209274</v>
      </c>
      <c r="B4000" s="2" t="s">
        <v>11941</v>
      </c>
      <c r="C4000" s="14">
        <v>8540720</v>
      </c>
      <c r="D4000" s="16">
        <v>2159280</v>
      </c>
      <c r="E4000" s="18">
        <v>10700000</v>
      </c>
      <c r="F4000" s="2">
        <v>13.265432000000001</v>
      </c>
      <c r="G4000" s="2">
        <v>260</v>
      </c>
    </row>
    <row r="4001" spans="1:7" x14ac:dyDescent="0.3">
      <c r="A4001" s="2">
        <v>26371</v>
      </c>
      <c r="B4001" s="2" t="s">
        <v>11946</v>
      </c>
      <c r="C4001" s="15">
        <v>0</v>
      </c>
      <c r="D4001" s="17">
        <v>0</v>
      </c>
      <c r="E4001" s="19">
        <v>0</v>
      </c>
      <c r="F4001" s="2">
        <v>11.552246999999999</v>
      </c>
      <c r="G4001" s="2">
        <v>61</v>
      </c>
    </row>
    <row r="4002" spans="1:7" x14ac:dyDescent="0.3">
      <c r="A4002" s="2">
        <v>14137</v>
      </c>
      <c r="B4002" s="2" t="s">
        <v>11948</v>
      </c>
      <c r="C4002" s="14">
        <v>0</v>
      </c>
      <c r="D4002" s="16">
        <v>0</v>
      </c>
      <c r="E4002" s="18">
        <v>0</v>
      </c>
      <c r="F4002" s="2">
        <v>1.73892</v>
      </c>
      <c r="G4002" s="2">
        <v>22</v>
      </c>
    </row>
    <row r="4003" spans="1:7" x14ac:dyDescent="0.3">
      <c r="A4003" s="2">
        <v>291</v>
      </c>
      <c r="B4003" s="2" t="s">
        <v>11952</v>
      </c>
      <c r="C4003" s="15">
        <v>566000</v>
      </c>
      <c r="D4003" s="17">
        <v>2600000</v>
      </c>
      <c r="E4003" s="19">
        <v>3166000</v>
      </c>
      <c r="F4003" s="2">
        <v>0.89594600000000002</v>
      </c>
      <c r="G4003" s="2">
        <v>23</v>
      </c>
    </row>
    <row r="4004" spans="1:7" x14ac:dyDescent="0.3">
      <c r="A4004" s="2">
        <v>14139</v>
      </c>
      <c r="B4004" s="2" t="s">
        <v>11955</v>
      </c>
      <c r="C4004" s="14">
        <v>-2046802</v>
      </c>
      <c r="D4004" s="16">
        <v>2600000</v>
      </c>
      <c r="E4004" s="18">
        <v>553198</v>
      </c>
      <c r="F4004" s="2">
        <v>19.02965</v>
      </c>
      <c r="G4004" s="2">
        <v>308</v>
      </c>
    </row>
    <row r="4005" spans="1:7" x14ac:dyDescent="0.3">
      <c r="A4005" s="2">
        <v>33106</v>
      </c>
      <c r="B4005" s="2" t="s">
        <v>11960</v>
      </c>
      <c r="C4005" s="15">
        <v>0</v>
      </c>
      <c r="D4005" s="17">
        <v>0</v>
      </c>
      <c r="E4005" s="19">
        <v>0</v>
      </c>
      <c r="F4005" s="2">
        <v>0.40664499999999998</v>
      </c>
      <c r="G4005" s="2">
        <v>13</v>
      </c>
    </row>
    <row r="4006" spans="1:7" x14ac:dyDescent="0.3">
      <c r="A4006" s="2">
        <v>8875</v>
      </c>
      <c r="B4006" s="2" t="s">
        <v>11963</v>
      </c>
      <c r="C4006" s="14">
        <v>-2600000</v>
      </c>
      <c r="D4006" s="16">
        <v>2600000</v>
      </c>
      <c r="E4006" s="18">
        <v>0</v>
      </c>
      <c r="F4006" s="2">
        <v>3.6875740000000001</v>
      </c>
      <c r="G4006" s="2">
        <v>38</v>
      </c>
    </row>
    <row r="4007" spans="1:7" x14ac:dyDescent="0.3">
      <c r="A4007" s="2">
        <v>872</v>
      </c>
      <c r="B4007" s="2" t="s">
        <v>11967</v>
      </c>
      <c r="C4007" s="15">
        <v>4659200</v>
      </c>
      <c r="D4007" s="17">
        <v>2540800</v>
      </c>
      <c r="E4007" s="19">
        <v>7200000</v>
      </c>
      <c r="F4007" s="2">
        <v>36.556953999999998</v>
      </c>
      <c r="G4007" s="2">
        <v>727</v>
      </c>
    </row>
    <row r="4008" spans="1:7" x14ac:dyDescent="0.3">
      <c r="A4008" s="2">
        <v>72914</v>
      </c>
      <c r="B4008" s="2" t="s">
        <v>11970</v>
      </c>
      <c r="C4008" s="14">
        <v>0</v>
      </c>
      <c r="D4008" s="16">
        <v>0</v>
      </c>
      <c r="E4008" s="18">
        <v>0</v>
      </c>
      <c r="F4008" s="2">
        <v>0.545825</v>
      </c>
      <c r="G4008" s="2">
        <v>47</v>
      </c>
    </row>
    <row r="4009" spans="1:7" x14ac:dyDescent="0.3">
      <c r="A4009" s="2">
        <v>139038</v>
      </c>
      <c r="B4009" s="2" t="s">
        <v>11973</v>
      </c>
      <c r="C4009" s="15">
        <v>57641683</v>
      </c>
      <c r="D4009" s="17">
        <v>2500000</v>
      </c>
      <c r="E4009" s="19">
        <v>60141683</v>
      </c>
      <c r="F4009" s="2">
        <v>18.661541</v>
      </c>
      <c r="G4009" s="2">
        <v>516</v>
      </c>
    </row>
    <row r="4010" spans="1:7" x14ac:dyDescent="0.3">
      <c r="A4010" s="2">
        <v>126509</v>
      </c>
      <c r="B4010" s="2" t="s">
        <v>11975</v>
      </c>
      <c r="C4010" s="14">
        <v>30900000</v>
      </c>
      <c r="D4010" s="16">
        <v>2500000</v>
      </c>
      <c r="E4010" s="18">
        <v>33400000</v>
      </c>
      <c r="F4010" s="2">
        <v>0.97358199999999995</v>
      </c>
      <c r="G4010" s="2">
        <v>19</v>
      </c>
    </row>
    <row r="4011" spans="1:7" x14ac:dyDescent="0.3">
      <c r="A4011" s="2">
        <v>9591</v>
      </c>
      <c r="B4011" s="2" t="s">
        <v>11977</v>
      </c>
      <c r="C4011" s="15">
        <v>34585416</v>
      </c>
      <c r="D4011" s="17">
        <v>0</v>
      </c>
      <c r="E4011" s="19">
        <v>34585416</v>
      </c>
      <c r="F4011" s="2">
        <v>14.885388000000001</v>
      </c>
      <c r="G4011" s="2">
        <v>225</v>
      </c>
    </row>
    <row r="4012" spans="1:7" x14ac:dyDescent="0.3">
      <c r="A4012" s="2">
        <v>10676</v>
      </c>
      <c r="B4012" s="2" t="s">
        <v>11979</v>
      </c>
      <c r="C4012" s="14">
        <v>11900000</v>
      </c>
      <c r="D4012" s="16">
        <v>2500000</v>
      </c>
      <c r="E4012" s="18">
        <v>14400000</v>
      </c>
      <c r="F4012" s="2">
        <v>12.030455999999999</v>
      </c>
      <c r="G4012" s="2">
        <v>229</v>
      </c>
    </row>
    <row r="4013" spans="1:7" x14ac:dyDescent="0.3">
      <c r="A4013" s="2">
        <v>1687</v>
      </c>
      <c r="B4013" s="2" t="s">
        <v>11982</v>
      </c>
      <c r="C4013" s="15">
        <v>9848905</v>
      </c>
      <c r="D4013" s="17">
        <v>2500000</v>
      </c>
      <c r="E4013" s="19">
        <v>12348905</v>
      </c>
      <c r="F4013" s="2">
        <v>18.309609999999999</v>
      </c>
      <c r="G4013" s="2">
        <v>264</v>
      </c>
    </row>
    <row r="4014" spans="1:7" x14ac:dyDescent="0.3">
      <c r="A4014" s="2">
        <v>24748</v>
      </c>
      <c r="B4014" s="2" t="s">
        <v>11985</v>
      </c>
      <c r="C4014" s="14">
        <v>7500000</v>
      </c>
      <c r="D4014" s="16">
        <v>2500000</v>
      </c>
      <c r="E4014" s="18">
        <v>10000000</v>
      </c>
      <c r="F4014" s="2">
        <v>6.8291899999999996</v>
      </c>
      <c r="G4014" s="2">
        <v>66</v>
      </c>
    </row>
    <row r="4015" spans="1:7" x14ac:dyDescent="0.3">
      <c r="A4015" s="2">
        <v>181330</v>
      </c>
      <c r="B4015" s="2" t="s">
        <v>11987</v>
      </c>
      <c r="C4015" s="15">
        <v>32230907</v>
      </c>
      <c r="D4015" s="17">
        <v>0</v>
      </c>
      <c r="E4015" s="19">
        <v>32230907</v>
      </c>
      <c r="F4015" s="2">
        <v>9.7993570000000005</v>
      </c>
      <c r="G4015" s="2">
        <v>95</v>
      </c>
    </row>
    <row r="4016" spans="1:7" x14ac:dyDescent="0.3">
      <c r="A4016" s="2">
        <v>468</v>
      </c>
      <c r="B4016" s="2" t="s">
        <v>11991</v>
      </c>
      <c r="C4016" s="14">
        <v>-2500000</v>
      </c>
      <c r="D4016" s="16">
        <v>2500000</v>
      </c>
      <c r="E4016" s="18">
        <v>0</v>
      </c>
      <c r="F4016" s="2">
        <v>10.363642</v>
      </c>
      <c r="G4016" s="2">
        <v>212</v>
      </c>
    </row>
    <row r="4017" spans="1:7" x14ac:dyDescent="0.3">
      <c r="A4017" s="2">
        <v>401</v>
      </c>
      <c r="B4017" s="2" t="s">
        <v>11993</v>
      </c>
      <c r="C4017" s="15">
        <v>24281723</v>
      </c>
      <c r="D4017" s="17">
        <v>2500000</v>
      </c>
      <c r="E4017" s="19">
        <v>26781723</v>
      </c>
      <c r="F4017" s="2">
        <v>30.583959</v>
      </c>
      <c r="G4017" s="2">
        <v>618</v>
      </c>
    </row>
    <row r="4018" spans="1:7" x14ac:dyDescent="0.3">
      <c r="A4018" s="2">
        <v>76</v>
      </c>
      <c r="B4018" s="2" t="s">
        <v>11995</v>
      </c>
      <c r="C4018" s="14">
        <v>3035405</v>
      </c>
      <c r="D4018" s="16">
        <v>2500000</v>
      </c>
      <c r="E4018" s="18">
        <v>5535405</v>
      </c>
      <c r="F4018" s="2">
        <v>23.672571000000001</v>
      </c>
      <c r="G4018" s="2">
        <v>959</v>
      </c>
    </row>
    <row r="4019" spans="1:7" x14ac:dyDescent="0.3">
      <c r="A4019" s="2">
        <v>50538</v>
      </c>
      <c r="B4019" s="2" t="s">
        <v>11998</v>
      </c>
      <c r="C4019" s="15">
        <v>0</v>
      </c>
      <c r="D4019" s="17">
        <v>0</v>
      </c>
      <c r="E4019" s="19">
        <v>0</v>
      </c>
      <c r="F4019" s="2">
        <v>0.20503399999999999</v>
      </c>
      <c r="G4019" s="2">
        <v>8</v>
      </c>
    </row>
    <row r="4020" spans="1:7" x14ac:dyDescent="0.3">
      <c r="A4020" s="2">
        <v>25636</v>
      </c>
      <c r="B4020" s="2" t="s">
        <v>12002</v>
      </c>
      <c r="C4020" s="14">
        <v>0</v>
      </c>
      <c r="D4020" s="16">
        <v>0</v>
      </c>
      <c r="E4020" s="18">
        <v>0</v>
      </c>
      <c r="F4020" s="2">
        <v>5.5817430000000003</v>
      </c>
      <c r="G4020" s="2">
        <v>22</v>
      </c>
    </row>
    <row r="4021" spans="1:7" x14ac:dyDescent="0.3">
      <c r="A4021" s="2">
        <v>19316</v>
      </c>
      <c r="B4021" s="2" t="s">
        <v>12006</v>
      </c>
      <c r="C4021" s="15">
        <v>0</v>
      </c>
      <c r="D4021" s="17">
        <v>0</v>
      </c>
      <c r="E4021" s="19">
        <v>0</v>
      </c>
      <c r="F4021" s="2">
        <v>2.4872550000000002</v>
      </c>
      <c r="G4021" s="2">
        <v>32</v>
      </c>
    </row>
    <row r="4022" spans="1:7" x14ac:dyDescent="0.3">
      <c r="A4022" s="2">
        <v>21074</v>
      </c>
      <c r="B4022" s="2" t="s">
        <v>12009</v>
      </c>
      <c r="C4022" s="14">
        <v>0</v>
      </c>
      <c r="D4022" s="16">
        <v>0</v>
      </c>
      <c r="E4022" s="18">
        <v>0</v>
      </c>
      <c r="F4022" s="2">
        <v>0.26213500000000001</v>
      </c>
      <c r="G4022" s="2">
        <v>15</v>
      </c>
    </row>
    <row r="4023" spans="1:7" x14ac:dyDescent="0.3">
      <c r="A4023" s="2">
        <v>84329</v>
      </c>
      <c r="B4023" s="2" t="s">
        <v>12013</v>
      </c>
      <c r="C4023" s="15">
        <v>825038</v>
      </c>
      <c r="D4023" s="17">
        <v>2500000</v>
      </c>
      <c r="E4023" s="19">
        <v>3325038</v>
      </c>
      <c r="F4023" s="2">
        <v>23.419060999999999</v>
      </c>
      <c r="G4023" s="2">
        <v>450</v>
      </c>
    </row>
    <row r="4024" spans="1:7" x14ac:dyDescent="0.3">
      <c r="A4024" s="2">
        <v>20</v>
      </c>
      <c r="B4024" s="2" t="s">
        <v>12016</v>
      </c>
      <c r="C4024" s="14">
        <v>9726954</v>
      </c>
      <c r="D4024" s="16">
        <v>0</v>
      </c>
      <c r="E4024" s="18">
        <v>9726954</v>
      </c>
      <c r="F4024" s="2">
        <v>7.958831</v>
      </c>
      <c r="G4024" s="2">
        <v>77</v>
      </c>
    </row>
    <row r="4025" spans="1:7" x14ac:dyDescent="0.3">
      <c r="A4025" s="2">
        <v>157386</v>
      </c>
      <c r="B4025" s="2" t="s">
        <v>12018</v>
      </c>
      <c r="C4025" s="15">
        <v>4354611</v>
      </c>
      <c r="D4025" s="17">
        <v>2500000</v>
      </c>
      <c r="E4025" s="19">
        <v>6854611</v>
      </c>
      <c r="F4025" s="2">
        <v>25.722746999999998</v>
      </c>
      <c r="G4025" s="2">
        <v>1048</v>
      </c>
    </row>
    <row r="4026" spans="1:7" x14ac:dyDescent="0.3">
      <c r="A4026" s="2">
        <v>13007</v>
      </c>
      <c r="B4026" s="2" t="s">
        <v>12022</v>
      </c>
      <c r="C4026" s="14">
        <v>0</v>
      </c>
      <c r="D4026" s="16">
        <v>0</v>
      </c>
      <c r="E4026" s="18">
        <v>0</v>
      </c>
      <c r="F4026" s="2">
        <v>9.7741260000000008</v>
      </c>
      <c r="G4026" s="2">
        <v>197</v>
      </c>
    </row>
    <row r="4027" spans="1:7" x14ac:dyDescent="0.3">
      <c r="A4027" s="2">
        <v>13518</v>
      </c>
      <c r="B4027" s="2" t="s">
        <v>12025</v>
      </c>
      <c r="C4027" s="15">
        <v>0</v>
      </c>
      <c r="D4027" s="17">
        <v>0</v>
      </c>
      <c r="E4027" s="19">
        <v>0</v>
      </c>
      <c r="F4027" s="2">
        <v>0.19746900000000001</v>
      </c>
      <c r="G4027" s="2">
        <v>3</v>
      </c>
    </row>
    <row r="4028" spans="1:7" x14ac:dyDescent="0.3">
      <c r="A4028" s="2">
        <v>116584</v>
      </c>
      <c r="B4028" s="2" t="s">
        <v>12028</v>
      </c>
      <c r="C4028" s="14">
        <v>0</v>
      </c>
      <c r="D4028" s="16">
        <v>0</v>
      </c>
      <c r="E4028" s="18">
        <v>0</v>
      </c>
      <c r="F4028" s="2">
        <v>0.14225499999999999</v>
      </c>
      <c r="G4028" s="2">
        <v>1</v>
      </c>
    </row>
    <row r="4029" spans="1:7" x14ac:dyDescent="0.3">
      <c r="A4029" s="2">
        <v>46849</v>
      </c>
      <c r="B4029" s="2" t="s">
        <v>12031</v>
      </c>
      <c r="C4029" s="15">
        <v>-2428096</v>
      </c>
      <c r="D4029" s="17">
        <v>2500000</v>
      </c>
      <c r="E4029" s="19">
        <v>71904</v>
      </c>
      <c r="F4029" s="2">
        <v>0.30188399999999999</v>
      </c>
      <c r="G4029" s="2">
        <v>7</v>
      </c>
    </row>
    <row r="4030" spans="1:7" x14ac:dyDescent="0.3">
      <c r="A4030" s="2">
        <v>40428</v>
      </c>
      <c r="B4030" s="2" t="s">
        <v>12034</v>
      </c>
      <c r="C4030" s="14">
        <v>0</v>
      </c>
      <c r="D4030" s="16">
        <v>0</v>
      </c>
      <c r="E4030" s="18">
        <v>0</v>
      </c>
      <c r="F4030" s="2">
        <v>0.42495699999999997</v>
      </c>
      <c r="G4030" s="2">
        <v>6</v>
      </c>
    </row>
    <row r="4031" spans="1:7" x14ac:dyDescent="0.3">
      <c r="A4031" s="2">
        <v>17334</v>
      </c>
      <c r="B4031" s="2" t="s">
        <v>12037</v>
      </c>
      <c r="C4031" s="15">
        <v>-14000000</v>
      </c>
      <c r="D4031" s="17">
        <v>14000000</v>
      </c>
      <c r="E4031" s="19">
        <v>0</v>
      </c>
      <c r="F4031" s="2">
        <v>3.3936480000000002</v>
      </c>
      <c r="G4031" s="2">
        <v>50</v>
      </c>
    </row>
    <row r="4032" spans="1:7" x14ac:dyDescent="0.3">
      <c r="A4032" s="2">
        <v>1698</v>
      </c>
      <c r="B4032" s="2" t="s">
        <v>12041</v>
      </c>
      <c r="C4032" s="14">
        <v>0</v>
      </c>
      <c r="D4032" s="16">
        <v>0</v>
      </c>
      <c r="E4032" s="18">
        <v>0</v>
      </c>
      <c r="F4032" s="2">
        <v>5.025938</v>
      </c>
      <c r="G4032" s="2">
        <v>61</v>
      </c>
    </row>
    <row r="4033" spans="1:7" x14ac:dyDescent="0.3">
      <c r="A4033" s="2">
        <v>20764</v>
      </c>
      <c r="B4033" s="2" t="s">
        <v>12043</v>
      </c>
      <c r="C4033" s="15">
        <v>-2392441</v>
      </c>
      <c r="D4033" s="17">
        <v>2500000</v>
      </c>
      <c r="E4033" s="19">
        <v>107559</v>
      </c>
      <c r="F4033" s="2">
        <v>4.6246910000000003</v>
      </c>
      <c r="G4033" s="2">
        <v>40</v>
      </c>
    </row>
    <row r="4034" spans="1:7" x14ac:dyDescent="0.3">
      <c r="A4034" s="2">
        <v>45132</v>
      </c>
      <c r="B4034" s="2" t="s">
        <v>12047</v>
      </c>
      <c r="C4034" s="14">
        <v>-2175862</v>
      </c>
      <c r="D4034" s="16">
        <v>2500000</v>
      </c>
      <c r="E4034" s="18">
        <v>324138</v>
      </c>
      <c r="F4034" s="2">
        <v>12.204568999999999</v>
      </c>
      <c r="G4034" s="2">
        <v>441</v>
      </c>
    </row>
    <row r="4035" spans="1:7" x14ac:dyDescent="0.3">
      <c r="A4035" s="2">
        <v>76706</v>
      </c>
      <c r="B4035" s="2" t="s">
        <v>12049</v>
      </c>
      <c r="C4035" s="15">
        <v>0</v>
      </c>
      <c r="D4035" s="17">
        <v>0</v>
      </c>
      <c r="E4035" s="19">
        <v>0</v>
      </c>
      <c r="F4035" s="2">
        <v>0.63022599999999995</v>
      </c>
      <c r="G4035" s="2">
        <v>15</v>
      </c>
    </row>
    <row r="4036" spans="1:7" x14ac:dyDescent="0.3">
      <c r="A4036" s="2">
        <v>254472</v>
      </c>
      <c r="B4036" s="2" t="s">
        <v>12052</v>
      </c>
      <c r="C4036" s="14">
        <v>-2500000</v>
      </c>
      <c r="D4036" s="16">
        <v>2500000</v>
      </c>
      <c r="E4036" s="18">
        <v>0</v>
      </c>
      <c r="F4036" s="2">
        <v>4.2704890000000004</v>
      </c>
      <c r="G4036" s="2">
        <v>63</v>
      </c>
    </row>
    <row r="4037" spans="1:7" x14ac:dyDescent="0.3">
      <c r="A4037" s="2">
        <v>332285</v>
      </c>
      <c r="B4037" s="2" t="s">
        <v>12056</v>
      </c>
      <c r="C4037" s="15">
        <v>-35000000</v>
      </c>
      <c r="D4037" s="17">
        <v>35000000</v>
      </c>
      <c r="E4037" s="19">
        <v>0</v>
      </c>
      <c r="F4037" s="2">
        <v>3.6742940000000002</v>
      </c>
      <c r="G4037" s="2">
        <v>40</v>
      </c>
    </row>
    <row r="4038" spans="1:7" x14ac:dyDescent="0.3">
      <c r="A4038" s="2">
        <v>49471</v>
      </c>
      <c r="B4038" s="2" t="s">
        <v>12060</v>
      </c>
      <c r="C4038" s="14">
        <v>3331103</v>
      </c>
      <c r="D4038" s="16">
        <v>2400000</v>
      </c>
      <c r="E4038" s="18">
        <v>5731103</v>
      </c>
      <c r="F4038" s="2">
        <v>4.6230589999999996</v>
      </c>
      <c r="G4038" s="2">
        <v>11</v>
      </c>
    </row>
    <row r="4039" spans="1:7" x14ac:dyDescent="0.3">
      <c r="A4039" s="2">
        <v>13569</v>
      </c>
      <c r="B4039" s="2" t="s">
        <v>12062</v>
      </c>
      <c r="C4039" s="15">
        <v>0</v>
      </c>
      <c r="D4039" s="17">
        <v>0</v>
      </c>
      <c r="E4039" s="19">
        <v>0</v>
      </c>
      <c r="F4039" s="2">
        <v>1.946715</v>
      </c>
      <c r="G4039" s="2">
        <v>21</v>
      </c>
    </row>
    <row r="4040" spans="1:7" x14ac:dyDescent="0.3">
      <c r="A4040" s="2">
        <v>7512</v>
      </c>
      <c r="B4040" s="2" t="s">
        <v>12067</v>
      </c>
      <c r="C4040" s="14">
        <v>-29504697</v>
      </c>
      <c r="D4040" s="16">
        <v>30000000</v>
      </c>
      <c r="E4040" s="18">
        <v>495303</v>
      </c>
      <c r="F4040" s="2">
        <v>27.940093000000001</v>
      </c>
      <c r="G4040" s="2">
        <v>664</v>
      </c>
    </row>
    <row r="4041" spans="1:7" x14ac:dyDescent="0.3">
      <c r="A4041" s="2">
        <v>356216</v>
      </c>
      <c r="B4041" s="2" t="s">
        <v>12070</v>
      </c>
      <c r="C4041" s="15">
        <v>-2500000</v>
      </c>
      <c r="D4041" s="17">
        <v>2500000</v>
      </c>
      <c r="E4041" s="19">
        <v>0</v>
      </c>
      <c r="F4041" s="2">
        <v>1.759506</v>
      </c>
      <c r="G4041" s="2">
        <v>19</v>
      </c>
    </row>
    <row r="4042" spans="1:7" x14ac:dyDescent="0.3">
      <c r="A4042" s="2">
        <v>11798</v>
      </c>
      <c r="B4042" s="2" t="s">
        <v>12073</v>
      </c>
      <c r="C4042" s="14">
        <v>5796544</v>
      </c>
      <c r="D4042" s="16">
        <v>2380000</v>
      </c>
      <c r="E4042" s="18">
        <v>8176544</v>
      </c>
      <c r="F4042" s="2">
        <v>8.3956239999999998</v>
      </c>
      <c r="G4042" s="2">
        <v>363</v>
      </c>
    </row>
    <row r="4043" spans="1:7" x14ac:dyDescent="0.3">
      <c r="A4043" s="2">
        <v>146631</v>
      </c>
      <c r="B4043" s="2" t="s">
        <v>12076</v>
      </c>
      <c r="C4043" s="15">
        <v>-2500000</v>
      </c>
      <c r="D4043" s="17">
        <v>2500000</v>
      </c>
      <c r="E4043" s="19">
        <v>0</v>
      </c>
      <c r="F4043" s="2">
        <v>8.2481489999999997</v>
      </c>
      <c r="G4043" s="2">
        <v>47</v>
      </c>
    </row>
    <row r="4044" spans="1:7" x14ac:dyDescent="0.3">
      <c r="A4044" s="2">
        <v>43546</v>
      </c>
      <c r="B4044" s="2" t="s">
        <v>12080</v>
      </c>
      <c r="C4044" s="14">
        <v>4531000</v>
      </c>
      <c r="D4044" s="16">
        <v>2361000</v>
      </c>
      <c r="E4044" s="18">
        <v>6892000</v>
      </c>
      <c r="F4044" s="2">
        <v>0.62805100000000003</v>
      </c>
      <c r="G4044" s="2">
        <v>4</v>
      </c>
    </row>
    <row r="4045" spans="1:7" x14ac:dyDescent="0.3">
      <c r="A4045" s="2">
        <v>61038</v>
      </c>
      <c r="B4045" s="2" t="s">
        <v>12082</v>
      </c>
      <c r="C4045" s="15">
        <v>-2450000</v>
      </c>
      <c r="D4045" s="17">
        <v>2450000</v>
      </c>
      <c r="E4045" s="19">
        <v>0</v>
      </c>
      <c r="F4045" s="2">
        <v>0.500753</v>
      </c>
      <c r="G4045" s="2">
        <v>5</v>
      </c>
    </row>
    <row r="4046" spans="1:7" x14ac:dyDescent="0.3">
      <c r="A4046" s="2">
        <v>78373</v>
      </c>
      <c r="B4046" s="2" t="s">
        <v>12086</v>
      </c>
      <c r="C4046" s="14">
        <v>565592</v>
      </c>
      <c r="D4046" s="16">
        <v>0</v>
      </c>
      <c r="E4046" s="18">
        <v>565592</v>
      </c>
      <c r="F4046" s="2">
        <v>0.376662</v>
      </c>
      <c r="G4046" s="2">
        <v>1</v>
      </c>
    </row>
    <row r="4047" spans="1:7" x14ac:dyDescent="0.3">
      <c r="A4047" s="2">
        <v>17820</v>
      </c>
      <c r="B4047" s="2" t="s">
        <v>12089</v>
      </c>
      <c r="C4047" s="15">
        <v>8700000</v>
      </c>
      <c r="D4047" s="17">
        <v>2300000</v>
      </c>
      <c r="E4047" s="19">
        <v>11000000</v>
      </c>
      <c r="F4047" s="2">
        <v>1.606314</v>
      </c>
      <c r="G4047" s="2">
        <v>18</v>
      </c>
    </row>
    <row r="4048" spans="1:7" x14ac:dyDescent="0.3">
      <c r="A4048" s="2">
        <v>74457</v>
      </c>
      <c r="B4048" s="2" t="s">
        <v>12091</v>
      </c>
      <c r="C4048" s="14">
        <v>0</v>
      </c>
      <c r="D4048" s="16">
        <v>0</v>
      </c>
      <c r="E4048" s="18">
        <v>0</v>
      </c>
      <c r="F4048" s="2">
        <v>0.19726399999999999</v>
      </c>
      <c r="G4048" s="2">
        <v>6</v>
      </c>
    </row>
    <row r="4049" spans="1:7" x14ac:dyDescent="0.3">
      <c r="A4049" s="2">
        <v>283384</v>
      </c>
      <c r="B4049" s="2" t="s">
        <v>12094</v>
      </c>
      <c r="C4049" s="15">
        <v>0</v>
      </c>
      <c r="D4049" s="17">
        <v>0</v>
      </c>
      <c r="E4049" s="19">
        <v>0</v>
      </c>
      <c r="F4049" s="2">
        <v>5.759493</v>
      </c>
      <c r="G4049" s="2">
        <v>88</v>
      </c>
    </row>
    <row r="4050" spans="1:7" x14ac:dyDescent="0.3">
      <c r="A4050" s="2">
        <v>19933</v>
      </c>
      <c r="B4050" s="2" t="s">
        <v>12099</v>
      </c>
      <c r="C4050" s="14">
        <v>-2000000</v>
      </c>
      <c r="D4050" s="16">
        <v>2000000</v>
      </c>
      <c r="E4050" s="18">
        <v>0</v>
      </c>
      <c r="F4050" s="2">
        <v>6.8630199999999997</v>
      </c>
      <c r="G4050" s="2">
        <v>93</v>
      </c>
    </row>
    <row r="4051" spans="1:7" x14ac:dyDescent="0.3">
      <c r="A4051" s="2">
        <v>756</v>
      </c>
      <c r="B4051" s="2" t="s">
        <v>12102</v>
      </c>
      <c r="C4051" s="15">
        <v>81040000</v>
      </c>
      <c r="D4051" s="17">
        <v>2280000</v>
      </c>
      <c r="E4051" s="19">
        <v>83320000</v>
      </c>
      <c r="F4051" s="2">
        <v>32.875469000000002</v>
      </c>
      <c r="G4051" s="2">
        <v>808</v>
      </c>
    </row>
    <row r="4052" spans="1:7" x14ac:dyDescent="0.3">
      <c r="A4052" s="2">
        <v>433715</v>
      </c>
      <c r="B4052" s="2" t="s">
        <v>12105</v>
      </c>
      <c r="C4052" s="14">
        <v>0</v>
      </c>
      <c r="D4052" s="16">
        <v>0</v>
      </c>
      <c r="E4052" s="18">
        <v>0</v>
      </c>
      <c r="F4052" s="2">
        <v>1.5295E-2</v>
      </c>
      <c r="G4052" s="2">
        <v>0</v>
      </c>
    </row>
    <row r="4053" spans="1:7" x14ac:dyDescent="0.3">
      <c r="A4053" s="2">
        <v>9728</v>
      </c>
      <c r="B4053" s="2" t="s">
        <v>12109</v>
      </c>
      <c r="C4053" s="15">
        <v>32690067</v>
      </c>
      <c r="D4053" s="17">
        <v>4000000</v>
      </c>
      <c r="E4053" s="19">
        <v>36690067</v>
      </c>
      <c r="F4053" s="2">
        <v>14.206524999999999</v>
      </c>
      <c r="G4053" s="2">
        <v>254</v>
      </c>
    </row>
    <row r="4054" spans="1:7" x14ac:dyDescent="0.3">
      <c r="A4054" s="2">
        <v>9731</v>
      </c>
      <c r="B4054" s="2" t="s">
        <v>12111</v>
      </c>
      <c r="C4054" s="14">
        <v>19730418</v>
      </c>
      <c r="D4054" s="16">
        <v>2200000</v>
      </c>
      <c r="E4054" s="18">
        <v>21930418</v>
      </c>
      <c r="F4054" s="2">
        <v>12.639469</v>
      </c>
      <c r="G4054" s="2">
        <v>196</v>
      </c>
    </row>
    <row r="4055" spans="1:7" x14ac:dyDescent="0.3">
      <c r="A4055" s="2">
        <v>9916</v>
      </c>
      <c r="B4055" s="2" t="s">
        <v>12114</v>
      </c>
      <c r="C4055" s="15">
        <v>0</v>
      </c>
      <c r="D4055" s="17">
        <v>0</v>
      </c>
      <c r="E4055" s="19">
        <v>0</v>
      </c>
      <c r="F4055" s="2">
        <v>2.3714770000000001</v>
      </c>
      <c r="G4055" s="2">
        <v>11</v>
      </c>
    </row>
    <row r="4056" spans="1:7" x14ac:dyDescent="0.3">
      <c r="A4056" s="2">
        <v>309425</v>
      </c>
      <c r="B4056" s="2" t="s">
        <v>12116</v>
      </c>
      <c r="C4056" s="14">
        <v>0</v>
      </c>
      <c r="D4056" s="16">
        <v>0</v>
      </c>
      <c r="E4056" s="18">
        <v>0</v>
      </c>
      <c r="F4056" s="2">
        <v>2.4704429999999999</v>
      </c>
      <c r="G4056" s="2">
        <v>48</v>
      </c>
    </row>
    <row r="4057" spans="1:7" x14ac:dyDescent="0.3">
      <c r="A4057" s="2">
        <v>14156</v>
      </c>
      <c r="B4057" s="2" t="s">
        <v>12120</v>
      </c>
      <c r="C4057" s="15">
        <v>0</v>
      </c>
      <c r="D4057" s="17">
        <v>0</v>
      </c>
      <c r="E4057" s="19">
        <v>0</v>
      </c>
      <c r="F4057" s="2">
        <v>1.532518</v>
      </c>
      <c r="G4057" s="2">
        <v>5</v>
      </c>
    </row>
    <row r="4058" spans="1:7" x14ac:dyDescent="0.3">
      <c r="A4058" s="2">
        <v>43610</v>
      </c>
      <c r="B4058" s="2" t="s">
        <v>12123</v>
      </c>
      <c r="C4058" s="14">
        <v>6972000</v>
      </c>
      <c r="D4058" s="16">
        <v>2160000</v>
      </c>
      <c r="E4058" s="18">
        <v>9132000</v>
      </c>
      <c r="F4058" s="2">
        <v>0.18129999999999999</v>
      </c>
      <c r="G4058" s="2">
        <v>4</v>
      </c>
    </row>
    <row r="4059" spans="1:7" x14ac:dyDescent="0.3">
      <c r="A4059" s="2">
        <v>360339</v>
      </c>
      <c r="B4059" s="2" t="s">
        <v>12126</v>
      </c>
      <c r="C4059" s="15">
        <v>-2300000</v>
      </c>
      <c r="D4059" s="17">
        <v>2300000</v>
      </c>
      <c r="E4059" s="19">
        <v>0</v>
      </c>
      <c r="F4059" s="2">
        <v>2.713171</v>
      </c>
      <c r="G4059" s="2">
        <v>19</v>
      </c>
    </row>
    <row r="4060" spans="1:7" x14ac:dyDescent="0.3">
      <c r="A4060" s="2">
        <v>31163</v>
      </c>
      <c r="B4060" s="2" t="s">
        <v>12131</v>
      </c>
      <c r="C4060" s="14">
        <v>0</v>
      </c>
      <c r="D4060" s="16">
        <v>0</v>
      </c>
      <c r="E4060" s="18">
        <v>0</v>
      </c>
      <c r="F4060" s="2">
        <v>0.258413</v>
      </c>
      <c r="G4060" s="2">
        <v>5</v>
      </c>
    </row>
    <row r="4061" spans="1:7" x14ac:dyDescent="0.3">
      <c r="A4061" s="2">
        <v>297621</v>
      </c>
      <c r="B4061" s="2" t="s">
        <v>12135</v>
      </c>
      <c r="C4061" s="15">
        <v>0</v>
      </c>
      <c r="D4061" s="17">
        <v>0</v>
      </c>
      <c r="E4061" s="19">
        <v>0</v>
      </c>
      <c r="F4061" s="2">
        <v>2.0257010000000002</v>
      </c>
      <c r="G4061" s="2">
        <v>12</v>
      </c>
    </row>
    <row r="4062" spans="1:7" x14ac:dyDescent="0.3">
      <c r="A4062" s="2">
        <v>16205</v>
      </c>
      <c r="B4062" s="2" t="s">
        <v>12139</v>
      </c>
      <c r="C4062" s="14">
        <v>0</v>
      </c>
      <c r="D4062" s="16">
        <v>0</v>
      </c>
      <c r="E4062" s="18">
        <v>0</v>
      </c>
      <c r="F4062" s="2">
        <v>2.6598039999999998</v>
      </c>
      <c r="G4062" s="2">
        <v>59</v>
      </c>
    </row>
    <row r="4063" spans="1:7" x14ac:dyDescent="0.3">
      <c r="A4063" s="2">
        <v>887</v>
      </c>
      <c r="B4063" s="2" t="s">
        <v>12142</v>
      </c>
      <c r="C4063" s="15">
        <v>21550000</v>
      </c>
      <c r="D4063" s="17">
        <v>2100000</v>
      </c>
      <c r="E4063" s="19">
        <v>23650000</v>
      </c>
      <c r="F4063" s="2">
        <v>8.3871699999999993</v>
      </c>
      <c r="G4063" s="2">
        <v>143</v>
      </c>
    </row>
    <row r="4064" spans="1:7" x14ac:dyDescent="0.3">
      <c r="A4064" s="2">
        <v>9517</v>
      </c>
      <c r="B4064" s="2" t="s">
        <v>12145</v>
      </c>
      <c r="C4064" s="14">
        <v>480811</v>
      </c>
      <c r="D4064" s="16">
        <v>0</v>
      </c>
      <c r="E4064" s="18">
        <v>480811</v>
      </c>
      <c r="F4064" s="2">
        <v>6.6770930000000002</v>
      </c>
      <c r="G4064" s="2">
        <v>125</v>
      </c>
    </row>
    <row r="4065" spans="1:7" x14ac:dyDescent="0.3">
      <c r="A4065" s="2">
        <v>6007</v>
      </c>
      <c r="B4065" s="2" t="s">
        <v>12148</v>
      </c>
      <c r="C4065" s="15">
        <v>0</v>
      </c>
      <c r="D4065" s="17">
        <v>0</v>
      </c>
      <c r="E4065" s="19">
        <v>0</v>
      </c>
      <c r="F4065" s="2">
        <v>2.5263559999999998</v>
      </c>
      <c r="G4065" s="2">
        <v>51</v>
      </c>
    </row>
    <row r="4066" spans="1:7" x14ac:dyDescent="0.3">
      <c r="A4066" s="2">
        <v>364083</v>
      </c>
      <c r="B4066" s="2" t="s">
        <v>12151</v>
      </c>
      <c r="C4066" s="14">
        <v>-2096670</v>
      </c>
      <c r="D4066" s="16">
        <v>2100000</v>
      </c>
      <c r="E4066" s="18">
        <v>3330</v>
      </c>
      <c r="F4066" s="2">
        <v>3.9007E-2</v>
      </c>
      <c r="G4066" s="2">
        <v>0</v>
      </c>
    </row>
    <row r="4067" spans="1:7" x14ac:dyDescent="0.3">
      <c r="A4067" s="2">
        <v>8329</v>
      </c>
      <c r="B4067" s="2" t="s">
        <v>12155</v>
      </c>
      <c r="C4067" s="15">
        <v>28948000</v>
      </c>
      <c r="D4067" s="17">
        <v>1500000</v>
      </c>
      <c r="E4067" s="19">
        <v>30448000</v>
      </c>
      <c r="F4067" s="2">
        <v>31.691617000000001</v>
      </c>
      <c r="G4067" s="2">
        <v>934</v>
      </c>
    </row>
    <row r="4068" spans="1:7" x14ac:dyDescent="0.3">
      <c r="A4068" s="2">
        <v>69640</v>
      </c>
      <c r="B4068" s="2" t="s">
        <v>12157</v>
      </c>
      <c r="C4068" s="14">
        <v>0</v>
      </c>
      <c r="D4068" s="16">
        <v>0</v>
      </c>
      <c r="E4068" s="18">
        <v>0</v>
      </c>
      <c r="F4068" s="2">
        <v>0.47909000000000002</v>
      </c>
      <c r="G4068" s="2">
        <v>4</v>
      </c>
    </row>
    <row r="4069" spans="1:7" x14ac:dyDescent="0.3">
      <c r="A4069" s="2">
        <v>371085</v>
      </c>
      <c r="B4069" s="2" t="s">
        <v>12159</v>
      </c>
      <c r="C4069" s="15">
        <v>0</v>
      </c>
      <c r="D4069" s="17">
        <v>0</v>
      </c>
      <c r="E4069" s="19">
        <v>0</v>
      </c>
      <c r="F4069" s="2">
        <v>2.7800999999999999E-2</v>
      </c>
      <c r="G4069" s="2">
        <v>0</v>
      </c>
    </row>
    <row r="4070" spans="1:7" x14ac:dyDescent="0.3">
      <c r="A4070" s="2">
        <v>347548</v>
      </c>
      <c r="B4070" s="2" t="s">
        <v>12161</v>
      </c>
      <c r="C4070" s="14">
        <v>0</v>
      </c>
      <c r="D4070" s="16">
        <v>0</v>
      </c>
      <c r="E4070" s="18">
        <v>0</v>
      </c>
      <c r="F4070" s="2">
        <v>2.1224509999999999</v>
      </c>
      <c r="G4070" s="2">
        <v>36</v>
      </c>
    </row>
    <row r="4071" spans="1:7" x14ac:dyDescent="0.3">
      <c r="A4071" s="2">
        <v>322443</v>
      </c>
      <c r="B4071" s="2" t="s">
        <v>12165</v>
      </c>
      <c r="C4071" s="15">
        <v>0</v>
      </c>
      <c r="D4071" s="17">
        <v>0</v>
      </c>
      <c r="E4071" s="19">
        <v>0</v>
      </c>
      <c r="F4071" s="2">
        <v>0.80376099999999995</v>
      </c>
      <c r="G4071" s="2">
        <v>15</v>
      </c>
    </row>
    <row r="4072" spans="1:7" x14ac:dyDescent="0.3">
      <c r="A4072" s="2">
        <v>657</v>
      </c>
      <c r="B4072" s="2" t="s">
        <v>12169</v>
      </c>
      <c r="C4072" s="14">
        <v>76898765</v>
      </c>
      <c r="D4072" s="16">
        <v>2000000</v>
      </c>
      <c r="E4072" s="18">
        <v>78898765</v>
      </c>
      <c r="F4072" s="2">
        <v>41.298723000000003</v>
      </c>
      <c r="G4072" s="2">
        <v>760</v>
      </c>
    </row>
    <row r="4073" spans="1:7" x14ac:dyDescent="0.3">
      <c r="A4073" s="2">
        <v>28165</v>
      </c>
      <c r="B4073" s="2" t="s">
        <v>12172</v>
      </c>
      <c r="C4073" s="15">
        <v>0</v>
      </c>
      <c r="D4073" s="17">
        <v>0</v>
      </c>
      <c r="E4073" s="19">
        <v>0</v>
      </c>
      <c r="F4073" s="2">
        <v>1.791331</v>
      </c>
      <c r="G4073" s="2">
        <v>39</v>
      </c>
    </row>
    <row r="4074" spans="1:7" x14ac:dyDescent="0.3">
      <c r="A4074" s="2">
        <v>11561</v>
      </c>
      <c r="B4074" s="2" t="s">
        <v>12177</v>
      </c>
      <c r="C4074" s="14">
        <v>16344729</v>
      </c>
      <c r="D4074" s="16">
        <v>2000000</v>
      </c>
      <c r="E4074" s="18">
        <v>18344729</v>
      </c>
      <c r="F4074" s="2">
        <v>10.664202</v>
      </c>
      <c r="G4074" s="2">
        <v>200</v>
      </c>
    </row>
    <row r="4075" spans="1:7" x14ac:dyDescent="0.3">
      <c r="A4075" s="2">
        <v>270303</v>
      </c>
      <c r="B4075" s="2" t="s">
        <v>12180</v>
      </c>
      <c r="C4075" s="15">
        <v>12674076</v>
      </c>
      <c r="D4075" s="17">
        <v>2000000</v>
      </c>
      <c r="E4075" s="19">
        <v>14674076</v>
      </c>
      <c r="F4075" s="2">
        <v>100.876794</v>
      </c>
      <c r="G4075" s="2">
        <v>1832</v>
      </c>
    </row>
    <row r="4076" spans="1:7" x14ac:dyDescent="0.3">
      <c r="A4076" s="2">
        <v>11624</v>
      </c>
      <c r="B4076" s="2" t="s">
        <v>12184</v>
      </c>
      <c r="C4076" s="14">
        <v>16016290</v>
      </c>
      <c r="D4076" s="16">
        <v>2000000</v>
      </c>
      <c r="E4076" s="18">
        <v>18016290</v>
      </c>
      <c r="F4076" s="2">
        <v>13.223110999999999</v>
      </c>
      <c r="G4076" s="2">
        <v>215</v>
      </c>
    </row>
    <row r="4077" spans="1:7" x14ac:dyDescent="0.3">
      <c r="A4077" s="2">
        <v>595</v>
      </c>
      <c r="B4077" s="2" t="s">
        <v>12186</v>
      </c>
      <c r="C4077" s="15">
        <v>11129846</v>
      </c>
      <c r="D4077" s="17">
        <v>2000000</v>
      </c>
      <c r="E4077" s="19">
        <v>13129846</v>
      </c>
      <c r="F4077" s="2">
        <v>22.139842000000002</v>
      </c>
      <c r="G4077" s="2">
        <v>657</v>
      </c>
    </row>
    <row r="4078" spans="1:7" x14ac:dyDescent="0.3">
      <c r="A4078" s="2">
        <v>8810</v>
      </c>
      <c r="B4078" s="2" t="s">
        <v>12189</v>
      </c>
      <c r="C4078" s="14">
        <v>22600832</v>
      </c>
      <c r="D4078" s="16">
        <v>2000000</v>
      </c>
      <c r="E4078" s="18">
        <v>24600832</v>
      </c>
      <c r="F4078" s="2">
        <v>37.117362</v>
      </c>
      <c r="G4078" s="2">
        <v>957</v>
      </c>
    </row>
    <row r="4079" spans="1:7" x14ac:dyDescent="0.3">
      <c r="A4079" s="2">
        <v>12207</v>
      </c>
      <c r="B4079" s="2" t="s">
        <v>12191</v>
      </c>
      <c r="C4079" s="15">
        <v>0</v>
      </c>
      <c r="D4079" s="17">
        <v>0</v>
      </c>
      <c r="E4079" s="19">
        <v>0</v>
      </c>
      <c r="F4079" s="2">
        <v>15.046612</v>
      </c>
      <c r="G4079" s="2">
        <v>242</v>
      </c>
    </row>
    <row r="4080" spans="1:7" x14ac:dyDescent="0.3">
      <c r="A4080" s="2">
        <v>226</v>
      </c>
      <c r="B4080" s="2" t="s">
        <v>12195</v>
      </c>
      <c r="C4080" s="14">
        <v>9540607</v>
      </c>
      <c r="D4080" s="16">
        <v>2000000</v>
      </c>
      <c r="E4080" s="18">
        <v>11540607</v>
      </c>
      <c r="F4080" s="2">
        <v>15.557143999999999</v>
      </c>
      <c r="G4080" s="2">
        <v>353</v>
      </c>
    </row>
    <row r="4081" spans="1:7" x14ac:dyDescent="0.3">
      <c r="A4081" s="2">
        <v>92182</v>
      </c>
      <c r="B4081" s="2" t="s">
        <v>12197</v>
      </c>
      <c r="C4081" s="15">
        <v>11101672</v>
      </c>
      <c r="D4081" s="17">
        <v>2000000</v>
      </c>
      <c r="E4081" s="19">
        <v>13101672</v>
      </c>
      <c r="F4081" s="2">
        <v>11.666320000000001</v>
      </c>
      <c r="G4081" s="2">
        <v>125</v>
      </c>
    </row>
    <row r="4082" spans="1:7" x14ac:dyDescent="0.3">
      <c r="A4082" s="2">
        <v>582</v>
      </c>
      <c r="B4082" s="2" t="s">
        <v>12201</v>
      </c>
      <c r="C4082" s="14">
        <v>68000000</v>
      </c>
      <c r="D4082" s="16">
        <v>2000000</v>
      </c>
      <c r="E4082" s="18">
        <v>70000000</v>
      </c>
      <c r="F4082" s="2">
        <v>34.938177000000003</v>
      </c>
      <c r="G4082" s="2">
        <v>958</v>
      </c>
    </row>
    <row r="4083" spans="1:7" x14ac:dyDescent="0.3">
      <c r="A4083" s="2">
        <v>72213</v>
      </c>
      <c r="B4083" s="2" t="s">
        <v>12204</v>
      </c>
      <c r="C4083" s="15">
        <v>33522221</v>
      </c>
      <c r="D4083" s="17">
        <v>1000000</v>
      </c>
      <c r="E4083" s="19">
        <v>34522221</v>
      </c>
      <c r="F4083" s="2">
        <v>5.9611190000000001</v>
      </c>
      <c r="G4083" s="2">
        <v>77</v>
      </c>
    </row>
    <row r="4084" spans="1:7" x14ac:dyDescent="0.3">
      <c r="A4084" s="2">
        <v>990</v>
      </c>
      <c r="B4084" s="2" t="s">
        <v>12207</v>
      </c>
      <c r="C4084" s="14">
        <v>5600000</v>
      </c>
      <c r="D4084" s="16">
        <v>2000000</v>
      </c>
      <c r="E4084" s="18">
        <v>7600000</v>
      </c>
      <c r="F4084" s="2">
        <v>17.639478</v>
      </c>
      <c r="G4084" s="2">
        <v>240</v>
      </c>
    </row>
    <row r="4085" spans="1:7" x14ac:dyDescent="0.3">
      <c r="A4085" s="2">
        <v>55604</v>
      </c>
      <c r="B4085" s="2" t="s">
        <v>12210</v>
      </c>
      <c r="C4085" s="15">
        <v>7172000</v>
      </c>
      <c r="D4085" s="17">
        <v>2000000</v>
      </c>
      <c r="E4085" s="19">
        <v>9172000</v>
      </c>
      <c r="F4085" s="2">
        <v>1.8670040000000001</v>
      </c>
      <c r="G4085" s="2">
        <v>8</v>
      </c>
    </row>
    <row r="4086" spans="1:7" x14ac:dyDescent="0.3">
      <c r="A4086" s="2">
        <v>9662</v>
      </c>
      <c r="B4086" s="2" t="s">
        <v>12214</v>
      </c>
      <c r="C4086" s="14">
        <v>-6522324</v>
      </c>
      <c r="D4086" s="16">
        <v>8000000</v>
      </c>
      <c r="E4086" s="18">
        <v>1477676</v>
      </c>
      <c r="F4086" s="2">
        <v>13.944645</v>
      </c>
      <c r="G4086" s="2">
        <v>231</v>
      </c>
    </row>
    <row r="4087" spans="1:7" x14ac:dyDescent="0.3">
      <c r="A4087" s="2">
        <v>20862</v>
      </c>
      <c r="B4087" s="2" t="s">
        <v>12217</v>
      </c>
      <c r="C4087" s="15">
        <v>0</v>
      </c>
      <c r="D4087" s="17">
        <v>0</v>
      </c>
      <c r="E4087" s="19">
        <v>0</v>
      </c>
      <c r="F4087" s="2">
        <v>2.3045520000000002</v>
      </c>
      <c r="G4087" s="2">
        <v>24</v>
      </c>
    </row>
    <row r="4088" spans="1:7" x14ac:dyDescent="0.3">
      <c r="A4088" s="2">
        <v>2771</v>
      </c>
      <c r="B4088" s="2" t="s">
        <v>12220</v>
      </c>
      <c r="C4088" s="14">
        <v>6003587</v>
      </c>
      <c r="D4088" s="16">
        <v>0</v>
      </c>
      <c r="E4088" s="18">
        <v>6003587</v>
      </c>
      <c r="F4088" s="2">
        <v>7.7928509999999998</v>
      </c>
      <c r="G4088" s="2">
        <v>120</v>
      </c>
    </row>
    <row r="4089" spans="1:7" x14ac:dyDescent="0.3">
      <c r="A4089" s="2">
        <v>80</v>
      </c>
      <c r="B4089" s="2" t="s">
        <v>12222</v>
      </c>
      <c r="C4089" s="15">
        <v>13292615</v>
      </c>
      <c r="D4089" s="17">
        <v>2700000</v>
      </c>
      <c r="E4089" s="19">
        <v>15992615</v>
      </c>
      <c r="F4089" s="2">
        <v>14.799322999999999</v>
      </c>
      <c r="G4089" s="2">
        <v>718</v>
      </c>
    </row>
    <row r="4090" spans="1:7" x14ac:dyDescent="0.3">
      <c r="A4090" s="2">
        <v>55</v>
      </c>
      <c r="B4090" s="2" t="s">
        <v>12224</v>
      </c>
      <c r="C4090" s="14">
        <v>18908467</v>
      </c>
      <c r="D4090" s="16">
        <v>2000000</v>
      </c>
      <c r="E4090" s="18">
        <v>20908467</v>
      </c>
      <c r="F4090" s="2">
        <v>23.281616</v>
      </c>
      <c r="G4090" s="2">
        <v>521</v>
      </c>
    </row>
    <row r="4091" spans="1:7" x14ac:dyDescent="0.3">
      <c r="A4091" s="2">
        <v>11023</v>
      </c>
      <c r="B4091" s="2" t="s">
        <v>12227</v>
      </c>
      <c r="C4091" s="15">
        <v>2601043</v>
      </c>
      <c r="D4091" s="17">
        <v>2000000</v>
      </c>
      <c r="E4091" s="19">
        <v>4601043</v>
      </c>
      <c r="F4091" s="2">
        <v>20.331593000000002</v>
      </c>
      <c r="G4091" s="2">
        <v>339</v>
      </c>
    </row>
    <row r="4092" spans="1:7" x14ac:dyDescent="0.3">
      <c r="A4092" s="2">
        <v>33667</v>
      </c>
      <c r="B4092" s="2" t="s">
        <v>12229</v>
      </c>
      <c r="C4092" s="14">
        <v>5800000</v>
      </c>
      <c r="D4092" s="16">
        <v>2000000</v>
      </c>
      <c r="E4092" s="18">
        <v>7800000</v>
      </c>
      <c r="F4092" s="2">
        <v>5.3815359999999997</v>
      </c>
      <c r="G4092" s="2">
        <v>47</v>
      </c>
    </row>
    <row r="4093" spans="1:7" x14ac:dyDescent="0.3">
      <c r="A4093" s="2">
        <v>39013</v>
      </c>
      <c r="B4093" s="2" t="s">
        <v>12232</v>
      </c>
      <c r="C4093" s="15">
        <v>11831503</v>
      </c>
      <c r="D4093" s="17">
        <v>2000000</v>
      </c>
      <c r="E4093" s="19">
        <v>13831503</v>
      </c>
      <c r="F4093" s="2">
        <v>20.834883000000001</v>
      </c>
      <c r="G4093" s="2">
        <v>565</v>
      </c>
    </row>
    <row r="4094" spans="1:7" x14ac:dyDescent="0.3">
      <c r="A4094" s="2">
        <v>11194</v>
      </c>
      <c r="B4094" s="2" t="s">
        <v>12236</v>
      </c>
      <c r="C4094" s="14">
        <v>13885802</v>
      </c>
      <c r="D4094" s="16">
        <v>0</v>
      </c>
      <c r="E4094" s="18">
        <v>13885802</v>
      </c>
      <c r="F4094" s="2">
        <v>14.045887</v>
      </c>
      <c r="G4094" s="2">
        <v>138</v>
      </c>
    </row>
    <row r="4095" spans="1:7" x14ac:dyDescent="0.3">
      <c r="A4095" s="2">
        <v>43839</v>
      </c>
      <c r="B4095" s="2" t="s">
        <v>12239</v>
      </c>
      <c r="C4095" s="15">
        <v>2000000</v>
      </c>
      <c r="D4095" s="17">
        <v>2000000</v>
      </c>
      <c r="E4095" s="19">
        <v>4000000</v>
      </c>
      <c r="F4095" s="2">
        <v>0.48397400000000002</v>
      </c>
      <c r="G4095" s="2">
        <v>6</v>
      </c>
    </row>
    <row r="4096" spans="1:7" x14ac:dyDescent="0.3">
      <c r="A4096" s="2">
        <v>1382</v>
      </c>
      <c r="B4096" s="2" t="s">
        <v>12242</v>
      </c>
      <c r="C4096" s="14">
        <v>0</v>
      </c>
      <c r="D4096" s="16">
        <v>0</v>
      </c>
      <c r="E4096" s="18">
        <v>0</v>
      </c>
      <c r="F4096" s="2">
        <v>9.7190940000000001</v>
      </c>
      <c r="G4096" s="2">
        <v>107</v>
      </c>
    </row>
    <row r="4097" spans="1:7" x14ac:dyDescent="0.3">
      <c r="A4097" s="2">
        <v>44639</v>
      </c>
      <c r="B4097" s="2" t="s">
        <v>12245</v>
      </c>
      <c r="C4097" s="15">
        <v>5871522</v>
      </c>
      <c r="D4097" s="17">
        <v>2000000</v>
      </c>
      <c r="E4097" s="19">
        <v>7871522</v>
      </c>
      <c r="F4097" s="2">
        <v>16.930914000000001</v>
      </c>
      <c r="G4097" s="2">
        <v>286</v>
      </c>
    </row>
    <row r="4098" spans="1:7" x14ac:dyDescent="0.3">
      <c r="A4098" s="2">
        <v>301351</v>
      </c>
      <c r="B4098" s="2" t="s">
        <v>12247</v>
      </c>
      <c r="C4098" s="14">
        <v>5122090</v>
      </c>
      <c r="D4098" s="16">
        <v>6000000</v>
      </c>
      <c r="E4098" s="18">
        <v>11122090</v>
      </c>
      <c r="F4098" s="2">
        <v>28.819424000000001</v>
      </c>
      <c r="G4098" s="2">
        <v>658</v>
      </c>
    </row>
    <row r="4099" spans="1:7" x14ac:dyDescent="0.3">
      <c r="A4099" s="2">
        <v>4816</v>
      </c>
      <c r="B4099" s="2" t="s">
        <v>12250</v>
      </c>
      <c r="C4099" s="15">
        <v>0</v>
      </c>
      <c r="D4099" s="17">
        <v>0</v>
      </c>
      <c r="E4099" s="19">
        <v>0</v>
      </c>
      <c r="F4099" s="2">
        <v>18.223139</v>
      </c>
      <c r="G4099" s="2">
        <v>298</v>
      </c>
    </row>
    <row r="4100" spans="1:7" x14ac:dyDescent="0.3">
      <c r="A4100" s="2">
        <v>7873</v>
      </c>
      <c r="B4100" s="2" t="s">
        <v>12254</v>
      </c>
      <c r="C4100" s="14">
        <v>3967038</v>
      </c>
      <c r="D4100" s="16">
        <v>2000000</v>
      </c>
      <c r="E4100" s="18">
        <v>5967038</v>
      </c>
      <c r="F4100" s="2">
        <v>12.999022999999999</v>
      </c>
      <c r="G4100" s="2">
        <v>197</v>
      </c>
    </row>
    <row r="4101" spans="1:7" x14ac:dyDescent="0.3">
      <c r="A4101" s="2">
        <v>331190</v>
      </c>
      <c r="B4101" s="2" t="s">
        <v>12256</v>
      </c>
      <c r="C4101" s="15">
        <v>801508</v>
      </c>
      <c r="D4101" s="17">
        <v>2000000</v>
      </c>
      <c r="E4101" s="19">
        <v>2801508</v>
      </c>
      <c r="F4101" s="2">
        <v>6.7288819999999996</v>
      </c>
      <c r="G4101" s="2">
        <v>92</v>
      </c>
    </row>
    <row r="4102" spans="1:7" x14ac:dyDescent="0.3">
      <c r="A4102" s="2">
        <v>15186</v>
      </c>
      <c r="B4102" s="2" t="s">
        <v>12259</v>
      </c>
      <c r="C4102" s="14">
        <v>506446</v>
      </c>
      <c r="D4102" s="16">
        <v>2000000</v>
      </c>
      <c r="E4102" s="18">
        <v>2506446</v>
      </c>
      <c r="F4102" s="2">
        <v>1.95686</v>
      </c>
      <c r="G4102" s="2">
        <v>26</v>
      </c>
    </row>
    <row r="4103" spans="1:7" x14ac:dyDescent="0.3">
      <c r="A4103" s="2">
        <v>17994</v>
      </c>
      <c r="B4103" s="2" t="s">
        <v>12261</v>
      </c>
      <c r="C4103" s="15">
        <v>0</v>
      </c>
      <c r="D4103" s="17">
        <v>0</v>
      </c>
      <c r="E4103" s="19">
        <v>0</v>
      </c>
      <c r="F4103" s="2">
        <v>7.151154</v>
      </c>
      <c r="G4103" s="2">
        <v>58</v>
      </c>
    </row>
    <row r="4104" spans="1:7" x14ac:dyDescent="0.3">
      <c r="A4104" s="2">
        <v>1378</v>
      </c>
      <c r="B4104" s="2" t="s">
        <v>12264</v>
      </c>
      <c r="C4104" s="14">
        <v>3179037</v>
      </c>
      <c r="D4104" s="16">
        <v>2000000</v>
      </c>
      <c r="E4104" s="18">
        <v>5179037</v>
      </c>
      <c r="F4104" s="2">
        <v>14.846000999999999</v>
      </c>
      <c r="G4104" s="2">
        <v>140</v>
      </c>
    </row>
    <row r="4105" spans="1:7" x14ac:dyDescent="0.3">
      <c r="A4105" s="2">
        <v>8885</v>
      </c>
      <c r="B4105" s="2" t="s">
        <v>12268</v>
      </c>
      <c r="C4105" s="15">
        <v>9125849</v>
      </c>
      <c r="D4105" s="17">
        <v>2000000</v>
      </c>
      <c r="E4105" s="19">
        <v>11125849</v>
      </c>
      <c r="F4105" s="2">
        <v>14.082509999999999</v>
      </c>
      <c r="G4105" s="2">
        <v>291</v>
      </c>
    </row>
    <row r="4106" spans="1:7" x14ac:dyDescent="0.3">
      <c r="A4106" s="2">
        <v>48382</v>
      </c>
      <c r="B4106" s="2" t="s">
        <v>12274</v>
      </c>
      <c r="C4106" s="14">
        <v>-327270</v>
      </c>
      <c r="D4106" s="16">
        <v>2000000</v>
      </c>
      <c r="E4106" s="18">
        <v>1672730</v>
      </c>
      <c r="F4106" s="2">
        <v>3.1947000000000003E-2</v>
      </c>
      <c r="G4106" s="2">
        <v>2</v>
      </c>
    </row>
    <row r="4107" spans="1:7" x14ac:dyDescent="0.3">
      <c r="A4107" s="2">
        <v>12901</v>
      </c>
      <c r="B4107" s="2" t="s">
        <v>12276</v>
      </c>
      <c r="C4107" s="15">
        <v>-568377</v>
      </c>
      <c r="D4107" s="17">
        <v>2000000</v>
      </c>
      <c r="E4107" s="19">
        <v>1431623</v>
      </c>
      <c r="F4107" s="2">
        <v>2.2837960000000002</v>
      </c>
      <c r="G4107" s="2">
        <v>23</v>
      </c>
    </row>
    <row r="4108" spans="1:7" x14ac:dyDescent="0.3">
      <c r="A4108" s="2">
        <v>250124</v>
      </c>
      <c r="B4108" s="2" t="s">
        <v>12278</v>
      </c>
      <c r="C4108" s="14">
        <v>-522998</v>
      </c>
      <c r="D4108" s="16">
        <v>2000000</v>
      </c>
      <c r="E4108" s="18">
        <v>1477002</v>
      </c>
      <c r="F4108" s="2">
        <v>18.224326000000001</v>
      </c>
      <c r="G4108" s="2">
        <v>279</v>
      </c>
    </row>
    <row r="4109" spans="1:7" x14ac:dyDescent="0.3">
      <c r="A4109" s="2">
        <v>14284</v>
      </c>
      <c r="B4109" s="2" t="s">
        <v>12282</v>
      </c>
      <c r="C4109" s="15">
        <v>-2000000</v>
      </c>
      <c r="D4109" s="17">
        <v>2000000</v>
      </c>
      <c r="E4109" s="19">
        <v>0</v>
      </c>
      <c r="F4109" s="2">
        <v>3.4315899999999999</v>
      </c>
      <c r="G4109" s="2">
        <v>31</v>
      </c>
    </row>
    <row r="4110" spans="1:7" x14ac:dyDescent="0.3">
      <c r="A4110" s="2">
        <v>57120</v>
      </c>
      <c r="B4110" s="2" t="s">
        <v>12285</v>
      </c>
      <c r="C4110" s="14">
        <v>876302</v>
      </c>
      <c r="D4110" s="16">
        <v>0</v>
      </c>
      <c r="E4110" s="18">
        <v>876302</v>
      </c>
      <c r="F4110" s="2">
        <v>4.7498849999999999</v>
      </c>
      <c r="G4110" s="2">
        <v>77</v>
      </c>
    </row>
    <row r="4111" spans="1:7" x14ac:dyDescent="0.3">
      <c r="A4111" s="2">
        <v>12228</v>
      </c>
      <c r="B4111" s="2" t="s">
        <v>12289</v>
      </c>
      <c r="C4111" s="15">
        <v>-1346379</v>
      </c>
      <c r="D4111" s="17">
        <v>2000000</v>
      </c>
      <c r="E4111" s="19">
        <v>653621</v>
      </c>
      <c r="F4111" s="2">
        <v>3.9800719999999998</v>
      </c>
      <c r="G4111" s="2">
        <v>31</v>
      </c>
    </row>
    <row r="4112" spans="1:7" x14ac:dyDescent="0.3">
      <c r="A4112" s="2">
        <v>22617</v>
      </c>
      <c r="B4112" s="2" t="s">
        <v>12291</v>
      </c>
      <c r="C4112" s="14">
        <v>0</v>
      </c>
      <c r="D4112" s="16">
        <v>0</v>
      </c>
      <c r="E4112" s="18">
        <v>0</v>
      </c>
      <c r="F4112" s="2">
        <v>1.096355</v>
      </c>
      <c r="G4112" s="2">
        <v>19</v>
      </c>
    </row>
    <row r="4113" spans="1:7" x14ac:dyDescent="0.3">
      <c r="A4113" s="2">
        <v>55561</v>
      </c>
      <c r="B4113" s="2" t="s">
        <v>12295</v>
      </c>
      <c r="C4113" s="15">
        <v>0</v>
      </c>
      <c r="D4113" s="17">
        <v>0</v>
      </c>
      <c r="E4113" s="19">
        <v>0</v>
      </c>
      <c r="F4113" s="2">
        <v>1.1969430000000001</v>
      </c>
      <c r="G4113" s="2">
        <v>13</v>
      </c>
    </row>
    <row r="4114" spans="1:7" x14ac:dyDescent="0.3">
      <c r="A4114" s="2">
        <v>42889</v>
      </c>
      <c r="B4114" s="2" t="s">
        <v>12297</v>
      </c>
      <c r="C4114" s="14">
        <v>-1436294</v>
      </c>
      <c r="D4114" s="16">
        <v>2000000</v>
      </c>
      <c r="E4114" s="18">
        <v>563706</v>
      </c>
      <c r="F4114" s="2">
        <v>3.1253820000000001</v>
      </c>
      <c r="G4114" s="2">
        <v>19</v>
      </c>
    </row>
    <row r="4115" spans="1:7" x14ac:dyDescent="0.3">
      <c r="A4115" s="2">
        <v>10656</v>
      </c>
      <c r="B4115" s="2" t="s">
        <v>12300</v>
      </c>
      <c r="C4115" s="15">
        <v>-1609341</v>
      </c>
      <c r="D4115" s="17">
        <v>2000000</v>
      </c>
      <c r="E4115" s="19">
        <v>390659</v>
      </c>
      <c r="F4115" s="2">
        <v>5.2610650000000003</v>
      </c>
      <c r="G4115" s="2">
        <v>86</v>
      </c>
    </row>
    <row r="4116" spans="1:7" x14ac:dyDescent="0.3">
      <c r="A4116" s="2">
        <v>24363</v>
      </c>
      <c r="B4116" s="2" t="s">
        <v>12302</v>
      </c>
      <c r="C4116" s="14">
        <v>0</v>
      </c>
      <c r="D4116" s="16">
        <v>0</v>
      </c>
      <c r="E4116" s="18">
        <v>0</v>
      </c>
      <c r="F4116" s="2">
        <v>6.3377350000000003</v>
      </c>
      <c r="G4116" s="2">
        <v>23</v>
      </c>
    </row>
    <row r="4117" spans="1:7" x14ac:dyDescent="0.3">
      <c r="A4117" s="2">
        <v>13121</v>
      </c>
      <c r="B4117" s="2" t="s">
        <v>12305</v>
      </c>
      <c r="C4117" s="15">
        <v>0</v>
      </c>
      <c r="D4117" s="17">
        <v>0</v>
      </c>
      <c r="E4117" s="19">
        <v>0</v>
      </c>
      <c r="F4117" s="2">
        <v>7.359286</v>
      </c>
      <c r="G4117" s="2">
        <v>210</v>
      </c>
    </row>
    <row r="4118" spans="1:7" x14ac:dyDescent="0.3">
      <c r="A4118" s="2">
        <v>24746</v>
      </c>
      <c r="B4118" s="2" t="s">
        <v>12308</v>
      </c>
      <c r="C4118" s="14">
        <v>-1875506</v>
      </c>
      <c r="D4118" s="16">
        <v>2000000</v>
      </c>
      <c r="E4118" s="18">
        <v>124494</v>
      </c>
      <c r="F4118" s="2">
        <v>1.8921829999999999</v>
      </c>
      <c r="G4118" s="2">
        <v>36</v>
      </c>
    </row>
    <row r="4119" spans="1:7" x14ac:dyDescent="0.3">
      <c r="A4119" s="2">
        <v>325140</v>
      </c>
      <c r="B4119" s="2" t="s">
        <v>12311</v>
      </c>
      <c r="C4119" s="15">
        <v>0</v>
      </c>
      <c r="D4119" s="17">
        <v>0</v>
      </c>
      <c r="E4119" s="19">
        <v>0</v>
      </c>
      <c r="F4119" s="2">
        <v>1.186E-3</v>
      </c>
      <c r="G4119" s="2">
        <v>0</v>
      </c>
    </row>
    <row r="4120" spans="1:7" x14ac:dyDescent="0.3">
      <c r="A4120" s="2">
        <v>12109</v>
      </c>
      <c r="B4120" s="2" t="s">
        <v>12312</v>
      </c>
      <c r="C4120" s="14">
        <v>-1879380</v>
      </c>
      <c r="D4120" s="16">
        <v>2000000</v>
      </c>
      <c r="E4120" s="18">
        <v>120620</v>
      </c>
      <c r="F4120" s="2">
        <v>3.9114450000000001</v>
      </c>
      <c r="G4120" s="2">
        <v>52</v>
      </c>
    </row>
    <row r="4121" spans="1:7" x14ac:dyDescent="0.3">
      <c r="A4121" s="2">
        <v>27023</v>
      </c>
      <c r="B4121" s="2" t="s">
        <v>12314</v>
      </c>
      <c r="C4121" s="15">
        <v>-3688269</v>
      </c>
      <c r="D4121" s="17">
        <v>3800000</v>
      </c>
      <c r="E4121" s="19">
        <v>111731</v>
      </c>
      <c r="F4121" s="2">
        <v>2.559806</v>
      </c>
      <c r="G4121" s="2">
        <v>18</v>
      </c>
    </row>
    <row r="4122" spans="1:7" x14ac:dyDescent="0.3">
      <c r="A4122" s="2">
        <v>22913</v>
      </c>
      <c r="B4122" s="2" t="s">
        <v>12317</v>
      </c>
      <c r="C4122" s="14">
        <v>0</v>
      </c>
      <c r="D4122" s="16">
        <v>0</v>
      </c>
      <c r="E4122" s="18">
        <v>0</v>
      </c>
      <c r="F4122" s="2">
        <v>0.74440600000000001</v>
      </c>
      <c r="G4122" s="2">
        <v>10</v>
      </c>
    </row>
    <row r="4123" spans="1:7" x14ac:dyDescent="0.3">
      <c r="A4123" s="2">
        <v>273899</v>
      </c>
      <c r="B4123" s="2" t="s">
        <v>12320</v>
      </c>
      <c r="C4123" s="15">
        <v>-13312326</v>
      </c>
      <c r="D4123" s="17">
        <v>13500000</v>
      </c>
      <c r="E4123" s="19">
        <v>187674</v>
      </c>
      <c r="F4123" s="2">
        <v>5.1602300000000003</v>
      </c>
      <c r="G4123" s="2">
        <v>32</v>
      </c>
    </row>
    <row r="4124" spans="1:7" x14ac:dyDescent="0.3">
      <c r="A4124" s="2">
        <v>20653</v>
      </c>
      <c r="B4124" s="2" t="s">
        <v>12323</v>
      </c>
      <c r="C4124" s="14">
        <v>-5900000</v>
      </c>
      <c r="D4124" s="16">
        <v>7000000</v>
      </c>
      <c r="E4124" s="18">
        <v>1100000</v>
      </c>
      <c r="F4124" s="2">
        <v>0.25359500000000001</v>
      </c>
      <c r="G4124" s="2">
        <v>3</v>
      </c>
    </row>
    <row r="4125" spans="1:7" x14ac:dyDescent="0.3">
      <c r="A4125" s="2">
        <v>67373</v>
      </c>
      <c r="B4125" s="2" t="s">
        <v>12325</v>
      </c>
      <c r="C4125" s="15">
        <v>0</v>
      </c>
      <c r="D4125" s="17">
        <v>0</v>
      </c>
      <c r="E4125" s="19">
        <v>0</v>
      </c>
      <c r="F4125" s="2">
        <v>4.6868E-2</v>
      </c>
      <c r="G4125" s="2">
        <v>1</v>
      </c>
    </row>
    <row r="4126" spans="1:7" x14ac:dyDescent="0.3">
      <c r="A4126" s="2">
        <v>171759</v>
      </c>
      <c r="B4126" s="2" t="s">
        <v>12328</v>
      </c>
      <c r="C4126" s="14">
        <v>0</v>
      </c>
      <c r="D4126" s="16">
        <v>0</v>
      </c>
      <c r="E4126" s="18">
        <v>0</v>
      </c>
      <c r="F4126" s="2">
        <v>2.9529320000000001</v>
      </c>
      <c r="G4126" s="2">
        <v>13</v>
      </c>
    </row>
    <row r="4127" spans="1:7" x14ac:dyDescent="0.3">
      <c r="A4127" s="2">
        <v>206296</v>
      </c>
      <c r="B4127" s="2" t="s">
        <v>12332</v>
      </c>
      <c r="C4127" s="15">
        <v>0</v>
      </c>
      <c r="D4127" s="17">
        <v>0</v>
      </c>
      <c r="E4127" s="19">
        <v>0</v>
      </c>
      <c r="F4127" s="2">
        <v>5.5630680000000003</v>
      </c>
      <c r="G4127" s="2">
        <v>143</v>
      </c>
    </row>
    <row r="4128" spans="1:7" x14ac:dyDescent="0.3">
      <c r="A4128" s="2">
        <v>35219</v>
      </c>
      <c r="B4128" s="2" t="s">
        <v>12335</v>
      </c>
      <c r="C4128" s="14">
        <v>0</v>
      </c>
      <c r="D4128" s="16">
        <v>0</v>
      </c>
      <c r="E4128" s="18">
        <v>0</v>
      </c>
      <c r="F4128" s="2">
        <v>1.1610339999999999</v>
      </c>
      <c r="G4128" s="2">
        <v>9</v>
      </c>
    </row>
    <row r="4129" spans="1:7" x14ac:dyDescent="0.3">
      <c r="A4129" s="2">
        <v>28260</v>
      </c>
      <c r="B4129" s="2" t="s">
        <v>12340</v>
      </c>
      <c r="C4129" s="15">
        <v>-1945793</v>
      </c>
      <c r="D4129" s="17">
        <v>2000000</v>
      </c>
      <c r="E4129" s="19">
        <v>54207</v>
      </c>
      <c r="F4129" s="2">
        <v>7.5029339999999998</v>
      </c>
      <c r="G4129" s="2">
        <v>88</v>
      </c>
    </row>
    <row r="4130" spans="1:7" x14ac:dyDescent="0.3">
      <c r="A4130" s="2">
        <v>7515</v>
      </c>
      <c r="B4130" s="2" t="s">
        <v>12344</v>
      </c>
      <c r="C4130" s="14">
        <v>0</v>
      </c>
      <c r="D4130" s="16">
        <v>0</v>
      </c>
      <c r="E4130" s="18">
        <v>0</v>
      </c>
      <c r="F4130" s="2">
        <v>5.3504230000000002</v>
      </c>
      <c r="G4130" s="2">
        <v>96</v>
      </c>
    </row>
    <row r="4131" spans="1:7" x14ac:dyDescent="0.3">
      <c r="A4131" s="2">
        <v>13075</v>
      </c>
      <c r="B4131" s="2" t="s">
        <v>12347</v>
      </c>
      <c r="C4131" s="15">
        <v>-1377194</v>
      </c>
      <c r="D4131" s="17">
        <v>2000000</v>
      </c>
      <c r="E4131" s="19">
        <v>622806</v>
      </c>
      <c r="F4131" s="2">
        <v>4.2615090000000002</v>
      </c>
      <c r="G4131" s="2">
        <v>41</v>
      </c>
    </row>
    <row r="4132" spans="1:7" x14ac:dyDescent="0.3">
      <c r="A4132" s="2">
        <v>335866</v>
      </c>
      <c r="B4132" s="2" t="s">
        <v>12351</v>
      </c>
      <c r="C4132" s="14">
        <v>0</v>
      </c>
      <c r="D4132" s="16">
        <v>0</v>
      </c>
      <c r="E4132" s="18">
        <v>0</v>
      </c>
      <c r="F4132" s="2">
        <v>6.7521409999999999</v>
      </c>
      <c r="G4132" s="2">
        <v>333</v>
      </c>
    </row>
    <row r="4133" spans="1:7" x14ac:dyDescent="0.3">
      <c r="A4133" s="2">
        <v>13510</v>
      </c>
      <c r="B4133" s="2" t="s">
        <v>12355</v>
      </c>
      <c r="C4133" s="15">
        <v>3983997</v>
      </c>
      <c r="D4133" s="17">
        <v>0</v>
      </c>
      <c r="E4133" s="19">
        <v>3983997</v>
      </c>
      <c r="F4133" s="2">
        <v>20.362373000000002</v>
      </c>
      <c r="G4133" s="2">
        <v>406</v>
      </c>
    </row>
    <row r="4134" spans="1:7" x14ac:dyDescent="0.3">
      <c r="A4134" s="2">
        <v>215881</v>
      </c>
      <c r="B4134" s="2" t="s">
        <v>12358</v>
      </c>
      <c r="C4134" s="14">
        <v>0</v>
      </c>
      <c r="D4134" s="16">
        <v>0</v>
      </c>
      <c r="E4134" s="18">
        <v>0</v>
      </c>
      <c r="F4134" s="2">
        <v>5.0993680000000001</v>
      </c>
      <c r="G4134" s="2">
        <v>40</v>
      </c>
    </row>
    <row r="4135" spans="1:7" x14ac:dyDescent="0.3">
      <c r="A4135" s="2">
        <v>18238</v>
      </c>
      <c r="B4135" s="2" t="s">
        <v>12360</v>
      </c>
      <c r="C4135" s="15">
        <v>0</v>
      </c>
      <c r="D4135" s="17">
        <v>0</v>
      </c>
      <c r="E4135" s="19">
        <v>0</v>
      </c>
      <c r="F4135" s="2">
        <v>6.6328909999999999</v>
      </c>
      <c r="G4135" s="2">
        <v>124</v>
      </c>
    </row>
    <row r="4136" spans="1:7" x14ac:dyDescent="0.3">
      <c r="A4136" s="2">
        <v>22600</v>
      </c>
      <c r="B4136" s="2" t="s">
        <v>12364</v>
      </c>
      <c r="C4136" s="14">
        <v>0</v>
      </c>
      <c r="D4136" s="16">
        <v>0</v>
      </c>
      <c r="E4136" s="18">
        <v>0</v>
      </c>
      <c r="F4136" s="2">
        <v>1.717376</v>
      </c>
      <c r="G4136" s="2">
        <v>16</v>
      </c>
    </row>
    <row r="4137" spans="1:7" x14ac:dyDescent="0.3">
      <c r="A4137" s="2">
        <v>12612</v>
      </c>
      <c r="B4137" s="2" t="s">
        <v>12368</v>
      </c>
      <c r="C4137" s="15">
        <v>0</v>
      </c>
      <c r="D4137" s="17">
        <v>0</v>
      </c>
      <c r="E4137" s="19">
        <v>0</v>
      </c>
      <c r="F4137" s="2">
        <v>4.9223970000000001</v>
      </c>
      <c r="G4137" s="2">
        <v>18</v>
      </c>
    </row>
    <row r="4138" spans="1:7" x14ac:dyDescent="0.3">
      <c r="A4138" s="2">
        <v>50698</v>
      </c>
      <c r="B4138" s="2" t="s">
        <v>12371</v>
      </c>
      <c r="C4138" s="14">
        <v>-1000000</v>
      </c>
      <c r="D4138" s="16">
        <v>1000000</v>
      </c>
      <c r="E4138" s="18">
        <v>0</v>
      </c>
      <c r="F4138" s="2">
        <v>13.222268</v>
      </c>
      <c r="G4138" s="2">
        <v>381</v>
      </c>
    </row>
    <row r="4139" spans="1:7" x14ac:dyDescent="0.3">
      <c r="A4139" s="2">
        <v>115210</v>
      </c>
      <c r="B4139" s="2" t="s">
        <v>12375</v>
      </c>
      <c r="C4139" s="15">
        <v>-5000</v>
      </c>
      <c r="D4139" s="17">
        <v>100000</v>
      </c>
      <c r="E4139" s="19">
        <v>95000</v>
      </c>
      <c r="F4139" s="2">
        <v>7.4477140000000004</v>
      </c>
      <c r="G4139" s="2">
        <v>92</v>
      </c>
    </row>
    <row r="4140" spans="1:7" x14ac:dyDescent="0.3">
      <c r="A4140" s="2">
        <v>34335</v>
      </c>
      <c r="B4140" s="2" t="s">
        <v>12379</v>
      </c>
      <c r="C4140" s="14">
        <v>-2000000</v>
      </c>
      <c r="D4140" s="16">
        <v>2000000</v>
      </c>
      <c r="E4140" s="18">
        <v>0</v>
      </c>
      <c r="F4140" s="2">
        <v>9.6879299999999997</v>
      </c>
      <c r="G4140" s="2">
        <v>84</v>
      </c>
    </row>
    <row r="4141" spans="1:7" x14ac:dyDescent="0.3">
      <c r="A4141" s="2">
        <v>11302</v>
      </c>
      <c r="B4141" s="2" t="s">
        <v>12383</v>
      </c>
      <c r="C4141" s="15">
        <v>9833696</v>
      </c>
      <c r="D4141" s="17">
        <v>2000000</v>
      </c>
      <c r="E4141" s="19">
        <v>11833696</v>
      </c>
      <c r="F4141" s="2">
        <v>5.9418519999999999</v>
      </c>
      <c r="G4141" s="2">
        <v>165</v>
      </c>
    </row>
    <row r="4142" spans="1:7" x14ac:dyDescent="0.3">
      <c r="A4142" s="2">
        <v>119458</v>
      </c>
      <c r="B4142" s="2" t="s">
        <v>12385</v>
      </c>
      <c r="C4142" s="14">
        <v>0</v>
      </c>
      <c r="D4142" s="16">
        <v>0</v>
      </c>
      <c r="E4142" s="18">
        <v>0</v>
      </c>
      <c r="F4142" s="2">
        <v>0.17431099999999999</v>
      </c>
      <c r="G4142" s="2">
        <v>2</v>
      </c>
    </row>
    <row r="4143" spans="1:7" x14ac:dyDescent="0.3">
      <c r="A4143" s="2">
        <v>20406</v>
      </c>
      <c r="B4143" s="2" t="s">
        <v>12388</v>
      </c>
      <c r="C4143" s="15">
        <v>0</v>
      </c>
      <c r="D4143" s="17">
        <v>0</v>
      </c>
      <c r="E4143" s="19">
        <v>0</v>
      </c>
      <c r="F4143" s="2">
        <v>0.36155399999999999</v>
      </c>
      <c r="G4143" s="2">
        <v>2</v>
      </c>
    </row>
    <row r="4144" spans="1:7" x14ac:dyDescent="0.3">
      <c r="A4144" s="2">
        <v>3766</v>
      </c>
      <c r="B4144" s="2" t="s">
        <v>12392</v>
      </c>
      <c r="C4144" s="14">
        <v>-2300000</v>
      </c>
      <c r="D4144" s="16">
        <v>2300000</v>
      </c>
      <c r="E4144" s="18">
        <v>0</v>
      </c>
      <c r="F4144" s="2">
        <v>8.0550840000000008</v>
      </c>
      <c r="G4144" s="2">
        <v>102</v>
      </c>
    </row>
    <row r="4145" spans="1:7" x14ac:dyDescent="0.3">
      <c r="A4145" s="2">
        <v>18616</v>
      </c>
      <c r="B4145" s="2" t="s">
        <v>12395</v>
      </c>
      <c r="C4145" s="15">
        <v>-2000000</v>
      </c>
      <c r="D4145" s="17">
        <v>2000000</v>
      </c>
      <c r="E4145" s="19">
        <v>0</v>
      </c>
      <c r="F4145" s="2">
        <v>4.3462709999999998</v>
      </c>
      <c r="G4145" s="2">
        <v>27</v>
      </c>
    </row>
    <row r="4146" spans="1:7" x14ac:dyDescent="0.3">
      <c r="A4146" s="2">
        <v>18808</v>
      </c>
      <c r="B4146" s="2" t="s">
        <v>12399</v>
      </c>
      <c r="C4146" s="14">
        <v>-14000000</v>
      </c>
      <c r="D4146" s="16">
        <v>14000000</v>
      </c>
      <c r="E4146" s="18">
        <v>0</v>
      </c>
      <c r="F4146" s="2">
        <v>3.4196849999999999</v>
      </c>
      <c r="G4146" s="2">
        <v>37</v>
      </c>
    </row>
    <row r="4147" spans="1:7" x14ac:dyDescent="0.3">
      <c r="A4147" s="2">
        <v>95755</v>
      </c>
      <c r="B4147" s="2" t="s">
        <v>12402</v>
      </c>
      <c r="C4147" s="15">
        <v>-2000000</v>
      </c>
      <c r="D4147" s="17">
        <v>2000000</v>
      </c>
      <c r="E4147" s="19">
        <v>0</v>
      </c>
      <c r="F4147" s="2">
        <v>5.1007410000000002</v>
      </c>
      <c r="G4147" s="2">
        <v>50</v>
      </c>
    </row>
    <row r="4148" spans="1:7" x14ac:dyDescent="0.3">
      <c r="A4148" s="2">
        <v>198062</v>
      </c>
      <c r="B4148" s="2" t="s">
        <v>12405</v>
      </c>
      <c r="C4148" s="14">
        <v>0</v>
      </c>
      <c r="D4148" s="16">
        <v>0</v>
      </c>
      <c r="E4148" s="18">
        <v>0</v>
      </c>
      <c r="F4148" s="2">
        <v>2.2535889999999998</v>
      </c>
      <c r="G4148" s="2">
        <v>45</v>
      </c>
    </row>
    <row r="4149" spans="1:7" x14ac:dyDescent="0.3">
      <c r="A4149" s="2">
        <v>188652</v>
      </c>
      <c r="B4149" s="2" t="s">
        <v>12409</v>
      </c>
      <c r="C4149" s="15">
        <v>0</v>
      </c>
      <c r="D4149" s="17">
        <v>0</v>
      </c>
      <c r="E4149" s="19">
        <v>0</v>
      </c>
      <c r="F4149" s="2">
        <v>0.20947499999999999</v>
      </c>
      <c r="G4149" s="2">
        <v>8</v>
      </c>
    </row>
    <row r="4150" spans="1:7" x14ac:dyDescent="0.3">
      <c r="A4150" s="2">
        <v>174311</v>
      </c>
      <c r="B4150" s="2" t="s">
        <v>12412</v>
      </c>
      <c r="C4150" s="14">
        <v>0</v>
      </c>
      <c r="D4150" s="16">
        <v>0</v>
      </c>
      <c r="E4150" s="18">
        <v>0</v>
      </c>
      <c r="F4150" s="2">
        <v>3.6135769999999998</v>
      </c>
      <c r="G4150" s="2">
        <v>36</v>
      </c>
    </row>
    <row r="4151" spans="1:7" x14ac:dyDescent="0.3">
      <c r="A4151" s="2">
        <v>12602</v>
      </c>
      <c r="B4151" s="2" t="s">
        <v>12416</v>
      </c>
      <c r="C4151" s="15">
        <v>0</v>
      </c>
      <c r="D4151" s="17">
        <v>0</v>
      </c>
      <c r="E4151" s="19">
        <v>0</v>
      </c>
      <c r="F4151" s="2">
        <v>1.2967839999999999</v>
      </c>
      <c r="G4151" s="2">
        <v>12</v>
      </c>
    </row>
    <row r="4152" spans="1:7" x14ac:dyDescent="0.3">
      <c r="A4152" s="2">
        <v>153795</v>
      </c>
      <c r="B4152" s="2" t="s">
        <v>12419</v>
      </c>
      <c r="C4152" s="14">
        <v>-7000000</v>
      </c>
      <c r="D4152" s="16">
        <v>7000000</v>
      </c>
      <c r="E4152" s="18">
        <v>0</v>
      </c>
      <c r="F4152" s="2">
        <v>4.5082899999999997</v>
      </c>
      <c r="G4152" s="2">
        <v>46</v>
      </c>
    </row>
    <row r="4153" spans="1:7" x14ac:dyDescent="0.3">
      <c r="A4153" s="2">
        <v>17768</v>
      </c>
      <c r="B4153" s="2" t="s">
        <v>12421</v>
      </c>
      <c r="C4153" s="15">
        <v>0</v>
      </c>
      <c r="D4153" s="17">
        <v>0</v>
      </c>
      <c r="E4153" s="19">
        <v>0</v>
      </c>
      <c r="F4153" s="2">
        <v>8.9021019999999993</v>
      </c>
      <c r="G4153" s="2">
        <v>24</v>
      </c>
    </row>
    <row r="4154" spans="1:7" x14ac:dyDescent="0.3">
      <c r="A4154" s="2">
        <v>13516</v>
      </c>
      <c r="B4154" s="2" t="s">
        <v>12423</v>
      </c>
      <c r="C4154" s="14">
        <v>0</v>
      </c>
      <c r="D4154" s="16">
        <v>0</v>
      </c>
      <c r="E4154" s="18">
        <v>0</v>
      </c>
      <c r="F4154" s="2">
        <v>1.6196349999999999</v>
      </c>
      <c r="G4154" s="2">
        <v>10</v>
      </c>
    </row>
    <row r="4155" spans="1:7" x14ac:dyDescent="0.3">
      <c r="A4155" s="2">
        <v>98549</v>
      </c>
      <c r="B4155" s="2" t="s">
        <v>12426</v>
      </c>
      <c r="C4155" s="15">
        <v>0</v>
      </c>
      <c r="D4155" s="17">
        <v>0</v>
      </c>
      <c r="E4155" s="19">
        <v>0</v>
      </c>
      <c r="F4155" s="2">
        <v>1.0025850000000001</v>
      </c>
      <c r="G4155" s="2">
        <v>8</v>
      </c>
    </row>
    <row r="4156" spans="1:7" x14ac:dyDescent="0.3">
      <c r="A4156" s="2">
        <v>312793</v>
      </c>
      <c r="B4156" s="2" t="s">
        <v>12431</v>
      </c>
      <c r="C4156" s="14">
        <v>0</v>
      </c>
      <c r="D4156" s="16">
        <v>0</v>
      </c>
      <c r="E4156" s="18">
        <v>0</v>
      </c>
      <c r="F4156" s="2">
        <v>1.3328040000000001</v>
      </c>
      <c r="G4156" s="2">
        <v>35</v>
      </c>
    </row>
    <row r="4157" spans="1:7" x14ac:dyDescent="0.3">
      <c r="A4157" s="2">
        <v>309919</v>
      </c>
      <c r="B4157" s="2" t="s">
        <v>12436</v>
      </c>
      <c r="C4157" s="15">
        <v>-2000000</v>
      </c>
      <c r="D4157" s="17">
        <v>2000000</v>
      </c>
      <c r="E4157" s="19">
        <v>0</v>
      </c>
      <c r="F4157" s="2">
        <v>2.00163</v>
      </c>
      <c r="G4157" s="2">
        <v>24</v>
      </c>
    </row>
    <row r="4158" spans="1:7" x14ac:dyDescent="0.3">
      <c r="A4158" s="2">
        <v>299553</v>
      </c>
      <c r="B4158" s="2" t="s">
        <v>12439</v>
      </c>
      <c r="C4158" s="14">
        <v>-2000000</v>
      </c>
      <c r="D4158" s="16">
        <v>2000000</v>
      </c>
      <c r="E4158" s="18">
        <v>0</v>
      </c>
      <c r="F4158" s="2">
        <v>1.187764</v>
      </c>
      <c r="G4158" s="2">
        <v>19</v>
      </c>
    </row>
    <row r="4159" spans="1:7" x14ac:dyDescent="0.3">
      <c r="A4159" s="2">
        <v>21309</v>
      </c>
      <c r="B4159" s="2" t="s">
        <v>12443</v>
      </c>
      <c r="C4159" s="15">
        <v>-19000000</v>
      </c>
      <c r="D4159" s="17">
        <v>19000000</v>
      </c>
      <c r="E4159" s="19">
        <v>0</v>
      </c>
      <c r="F4159" s="2">
        <v>6.4638059999999999</v>
      </c>
      <c r="G4159" s="2">
        <v>59</v>
      </c>
    </row>
    <row r="4160" spans="1:7" x14ac:dyDescent="0.3">
      <c r="A4160" s="2">
        <v>32235</v>
      </c>
      <c r="B4160" s="2" t="s">
        <v>12447</v>
      </c>
      <c r="C4160" s="14">
        <v>0</v>
      </c>
      <c r="D4160" s="16">
        <v>0</v>
      </c>
      <c r="E4160" s="18">
        <v>0</v>
      </c>
      <c r="F4160" s="2">
        <v>1.9802649999999999</v>
      </c>
      <c r="G4160" s="2">
        <v>24</v>
      </c>
    </row>
    <row r="4161" spans="1:7" x14ac:dyDescent="0.3">
      <c r="A4161" s="2">
        <v>329540</v>
      </c>
      <c r="B4161" s="2" t="s">
        <v>12449</v>
      </c>
      <c r="C4161" s="15">
        <v>-1950000</v>
      </c>
      <c r="D4161" s="17">
        <v>1950000</v>
      </c>
      <c r="E4161" s="19">
        <v>0</v>
      </c>
      <c r="F4161" s="2">
        <v>3.696123</v>
      </c>
      <c r="G4161" s="2">
        <v>49</v>
      </c>
    </row>
    <row r="4162" spans="1:7" x14ac:dyDescent="0.3">
      <c r="A4162" s="2">
        <v>26388</v>
      </c>
      <c r="B4162" s="2" t="s">
        <v>12452</v>
      </c>
      <c r="C4162" s="14">
        <v>17164830</v>
      </c>
      <c r="D4162" s="16">
        <v>1987650</v>
      </c>
      <c r="E4162" s="18">
        <v>19152480</v>
      </c>
      <c r="F4162" s="2">
        <v>32.841228999999998</v>
      </c>
      <c r="G4162" s="2">
        <v>827</v>
      </c>
    </row>
    <row r="4163" spans="1:7" x14ac:dyDescent="0.3">
      <c r="A4163" s="2">
        <v>49020</v>
      </c>
      <c r="B4163" s="2" t="s">
        <v>12455</v>
      </c>
      <c r="C4163" s="15">
        <v>864659</v>
      </c>
      <c r="D4163" s="17">
        <v>0</v>
      </c>
      <c r="E4163" s="19">
        <v>864659</v>
      </c>
      <c r="F4163" s="2">
        <v>8.5188659999999992</v>
      </c>
      <c r="G4163" s="2">
        <v>443</v>
      </c>
    </row>
    <row r="4164" spans="1:7" x14ac:dyDescent="0.3">
      <c r="A4164" s="2">
        <v>159037</v>
      </c>
      <c r="B4164" s="2" t="s">
        <v>12459</v>
      </c>
      <c r="C4164" s="14">
        <v>0</v>
      </c>
      <c r="D4164" s="16">
        <v>0</v>
      </c>
      <c r="E4164" s="18">
        <v>0</v>
      </c>
      <c r="F4164" s="2">
        <v>4.8922030000000003</v>
      </c>
      <c r="G4164" s="2">
        <v>55</v>
      </c>
    </row>
    <row r="4165" spans="1:7" x14ac:dyDescent="0.3">
      <c r="A4165" s="2">
        <v>12838</v>
      </c>
      <c r="B4165" s="2" t="s">
        <v>12464</v>
      </c>
      <c r="C4165" s="15">
        <v>0</v>
      </c>
      <c r="D4165" s="17">
        <v>0</v>
      </c>
      <c r="E4165" s="19">
        <v>0</v>
      </c>
      <c r="F4165" s="2">
        <v>4.6650260000000001</v>
      </c>
      <c r="G4165" s="2">
        <v>12</v>
      </c>
    </row>
    <row r="4166" spans="1:7" x14ac:dyDescent="0.3">
      <c r="A4166" s="2">
        <v>157293</v>
      </c>
      <c r="B4166" s="2" t="s">
        <v>12468</v>
      </c>
      <c r="C4166" s="14">
        <v>222000</v>
      </c>
      <c r="D4166" s="16">
        <v>0</v>
      </c>
      <c r="E4166" s="18">
        <v>222000</v>
      </c>
      <c r="F4166" s="2">
        <v>1.294967</v>
      </c>
      <c r="G4166" s="2">
        <v>10</v>
      </c>
    </row>
    <row r="4167" spans="1:7" x14ac:dyDescent="0.3">
      <c r="A4167" s="2">
        <v>14048</v>
      </c>
      <c r="B4167" s="2" t="s">
        <v>12473</v>
      </c>
      <c r="C4167" s="15">
        <v>2957978</v>
      </c>
      <c r="D4167" s="17">
        <v>0</v>
      </c>
      <c r="E4167" s="19">
        <v>2957978</v>
      </c>
      <c r="F4167" s="2">
        <v>14.331992</v>
      </c>
      <c r="G4167" s="2">
        <v>275</v>
      </c>
    </row>
    <row r="4168" spans="1:7" x14ac:dyDescent="0.3">
      <c r="A4168" s="2">
        <v>356987</v>
      </c>
      <c r="B4168" s="2" t="s">
        <v>12475</v>
      </c>
      <c r="C4168" s="14">
        <v>0</v>
      </c>
      <c r="D4168" s="16">
        <v>0</v>
      </c>
      <c r="E4168" s="18">
        <v>0</v>
      </c>
      <c r="F4168" s="2">
        <v>3.0684629999999999</v>
      </c>
      <c r="G4168" s="2">
        <v>27</v>
      </c>
    </row>
    <row r="4169" spans="1:7" x14ac:dyDescent="0.3">
      <c r="A4169" s="2">
        <v>295886</v>
      </c>
      <c r="B4169" s="2" t="s">
        <v>12479</v>
      </c>
      <c r="C4169" s="15">
        <v>-1900000</v>
      </c>
      <c r="D4169" s="17">
        <v>1900000</v>
      </c>
      <c r="E4169" s="19">
        <v>0</v>
      </c>
      <c r="F4169" s="2">
        <v>1.3677509999999999</v>
      </c>
      <c r="G4169" s="2">
        <v>21</v>
      </c>
    </row>
    <row r="4170" spans="1:7" x14ac:dyDescent="0.3">
      <c r="A4170" s="2">
        <v>38358</v>
      </c>
      <c r="B4170" s="2" t="s">
        <v>12482</v>
      </c>
      <c r="C4170" s="14">
        <v>65938090</v>
      </c>
      <c r="D4170" s="16">
        <v>1800000</v>
      </c>
      <c r="E4170" s="18">
        <v>67738090</v>
      </c>
      <c r="F4170" s="2">
        <v>14.838986</v>
      </c>
      <c r="G4170" s="2">
        <v>328</v>
      </c>
    </row>
    <row r="4171" spans="1:7" x14ac:dyDescent="0.3">
      <c r="A4171" s="2">
        <v>33511</v>
      </c>
      <c r="B4171" s="2" t="s">
        <v>12486</v>
      </c>
      <c r="C4171" s="15">
        <v>0</v>
      </c>
      <c r="D4171" s="17">
        <v>0</v>
      </c>
      <c r="E4171" s="19">
        <v>0</v>
      </c>
      <c r="F4171" s="2">
        <v>1.9509590000000001</v>
      </c>
      <c r="G4171" s="2">
        <v>244</v>
      </c>
    </row>
    <row r="4172" spans="1:7" x14ac:dyDescent="0.3">
      <c r="A4172" s="2">
        <v>702</v>
      </c>
      <c r="B4172" s="2" t="s">
        <v>12488</v>
      </c>
      <c r="C4172" s="14">
        <v>6200000</v>
      </c>
      <c r="D4172" s="16">
        <v>1800000</v>
      </c>
      <c r="E4172" s="18">
        <v>8000000</v>
      </c>
      <c r="F4172" s="2">
        <v>14.884755999999999</v>
      </c>
      <c r="G4172" s="2">
        <v>281</v>
      </c>
    </row>
    <row r="4173" spans="1:7" x14ac:dyDescent="0.3">
      <c r="A4173" s="2">
        <v>935</v>
      </c>
      <c r="B4173" s="2" t="s">
        <v>12492</v>
      </c>
      <c r="C4173" s="15">
        <v>7640272</v>
      </c>
      <c r="D4173" s="17">
        <v>1800000</v>
      </c>
      <c r="E4173" s="19">
        <v>9440272</v>
      </c>
      <c r="F4173" s="2">
        <v>41.996783000000001</v>
      </c>
      <c r="G4173" s="2">
        <v>1442</v>
      </c>
    </row>
    <row r="4174" spans="1:7" x14ac:dyDescent="0.3">
      <c r="A4174" s="2">
        <v>542</v>
      </c>
      <c r="B4174" s="2" t="s">
        <v>12494</v>
      </c>
      <c r="C4174" s="14">
        <v>-1800000</v>
      </c>
      <c r="D4174" s="16">
        <v>1800000</v>
      </c>
      <c r="E4174" s="18">
        <v>0</v>
      </c>
      <c r="F4174" s="2">
        <v>2.1794280000000001</v>
      </c>
      <c r="G4174" s="2">
        <v>36</v>
      </c>
    </row>
    <row r="4175" spans="1:7" x14ac:dyDescent="0.3">
      <c r="A4175" s="2">
        <v>84175</v>
      </c>
      <c r="B4175" s="2" t="s">
        <v>12498</v>
      </c>
      <c r="C4175" s="15">
        <v>19307746</v>
      </c>
      <c r="D4175" s="17">
        <v>1800000</v>
      </c>
      <c r="E4175" s="19">
        <v>21107746</v>
      </c>
      <c r="F4175" s="2">
        <v>12.471239000000001</v>
      </c>
      <c r="G4175" s="2">
        <v>403</v>
      </c>
    </row>
    <row r="4176" spans="1:7" x14ac:dyDescent="0.3">
      <c r="A4176" s="2">
        <v>1705</v>
      </c>
      <c r="B4176" s="2" t="s">
        <v>12502</v>
      </c>
      <c r="C4176" s="14">
        <v>7144595</v>
      </c>
      <c r="D4176" s="16">
        <v>1700000</v>
      </c>
      <c r="E4176" s="18">
        <v>8844595</v>
      </c>
      <c r="F4176" s="2">
        <v>13.315383000000001</v>
      </c>
      <c r="G4176" s="2">
        <v>215</v>
      </c>
    </row>
    <row r="4177" spans="1:7" x14ac:dyDescent="0.3">
      <c r="A4177" s="2">
        <v>62677</v>
      </c>
      <c r="B4177" s="2" t="s">
        <v>12505</v>
      </c>
      <c r="C4177" s="15">
        <v>0</v>
      </c>
      <c r="D4177" s="17">
        <v>0</v>
      </c>
      <c r="E4177" s="19">
        <v>0</v>
      </c>
      <c r="F4177" s="2">
        <v>3.363321</v>
      </c>
      <c r="G4177" s="2">
        <v>9</v>
      </c>
    </row>
    <row r="4178" spans="1:7" x14ac:dyDescent="0.3">
      <c r="A4178" s="2">
        <v>50875</v>
      </c>
      <c r="B4178" s="2" t="s">
        <v>12509</v>
      </c>
      <c r="C4178" s="14">
        <v>-1158267</v>
      </c>
      <c r="D4178" s="16">
        <v>2000000</v>
      </c>
      <c r="E4178" s="18">
        <v>841733</v>
      </c>
      <c r="F4178" s="2">
        <v>1.699101</v>
      </c>
      <c r="G4178" s="2">
        <v>14</v>
      </c>
    </row>
    <row r="4179" spans="1:7" x14ac:dyDescent="0.3">
      <c r="A4179" s="2">
        <v>260778</v>
      </c>
      <c r="B4179" s="2" t="s">
        <v>12512</v>
      </c>
      <c r="C4179" s="15">
        <v>0</v>
      </c>
      <c r="D4179" s="17">
        <v>0</v>
      </c>
      <c r="E4179" s="19">
        <v>0</v>
      </c>
      <c r="F4179" s="2">
        <v>0.32038699999999998</v>
      </c>
      <c r="G4179" s="2">
        <v>5</v>
      </c>
    </row>
    <row r="4180" spans="1:7" x14ac:dyDescent="0.3">
      <c r="A4180" s="2">
        <v>58492</v>
      </c>
      <c r="B4180" s="2" t="s">
        <v>12516</v>
      </c>
      <c r="C4180" s="14">
        <v>621951</v>
      </c>
      <c r="D4180" s="16">
        <v>0</v>
      </c>
      <c r="E4180" s="18">
        <v>621951</v>
      </c>
      <c r="F4180" s="2">
        <v>0.69249700000000003</v>
      </c>
      <c r="G4180" s="2">
        <v>88</v>
      </c>
    </row>
    <row r="4181" spans="1:7" x14ac:dyDescent="0.3">
      <c r="A4181" s="2">
        <v>44562</v>
      </c>
      <c r="B4181" s="2" t="s">
        <v>12519</v>
      </c>
      <c r="C4181" s="15">
        <v>0</v>
      </c>
      <c r="D4181" s="17">
        <v>0</v>
      </c>
      <c r="E4181" s="19">
        <v>0</v>
      </c>
      <c r="F4181" s="2">
        <v>2.3435999999999998E-2</v>
      </c>
      <c r="G4181" s="2">
        <v>12</v>
      </c>
    </row>
    <row r="4182" spans="1:7" x14ac:dyDescent="0.3">
      <c r="A4182" s="2">
        <v>37232</v>
      </c>
      <c r="B4182" s="2" t="s">
        <v>12523</v>
      </c>
      <c r="C4182" s="14">
        <v>0</v>
      </c>
      <c r="D4182" s="16">
        <v>0</v>
      </c>
      <c r="E4182" s="18">
        <v>0</v>
      </c>
      <c r="F4182" s="2">
        <v>0.749699</v>
      </c>
      <c r="G4182" s="2">
        <v>9</v>
      </c>
    </row>
    <row r="4183" spans="1:7" x14ac:dyDescent="0.3">
      <c r="A4183" s="2">
        <v>4929</v>
      </c>
      <c r="B4183" s="2" t="s">
        <v>12528</v>
      </c>
      <c r="C4183" s="15">
        <v>5000000</v>
      </c>
      <c r="D4183" s="17">
        <v>1800000</v>
      </c>
      <c r="E4183" s="19">
        <v>6800000</v>
      </c>
      <c r="F4183" s="2">
        <v>11.756943</v>
      </c>
      <c r="G4183" s="2">
        <v>192</v>
      </c>
    </row>
    <row r="4184" spans="1:7" x14ac:dyDescent="0.3">
      <c r="A4184" s="2">
        <v>36334</v>
      </c>
      <c r="B4184" s="2" t="s">
        <v>12530</v>
      </c>
      <c r="C4184" s="14">
        <v>0</v>
      </c>
      <c r="D4184" s="16">
        <v>0</v>
      </c>
      <c r="E4184" s="18">
        <v>0</v>
      </c>
      <c r="F4184" s="2">
        <v>0.22562699999999999</v>
      </c>
      <c r="G4184" s="2">
        <v>17</v>
      </c>
    </row>
    <row r="4185" spans="1:7" x14ac:dyDescent="0.3">
      <c r="A4185" s="2">
        <v>9783</v>
      </c>
      <c r="B4185" s="2" t="s">
        <v>12532</v>
      </c>
      <c r="C4185" s="15">
        <v>0</v>
      </c>
      <c r="D4185" s="17">
        <v>0</v>
      </c>
      <c r="E4185" s="19">
        <v>0</v>
      </c>
      <c r="F4185" s="2">
        <v>6.833164</v>
      </c>
      <c r="G4185" s="2">
        <v>33</v>
      </c>
    </row>
    <row r="4186" spans="1:7" x14ac:dyDescent="0.3">
      <c r="A4186" s="2">
        <v>386826</v>
      </c>
      <c r="B4186" s="2" t="s">
        <v>12536</v>
      </c>
      <c r="C4186" s="14">
        <v>0</v>
      </c>
      <c r="D4186" s="16">
        <v>0</v>
      </c>
      <c r="E4186" s="18">
        <v>0</v>
      </c>
      <c r="F4186" s="2">
        <v>6.0127E-2</v>
      </c>
      <c r="G4186" s="2">
        <v>0</v>
      </c>
    </row>
    <row r="4187" spans="1:7" x14ac:dyDescent="0.3">
      <c r="A4187" s="2">
        <v>205126</v>
      </c>
      <c r="B4187" s="2" t="s">
        <v>12539</v>
      </c>
      <c r="C4187" s="15">
        <v>-1800000</v>
      </c>
      <c r="D4187" s="17">
        <v>1800000</v>
      </c>
      <c r="E4187" s="19">
        <v>0</v>
      </c>
      <c r="F4187" s="2">
        <v>1.9594050000000001</v>
      </c>
      <c r="G4187" s="2">
        <v>22</v>
      </c>
    </row>
    <row r="4188" spans="1:7" x14ac:dyDescent="0.3">
      <c r="A4188" s="2">
        <v>98557</v>
      </c>
      <c r="B4188" s="2" t="s">
        <v>12543</v>
      </c>
      <c r="C4188" s="14">
        <v>-1800000</v>
      </c>
      <c r="D4188" s="16">
        <v>1800000</v>
      </c>
      <c r="E4188" s="18">
        <v>0</v>
      </c>
      <c r="F4188" s="2">
        <v>0.21543999999999999</v>
      </c>
      <c r="G4188" s="2">
        <v>4</v>
      </c>
    </row>
    <row r="4189" spans="1:7" x14ac:dyDescent="0.3">
      <c r="A4189" s="2">
        <v>104</v>
      </c>
      <c r="B4189" s="2" t="s">
        <v>12546</v>
      </c>
      <c r="C4189" s="15">
        <v>5737585</v>
      </c>
      <c r="D4189" s="17">
        <v>1530000</v>
      </c>
      <c r="E4189" s="19">
        <v>7267585</v>
      </c>
      <c r="F4189" s="2">
        <v>27.36562</v>
      </c>
      <c r="G4189" s="2">
        <v>664</v>
      </c>
    </row>
    <row r="4190" spans="1:7" x14ac:dyDescent="0.3">
      <c r="A4190" s="2">
        <v>10894</v>
      </c>
      <c r="B4190" s="2" t="s">
        <v>12549</v>
      </c>
      <c r="C4190" s="14">
        <v>-349723</v>
      </c>
      <c r="D4190" s="16">
        <v>500000</v>
      </c>
      <c r="E4190" s="18">
        <v>150277</v>
      </c>
      <c r="F4190" s="2">
        <v>8.650779</v>
      </c>
      <c r="G4190" s="2">
        <v>152</v>
      </c>
    </row>
    <row r="4191" spans="1:7" x14ac:dyDescent="0.3">
      <c r="A4191" s="2">
        <v>246449</v>
      </c>
      <c r="B4191" s="2" t="s">
        <v>12553</v>
      </c>
      <c r="C4191" s="15">
        <v>-1493619</v>
      </c>
      <c r="D4191" s="17">
        <v>1493619</v>
      </c>
      <c r="E4191" s="19">
        <v>0</v>
      </c>
      <c r="F4191" s="2">
        <v>2.492747</v>
      </c>
      <c r="G4191" s="2">
        <v>19</v>
      </c>
    </row>
    <row r="4192" spans="1:7" x14ac:dyDescent="0.3">
      <c r="A4192" s="2">
        <v>32579</v>
      </c>
      <c r="B4192" s="2" t="s">
        <v>12557</v>
      </c>
      <c r="C4192" s="14">
        <v>23311391</v>
      </c>
      <c r="D4192" s="16">
        <v>0</v>
      </c>
      <c r="E4192" s="18">
        <v>23311391</v>
      </c>
      <c r="F4192" s="2">
        <v>2.7564350000000002</v>
      </c>
      <c r="G4192" s="2">
        <v>28</v>
      </c>
    </row>
    <row r="4193" spans="1:7" x14ac:dyDescent="0.3">
      <c r="A4193" s="2">
        <v>1688</v>
      </c>
      <c r="B4193" s="2" t="s">
        <v>12559</v>
      </c>
      <c r="C4193" s="15">
        <v>8000000</v>
      </c>
      <c r="D4193" s="17">
        <v>1700000</v>
      </c>
      <c r="E4193" s="19">
        <v>9700000</v>
      </c>
      <c r="F4193" s="2">
        <v>18.828683000000002</v>
      </c>
      <c r="G4193" s="2">
        <v>236</v>
      </c>
    </row>
    <row r="4194" spans="1:7" x14ac:dyDescent="0.3">
      <c r="A4194" s="2">
        <v>1999</v>
      </c>
      <c r="B4194" s="2" t="s">
        <v>12561</v>
      </c>
      <c r="C4194" s="14">
        <v>-1700000</v>
      </c>
      <c r="D4194" s="16">
        <v>1700000</v>
      </c>
      <c r="E4194" s="18">
        <v>0</v>
      </c>
      <c r="F4194" s="2">
        <v>6.9796379999999996</v>
      </c>
      <c r="G4194" s="2">
        <v>89</v>
      </c>
    </row>
    <row r="4195" spans="1:7" x14ac:dyDescent="0.3">
      <c r="A4195" s="2">
        <v>43947</v>
      </c>
      <c r="B4195" s="2" t="s">
        <v>12563</v>
      </c>
      <c r="C4195" s="15">
        <v>-1427191</v>
      </c>
      <c r="D4195" s="17">
        <v>2000000</v>
      </c>
      <c r="E4195" s="19">
        <v>572809</v>
      </c>
      <c r="F4195" s="2">
        <v>26.281839000000002</v>
      </c>
      <c r="G4195" s="2">
        <v>519</v>
      </c>
    </row>
    <row r="4196" spans="1:7" x14ac:dyDescent="0.3">
      <c r="A4196" s="2">
        <v>24066</v>
      </c>
      <c r="B4196" s="2" t="s">
        <v>12567</v>
      </c>
      <c r="C4196" s="14">
        <v>243649</v>
      </c>
      <c r="D4196" s="16">
        <v>1700000</v>
      </c>
      <c r="E4196" s="18">
        <v>1943649</v>
      </c>
      <c r="F4196" s="2">
        <v>2.0791249999999999</v>
      </c>
      <c r="G4196" s="2">
        <v>39</v>
      </c>
    </row>
    <row r="4197" spans="1:7" x14ac:dyDescent="0.3">
      <c r="A4197" s="2">
        <v>9709</v>
      </c>
      <c r="B4197" s="2" t="s">
        <v>12571</v>
      </c>
      <c r="C4197" s="15">
        <v>0</v>
      </c>
      <c r="D4197" s="17">
        <v>0</v>
      </c>
      <c r="E4197" s="19">
        <v>0</v>
      </c>
      <c r="F4197" s="2">
        <v>3.9397530000000001</v>
      </c>
      <c r="G4197" s="2">
        <v>59</v>
      </c>
    </row>
    <row r="4198" spans="1:7" x14ac:dyDescent="0.3">
      <c r="A4198" s="2">
        <v>191714</v>
      </c>
      <c r="B4198" s="2" t="s">
        <v>12573</v>
      </c>
      <c r="C4198" s="14">
        <v>3235151</v>
      </c>
      <c r="D4198" s="16">
        <v>1000000</v>
      </c>
      <c r="E4198" s="18">
        <v>4235151</v>
      </c>
      <c r="F4198" s="2">
        <v>14.017809</v>
      </c>
      <c r="G4198" s="2">
        <v>221</v>
      </c>
    </row>
    <row r="4199" spans="1:7" x14ac:dyDescent="0.3">
      <c r="A4199" s="2">
        <v>25312</v>
      </c>
      <c r="B4199" s="2" t="s">
        <v>12576</v>
      </c>
      <c r="C4199" s="15">
        <v>0</v>
      </c>
      <c r="D4199" s="17">
        <v>0</v>
      </c>
      <c r="E4199" s="19">
        <v>0</v>
      </c>
      <c r="F4199" s="2">
        <v>3.6778309999999999</v>
      </c>
      <c r="G4199" s="2">
        <v>7</v>
      </c>
    </row>
    <row r="4200" spans="1:7" x14ac:dyDescent="0.3">
      <c r="A4200" s="2">
        <v>34106</v>
      </c>
      <c r="B4200" s="2" t="s">
        <v>12580</v>
      </c>
      <c r="C4200" s="14">
        <v>5788365</v>
      </c>
      <c r="D4200" s="16">
        <v>1644736</v>
      </c>
      <c r="E4200" s="18">
        <v>7433101</v>
      </c>
      <c r="F4200" s="2">
        <v>3.4263140000000001</v>
      </c>
      <c r="G4200" s="2">
        <v>79</v>
      </c>
    </row>
    <row r="4201" spans="1:7" x14ac:dyDescent="0.3">
      <c r="A4201" s="2">
        <v>11426</v>
      </c>
      <c r="B4201" s="2" t="s">
        <v>12583</v>
      </c>
      <c r="C4201" s="15">
        <v>28850000</v>
      </c>
      <c r="D4201" s="17">
        <v>1650000</v>
      </c>
      <c r="E4201" s="19">
        <v>30500000</v>
      </c>
      <c r="F4201" s="2">
        <v>6.9152009999999997</v>
      </c>
      <c r="G4201" s="2">
        <v>133</v>
      </c>
    </row>
    <row r="4202" spans="1:7" x14ac:dyDescent="0.3">
      <c r="A4202" s="2">
        <v>13909</v>
      </c>
      <c r="B4202" s="2" t="s">
        <v>12585</v>
      </c>
      <c r="C4202" s="14">
        <v>3800000</v>
      </c>
      <c r="D4202" s="16">
        <v>1600000</v>
      </c>
      <c r="E4202" s="18">
        <v>5400000</v>
      </c>
      <c r="F4202" s="2">
        <v>8.5351780000000002</v>
      </c>
      <c r="G4202" s="2">
        <v>61</v>
      </c>
    </row>
    <row r="4203" spans="1:7" x14ac:dyDescent="0.3">
      <c r="A4203" s="2">
        <v>206284</v>
      </c>
      <c r="B4203" s="2" t="s">
        <v>12587</v>
      </c>
      <c r="C4203" s="15">
        <v>0</v>
      </c>
      <c r="D4203" s="17">
        <v>0</v>
      </c>
      <c r="E4203" s="19">
        <v>0</v>
      </c>
      <c r="F4203" s="2">
        <v>2.1605859999999999</v>
      </c>
      <c r="G4203" s="2">
        <v>24</v>
      </c>
    </row>
    <row r="4204" spans="1:7" x14ac:dyDescent="0.3">
      <c r="A4204" s="2">
        <v>27455</v>
      </c>
      <c r="B4204" s="2" t="s">
        <v>12591</v>
      </c>
      <c r="C4204" s="14">
        <v>6033999</v>
      </c>
      <c r="D4204" s="16">
        <v>0</v>
      </c>
      <c r="E4204" s="18">
        <v>6033999</v>
      </c>
      <c r="F4204" s="2">
        <v>0.79600899999999997</v>
      </c>
      <c r="G4204" s="2">
        <v>3</v>
      </c>
    </row>
    <row r="4205" spans="1:7" x14ac:dyDescent="0.3">
      <c r="A4205" s="2">
        <v>66468</v>
      </c>
      <c r="B4205" s="2" t="s">
        <v>12595</v>
      </c>
      <c r="C4205" s="15">
        <v>2592808</v>
      </c>
      <c r="D4205" s="17">
        <v>0</v>
      </c>
      <c r="E4205" s="19">
        <v>2592808</v>
      </c>
      <c r="F4205" s="2">
        <v>0.13456000000000001</v>
      </c>
      <c r="G4205" s="2">
        <v>4</v>
      </c>
    </row>
    <row r="4206" spans="1:7" x14ac:dyDescent="0.3">
      <c r="A4206" s="2">
        <v>7973</v>
      </c>
      <c r="B4206" s="2" t="s">
        <v>12598</v>
      </c>
      <c r="C4206" s="14">
        <v>0</v>
      </c>
      <c r="D4206" s="16">
        <v>0</v>
      </c>
      <c r="E4206" s="18">
        <v>0</v>
      </c>
      <c r="F4206" s="2">
        <v>4.5545739999999997</v>
      </c>
      <c r="G4206" s="2">
        <v>52</v>
      </c>
    </row>
    <row r="4207" spans="1:7" x14ac:dyDescent="0.3">
      <c r="A4207" s="2">
        <v>283686</v>
      </c>
      <c r="B4207" s="2" t="s">
        <v>12602</v>
      </c>
      <c r="C4207" s="15">
        <v>0</v>
      </c>
      <c r="D4207" s="17">
        <v>0</v>
      </c>
      <c r="E4207" s="19">
        <v>0</v>
      </c>
      <c r="F4207" s="2">
        <v>3.215465</v>
      </c>
      <c r="G4207" s="2">
        <v>55</v>
      </c>
    </row>
    <row r="4208" spans="1:7" x14ac:dyDescent="0.3">
      <c r="A4208" s="2">
        <v>15976</v>
      </c>
      <c r="B4208" s="2" t="s">
        <v>12605</v>
      </c>
      <c r="C4208" s="14">
        <v>0</v>
      </c>
      <c r="D4208" s="16">
        <v>0</v>
      </c>
      <c r="E4208" s="18">
        <v>0</v>
      </c>
      <c r="F4208" s="2">
        <v>1.4943599999999999</v>
      </c>
      <c r="G4208" s="2">
        <v>20</v>
      </c>
    </row>
    <row r="4209" spans="1:7" x14ac:dyDescent="0.3">
      <c r="A4209" s="2">
        <v>592</v>
      </c>
      <c r="B4209" s="2" t="s">
        <v>12609</v>
      </c>
      <c r="C4209" s="15">
        <v>2820000</v>
      </c>
      <c r="D4209" s="17">
        <v>1600000</v>
      </c>
      <c r="E4209" s="19">
        <v>4420000</v>
      </c>
      <c r="F4209" s="2">
        <v>20.810292</v>
      </c>
      <c r="G4209" s="2">
        <v>372</v>
      </c>
    </row>
    <row r="4210" spans="1:7" x14ac:dyDescent="0.3">
      <c r="A4210" s="2">
        <v>74084</v>
      </c>
      <c r="B4210" s="2" t="s">
        <v>12611</v>
      </c>
      <c r="C4210" s="14">
        <v>0</v>
      </c>
      <c r="D4210" s="16">
        <v>0</v>
      </c>
      <c r="E4210" s="18">
        <v>0</v>
      </c>
      <c r="F4210" s="2">
        <v>0.12270399999999999</v>
      </c>
      <c r="G4210" s="2">
        <v>0</v>
      </c>
    </row>
    <row r="4211" spans="1:7" x14ac:dyDescent="0.3">
      <c r="A4211" s="2">
        <v>1651</v>
      </c>
      <c r="B4211" s="2" t="s">
        <v>12615</v>
      </c>
      <c r="C4211" s="15">
        <v>0</v>
      </c>
      <c r="D4211" s="17">
        <v>0</v>
      </c>
      <c r="E4211" s="19">
        <v>0</v>
      </c>
      <c r="F4211" s="2">
        <v>3.6540180000000002</v>
      </c>
      <c r="G4211" s="2">
        <v>32</v>
      </c>
    </row>
    <row r="4212" spans="1:7" x14ac:dyDescent="0.3">
      <c r="A4212" s="2">
        <v>25428</v>
      </c>
      <c r="B4212" s="2" t="s">
        <v>12619</v>
      </c>
      <c r="C4212" s="14">
        <v>0</v>
      </c>
      <c r="D4212" s="16">
        <v>0</v>
      </c>
      <c r="E4212" s="18">
        <v>0</v>
      </c>
      <c r="F4212" s="2">
        <v>3.313339</v>
      </c>
      <c r="G4212" s="2">
        <v>2</v>
      </c>
    </row>
    <row r="4213" spans="1:7" x14ac:dyDescent="0.3">
      <c r="A4213" s="2">
        <v>298584</v>
      </c>
      <c r="B4213" s="2" t="s">
        <v>12622</v>
      </c>
      <c r="C4213" s="15">
        <v>0</v>
      </c>
      <c r="D4213" s="17">
        <v>0</v>
      </c>
      <c r="E4213" s="19">
        <v>0</v>
      </c>
      <c r="F4213" s="2">
        <v>5.3793189999999997</v>
      </c>
      <c r="G4213" s="2">
        <v>111</v>
      </c>
    </row>
    <row r="4214" spans="1:7" x14ac:dyDescent="0.3">
      <c r="A4214" s="2">
        <v>10758</v>
      </c>
      <c r="B4214" s="2" t="s">
        <v>12626</v>
      </c>
      <c r="C4214" s="14">
        <v>20179430</v>
      </c>
      <c r="D4214" s="16">
        <v>2000000</v>
      </c>
      <c r="E4214" s="18">
        <v>22179430</v>
      </c>
      <c r="F4214" s="2">
        <v>9.6729900000000004</v>
      </c>
      <c r="G4214" s="2">
        <v>129</v>
      </c>
    </row>
    <row r="4215" spans="1:7" x14ac:dyDescent="0.3">
      <c r="A4215" s="2">
        <v>11690</v>
      </c>
      <c r="B4215" s="2" t="s">
        <v>12630</v>
      </c>
      <c r="C4215" s="15">
        <v>10306119</v>
      </c>
      <c r="D4215" s="17">
        <v>1500000</v>
      </c>
      <c r="E4215" s="19">
        <v>11806119</v>
      </c>
      <c r="F4215" s="2">
        <v>17.49699</v>
      </c>
      <c r="G4215" s="2">
        <v>363</v>
      </c>
    </row>
    <row r="4216" spans="1:7" x14ac:dyDescent="0.3">
      <c r="A4216" s="2">
        <v>3083</v>
      </c>
      <c r="B4216" s="2" t="s">
        <v>12633</v>
      </c>
      <c r="C4216" s="14">
        <v>8100000</v>
      </c>
      <c r="D4216" s="16">
        <v>1500000</v>
      </c>
      <c r="E4216" s="18">
        <v>9600000</v>
      </c>
      <c r="F4216" s="2">
        <v>12.2624</v>
      </c>
      <c r="G4216" s="2">
        <v>241</v>
      </c>
    </row>
    <row r="4217" spans="1:7" x14ac:dyDescent="0.3">
      <c r="A4217" s="2">
        <v>9344</v>
      </c>
      <c r="B4217" s="2" t="s">
        <v>12635</v>
      </c>
      <c r="C4217" s="15">
        <v>5912216</v>
      </c>
      <c r="D4217" s="17">
        <v>1500000</v>
      </c>
      <c r="E4217" s="19">
        <v>7412216</v>
      </c>
      <c r="F4217" s="2">
        <v>13.291990999999999</v>
      </c>
      <c r="G4217" s="2">
        <v>279</v>
      </c>
    </row>
    <row r="4218" spans="1:7" x14ac:dyDescent="0.3">
      <c r="A4218" s="2">
        <v>10707</v>
      </c>
      <c r="B4218" s="2" t="s">
        <v>12637</v>
      </c>
      <c r="C4218" s="14">
        <v>9598131</v>
      </c>
      <c r="D4218" s="16">
        <v>1500000</v>
      </c>
      <c r="E4218" s="18">
        <v>11098131</v>
      </c>
      <c r="F4218" s="2">
        <v>13.788054000000001</v>
      </c>
      <c r="G4218" s="2">
        <v>226</v>
      </c>
    </row>
    <row r="4219" spans="1:7" x14ac:dyDescent="0.3">
      <c r="A4219" s="2">
        <v>15647</v>
      </c>
      <c r="B4219" s="2" t="s">
        <v>12639</v>
      </c>
      <c r="C4219" s="15">
        <v>9013424</v>
      </c>
      <c r="D4219" s="17">
        <v>1000000</v>
      </c>
      <c r="E4219" s="19">
        <v>10013424</v>
      </c>
      <c r="F4219" s="2">
        <v>3.9902150000000001</v>
      </c>
      <c r="G4219" s="2">
        <v>48</v>
      </c>
    </row>
    <row r="4220" spans="1:7" x14ac:dyDescent="0.3">
      <c r="A4220" s="2">
        <v>308529</v>
      </c>
      <c r="B4220" s="2" t="s">
        <v>12641</v>
      </c>
      <c r="C4220" s="14">
        <v>-17000000</v>
      </c>
      <c r="D4220" s="16">
        <v>17000000</v>
      </c>
      <c r="E4220" s="18">
        <v>0</v>
      </c>
      <c r="F4220" s="2">
        <v>6.5265880000000003</v>
      </c>
      <c r="G4220" s="2">
        <v>99</v>
      </c>
    </row>
    <row r="4221" spans="1:7" x14ac:dyDescent="0.3">
      <c r="A4221" s="2">
        <v>4174</v>
      </c>
      <c r="B4221" s="2" t="s">
        <v>12644</v>
      </c>
      <c r="C4221" s="15">
        <v>5500000</v>
      </c>
      <c r="D4221" s="17">
        <v>1500000</v>
      </c>
      <c r="E4221" s="19">
        <v>7000000</v>
      </c>
      <c r="F4221" s="2">
        <v>11.145915</v>
      </c>
      <c r="G4221" s="2">
        <v>160</v>
      </c>
    </row>
    <row r="4222" spans="1:7" x14ac:dyDescent="0.3">
      <c r="A4222" s="2">
        <v>20156</v>
      </c>
      <c r="B4222" s="2" t="s">
        <v>12646</v>
      </c>
      <c r="C4222" s="14">
        <v>0</v>
      </c>
      <c r="D4222" s="16">
        <v>0</v>
      </c>
      <c r="E4222" s="18">
        <v>0</v>
      </c>
      <c r="F4222" s="2">
        <v>5.4468319999999997</v>
      </c>
      <c r="G4222" s="2">
        <v>64</v>
      </c>
    </row>
    <row r="4223" spans="1:7" x14ac:dyDescent="0.3">
      <c r="A4223" s="2">
        <v>9464</v>
      </c>
      <c r="B4223" s="2" t="s">
        <v>12648</v>
      </c>
      <c r="C4223" s="15">
        <v>875097</v>
      </c>
      <c r="D4223" s="17">
        <v>1500000</v>
      </c>
      <c r="E4223" s="19">
        <v>2375097</v>
      </c>
      <c r="F4223" s="2">
        <v>10.009994000000001</v>
      </c>
      <c r="G4223" s="2">
        <v>166</v>
      </c>
    </row>
    <row r="4224" spans="1:7" x14ac:dyDescent="0.3">
      <c r="A4224" s="2">
        <v>49018</v>
      </c>
      <c r="B4224" s="2" t="s">
        <v>12650</v>
      </c>
      <c r="C4224" s="14">
        <v>95509150</v>
      </c>
      <c r="D4224" s="16">
        <v>1500000</v>
      </c>
      <c r="E4224" s="18">
        <v>97009150</v>
      </c>
      <c r="F4224" s="2">
        <v>58.594852000000003</v>
      </c>
      <c r="G4224" s="2">
        <v>1737</v>
      </c>
    </row>
    <row r="4225" spans="1:7" x14ac:dyDescent="0.3">
      <c r="A4225" s="2">
        <v>13820</v>
      </c>
      <c r="B4225" s="2" t="s">
        <v>12653</v>
      </c>
      <c r="C4225" s="15">
        <v>800000</v>
      </c>
      <c r="D4225" s="17">
        <v>1500000</v>
      </c>
      <c r="E4225" s="19">
        <v>2300000</v>
      </c>
      <c r="F4225" s="2">
        <v>11.353440000000001</v>
      </c>
      <c r="G4225" s="2">
        <v>144</v>
      </c>
    </row>
    <row r="4226" spans="1:7" x14ac:dyDescent="0.3">
      <c r="A4226" s="2">
        <v>18079</v>
      </c>
      <c r="B4226" s="2" t="s">
        <v>12657</v>
      </c>
      <c r="C4226" s="14">
        <v>-1500000</v>
      </c>
      <c r="D4226" s="16">
        <v>1500000</v>
      </c>
      <c r="E4226" s="18">
        <v>0</v>
      </c>
      <c r="F4226" s="2">
        <v>8.5893549999999994</v>
      </c>
      <c r="G4226" s="2">
        <v>153</v>
      </c>
    </row>
    <row r="4227" spans="1:7" x14ac:dyDescent="0.3">
      <c r="A4227" s="2">
        <v>127918</v>
      </c>
      <c r="B4227" s="2" t="s">
        <v>12661</v>
      </c>
      <c r="C4227" s="15">
        <v>0</v>
      </c>
      <c r="D4227" s="17">
        <v>0</v>
      </c>
      <c r="E4227" s="19">
        <v>0</v>
      </c>
      <c r="F4227" s="2">
        <v>2.828303</v>
      </c>
      <c r="G4227" s="2">
        <v>39</v>
      </c>
    </row>
    <row r="4228" spans="1:7" x14ac:dyDescent="0.3">
      <c r="A4228" s="2">
        <v>17113</v>
      </c>
      <c r="B4228" s="2" t="s">
        <v>12665</v>
      </c>
      <c r="C4228" s="14">
        <v>-787706</v>
      </c>
      <c r="D4228" s="16">
        <v>1500000</v>
      </c>
      <c r="E4228" s="18">
        <v>712294</v>
      </c>
      <c r="F4228" s="2">
        <v>3.618646</v>
      </c>
      <c r="G4228" s="2">
        <v>43</v>
      </c>
    </row>
    <row r="4229" spans="1:7" x14ac:dyDescent="0.3">
      <c r="A4229" s="2">
        <v>129139</v>
      </c>
      <c r="B4229" s="2" t="s">
        <v>12668</v>
      </c>
      <c r="C4229" s="15">
        <v>2066225</v>
      </c>
      <c r="D4229" s="17">
        <v>1500000</v>
      </c>
      <c r="E4229" s="19">
        <v>3566225</v>
      </c>
      <c r="F4229" s="2">
        <v>15.017068</v>
      </c>
      <c r="G4229" s="2">
        <v>342</v>
      </c>
    </row>
    <row r="4230" spans="1:7" x14ac:dyDescent="0.3">
      <c r="A4230" s="2">
        <v>507</v>
      </c>
      <c r="B4230" s="2" t="s">
        <v>12672</v>
      </c>
      <c r="C4230" s="14">
        <v>-1081039</v>
      </c>
      <c r="D4230" s="16">
        <v>1500000</v>
      </c>
      <c r="E4230" s="18">
        <v>418961</v>
      </c>
      <c r="F4230" s="2">
        <v>5.8175189999999999</v>
      </c>
      <c r="G4230" s="2">
        <v>111</v>
      </c>
    </row>
    <row r="4231" spans="1:7" x14ac:dyDescent="0.3">
      <c r="A4231" s="2">
        <v>4012</v>
      </c>
      <c r="B4231" s="2" t="s">
        <v>12674</v>
      </c>
      <c r="C4231" s="15">
        <v>-1083075</v>
      </c>
      <c r="D4231" s="17">
        <v>1500000</v>
      </c>
      <c r="E4231" s="19">
        <v>416925</v>
      </c>
      <c r="F4231" s="2">
        <v>9.8568259999999999</v>
      </c>
      <c r="G4231" s="2">
        <v>151</v>
      </c>
    </row>
    <row r="4232" spans="1:7" x14ac:dyDescent="0.3">
      <c r="A4232" s="2">
        <v>14054</v>
      </c>
      <c r="B4232" s="2" t="s">
        <v>12678</v>
      </c>
      <c r="C4232" s="14">
        <v>414404</v>
      </c>
      <c r="D4232" s="16">
        <v>0</v>
      </c>
      <c r="E4232" s="18">
        <v>414404</v>
      </c>
      <c r="F4232" s="2">
        <v>4.2623740000000003</v>
      </c>
      <c r="G4232" s="2">
        <v>48</v>
      </c>
    </row>
    <row r="4233" spans="1:7" x14ac:dyDescent="0.3">
      <c r="A4233" s="2">
        <v>323271</v>
      </c>
      <c r="B4233" s="2" t="s">
        <v>12681</v>
      </c>
      <c r="C4233" s="15">
        <v>0</v>
      </c>
      <c r="D4233" s="17">
        <v>0</v>
      </c>
      <c r="E4233" s="19">
        <v>0</v>
      </c>
      <c r="F4233" s="2">
        <v>6.1240000000000003E-2</v>
      </c>
      <c r="G4233" s="2">
        <v>1</v>
      </c>
    </row>
    <row r="4234" spans="1:7" x14ac:dyDescent="0.3">
      <c r="A4234" s="2">
        <v>10972</v>
      </c>
      <c r="B4234" s="2" t="s">
        <v>12684</v>
      </c>
      <c r="C4234" s="14">
        <v>-1126033</v>
      </c>
      <c r="D4234" s="16">
        <v>1500000</v>
      </c>
      <c r="E4234" s="18">
        <v>373967</v>
      </c>
      <c r="F4234" s="2">
        <v>11.064228</v>
      </c>
      <c r="G4234" s="2">
        <v>251</v>
      </c>
    </row>
    <row r="4235" spans="1:7" x14ac:dyDescent="0.3">
      <c r="A4235" s="2">
        <v>13066</v>
      </c>
      <c r="B4235" s="2" t="s">
        <v>12686</v>
      </c>
      <c r="C4235" s="15">
        <v>0</v>
      </c>
      <c r="D4235" s="17">
        <v>0</v>
      </c>
      <c r="E4235" s="19">
        <v>0</v>
      </c>
      <c r="F4235" s="2">
        <v>1.742383</v>
      </c>
      <c r="G4235" s="2">
        <v>12</v>
      </c>
    </row>
    <row r="4236" spans="1:7" x14ac:dyDescent="0.3">
      <c r="A4236" s="2">
        <v>66025</v>
      </c>
      <c r="B4236" s="2" t="s">
        <v>12689</v>
      </c>
      <c r="C4236" s="14">
        <v>330048</v>
      </c>
      <c r="D4236" s="16">
        <v>0</v>
      </c>
      <c r="E4236" s="18">
        <v>330048</v>
      </c>
      <c r="F4236" s="2">
        <v>0.41475400000000001</v>
      </c>
      <c r="G4236" s="2">
        <v>3</v>
      </c>
    </row>
    <row r="4237" spans="1:7" x14ac:dyDescent="0.3">
      <c r="A4237" s="2">
        <v>11908</v>
      </c>
      <c r="B4237" s="2" t="s">
        <v>12692</v>
      </c>
      <c r="C4237" s="15">
        <v>0</v>
      </c>
      <c r="D4237" s="17">
        <v>0</v>
      </c>
      <c r="E4237" s="19">
        <v>0</v>
      </c>
      <c r="F4237" s="2">
        <v>12.677016</v>
      </c>
      <c r="G4237" s="2">
        <v>159</v>
      </c>
    </row>
    <row r="4238" spans="1:7" x14ac:dyDescent="0.3">
      <c r="A4238" s="2">
        <v>3082</v>
      </c>
      <c r="B4238" s="2" t="s">
        <v>12696</v>
      </c>
      <c r="C4238" s="14">
        <v>8499999</v>
      </c>
      <c r="D4238" s="16">
        <v>1</v>
      </c>
      <c r="E4238" s="18">
        <v>8500000</v>
      </c>
      <c r="F4238" s="2">
        <v>28.276479999999999</v>
      </c>
      <c r="G4238" s="2">
        <v>856</v>
      </c>
    </row>
    <row r="4239" spans="1:7" x14ac:dyDescent="0.3">
      <c r="A4239" s="2">
        <v>39541</v>
      </c>
      <c r="B4239" s="2" t="s">
        <v>12700</v>
      </c>
      <c r="C4239" s="15">
        <v>0</v>
      </c>
      <c r="D4239" s="17">
        <v>0</v>
      </c>
      <c r="E4239" s="19">
        <v>0</v>
      </c>
      <c r="F4239" s="2">
        <v>0.87065999999999999</v>
      </c>
      <c r="G4239" s="2">
        <v>9</v>
      </c>
    </row>
    <row r="4240" spans="1:7" x14ac:dyDescent="0.3">
      <c r="A4240" s="2">
        <v>1961</v>
      </c>
      <c r="B4240" s="2" t="s">
        <v>12703</v>
      </c>
      <c r="C4240" s="14">
        <v>-1326934</v>
      </c>
      <c r="D4240" s="16">
        <v>1500000</v>
      </c>
      <c r="E4240" s="18">
        <v>173066</v>
      </c>
      <c r="F4240" s="2">
        <v>7.5590999999999999</v>
      </c>
      <c r="G4240" s="2">
        <v>107</v>
      </c>
    </row>
    <row r="4241" spans="1:7" x14ac:dyDescent="0.3">
      <c r="A4241" s="2">
        <v>51820</v>
      </c>
      <c r="B4241" s="2" t="s">
        <v>12707</v>
      </c>
      <c r="C4241" s="15">
        <v>-1500000</v>
      </c>
      <c r="D4241" s="17">
        <v>1500000</v>
      </c>
      <c r="E4241" s="19">
        <v>0</v>
      </c>
      <c r="F4241" s="2">
        <v>2.0281699999999998</v>
      </c>
      <c r="G4241" s="2">
        <v>1</v>
      </c>
    </row>
    <row r="4242" spans="1:7" x14ac:dyDescent="0.3">
      <c r="A4242" s="2">
        <v>291362</v>
      </c>
      <c r="B4242" s="2" t="s">
        <v>12709</v>
      </c>
      <c r="C4242" s="14">
        <v>-1500000</v>
      </c>
      <c r="D4242" s="16">
        <v>1500000</v>
      </c>
      <c r="E4242" s="18">
        <v>0</v>
      </c>
      <c r="F4242" s="2">
        <v>0.85901400000000006</v>
      </c>
      <c r="G4242" s="2">
        <v>8</v>
      </c>
    </row>
    <row r="4243" spans="1:7" x14ac:dyDescent="0.3">
      <c r="A4243" s="2">
        <v>30082</v>
      </c>
      <c r="B4243" s="2" t="s">
        <v>12713</v>
      </c>
      <c r="C4243" s="15">
        <v>-1500000</v>
      </c>
      <c r="D4243" s="17">
        <v>1500000</v>
      </c>
      <c r="E4243" s="19">
        <v>0</v>
      </c>
      <c r="F4243" s="2">
        <v>7.1376999999999996E-2</v>
      </c>
      <c r="G4243" s="2">
        <v>2</v>
      </c>
    </row>
    <row r="4244" spans="1:7" x14ac:dyDescent="0.3">
      <c r="A4244" s="2">
        <v>72913</v>
      </c>
      <c r="B4244" s="2" t="s">
        <v>12716</v>
      </c>
      <c r="C4244" s="14">
        <v>-1200000</v>
      </c>
      <c r="D4244" s="16">
        <v>1200000</v>
      </c>
      <c r="E4244" s="18">
        <v>0</v>
      </c>
      <c r="F4244" s="2">
        <v>0.19317200000000001</v>
      </c>
      <c r="G4244" s="2">
        <v>2</v>
      </c>
    </row>
    <row r="4245" spans="1:7" x14ac:dyDescent="0.3">
      <c r="A4245" s="2">
        <v>23963</v>
      </c>
      <c r="B4245" s="2" t="s">
        <v>12719</v>
      </c>
      <c r="C4245" s="15">
        <v>-1468000</v>
      </c>
      <c r="D4245" s="17">
        <v>1500000</v>
      </c>
      <c r="E4245" s="19">
        <v>32000</v>
      </c>
      <c r="F4245" s="2">
        <v>4.6802060000000001</v>
      </c>
      <c r="G4245" s="2">
        <v>183</v>
      </c>
    </row>
    <row r="4246" spans="1:7" x14ac:dyDescent="0.3">
      <c r="A4246" s="2">
        <v>29406</v>
      </c>
      <c r="B4246" s="2" t="s">
        <v>12723</v>
      </c>
      <c r="C4246" s="14">
        <v>-2000000</v>
      </c>
      <c r="D4246" s="16">
        <v>2000000</v>
      </c>
      <c r="E4246" s="18">
        <v>0</v>
      </c>
      <c r="F4246" s="2">
        <v>1.20173</v>
      </c>
      <c r="G4246" s="2">
        <v>16</v>
      </c>
    </row>
    <row r="4247" spans="1:7" x14ac:dyDescent="0.3">
      <c r="A4247" s="2">
        <v>361505</v>
      </c>
      <c r="B4247" s="2" t="s">
        <v>12726</v>
      </c>
      <c r="C4247" s="15">
        <v>-1</v>
      </c>
      <c r="D4247" s="17">
        <v>1</v>
      </c>
      <c r="E4247" s="19">
        <v>0</v>
      </c>
      <c r="F4247" s="2">
        <v>9.4104999999999994E-2</v>
      </c>
      <c r="G4247" s="2">
        <v>2</v>
      </c>
    </row>
    <row r="4248" spans="1:7" x14ac:dyDescent="0.3">
      <c r="A4248" s="2">
        <v>104755</v>
      </c>
      <c r="B4248" s="2" t="s">
        <v>12727</v>
      </c>
      <c r="C4248" s="14">
        <v>-334118</v>
      </c>
      <c r="D4248" s="16">
        <v>1500000</v>
      </c>
      <c r="E4248" s="18">
        <v>1165882</v>
      </c>
      <c r="F4248" s="2">
        <v>14.504326000000001</v>
      </c>
      <c r="G4248" s="2">
        <v>242</v>
      </c>
    </row>
    <row r="4249" spans="1:7" x14ac:dyDescent="0.3">
      <c r="A4249" s="2">
        <v>253306</v>
      </c>
      <c r="B4249" s="2" t="s">
        <v>12729</v>
      </c>
      <c r="C4249" s="15">
        <v>0</v>
      </c>
      <c r="D4249" s="17">
        <v>0</v>
      </c>
      <c r="E4249" s="19">
        <v>0</v>
      </c>
      <c r="F4249" s="2">
        <v>10.322858</v>
      </c>
      <c r="G4249" s="2">
        <v>358</v>
      </c>
    </row>
    <row r="4250" spans="1:7" x14ac:dyDescent="0.3">
      <c r="A4250" s="2">
        <v>29595</v>
      </c>
      <c r="B4250" s="2" t="s">
        <v>12733</v>
      </c>
      <c r="C4250" s="14">
        <v>0</v>
      </c>
      <c r="D4250" s="16">
        <v>0</v>
      </c>
      <c r="E4250" s="18">
        <v>0</v>
      </c>
      <c r="F4250" s="2">
        <v>1.404175</v>
      </c>
      <c r="G4250" s="2">
        <v>24</v>
      </c>
    </row>
    <row r="4251" spans="1:7" x14ac:dyDescent="0.3">
      <c r="A4251" s="2">
        <v>46729</v>
      </c>
      <c r="B4251" s="2" t="s">
        <v>12738</v>
      </c>
      <c r="C4251" s="15">
        <v>-1</v>
      </c>
      <c r="D4251" s="17">
        <v>1</v>
      </c>
      <c r="E4251" s="19">
        <v>0</v>
      </c>
      <c r="F4251" s="2">
        <v>7.7876000000000001E-2</v>
      </c>
      <c r="G4251" s="2">
        <v>6</v>
      </c>
    </row>
    <row r="4252" spans="1:7" x14ac:dyDescent="0.3">
      <c r="A4252" s="2">
        <v>294600</v>
      </c>
      <c r="B4252" s="2" t="s">
        <v>12742</v>
      </c>
      <c r="C4252" s="14">
        <v>0</v>
      </c>
      <c r="D4252" s="16">
        <v>0</v>
      </c>
      <c r="E4252" s="18">
        <v>0</v>
      </c>
      <c r="F4252" s="2">
        <v>0.35819000000000001</v>
      </c>
      <c r="G4252" s="2">
        <v>1</v>
      </c>
    </row>
    <row r="4253" spans="1:7" x14ac:dyDescent="0.3">
      <c r="A4253" s="2">
        <v>137347</v>
      </c>
      <c r="B4253" s="2" t="s">
        <v>12745</v>
      </c>
      <c r="C4253" s="15">
        <v>-9000000</v>
      </c>
      <c r="D4253" s="17">
        <v>9000000</v>
      </c>
      <c r="E4253" s="19">
        <v>0</v>
      </c>
      <c r="F4253" s="2">
        <v>9.1592649999999995</v>
      </c>
      <c r="G4253" s="2">
        <v>13</v>
      </c>
    </row>
    <row r="4254" spans="1:7" x14ac:dyDescent="0.3">
      <c r="A4254" s="2">
        <v>290370</v>
      </c>
      <c r="B4254" s="2" t="s">
        <v>12749</v>
      </c>
      <c r="C4254" s="14">
        <v>1500000</v>
      </c>
      <c r="D4254" s="16">
        <v>0</v>
      </c>
      <c r="E4254" s="18">
        <v>1500000</v>
      </c>
      <c r="F4254" s="2">
        <v>1.893697</v>
      </c>
      <c r="G4254" s="2">
        <v>9</v>
      </c>
    </row>
    <row r="4255" spans="1:7" x14ac:dyDescent="0.3">
      <c r="A4255" s="2">
        <v>426469</v>
      </c>
      <c r="B4255" s="2" t="s">
        <v>12753</v>
      </c>
      <c r="C4255" s="15">
        <v>0</v>
      </c>
      <c r="D4255" s="17">
        <v>0</v>
      </c>
      <c r="E4255" s="19">
        <v>0</v>
      </c>
      <c r="F4255" s="2">
        <v>0.71087</v>
      </c>
      <c r="G4255" s="2">
        <v>7</v>
      </c>
    </row>
    <row r="4256" spans="1:7" x14ac:dyDescent="0.3">
      <c r="A4256" s="2">
        <v>356841</v>
      </c>
      <c r="B4256" s="2" t="s">
        <v>12756</v>
      </c>
      <c r="C4256" s="14">
        <v>0</v>
      </c>
      <c r="D4256" s="16">
        <v>0</v>
      </c>
      <c r="E4256" s="18">
        <v>0</v>
      </c>
      <c r="F4256" s="2">
        <v>1.1053569999999999</v>
      </c>
      <c r="G4256" s="2">
        <v>13</v>
      </c>
    </row>
    <row r="4257" spans="1:7" x14ac:dyDescent="0.3">
      <c r="A4257" s="2">
        <v>301325</v>
      </c>
      <c r="B4257" s="2" t="s">
        <v>12761</v>
      </c>
      <c r="C4257" s="15">
        <v>-1500000</v>
      </c>
      <c r="D4257" s="17">
        <v>1500000</v>
      </c>
      <c r="E4257" s="19">
        <v>0</v>
      </c>
      <c r="F4257" s="2">
        <v>2.8152279999999998</v>
      </c>
      <c r="G4257" s="2">
        <v>52</v>
      </c>
    </row>
    <row r="4258" spans="1:7" x14ac:dyDescent="0.3">
      <c r="A4258" s="2">
        <v>347755</v>
      </c>
      <c r="B4258" s="2" t="s">
        <v>12765</v>
      </c>
      <c r="C4258" s="14">
        <v>0</v>
      </c>
      <c r="D4258" s="16">
        <v>0</v>
      </c>
      <c r="E4258" s="18">
        <v>0</v>
      </c>
      <c r="F4258" s="2">
        <v>0.44685799999999998</v>
      </c>
      <c r="G4258" s="2">
        <v>6</v>
      </c>
    </row>
    <row r="4259" spans="1:7" x14ac:dyDescent="0.3">
      <c r="A4259" s="2">
        <v>408</v>
      </c>
      <c r="B4259" s="2" t="s">
        <v>12768</v>
      </c>
      <c r="C4259" s="15">
        <v>183437063</v>
      </c>
      <c r="D4259" s="17">
        <v>1488423</v>
      </c>
      <c r="E4259" s="19">
        <v>184925486</v>
      </c>
      <c r="F4259" s="2">
        <v>80.171283000000003</v>
      </c>
      <c r="G4259" s="2">
        <v>1914</v>
      </c>
    </row>
    <row r="4260" spans="1:7" x14ac:dyDescent="0.3">
      <c r="A4260" s="2">
        <v>44413</v>
      </c>
      <c r="B4260" s="2" t="s">
        <v>12770</v>
      </c>
      <c r="C4260" s="14">
        <v>-1400000</v>
      </c>
      <c r="D4260" s="16">
        <v>1400000</v>
      </c>
      <c r="E4260" s="18">
        <v>0</v>
      </c>
      <c r="F4260" s="2">
        <v>0.68488099999999996</v>
      </c>
      <c r="G4260" s="2">
        <v>10</v>
      </c>
    </row>
    <row r="4261" spans="1:7" x14ac:dyDescent="0.3">
      <c r="A4261" s="2">
        <v>39209</v>
      </c>
      <c r="B4261" s="2" t="s">
        <v>12774</v>
      </c>
      <c r="C4261" s="15">
        <v>1165000</v>
      </c>
      <c r="D4261" s="17">
        <v>1455000</v>
      </c>
      <c r="E4261" s="19">
        <v>2620000</v>
      </c>
      <c r="F4261" s="2">
        <v>3.5984569999999998</v>
      </c>
      <c r="G4261" s="2">
        <v>12</v>
      </c>
    </row>
    <row r="4262" spans="1:7" x14ac:dyDescent="0.3">
      <c r="A4262" s="2">
        <v>48463</v>
      </c>
      <c r="B4262" s="2" t="s">
        <v>12779</v>
      </c>
      <c r="C4262" s="14">
        <v>-1</v>
      </c>
      <c r="D4262" s="16">
        <v>1</v>
      </c>
      <c r="E4262" s="18">
        <v>0</v>
      </c>
      <c r="F4262" s="2">
        <v>1.4521520000000001</v>
      </c>
      <c r="G4262" s="2">
        <v>18</v>
      </c>
    </row>
    <row r="4263" spans="1:7" x14ac:dyDescent="0.3">
      <c r="A4263" s="2">
        <v>394047</v>
      </c>
      <c r="B4263" s="2" t="s">
        <v>12782</v>
      </c>
      <c r="C4263" s="15">
        <v>-2000000</v>
      </c>
      <c r="D4263" s="17">
        <v>2000000</v>
      </c>
      <c r="E4263" s="19">
        <v>0</v>
      </c>
      <c r="F4263" s="2">
        <v>1.193219</v>
      </c>
      <c r="G4263" s="2">
        <v>6</v>
      </c>
    </row>
    <row r="4264" spans="1:7" x14ac:dyDescent="0.3">
      <c r="A4264" s="2">
        <v>312791</v>
      </c>
      <c r="B4264" s="2" t="s">
        <v>12786</v>
      </c>
      <c r="C4264" s="14">
        <v>-3150000</v>
      </c>
      <c r="D4264" s="16">
        <v>3150000</v>
      </c>
      <c r="E4264" s="18">
        <v>0</v>
      </c>
      <c r="F4264" s="2">
        <v>8.0392229999999998</v>
      </c>
      <c r="G4264" s="2">
        <v>97</v>
      </c>
    </row>
    <row r="4265" spans="1:7" x14ac:dyDescent="0.3">
      <c r="A4265" s="2">
        <v>266034</v>
      </c>
      <c r="B4265" s="2" t="s">
        <v>12788</v>
      </c>
      <c r="C4265" s="15">
        <v>0</v>
      </c>
      <c r="D4265" s="17">
        <v>0</v>
      </c>
      <c r="E4265" s="19">
        <v>0</v>
      </c>
      <c r="F4265" s="2">
        <v>2.4869919999999999</v>
      </c>
      <c r="G4265" s="2">
        <v>32</v>
      </c>
    </row>
    <row r="4266" spans="1:7" x14ac:dyDescent="0.3">
      <c r="A4266" s="2">
        <v>280381</v>
      </c>
      <c r="B4266" s="2" t="s">
        <v>12792</v>
      </c>
      <c r="C4266" s="14">
        <v>0</v>
      </c>
      <c r="D4266" s="16">
        <v>0</v>
      </c>
      <c r="E4266" s="18">
        <v>0</v>
      </c>
      <c r="F4266" s="2">
        <v>0.43048999999999998</v>
      </c>
      <c r="G4266" s="2">
        <v>0</v>
      </c>
    </row>
    <row r="4267" spans="1:7" x14ac:dyDescent="0.3">
      <c r="A4267" s="2">
        <v>2661</v>
      </c>
      <c r="B4267" s="2" t="s">
        <v>4232</v>
      </c>
      <c r="C4267" s="15">
        <v>-1377800</v>
      </c>
      <c r="D4267" s="17">
        <v>1377800</v>
      </c>
      <c r="E4267" s="19">
        <v>0</v>
      </c>
      <c r="F4267" s="2">
        <v>9.8153939999999995</v>
      </c>
      <c r="G4267" s="2">
        <v>203</v>
      </c>
    </row>
    <row r="4268" spans="1:7" x14ac:dyDescent="0.3">
      <c r="A4268" s="2">
        <v>100</v>
      </c>
      <c r="B4268" s="2" t="s">
        <v>12799</v>
      </c>
      <c r="C4268" s="14">
        <v>2547569</v>
      </c>
      <c r="D4268" s="16">
        <v>1350000</v>
      </c>
      <c r="E4268" s="18">
        <v>3897569</v>
      </c>
      <c r="F4268" s="2">
        <v>16.032594</v>
      </c>
      <c r="G4268" s="2">
        <v>1648</v>
      </c>
    </row>
    <row r="4269" spans="1:7" x14ac:dyDescent="0.3">
      <c r="A4269" s="2">
        <v>218500</v>
      </c>
      <c r="B4269" s="2" t="s">
        <v>12801</v>
      </c>
      <c r="C4269" s="15">
        <v>0</v>
      </c>
      <c r="D4269" s="17">
        <v>0</v>
      </c>
      <c r="E4269" s="19">
        <v>0</v>
      </c>
      <c r="F4269" s="2">
        <v>0.59282100000000004</v>
      </c>
      <c r="G4269" s="2">
        <v>0</v>
      </c>
    </row>
    <row r="4270" spans="1:7" x14ac:dyDescent="0.3">
      <c r="A4270" s="2">
        <v>309</v>
      </c>
      <c r="B4270" s="2" t="s">
        <v>12805</v>
      </c>
      <c r="C4270" s="14">
        <v>-1300000</v>
      </c>
      <c r="D4270" s="16">
        <v>1300000</v>
      </c>
      <c r="E4270" s="18">
        <v>0</v>
      </c>
      <c r="F4270" s="2">
        <v>10.240917</v>
      </c>
      <c r="G4270" s="2">
        <v>207</v>
      </c>
    </row>
    <row r="4271" spans="1:7" x14ac:dyDescent="0.3">
      <c r="A4271" s="2">
        <v>27845</v>
      </c>
      <c r="B4271" s="2" t="s">
        <v>12808</v>
      </c>
      <c r="C4271" s="15">
        <v>0</v>
      </c>
      <c r="D4271" s="17">
        <v>0</v>
      </c>
      <c r="E4271" s="19">
        <v>0</v>
      </c>
      <c r="F4271" s="2">
        <v>3.4439160000000002</v>
      </c>
      <c r="G4271" s="2">
        <v>51</v>
      </c>
    </row>
    <row r="4272" spans="1:7" x14ac:dyDescent="0.3">
      <c r="A4272" s="2">
        <v>25784</v>
      </c>
      <c r="B4272" s="2" t="s">
        <v>12811</v>
      </c>
      <c r="C4272" s="14">
        <v>-661000</v>
      </c>
      <c r="D4272" s="16">
        <v>1300000</v>
      </c>
      <c r="E4272" s="18">
        <v>639000</v>
      </c>
      <c r="F4272" s="2">
        <v>7.2066000000000005E-2</v>
      </c>
      <c r="G4272" s="2">
        <v>1</v>
      </c>
    </row>
    <row r="4273" spans="1:7" x14ac:dyDescent="0.3">
      <c r="A4273" s="2">
        <v>52790</v>
      </c>
      <c r="B4273" s="2" t="s">
        <v>12815</v>
      </c>
      <c r="C4273" s="15">
        <v>619042</v>
      </c>
      <c r="D4273" s="17">
        <v>0</v>
      </c>
      <c r="E4273" s="19">
        <v>619042</v>
      </c>
      <c r="F4273" s="2">
        <v>0.43075799999999997</v>
      </c>
      <c r="G4273" s="2">
        <v>6</v>
      </c>
    </row>
    <row r="4274" spans="1:7" x14ac:dyDescent="0.3">
      <c r="A4274" s="2">
        <v>100275</v>
      </c>
      <c r="B4274" s="2" t="s">
        <v>12818</v>
      </c>
      <c r="C4274" s="14">
        <v>1632</v>
      </c>
      <c r="D4274" s="16">
        <v>0</v>
      </c>
      <c r="E4274" s="18">
        <v>1632</v>
      </c>
      <c r="F4274" s="2">
        <v>0.143784</v>
      </c>
      <c r="G4274" s="2">
        <v>30</v>
      </c>
    </row>
    <row r="4275" spans="1:7" x14ac:dyDescent="0.3">
      <c r="A4275" s="2">
        <v>295914</v>
      </c>
      <c r="B4275" s="2" t="s">
        <v>12821</v>
      </c>
      <c r="C4275" s="15">
        <v>0</v>
      </c>
      <c r="D4275" s="17">
        <v>0</v>
      </c>
      <c r="E4275" s="19">
        <v>0</v>
      </c>
      <c r="F4275" s="2">
        <v>7.7872999999999998E-2</v>
      </c>
      <c r="G4275" s="2">
        <v>0</v>
      </c>
    </row>
    <row r="4276" spans="1:7" x14ac:dyDescent="0.3">
      <c r="A4276" s="2">
        <v>42033</v>
      </c>
      <c r="B4276" s="2" t="s">
        <v>12827</v>
      </c>
      <c r="C4276" s="14">
        <v>0</v>
      </c>
      <c r="D4276" s="16">
        <v>0</v>
      </c>
      <c r="E4276" s="18">
        <v>0</v>
      </c>
      <c r="F4276" s="2">
        <v>0.31979200000000002</v>
      </c>
      <c r="G4276" s="2">
        <v>10</v>
      </c>
    </row>
    <row r="4277" spans="1:7" x14ac:dyDescent="0.3">
      <c r="A4277" s="2">
        <v>19187</v>
      </c>
      <c r="B4277" s="2" t="s">
        <v>12830</v>
      </c>
      <c r="C4277" s="15">
        <v>-1000000</v>
      </c>
      <c r="D4277" s="17">
        <v>1000000</v>
      </c>
      <c r="E4277" s="19">
        <v>0</v>
      </c>
      <c r="F4277" s="2">
        <v>1.600797</v>
      </c>
      <c r="G4277" s="2">
        <v>18</v>
      </c>
    </row>
    <row r="4278" spans="1:7" x14ac:dyDescent="0.3">
      <c r="A4278" s="2">
        <v>46415</v>
      </c>
      <c r="B4278" s="2" t="s">
        <v>12833</v>
      </c>
      <c r="C4278" s="14">
        <v>0</v>
      </c>
      <c r="D4278" s="16">
        <v>0</v>
      </c>
      <c r="E4278" s="18">
        <v>0</v>
      </c>
      <c r="F4278" s="2">
        <v>0.28513100000000002</v>
      </c>
      <c r="G4278" s="2">
        <v>4</v>
      </c>
    </row>
    <row r="4279" spans="1:7" x14ac:dyDescent="0.3">
      <c r="A4279" s="2">
        <v>38570</v>
      </c>
      <c r="B4279" s="2" t="s">
        <v>12836</v>
      </c>
      <c r="C4279" s="15">
        <v>0</v>
      </c>
      <c r="D4279" s="17">
        <v>0</v>
      </c>
      <c r="E4279" s="19">
        <v>0</v>
      </c>
      <c r="F4279" s="2">
        <v>5.6283989999999999</v>
      </c>
      <c r="G4279" s="2">
        <v>34</v>
      </c>
    </row>
    <row r="4280" spans="1:7" x14ac:dyDescent="0.3">
      <c r="A4280" s="2">
        <v>27588</v>
      </c>
      <c r="B4280" s="2" t="s">
        <v>12838</v>
      </c>
      <c r="C4280" s="14">
        <v>0</v>
      </c>
      <c r="D4280" s="16">
        <v>0</v>
      </c>
      <c r="E4280" s="18">
        <v>0</v>
      </c>
      <c r="F4280" s="2">
        <v>5.0657519999999998</v>
      </c>
      <c r="G4280" s="2">
        <v>66</v>
      </c>
    </row>
    <row r="4281" spans="1:7" x14ac:dyDescent="0.3">
      <c r="A4281" s="2">
        <v>223</v>
      </c>
      <c r="B4281" s="2" t="s">
        <v>12842</v>
      </c>
      <c r="C4281" s="15">
        <v>4712000</v>
      </c>
      <c r="D4281" s="17">
        <v>1288000</v>
      </c>
      <c r="E4281" s="19">
        <v>6000000</v>
      </c>
      <c r="F4281" s="2">
        <v>18.426825000000001</v>
      </c>
      <c r="G4281" s="2">
        <v>336</v>
      </c>
    </row>
    <row r="4282" spans="1:7" x14ac:dyDescent="0.3">
      <c r="A4282" s="2">
        <v>9725</v>
      </c>
      <c r="B4282" s="2" t="s">
        <v>12844</v>
      </c>
      <c r="C4282" s="14">
        <v>20472776</v>
      </c>
      <c r="D4282" s="16">
        <v>1250000</v>
      </c>
      <c r="E4282" s="18">
        <v>21722776</v>
      </c>
      <c r="F4282" s="2">
        <v>16.517776999999999</v>
      </c>
      <c r="G4282" s="2">
        <v>315</v>
      </c>
    </row>
    <row r="4283" spans="1:7" x14ac:dyDescent="0.3">
      <c r="A4283" s="2">
        <v>28580</v>
      </c>
      <c r="B4283" s="2" t="s">
        <v>12846</v>
      </c>
      <c r="C4283" s="15">
        <v>9750000</v>
      </c>
      <c r="D4283" s="17">
        <v>1250000</v>
      </c>
      <c r="E4283" s="19">
        <v>11000000</v>
      </c>
      <c r="F4283" s="2">
        <v>6.903314</v>
      </c>
      <c r="G4283" s="2">
        <v>112</v>
      </c>
    </row>
    <row r="4284" spans="1:7" x14ac:dyDescent="0.3">
      <c r="A4284" s="2">
        <v>23730</v>
      </c>
      <c r="B4284" s="2" t="s">
        <v>12849</v>
      </c>
      <c r="C4284" s="14">
        <v>2162497</v>
      </c>
      <c r="D4284" s="16">
        <v>1250000</v>
      </c>
      <c r="E4284" s="18">
        <v>3412497</v>
      </c>
      <c r="F4284" s="2">
        <v>4.4554400000000003</v>
      </c>
      <c r="G4284" s="2">
        <v>62</v>
      </c>
    </row>
    <row r="4285" spans="1:7" x14ac:dyDescent="0.3">
      <c r="A4285" s="2">
        <v>84197</v>
      </c>
      <c r="B4285" s="2" t="s">
        <v>12852</v>
      </c>
      <c r="C4285" s="15">
        <v>0</v>
      </c>
      <c r="D4285" s="17">
        <v>0</v>
      </c>
      <c r="E4285" s="19">
        <v>0</v>
      </c>
      <c r="F4285" s="2">
        <v>0.106949</v>
      </c>
      <c r="G4285" s="2">
        <v>10</v>
      </c>
    </row>
    <row r="4286" spans="1:7" x14ac:dyDescent="0.3">
      <c r="A4286" s="2">
        <v>46256</v>
      </c>
      <c r="B4286" s="2" t="s">
        <v>12855</v>
      </c>
      <c r="C4286" s="14">
        <v>-15000000</v>
      </c>
      <c r="D4286" s="16">
        <v>15000000</v>
      </c>
      <c r="E4286" s="18">
        <v>0</v>
      </c>
      <c r="F4286" s="2">
        <v>0.165909</v>
      </c>
      <c r="G4286" s="2">
        <v>2</v>
      </c>
    </row>
    <row r="4287" spans="1:7" x14ac:dyDescent="0.3">
      <c r="A4287" s="2">
        <v>19997</v>
      </c>
      <c r="B4287" s="2" t="s">
        <v>12859</v>
      </c>
      <c r="C4287" s="15">
        <v>7250000</v>
      </c>
      <c r="D4287" s="17">
        <v>1250000</v>
      </c>
      <c r="E4287" s="19">
        <v>8500000</v>
      </c>
      <c r="F4287" s="2">
        <v>9.9039920000000006</v>
      </c>
      <c r="G4287" s="2">
        <v>79</v>
      </c>
    </row>
    <row r="4288" spans="1:7" x14ac:dyDescent="0.3">
      <c r="A4288" s="2">
        <v>43266</v>
      </c>
      <c r="B4288" s="2" t="s">
        <v>12862</v>
      </c>
      <c r="C4288" s="14">
        <v>4750000</v>
      </c>
      <c r="D4288" s="16">
        <v>1250000</v>
      </c>
      <c r="E4288" s="18">
        <v>6000000</v>
      </c>
      <c r="F4288" s="2">
        <v>7.7001900000000001</v>
      </c>
      <c r="G4288" s="2">
        <v>72</v>
      </c>
    </row>
    <row r="4289" spans="1:7" x14ac:dyDescent="0.3">
      <c r="A4289" s="2">
        <v>278316</v>
      </c>
      <c r="B4289" s="2" t="s">
        <v>12865</v>
      </c>
      <c r="C4289" s="15">
        <v>0</v>
      </c>
      <c r="D4289" s="17">
        <v>0</v>
      </c>
      <c r="E4289" s="19">
        <v>0</v>
      </c>
      <c r="F4289" s="2">
        <v>4.4805789999999996</v>
      </c>
      <c r="G4289" s="2">
        <v>13</v>
      </c>
    </row>
    <row r="4290" spans="1:7" x14ac:dyDescent="0.3">
      <c r="A4290" s="2">
        <v>1412</v>
      </c>
      <c r="B4290" s="2" t="s">
        <v>12867</v>
      </c>
      <c r="C4290" s="14">
        <v>-1200000</v>
      </c>
      <c r="D4290" s="16">
        <v>1200000</v>
      </c>
      <c r="E4290" s="18">
        <v>0</v>
      </c>
      <c r="F4290" s="2">
        <v>10.869491999999999</v>
      </c>
      <c r="G4290" s="2">
        <v>185</v>
      </c>
    </row>
    <row r="4291" spans="1:7" x14ac:dyDescent="0.3">
      <c r="A4291" s="2">
        <v>176</v>
      </c>
      <c r="B4291" s="2" t="s">
        <v>12870</v>
      </c>
      <c r="C4291" s="15">
        <v>102711669</v>
      </c>
      <c r="D4291" s="17">
        <v>1200000</v>
      </c>
      <c r="E4291" s="19">
        <v>103911669</v>
      </c>
      <c r="F4291" s="2">
        <v>63.655973000000003</v>
      </c>
      <c r="G4291" s="2">
        <v>2184</v>
      </c>
    </row>
    <row r="4292" spans="1:7" x14ac:dyDescent="0.3">
      <c r="A4292" s="2">
        <v>39939</v>
      </c>
      <c r="B4292" s="2" t="s">
        <v>12872</v>
      </c>
      <c r="C4292" s="14">
        <v>15492362</v>
      </c>
      <c r="D4292" s="16">
        <v>3000000</v>
      </c>
      <c r="E4292" s="18">
        <v>18492362</v>
      </c>
      <c r="F4292" s="2">
        <v>16.312802999999999</v>
      </c>
      <c r="G4292" s="2">
        <v>362</v>
      </c>
    </row>
    <row r="4293" spans="1:7" x14ac:dyDescent="0.3">
      <c r="A4293" s="2">
        <v>357834</v>
      </c>
      <c r="B4293" s="2" t="s">
        <v>12874</v>
      </c>
      <c r="C4293" s="15">
        <v>-1</v>
      </c>
      <c r="D4293" s="17">
        <v>1</v>
      </c>
      <c r="E4293" s="19">
        <v>0</v>
      </c>
      <c r="F4293" s="2">
        <v>2.5364000000000001E-2</v>
      </c>
      <c r="G4293" s="2">
        <v>0</v>
      </c>
    </row>
    <row r="4294" spans="1:7" x14ac:dyDescent="0.3">
      <c r="A4294" s="2">
        <v>215924</v>
      </c>
      <c r="B4294" s="2" t="s">
        <v>12879</v>
      </c>
      <c r="C4294" s="14">
        <v>-1300000</v>
      </c>
      <c r="D4294" s="16">
        <v>1300000</v>
      </c>
      <c r="E4294" s="18">
        <v>0</v>
      </c>
      <c r="F4294" s="2">
        <v>1.4734050000000001</v>
      </c>
      <c r="G4294" s="2">
        <v>17</v>
      </c>
    </row>
    <row r="4295" spans="1:7" x14ac:dyDescent="0.3">
      <c r="A4295" s="2">
        <v>480</v>
      </c>
      <c r="B4295" s="2" t="s">
        <v>12883</v>
      </c>
      <c r="C4295" s="15">
        <v>0</v>
      </c>
      <c r="D4295" s="17">
        <v>0</v>
      </c>
      <c r="E4295" s="19">
        <v>0</v>
      </c>
      <c r="F4295" s="2">
        <v>8.1099580000000007</v>
      </c>
      <c r="G4295" s="2">
        <v>57</v>
      </c>
    </row>
    <row r="4296" spans="1:7" x14ac:dyDescent="0.3">
      <c r="A4296" s="2">
        <v>14295</v>
      </c>
      <c r="B4296" s="2" t="s">
        <v>12885</v>
      </c>
      <c r="C4296" s="14">
        <v>0</v>
      </c>
      <c r="D4296" s="16">
        <v>0</v>
      </c>
      <c r="E4296" s="18">
        <v>0</v>
      </c>
      <c r="F4296" s="2">
        <v>7.1424479999999999</v>
      </c>
      <c r="G4296" s="2">
        <v>88</v>
      </c>
    </row>
    <row r="4297" spans="1:7" x14ac:dyDescent="0.3">
      <c r="A4297" s="2">
        <v>11219</v>
      </c>
      <c r="B4297" s="2" t="s">
        <v>12889</v>
      </c>
      <c r="C4297" s="15">
        <v>5800000</v>
      </c>
      <c r="D4297" s="17">
        <v>1200000</v>
      </c>
      <c r="E4297" s="19">
        <v>7000000</v>
      </c>
      <c r="F4297" s="2">
        <v>6.9208730000000003</v>
      </c>
      <c r="G4297" s="2">
        <v>149</v>
      </c>
    </row>
    <row r="4298" spans="1:7" x14ac:dyDescent="0.3">
      <c r="A4298" s="2">
        <v>20770</v>
      </c>
      <c r="B4298" s="2" t="s">
        <v>12891</v>
      </c>
      <c r="C4298" s="14">
        <v>0</v>
      </c>
      <c r="D4298" s="16">
        <v>0</v>
      </c>
      <c r="E4298" s="18">
        <v>0</v>
      </c>
      <c r="F4298" s="2">
        <v>4.8269080000000004</v>
      </c>
      <c r="G4298" s="2">
        <v>101</v>
      </c>
    </row>
    <row r="4299" spans="1:7" x14ac:dyDescent="0.3">
      <c r="A4299" s="2">
        <v>176124</v>
      </c>
      <c r="B4299" s="2" t="s">
        <v>12894</v>
      </c>
      <c r="C4299" s="15">
        <v>1661020</v>
      </c>
      <c r="D4299" s="17">
        <v>1200000</v>
      </c>
      <c r="E4299" s="19">
        <v>2861020</v>
      </c>
      <c r="F4299" s="2">
        <v>3.0854110000000001</v>
      </c>
      <c r="G4299" s="2">
        <v>24</v>
      </c>
    </row>
    <row r="4300" spans="1:7" x14ac:dyDescent="0.3">
      <c r="A4300" s="2">
        <v>500</v>
      </c>
      <c r="B4300" s="2" t="s">
        <v>12898</v>
      </c>
      <c r="C4300" s="14">
        <v>13461007</v>
      </c>
      <c r="D4300" s="16">
        <v>1200000</v>
      </c>
      <c r="E4300" s="18">
        <v>14661007</v>
      </c>
      <c r="F4300" s="2">
        <v>66.925865999999999</v>
      </c>
      <c r="G4300" s="2">
        <v>3697</v>
      </c>
    </row>
    <row r="4301" spans="1:7" x14ac:dyDescent="0.3">
      <c r="A4301" s="2">
        <v>60400</v>
      </c>
      <c r="B4301" s="2" t="s">
        <v>12900</v>
      </c>
      <c r="C4301" s="15">
        <v>0</v>
      </c>
      <c r="D4301" s="17">
        <v>0</v>
      </c>
      <c r="E4301" s="19">
        <v>0</v>
      </c>
      <c r="F4301" s="2">
        <v>1.2807329999999999</v>
      </c>
      <c r="G4301" s="2">
        <v>8</v>
      </c>
    </row>
    <row r="4302" spans="1:7" x14ac:dyDescent="0.3">
      <c r="A4302" s="2">
        <v>429</v>
      </c>
      <c r="B4302" s="2" t="s">
        <v>12902</v>
      </c>
      <c r="C4302" s="14">
        <v>4800000</v>
      </c>
      <c r="D4302" s="16">
        <v>1200000</v>
      </c>
      <c r="E4302" s="18">
        <v>6000000</v>
      </c>
      <c r="F4302" s="2">
        <v>88.377076000000002</v>
      </c>
      <c r="G4302" s="2">
        <v>2311</v>
      </c>
    </row>
    <row r="4303" spans="1:7" x14ac:dyDescent="0.3">
      <c r="A4303" s="2">
        <v>310569</v>
      </c>
      <c r="B4303" s="2" t="s">
        <v>12904</v>
      </c>
      <c r="C4303" s="15">
        <v>0</v>
      </c>
      <c r="D4303" s="17">
        <v>0</v>
      </c>
      <c r="E4303" s="19">
        <v>0</v>
      </c>
      <c r="F4303" s="2">
        <v>9.6836219999999997</v>
      </c>
      <c r="G4303" s="2">
        <v>165</v>
      </c>
    </row>
    <row r="4304" spans="1:7" x14ac:dyDescent="0.3">
      <c r="A4304" s="2">
        <v>98369</v>
      </c>
      <c r="B4304" s="2" t="s">
        <v>12908</v>
      </c>
      <c r="C4304" s="14">
        <v>-1250000</v>
      </c>
      <c r="D4304" s="16">
        <v>1250000</v>
      </c>
      <c r="E4304" s="18">
        <v>0</v>
      </c>
      <c r="F4304" s="2">
        <v>1.6115999999999999</v>
      </c>
      <c r="G4304" s="2">
        <v>25</v>
      </c>
    </row>
    <row r="4305" spans="1:7" x14ac:dyDescent="0.3">
      <c r="A4305" s="2">
        <v>114065</v>
      </c>
      <c r="B4305" s="2" t="s">
        <v>12912</v>
      </c>
      <c r="C4305" s="15">
        <v>0</v>
      </c>
      <c r="D4305" s="17">
        <v>0</v>
      </c>
      <c r="E4305" s="19">
        <v>0</v>
      </c>
      <c r="F4305" s="2">
        <v>2.3860000000000001E-3</v>
      </c>
      <c r="G4305" s="2">
        <v>0</v>
      </c>
    </row>
    <row r="4306" spans="1:7" x14ac:dyDescent="0.3">
      <c r="A4306" s="2">
        <v>89750</v>
      </c>
      <c r="B4306" s="2" t="s">
        <v>12913</v>
      </c>
      <c r="C4306" s="14">
        <v>-875000</v>
      </c>
      <c r="D4306" s="16">
        <v>900000</v>
      </c>
      <c r="E4306" s="18">
        <v>25000</v>
      </c>
      <c r="F4306" s="2">
        <v>9.7913E-2</v>
      </c>
      <c r="G4306" s="2">
        <v>6</v>
      </c>
    </row>
    <row r="4307" spans="1:7" x14ac:dyDescent="0.3">
      <c r="A4307" s="2">
        <v>49951</v>
      </c>
      <c r="B4307" s="2" t="s">
        <v>12916</v>
      </c>
      <c r="C4307" s="15">
        <v>-1200000</v>
      </c>
      <c r="D4307" s="17">
        <v>1200000</v>
      </c>
      <c r="E4307" s="19">
        <v>0</v>
      </c>
      <c r="F4307" s="2">
        <v>4.7780999999999997E-2</v>
      </c>
      <c r="G4307" s="2">
        <v>0</v>
      </c>
    </row>
    <row r="4308" spans="1:7" x14ac:dyDescent="0.3">
      <c r="A4308" s="2">
        <v>86331</v>
      </c>
      <c r="B4308" s="2" t="s">
        <v>12919</v>
      </c>
      <c r="C4308" s="14">
        <v>-1344000</v>
      </c>
      <c r="D4308" s="16">
        <v>1344000</v>
      </c>
      <c r="E4308" s="18">
        <v>0</v>
      </c>
      <c r="F4308" s="2">
        <v>20.422246000000001</v>
      </c>
      <c r="G4308" s="2">
        <v>140</v>
      </c>
    </row>
    <row r="4309" spans="1:7" x14ac:dyDescent="0.3">
      <c r="A4309" s="2">
        <v>355629</v>
      </c>
      <c r="B4309" s="2" t="s">
        <v>12923</v>
      </c>
      <c r="C4309" s="15">
        <v>0</v>
      </c>
      <c r="D4309" s="17">
        <v>0</v>
      </c>
      <c r="E4309" s="19">
        <v>0</v>
      </c>
      <c r="F4309" s="2">
        <v>2.1677999999999999E-2</v>
      </c>
      <c r="G4309" s="2">
        <v>0</v>
      </c>
    </row>
    <row r="4310" spans="1:7" x14ac:dyDescent="0.3">
      <c r="A4310" s="2">
        <v>16433</v>
      </c>
      <c r="B4310" s="2" t="s">
        <v>12927</v>
      </c>
      <c r="C4310" s="14">
        <v>0</v>
      </c>
      <c r="D4310" s="16">
        <v>0</v>
      </c>
      <c r="E4310" s="18">
        <v>0</v>
      </c>
      <c r="F4310" s="2">
        <v>1.9985569999999999</v>
      </c>
      <c r="G4310" s="2">
        <v>11</v>
      </c>
    </row>
    <row r="4311" spans="1:7" x14ac:dyDescent="0.3">
      <c r="A4311" s="2">
        <v>15544</v>
      </c>
      <c r="B4311" s="2" t="s">
        <v>12930</v>
      </c>
      <c r="C4311" s="15">
        <v>0</v>
      </c>
      <c r="D4311" s="17">
        <v>0</v>
      </c>
      <c r="E4311" s="19">
        <v>0</v>
      </c>
      <c r="F4311" s="2">
        <v>8.1481870000000001</v>
      </c>
      <c r="G4311" s="2">
        <v>44</v>
      </c>
    </row>
    <row r="4312" spans="1:7" x14ac:dyDescent="0.3">
      <c r="A4312" s="2">
        <v>43884</v>
      </c>
      <c r="B4312" s="2" t="s">
        <v>12934</v>
      </c>
      <c r="C4312" s="14">
        <v>1536000</v>
      </c>
      <c r="D4312" s="16">
        <v>1200000</v>
      </c>
      <c r="E4312" s="18">
        <v>2736000</v>
      </c>
      <c r="F4312" s="2">
        <v>2.968235</v>
      </c>
      <c r="G4312" s="2">
        <v>18</v>
      </c>
    </row>
    <row r="4313" spans="1:7" x14ac:dyDescent="0.3">
      <c r="A4313" s="2">
        <v>107315</v>
      </c>
      <c r="B4313" s="2" t="s">
        <v>12936</v>
      </c>
      <c r="C4313" s="15">
        <v>0</v>
      </c>
      <c r="D4313" s="17">
        <v>0</v>
      </c>
      <c r="E4313" s="19">
        <v>0</v>
      </c>
      <c r="F4313" s="2">
        <v>1.36514</v>
      </c>
      <c r="G4313" s="2">
        <v>12</v>
      </c>
    </row>
    <row r="4314" spans="1:7" x14ac:dyDescent="0.3">
      <c r="A4314" s="2">
        <v>137955</v>
      </c>
      <c r="B4314" s="2" t="s">
        <v>12939</v>
      </c>
      <c r="C4314" s="14">
        <v>-1200000</v>
      </c>
      <c r="D4314" s="16">
        <v>1200000</v>
      </c>
      <c r="E4314" s="18">
        <v>0</v>
      </c>
      <c r="F4314" s="2">
        <v>5.7563999999999997E-2</v>
      </c>
      <c r="G4314" s="2">
        <v>12</v>
      </c>
    </row>
    <row r="4315" spans="1:7" x14ac:dyDescent="0.3">
      <c r="A4315" s="2">
        <v>13064</v>
      </c>
      <c r="B4315" s="2" t="s">
        <v>12940</v>
      </c>
      <c r="C4315" s="15">
        <v>250263</v>
      </c>
      <c r="D4315" s="17">
        <v>2600000</v>
      </c>
      <c r="E4315" s="19">
        <v>2850263</v>
      </c>
      <c r="F4315" s="2">
        <v>8.0011559999999999</v>
      </c>
      <c r="G4315" s="2">
        <v>20</v>
      </c>
    </row>
    <row r="4316" spans="1:7" x14ac:dyDescent="0.3">
      <c r="A4316" s="2">
        <v>59917</v>
      </c>
      <c r="B4316" s="2" t="s">
        <v>12942</v>
      </c>
      <c r="C4316" s="14">
        <v>-1200000</v>
      </c>
      <c r="D4316" s="16">
        <v>1200000</v>
      </c>
      <c r="E4316" s="18">
        <v>0</v>
      </c>
      <c r="F4316" s="2">
        <v>1.0791249999999999</v>
      </c>
      <c r="G4316" s="2">
        <v>13</v>
      </c>
    </row>
    <row r="4317" spans="1:7" x14ac:dyDescent="0.3">
      <c r="A4317" s="2">
        <v>157422</v>
      </c>
      <c r="B4317" s="2" t="s">
        <v>12945</v>
      </c>
      <c r="C4317" s="15">
        <v>0</v>
      </c>
      <c r="D4317" s="17">
        <v>0</v>
      </c>
      <c r="E4317" s="19">
        <v>0</v>
      </c>
      <c r="F4317" s="2">
        <v>1.9061509999999999</v>
      </c>
      <c r="G4317" s="2">
        <v>26</v>
      </c>
    </row>
    <row r="4318" spans="1:7" x14ac:dyDescent="0.3">
      <c r="A4318" s="2">
        <v>310933</v>
      </c>
      <c r="B4318" s="2" t="s">
        <v>12949</v>
      </c>
      <c r="C4318" s="14">
        <v>0</v>
      </c>
      <c r="D4318" s="16">
        <v>0</v>
      </c>
      <c r="E4318" s="18">
        <v>0</v>
      </c>
      <c r="F4318" s="2">
        <v>0.100533</v>
      </c>
      <c r="G4318" s="2">
        <v>1</v>
      </c>
    </row>
    <row r="4319" spans="1:7" x14ac:dyDescent="0.3">
      <c r="A4319" s="2">
        <v>7553</v>
      </c>
      <c r="B4319" s="2" t="s">
        <v>12952</v>
      </c>
      <c r="C4319" s="15">
        <v>15637690</v>
      </c>
      <c r="D4319" s="17">
        <v>3000000</v>
      </c>
      <c r="E4319" s="19">
        <v>18637690</v>
      </c>
      <c r="F4319" s="2">
        <v>10.230582999999999</v>
      </c>
      <c r="G4319" s="2">
        <v>237</v>
      </c>
    </row>
    <row r="4320" spans="1:7" x14ac:dyDescent="0.3">
      <c r="A4320" s="2">
        <v>12877</v>
      </c>
      <c r="B4320" s="2" t="s">
        <v>12956</v>
      </c>
      <c r="C4320" s="14">
        <v>0</v>
      </c>
      <c r="D4320" s="16">
        <v>0</v>
      </c>
      <c r="E4320" s="18">
        <v>0</v>
      </c>
      <c r="F4320" s="2">
        <v>12.818441</v>
      </c>
      <c r="G4320" s="2">
        <v>151</v>
      </c>
    </row>
    <row r="4321" spans="1:7" x14ac:dyDescent="0.3">
      <c r="A4321" s="2">
        <v>39895</v>
      </c>
      <c r="B4321" s="2" t="s">
        <v>12958</v>
      </c>
      <c r="C4321" s="15">
        <v>300000</v>
      </c>
      <c r="D4321" s="17">
        <v>1100000</v>
      </c>
      <c r="E4321" s="19">
        <v>1400000</v>
      </c>
      <c r="F4321" s="2">
        <v>1.220072</v>
      </c>
      <c r="G4321" s="2">
        <v>15</v>
      </c>
    </row>
    <row r="4322" spans="1:7" x14ac:dyDescent="0.3">
      <c r="A4322" s="2">
        <v>102840</v>
      </c>
      <c r="B4322" s="2" t="s">
        <v>12962</v>
      </c>
      <c r="C4322" s="14">
        <v>0</v>
      </c>
      <c r="D4322" s="16">
        <v>0</v>
      </c>
      <c r="E4322" s="18">
        <v>0</v>
      </c>
      <c r="F4322" s="2">
        <v>1.4406E-2</v>
      </c>
      <c r="G4322" s="2">
        <v>1</v>
      </c>
    </row>
    <row r="4323" spans="1:7" x14ac:dyDescent="0.3">
      <c r="A4323" s="2">
        <v>55616</v>
      </c>
      <c r="B4323" s="2" t="s">
        <v>12963</v>
      </c>
      <c r="C4323" s="15">
        <v>-1596010</v>
      </c>
      <c r="D4323" s="17">
        <v>1596010</v>
      </c>
      <c r="E4323" s="19">
        <v>0</v>
      </c>
      <c r="F4323" s="2">
        <v>0.55236099999999999</v>
      </c>
      <c r="G4323" s="2">
        <v>8</v>
      </c>
    </row>
    <row r="4324" spans="1:7" x14ac:dyDescent="0.3">
      <c r="A4324" s="2">
        <v>29697</v>
      </c>
      <c r="B4324" s="2" t="s">
        <v>12967</v>
      </c>
      <c r="C4324" s="14">
        <v>0</v>
      </c>
      <c r="D4324" s="16">
        <v>0</v>
      </c>
      <c r="E4324" s="18">
        <v>0</v>
      </c>
      <c r="F4324" s="2">
        <v>0.14788599999999999</v>
      </c>
      <c r="G4324" s="2">
        <v>9</v>
      </c>
    </row>
    <row r="4325" spans="1:7" x14ac:dyDescent="0.3">
      <c r="A4325" s="2">
        <v>50037</v>
      </c>
      <c r="B4325" s="2" t="s">
        <v>12972</v>
      </c>
      <c r="C4325" s="15">
        <v>-1100000</v>
      </c>
      <c r="D4325" s="17">
        <v>1100000</v>
      </c>
      <c r="E4325" s="19">
        <v>0</v>
      </c>
      <c r="F4325" s="2">
        <v>7.7172369999999999</v>
      </c>
      <c r="G4325" s="2">
        <v>77</v>
      </c>
    </row>
    <row r="4326" spans="1:7" x14ac:dyDescent="0.3">
      <c r="A4326" s="2">
        <v>94329</v>
      </c>
      <c r="B4326" s="2" t="s">
        <v>12976</v>
      </c>
      <c r="C4326" s="14">
        <v>3005187</v>
      </c>
      <c r="D4326" s="16">
        <v>1100000</v>
      </c>
      <c r="E4326" s="18">
        <v>4105187</v>
      </c>
      <c r="F4326" s="2">
        <v>40.285094999999998</v>
      </c>
      <c r="G4326" s="2">
        <v>1055</v>
      </c>
    </row>
    <row r="4327" spans="1:7" x14ac:dyDescent="0.3">
      <c r="A4327" s="2">
        <v>53502</v>
      </c>
      <c r="B4327" s="2" t="s">
        <v>12981</v>
      </c>
      <c r="C4327" s="15">
        <v>0</v>
      </c>
      <c r="D4327" s="17">
        <v>0</v>
      </c>
      <c r="E4327" s="19">
        <v>0</v>
      </c>
      <c r="F4327" s="2">
        <v>0.24945700000000001</v>
      </c>
      <c r="G4327" s="2">
        <v>6</v>
      </c>
    </row>
    <row r="4328" spans="1:7" x14ac:dyDescent="0.3">
      <c r="A4328" s="2">
        <v>202604</v>
      </c>
      <c r="B4328" s="2" t="s">
        <v>12985</v>
      </c>
      <c r="C4328" s="14">
        <v>0</v>
      </c>
      <c r="D4328" s="16">
        <v>0</v>
      </c>
      <c r="E4328" s="18">
        <v>0</v>
      </c>
      <c r="F4328" s="2">
        <v>0.44716600000000001</v>
      </c>
      <c r="G4328" s="2">
        <v>11</v>
      </c>
    </row>
    <row r="4329" spans="1:7" x14ac:dyDescent="0.3">
      <c r="A4329" s="2">
        <v>289</v>
      </c>
      <c r="B4329" s="2" t="s">
        <v>12987</v>
      </c>
      <c r="C4329" s="15">
        <v>9584500</v>
      </c>
      <c r="D4329" s="17">
        <v>878000</v>
      </c>
      <c r="E4329" s="19">
        <v>10462500</v>
      </c>
      <c r="F4329" s="2">
        <v>43.729123000000001</v>
      </c>
      <c r="G4329" s="2">
        <v>1422</v>
      </c>
    </row>
    <row r="4330" spans="1:7" x14ac:dyDescent="0.3">
      <c r="A4330" s="2">
        <v>27374</v>
      </c>
      <c r="B4330" s="2" t="s">
        <v>12989</v>
      </c>
      <c r="C4330" s="14">
        <v>0</v>
      </c>
      <c r="D4330" s="16">
        <v>0</v>
      </c>
      <c r="E4330" s="18">
        <v>0</v>
      </c>
      <c r="F4330" s="2">
        <v>4.6530469999999999</v>
      </c>
      <c r="G4330" s="2">
        <v>90</v>
      </c>
    </row>
    <row r="4331" spans="1:7" x14ac:dyDescent="0.3">
      <c r="A4331" s="2">
        <v>26815</v>
      </c>
      <c r="B4331" s="2" t="s">
        <v>12993</v>
      </c>
      <c r="C4331" s="15">
        <v>-1250000</v>
      </c>
      <c r="D4331" s="17">
        <v>1250000</v>
      </c>
      <c r="E4331" s="19">
        <v>0</v>
      </c>
      <c r="F4331" s="2">
        <v>3.000435</v>
      </c>
      <c r="G4331" s="2">
        <v>27</v>
      </c>
    </row>
    <row r="4332" spans="1:7" x14ac:dyDescent="0.3">
      <c r="A4332" s="2">
        <v>811</v>
      </c>
      <c r="B4332" s="2" t="s">
        <v>12996</v>
      </c>
      <c r="C4332" s="14">
        <v>-1000000</v>
      </c>
      <c r="D4332" s="16">
        <v>1000000</v>
      </c>
      <c r="E4332" s="18">
        <v>0</v>
      </c>
      <c r="F4332" s="2">
        <v>11.095414</v>
      </c>
      <c r="G4332" s="2">
        <v>177</v>
      </c>
    </row>
    <row r="4333" spans="1:7" x14ac:dyDescent="0.3">
      <c r="A4333" s="2">
        <v>1366</v>
      </c>
      <c r="B4333" s="2" t="s">
        <v>12999</v>
      </c>
      <c r="C4333" s="15">
        <v>116235147</v>
      </c>
      <c r="D4333" s="17">
        <v>1000000</v>
      </c>
      <c r="E4333" s="19">
        <v>117235147</v>
      </c>
      <c r="F4333" s="2">
        <v>72.198080000000004</v>
      </c>
      <c r="G4333" s="2">
        <v>1791</v>
      </c>
    </row>
    <row r="4334" spans="1:7" x14ac:dyDescent="0.3">
      <c r="A4334" s="2">
        <v>244776</v>
      </c>
      <c r="B4334" s="2" t="s">
        <v>13001</v>
      </c>
      <c r="C4334" s="14">
        <v>0</v>
      </c>
      <c r="D4334" s="16">
        <v>0</v>
      </c>
      <c r="E4334" s="18">
        <v>0</v>
      </c>
      <c r="F4334" s="2">
        <v>0.92608400000000002</v>
      </c>
      <c r="G4334" s="2">
        <v>7</v>
      </c>
    </row>
    <row r="4335" spans="1:7" x14ac:dyDescent="0.3">
      <c r="A4335" s="2">
        <v>5769</v>
      </c>
      <c r="B4335" s="2" t="s">
        <v>13006</v>
      </c>
      <c r="C4335" s="15">
        <v>36600000</v>
      </c>
      <c r="D4335" s="17">
        <v>1000000</v>
      </c>
      <c r="E4335" s="19">
        <v>37600000</v>
      </c>
      <c r="F4335" s="2">
        <v>2.8331659999999999</v>
      </c>
      <c r="G4335" s="2">
        <v>39</v>
      </c>
    </row>
    <row r="4336" spans="1:7" x14ac:dyDescent="0.3">
      <c r="A4336" s="2">
        <v>277685</v>
      </c>
      <c r="B4336" s="2" t="s">
        <v>13009</v>
      </c>
      <c r="C4336" s="14">
        <v>61882090</v>
      </c>
      <c r="D4336" s="16">
        <v>1000000</v>
      </c>
      <c r="E4336" s="18">
        <v>62882090</v>
      </c>
      <c r="F4336" s="2">
        <v>41.972329000000002</v>
      </c>
      <c r="G4336" s="2">
        <v>1047</v>
      </c>
    </row>
    <row r="4337" spans="1:7" x14ac:dyDescent="0.3">
      <c r="A4337" s="2">
        <v>103</v>
      </c>
      <c r="B4337" s="2" t="s">
        <v>13012</v>
      </c>
      <c r="C4337" s="15">
        <v>26962574</v>
      </c>
      <c r="D4337" s="17">
        <v>1300000</v>
      </c>
      <c r="E4337" s="19">
        <v>28262574</v>
      </c>
      <c r="F4337" s="2">
        <v>58.845025</v>
      </c>
      <c r="G4337" s="2">
        <v>2535</v>
      </c>
    </row>
    <row r="4338" spans="1:7" x14ac:dyDescent="0.3">
      <c r="A4338" s="2">
        <v>11298</v>
      </c>
      <c r="B4338" s="2" t="s">
        <v>13014</v>
      </c>
      <c r="C4338" s="14">
        <v>16985893</v>
      </c>
      <c r="D4338" s="16">
        <v>1000000</v>
      </c>
      <c r="E4338" s="18">
        <v>17985893</v>
      </c>
      <c r="F4338" s="2">
        <v>6.5328549999999996</v>
      </c>
      <c r="G4338" s="2">
        <v>161</v>
      </c>
    </row>
    <row r="4339" spans="1:7" x14ac:dyDescent="0.3">
      <c r="A4339" s="2">
        <v>646</v>
      </c>
      <c r="B4339" s="2" t="s">
        <v>13016</v>
      </c>
      <c r="C4339" s="15">
        <v>58650000</v>
      </c>
      <c r="D4339" s="17">
        <v>950000</v>
      </c>
      <c r="E4339" s="19">
        <v>59600000</v>
      </c>
      <c r="F4339" s="2">
        <v>48.901541999999999</v>
      </c>
      <c r="G4339" s="2">
        <v>940</v>
      </c>
    </row>
    <row r="4340" spans="1:7" x14ac:dyDescent="0.3">
      <c r="A4340" s="2">
        <v>93856</v>
      </c>
      <c r="B4340" s="2" t="s">
        <v>13018</v>
      </c>
      <c r="C4340" s="14">
        <v>18112929</v>
      </c>
      <c r="D4340" s="16">
        <v>0</v>
      </c>
      <c r="E4340" s="18">
        <v>18112929</v>
      </c>
      <c r="F4340" s="2">
        <v>20.649145000000001</v>
      </c>
      <c r="G4340" s="2">
        <v>483</v>
      </c>
    </row>
    <row r="4341" spans="1:7" x14ac:dyDescent="0.3">
      <c r="A4341" s="2">
        <v>9003</v>
      </c>
      <c r="B4341" s="2" t="s">
        <v>13021</v>
      </c>
      <c r="C4341" s="15">
        <v>13564027</v>
      </c>
      <c r="D4341" s="17">
        <v>1000000</v>
      </c>
      <c r="E4341" s="19">
        <v>14564027</v>
      </c>
      <c r="F4341" s="2">
        <v>22.583834</v>
      </c>
      <c r="G4341" s="2">
        <v>449</v>
      </c>
    </row>
    <row r="4342" spans="1:7" x14ac:dyDescent="0.3">
      <c r="A4342" s="2">
        <v>347126</v>
      </c>
      <c r="B4342" s="2" t="s">
        <v>13024</v>
      </c>
      <c r="C4342" s="14">
        <v>18507567</v>
      </c>
      <c r="D4342" s="16">
        <v>5000000</v>
      </c>
      <c r="E4342" s="18">
        <v>23507567</v>
      </c>
      <c r="F4342" s="2">
        <v>6.9685800000000002</v>
      </c>
      <c r="G4342" s="2">
        <v>72</v>
      </c>
    </row>
    <row r="4343" spans="1:7" x14ac:dyDescent="0.3">
      <c r="A4343" s="2">
        <v>10092</v>
      </c>
      <c r="B4343" s="2" t="s">
        <v>13028</v>
      </c>
      <c r="C4343" s="15">
        <v>9047674</v>
      </c>
      <c r="D4343" s="17">
        <v>1000000</v>
      </c>
      <c r="E4343" s="19">
        <v>10047674</v>
      </c>
      <c r="F4343" s="2">
        <v>6.9269259999999999</v>
      </c>
      <c r="G4343" s="2">
        <v>126</v>
      </c>
    </row>
    <row r="4344" spans="1:7" x14ac:dyDescent="0.3">
      <c r="A4344" s="2">
        <v>10643</v>
      </c>
      <c r="B4344" s="2" t="s">
        <v>13031</v>
      </c>
      <c r="C4344" s="14">
        <v>9037390</v>
      </c>
      <c r="D4344" s="16">
        <v>1000000</v>
      </c>
      <c r="E4344" s="18">
        <v>10037390</v>
      </c>
      <c r="F4344" s="2">
        <v>3.322721</v>
      </c>
      <c r="G4344" s="2">
        <v>43</v>
      </c>
    </row>
    <row r="4345" spans="1:7" x14ac:dyDescent="0.3">
      <c r="A4345" s="2">
        <v>46705</v>
      </c>
      <c r="B4345" s="2" t="s">
        <v>13035</v>
      </c>
      <c r="C4345" s="15">
        <v>13066240</v>
      </c>
      <c r="D4345" s="17">
        <v>3500000</v>
      </c>
      <c r="E4345" s="19">
        <v>16566240</v>
      </c>
      <c r="F4345" s="2">
        <v>26.881610999999999</v>
      </c>
      <c r="G4345" s="2">
        <v>890</v>
      </c>
    </row>
    <row r="4346" spans="1:7" x14ac:dyDescent="0.3">
      <c r="A4346" s="2">
        <v>546</v>
      </c>
      <c r="B4346" s="2" t="s">
        <v>13038</v>
      </c>
      <c r="C4346" s="14">
        <v>12350369</v>
      </c>
      <c r="D4346" s="16">
        <v>1000000</v>
      </c>
      <c r="E4346" s="18">
        <v>13350369</v>
      </c>
      <c r="F4346" s="2">
        <v>9.7733980000000003</v>
      </c>
      <c r="G4346" s="2">
        <v>144</v>
      </c>
    </row>
    <row r="4347" spans="1:7" x14ac:dyDescent="0.3">
      <c r="A4347" s="2">
        <v>76487</v>
      </c>
      <c r="B4347" s="2" t="s">
        <v>13041</v>
      </c>
      <c r="C4347" s="15">
        <v>100758490</v>
      </c>
      <c r="D4347" s="17">
        <v>1000000</v>
      </c>
      <c r="E4347" s="19">
        <v>101758490</v>
      </c>
      <c r="F4347" s="2">
        <v>13.152822</v>
      </c>
      <c r="G4347" s="2">
        <v>262</v>
      </c>
    </row>
    <row r="4348" spans="1:7" x14ac:dyDescent="0.3">
      <c r="A4348" s="2">
        <v>5722</v>
      </c>
      <c r="B4348" s="2" t="s">
        <v>13044</v>
      </c>
      <c r="C4348" s="14">
        <v>37910000</v>
      </c>
      <c r="D4348" s="16">
        <v>2090000</v>
      </c>
      <c r="E4348" s="18">
        <v>40000000</v>
      </c>
      <c r="F4348" s="2">
        <v>4.2890030000000001</v>
      </c>
      <c r="G4348" s="2">
        <v>53</v>
      </c>
    </row>
    <row r="4349" spans="1:7" x14ac:dyDescent="0.3">
      <c r="A4349" s="2">
        <v>39833</v>
      </c>
      <c r="B4349" s="2" t="s">
        <v>13048</v>
      </c>
      <c r="C4349" s="15">
        <v>8000000</v>
      </c>
      <c r="D4349" s="17">
        <v>1000000</v>
      </c>
      <c r="E4349" s="19">
        <v>9000000</v>
      </c>
      <c r="F4349" s="2">
        <v>1.444258</v>
      </c>
      <c r="G4349" s="2">
        <v>21</v>
      </c>
    </row>
    <row r="4350" spans="1:7" x14ac:dyDescent="0.3">
      <c r="A4350" s="2">
        <v>1781</v>
      </c>
      <c r="B4350" s="2" t="s">
        <v>13051</v>
      </c>
      <c r="C4350" s="14">
        <v>45243000</v>
      </c>
      <c r="D4350" s="16">
        <v>1000000</v>
      </c>
      <c r="E4350" s="18">
        <v>46243000</v>
      </c>
      <c r="F4350" s="2">
        <v>14.139004</v>
      </c>
      <c r="G4350" s="2">
        <v>251</v>
      </c>
    </row>
    <row r="4351" spans="1:7" x14ac:dyDescent="0.3">
      <c r="A4351" s="2">
        <v>18712</v>
      </c>
      <c r="B4351" s="2" t="s">
        <v>13053</v>
      </c>
      <c r="C4351" s="15">
        <v>6800000</v>
      </c>
      <c r="D4351" s="17">
        <v>1000000</v>
      </c>
      <c r="E4351" s="19">
        <v>7800000</v>
      </c>
      <c r="F4351" s="2">
        <v>3.851</v>
      </c>
      <c r="G4351" s="2">
        <v>33</v>
      </c>
    </row>
    <row r="4352" spans="1:7" x14ac:dyDescent="0.3">
      <c r="A4352" s="2">
        <v>7944</v>
      </c>
      <c r="B4352" s="2" t="s">
        <v>13057</v>
      </c>
      <c r="C4352" s="14">
        <v>0</v>
      </c>
      <c r="D4352" s="16">
        <v>0</v>
      </c>
      <c r="E4352" s="18">
        <v>0</v>
      </c>
      <c r="F4352" s="2">
        <v>2.1625220000000001</v>
      </c>
      <c r="G4352" s="2">
        <v>44</v>
      </c>
    </row>
    <row r="4353" spans="1:7" x14ac:dyDescent="0.3">
      <c r="A4353" s="2">
        <v>171424</v>
      </c>
      <c r="B4353" s="2" t="s">
        <v>13060</v>
      </c>
      <c r="C4353" s="15">
        <v>1833445</v>
      </c>
      <c r="D4353" s="17">
        <v>5000000</v>
      </c>
      <c r="E4353" s="19">
        <v>6833445</v>
      </c>
      <c r="F4353" s="2">
        <v>17.845161000000001</v>
      </c>
      <c r="G4353" s="2">
        <v>349</v>
      </c>
    </row>
    <row r="4354" spans="1:7" x14ac:dyDescent="0.3">
      <c r="A4354" s="2">
        <v>361475</v>
      </c>
      <c r="B4354" s="2" t="s">
        <v>13063</v>
      </c>
      <c r="C4354" s="14">
        <v>0</v>
      </c>
      <c r="D4354" s="16">
        <v>0</v>
      </c>
      <c r="E4354" s="18">
        <v>0</v>
      </c>
      <c r="F4354" s="2">
        <v>0.42582999999999999</v>
      </c>
      <c r="G4354" s="2">
        <v>12</v>
      </c>
    </row>
    <row r="4355" spans="1:7" x14ac:dyDescent="0.3">
      <c r="A4355" s="2">
        <v>113947</v>
      </c>
      <c r="B4355" s="2" t="s">
        <v>13067</v>
      </c>
      <c r="C4355" s="15">
        <v>8138338</v>
      </c>
      <c r="D4355" s="17">
        <v>1000000</v>
      </c>
      <c r="E4355" s="19">
        <v>9138338</v>
      </c>
      <c r="F4355" s="2">
        <v>9.1154860000000006</v>
      </c>
      <c r="G4355" s="2">
        <v>179</v>
      </c>
    </row>
    <row r="4356" spans="1:7" x14ac:dyDescent="0.3">
      <c r="A4356" s="2">
        <v>18570</v>
      </c>
      <c r="B4356" s="2" t="s">
        <v>13071</v>
      </c>
      <c r="C4356" s="14">
        <v>0</v>
      </c>
      <c r="D4356" s="16">
        <v>0</v>
      </c>
      <c r="E4356" s="18">
        <v>0</v>
      </c>
      <c r="F4356" s="2">
        <v>15.017162000000001</v>
      </c>
      <c r="G4356" s="2">
        <v>217</v>
      </c>
    </row>
    <row r="4357" spans="1:7" x14ac:dyDescent="0.3">
      <c r="A4357" s="2">
        <v>83860</v>
      </c>
      <c r="B4357" s="2" t="s">
        <v>13074</v>
      </c>
      <c r="C4357" s="15">
        <v>5355847</v>
      </c>
      <c r="D4357" s="17">
        <v>0</v>
      </c>
      <c r="E4357" s="19">
        <v>5355847</v>
      </c>
      <c r="F4357" s="2">
        <v>1.8622099999999999</v>
      </c>
      <c r="G4357" s="2">
        <v>35</v>
      </c>
    </row>
    <row r="4358" spans="1:7" x14ac:dyDescent="0.3">
      <c r="A4358" s="2">
        <v>41469</v>
      </c>
      <c r="B4358" s="2" t="s">
        <v>13077</v>
      </c>
      <c r="C4358" s="14">
        <v>0</v>
      </c>
      <c r="D4358" s="16">
        <v>0</v>
      </c>
      <c r="E4358" s="18">
        <v>0</v>
      </c>
      <c r="F4358" s="2">
        <v>1.334481</v>
      </c>
      <c r="G4358" s="2">
        <v>20</v>
      </c>
    </row>
    <row r="4359" spans="1:7" x14ac:dyDescent="0.3">
      <c r="A4359" s="2">
        <v>244772</v>
      </c>
      <c r="B4359" s="2" t="s">
        <v>13079</v>
      </c>
      <c r="C4359" s="15">
        <v>5284309</v>
      </c>
      <c r="D4359" s="17">
        <v>0</v>
      </c>
      <c r="E4359" s="19">
        <v>5284309</v>
      </c>
      <c r="F4359" s="2">
        <v>15.699363</v>
      </c>
      <c r="G4359" s="2">
        <v>292</v>
      </c>
    </row>
    <row r="4360" spans="1:7" x14ac:dyDescent="0.3">
      <c r="A4360" s="2">
        <v>50837</v>
      </c>
      <c r="B4360" s="2" t="s">
        <v>13083</v>
      </c>
      <c r="C4360" s="14">
        <v>3538446</v>
      </c>
      <c r="D4360" s="16">
        <v>0</v>
      </c>
      <c r="E4360" s="18">
        <v>3538446</v>
      </c>
      <c r="F4360" s="2">
        <v>17.806082</v>
      </c>
      <c r="G4360" s="2">
        <v>277</v>
      </c>
    </row>
    <row r="4361" spans="1:7" x14ac:dyDescent="0.3">
      <c r="A4361" s="2">
        <v>248774</v>
      </c>
      <c r="B4361" s="2" t="s">
        <v>13087</v>
      </c>
      <c r="C4361" s="15">
        <v>3123963</v>
      </c>
      <c r="D4361" s="17">
        <v>0</v>
      </c>
      <c r="E4361" s="19">
        <v>3123963</v>
      </c>
      <c r="F4361" s="2">
        <v>10.12895</v>
      </c>
      <c r="G4361" s="2">
        <v>187</v>
      </c>
    </row>
    <row r="4362" spans="1:7" x14ac:dyDescent="0.3">
      <c r="A4362" s="2">
        <v>10183</v>
      </c>
      <c r="B4362" s="2" t="s">
        <v>13091</v>
      </c>
      <c r="C4362" s="14">
        <v>0</v>
      </c>
      <c r="D4362" s="16">
        <v>0</v>
      </c>
      <c r="E4362" s="18">
        <v>0</v>
      </c>
      <c r="F4362" s="2">
        <v>4.8056510000000001</v>
      </c>
      <c r="G4362" s="2">
        <v>99</v>
      </c>
    </row>
    <row r="4363" spans="1:7" x14ac:dyDescent="0.3">
      <c r="A4363" s="2">
        <v>159014</v>
      </c>
      <c r="B4363" s="2" t="s">
        <v>13095</v>
      </c>
      <c r="C4363" s="15">
        <v>-1000000</v>
      </c>
      <c r="D4363" s="17">
        <v>1000000</v>
      </c>
      <c r="E4363" s="19">
        <v>0</v>
      </c>
      <c r="F4363" s="2">
        <v>5.2479560000000003</v>
      </c>
      <c r="G4363" s="2">
        <v>85</v>
      </c>
    </row>
    <row r="4364" spans="1:7" x14ac:dyDescent="0.3">
      <c r="A4364" s="2">
        <v>32456</v>
      </c>
      <c r="B4364" s="2" t="s">
        <v>13099</v>
      </c>
      <c r="C4364" s="14">
        <v>1057193</v>
      </c>
      <c r="D4364" s="16">
        <v>1000000</v>
      </c>
      <c r="E4364" s="18">
        <v>2057193</v>
      </c>
      <c r="F4364" s="2">
        <v>4.8680500000000002</v>
      </c>
      <c r="G4364" s="2">
        <v>24</v>
      </c>
    </row>
    <row r="4365" spans="1:7" x14ac:dyDescent="0.3">
      <c r="A4365" s="2">
        <v>49963</v>
      </c>
      <c r="B4365" s="2" t="s">
        <v>13101</v>
      </c>
      <c r="C4365" s="15">
        <v>0</v>
      </c>
      <c r="D4365" s="17">
        <v>0</v>
      </c>
      <c r="E4365" s="19">
        <v>0</v>
      </c>
      <c r="F4365" s="2">
        <v>0.36731200000000003</v>
      </c>
      <c r="G4365" s="2">
        <v>7</v>
      </c>
    </row>
    <row r="4366" spans="1:7" x14ac:dyDescent="0.3">
      <c r="A4366" s="2">
        <v>13508</v>
      </c>
      <c r="B4366" s="2" t="s">
        <v>13103</v>
      </c>
      <c r="C4366" s="14">
        <v>678874</v>
      </c>
      <c r="D4366" s="16">
        <v>1000000</v>
      </c>
      <c r="E4366" s="18">
        <v>1678874</v>
      </c>
      <c r="F4366" s="2">
        <v>5.3231840000000004</v>
      </c>
      <c r="G4366" s="2">
        <v>59</v>
      </c>
    </row>
    <row r="4367" spans="1:7" x14ac:dyDescent="0.3">
      <c r="A4367" s="2">
        <v>22597</v>
      </c>
      <c r="B4367" s="2" t="s">
        <v>13107</v>
      </c>
      <c r="C4367" s="15">
        <v>744858</v>
      </c>
      <c r="D4367" s="17">
        <v>1000000</v>
      </c>
      <c r="E4367" s="19">
        <v>1744858</v>
      </c>
      <c r="F4367" s="2">
        <v>3.4241579999999998</v>
      </c>
      <c r="G4367" s="2">
        <v>25</v>
      </c>
    </row>
    <row r="4368" spans="1:7" x14ac:dyDescent="0.3">
      <c r="A4368" s="2">
        <v>9707</v>
      </c>
      <c r="B4368" s="2" t="s">
        <v>13111</v>
      </c>
      <c r="C4368" s="14">
        <v>-1000000</v>
      </c>
      <c r="D4368" s="16">
        <v>1000000</v>
      </c>
      <c r="E4368" s="18">
        <v>0</v>
      </c>
      <c r="F4368" s="2">
        <v>9.9548480000000001</v>
      </c>
      <c r="G4368" s="2">
        <v>191</v>
      </c>
    </row>
    <row r="4369" spans="1:7" x14ac:dyDescent="0.3">
      <c r="A4369" s="2">
        <v>37532</v>
      </c>
      <c r="B4369" s="2" t="s">
        <v>13114</v>
      </c>
      <c r="C4369" s="15">
        <v>-1</v>
      </c>
      <c r="D4369" s="17">
        <v>1</v>
      </c>
      <c r="E4369" s="19">
        <v>0</v>
      </c>
      <c r="F4369" s="2">
        <v>0.29244999999999999</v>
      </c>
      <c r="G4369" s="2">
        <v>7</v>
      </c>
    </row>
    <row r="4370" spans="1:7" x14ac:dyDescent="0.3">
      <c r="A4370" s="2">
        <v>26791</v>
      </c>
      <c r="B4370" s="2" t="s">
        <v>13117</v>
      </c>
      <c r="C4370" s="14">
        <v>-147794</v>
      </c>
      <c r="D4370" s="16">
        <v>1000000</v>
      </c>
      <c r="E4370" s="18">
        <v>852206</v>
      </c>
      <c r="F4370" s="2">
        <v>0.28008300000000003</v>
      </c>
      <c r="G4370" s="2">
        <v>4</v>
      </c>
    </row>
    <row r="4371" spans="1:7" x14ac:dyDescent="0.3">
      <c r="A4371" s="2">
        <v>56666</v>
      </c>
      <c r="B4371" s="2" t="s">
        <v>13121</v>
      </c>
      <c r="C4371" s="15">
        <v>-376209</v>
      </c>
      <c r="D4371" s="17">
        <v>1000000</v>
      </c>
      <c r="E4371" s="19">
        <v>623791</v>
      </c>
      <c r="F4371" s="2">
        <v>4.3022999999999999E-2</v>
      </c>
      <c r="G4371" s="2">
        <v>7</v>
      </c>
    </row>
    <row r="4372" spans="1:7" x14ac:dyDescent="0.3">
      <c r="A4372" s="2">
        <v>8675</v>
      </c>
      <c r="B4372" s="2" t="s">
        <v>13124</v>
      </c>
      <c r="C4372" s="14">
        <v>-1000000</v>
      </c>
      <c r="D4372" s="16">
        <v>1000000</v>
      </c>
      <c r="E4372" s="18">
        <v>0</v>
      </c>
      <c r="F4372" s="2">
        <v>5.0651599999999997</v>
      </c>
      <c r="G4372" s="2">
        <v>115</v>
      </c>
    </row>
    <row r="4373" spans="1:7" x14ac:dyDescent="0.3">
      <c r="A4373" s="2">
        <v>13132</v>
      </c>
      <c r="B4373" s="2" t="s">
        <v>13127</v>
      </c>
      <c r="C4373" s="15">
        <v>0</v>
      </c>
      <c r="D4373" s="17">
        <v>0</v>
      </c>
      <c r="E4373" s="19">
        <v>0</v>
      </c>
      <c r="F4373" s="2">
        <v>3.65924</v>
      </c>
      <c r="G4373" s="2">
        <v>30</v>
      </c>
    </row>
    <row r="4374" spans="1:7" x14ac:dyDescent="0.3">
      <c r="A4374" s="2">
        <v>47686</v>
      </c>
      <c r="B4374" s="2" t="s">
        <v>13129</v>
      </c>
      <c r="C4374" s="14">
        <v>0</v>
      </c>
      <c r="D4374" s="16">
        <v>0</v>
      </c>
      <c r="E4374" s="18">
        <v>0</v>
      </c>
      <c r="F4374" s="2">
        <v>0.94831600000000005</v>
      </c>
      <c r="G4374" s="2">
        <v>10</v>
      </c>
    </row>
    <row r="4375" spans="1:7" x14ac:dyDescent="0.3">
      <c r="A4375" s="2">
        <v>46989</v>
      </c>
      <c r="B4375" s="2" t="s">
        <v>13131</v>
      </c>
      <c r="C4375" s="15">
        <v>-536000</v>
      </c>
      <c r="D4375" s="17">
        <v>1000000</v>
      </c>
      <c r="E4375" s="19">
        <v>464000</v>
      </c>
      <c r="F4375" s="2">
        <v>0.67269500000000004</v>
      </c>
      <c r="G4375" s="2">
        <v>13</v>
      </c>
    </row>
    <row r="4376" spans="1:7" x14ac:dyDescent="0.3">
      <c r="A4376" s="2">
        <v>192132</v>
      </c>
      <c r="B4376" s="2" t="s">
        <v>13133</v>
      </c>
      <c r="C4376" s="14">
        <v>0</v>
      </c>
      <c r="D4376" s="16">
        <v>0</v>
      </c>
      <c r="E4376" s="18">
        <v>0</v>
      </c>
      <c r="F4376" s="2">
        <v>16.570708</v>
      </c>
      <c r="G4376" s="2">
        <v>348</v>
      </c>
    </row>
    <row r="4377" spans="1:7" x14ac:dyDescent="0.3">
      <c r="A4377" s="2">
        <v>24424</v>
      </c>
      <c r="B4377" s="2" t="s">
        <v>13137</v>
      </c>
      <c r="C4377" s="15">
        <v>0</v>
      </c>
      <c r="D4377" s="17">
        <v>0</v>
      </c>
      <c r="E4377" s="19">
        <v>0</v>
      </c>
      <c r="F4377" s="2">
        <v>0.51798999999999995</v>
      </c>
      <c r="G4377" s="2">
        <v>27</v>
      </c>
    </row>
    <row r="4378" spans="1:7" x14ac:dyDescent="0.3">
      <c r="A4378" s="2">
        <v>13198</v>
      </c>
      <c r="B4378" s="2" t="s">
        <v>13141</v>
      </c>
      <c r="C4378" s="14">
        <v>0</v>
      </c>
      <c r="D4378" s="16">
        <v>0</v>
      </c>
      <c r="E4378" s="18">
        <v>0</v>
      </c>
      <c r="F4378" s="2">
        <v>8.5429209999999998</v>
      </c>
      <c r="G4378" s="2">
        <v>160</v>
      </c>
    </row>
    <row r="4379" spans="1:7" x14ac:dyDescent="0.3">
      <c r="A4379" s="2">
        <v>244267</v>
      </c>
      <c r="B4379" s="2" t="s">
        <v>13145</v>
      </c>
      <c r="C4379" s="15">
        <v>336472</v>
      </c>
      <c r="D4379" s="17">
        <v>0</v>
      </c>
      <c r="E4379" s="19">
        <v>336472</v>
      </c>
      <c r="F4379" s="2">
        <v>37.555397999999997</v>
      </c>
      <c r="G4379" s="2">
        <v>1063</v>
      </c>
    </row>
    <row r="4380" spans="1:7" x14ac:dyDescent="0.3">
      <c r="A4380" s="2">
        <v>21413</v>
      </c>
      <c r="B4380" s="2" t="s">
        <v>13149</v>
      </c>
      <c r="C4380" s="14">
        <v>-1000000</v>
      </c>
      <c r="D4380" s="16">
        <v>1000000</v>
      </c>
      <c r="E4380" s="18">
        <v>0</v>
      </c>
      <c r="F4380" s="2">
        <v>5.2020900000000001</v>
      </c>
      <c r="G4380" s="2">
        <v>17</v>
      </c>
    </row>
    <row r="4381" spans="1:7" x14ac:dyDescent="0.3">
      <c r="A4381" s="2">
        <v>123678</v>
      </c>
      <c r="B4381" s="2" t="s">
        <v>13152</v>
      </c>
      <c r="C4381" s="15">
        <v>-555425</v>
      </c>
      <c r="D4381" s="17">
        <v>1000000</v>
      </c>
      <c r="E4381" s="19">
        <v>444575</v>
      </c>
      <c r="F4381" s="2">
        <v>8.8874110000000002</v>
      </c>
      <c r="G4381" s="2">
        <v>210</v>
      </c>
    </row>
    <row r="4382" spans="1:7" x14ac:dyDescent="0.3">
      <c r="A4382" s="2">
        <v>13362</v>
      </c>
      <c r="B4382" s="2" t="s">
        <v>13156</v>
      </c>
      <c r="C4382" s="14">
        <v>-725339</v>
      </c>
      <c r="D4382" s="16">
        <v>1000000</v>
      </c>
      <c r="E4382" s="18">
        <v>274661</v>
      </c>
      <c r="F4382" s="2">
        <v>0.74856500000000004</v>
      </c>
      <c r="G4382" s="2">
        <v>53</v>
      </c>
    </row>
    <row r="4383" spans="1:7" x14ac:dyDescent="0.3">
      <c r="A4383" s="2">
        <v>39183</v>
      </c>
      <c r="B4383" s="2" t="s">
        <v>13160</v>
      </c>
      <c r="C4383" s="15">
        <v>-1000000</v>
      </c>
      <c r="D4383" s="17">
        <v>1000000</v>
      </c>
      <c r="E4383" s="19">
        <v>0</v>
      </c>
      <c r="F4383" s="2">
        <v>0.43614799999999998</v>
      </c>
      <c r="G4383" s="2">
        <v>3</v>
      </c>
    </row>
    <row r="4384" spans="1:7" x14ac:dyDescent="0.3">
      <c r="A4384" s="2">
        <v>62402</v>
      </c>
      <c r="B4384" s="2" t="s">
        <v>13163</v>
      </c>
      <c r="C4384" s="14">
        <v>0</v>
      </c>
      <c r="D4384" s="16">
        <v>0</v>
      </c>
      <c r="E4384" s="18">
        <v>0</v>
      </c>
      <c r="F4384" s="2">
        <v>3.0252999999999999E-2</v>
      </c>
      <c r="G4384" s="2">
        <v>3</v>
      </c>
    </row>
    <row r="4385" spans="1:7" x14ac:dyDescent="0.3">
      <c r="A4385" s="2">
        <v>206412</v>
      </c>
      <c r="B4385" s="2" t="s">
        <v>13167</v>
      </c>
      <c r="C4385" s="15">
        <v>0</v>
      </c>
      <c r="D4385" s="17">
        <v>0</v>
      </c>
      <c r="E4385" s="19">
        <v>0</v>
      </c>
      <c r="F4385" s="2">
        <v>0.69008899999999995</v>
      </c>
      <c r="G4385" s="2">
        <v>1</v>
      </c>
    </row>
    <row r="4386" spans="1:7" x14ac:dyDescent="0.3">
      <c r="A4386" s="2">
        <v>201132</v>
      </c>
      <c r="B4386" s="2" t="s">
        <v>13170</v>
      </c>
      <c r="C4386" s="14">
        <v>-1000000</v>
      </c>
      <c r="D4386" s="16">
        <v>1000000</v>
      </c>
      <c r="E4386" s="18">
        <v>0</v>
      </c>
      <c r="F4386" s="2">
        <v>1.883947</v>
      </c>
      <c r="G4386" s="2">
        <v>29</v>
      </c>
    </row>
    <row r="4387" spans="1:7" x14ac:dyDescent="0.3">
      <c r="A4387" s="2">
        <v>251471</v>
      </c>
      <c r="B4387" s="2" t="s">
        <v>13174</v>
      </c>
      <c r="C4387" s="15">
        <v>-650000</v>
      </c>
      <c r="D4387" s="17">
        <v>650000</v>
      </c>
      <c r="E4387" s="19">
        <v>0</v>
      </c>
      <c r="F4387" s="2">
        <v>1.6312739999999999</v>
      </c>
      <c r="G4387" s="2">
        <v>55</v>
      </c>
    </row>
    <row r="4388" spans="1:7" x14ac:dyDescent="0.3">
      <c r="A4388" s="2">
        <v>112456</v>
      </c>
      <c r="B4388" s="2" t="s">
        <v>13178</v>
      </c>
      <c r="C4388" s="14">
        <v>-1000000</v>
      </c>
      <c r="D4388" s="16">
        <v>1000000</v>
      </c>
      <c r="E4388" s="18">
        <v>0</v>
      </c>
      <c r="F4388" s="2">
        <v>0.34146100000000001</v>
      </c>
      <c r="G4388" s="2">
        <v>5</v>
      </c>
    </row>
    <row r="4389" spans="1:7" x14ac:dyDescent="0.3">
      <c r="A4389" s="2">
        <v>20296</v>
      </c>
      <c r="B4389" s="2" t="s">
        <v>13181</v>
      </c>
      <c r="C4389" s="15">
        <v>0</v>
      </c>
      <c r="D4389" s="17">
        <v>0</v>
      </c>
      <c r="E4389" s="19">
        <v>0</v>
      </c>
      <c r="F4389" s="2">
        <v>0.88782099999999997</v>
      </c>
      <c r="G4389" s="2">
        <v>6</v>
      </c>
    </row>
    <row r="4390" spans="1:7" x14ac:dyDescent="0.3">
      <c r="A4390" s="2">
        <v>25983</v>
      </c>
      <c r="B4390" s="2" t="s">
        <v>13184</v>
      </c>
      <c r="C4390" s="14">
        <v>0</v>
      </c>
      <c r="D4390" s="16">
        <v>0</v>
      </c>
      <c r="E4390" s="18">
        <v>0</v>
      </c>
      <c r="F4390" s="2">
        <v>8.6284849999999995</v>
      </c>
      <c r="G4390" s="2">
        <v>197</v>
      </c>
    </row>
    <row r="4391" spans="1:7" x14ac:dyDescent="0.3">
      <c r="A4391" s="2">
        <v>66195</v>
      </c>
      <c r="B4391" s="2" t="s">
        <v>13187</v>
      </c>
      <c r="C4391" s="15">
        <v>14870</v>
      </c>
      <c r="D4391" s="17">
        <v>0</v>
      </c>
      <c r="E4391" s="19">
        <v>14870</v>
      </c>
      <c r="F4391" s="2">
        <v>6.5070940000000004</v>
      </c>
      <c r="G4391" s="2">
        <v>135</v>
      </c>
    </row>
    <row r="4392" spans="1:7" x14ac:dyDescent="0.3">
      <c r="A4392" s="2">
        <v>16155</v>
      </c>
      <c r="B4392" s="2" t="s">
        <v>13190</v>
      </c>
      <c r="C4392" s="14">
        <v>0</v>
      </c>
      <c r="D4392" s="16">
        <v>0</v>
      </c>
      <c r="E4392" s="18">
        <v>0</v>
      </c>
      <c r="F4392" s="2">
        <v>1.1907289999999999</v>
      </c>
      <c r="G4392" s="2">
        <v>16</v>
      </c>
    </row>
    <row r="4393" spans="1:7" x14ac:dyDescent="0.3">
      <c r="A4393" s="2">
        <v>46727</v>
      </c>
      <c r="B4393" s="2" t="s">
        <v>13193</v>
      </c>
      <c r="C4393" s="15">
        <v>-1000000</v>
      </c>
      <c r="D4393" s="17">
        <v>1000000</v>
      </c>
      <c r="E4393" s="19">
        <v>0</v>
      </c>
      <c r="F4393" s="2">
        <v>0.34001900000000002</v>
      </c>
      <c r="G4393" s="2">
        <v>7</v>
      </c>
    </row>
    <row r="4394" spans="1:7" x14ac:dyDescent="0.3">
      <c r="A4394" s="2">
        <v>55180</v>
      </c>
      <c r="B4394" s="2" t="s">
        <v>13197</v>
      </c>
      <c r="C4394" s="14">
        <v>0</v>
      </c>
      <c r="D4394" s="16">
        <v>0</v>
      </c>
      <c r="E4394" s="18">
        <v>0</v>
      </c>
      <c r="F4394" s="2">
        <v>0.67847500000000005</v>
      </c>
      <c r="G4394" s="2">
        <v>3</v>
      </c>
    </row>
    <row r="4395" spans="1:7" x14ac:dyDescent="0.3">
      <c r="A4395" s="2">
        <v>29015</v>
      </c>
      <c r="B4395" s="2" t="s">
        <v>13201</v>
      </c>
      <c r="C4395" s="15">
        <v>0</v>
      </c>
      <c r="D4395" s="17">
        <v>0</v>
      </c>
      <c r="E4395" s="19">
        <v>0</v>
      </c>
      <c r="F4395" s="2">
        <v>9.0554469999999991</v>
      </c>
      <c r="G4395" s="2">
        <v>11</v>
      </c>
    </row>
    <row r="4396" spans="1:7" x14ac:dyDescent="0.3">
      <c r="A4396" s="2">
        <v>91122</v>
      </c>
      <c r="B4396" s="2" t="s">
        <v>13204</v>
      </c>
      <c r="C4396" s="14">
        <v>0</v>
      </c>
      <c r="D4396" s="16">
        <v>0</v>
      </c>
      <c r="E4396" s="18">
        <v>0</v>
      </c>
      <c r="F4396" s="2">
        <v>0.10846799999999999</v>
      </c>
      <c r="G4396" s="2">
        <v>5</v>
      </c>
    </row>
    <row r="4397" spans="1:7" x14ac:dyDescent="0.3">
      <c r="A4397" s="2">
        <v>18206</v>
      </c>
      <c r="B4397" s="2" t="s">
        <v>13208</v>
      </c>
      <c r="C4397" s="15">
        <v>-989982</v>
      </c>
      <c r="D4397" s="17">
        <v>1000000</v>
      </c>
      <c r="E4397" s="19">
        <v>10018</v>
      </c>
      <c r="F4397" s="2">
        <v>2.1756959999999999</v>
      </c>
      <c r="G4397" s="2">
        <v>20</v>
      </c>
    </row>
    <row r="4398" spans="1:7" x14ac:dyDescent="0.3">
      <c r="A4398" s="2">
        <v>320146</v>
      </c>
      <c r="B4398" s="2" t="s">
        <v>13211</v>
      </c>
      <c r="C4398" s="14">
        <v>-1000000</v>
      </c>
      <c r="D4398" s="16">
        <v>1000000</v>
      </c>
      <c r="E4398" s="18">
        <v>0</v>
      </c>
      <c r="F4398" s="2">
        <v>1.5021100000000001</v>
      </c>
      <c r="G4398" s="2">
        <v>25</v>
      </c>
    </row>
    <row r="4399" spans="1:7" x14ac:dyDescent="0.3">
      <c r="A4399" s="2">
        <v>13856</v>
      </c>
      <c r="B4399" s="2" t="s">
        <v>13216</v>
      </c>
      <c r="C4399" s="15">
        <v>-992798</v>
      </c>
      <c r="D4399" s="17">
        <v>1000000</v>
      </c>
      <c r="E4399" s="19">
        <v>7202</v>
      </c>
      <c r="F4399" s="2">
        <v>1.2603139999999999</v>
      </c>
      <c r="G4399" s="2">
        <v>32</v>
      </c>
    </row>
    <row r="4400" spans="1:7" x14ac:dyDescent="0.3">
      <c r="A4400" s="2">
        <v>219716</v>
      </c>
      <c r="B4400" s="2" t="s">
        <v>13220</v>
      </c>
      <c r="C4400" s="14">
        <v>0</v>
      </c>
      <c r="D4400" s="16">
        <v>0</v>
      </c>
      <c r="E4400" s="18">
        <v>0</v>
      </c>
      <c r="F4400" s="2">
        <v>0.54765399999999997</v>
      </c>
      <c r="G4400" s="2">
        <v>1</v>
      </c>
    </row>
    <row r="4401" spans="1:7" x14ac:dyDescent="0.3">
      <c r="A4401" s="2">
        <v>43630</v>
      </c>
      <c r="B4401" s="2" t="s">
        <v>13222</v>
      </c>
      <c r="C4401" s="15">
        <v>0</v>
      </c>
      <c r="D4401" s="17">
        <v>0</v>
      </c>
      <c r="E4401" s="19">
        <v>0</v>
      </c>
      <c r="F4401" s="2">
        <v>2.06E-2</v>
      </c>
      <c r="G4401" s="2">
        <v>2</v>
      </c>
    </row>
    <row r="4402" spans="1:7" x14ac:dyDescent="0.3">
      <c r="A4402" s="2">
        <v>56491</v>
      </c>
      <c r="B4402" s="2" t="s">
        <v>13224</v>
      </c>
      <c r="C4402" s="14">
        <v>0</v>
      </c>
      <c r="D4402" s="16">
        <v>0</v>
      </c>
      <c r="E4402" s="18">
        <v>0</v>
      </c>
      <c r="F4402" s="2">
        <v>0.429587</v>
      </c>
      <c r="G4402" s="2">
        <v>9</v>
      </c>
    </row>
    <row r="4403" spans="1:7" x14ac:dyDescent="0.3">
      <c r="A4403" s="2">
        <v>99826</v>
      </c>
      <c r="B4403" s="2" t="s">
        <v>13226</v>
      </c>
      <c r="C4403" s="15">
        <v>0</v>
      </c>
      <c r="D4403" s="17">
        <v>0</v>
      </c>
      <c r="E4403" s="19">
        <v>0</v>
      </c>
      <c r="F4403" s="2">
        <v>9.8350999999999994E-2</v>
      </c>
      <c r="G4403" s="2">
        <v>1</v>
      </c>
    </row>
    <row r="4404" spans="1:7" x14ac:dyDescent="0.3">
      <c r="A4404" s="2">
        <v>186935</v>
      </c>
      <c r="B4404" s="2" t="s">
        <v>13230</v>
      </c>
      <c r="C4404" s="14">
        <v>-1000000</v>
      </c>
      <c r="D4404" s="16">
        <v>1000000</v>
      </c>
      <c r="E4404" s="18">
        <v>0</v>
      </c>
      <c r="F4404" s="2">
        <v>3.6297769999999998</v>
      </c>
      <c r="G4404" s="2">
        <v>32</v>
      </c>
    </row>
    <row r="4405" spans="1:7" x14ac:dyDescent="0.3">
      <c r="A4405" s="2">
        <v>357441</v>
      </c>
      <c r="B4405" s="2" t="s">
        <v>13234</v>
      </c>
      <c r="C4405" s="15">
        <v>0</v>
      </c>
      <c r="D4405" s="17">
        <v>0</v>
      </c>
      <c r="E4405" s="19">
        <v>0</v>
      </c>
      <c r="F4405" s="2">
        <v>6.0003000000000001E-2</v>
      </c>
      <c r="G4405" s="2">
        <v>1</v>
      </c>
    </row>
    <row r="4406" spans="1:7" x14ac:dyDescent="0.3">
      <c r="A4406" s="2">
        <v>19344</v>
      </c>
      <c r="B4406" s="2" t="s">
        <v>13237</v>
      </c>
      <c r="C4406" s="14">
        <v>-900000</v>
      </c>
      <c r="D4406" s="16">
        <v>900000</v>
      </c>
      <c r="E4406" s="18">
        <v>0</v>
      </c>
      <c r="F4406" s="2">
        <v>7.1458320000000004</v>
      </c>
      <c r="G4406" s="2">
        <v>55</v>
      </c>
    </row>
    <row r="4407" spans="1:7" x14ac:dyDescent="0.3">
      <c r="A4407" s="2">
        <v>242083</v>
      </c>
      <c r="B4407" s="2" t="s">
        <v>13241</v>
      </c>
      <c r="C4407" s="15">
        <v>-1000000</v>
      </c>
      <c r="D4407" s="17">
        <v>1000000</v>
      </c>
      <c r="E4407" s="19">
        <v>0</v>
      </c>
      <c r="F4407" s="2">
        <v>3.6384110000000001</v>
      </c>
      <c r="G4407" s="2">
        <v>23</v>
      </c>
    </row>
    <row r="4408" spans="1:7" x14ac:dyDescent="0.3">
      <c r="A4408" s="2">
        <v>18869</v>
      </c>
      <c r="B4408" s="2" t="s">
        <v>13245</v>
      </c>
      <c r="C4408" s="14">
        <v>0</v>
      </c>
      <c r="D4408" s="16">
        <v>0</v>
      </c>
      <c r="E4408" s="18">
        <v>0</v>
      </c>
      <c r="F4408" s="2">
        <v>1.255771</v>
      </c>
      <c r="G4408" s="2">
        <v>8</v>
      </c>
    </row>
    <row r="4409" spans="1:7" x14ac:dyDescent="0.3">
      <c r="A4409" s="2">
        <v>26673</v>
      </c>
      <c r="B4409" s="2" t="s">
        <v>13248</v>
      </c>
      <c r="C4409" s="15">
        <v>0</v>
      </c>
      <c r="D4409" s="17">
        <v>0</v>
      </c>
      <c r="E4409" s="19">
        <v>0</v>
      </c>
      <c r="F4409" s="2">
        <v>0.78384200000000004</v>
      </c>
      <c r="G4409" s="2">
        <v>4</v>
      </c>
    </row>
    <row r="4410" spans="1:7" x14ac:dyDescent="0.3">
      <c r="A4410" s="2">
        <v>41830</v>
      </c>
      <c r="B4410" s="2" t="s">
        <v>13252</v>
      </c>
      <c r="C4410" s="14">
        <v>0</v>
      </c>
      <c r="D4410" s="16">
        <v>0</v>
      </c>
      <c r="E4410" s="18">
        <v>0</v>
      </c>
      <c r="F4410" s="2">
        <v>0.118324</v>
      </c>
      <c r="G4410" s="2">
        <v>6</v>
      </c>
    </row>
    <row r="4411" spans="1:7" x14ac:dyDescent="0.3">
      <c r="A4411" s="2">
        <v>37694</v>
      </c>
      <c r="B4411" s="2" t="s">
        <v>13255</v>
      </c>
      <c r="C4411" s="15">
        <v>0</v>
      </c>
      <c r="D4411" s="17">
        <v>0</v>
      </c>
      <c r="E4411" s="19">
        <v>0</v>
      </c>
      <c r="F4411" s="2">
        <v>2.3681000000000001E-2</v>
      </c>
      <c r="G4411" s="2">
        <v>3</v>
      </c>
    </row>
    <row r="4412" spans="1:7" x14ac:dyDescent="0.3">
      <c r="A4412" s="2">
        <v>63287</v>
      </c>
      <c r="B4412" s="2" t="s">
        <v>13258</v>
      </c>
      <c r="C4412" s="14">
        <v>0</v>
      </c>
      <c r="D4412" s="16">
        <v>0</v>
      </c>
      <c r="E4412" s="18">
        <v>0</v>
      </c>
      <c r="F4412" s="2">
        <v>2.9485760000000001</v>
      </c>
      <c r="G4412" s="2">
        <v>47</v>
      </c>
    </row>
    <row r="4413" spans="1:7" x14ac:dyDescent="0.3">
      <c r="A4413" s="2">
        <v>335874</v>
      </c>
      <c r="B4413" s="2" t="s">
        <v>13261</v>
      </c>
      <c r="C4413" s="15">
        <v>0</v>
      </c>
      <c r="D4413" s="17">
        <v>0</v>
      </c>
      <c r="E4413" s="19">
        <v>0</v>
      </c>
      <c r="F4413" s="2">
        <v>0.24385299999999999</v>
      </c>
      <c r="G4413" s="2">
        <v>2</v>
      </c>
    </row>
    <row r="4414" spans="1:7" x14ac:dyDescent="0.3">
      <c r="A4414" s="2">
        <v>34592</v>
      </c>
      <c r="B4414" s="2" t="s">
        <v>13264</v>
      </c>
      <c r="C4414" s="14">
        <v>0</v>
      </c>
      <c r="D4414" s="16">
        <v>0</v>
      </c>
      <c r="E4414" s="18">
        <v>0</v>
      </c>
      <c r="F4414" s="2">
        <v>1.5637110000000001</v>
      </c>
      <c r="G4414" s="2">
        <v>31</v>
      </c>
    </row>
    <row r="4415" spans="1:7" x14ac:dyDescent="0.3">
      <c r="A4415" s="2">
        <v>92635</v>
      </c>
      <c r="B4415" s="2" t="s">
        <v>13267</v>
      </c>
      <c r="C4415" s="15">
        <v>-1000000</v>
      </c>
      <c r="D4415" s="17">
        <v>1000000</v>
      </c>
      <c r="E4415" s="19">
        <v>0</v>
      </c>
      <c r="F4415" s="2">
        <v>0.65349500000000005</v>
      </c>
      <c r="G4415" s="2">
        <v>11</v>
      </c>
    </row>
    <row r="4416" spans="1:7" x14ac:dyDescent="0.3">
      <c r="A4416" s="2">
        <v>258755</v>
      </c>
      <c r="B4416" s="2" t="s">
        <v>13270</v>
      </c>
      <c r="C4416" s="14">
        <v>0</v>
      </c>
      <c r="D4416" s="16">
        <v>0</v>
      </c>
      <c r="E4416" s="18">
        <v>0</v>
      </c>
      <c r="F4416" s="2">
        <v>1.2336879999999999</v>
      </c>
      <c r="G4416" s="2">
        <v>26</v>
      </c>
    </row>
    <row r="4417" spans="1:7" x14ac:dyDescent="0.3">
      <c r="A4417" s="2">
        <v>96534</v>
      </c>
      <c r="B4417" s="2" t="s">
        <v>13274</v>
      </c>
      <c r="C4417" s="15">
        <v>-1000000</v>
      </c>
      <c r="D4417" s="17">
        <v>1000000</v>
      </c>
      <c r="E4417" s="19">
        <v>0</v>
      </c>
      <c r="F4417" s="2">
        <v>0.15362500000000001</v>
      </c>
      <c r="G4417" s="2">
        <v>3</v>
      </c>
    </row>
    <row r="4418" spans="1:7" x14ac:dyDescent="0.3">
      <c r="A4418" s="2">
        <v>21283</v>
      </c>
      <c r="B4418" s="2" t="s">
        <v>13277</v>
      </c>
      <c r="C4418" s="14">
        <v>0</v>
      </c>
      <c r="D4418" s="16">
        <v>0</v>
      </c>
      <c r="E4418" s="18">
        <v>0</v>
      </c>
      <c r="F4418" s="2">
        <v>0.32849800000000001</v>
      </c>
      <c r="G4418" s="2">
        <v>4</v>
      </c>
    </row>
    <row r="4419" spans="1:7" x14ac:dyDescent="0.3">
      <c r="A4419" s="2">
        <v>272724</v>
      </c>
      <c r="B4419" s="2" t="s">
        <v>13281</v>
      </c>
      <c r="C4419" s="15">
        <v>-1000000</v>
      </c>
      <c r="D4419" s="17">
        <v>1000000</v>
      </c>
      <c r="E4419" s="19">
        <v>0</v>
      </c>
      <c r="F4419" s="2">
        <v>0.45939999999999998</v>
      </c>
      <c r="G4419" s="2">
        <v>3</v>
      </c>
    </row>
    <row r="4420" spans="1:7" x14ac:dyDescent="0.3">
      <c r="A4420" s="2">
        <v>84178</v>
      </c>
      <c r="B4420" s="2" t="s">
        <v>13284</v>
      </c>
      <c r="C4420" s="14">
        <v>0</v>
      </c>
      <c r="D4420" s="16">
        <v>0</v>
      </c>
      <c r="E4420" s="18">
        <v>0</v>
      </c>
      <c r="F4420" s="2">
        <v>7.2070509999999999</v>
      </c>
      <c r="G4420" s="2">
        <v>78</v>
      </c>
    </row>
    <row r="4421" spans="1:7" x14ac:dyDescent="0.3">
      <c r="A4421" s="2">
        <v>101179</v>
      </c>
      <c r="B4421" s="2" t="s">
        <v>13288</v>
      </c>
      <c r="C4421" s="15">
        <v>0</v>
      </c>
      <c r="D4421" s="17">
        <v>0</v>
      </c>
      <c r="E4421" s="19">
        <v>0</v>
      </c>
      <c r="F4421" s="2">
        <v>6.6799540000000004</v>
      </c>
      <c r="G4421" s="2">
        <v>117</v>
      </c>
    </row>
    <row r="4422" spans="1:7" x14ac:dyDescent="0.3">
      <c r="A4422" s="2">
        <v>52462</v>
      </c>
      <c r="B4422" s="2" t="s">
        <v>13292</v>
      </c>
      <c r="C4422" s="14">
        <v>0</v>
      </c>
      <c r="D4422" s="16">
        <v>0</v>
      </c>
      <c r="E4422" s="18">
        <v>0</v>
      </c>
      <c r="F4422" s="2">
        <v>1.2847409999999999</v>
      </c>
      <c r="G4422" s="2">
        <v>3</v>
      </c>
    </row>
    <row r="4423" spans="1:7" x14ac:dyDescent="0.3">
      <c r="A4423" s="2">
        <v>269057</v>
      </c>
      <c r="B4423" s="2" t="s">
        <v>13296</v>
      </c>
      <c r="C4423" s="15">
        <v>-1000000</v>
      </c>
      <c r="D4423" s="17">
        <v>1000000</v>
      </c>
      <c r="E4423" s="19">
        <v>0</v>
      </c>
      <c r="F4423" s="2">
        <v>0.97332300000000005</v>
      </c>
      <c r="G4423" s="2">
        <v>8</v>
      </c>
    </row>
    <row r="4424" spans="1:7" x14ac:dyDescent="0.3">
      <c r="A4424" s="2">
        <v>287524</v>
      </c>
      <c r="B4424" s="2" t="s">
        <v>13300</v>
      </c>
      <c r="C4424" s="14">
        <v>-1</v>
      </c>
      <c r="D4424" s="16">
        <v>1</v>
      </c>
      <c r="E4424" s="18">
        <v>0</v>
      </c>
      <c r="F4424" s="2">
        <v>1.8599650000000001</v>
      </c>
      <c r="G4424" s="2">
        <v>42</v>
      </c>
    </row>
    <row r="4425" spans="1:7" x14ac:dyDescent="0.3">
      <c r="A4425" s="2">
        <v>206213</v>
      </c>
      <c r="B4425" s="2" t="s">
        <v>13305</v>
      </c>
      <c r="C4425" s="15">
        <v>0</v>
      </c>
      <c r="D4425" s="17">
        <v>0</v>
      </c>
      <c r="E4425" s="19">
        <v>0</v>
      </c>
      <c r="F4425" s="2">
        <v>3.4183720000000002</v>
      </c>
      <c r="G4425" s="2">
        <v>34</v>
      </c>
    </row>
    <row r="4426" spans="1:7" x14ac:dyDescent="0.3">
      <c r="A4426" s="2">
        <v>248402</v>
      </c>
      <c r="B4426" s="2" t="s">
        <v>13309</v>
      </c>
      <c r="C4426" s="14">
        <v>0</v>
      </c>
      <c r="D4426" s="16">
        <v>0</v>
      </c>
      <c r="E4426" s="18">
        <v>0</v>
      </c>
      <c r="F4426" s="2">
        <v>0.65434000000000003</v>
      </c>
      <c r="G4426" s="2">
        <v>7</v>
      </c>
    </row>
    <row r="4427" spans="1:7" x14ac:dyDescent="0.3">
      <c r="A4427" s="2">
        <v>29146</v>
      </c>
      <c r="B4427" s="2" t="s">
        <v>13312</v>
      </c>
      <c r="C4427" s="15">
        <v>-135334</v>
      </c>
      <c r="D4427" s="17">
        <v>950000</v>
      </c>
      <c r="E4427" s="19">
        <v>814666</v>
      </c>
      <c r="F4427" s="2">
        <v>0.17868899999999999</v>
      </c>
      <c r="G4427" s="2">
        <v>28</v>
      </c>
    </row>
    <row r="4428" spans="1:7" x14ac:dyDescent="0.3">
      <c r="A4428" s="2">
        <v>207769</v>
      </c>
      <c r="B4428" s="2" t="s">
        <v>13316</v>
      </c>
      <c r="C4428" s="14">
        <v>-950000</v>
      </c>
      <c r="D4428" s="16">
        <v>950000</v>
      </c>
      <c r="E4428" s="18">
        <v>0</v>
      </c>
      <c r="F4428" s="2">
        <v>7.3108789999999999</v>
      </c>
      <c r="G4428" s="2">
        <v>92</v>
      </c>
    </row>
    <row r="4429" spans="1:7" x14ac:dyDescent="0.3">
      <c r="A4429" s="2">
        <v>271185</v>
      </c>
      <c r="B4429" s="2" t="s">
        <v>13320</v>
      </c>
      <c r="C4429" s="15">
        <v>-950000</v>
      </c>
      <c r="D4429" s="17">
        <v>950000</v>
      </c>
      <c r="E4429" s="19">
        <v>0</v>
      </c>
      <c r="F4429" s="2">
        <v>8.9761279999999992</v>
      </c>
      <c r="G4429" s="2">
        <v>155</v>
      </c>
    </row>
    <row r="4430" spans="1:7" x14ac:dyDescent="0.3">
      <c r="A4430" s="2">
        <v>29731</v>
      </c>
      <c r="B4430" s="2" t="s">
        <v>13324</v>
      </c>
      <c r="C4430" s="14">
        <v>0</v>
      </c>
      <c r="D4430" s="16">
        <v>0</v>
      </c>
      <c r="E4430" s="18">
        <v>0</v>
      </c>
      <c r="F4430" s="2">
        <v>0.280829</v>
      </c>
      <c r="G4430" s="2">
        <v>1</v>
      </c>
    </row>
    <row r="4431" spans="1:7" x14ac:dyDescent="0.3">
      <c r="A4431" s="2">
        <v>654</v>
      </c>
      <c r="B4431" s="2" t="s">
        <v>13327</v>
      </c>
      <c r="C4431" s="15">
        <v>8690000</v>
      </c>
      <c r="D4431" s="17">
        <v>910000</v>
      </c>
      <c r="E4431" s="19">
        <v>9600000</v>
      </c>
      <c r="F4431" s="2">
        <v>16.015599000000002</v>
      </c>
      <c r="G4431" s="2">
        <v>357</v>
      </c>
    </row>
    <row r="4432" spans="1:7" x14ac:dyDescent="0.3">
      <c r="A4432" s="2">
        <v>91070</v>
      </c>
      <c r="B4432" s="2" t="s">
        <v>13329</v>
      </c>
      <c r="C4432" s="14">
        <v>-899095</v>
      </c>
      <c r="D4432" s="16">
        <v>930000</v>
      </c>
      <c r="E4432" s="18">
        <v>30905</v>
      </c>
      <c r="F4432" s="2">
        <v>5.9741559999999998</v>
      </c>
      <c r="G4432" s="2">
        <v>66</v>
      </c>
    </row>
    <row r="4433" spans="1:7" x14ac:dyDescent="0.3">
      <c r="A4433" s="2">
        <v>2009</v>
      </c>
      <c r="B4433" s="2" t="s">
        <v>13333</v>
      </c>
      <c r="C4433" s="15">
        <v>333273</v>
      </c>
      <c r="D4433" s="17">
        <v>852510</v>
      </c>
      <c r="E4433" s="19">
        <v>1185783</v>
      </c>
      <c r="F4433" s="2">
        <v>9.2701329999999995</v>
      </c>
      <c r="G4433" s="2">
        <v>156</v>
      </c>
    </row>
    <row r="4434" spans="1:7" x14ac:dyDescent="0.3">
      <c r="A4434" s="2">
        <v>323270</v>
      </c>
      <c r="B4434" s="2" t="s">
        <v>13338</v>
      </c>
      <c r="C4434" s="14">
        <v>0</v>
      </c>
      <c r="D4434" s="16">
        <v>0</v>
      </c>
      <c r="E4434" s="18">
        <v>0</v>
      </c>
      <c r="F4434" s="2">
        <v>0.39265800000000001</v>
      </c>
      <c r="G4434" s="2">
        <v>2</v>
      </c>
    </row>
    <row r="4435" spans="1:7" x14ac:dyDescent="0.3">
      <c r="A4435" s="2">
        <v>2652</v>
      </c>
      <c r="B4435" s="2" t="s">
        <v>13341</v>
      </c>
      <c r="C4435" s="15">
        <v>6072209</v>
      </c>
      <c r="D4435" s="17">
        <v>950000</v>
      </c>
      <c r="E4435" s="19">
        <v>7022209</v>
      </c>
      <c r="F4435" s="2">
        <v>25.918006999999999</v>
      </c>
      <c r="G4435" s="2">
        <v>701</v>
      </c>
    </row>
    <row r="4436" spans="1:7" x14ac:dyDescent="0.3">
      <c r="A4436" s="2">
        <v>9813</v>
      </c>
      <c r="B4436" s="2" t="s">
        <v>13344</v>
      </c>
      <c r="C4436" s="14">
        <v>-518580</v>
      </c>
      <c r="D4436" s="16">
        <v>900000</v>
      </c>
      <c r="E4436" s="18">
        <v>381420</v>
      </c>
      <c r="F4436" s="2">
        <v>4.0971000000000002</v>
      </c>
      <c r="G4436" s="2">
        <v>73</v>
      </c>
    </row>
    <row r="4437" spans="1:7" x14ac:dyDescent="0.3">
      <c r="A4437" s="2">
        <v>60421</v>
      </c>
      <c r="B4437" s="2" t="s">
        <v>13346</v>
      </c>
      <c r="C4437" s="15">
        <v>0</v>
      </c>
      <c r="D4437" s="17">
        <v>0</v>
      </c>
      <c r="E4437" s="19">
        <v>0</v>
      </c>
      <c r="F4437" s="2">
        <v>2.34239</v>
      </c>
      <c r="G4437" s="2">
        <v>23</v>
      </c>
    </row>
    <row r="4438" spans="1:7" x14ac:dyDescent="0.3">
      <c r="A4438" s="2">
        <v>157354</v>
      </c>
      <c r="B4438" s="2" t="s">
        <v>13351</v>
      </c>
      <c r="C4438" s="14">
        <v>17385830</v>
      </c>
      <c r="D4438" s="16">
        <v>0</v>
      </c>
      <c r="E4438" s="18">
        <v>17385830</v>
      </c>
      <c r="F4438" s="2">
        <v>20.967146</v>
      </c>
      <c r="G4438" s="2">
        <v>390</v>
      </c>
    </row>
    <row r="4439" spans="1:7" x14ac:dyDescent="0.3">
      <c r="A4439" s="2">
        <v>127867</v>
      </c>
      <c r="B4439" s="2" t="s">
        <v>13354</v>
      </c>
      <c r="C4439" s="15">
        <v>0</v>
      </c>
      <c r="D4439" s="17">
        <v>0</v>
      </c>
      <c r="E4439" s="19">
        <v>0</v>
      </c>
      <c r="F4439" s="2">
        <v>10.639773999999999</v>
      </c>
      <c r="G4439" s="2">
        <v>160</v>
      </c>
    </row>
    <row r="4440" spans="1:7" x14ac:dyDescent="0.3">
      <c r="A4440" s="2">
        <v>3170</v>
      </c>
      <c r="B4440" s="2" t="s">
        <v>13359</v>
      </c>
      <c r="C4440" s="14">
        <v>266589150</v>
      </c>
      <c r="D4440" s="16">
        <v>858000</v>
      </c>
      <c r="E4440" s="18">
        <v>267447150</v>
      </c>
      <c r="F4440" s="2">
        <v>47.651878000000004</v>
      </c>
      <c r="G4440" s="2">
        <v>1405</v>
      </c>
    </row>
    <row r="4441" spans="1:7" x14ac:dyDescent="0.3">
      <c r="A4441" s="2">
        <v>14014</v>
      </c>
      <c r="B4441" s="2" t="s">
        <v>13361</v>
      </c>
      <c r="C4441" s="15">
        <v>0</v>
      </c>
      <c r="D4441" s="17">
        <v>0</v>
      </c>
      <c r="E4441" s="19">
        <v>0</v>
      </c>
      <c r="F4441" s="2">
        <v>0.95702200000000004</v>
      </c>
      <c r="G4441" s="2">
        <v>15</v>
      </c>
    </row>
    <row r="4442" spans="1:7" x14ac:dyDescent="0.3">
      <c r="A4442" s="2">
        <v>15708</v>
      </c>
      <c r="B4442" s="2" t="s">
        <v>13364</v>
      </c>
      <c r="C4442" s="14">
        <v>-30061</v>
      </c>
      <c r="D4442" s="16">
        <v>850000</v>
      </c>
      <c r="E4442" s="18">
        <v>819939</v>
      </c>
      <c r="F4442" s="2">
        <v>5.4249159999999996</v>
      </c>
      <c r="G4442" s="2">
        <v>56</v>
      </c>
    </row>
    <row r="4443" spans="1:7" x14ac:dyDescent="0.3">
      <c r="A4443" s="2">
        <v>146882</v>
      </c>
      <c r="B4443" s="2" t="s">
        <v>13368</v>
      </c>
      <c r="C4443" s="15">
        <v>0</v>
      </c>
      <c r="D4443" s="17">
        <v>0</v>
      </c>
      <c r="E4443" s="19">
        <v>0</v>
      </c>
      <c r="F4443" s="2">
        <v>7.254E-3</v>
      </c>
      <c r="G4443" s="2">
        <v>0</v>
      </c>
    </row>
    <row r="4444" spans="1:7" x14ac:dyDescent="0.3">
      <c r="A4444" s="2">
        <v>215918</v>
      </c>
      <c r="B4444" s="2" t="s">
        <v>13373</v>
      </c>
      <c r="C4444" s="14">
        <v>-1000000</v>
      </c>
      <c r="D4444" s="16">
        <v>1000000</v>
      </c>
      <c r="E4444" s="18">
        <v>0</v>
      </c>
      <c r="F4444" s="2">
        <v>0.17588500000000001</v>
      </c>
      <c r="G4444" s="2">
        <v>1</v>
      </c>
    </row>
    <row r="4445" spans="1:7" x14ac:dyDescent="0.3">
      <c r="A4445" s="2">
        <v>84200</v>
      </c>
      <c r="B4445" s="2" t="s">
        <v>13376</v>
      </c>
      <c r="C4445" s="15">
        <v>393961</v>
      </c>
      <c r="D4445" s="17">
        <v>850000</v>
      </c>
      <c r="E4445" s="19">
        <v>1243961</v>
      </c>
      <c r="F4445" s="2">
        <v>14.238376000000001</v>
      </c>
      <c r="G4445" s="2">
        <v>110</v>
      </c>
    </row>
    <row r="4446" spans="1:7" x14ac:dyDescent="0.3">
      <c r="A4446" s="2">
        <v>84184</v>
      </c>
      <c r="B4446" s="2" t="s">
        <v>13380</v>
      </c>
      <c r="C4446" s="14">
        <v>3094813</v>
      </c>
      <c r="D4446" s="16">
        <v>0</v>
      </c>
      <c r="E4446" s="18">
        <v>3094813</v>
      </c>
      <c r="F4446" s="2">
        <v>9.4364310000000007</v>
      </c>
      <c r="G4446" s="2">
        <v>163</v>
      </c>
    </row>
    <row r="4447" spans="1:7" x14ac:dyDescent="0.3">
      <c r="A4447" s="2">
        <v>45767</v>
      </c>
      <c r="B4447" s="2" t="s">
        <v>13382</v>
      </c>
      <c r="C4447" s="15">
        <v>0</v>
      </c>
      <c r="D4447" s="17">
        <v>0</v>
      </c>
      <c r="E4447" s="19">
        <v>0</v>
      </c>
      <c r="F4447" s="2">
        <v>0.33975699999999998</v>
      </c>
      <c r="G4447" s="2">
        <v>9</v>
      </c>
    </row>
    <row r="4448" spans="1:7" x14ac:dyDescent="0.3">
      <c r="A4448" s="2">
        <v>14823</v>
      </c>
      <c r="B4448" s="2" t="s">
        <v>13386</v>
      </c>
      <c r="C4448" s="14">
        <v>0</v>
      </c>
      <c r="D4448" s="16">
        <v>0</v>
      </c>
      <c r="E4448" s="18">
        <v>0</v>
      </c>
      <c r="F4448" s="2">
        <v>3.0606849999999999</v>
      </c>
      <c r="G4448" s="2">
        <v>34</v>
      </c>
    </row>
    <row r="4449" spans="1:7" x14ac:dyDescent="0.3">
      <c r="A4449" s="2">
        <v>367551</v>
      </c>
      <c r="B4449" s="2" t="s">
        <v>13389</v>
      </c>
      <c r="C4449" s="15">
        <v>0</v>
      </c>
      <c r="D4449" s="17">
        <v>0</v>
      </c>
      <c r="E4449" s="19">
        <v>0</v>
      </c>
      <c r="F4449" s="2">
        <v>5.023091</v>
      </c>
      <c r="G4449" s="2">
        <v>62</v>
      </c>
    </row>
    <row r="4450" spans="1:7" x14ac:dyDescent="0.3">
      <c r="A4450" s="2">
        <v>343409</v>
      </c>
      <c r="B4450" s="2" t="s">
        <v>13392</v>
      </c>
      <c r="C4450" s="14">
        <v>0</v>
      </c>
      <c r="D4450" s="16">
        <v>0</v>
      </c>
      <c r="E4450" s="18">
        <v>0</v>
      </c>
      <c r="F4450" s="2">
        <v>0.504251</v>
      </c>
      <c r="G4450" s="2">
        <v>1</v>
      </c>
    </row>
    <row r="4451" spans="1:7" x14ac:dyDescent="0.3">
      <c r="A4451" s="2">
        <v>60243</v>
      </c>
      <c r="B4451" s="2" t="s">
        <v>13396</v>
      </c>
      <c r="C4451" s="15">
        <v>-800000</v>
      </c>
      <c r="D4451" s="17">
        <v>800000</v>
      </c>
      <c r="E4451" s="19">
        <v>0</v>
      </c>
      <c r="F4451" s="2">
        <v>12.049372999999999</v>
      </c>
      <c r="G4451" s="2">
        <v>469</v>
      </c>
    </row>
    <row r="4452" spans="1:7" x14ac:dyDescent="0.3">
      <c r="A4452" s="2">
        <v>57294</v>
      </c>
      <c r="B4452" s="2" t="s">
        <v>13401</v>
      </c>
      <c r="C4452" s="14">
        <v>0</v>
      </c>
      <c r="D4452" s="16">
        <v>0</v>
      </c>
      <c r="E4452" s="18">
        <v>0</v>
      </c>
      <c r="F4452" s="2">
        <v>0.108135</v>
      </c>
      <c r="G4452" s="2">
        <v>1</v>
      </c>
    </row>
    <row r="4453" spans="1:7" x14ac:dyDescent="0.3">
      <c r="A4453" s="2">
        <v>11446</v>
      </c>
      <c r="B4453" s="2" t="s">
        <v>13404</v>
      </c>
      <c r="C4453" s="15">
        <v>0</v>
      </c>
      <c r="D4453" s="17">
        <v>0</v>
      </c>
      <c r="E4453" s="19">
        <v>0</v>
      </c>
      <c r="F4453" s="2">
        <v>5.8703190000000003</v>
      </c>
      <c r="G4453" s="2">
        <v>103</v>
      </c>
    </row>
    <row r="4454" spans="1:7" x14ac:dyDescent="0.3">
      <c r="A4454" s="2">
        <v>47889</v>
      </c>
      <c r="B4454" s="2" t="s">
        <v>13406</v>
      </c>
      <c r="C4454" s="14">
        <v>201437</v>
      </c>
      <c r="D4454" s="16">
        <v>800000</v>
      </c>
      <c r="E4454" s="18">
        <v>1001437</v>
      </c>
      <c r="F4454" s="2">
        <v>0.59423999999999999</v>
      </c>
      <c r="G4454" s="2">
        <v>10</v>
      </c>
    </row>
    <row r="4455" spans="1:7" x14ac:dyDescent="0.3">
      <c r="A4455" s="2">
        <v>25461</v>
      </c>
      <c r="B4455" s="2" t="s">
        <v>13408</v>
      </c>
      <c r="C4455" s="15">
        <v>2016116</v>
      </c>
      <c r="D4455" s="17">
        <v>800000</v>
      </c>
      <c r="E4455" s="19">
        <v>2816116</v>
      </c>
      <c r="F4455" s="2">
        <v>3.643662</v>
      </c>
      <c r="G4455" s="2">
        <v>13</v>
      </c>
    </row>
    <row r="4456" spans="1:7" x14ac:dyDescent="0.3">
      <c r="A4456" s="2">
        <v>905</v>
      </c>
      <c r="B4456" s="2" t="s">
        <v>13410</v>
      </c>
      <c r="C4456" s="14">
        <v>0</v>
      </c>
      <c r="D4456" s="16">
        <v>0</v>
      </c>
      <c r="E4456" s="18">
        <v>0</v>
      </c>
      <c r="F4456" s="2">
        <v>1.824184</v>
      </c>
      <c r="G4456" s="2">
        <v>45</v>
      </c>
    </row>
    <row r="4457" spans="1:7" x14ac:dyDescent="0.3">
      <c r="A4457" s="2">
        <v>279759</v>
      </c>
      <c r="B4457" s="2" t="s">
        <v>13414</v>
      </c>
      <c r="C4457" s="15">
        <v>0</v>
      </c>
      <c r="D4457" s="17">
        <v>0</v>
      </c>
      <c r="E4457" s="19">
        <v>0</v>
      </c>
      <c r="F4457" s="2">
        <v>6.9430000000000004E-3</v>
      </c>
      <c r="G4457" s="2">
        <v>0</v>
      </c>
    </row>
    <row r="4458" spans="1:7" x14ac:dyDescent="0.3">
      <c r="A4458" s="2">
        <v>78705</v>
      </c>
      <c r="B4458" s="2" t="s">
        <v>13415</v>
      </c>
      <c r="C4458" s="14">
        <v>0</v>
      </c>
      <c r="D4458" s="16">
        <v>0</v>
      </c>
      <c r="E4458" s="18">
        <v>0</v>
      </c>
      <c r="F4458" s="2">
        <v>3.8705999999999997E-2</v>
      </c>
      <c r="G4458" s="2">
        <v>3</v>
      </c>
    </row>
    <row r="4459" spans="1:7" x14ac:dyDescent="0.3">
      <c r="A4459" s="2">
        <v>25212</v>
      </c>
      <c r="B4459" s="2" t="s">
        <v>13419</v>
      </c>
      <c r="C4459" s="15">
        <v>0</v>
      </c>
      <c r="D4459" s="17">
        <v>0</v>
      </c>
      <c r="E4459" s="19">
        <v>0</v>
      </c>
      <c r="F4459" s="2">
        <v>2.1712880000000001</v>
      </c>
      <c r="G4459" s="2">
        <v>7</v>
      </c>
    </row>
    <row r="4460" spans="1:7" x14ac:dyDescent="0.3">
      <c r="A4460" s="2">
        <v>26899</v>
      </c>
      <c r="B4460" s="2" t="s">
        <v>13421</v>
      </c>
      <c r="C4460" s="14">
        <v>-737148</v>
      </c>
      <c r="D4460" s="16">
        <v>800000</v>
      </c>
      <c r="E4460" s="18">
        <v>62852</v>
      </c>
      <c r="F4460" s="2">
        <v>5.2925360000000001</v>
      </c>
      <c r="G4460" s="2">
        <v>23</v>
      </c>
    </row>
    <row r="4461" spans="1:7" x14ac:dyDescent="0.3">
      <c r="A4461" s="2">
        <v>146269</v>
      </c>
      <c r="B4461" s="2" t="s">
        <v>13424</v>
      </c>
      <c r="C4461" s="15">
        <v>0</v>
      </c>
      <c r="D4461" s="17">
        <v>0</v>
      </c>
      <c r="E4461" s="19">
        <v>0</v>
      </c>
      <c r="F4461" s="2">
        <v>4.9220000000000002E-3</v>
      </c>
      <c r="G4461" s="2">
        <v>0</v>
      </c>
    </row>
    <row r="4462" spans="1:7" x14ac:dyDescent="0.3">
      <c r="A4462" s="2">
        <v>292483</v>
      </c>
      <c r="B4462" s="2" t="s">
        <v>13427</v>
      </c>
      <c r="C4462" s="14">
        <v>0</v>
      </c>
      <c r="D4462" s="16">
        <v>0</v>
      </c>
      <c r="E4462" s="18">
        <v>0</v>
      </c>
      <c r="F4462" s="2">
        <v>1.186971</v>
      </c>
      <c r="G4462" s="2">
        <v>25</v>
      </c>
    </row>
    <row r="4463" spans="1:7" x14ac:dyDescent="0.3">
      <c r="A4463" s="2">
        <v>14451</v>
      </c>
      <c r="B4463" s="2" t="s">
        <v>13431</v>
      </c>
      <c r="C4463" s="15">
        <v>1184662</v>
      </c>
      <c r="D4463" s="17">
        <v>800000</v>
      </c>
      <c r="E4463" s="19">
        <v>1984662</v>
      </c>
      <c r="F4463" s="2">
        <v>11.205726</v>
      </c>
      <c r="G4463" s="2">
        <v>311</v>
      </c>
    </row>
    <row r="4464" spans="1:7" x14ac:dyDescent="0.3">
      <c r="A4464" s="2">
        <v>10105</v>
      </c>
      <c r="B4464" s="2" t="s">
        <v>13435</v>
      </c>
      <c r="C4464" s="14">
        <v>-780000</v>
      </c>
      <c r="D4464" s="16">
        <v>780000</v>
      </c>
      <c r="E4464" s="18">
        <v>0</v>
      </c>
      <c r="F4464" s="2">
        <v>6.0034179999999999</v>
      </c>
      <c r="G4464" s="2">
        <v>98</v>
      </c>
    </row>
    <row r="4465" spans="1:7" x14ac:dyDescent="0.3">
      <c r="A4465" s="2">
        <v>211557</v>
      </c>
      <c r="B4465" s="2" t="s">
        <v>13439</v>
      </c>
      <c r="C4465" s="15">
        <v>0</v>
      </c>
      <c r="D4465" s="17">
        <v>0</v>
      </c>
      <c r="E4465" s="19">
        <v>0</v>
      </c>
      <c r="F4465" s="2">
        <v>0.32255299999999998</v>
      </c>
      <c r="G4465" s="2">
        <v>8</v>
      </c>
    </row>
    <row r="4466" spans="1:7" x14ac:dyDescent="0.3">
      <c r="A4466" s="2">
        <v>838</v>
      </c>
      <c r="B4466" s="2" t="s">
        <v>13443</v>
      </c>
      <c r="C4466" s="14">
        <v>139223000</v>
      </c>
      <c r="D4466" s="16">
        <v>777000</v>
      </c>
      <c r="E4466" s="18">
        <v>140000000</v>
      </c>
      <c r="F4466" s="2">
        <v>19.326115000000001</v>
      </c>
      <c r="G4466" s="2">
        <v>324</v>
      </c>
    </row>
    <row r="4467" spans="1:7" x14ac:dyDescent="0.3">
      <c r="A4467" s="2">
        <v>40862</v>
      </c>
      <c r="B4467" s="2" t="s">
        <v>13445</v>
      </c>
      <c r="C4467" s="15">
        <v>0</v>
      </c>
      <c r="D4467" s="17">
        <v>0</v>
      </c>
      <c r="E4467" s="19">
        <v>0</v>
      </c>
      <c r="F4467" s="2">
        <v>1.517771</v>
      </c>
      <c r="G4467" s="2">
        <v>6</v>
      </c>
    </row>
    <row r="4468" spans="1:7" x14ac:dyDescent="0.3">
      <c r="A4468" s="2">
        <v>13158</v>
      </c>
      <c r="B4468" s="2" t="s">
        <v>13447</v>
      </c>
      <c r="C4468" s="14">
        <v>0</v>
      </c>
      <c r="D4468" s="16">
        <v>0</v>
      </c>
      <c r="E4468" s="18">
        <v>0</v>
      </c>
      <c r="F4468" s="2">
        <v>1.453146</v>
      </c>
      <c r="G4468" s="2">
        <v>35</v>
      </c>
    </row>
    <row r="4469" spans="1:7" x14ac:dyDescent="0.3">
      <c r="A4469" s="2">
        <v>84332</v>
      </c>
      <c r="B4469" s="2" t="s">
        <v>13451</v>
      </c>
      <c r="C4469" s="15">
        <v>3257792</v>
      </c>
      <c r="D4469" s="17">
        <v>750000</v>
      </c>
      <c r="E4469" s="19">
        <v>4007792</v>
      </c>
      <c r="F4469" s="2">
        <v>25.186001999999998</v>
      </c>
      <c r="G4469" s="2">
        <v>556</v>
      </c>
    </row>
    <row r="4470" spans="1:7" x14ac:dyDescent="0.3">
      <c r="A4470" s="2">
        <v>74510</v>
      </c>
      <c r="B4470" s="2" t="s">
        <v>13453</v>
      </c>
      <c r="C4470" s="14">
        <v>0</v>
      </c>
      <c r="D4470" s="16">
        <v>0</v>
      </c>
      <c r="E4470" s="18">
        <v>0</v>
      </c>
      <c r="F4470" s="2">
        <v>5.4988340000000004</v>
      </c>
      <c r="G4470" s="2">
        <v>43</v>
      </c>
    </row>
    <row r="4471" spans="1:7" x14ac:dyDescent="0.3">
      <c r="A4471" s="2">
        <v>74725</v>
      </c>
      <c r="B4471" s="2" t="s">
        <v>13456</v>
      </c>
      <c r="C4471" s="15">
        <v>-328240</v>
      </c>
      <c r="D4471" s="17">
        <v>500000</v>
      </c>
      <c r="E4471" s="19">
        <v>171760</v>
      </c>
      <c r="F4471" s="2">
        <v>12.203041000000001</v>
      </c>
      <c r="G4471" s="2">
        <v>210</v>
      </c>
    </row>
    <row r="4472" spans="1:7" x14ac:dyDescent="0.3">
      <c r="A4472" s="2">
        <v>58428</v>
      </c>
      <c r="B4472" s="2" t="s">
        <v>13460</v>
      </c>
      <c r="C4472" s="14">
        <v>-671604</v>
      </c>
      <c r="D4472" s="16">
        <v>750000</v>
      </c>
      <c r="E4472" s="18">
        <v>78396</v>
      </c>
      <c r="F4472" s="2">
        <v>14.386806999999999</v>
      </c>
      <c r="G4472" s="2">
        <v>219</v>
      </c>
    </row>
    <row r="4473" spans="1:7" x14ac:dyDescent="0.3">
      <c r="A4473" s="2">
        <v>8416</v>
      </c>
      <c r="B4473" s="2" t="s">
        <v>13462</v>
      </c>
      <c r="C4473" s="15">
        <v>-750000</v>
      </c>
      <c r="D4473" s="17">
        <v>750000</v>
      </c>
      <c r="E4473" s="19">
        <v>0</v>
      </c>
      <c r="F4473" s="2">
        <v>8.4292949999999998</v>
      </c>
      <c r="G4473" s="2">
        <v>127</v>
      </c>
    </row>
    <row r="4474" spans="1:7" x14ac:dyDescent="0.3">
      <c r="A4474" s="2">
        <v>36584</v>
      </c>
      <c r="B4474" s="2" t="s">
        <v>13464</v>
      </c>
      <c r="C4474" s="14">
        <v>-500000</v>
      </c>
      <c r="D4474" s="16">
        <v>500000</v>
      </c>
      <c r="E4474" s="18">
        <v>0</v>
      </c>
      <c r="F4474" s="2">
        <v>0.47126400000000002</v>
      </c>
      <c r="G4474" s="2">
        <v>5</v>
      </c>
    </row>
    <row r="4475" spans="1:7" x14ac:dyDescent="0.3">
      <c r="A4475" s="2">
        <v>13429</v>
      </c>
      <c r="B4475" s="2" t="s">
        <v>13467</v>
      </c>
      <c r="C4475" s="15">
        <v>0</v>
      </c>
      <c r="D4475" s="17">
        <v>0</v>
      </c>
      <c r="E4475" s="19">
        <v>0</v>
      </c>
      <c r="F4475" s="2">
        <v>3.2838859999999999</v>
      </c>
      <c r="G4475" s="2">
        <v>52</v>
      </c>
    </row>
    <row r="4476" spans="1:7" x14ac:dyDescent="0.3">
      <c r="A4476" s="2">
        <v>9022</v>
      </c>
      <c r="B4476" s="2" t="s">
        <v>13471</v>
      </c>
      <c r="C4476" s="14">
        <v>-750000</v>
      </c>
      <c r="D4476" s="16">
        <v>750000</v>
      </c>
      <c r="E4476" s="18">
        <v>0</v>
      </c>
      <c r="F4476" s="2">
        <v>12.284939</v>
      </c>
      <c r="G4476" s="2">
        <v>209</v>
      </c>
    </row>
    <row r="4477" spans="1:7" x14ac:dyDescent="0.3">
      <c r="A4477" s="2">
        <v>22530</v>
      </c>
      <c r="B4477" s="2" t="s">
        <v>13474</v>
      </c>
      <c r="C4477" s="15">
        <v>0</v>
      </c>
      <c r="D4477" s="17">
        <v>0</v>
      </c>
      <c r="E4477" s="19">
        <v>0</v>
      </c>
      <c r="F4477" s="2">
        <v>1.0391490000000001</v>
      </c>
      <c r="G4477" s="2">
        <v>4</v>
      </c>
    </row>
    <row r="4478" spans="1:7" x14ac:dyDescent="0.3">
      <c r="A4478" s="2">
        <v>288</v>
      </c>
      <c r="B4478" s="2" t="s">
        <v>13477</v>
      </c>
      <c r="C4478" s="14">
        <v>7270000</v>
      </c>
      <c r="D4478" s="16">
        <v>730000</v>
      </c>
      <c r="E4478" s="18">
        <v>8000000</v>
      </c>
      <c r="F4478" s="2">
        <v>18.644023000000001</v>
      </c>
      <c r="G4478" s="2">
        <v>334</v>
      </c>
    </row>
    <row r="4479" spans="1:7" x14ac:dyDescent="0.3">
      <c r="A4479" s="2">
        <v>14275</v>
      </c>
      <c r="B4479" s="2" t="s">
        <v>13479</v>
      </c>
      <c r="C4479" s="15">
        <v>7130611</v>
      </c>
      <c r="D4479" s="17">
        <v>700000</v>
      </c>
      <c r="E4479" s="19">
        <v>7830611</v>
      </c>
      <c r="F4479" s="2">
        <v>9.1884309999999996</v>
      </c>
      <c r="G4479" s="2">
        <v>87</v>
      </c>
    </row>
    <row r="4480" spans="1:7" x14ac:dyDescent="0.3">
      <c r="A4480" s="2">
        <v>2287</v>
      </c>
      <c r="B4480" s="2" t="s">
        <v>13481</v>
      </c>
      <c r="C4480" s="14">
        <v>0</v>
      </c>
      <c r="D4480" s="16">
        <v>0</v>
      </c>
      <c r="E4480" s="18">
        <v>0</v>
      </c>
      <c r="F4480" s="2">
        <v>1.623769</v>
      </c>
      <c r="G4480" s="2">
        <v>13</v>
      </c>
    </row>
    <row r="4481" spans="1:7" x14ac:dyDescent="0.3">
      <c r="A4481" s="2">
        <v>18734</v>
      </c>
      <c r="B4481" s="2" t="s">
        <v>13485</v>
      </c>
      <c r="C4481" s="15">
        <v>967192</v>
      </c>
      <c r="D4481" s="17">
        <v>700000</v>
      </c>
      <c r="E4481" s="19">
        <v>1667192</v>
      </c>
      <c r="F4481" s="2">
        <v>7.7310639999999999</v>
      </c>
      <c r="G4481" s="2">
        <v>31</v>
      </c>
    </row>
    <row r="4482" spans="1:7" x14ac:dyDescent="0.3">
      <c r="A4482" s="2">
        <v>206197</v>
      </c>
      <c r="B4482" s="2" t="s">
        <v>13488</v>
      </c>
      <c r="C4482" s="14">
        <v>0</v>
      </c>
      <c r="D4482" s="16">
        <v>0</v>
      </c>
      <c r="E4482" s="18">
        <v>0</v>
      </c>
      <c r="F4482" s="2">
        <v>2.8689420000000001</v>
      </c>
      <c r="G4482" s="2">
        <v>31</v>
      </c>
    </row>
    <row r="4483" spans="1:7" x14ac:dyDescent="0.3">
      <c r="A4483" s="2">
        <v>26837</v>
      </c>
      <c r="B4483" s="2" t="s">
        <v>13491</v>
      </c>
      <c r="C4483" s="15">
        <v>0</v>
      </c>
      <c r="D4483" s="17">
        <v>0</v>
      </c>
      <c r="E4483" s="19">
        <v>0</v>
      </c>
      <c r="F4483" s="2">
        <v>0.63157099999999999</v>
      </c>
      <c r="G4483" s="2">
        <v>7</v>
      </c>
    </row>
    <row r="4484" spans="1:7" x14ac:dyDescent="0.3">
      <c r="A4484" s="2">
        <v>7859</v>
      </c>
      <c r="B4484" s="2" t="s">
        <v>13495</v>
      </c>
      <c r="C4484" s="14">
        <v>4211725</v>
      </c>
      <c r="D4484" s="16">
        <v>700000</v>
      </c>
      <c r="E4484" s="18">
        <v>4911725</v>
      </c>
      <c r="F4484" s="2">
        <v>12.378031</v>
      </c>
      <c r="G4484" s="2">
        <v>240</v>
      </c>
    </row>
    <row r="4485" spans="1:7" x14ac:dyDescent="0.3">
      <c r="A4485" s="2">
        <v>302579</v>
      </c>
      <c r="B4485" s="2" t="s">
        <v>13497</v>
      </c>
      <c r="C4485" s="15">
        <v>-689492</v>
      </c>
      <c r="D4485" s="17">
        <v>700000</v>
      </c>
      <c r="E4485" s="19">
        <v>10508</v>
      </c>
      <c r="F4485" s="2">
        <v>0.57879800000000003</v>
      </c>
      <c r="G4485" s="2">
        <v>0</v>
      </c>
    </row>
    <row r="4486" spans="1:7" x14ac:dyDescent="0.3">
      <c r="A4486" s="2">
        <v>51955</v>
      </c>
      <c r="B4486" s="2" t="s">
        <v>13502</v>
      </c>
      <c r="C4486" s="14">
        <v>0</v>
      </c>
      <c r="D4486" s="16">
        <v>0</v>
      </c>
      <c r="E4486" s="18">
        <v>0</v>
      </c>
      <c r="F4486" s="2">
        <v>3.1419999999999998E-3</v>
      </c>
      <c r="G4486" s="2">
        <v>0</v>
      </c>
    </row>
    <row r="4487" spans="1:7" x14ac:dyDescent="0.3">
      <c r="A4487" s="2">
        <v>376004</v>
      </c>
      <c r="B4487" s="2" t="s">
        <v>13505</v>
      </c>
      <c r="C4487" s="15">
        <v>-750000</v>
      </c>
      <c r="D4487" s="17">
        <v>750000</v>
      </c>
      <c r="E4487" s="19">
        <v>0</v>
      </c>
      <c r="F4487" s="2">
        <v>1.471139</v>
      </c>
      <c r="G4487" s="2">
        <v>16</v>
      </c>
    </row>
    <row r="4488" spans="1:7" x14ac:dyDescent="0.3">
      <c r="A4488" s="2">
        <v>158752</v>
      </c>
      <c r="B4488" s="2" t="s">
        <v>13509</v>
      </c>
      <c r="C4488" s="14">
        <v>-650</v>
      </c>
      <c r="D4488" s="16">
        <v>650</v>
      </c>
      <c r="E4488" s="18">
        <v>0</v>
      </c>
      <c r="F4488" s="2">
        <v>1.352222</v>
      </c>
      <c r="G4488" s="2">
        <v>87</v>
      </c>
    </row>
    <row r="4489" spans="1:7" x14ac:dyDescent="0.3">
      <c r="A4489" s="2">
        <v>40658</v>
      </c>
      <c r="B4489" s="2" t="s">
        <v>13514</v>
      </c>
      <c r="C4489" s="15">
        <v>0</v>
      </c>
      <c r="D4489" s="17">
        <v>0</v>
      </c>
      <c r="E4489" s="19">
        <v>0</v>
      </c>
      <c r="F4489" s="2">
        <v>0.42908299999999999</v>
      </c>
      <c r="G4489" s="2">
        <v>5</v>
      </c>
    </row>
    <row r="4490" spans="1:7" x14ac:dyDescent="0.3">
      <c r="A4490" s="2">
        <v>296943</v>
      </c>
      <c r="B4490" s="2" t="s">
        <v>13517</v>
      </c>
      <c r="C4490" s="14">
        <v>0</v>
      </c>
      <c r="D4490" s="16">
        <v>0</v>
      </c>
      <c r="E4490" s="18">
        <v>0</v>
      </c>
      <c r="F4490" s="2">
        <v>4.5648000000000001E-2</v>
      </c>
      <c r="G4490" s="2">
        <v>0</v>
      </c>
    </row>
    <row r="4491" spans="1:7" x14ac:dyDescent="0.3">
      <c r="A4491" s="2">
        <v>118612</v>
      </c>
      <c r="B4491" s="2" t="s">
        <v>13519</v>
      </c>
      <c r="C4491" s="15">
        <v>0</v>
      </c>
      <c r="D4491" s="17">
        <v>0</v>
      </c>
      <c r="E4491" s="19">
        <v>0</v>
      </c>
      <c r="F4491" s="2">
        <v>4.5961569999999998</v>
      </c>
      <c r="G4491" s="2">
        <v>63</v>
      </c>
    </row>
    <row r="4492" spans="1:7" x14ac:dyDescent="0.3">
      <c r="A4492" s="2">
        <v>138976</v>
      </c>
      <c r="B4492" s="2" t="s">
        <v>13523</v>
      </c>
      <c r="C4492" s="14">
        <v>-625000</v>
      </c>
      <c r="D4492" s="16">
        <v>625000</v>
      </c>
      <c r="E4492" s="18">
        <v>0</v>
      </c>
      <c r="F4492" s="2">
        <v>0.28305900000000001</v>
      </c>
      <c r="G4492" s="2">
        <v>5</v>
      </c>
    </row>
    <row r="4493" spans="1:7" x14ac:dyDescent="0.3">
      <c r="A4493" s="2">
        <v>323967</v>
      </c>
      <c r="B4493" s="2" t="s">
        <v>13526</v>
      </c>
      <c r="C4493" s="15">
        <v>-700000</v>
      </c>
      <c r="D4493" s="17">
        <v>700000</v>
      </c>
      <c r="E4493" s="19">
        <v>0</v>
      </c>
      <c r="F4493" s="2">
        <v>2.6590060000000002</v>
      </c>
      <c r="G4493" s="2">
        <v>26</v>
      </c>
    </row>
    <row r="4494" spans="1:7" x14ac:dyDescent="0.3">
      <c r="A4494" s="2">
        <v>3080</v>
      </c>
      <c r="B4494" s="2" t="s">
        <v>13529</v>
      </c>
      <c r="C4494" s="14">
        <v>2593000</v>
      </c>
      <c r="D4494" s="16">
        <v>609000</v>
      </c>
      <c r="E4494" s="18">
        <v>3202000</v>
      </c>
      <c r="F4494" s="2">
        <v>3.898498</v>
      </c>
      <c r="G4494" s="2">
        <v>59</v>
      </c>
    </row>
    <row r="4495" spans="1:7" x14ac:dyDescent="0.3">
      <c r="A4495" s="2">
        <v>2667</v>
      </c>
      <c r="B4495" s="2" t="s">
        <v>13532</v>
      </c>
      <c r="C4495" s="15">
        <v>247940000</v>
      </c>
      <c r="D4495" s="17">
        <v>60000</v>
      </c>
      <c r="E4495" s="19">
        <v>248000000</v>
      </c>
      <c r="F4495" s="2">
        <v>41.690578000000002</v>
      </c>
      <c r="G4495" s="2">
        <v>1055</v>
      </c>
    </row>
    <row r="4496" spans="1:7" x14ac:dyDescent="0.3">
      <c r="A4496" s="2">
        <v>9459</v>
      </c>
      <c r="B4496" s="2" t="s">
        <v>13536</v>
      </c>
      <c r="C4496" s="14">
        <v>33905110</v>
      </c>
      <c r="D4496" s="16">
        <v>600000</v>
      </c>
      <c r="E4496" s="18">
        <v>34505110</v>
      </c>
      <c r="F4496" s="2">
        <v>3.409764</v>
      </c>
      <c r="G4496" s="2">
        <v>66</v>
      </c>
    </row>
    <row r="4497" spans="1:7" x14ac:dyDescent="0.3">
      <c r="A4497" s="2">
        <v>11598</v>
      </c>
      <c r="B4497" s="2" t="s">
        <v>13540</v>
      </c>
      <c r="C4497" s="15">
        <v>-600000</v>
      </c>
      <c r="D4497" s="17">
        <v>600000</v>
      </c>
      <c r="E4497" s="19">
        <v>0</v>
      </c>
      <c r="F4497" s="2">
        <v>10.861167</v>
      </c>
      <c r="G4497" s="2">
        <v>66</v>
      </c>
    </row>
    <row r="4498" spans="1:7" x14ac:dyDescent="0.3">
      <c r="A4498" s="2">
        <v>26916</v>
      </c>
      <c r="B4498" s="2" t="s">
        <v>13543</v>
      </c>
      <c r="C4498" s="14">
        <v>0</v>
      </c>
      <c r="D4498" s="16">
        <v>0</v>
      </c>
      <c r="E4498" s="18">
        <v>0</v>
      </c>
      <c r="F4498" s="2">
        <v>9.9902000000000005E-2</v>
      </c>
      <c r="G4498" s="2">
        <v>2</v>
      </c>
    </row>
    <row r="4499" spans="1:7" x14ac:dyDescent="0.3">
      <c r="A4499" s="2">
        <v>181940</v>
      </c>
      <c r="B4499" s="2" t="s">
        <v>13545</v>
      </c>
      <c r="C4499" s="15">
        <v>0</v>
      </c>
      <c r="D4499" s="17">
        <v>0</v>
      </c>
      <c r="E4499" s="19">
        <v>0</v>
      </c>
      <c r="F4499" s="2">
        <v>6.0689999999999997E-3</v>
      </c>
      <c r="G4499" s="2">
        <v>0</v>
      </c>
    </row>
    <row r="4500" spans="1:7" x14ac:dyDescent="0.3">
      <c r="A4500" s="2">
        <v>125263</v>
      </c>
      <c r="B4500" s="2" t="s">
        <v>13549</v>
      </c>
      <c r="C4500" s="14">
        <v>0</v>
      </c>
      <c r="D4500" s="16">
        <v>0</v>
      </c>
      <c r="E4500" s="18">
        <v>0</v>
      </c>
      <c r="F4500" s="2">
        <v>6.9277000000000005E-2</v>
      </c>
      <c r="G4500" s="2">
        <v>2</v>
      </c>
    </row>
    <row r="4501" spans="1:7" x14ac:dyDescent="0.3">
      <c r="A4501" s="2">
        <v>263503</v>
      </c>
      <c r="B4501" s="2" t="s">
        <v>13552</v>
      </c>
      <c r="C4501" s="15">
        <v>0</v>
      </c>
      <c r="D4501" s="17">
        <v>0</v>
      </c>
      <c r="E4501" s="19">
        <v>0</v>
      </c>
      <c r="F4501" s="2">
        <v>0.35055700000000001</v>
      </c>
      <c r="G4501" s="2">
        <v>1</v>
      </c>
    </row>
    <row r="4502" spans="1:7" x14ac:dyDescent="0.3">
      <c r="A4502" s="2">
        <v>324322</v>
      </c>
      <c r="B4502" s="2" t="s">
        <v>13555</v>
      </c>
      <c r="C4502" s="14">
        <v>-522360</v>
      </c>
      <c r="D4502" s="16">
        <v>522360</v>
      </c>
      <c r="E4502" s="18">
        <v>0</v>
      </c>
      <c r="F4502" s="2">
        <v>7.1348999999999996E-2</v>
      </c>
      <c r="G4502" s="2">
        <v>1</v>
      </c>
    </row>
    <row r="4503" spans="1:7" x14ac:dyDescent="0.3">
      <c r="A4503" s="2">
        <v>331493</v>
      </c>
      <c r="B4503" s="2" t="s">
        <v>13558</v>
      </c>
      <c r="C4503" s="15">
        <v>0</v>
      </c>
      <c r="D4503" s="17">
        <v>0</v>
      </c>
      <c r="E4503" s="19">
        <v>0</v>
      </c>
      <c r="F4503" s="2">
        <v>1.2942E-2</v>
      </c>
      <c r="G4503" s="2">
        <v>0</v>
      </c>
    </row>
    <row r="4504" spans="1:7" x14ac:dyDescent="0.3">
      <c r="A4504" s="2">
        <v>375950</v>
      </c>
      <c r="B4504" s="2" t="s">
        <v>13559</v>
      </c>
      <c r="C4504" s="14">
        <v>0</v>
      </c>
      <c r="D4504" s="16">
        <v>0</v>
      </c>
      <c r="E4504" s="18">
        <v>0</v>
      </c>
      <c r="F4504" s="2">
        <v>2.6513040000000001</v>
      </c>
      <c r="G4504" s="2">
        <v>63</v>
      </c>
    </row>
    <row r="4505" spans="1:7" x14ac:dyDescent="0.3">
      <c r="A4505" s="2">
        <v>278348</v>
      </c>
      <c r="B4505" s="2" t="s">
        <v>13562</v>
      </c>
      <c r="C4505" s="15">
        <v>0</v>
      </c>
      <c r="D4505" s="17">
        <v>0</v>
      </c>
      <c r="E4505" s="19">
        <v>0</v>
      </c>
      <c r="F4505" s="2">
        <v>1.5016879999999999</v>
      </c>
      <c r="G4505" s="2">
        <v>4</v>
      </c>
    </row>
    <row r="4506" spans="1:7" x14ac:dyDescent="0.3">
      <c r="A4506" s="2">
        <v>704</v>
      </c>
      <c r="B4506" s="2" t="s">
        <v>13565</v>
      </c>
      <c r="C4506" s="14">
        <v>11739668</v>
      </c>
      <c r="D4506" s="16">
        <v>560000</v>
      </c>
      <c r="E4506" s="18">
        <v>12299668</v>
      </c>
      <c r="F4506" s="2">
        <v>10.730055999999999</v>
      </c>
      <c r="G4506" s="2">
        <v>168</v>
      </c>
    </row>
    <row r="4507" spans="1:7" x14ac:dyDescent="0.3">
      <c r="A4507" s="2">
        <v>70875</v>
      </c>
      <c r="B4507" s="2" t="s">
        <v>13568</v>
      </c>
      <c r="C4507" s="15">
        <v>-56000</v>
      </c>
      <c r="D4507" s="17">
        <v>56000</v>
      </c>
      <c r="E4507" s="19">
        <v>0</v>
      </c>
      <c r="F4507" s="2">
        <v>1.0909E-2</v>
      </c>
      <c r="G4507" s="2">
        <v>0</v>
      </c>
    </row>
    <row r="4508" spans="1:7" x14ac:dyDescent="0.3">
      <c r="A4508" s="2">
        <v>75986</v>
      </c>
      <c r="B4508" s="2" t="s">
        <v>13570</v>
      </c>
      <c r="C4508" s="14">
        <v>-550000</v>
      </c>
      <c r="D4508" s="16">
        <v>550000</v>
      </c>
      <c r="E4508" s="18">
        <v>0</v>
      </c>
      <c r="F4508" s="2">
        <v>1.586E-3</v>
      </c>
      <c r="G4508" s="2">
        <v>4</v>
      </c>
    </row>
    <row r="4509" spans="1:7" x14ac:dyDescent="0.3">
      <c r="A4509" s="2">
        <v>385636</v>
      </c>
      <c r="B4509" s="2" t="s">
        <v>13573</v>
      </c>
      <c r="C4509" s="15">
        <v>0</v>
      </c>
      <c r="D4509" s="17">
        <v>0</v>
      </c>
      <c r="E4509" s="19">
        <v>0</v>
      </c>
      <c r="F4509" s="2">
        <v>6.1247999999999997E-2</v>
      </c>
      <c r="G4509" s="2">
        <v>1</v>
      </c>
    </row>
    <row r="4510" spans="1:7" x14ac:dyDescent="0.3">
      <c r="A4510" s="2">
        <v>14438</v>
      </c>
      <c r="B4510" s="2" t="s">
        <v>13579</v>
      </c>
      <c r="C4510" s="14">
        <v>32956317</v>
      </c>
      <c r="D4510" s="16">
        <v>500000</v>
      </c>
      <c r="E4510" s="18">
        <v>33456317</v>
      </c>
      <c r="F4510" s="2">
        <v>6.0939889999999997</v>
      </c>
      <c r="G4510" s="2">
        <v>100</v>
      </c>
    </row>
    <row r="4511" spans="1:7" x14ac:dyDescent="0.3">
      <c r="A4511" s="2">
        <v>211086</v>
      </c>
      <c r="B4511" s="2" t="s">
        <v>13582</v>
      </c>
      <c r="C4511" s="15">
        <v>-550000</v>
      </c>
      <c r="D4511" s="17">
        <v>550000</v>
      </c>
      <c r="E4511" s="19">
        <v>0</v>
      </c>
      <c r="F4511" s="2">
        <v>0.48087999999999997</v>
      </c>
      <c r="G4511" s="2">
        <v>3</v>
      </c>
    </row>
    <row r="4512" spans="1:7" x14ac:dyDescent="0.3">
      <c r="A4512" s="2">
        <v>23069</v>
      </c>
      <c r="B4512" s="2" t="s">
        <v>13587</v>
      </c>
      <c r="C4512" s="14">
        <v>0</v>
      </c>
      <c r="D4512" s="16">
        <v>0</v>
      </c>
      <c r="E4512" s="18">
        <v>0</v>
      </c>
      <c r="F4512" s="2">
        <v>2.6514180000000001</v>
      </c>
      <c r="G4512" s="2">
        <v>35</v>
      </c>
    </row>
    <row r="4513" spans="1:7" x14ac:dyDescent="0.3">
      <c r="A4513" s="2">
        <v>83</v>
      </c>
      <c r="B4513" s="2" t="s">
        <v>13590</v>
      </c>
      <c r="C4513" s="15">
        <v>54537954</v>
      </c>
      <c r="D4513" s="17">
        <v>130000</v>
      </c>
      <c r="E4513" s="19">
        <v>54667954</v>
      </c>
      <c r="F4513" s="2">
        <v>15.611857000000001</v>
      </c>
      <c r="G4513" s="2">
        <v>315</v>
      </c>
    </row>
    <row r="4514" spans="1:7" x14ac:dyDescent="0.3">
      <c r="A4514" s="2">
        <v>89857</v>
      </c>
      <c r="B4514" s="2" t="s">
        <v>13593</v>
      </c>
      <c r="C4514" s="14">
        <v>0</v>
      </c>
      <c r="D4514" s="16">
        <v>0</v>
      </c>
      <c r="E4514" s="18">
        <v>0</v>
      </c>
      <c r="F4514" s="2">
        <v>1.292948</v>
      </c>
      <c r="G4514" s="2">
        <v>22</v>
      </c>
    </row>
    <row r="4515" spans="1:7" x14ac:dyDescent="0.3">
      <c r="A4515" s="2">
        <v>30315</v>
      </c>
      <c r="B4515" s="2" t="s">
        <v>13596</v>
      </c>
      <c r="C4515" s="15">
        <v>16500000</v>
      </c>
      <c r="D4515" s="17">
        <v>500000</v>
      </c>
      <c r="E4515" s="19">
        <v>17000000</v>
      </c>
      <c r="F4515" s="2">
        <v>2.537032</v>
      </c>
      <c r="G4515" s="2">
        <v>30</v>
      </c>
    </row>
    <row r="4516" spans="1:7" x14ac:dyDescent="0.3">
      <c r="A4516" s="2">
        <v>14358</v>
      </c>
      <c r="B4516" s="2" t="s">
        <v>13600</v>
      </c>
      <c r="C4516" s="14">
        <v>0</v>
      </c>
      <c r="D4516" s="16">
        <v>0</v>
      </c>
      <c r="E4516" s="18">
        <v>0</v>
      </c>
      <c r="F4516" s="2">
        <v>0.77266800000000002</v>
      </c>
      <c r="G4516" s="2">
        <v>8</v>
      </c>
    </row>
    <row r="4517" spans="1:7" x14ac:dyDescent="0.3">
      <c r="A4517" s="2">
        <v>2056</v>
      </c>
      <c r="B4517" s="2" t="s">
        <v>13602</v>
      </c>
      <c r="C4517" s="15">
        <v>8179814</v>
      </c>
      <c r="D4517" s="17">
        <v>500000</v>
      </c>
      <c r="E4517" s="19">
        <v>8679814</v>
      </c>
      <c r="F4517" s="2">
        <v>11.578545</v>
      </c>
      <c r="G4517" s="2">
        <v>210</v>
      </c>
    </row>
    <row r="4518" spans="1:7" x14ac:dyDescent="0.3">
      <c r="A4518" s="2">
        <v>41144</v>
      </c>
      <c r="B4518" s="2" t="s">
        <v>13604</v>
      </c>
      <c r="C4518" s="14">
        <v>0</v>
      </c>
      <c r="D4518" s="16">
        <v>0</v>
      </c>
      <c r="E4518" s="18">
        <v>0</v>
      </c>
      <c r="F4518" s="2">
        <v>5.0209999999999998E-2</v>
      </c>
      <c r="G4518" s="2">
        <v>21</v>
      </c>
    </row>
    <row r="4519" spans="1:7" x14ac:dyDescent="0.3">
      <c r="A4519" s="2">
        <v>35199</v>
      </c>
      <c r="B4519" s="2" t="s">
        <v>13607</v>
      </c>
      <c r="C4519" s="15">
        <v>0</v>
      </c>
      <c r="D4519" s="17">
        <v>0</v>
      </c>
      <c r="E4519" s="19">
        <v>0</v>
      </c>
      <c r="F4519" s="2">
        <v>0.90609600000000001</v>
      </c>
      <c r="G4519" s="2">
        <v>10</v>
      </c>
    </row>
    <row r="4520" spans="1:7" x14ac:dyDescent="0.3">
      <c r="A4520" s="2">
        <v>14271</v>
      </c>
      <c r="B4520" s="2" t="s">
        <v>13610</v>
      </c>
      <c r="C4520" s="14">
        <v>-1553648</v>
      </c>
      <c r="D4520" s="16">
        <v>2053648</v>
      </c>
      <c r="E4520" s="18">
        <v>500000</v>
      </c>
      <c r="F4520" s="2">
        <v>2.7786330000000001</v>
      </c>
      <c r="G4520" s="2">
        <v>17</v>
      </c>
    </row>
    <row r="4521" spans="1:7" x14ac:dyDescent="0.3">
      <c r="A4521" s="2">
        <v>16653</v>
      </c>
      <c r="B4521" s="2" t="s">
        <v>13613</v>
      </c>
      <c r="C4521" s="15">
        <v>0</v>
      </c>
      <c r="D4521" s="17">
        <v>0</v>
      </c>
      <c r="E4521" s="19">
        <v>0</v>
      </c>
      <c r="F4521" s="2">
        <v>0.92059100000000005</v>
      </c>
      <c r="G4521" s="2">
        <v>4</v>
      </c>
    </row>
    <row r="4522" spans="1:7" x14ac:dyDescent="0.3">
      <c r="A4522" s="2">
        <v>14757</v>
      </c>
      <c r="B4522" s="2" t="s">
        <v>13617</v>
      </c>
      <c r="C4522" s="14">
        <v>-46000</v>
      </c>
      <c r="D4522" s="16">
        <v>46000</v>
      </c>
      <c r="E4522" s="18">
        <v>0</v>
      </c>
      <c r="F4522" s="2">
        <v>1.4477340000000001</v>
      </c>
      <c r="G4522" s="2">
        <v>32</v>
      </c>
    </row>
    <row r="4523" spans="1:7" x14ac:dyDescent="0.3">
      <c r="A4523" s="2">
        <v>84401</v>
      </c>
      <c r="B4523" s="2" t="s">
        <v>13623</v>
      </c>
      <c r="C4523" s="15">
        <v>345188</v>
      </c>
      <c r="D4523" s="17">
        <v>500000</v>
      </c>
      <c r="E4523" s="19">
        <v>845188</v>
      </c>
      <c r="F4523" s="2">
        <v>0.109579</v>
      </c>
      <c r="G4523" s="2">
        <v>2</v>
      </c>
    </row>
    <row r="4524" spans="1:7" x14ac:dyDescent="0.3">
      <c r="A4524" s="2">
        <v>23655</v>
      </c>
      <c r="B4524" s="2" t="s">
        <v>13626</v>
      </c>
      <c r="C4524" s="14">
        <v>0</v>
      </c>
      <c r="D4524" s="16">
        <v>0</v>
      </c>
      <c r="E4524" s="18">
        <v>0</v>
      </c>
      <c r="F4524" s="2">
        <v>1.0945400000000001</v>
      </c>
      <c r="G4524" s="2">
        <v>6</v>
      </c>
    </row>
    <row r="4525" spans="1:7" x14ac:dyDescent="0.3">
      <c r="A4525" s="2">
        <v>36825</v>
      </c>
      <c r="B4525" s="2" t="s">
        <v>13630</v>
      </c>
      <c r="C4525" s="15">
        <v>0</v>
      </c>
      <c r="D4525" s="17">
        <v>0</v>
      </c>
      <c r="E4525" s="19">
        <v>0</v>
      </c>
      <c r="F4525" s="2">
        <v>8.2977999999999996E-2</v>
      </c>
      <c r="G4525" s="2">
        <v>4</v>
      </c>
    </row>
    <row r="4526" spans="1:7" x14ac:dyDescent="0.3">
      <c r="A4526" s="2">
        <v>33430</v>
      </c>
      <c r="B4526" s="2" t="s">
        <v>13632</v>
      </c>
      <c r="C4526" s="14">
        <v>0</v>
      </c>
      <c r="D4526" s="16">
        <v>0</v>
      </c>
      <c r="E4526" s="18">
        <v>0</v>
      </c>
      <c r="F4526" s="2">
        <v>0.61913600000000002</v>
      </c>
      <c r="G4526" s="2">
        <v>11</v>
      </c>
    </row>
    <row r="4527" spans="1:7" x14ac:dyDescent="0.3">
      <c r="A4527" s="2">
        <v>12281</v>
      </c>
      <c r="B4527" s="2" t="s">
        <v>13634</v>
      </c>
      <c r="C4527" s="15">
        <v>103943</v>
      </c>
      <c r="D4527" s="17">
        <v>500000</v>
      </c>
      <c r="E4527" s="19">
        <v>603943</v>
      </c>
      <c r="F4527" s="2">
        <v>8.5192019999999999</v>
      </c>
      <c r="G4527" s="2">
        <v>106</v>
      </c>
    </row>
    <row r="4528" spans="1:7" x14ac:dyDescent="0.3">
      <c r="A4528" s="2">
        <v>125052</v>
      </c>
      <c r="B4528" s="2" t="s">
        <v>13638</v>
      </c>
      <c r="C4528" s="14">
        <v>0</v>
      </c>
      <c r="D4528" s="16">
        <v>0</v>
      </c>
      <c r="E4528" s="18">
        <v>0</v>
      </c>
      <c r="F4528" s="2">
        <v>0.36447000000000002</v>
      </c>
      <c r="G4528" s="2">
        <v>4</v>
      </c>
    </row>
    <row r="4529" spans="1:7" x14ac:dyDescent="0.3">
      <c r="A4529" s="2">
        <v>96238</v>
      </c>
      <c r="B4529" s="2" t="s">
        <v>13640</v>
      </c>
      <c r="C4529" s="15">
        <v>0</v>
      </c>
      <c r="D4529" s="17">
        <v>0</v>
      </c>
      <c r="E4529" s="19">
        <v>0</v>
      </c>
      <c r="F4529" s="2">
        <v>3.9077000000000001E-2</v>
      </c>
      <c r="G4529" s="2">
        <v>3</v>
      </c>
    </row>
    <row r="4530" spans="1:7" x14ac:dyDescent="0.3">
      <c r="A4530" s="2">
        <v>30246</v>
      </c>
      <c r="B4530" s="2" t="s">
        <v>13643</v>
      </c>
      <c r="C4530" s="14">
        <v>0</v>
      </c>
      <c r="D4530" s="16">
        <v>0</v>
      </c>
      <c r="E4530" s="18">
        <v>0</v>
      </c>
      <c r="F4530" s="2">
        <v>0.66551199999999999</v>
      </c>
      <c r="G4530" s="2">
        <v>4</v>
      </c>
    </row>
    <row r="4531" spans="1:7" x14ac:dyDescent="0.3">
      <c r="A4531" s="2">
        <v>7301</v>
      </c>
      <c r="B4531" s="2" t="s">
        <v>13646</v>
      </c>
      <c r="C4531" s="15">
        <v>0</v>
      </c>
      <c r="D4531" s="17">
        <v>0</v>
      </c>
      <c r="E4531" s="19">
        <v>0</v>
      </c>
      <c r="F4531" s="2">
        <v>3.4336250000000001</v>
      </c>
      <c r="G4531" s="2">
        <v>26</v>
      </c>
    </row>
    <row r="4532" spans="1:7" x14ac:dyDescent="0.3">
      <c r="A4532" s="2">
        <v>172533</v>
      </c>
      <c r="B4532" s="2" t="s">
        <v>13648</v>
      </c>
      <c r="C4532" s="14">
        <v>343341</v>
      </c>
      <c r="D4532" s="16">
        <v>0</v>
      </c>
      <c r="E4532" s="18">
        <v>343341</v>
      </c>
      <c r="F4532" s="2">
        <v>17.378454999999999</v>
      </c>
      <c r="G4532" s="2">
        <v>356</v>
      </c>
    </row>
    <row r="4533" spans="1:7" x14ac:dyDescent="0.3">
      <c r="A4533" s="2">
        <v>180383</v>
      </c>
      <c r="B4533" s="2" t="s">
        <v>13652</v>
      </c>
      <c r="C4533" s="15">
        <v>-500000</v>
      </c>
      <c r="D4533" s="17">
        <v>500000</v>
      </c>
      <c r="E4533" s="19">
        <v>0</v>
      </c>
      <c r="F4533" s="2">
        <v>0.42519499999999999</v>
      </c>
      <c r="G4533" s="2">
        <v>17</v>
      </c>
    </row>
    <row r="4534" spans="1:7" x14ac:dyDescent="0.3">
      <c r="A4534" s="2">
        <v>346</v>
      </c>
      <c r="B4534" s="2" t="s">
        <v>13656</v>
      </c>
      <c r="C4534" s="14">
        <v>-1728159</v>
      </c>
      <c r="D4534" s="16">
        <v>2000000</v>
      </c>
      <c r="E4534" s="18">
        <v>271841</v>
      </c>
      <c r="F4534" s="2">
        <v>39.756748000000002</v>
      </c>
      <c r="G4534" s="2">
        <v>878</v>
      </c>
    </row>
    <row r="4535" spans="1:7" x14ac:dyDescent="0.3">
      <c r="A4535" s="2">
        <v>84318</v>
      </c>
      <c r="B4535" s="2" t="s">
        <v>13659</v>
      </c>
      <c r="C4535" s="15">
        <v>0</v>
      </c>
      <c r="D4535" s="17">
        <v>0</v>
      </c>
      <c r="E4535" s="19">
        <v>0</v>
      </c>
      <c r="F4535" s="2">
        <v>0.388401</v>
      </c>
      <c r="G4535" s="2">
        <v>7</v>
      </c>
    </row>
    <row r="4536" spans="1:7" x14ac:dyDescent="0.3">
      <c r="A4536" s="2">
        <v>45145</v>
      </c>
      <c r="B4536" s="2" t="s">
        <v>13662</v>
      </c>
      <c r="C4536" s="14">
        <v>-500000</v>
      </c>
      <c r="D4536" s="16">
        <v>500000</v>
      </c>
      <c r="E4536" s="18">
        <v>0</v>
      </c>
      <c r="F4536" s="2">
        <v>1.354816</v>
      </c>
      <c r="G4536" s="2">
        <v>13</v>
      </c>
    </row>
    <row r="4537" spans="1:7" x14ac:dyDescent="0.3">
      <c r="A4537" s="2">
        <v>13983</v>
      </c>
      <c r="B4537" s="2" t="s">
        <v>13666</v>
      </c>
      <c r="C4537" s="15">
        <v>0</v>
      </c>
      <c r="D4537" s="17">
        <v>0</v>
      </c>
      <c r="E4537" s="19">
        <v>0</v>
      </c>
      <c r="F4537" s="2">
        <v>0.45962500000000001</v>
      </c>
      <c r="G4537" s="2">
        <v>8</v>
      </c>
    </row>
    <row r="4538" spans="1:7" x14ac:dyDescent="0.3">
      <c r="A4538" s="2">
        <v>45649</v>
      </c>
      <c r="B4538" s="2" t="s">
        <v>13669</v>
      </c>
      <c r="C4538" s="14">
        <v>-401983</v>
      </c>
      <c r="D4538" s="16">
        <v>500000</v>
      </c>
      <c r="E4538" s="18">
        <v>98017</v>
      </c>
      <c r="F4538" s="2">
        <v>9.1089490000000009</v>
      </c>
      <c r="G4538" s="2">
        <v>251</v>
      </c>
    </row>
    <row r="4539" spans="1:7" x14ac:dyDescent="0.3">
      <c r="A4539" s="2">
        <v>19844</v>
      </c>
      <c r="B4539" s="2" t="s">
        <v>13672</v>
      </c>
      <c r="C4539" s="15">
        <v>0</v>
      </c>
      <c r="D4539" s="17">
        <v>0</v>
      </c>
      <c r="E4539" s="19">
        <v>0</v>
      </c>
      <c r="F4539" s="2">
        <v>1.6542600000000001</v>
      </c>
      <c r="G4539" s="2">
        <v>11</v>
      </c>
    </row>
    <row r="4540" spans="1:7" x14ac:dyDescent="0.3">
      <c r="A4540" s="2">
        <v>21801</v>
      </c>
      <c r="B4540" s="2" t="s">
        <v>13674</v>
      </c>
      <c r="C4540" s="14">
        <v>0</v>
      </c>
      <c r="D4540" s="16">
        <v>0</v>
      </c>
      <c r="E4540" s="18">
        <v>0</v>
      </c>
      <c r="F4540" s="2">
        <v>1.390909</v>
      </c>
      <c r="G4540" s="2">
        <v>9</v>
      </c>
    </row>
    <row r="4541" spans="1:7" x14ac:dyDescent="0.3">
      <c r="A4541" s="2">
        <v>43933</v>
      </c>
      <c r="B4541" s="2" t="s">
        <v>13677</v>
      </c>
      <c r="C4541" s="15">
        <v>3742978</v>
      </c>
      <c r="D4541" s="17">
        <v>500000</v>
      </c>
      <c r="E4541" s="19">
        <v>4242978</v>
      </c>
      <c r="F4541" s="2">
        <v>26.406001</v>
      </c>
      <c r="G4541" s="2">
        <v>587</v>
      </c>
    </row>
    <row r="4542" spans="1:7" x14ac:dyDescent="0.3">
      <c r="A4542" s="2">
        <v>73511</v>
      </c>
      <c r="B4542" s="2" t="s">
        <v>13680</v>
      </c>
      <c r="C4542" s="14">
        <v>0</v>
      </c>
      <c r="D4542" s="16">
        <v>0</v>
      </c>
      <c r="E4542" s="18">
        <v>0</v>
      </c>
      <c r="F4542" s="2">
        <v>0.21873600000000001</v>
      </c>
      <c r="G4542" s="2">
        <v>1</v>
      </c>
    </row>
    <row r="4543" spans="1:7" x14ac:dyDescent="0.3">
      <c r="A4543" s="2">
        <v>43653</v>
      </c>
      <c r="B4543" s="2" t="s">
        <v>13684</v>
      </c>
      <c r="C4543" s="15">
        <v>0</v>
      </c>
      <c r="D4543" s="17">
        <v>0</v>
      </c>
      <c r="E4543" s="19">
        <v>0</v>
      </c>
      <c r="F4543" s="2">
        <v>0.38344200000000001</v>
      </c>
      <c r="G4543" s="2">
        <v>1</v>
      </c>
    </row>
    <row r="4544" spans="1:7" x14ac:dyDescent="0.3">
      <c r="A4544" s="2">
        <v>139715</v>
      </c>
      <c r="B4544" s="2" t="s">
        <v>13687</v>
      </c>
      <c r="C4544" s="14">
        <v>-500000</v>
      </c>
      <c r="D4544" s="16">
        <v>500000</v>
      </c>
      <c r="E4544" s="18">
        <v>0</v>
      </c>
      <c r="F4544" s="2">
        <v>2.3918469999999998</v>
      </c>
      <c r="G4544" s="2">
        <v>34</v>
      </c>
    </row>
    <row r="4545" spans="1:7" x14ac:dyDescent="0.3">
      <c r="A4545" s="2">
        <v>45380</v>
      </c>
      <c r="B4545" s="2" t="s">
        <v>13691</v>
      </c>
      <c r="C4545" s="15">
        <v>0</v>
      </c>
      <c r="D4545" s="17">
        <v>0</v>
      </c>
      <c r="E4545" s="19">
        <v>0</v>
      </c>
      <c r="F4545" s="2">
        <v>1.68502</v>
      </c>
      <c r="G4545" s="2">
        <v>22</v>
      </c>
    </row>
    <row r="4546" spans="1:7" x14ac:dyDescent="0.3">
      <c r="A4546" s="2">
        <v>30867</v>
      </c>
      <c r="B4546" s="2" t="s">
        <v>13693</v>
      </c>
      <c r="C4546" s="14">
        <v>0</v>
      </c>
      <c r="D4546" s="16">
        <v>0</v>
      </c>
      <c r="E4546" s="18">
        <v>0</v>
      </c>
      <c r="F4546" s="2">
        <v>0.60778200000000004</v>
      </c>
      <c r="G4546" s="2">
        <v>8</v>
      </c>
    </row>
    <row r="4547" spans="1:7" x14ac:dyDescent="0.3">
      <c r="A4547" s="2">
        <v>81220</v>
      </c>
      <c r="B4547" s="2" t="s">
        <v>13696</v>
      </c>
      <c r="C4547" s="15">
        <v>-500000</v>
      </c>
      <c r="D4547" s="17">
        <v>500000</v>
      </c>
      <c r="E4547" s="19">
        <v>0</v>
      </c>
      <c r="F4547" s="2">
        <v>4.6903E-2</v>
      </c>
      <c r="G4547" s="2">
        <v>2</v>
      </c>
    </row>
    <row r="4548" spans="1:7" x14ac:dyDescent="0.3">
      <c r="A4548" s="2">
        <v>253626</v>
      </c>
      <c r="B4548" s="2" t="s">
        <v>13699</v>
      </c>
      <c r="C4548" s="14">
        <v>316472</v>
      </c>
      <c r="D4548" s="16">
        <v>0</v>
      </c>
      <c r="E4548" s="18">
        <v>316472</v>
      </c>
      <c r="F4548" s="2">
        <v>10.924272999999999</v>
      </c>
      <c r="G4548" s="2">
        <v>208</v>
      </c>
    </row>
    <row r="4549" spans="1:7" x14ac:dyDescent="0.3">
      <c r="A4549" s="2">
        <v>294550</v>
      </c>
      <c r="B4549" s="2" t="s">
        <v>13701</v>
      </c>
      <c r="C4549" s="15">
        <v>0</v>
      </c>
      <c r="D4549" s="17">
        <v>0</v>
      </c>
      <c r="E4549" s="19">
        <v>0</v>
      </c>
      <c r="F4549" s="2">
        <v>2.1419000000000001E-2</v>
      </c>
      <c r="G4549" s="2">
        <v>0</v>
      </c>
    </row>
    <row r="4550" spans="1:7" x14ac:dyDescent="0.3">
      <c r="A4550" s="2">
        <v>90369</v>
      </c>
      <c r="B4550" s="2" t="s">
        <v>13703</v>
      </c>
      <c r="C4550" s="14">
        <v>0</v>
      </c>
      <c r="D4550" s="16">
        <v>0</v>
      </c>
      <c r="E4550" s="18">
        <v>0</v>
      </c>
      <c r="F4550" s="2">
        <v>14.142073</v>
      </c>
      <c r="G4550" s="2">
        <v>371</v>
      </c>
    </row>
    <row r="4551" spans="1:7" x14ac:dyDescent="0.3">
      <c r="A4551" s="2">
        <v>117942</v>
      </c>
      <c r="B4551" s="2" t="s">
        <v>13706</v>
      </c>
      <c r="C4551" s="15">
        <v>-500000</v>
      </c>
      <c r="D4551" s="17">
        <v>500000</v>
      </c>
      <c r="E4551" s="19">
        <v>0</v>
      </c>
      <c r="F4551" s="2">
        <v>1.600171</v>
      </c>
      <c r="G4551" s="2">
        <v>14</v>
      </c>
    </row>
    <row r="4552" spans="1:7" x14ac:dyDescent="0.3">
      <c r="A4552" s="2">
        <v>322194</v>
      </c>
      <c r="B4552" s="2" t="s">
        <v>13710</v>
      </c>
      <c r="C4552" s="14">
        <v>0</v>
      </c>
      <c r="D4552" s="16">
        <v>0</v>
      </c>
      <c r="E4552" s="18">
        <v>0</v>
      </c>
      <c r="F4552" s="2">
        <v>0.39732299999999998</v>
      </c>
      <c r="G4552" s="2">
        <v>4</v>
      </c>
    </row>
    <row r="4553" spans="1:7" x14ac:dyDescent="0.3">
      <c r="A4553" s="2">
        <v>98568</v>
      </c>
      <c r="B4553" s="2" t="s">
        <v>13714</v>
      </c>
      <c r="C4553" s="15">
        <v>0</v>
      </c>
      <c r="D4553" s="17">
        <v>0</v>
      </c>
      <c r="E4553" s="19">
        <v>0</v>
      </c>
      <c r="F4553" s="2">
        <v>3.6378569999999999</v>
      </c>
      <c r="G4553" s="2">
        <v>49</v>
      </c>
    </row>
    <row r="4554" spans="1:7" x14ac:dyDescent="0.3">
      <c r="A4554" s="2">
        <v>119657</v>
      </c>
      <c r="B4554" s="2" t="s">
        <v>13718</v>
      </c>
      <c r="C4554" s="14">
        <v>-500</v>
      </c>
      <c r="D4554" s="16">
        <v>500</v>
      </c>
      <c r="E4554" s="18">
        <v>0</v>
      </c>
      <c r="F4554" s="2">
        <v>8.0104999999999996E-2</v>
      </c>
      <c r="G4554" s="2">
        <v>0</v>
      </c>
    </row>
    <row r="4555" spans="1:7" x14ac:dyDescent="0.3">
      <c r="A4555" s="2">
        <v>380733</v>
      </c>
      <c r="B4555" s="2" t="s">
        <v>13723</v>
      </c>
      <c r="C4555" s="15">
        <v>0</v>
      </c>
      <c r="D4555" s="17">
        <v>0</v>
      </c>
      <c r="E4555" s="19">
        <v>0</v>
      </c>
      <c r="F4555" s="2">
        <v>0.251828</v>
      </c>
      <c r="G4555" s="2">
        <v>3</v>
      </c>
    </row>
    <row r="4556" spans="1:7" x14ac:dyDescent="0.3">
      <c r="A4556" s="2">
        <v>285743</v>
      </c>
      <c r="B4556" s="2" t="s">
        <v>13728</v>
      </c>
      <c r="C4556" s="14">
        <v>0</v>
      </c>
      <c r="D4556" s="16">
        <v>0</v>
      </c>
      <c r="E4556" s="18">
        <v>0</v>
      </c>
      <c r="F4556" s="2">
        <v>0.67439800000000005</v>
      </c>
      <c r="G4556" s="2">
        <v>2</v>
      </c>
    </row>
    <row r="4557" spans="1:7" x14ac:dyDescent="0.3">
      <c r="A4557" s="2">
        <v>362765</v>
      </c>
      <c r="B4557" s="2" t="s">
        <v>13732</v>
      </c>
      <c r="C4557" s="15">
        <v>0</v>
      </c>
      <c r="D4557" s="17">
        <v>0</v>
      </c>
      <c r="E4557" s="19">
        <v>0</v>
      </c>
      <c r="F4557" s="2">
        <v>7.2359000000000007E-2</v>
      </c>
      <c r="G4557" s="2">
        <v>0</v>
      </c>
    </row>
    <row r="4558" spans="1:7" x14ac:dyDescent="0.3">
      <c r="A4558" s="2">
        <v>379532</v>
      </c>
      <c r="B4558" s="2" t="s">
        <v>13736</v>
      </c>
      <c r="C4558" s="14">
        <v>0</v>
      </c>
      <c r="D4558" s="16">
        <v>0</v>
      </c>
      <c r="E4558" s="18">
        <v>0</v>
      </c>
      <c r="F4558" s="2">
        <v>8.7573999999999999E-2</v>
      </c>
      <c r="G4558" s="2">
        <v>1</v>
      </c>
    </row>
    <row r="4559" spans="1:7" x14ac:dyDescent="0.3">
      <c r="A4559" s="2">
        <v>253261</v>
      </c>
      <c r="B4559" s="2" t="s">
        <v>13740</v>
      </c>
      <c r="C4559" s="15">
        <v>0</v>
      </c>
      <c r="D4559" s="17">
        <v>0</v>
      </c>
      <c r="E4559" s="19">
        <v>0</v>
      </c>
      <c r="F4559" s="2">
        <v>6.9244E-2</v>
      </c>
      <c r="G4559" s="2">
        <v>1</v>
      </c>
    </row>
    <row r="4560" spans="1:7" x14ac:dyDescent="0.3">
      <c r="A4560" s="2">
        <v>297100</v>
      </c>
      <c r="B4560" s="2" t="s">
        <v>13743</v>
      </c>
      <c r="C4560" s="14">
        <v>-500000</v>
      </c>
      <c r="D4560" s="16">
        <v>500000</v>
      </c>
      <c r="E4560" s="18">
        <v>0</v>
      </c>
      <c r="F4560" s="2">
        <v>7.3079000000000005E-2</v>
      </c>
      <c r="G4560" s="2">
        <v>1</v>
      </c>
    </row>
    <row r="4561" spans="1:7" x14ac:dyDescent="0.3">
      <c r="A4561" s="2">
        <v>15239</v>
      </c>
      <c r="B4561" s="2" t="s">
        <v>13745</v>
      </c>
      <c r="C4561" s="15">
        <v>0</v>
      </c>
      <c r="D4561" s="17">
        <v>0</v>
      </c>
      <c r="E4561" s="19">
        <v>0</v>
      </c>
      <c r="F4561" s="2">
        <v>6.6720079999999999</v>
      </c>
      <c r="G4561" s="2">
        <v>113</v>
      </c>
    </row>
    <row r="4562" spans="1:7" x14ac:dyDescent="0.3">
      <c r="A4562" s="2">
        <v>94072</v>
      </c>
      <c r="B4562" s="2" t="s">
        <v>13747</v>
      </c>
      <c r="C4562" s="14">
        <v>0</v>
      </c>
      <c r="D4562" s="16">
        <v>0</v>
      </c>
      <c r="E4562" s="18">
        <v>0</v>
      </c>
      <c r="F4562" s="2">
        <v>0.16151699999999999</v>
      </c>
      <c r="G4562" s="2">
        <v>4</v>
      </c>
    </row>
    <row r="4563" spans="1:7" x14ac:dyDescent="0.3">
      <c r="A4563" s="2">
        <v>4107</v>
      </c>
      <c r="B4563" s="2" t="s">
        <v>13748</v>
      </c>
      <c r="C4563" s="15">
        <v>773228</v>
      </c>
      <c r="D4563" s="17">
        <v>0</v>
      </c>
      <c r="E4563" s="19">
        <v>773228</v>
      </c>
      <c r="F4563" s="2">
        <v>7.3306909999999998</v>
      </c>
      <c r="G4563" s="2">
        <v>53</v>
      </c>
    </row>
    <row r="4564" spans="1:7" x14ac:dyDescent="0.3">
      <c r="A4564" s="2">
        <v>325579</v>
      </c>
      <c r="B4564" s="2" t="s">
        <v>13751</v>
      </c>
      <c r="C4564" s="14">
        <v>0</v>
      </c>
      <c r="D4564" s="16">
        <v>0</v>
      </c>
      <c r="E4564" s="18">
        <v>0</v>
      </c>
      <c r="F4564" s="2">
        <v>0.16525699999999999</v>
      </c>
      <c r="G4564" s="2">
        <v>4</v>
      </c>
    </row>
    <row r="4565" spans="1:7" x14ac:dyDescent="0.3">
      <c r="A4565" s="2">
        <v>15624</v>
      </c>
      <c r="B4565" s="2" t="s">
        <v>13752</v>
      </c>
      <c r="C4565" s="15">
        <v>523525</v>
      </c>
      <c r="D4565" s="17">
        <v>450000</v>
      </c>
      <c r="E4565" s="19">
        <v>973525</v>
      </c>
      <c r="F4565" s="2">
        <v>4.4423550000000001</v>
      </c>
      <c r="G4565" s="2">
        <v>38</v>
      </c>
    </row>
    <row r="4566" spans="1:7" x14ac:dyDescent="0.3">
      <c r="A4566" s="2">
        <v>17287</v>
      </c>
      <c r="B4566" s="2" t="s">
        <v>13756</v>
      </c>
      <c r="C4566" s="14">
        <v>0</v>
      </c>
      <c r="D4566" s="16">
        <v>0</v>
      </c>
      <c r="E4566" s="18">
        <v>0</v>
      </c>
      <c r="F4566" s="2">
        <v>3.9058769999999998</v>
      </c>
      <c r="G4566" s="2">
        <v>41</v>
      </c>
    </row>
    <row r="4567" spans="1:7" x14ac:dyDescent="0.3">
      <c r="A4567" s="2">
        <v>198370</v>
      </c>
      <c r="B4567" s="2" t="s">
        <v>13758</v>
      </c>
      <c r="C4567" s="15">
        <v>0</v>
      </c>
      <c r="D4567" s="17">
        <v>0</v>
      </c>
      <c r="E4567" s="19">
        <v>0</v>
      </c>
      <c r="F4567" s="2">
        <v>0.13672100000000001</v>
      </c>
      <c r="G4567" s="2">
        <v>0</v>
      </c>
    </row>
    <row r="4568" spans="1:7" x14ac:dyDescent="0.3">
      <c r="A4568" s="2">
        <v>3062</v>
      </c>
      <c r="B4568" s="2" t="s">
        <v>13761</v>
      </c>
      <c r="C4568" s="14">
        <v>1842000</v>
      </c>
      <c r="D4568" s="16">
        <v>439000</v>
      </c>
      <c r="E4568" s="18">
        <v>2281000</v>
      </c>
      <c r="F4568" s="2">
        <v>1.9333659999999999</v>
      </c>
      <c r="G4568" s="2">
        <v>37</v>
      </c>
    </row>
    <row r="4569" spans="1:7" x14ac:dyDescent="0.3">
      <c r="A4569" s="2">
        <v>328307</v>
      </c>
      <c r="B4569" s="2" t="s">
        <v>13764</v>
      </c>
      <c r="C4569" s="15">
        <v>0</v>
      </c>
      <c r="D4569" s="17">
        <v>0</v>
      </c>
      <c r="E4569" s="19">
        <v>0</v>
      </c>
      <c r="F4569" s="2">
        <v>5.2942000000000003E-2</v>
      </c>
      <c r="G4569" s="2">
        <v>1</v>
      </c>
    </row>
    <row r="4570" spans="1:7" x14ac:dyDescent="0.3">
      <c r="A4570" s="2">
        <v>15389</v>
      </c>
      <c r="B4570" s="2" t="s">
        <v>13765</v>
      </c>
      <c r="C4570" s="14">
        <v>-225000</v>
      </c>
      <c r="D4570" s="16">
        <v>225000</v>
      </c>
      <c r="E4570" s="18">
        <v>0</v>
      </c>
      <c r="F4570" s="2">
        <v>1.014966</v>
      </c>
      <c r="G4570" s="2">
        <v>38</v>
      </c>
    </row>
    <row r="4571" spans="1:7" x14ac:dyDescent="0.3">
      <c r="A4571" s="2">
        <v>464</v>
      </c>
      <c r="B4571" s="2" t="s">
        <v>13769</v>
      </c>
      <c r="C4571" s="15">
        <v>0</v>
      </c>
      <c r="D4571" s="17">
        <v>0</v>
      </c>
      <c r="E4571" s="19">
        <v>0</v>
      </c>
      <c r="F4571" s="2">
        <v>4.3212489999999999</v>
      </c>
      <c r="G4571" s="2">
        <v>42</v>
      </c>
    </row>
    <row r="4572" spans="1:7" x14ac:dyDescent="0.3">
      <c r="A4572" s="2">
        <v>308467</v>
      </c>
      <c r="B4572" s="2" t="s">
        <v>13774</v>
      </c>
      <c r="C4572" s="14">
        <v>0</v>
      </c>
      <c r="D4572" s="16">
        <v>0</v>
      </c>
      <c r="E4572" s="18">
        <v>0</v>
      </c>
      <c r="F4572" s="2">
        <v>0.16023399999999999</v>
      </c>
      <c r="G4572" s="2">
        <v>5</v>
      </c>
    </row>
    <row r="4573" spans="1:7" x14ac:dyDescent="0.3">
      <c r="A4573" s="2">
        <v>8193</v>
      </c>
      <c r="B4573" s="2" t="s">
        <v>13777</v>
      </c>
      <c r="C4573" s="15">
        <v>45718097</v>
      </c>
      <c r="D4573" s="17">
        <v>400000</v>
      </c>
      <c r="E4573" s="19">
        <v>46118097</v>
      </c>
      <c r="F4573" s="2">
        <v>23.603514000000001</v>
      </c>
      <c r="G4573" s="2">
        <v>554</v>
      </c>
    </row>
    <row r="4574" spans="1:7" x14ac:dyDescent="0.3">
      <c r="A4574" s="2">
        <v>188166</v>
      </c>
      <c r="B4574" s="2" t="s">
        <v>13779</v>
      </c>
      <c r="C4574" s="14">
        <v>258384</v>
      </c>
      <c r="D4574" s="16">
        <v>0</v>
      </c>
      <c r="E4574" s="18">
        <v>258384</v>
      </c>
      <c r="F4574" s="2">
        <v>25.349758000000001</v>
      </c>
      <c r="G4574" s="2">
        <v>462</v>
      </c>
    </row>
    <row r="4575" spans="1:7" x14ac:dyDescent="0.3">
      <c r="A4575" s="2">
        <v>23827</v>
      </c>
      <c r="B4575" s="2" t="s">
        <v>13781</v>
      </c>
      <c r="C4575" s="15">
        <v>193340800</v>
      </c>
      <c r="D4575" s="17">
        <v>15000</v>
      </c>
      <c r="E4575" s="19">
        <v>193355800</v>
      </c>
      <c r="F4575" s="2">
        <v>47.456823</v>
      </c>
      <c r="G4575" s="2">
        <v>1316</v>
      </c>
    </row>
    <row r="4576" spans="1:7" x14ac:dyDescent="0.3">
      <c r="A4576" s="2">
        <v>1282</v>
      </c>
      <c r="B4576" s="2" t="s">
        <v>13783</v>
      </c>
      <c r="C4576" s="14">
        <v>0</v>
      </c>
      <c r="D4576" s="16">
        <v>0</v>
      </c>
      <c r="E4576" s="18">
        <v>0</v>
      </c>
      <c r="F4576" s="2">
        <v>3.2916089999999998</v>
      </c>
      <c r="G4576" s="2">
        <v>52</v>
      </c>
    </row>
    <row r="4577" spans="1:7" x14ac:dyDescent="0.3">
      <c r="A4577" s="2">
        <v>762</v>
      </c>
      <c r="B4577" s="2" t="s">
        <v>13786</v>
      </c>
      <c r="C4577" s="15">
        <v>4628948</v>
      </c>
      <c r="D4577" s="17">
        <v>400000</v>
      </c>
      <c r="E4577" s="19">
        <v>5028948</v>
      </c>
      <c r="F4577" s="2">
        <v>64.782983999999999</v>
      </c>
      <c r="G4577" s="2">
        <v>1708</v>
      </c>
    </row>
    <row r="4578" spans="1:7" x14ac:dyDescent="0.3">
      <c r="A4578" s="2">
        <v>64499</v>
      </c>
      <c r="B4578" s="2" t="s">
        <v>13789</v>
      </c>
      <c r="C4578" s="14">
        <v>0</v>
      </c>
      <c r="D4578" s="16">
        <v>0</v>
      </c>
      <c r="E4578" s="18">
        <v>0</v>
      </c>
      <c r="F4578" s="2">
        <v>3.4134999999999999E-2</v>
      </c>
      <c r="G4578" s="2">
        <v>7</v>
      </c>
    </row>
    <row r="4579" spans="1:7" x14ac:dyDescent="0.3">
      <c r="A4579" s="2">
        <v>281189</v>
      </c>
      <c r="B4579" s="2" t="s">
        <v>13791</v>
      </c>
      <c r="C4579" s="15">
        <v>0</v>
      </c>
      <c r="D4579" s="17">
        <v>0</v>
      </c>
      <c r="E4579" s="19">
        <v>0</v>
      </c>
      <c r="F4579" s="2">
        <v>3.3883000000000003E-2</v>
      </c>
      <c r="G4579" s="2">
        <v>1</v>
      </c>
    </row>
    <row r="4580" spans="1:7" x14ac:dyDescent="0.3">
      <c r="A4580" s="2">
        <v>1435</v>
      </c>
      <c r="B4580" s="2" t="s">
        <v>13793</v>
      </c>
      <c r="C4580" s="14">
        <v>1161796</v>
      </c>
      <c r="D4580" s="16">
        <v>218</v>
      </c>
      <c r="E4580" s="18">
        <v>1162014</v>
      </c>
      <c r="F4580" s="2">
        <v>1.063439</v>
      </c>
      <c r="G4580" s="2">
        <v>22</v>
      </c>
    </row>
    <row r="4581" spans="1:7" x14ac:dyDescent="0.3">
      <c r="A4581" s="2">
        <v>47546</v>
      </c>
      <c r="B4581" s="2" t="s">
        <v>13796</v>
      </c>
      <c r="C4581" s="15">
        <v>0</v>
      </c>
      <c r="D4581" s="17">
        <v>0</v>
      </c>
      <c r="E4581" s="19">
        <v>0</v>
      </c>
      <c r="F4581" s="2">
        <v>8.4344000000000002E-2</v>
      </c>
      <c r="G4581" s="2">
        <v>5</v>
      </c>
    </row>
    <row r="4582" spans="1:7" x14ac:dyDescent="0.3">
      <c r="A4582" s="2">
        <v>189711</v>
      </c>
      <c r="B4582" s="2" t="s">
        <v>13797</v>
      </c>
      <c r="C4582" s="14">
        <v>0</v>
      </c>
      <c r="D4582" s="16">
        <v>0</v>
      </c>
      <c r="E4582" s="18">
        <v>0</v>
      </c>
      <c r="F4582" s="2">
        <v>0.13361899999999999</v>
      </c>
      <c r="G4582" s="2">
        <v>2</v>
      </c>
    </row>
    <row r="4583" spans="1:7" x14ac:dyDescent="0.3">
      <c r="A4583" s="2">
        <v>19204</v>
      </c>
      <c r="B4583" s="2" t="s">
        <v>13801</v>
      </c>
      <c r="C4583" s="15">
        <v>0</v>
      </c>
      <c r="D4583" s="17">
        <v>0</v>
      </c>
      <c r="E4583" s="19">
        <v>0</v>
      </c>
      <c r="F4583" s="2">
        <v>8.0221219999999995</v>
      </c>
      <c r="G4583" s="2">
        <v>117</v>
      </c>
    </row>
    <row r="4584" spans="1:7" x14ac:dyDescent="0.3">
      <c r="A4584" s="2">
        <v>9029</v>
      </c>
      <c r="B4584" s="2" t="s">
        <v>13805</v>
      </c>
      <c r="C4584" s="14">
        <v>135000000</v>
      </c>
      <c r="D4584" s="16">
        <v>35000000</v>
      </c>
      <c r="E4584" s="18">
        <v>170000000</v>
      </c>
      <c r="F4584" s="2">
        <v>38.100487999999999</v>
      </c>
      <c r="G4584" s="2">
        <v>923</v>
      </c>
    </row>
    <row r="4585" spans="1:7" x14ac:dyDescent="0.3">
      <c r="A4585" s="2">
        <v>18045</v>
      </c>
      <c r="B4585" s="2" t="s">
        <v>13807</v>
      </c>
      <c r="C4585" s="15">
        <v>-500000</v>
      </c>
      <c r="D4585" s="17">
        <v>500000</v>
      </c>
      <c r="E4585" s="19">
        <v>0</v>
      </c>
      <c r="F4585" s="2">
        <v>1.4284829999999999</v>
      </c>
      <c r="G4585" s="2">
        <v>22</v>
      </c>
    </row>
    <row r="4586" spans="1:7" x14ac:dyDescent="0.3">
      <c r="A4586" s="2">
        <v>11240</v>
      </c>
      <c r="B4586" s="2" t="s">
        <v>13811</v>
      </c>
      <c r="C4586" s="14">
        <v>1591545</v>
      </c>
      <c r="D4586" s="16">
        <v>860000</v>
      </c>
      <c r="E4586" s="18">
        <v>2451545</v>
      </c>
      <c r="F4586" s="2">
        <v>3.7030050000000001</v>
      </c>
      <c r="G4586" s="2">
        <v>51</v>
      </c>
    </row>
    <row r="4587" spans="1:7" x14ac:dyDescent="0.3">
      <c r="A4587" s="2">
        <v>43743</v>
      </c>
      <c r="B4587" s="2" t="s">
        <v>13813</v>
      </c>
      <c r="C4587" s="15">
        <v>0</v>
      </c>
      <c r="D4587" s="17">
        <v>0</v>
      </c>
      <c r="E4587" s="19">
        <v>0</v>
      </c>
      <c r="F4587" s="2">
        <v>3.3519999999999999E-3</v>
      </c>
      <c r="G4587" s="2">
        <v>0</v>
      </c>
    </row>
    <row r="4588" spans="1:7" x14ac:dyDescent="0.3">
      <c r="A4588" s="2">
        <v>157909</v>
      </c>
      <c r="B4588" s="2" t="s">
        <v>13814</v>
      </c>
      <c r="C4588" s="14">
        <v>0</v>
      </c>
      <c r="D4588" s="16">
        <v>0</v>
      </c>
      <c r="E4588" s="18">
        <v>0</v>
      </c>
      <c r="F4588" s="2">
        <v>0.231297</v>
      </c>
      <c r="G4588" s="2">
        <v>4</v>
      </c>
    </row>
    <row r="4589" spans="1:7" x14ac:dyDescent="0.3">
      <c r="A4589" s="2">
        <v>10238</v>
      </c>
      <c r="B4589" s="2" t="s">
        <v>13818</v>
      </c>
      <c r="C4589" s="15">
        <v>0</v>
      </c>
      <c r="D4589" s="17">
        <v>0</v>
      </c>
      <c r="E4589" s="19">
        <v>0</v>
      </c>
      <c r="F4589" s="2">
        <v>11.347854999999999</v>
      </c>
      <c r="G4589" s="2">
        <v>115</v>
      </c>
    </row>
    <row r="4590" spans="1:7" x14ac:dyDescent="0.3">
      <c r="A4590" s="2">
        <v>3059</v>
      </c>
      <c r="B4590" s="2" t="s">
        <v>13822</v>
      </c>
      <c r="C4590" s="14">
        <v>8008844</v>
      </c>
      <c r="D4590" s="16">
        <v>385907</v>
      </c>
      <c r="E4590" s="18">
        <v>8394751</v>
      </c>
      <c r="F4590" s="2">
        <v>3.2324470000000001</v>
      </c>
      <c r="G4590" s="2">
        <v>60</v>
      </c>
    </row>
    <row r="4591" spans="1:7" x14ac:dyDescent="0.3">
      <c r="A4591" s="2">
        <v>15800</v>
      </c>
      <c r="B4591" s="2" t="s">
        <v>13826</v>
      </c>
      <c r="C4591" s="15">
        <v>0</v>
      </c>
      <c r="D4591" s="17">
        <v>0</v>
      </c>
      <c r="E4591" s="19">
        <v>0</v>
      </c>
      <c r="F4591" s="2">
        <v>2.7775400000000001</v>
      </c>
      <c r="G4591" s="2">
        <v>22</v>
      </c>
    </row>
    <row r="4592" spans="1:7" x14ac:dyDescent="0.3">
      <c r="A4592" s="2">
        <v>65203</v>
      </c>
      <c r="B4592" s="2" t="s">
        <v>13829</v>
      </c>
      <c r="C4592" s="14">
        <v>3979000</v>
      </c>
      <c r="D4592" s="16">
        <v>379000</v>
      </c>
      <c r="E4592" s="18">
        <v>4358000</v>
      </c>
      <c r="F4592" s="2">
        <v>0.96886499999999998</v>
      </c>
      <c r="G4592" s="2">
        <v>19</v>
      </c>
    </row>
    <row r="4593" spans="1:7" x14ac:dyDescent="0.3">
      <c r="A4593" s="2">
        <v>764</v>
      </c>
      <c r="B4593" s="2" t="s">
        <v>13832</v>
      </c>
      <c r="C4593" s="15">
        <v>29050000</v>
      </c>
      <c r="D4593" s="17">
        <v>350000</v>
      </c>
      <c r="E4593" s="19">
        <v>29400000</v>
      </c>
      <c r="F4593" s="2">
        <v>35.037624999999998</v>
      </c>
      <c r="G4593" s="2">
        <v>894</v>
      </c>
    </row>
    <row r="4594" spans="1:7" x14ac:dyDescent="0.3">
      <c r="A4594" s="2">
        <v>103620</v>
      </c>
      <c r="B4594" s="2" t="s">
        <v>13835</v>
      </c>
      <c r="C4594" s="14">
        <v>-5968919</v>
      </c>
      <c r="D4594" s="16">
        <v>6000000</v>
      </c>
      <c r="E4594" s="18">
        <v>31081</v>
      </c>
      <c r="F4594" s="2">
        <v>19.331883999999999</v>
      </c>
      <c r="G4594" s="2">
        <v>316</v>
      </c>
    </row>
    <row r="4595" spans="1:7" x14ac:dyDescent="0.3">
      <c r="A4595" s="2">
        <v>319069</v>
      </c>
      <c r="B4595" s="2" t="s">
        <v>13839</v>
      </c>
      <c r="C4595" s="15">
        <v>0</v>
      </c>
      <c r="D4595" s="17">
        <v>0</v>
      </c>
      <c r="E4595" s="19">
        <v>0</v>
      </c>
      <c r="F4595" s="2">
        <v>0.59458</v>
      </c>
      <c r="G4595" s="2">
        <v>8</v>
      </c>
    </row>
    <row r="4596" spans="1:7" x14ac:dyDescent="0.3">
      <c r="A4596" s="2">
        <v>14278</v>
      </c>
      <c r="B4596" s="2" t="s">
        <v>13843</v>
      </c>
      <c r="C4596" s="14">
        <v>1450211</v>
      </c>
      <c r="D4596" s="16">
        <v>300000</v>
      </c>
      <c r="E4596" s="18">
        <v>1750211</v>
      </c>
      <c r="F4596" s="2">
        <v>1.085909</v>
      </c>
      <c r="G4596" s="2">
        <v>23</v>
      </c>
    </row>
    <row r="4597" spans="1:7" x14ac:dyDescent="0.3">
      <c r="A4597" s="2">
        <v>25678</v>
      </c>
      <c r="B4597" s="2" t="s">
        <v>13846</v>
      </c>
      <c r="C4597" s="15">
        <v>0</v>
      </c>
      <c r="D4597" s="17">
        <v>0</v>
      </c>
      <c r="E4597" s="19">
        <v>0</v>
      </c>
      <c r="F4597" s="2">
        <v>5.0611069999999998</v>
      </c>
      <c r="G4597" s="2">
        <v>49</v>
      </c>
    </row>
    <row r="4598" spans="1:7" x14ac:dyDescent="0.3">
      <c r="A4598" s="2">
        <v>79161</v>
      </c>
      <c r="B4598" s="2" t="s">
        <v>13849</v>
      </c>
      <c r="C4598" s="14">
        <v>0</v>
      </c>
      <c r="D4598" s="16">
        <v>0</v>
      </c>
      <c r="E4598" s="18">
        <v>0</v>
      </c>
      <c r="F4598" s="2">
        <v>4.9921E-2</v>
      </c>
      <c r="G4598" s="2">
        <v>6</v>
      </c>
    </row>
    <row r="4599" spans="1:7" x14ac:dyDescent="0.3">
      <c r="A4599" s="2">
        <v>371690</v>
      </c>
      <c r="B4599" s="2" t="s">
        <v>13854</v>
      </c>
      <c r="C4599" s="15">
        <v>-350000</v>
      </c>
      <c r="D4599" s="17">
        <v>350000</v>
      </c>
      <c r="E4599" s="19">
        <v>0</v>
      </c>
      <c r="F4599" s="2">
        <v>0.24956100000000001</v>
      </c>
      <c r="G4599" s="2">
        <v>3</v>
      </c>
    </row>
    <row r="4600" spans="1:7" x14ac:dyDescent="0.3">
      <c r="A4600" s="2">
        <v>389</v>
      </c>
      <c r="B4600" s="2" t="s">
        <v>13858</v>
      </c>
      <c r="C4600" s="14">
        <v>650000</v>
      </c>
      <c r="D4600" s="16">
        <v>350000</v>
      </c>
      <c r="E4600" s="18">
        <v>1000000</v>
      </c>
      <c r="F4600" s="2">
        <v>59.259203999999997</v>
      </c>
      <c r="G4600" s="2">
        <v>2078</v>
      </c>
    </row>
    <row r="4601" spans="1:7" x14ac:dyDescent="0.3">
      <c r="A4601" s="2">
        <v>52032</v>
      </c>
      <c r="B4601" s="2" t="s">
        <v>13861</v>
      </c>
      <c r="C4601" s="15">
        <v>246574</v>
      </c>
      <c r="D4601" s="17">
        <v>0</v>
      </c>
      <c r="E4601" s="19">
        <v>246574</v>
      </c>
      <c r="F4601" s="2">
        <v>1.1702570000000001</v>
      </c>
      <c r="G4601" s="2">
        <v>9</v>
      </c>
    </row>
    <row r="4602" spans="1:7" x14ac:dyDescent="0.3">
      <c r="A4602" s="2">
        <v>3078</v>
      </c>
      <c r="B4602" s="2" t="s">
        <v>13865</v>
      </c>
      <c r="C4602" s="14">
        <v>4175000</v>
      </c>
      <c r="D4602" s="16">
        <v>325000</v>
      </c>
      <c r="E4602" s="18">
        <v>4500000</v>
      </c>
      <c r="F4602" s="2">
        <v>11.871423999999999</v>
      </c>
      <c r="G4602" s="2">
        <v>275</v>
      </c>
    </row>
    <row r="4603" spans="1:7" x14ac:dyDescent="0.3">
      <c r="A4603" s="2">
        <v>38810</v>
      </c>
      <c r="B4603" s="2" t="s">
        <v>13867</v>
      </c>
      <c r="C4603" s="15">
        <v>110197</v>
      </c>
      <c r="D4603" s="17">
        <v>0</v>
      </c>
      <c r="E4603" s="19">
        <v>110197</v>
      </c>
      <c r="F4603" s="2">
        <v>28.858238</v>
      </c>
      <c r="G4603" s="2">
        <v>332</v>
      </c>
    </row>
    <row r="4604" spans="1:7" x14ac:dyDescent="0.3">
      <c r="A4604" s="2">
        <v>21525</v>
      </c>
      <c r="B4604" s="2" t="s">
        <v>13872</v>
      </c>
      <c r="C4604" s="14">
        <v>7508524</v>
      </c>
      <c r="D4604" s="16">
        <v>300000</v>
      </c>
      <c r="E4604" s="18">
        <v>7808524</v>
      </c>
      <c r="F4604" s="2">
        <v>1.314576</v>
      </c>
      <c r="G4604" s="2">
        <v>26</v>
      </c>
    </row>
    <row r="4605" spans="1:7" x14ac:dyDescent="0.3">
      <c r="A4605" s="2">
        <v>55123</v>
      </c>
      <c r="B4605" s="2" t="s">
        <v>13875</v>
      </c>
      <c r="C4605" s="15">
        <v>969176</v>
      </c>
      <c r="D4605" s="17">
        <v>312000</v>
      </c>
      <c r="E4605" s="19">
        <v>1281176</v>
      </c>
      <c r="F4605" s="2">
        <v>1.505703</v>
      </c>
      <c r="G4605" s="2">
        <v>11</v>
      </c>
    </row>
    <row r="4606" spans="1:7" x14ac:dyDescent="0.3">
      <c r="A4606" s="2">
        <v>11980</v>
      </c>
      <c r="B4606" s="2" t="s">
        <v>13877</v>
      </c>
      <c r="C4606" s="14">
        <v>8</v>
      </c>
      <c r="D4606" s="16">
        <v>8</v>
      </c>
      <c r="E4606" s="18">
        <v>16</v>
      </c>
      <c r="F4606" s="2">
        <v>11.818333000000001</v>
      </c>
      <c r="G4606" s="2">
        <v>138</v>
      </c>
    </row>
    <row r="4607" spans="1:7" x14ac:dyDescent="0.3">
      <c r="A4607" s="2">
        <v>11956</v>
      </c>
      <c r="B4607" s="2" t="s">
        <v>13880</v>
      </c>
      <c r="C4607" s="15">
        <v>0</v>
      </c>
      <c r="D4607" s="17">
        <v>0</v>
      </c>
      <c r="E4607" s="19">
        <v>0</v>
      </c>
      <c r="F4607" s="2">
        <v>1.4103870000000001</v>
      </c>
      <c r="G4607" s="2">
        <v>16</v>
      </c>
    </row>
    <row r="4608" spans="1:7" x14ac:dyDescent="0.3">
      <c r="A4608" s="2">
        <v>1550</v>
      </c>
      <c r="B4608" s="2" t="s">
        <v>13883</v>
      </c>
      <c r="C4608" s="14">
        <v>-300000</v>
      </c>
      <c r="D4608" s="16">
        <v>300000</v>
      </c>
      <c r="E4608" s="18">
        <v>0</v>
      </c>
      <c r="F4608" s="2">
        <v>4.2705960000000003</v>
      </c>
      <c r="G4608" s="2">
        <v>64</v>
      </c>
    </row>
    <row r="4609" spans="1:7" x14ac:dyDescent="0.3">
      <c r="A4609" s="2">
        <v>162396</v>
      </c>
      <c r="B4609" s="2" t="s">
        <v>13886</v>
      </c>
      <c r="C4609" s="15">
        <v>0</v>
      </c>
      <c r="D4609" s="17">
        <v>0</v>
      </c>
      <c r="E4609" s="19">
        <v>0</v>
      </c>
      <c r="F4609" s="2">
        <v>0.62776299999999996</v>
      </c>
      <c r="G4609" s="2">
        <v>0</v>
      </c>
    </row>
    <row r="4610" spans="1:7" x14ac:dyDescent="0.3">
      <c r="A4610" s="2">
        <v>26518</v>
      </c>
      <c r="B4610" s="2" t="s">
        <v>13889</v>
      </c>
      <c r="C4610" s="14">
        <v>-300000</v>
      </c>
      <c r="D4610" s="16">
        <v>300000</v>
      </c>
      <c r="E4610" s="18">
        <v>0</v>
      </c>
      <c r="F4610" s="2">
        <v>1.673208</v>
      </c>
      <c r="G4610" s="2">
        <v>36</v>
      </c>
    </row>
    <row r="4611" spans="1:7" x14ac:dyDescent="0.3">
      <c r="A4611" s="2">
        <v>8942</v>
      </c>
      <c r="B4611" s="2" t="s">
        <v>13891</v>
      </c>
      <c r="C4611" s="15">
        <v>-200000</v>
      </c>
      <c r="D4611" s="17">
        <v>200000</v>
      </c>
      <c r="E4611" s="19">
        <v>0</v>
      </c>
      <c r="F4611" s="2">
        <v>0.71390600000000004</v>
      </c>
      <c r="G4611" s="2">
        <v>64</v>
      </c>
    </row>
    <row r="4612" spans="1:7" x14ac:dyDescent="0.3">
      <c r="A4612" s="2">
        <v>68412</v>
      </c>
      <c r="B4612" s="2" t="s">
        <v>13893</v>
      </c>
      <c r="C4612" s="14">
        <v>0</v>
      </c>
      <c r="D4612" s="16">
        <v>0</v>
      </c>
      <c r="E4612" s="18">
        <v>0</v>
      </c>
      <c r="F4612" s="2">
        <v>0.17817</v>
      </c>
      <c r="G4612" s="2">
        <v>4</v>
      </c>
    </row>
    <row r="4613" spans="1:7" x14ac:dyDescent="0.3">
      <c r="A4613" s="2">
        <v>2786</v>
      </c>
      <c r="B4613" s="2" t="s">
        <v>13897</v>
      </c>
      <c r="C4613" s="15">
        <v>-300000</v>
      </c>
      <c r="D4613" s="17">
        <v>300000</v>
      </c>
      <c r="E4613" s="19">
        <v>0</v>
      </c>
      <c r="F4613" s="2">
        <v>7.7918979999999998</v>
      </c>
      <c r="G4613" s="2">
        <v>127</v>
      </c>
    </row>
    <row r="4614" spans="1:7" x14ac:dyDescent="0.3">
      <c r="A4614" s="2">
        <v>87943</v>
      </c>
      <c r="B4614" s="2" t="s">
        <v>13901</v>
      </c>
      <c r="C4614" s="14">
        <v>0</v>
      </c>
      <c r="D4614" s="16">
        <v>0</v>
      </c>
      <c r="E4614" s="18">
        <v>0</v>
      </c>
      <c r="F4614" s="2">
        <v>2.5211000000000001E-2</v>
      </c>
      <c r="G4614" s="2">
        <v>2</v>
      </c>
    </row>
    <row r="4615" spans="1:7" x14ac:dyDescent="0.3">
      <c r="A4615" s="2">
        <v>73981</v>
      </c>
      <c r="B4615" s="2" t="s">
        <v>13905</v>
      </c>
      <c r="C4615" s="15">
        <v>1774000</v>
      </c>
      <c r="D4615" s="17">
        <v>300000</v>
      </c>
      <c r="E4615" s="19">
        <v>2074000</v>
      </c>
      <c r="F4615" s="2">
        <v>5.5868000000000001E-2</v>
      </c>
      <c r="G4615" s="2">
        <v>3</v>
      </c>
    </row>
    <row r="4616" spans="1:7" x14ac:dyDescent="0.3">
      <c r="A4616" s="2">
        <v>91721</v>
      </c>
      <c r="B4616" s="2" t="s">
        <v>13906</v>
      </c>
      <c r="C4616" s="14">
        <v>0</v>
      </c>
      <c r="D4616" s="16">
        <v>0</v>
      </c>
      <c r="E4616" s="18">
        <v>0</v>
      </c>
      <c r="F4616" s="2">
        <v>8.4530000000000004E-3</v>
      </c>
      <c r="G4616" s="2">
        <v>2</v>
      </c>
    </row>
    <row r="4617" spans="1:7" x14ac:dyDescent="0.3">
      <c r="A4617" s="2">
        <v>118452</v>
      </c>
      <c r="B4617" s="2" t="s">
        <v>13910</v>
      </c>
      <c r="C4617" s="15">
        <v>-259458</v>
      </c>
      <c r="D4617" s="17">
        <v>300000</v>
      </c>
      <c r="E4617" s="19">
        <v>40542</v>
      </c>
      <c r="F4617" s="2">
        <v>0.37429099999999998</v>
      </c>
      <c r="G4617" s="2">
        <v>1</v>
      </c>
    </row>
    <row r="4618" spans="1:7" x14ac:dyDescent="0.3">
      <c r="A4618" s="2">
        <v>47534</v>
      </c>
      <c r="B4618" s="2" t="s">
        <v>13913</v>
      </c>
      <c r="C4618" s="14">
        <v>0</v>
      </c>
      <c r="D4618" s="16">
        <v>0</v>
      </c>
      <c r="E4618" s="18">
        <v>0</v>
      </c>
      <c r="F4618" s="2">
        <v>4.5428999999999997E-2</v>
      </c>
      <c r="G4618" s="2">
        <v>4</v>
      </c>
    </row>
    <row r="4619" spans="1:7" x14ac:dyDescent="0.3">
      <c r="A4619" s="2">
        <v>40914</v>
      </c>
      <c r="B4619" s="2" t="s">
        <v>13916</v>
      </c>
      <c r="C4619" s="15">
        <v>0</v>
      </c>
      <c r="D4619" s="17">
        <v>0</v>
      </c>
      <c r="E4619" s="19">
        <v>0</v>
      </c>
      <c r="F4619" s="2">
        <v>1.0885009999999999</v>
      </c>
      <c r="G4619" s="2">
        <v>6</v>
      </c>
    </row>
    <row r="4620" spans="1:7" x14ac:dyDescent="0.3">
      <c r="A4620" s="2">
        <v>365052</v>
      </c>
      <c r="B4620" s="2" t="s">
        <v>13920</v>
      </c>
      <c r="C4620" s="14">
        <v>0</v>
      </c>
      <c r="D4620" s="16">
        <v>0</v>
      </c>
      <c r="E4620" s="18">
        <v>0</v>
      </c>
      <c r="F4620" s="2">
        <v>6.2978999999999993E-2</v>
      </c>
      <c r="G4620" s="2">
        <v>1</v>
      </c>
    </row>
    <row r="4621" spans="1:7" x14ac:dyDescent="0.3">
      <c r="A4621" s="2">
        <v>13282</v>
      </c>
      <c r="B4621" s="2" t="s">
        <v>13924</v>
      </c>
      <c r="C4621" s="15">
        <v>7700000</v>
      </c>
      <c r="D4621" s="17">
        <v>300000</v>
      </c>
      <c r="E4621" s="19">
        <v>8000000</v>
      </c>
      <c r="F4621" s="2">
        <v>6.4736669999999998</v>
      </c>
      <c r="G4621" s="2">
        <v>124</v>
      </c>
    </row>
    <row r="4622" spans="1:7" x14ac:dyDescent="0.3">
      <c r="A4622" s="2">
        <v>250184</v>
      </c>
      <c r="B4622" s="2" t="s">
        <v>13927</v>
      </c>
      <c r="C4622" s="14">
        <v>0</v>
      </c>
      <c r="D4622" s="16">
        <v>0</v>
      </c>
      <c r="E4622" s="18">
        <v>0</v>
      </c>
      <c r="F4622" s="2">
        <v>1.905197</v>
      </c>
      <c r="G4622" s="2">
        <v>3</v>
      </c>
    </row>
    <row r="4623" spans="1:7" x14ac:dyDescent="0.3">
      <c r="A4623" s="2">
        <v>426067</v>
      </c>
      <c r="B4623" s="2" t="s">
        <v>13930</v>
      </c>
      <c r="C4623" s="15">
        <v>0</v>
      </c>
      <c r="D4623" s="17">
        <v>0</v>
      </c>
      <c r="E4623" s="19">
        <v>0</v>
      </c>
      <c r="F4623" s="2">
        <v>1.389E-3</v>
      </c>
      <c r="G4623" s="2">
        <v>0</v>
      </c>
    </row>
    <row r="4624" spans="1:7" x14ac:dyDescent="0.3">
      <c r="A4624" s="2">
        <v>324352</v>
      </c>
      <c r="B4624" s="2" t="s">
        <v>13933</v>
      </c>
      <c r="C4624" s="14">
        <v>-300000</v>
      </c>
      <c r="D4624" s="16">
        <v>300000</v>
      </c>
      <c r="E4624" s="18">
        <v>0</v>
      </c>
      <c r="F4624" s="2">
        <v>6.3229999999999996E-3</v>
      </c>
      <c r="G4624" s="2">
        <v>0</v>
      </c>
    </row>
    <row r="4625" spans="1:7" x14ac:dyDescent="0.3">
      <c r="A4625" s="2">
        <v>318040</v>
      </c>
      <c r="B4625" s="2" t="s">
        <v>13937</v>
      </c>
      <c r="C4625" s="15">
        <v>0</v>
      </c>
      <c r="D4625" s="17">
        <v>0</v>
      </c>
      <c r="E4625" s="19">
        <v>0</v>
      </c>
      <c r="F4625" s="2">
        <v>0.58344600000000002</v>
      </c>
      <c r="G4625" s="2">
        <v>11</v>
      </c>
    </row>
    <row r="4626" spans="1:7" x14ac:dyDescent="0.3">
      <c r="A4626" s="2">
        <v>27420</v>
      </c>
      <c r="B4626" s="2" t="s">
        <v>13941</v>
      </c>
      <c r="C4626" s="14">
        <v>0</v>
      </c>
      <c r="D4626" s="16">
        <v>0</v>
      </c>
      <c r="E4626" s="18">
        <v>0</v>
      </c>
      <c r="F4626" s="2">
        <v>1.452199</v>
      </c>
      <c r="G4626" s="2">
        <v>22</v>
      </c>
    </row>
    <row r="4627" spans="1:7" x14ac:dyDescent="0.3">
      <c r="A4627" s="2">
        <v>80468</v>
      </c>
      <c r="B4627" s="2" t="s">
        <v>13945</v>
      </c>
      <c r="C4627" s="15">
        <v>-300000</v>
      </c>
      <c r="D4627" s="17">
        <v>300000</v>
      </c>
      <c r="E4627" s="19">
        <v>0</v>
      </c>
      <c r="F4627" s="2">
        <v>2.7337250000000002</v>
      </c>
      <c r="G4627" s="2">
        <v>45</v>
      </c>
    </row>
    <row r="4628" spans="1:7" x14ac:dyDescent="0.3">
      <c r="A4628" s="2">
        <v>84188</v>
      </c>
      <c r="B4628" s="2" t="s">
        <v>13948</v>
      </c>
      <c r="C4628" s="14">
        <v>319285</v>
      </c>
      <c r="D4628" s="16">
        <v>0</v>
      </c>
      <c r="E4628" s="18">
        <v>319285</v>
      </c>
      <c r="F4628" s="2">
        <v>8.9422029999999992</v>
      </c>
      <c r="G4628" s="2">
        <v>221</v>
      </c>
    </row>
    <row r="4629" spans="1:7" x14ac:dyDescent="0.3">
      <c r="A4629" s="2">
        <v>2255</v>
      </c>
      <c r="B4629" s="2" t="s">
        <v>13952</v>
      </c>
      <c r="C4629" s="15">
        <v>11771272</v>
      </c>
      <c r="D4629" s="17">
        <v>250000</v>
      </c>
      <c r="E4629" s="19">
        <v>12021272</v>
      </c>
      <c r="F4629" s="2">
        <v>20.601483000000002</v>
      </c>
      <c r="G4629" s="2">
        <v>433</v>
      </c>
    </row>
    <row r="4630" spans="1:7" x14ac:dyDescent="0.3">
      <c r="A4630" s="2">
        <v>50035</v>
      </c>
      <c r="B4630" s="2" t="s">
        <v>13954</v>
      </c>
      <c r="C4630" s="14">
        <v>3936931</v>
      </c>
      <c r="D4630" s="16">
        <v>250000</v>
      </c>
      <c r="E4630" s="18">
        <v>4186931</v>
      </c>
      <c r="F4630" s="2">
        <v>1.4591700000000001</v>
      </c>
      <c r="G4630" s="2">
        <v>23</v>
      </c>
    </row>
    <row r="4631" spans="1:7" x14ac:dyDescent="0.3">
      <c r="A4631" s="2">
        <v>300327</v>
      </c>
      <c r="B4631" s="2" t="s">
        <v>13956</v>
      </c>
      <c r="C4631" s="15">
        <v>0</v>
      </c>
      <c r="D4631" s="17">
        <v>0</v>
      </c>
      <c r="E4631" s="19">
        <v>0</v>
      </c>
      <c r="F4631" s="2">
        <v>5.8830000000000002E-3</v>
      </c>
      <c r="G4631" s="2">
        <v>0</v>
      </c>
    </row>
    <row r="4632" spans="1:7" x14ac:dyDescent="0.3">
      <c r="A4632" s="2">
        <v>14290</v>
      </c>
      <c r="B4632" s="2" t="s">
        <v>13957</v>
      </c>
      <c r="C4632" s="14">
        <v>0</v>
      </c>
      <c r="D4632" s="16">
        <v>0</v>
      </c>
      <c r="E4632" s="18">
        <v>0</v>
      </c>
      <c r="F4632" s="2">
        <v>3.8770359999999999</v>
      </c>
      <c r="G4632" s="2">
        <v>27</v>
      </c>
    </row>
    <row r="4633" spans="1:7" x14ac:dyDescent="0.3">
      <c r="A4633" s="2">
        <v>29371</v>
      </c>
      <c r="B4633" s="2" t="s">
        <v>13959</v>
      </c>
      <c r="C4633" s="15">
        <v>0</v>
      </c>
      <c r="D4633" s="17">
        <v>0</v>
      </c>
      <c r="E4633" s="19">
        <v>0</v>
      </c>
      <c r="F4633" s="2">
        <v>1.7081900000000001</v>
      </c>
      <c r="G4633" s="2">
        <v>13</v>
      </c>
    </row>
    <row r="4634" spans="1:7" x14ac:dyDescent="0.3">
      <c r="A4634" s="2">
        <v>44490</v>
      </c>
      <c r="B4634" s="2" t="s">
        <v>13962</v>
      </c>
      <c r="C4634" s="14">
        <v>0</v>
      </c>
      <c r="D4634" s="16">
        <v>0</v>
      </c>
      <c r="E4634" s="18">
        <v>0</v>
      </c>
      <c r="F4634" s="2">
        <v>0.81285499999999999</v>
      </c>
      <c r="G4634" s="2">
        <v>16</v>
      </c>
    </row>
    <row r="4635" spans="1:7" x14ac:dyDescent="0.3">
      <c r="A4635" s="2">
        <v>32222</v>
      </c>
      <c r="B4635" s="2" t="s">
        <v>13964</v>
      </c>
      <c r="C4635" s="15">
        <v>-250000</v>
      </c>
      <c r="D4635" s="17">
        <v>250000</v>
      </c>
      <c r="E4635" s="19">
        <v>0</v>
      </c>
      <c r="F4635" s="2">
        <v>0.126304</v>
      </c>
      <c r="G4635" s="2">
        <v>4</v>
      </c>
    </row>
    <row r="4636" spans="1:7" x14ac:dyDescent="0.3">
      <c r="A4636" s="2">
        <v>378237</v>
      </c>
      <c r="B4636" s="2" t="s">
        <v>13967</v>
      </c>
      <c r="C4636" s="14">
        <v>-300000</v>
      </c>
      <c r="D4636" s="16">
        <v>300000</v>
      </c>
      <c r="E4636" s="18">
        <v>0</v>
      </c>
      <c r="F4636" s="2">
        <v>1.8086999999999999E-2</v>
      </c>
      <c r="G4636" s="2">
        <v>0</v>
      </c>
    </row>
    <row r="4637" spans="1:7" x14ac:dyDescent="0.3">
      <c r="A4637" s="2">
        <v>431</v>
      </c>
      <c r="B4637" s="2" t="s">
        <v>13969</v>
      </c>
      <c r="C4637" s="15">
        <v>251818</v>
      </c>
      <c r="D4637" s="17">
        <v>250000</v>
      </c>
      <c r="E4637" s="19">
        <v>501818</v>
      </c>
      <c r="F4637" s="2">
        <v>44.656151000000001</v>
      </c>
      <c r="G4637" s="2">
        <v>1069</v>
      </c>
    </row>
    <row r="4638" spans="1:7" x14ac:dyDescent="0.3">
      <c r="A4638" s="2">
        <v>76996</v>
      </c>
      <c r="B4638" s="2" t="s">
        <v>13971</v>
      </c>
      <c r="C4638" s="14">
        <v>0</v>
      </c>
      <c r="D4638" s="16">
        <v>0</v>
      </c>
      <c r="E4638" s="18">
        <v>0</v>
      </c>
      <c r="F4638" s="2">
        <v>0.61934800000000001</v>
      </c>
      <c r="G4638" s="2">
        <v>9</v>
      </c>
    </row>
    <row r="4639" spans="1:7" x14ac:dyDescent="0.3">
      <c r="A4639" s="2">
        <v>51942</v>
      </c>
      <c r="B4639" s="2" t="s">
        <v>13975</v>
      </c>
      <c r="C4639" s="15">
        <v>-47</v>
      </c>
      <c r="D4639" s="17">
        <v>250</v>
      </c>
      <c r="E4639" s="19">
        <v>203</v>
      </c>
      <c r="F4639" s="2">
        <v>0.29364899999999999</v>
      </c>
      <c r="G4639" s="2">
        <v>12</v>
      </c>
    </row>
    <row r="4640" spans="1:7" x14ac:dyDescent="0.3">
      <c r="A4640" s="2">
        <v>1424</v>
      </c>
      <c r="B4640" s="2" t="s">
        <v>13979</v>
      </c>
      <c r="C4640" s="14">
        <v>0</v>
      </c>
      <c r="D4640" s="16">
        <v>0</v>
      </c>
      <c r="E4640" s="18">
        <v>0</v>
      </c>
      <c r="F4640" s="2">
        <v>5.7423590000000004</v>
      </c>
      <c r="G4640" s="2">
        <v>11</v>
      </c>
    </row>
    <row r="4641" spans="1:7" x14ac:dyDescent="0.3">
      <c r="A4641" s="2">
        <v>60420</v>
      </c>
      <c r="B4641" s="2" t="s">
        <v>13982</v>
      </c>
      <c r="C4641" s="15">
        <v>3292353</v>
      </c>
      <c r="D4641" s="17">
        <v>250000</v>
      </c>
      <c r="E4641" s="19">
        <v>3542353</v>
      </c>
      <c r="F4641" s="2">
        <v>21.825564</v>
      </c>
      <c r="G4641" s="2">
        <v>381</v>
      </c>
    </row>
    <row r="4642" spans="1:7" x14ac:dyDescent="0.3">
      <c r="A4642" s="2">
        <v>325123</v>
      </c>
      <c r="B4642" s="2" t="s">
        <v>13985</v>
      </c>
      <c r="C4642" s="14">
        <v>0</v>
      </c>
      <c r="D4642" s="16">
        <v>0</v>
      </c>
      <c r="E4642" s="18">
        <v>0</v>
      </c>
      <c r="F4642" s="2">
        <v>5.5324999999999999E-2</v>
      </c>
      <c r="G4642" s="2">
        <v>1</v>
      </c>
    </row>
    <row r="4643" spans="1:7" x14ac:dyDescent="0.3">
      <c r="A4643" s="2">
        <v>142132</v>
      </c>
      <c r="B4643" s="2" t="s">
        <v>13987</v>
      </c>
      <c r="C4643" s="15">
        <v>0</v>
      </c>
      <c r="D4643" s="17">
        <v>0</v>
      </c>
      <c r="E4643" s="19">
        <v>0</v>
      </c>
      <c r="F4643" s="2">
        <v>0.37542300000000001</v>
      </c>
      <c r="G4643" s="2">
        <v>2</v>
      </c>
    </row>
    <row r="4644" spans="1:7" x14ac:dyDescent="0.3">
      <c r="A4644" s="2">
        <v>20520</v>
      </c>
      <c r="B4644" s="2" t="s">
        <v>13989</v>
      </c>
      <c r="C4644" s="14">
        <v>0</v>
      </c>
      <c r="D4644" s="16">
        <v>0</v>
      </c>
      <c r="E4644" s="18">
        <v>0</v>
      </c>
      <c r="F4644" s="2">
        <v>0.120505</v>
      </c>
      <c r="G4644" s="2">
        <v>3</v>
      </c>
    </row>
    <row r="4645" spans="1:7" x14ac:dyDescent="0.3">
      <c r="A4645" s="2">
        <v>109729</v>
      </c>
      <c r="B4645" s="2" t="s">
        <v>13992</v>
      </c>
      <c r="C4645" s="15">
        <v>-193175</v>
      </c>
      <c r="D4645" s="17">
        <v>250000</v>
      </c>
      <c r="E4645" s="19">
        <v>56825</v>
      </c>
      <c r="F4645" s="2">
        <v>6.9789070000000004</v>
      </c>
      <c r="G4645" s="2">
        <v>75</v>
      </c>
    </row>
    <row r="4646" spans="1:7" x14ac:dyDescent="0.3">
      <c r="A4646" s="2">
        <v>78307</v>
      </c>
      <c r="B4646" s="2" t="s">
        <v>13995</v>
      </c>
      <c r="C4646" s="14">
        <v>0</v>
      </c>
      <c r="D4646" s="16">
        <v>0</v>
      </c>
      <c r="E4646" s="18">
        <v>0</v>
      </c>
      <c r="F4646" s="2">
        <v>0.49322300000000002</v>
      </c>
      <c r="G4646" s="2">
        <v>6</v>
      </c>
    </row>
    <row r="4647" spans="1:7" x14ac:dyDescent="0.3">
      <c r="A4647" s="2">
        <v>12247</v>
      </c>
      <c r="B4647" s="2" t="s">
        <v>13999</v>
      </c>
      <c r="C4647" s="15">
        <v>0</v>
      </c>
      <c r="D4647" s="17">
        <v>0</v>
      </c>
      <c r="E4647" s="19">
        <v>0</v>
      </c>
      <c r="F4647" s="2">
        <v>5.2511429999999999</v>
      </c>
      <c r="G4647" s="2">
        <v>57</v>
      </c>
    </row>
    <row r="4648" spans="1:7" x14ac:dyDescent="0.3">
      <c r="A4648" s="2">
        <v>29917</v>
      </c>
      <c r="B4648" s="2" t="s">
        <v>14002</v>
      </c>
      <c r="C4648" s="14">
        <v>0</v>
      </c>
      <c r="D4648" s="16">
        <v>0</v>
      </c>
      <c r="E4648" s="18">
        <v>0</v>
      </c>
      <c r="F4648" s="2">
        <v>20.265518</v>
      </c>
      <c r="G4648" s="2">
        <v>523</v>
      </c>
    </row>
    <row r="4649" spans="1:7" x14ac:dyDescent="0.3">
      <c r="A4649" s="2">
        <v>70687</v>
      </c>
      <c r="B4649" s="2" t="s">
        <v>14006</v>
      </c>
      <c r="C4649" s="15">
        <v>-250000</v>
      </c>
      <c r="D4649" s="17">
        <v>250000</v>
      </c>
      <c r="E4649" s="19">
        <v>0</v>
      </c>
      <c r="F4649" s="2">
        <v>0.13016900000000001</v>
      </c>
      <c r="G4649" s="2">
        <v>3</v>
      </c>
    </row>
    <row r="4650" spans="1:7" x14ac:dyDescent="0.3">
      <c r="A4650" s="2">
        <v>60463</v>
      </c>
      <c r="B4650" s="2" t="s">
        <v>14009</v>
      </c>
      <c r="C4650" s="14">
        <v>0</v>
      </c>
      <c r="D4650" s="16">
        <v>0</v>
      </c>
      <c r="E4650" s="18">
        <v>0</v>
      </c>
      <c r="F4650" s="2">
        <v>0.46049000000000001</v>
      </c>
      <c r="G4650" s="2">
        <v>4</v>
      </c>
    </row>
    <row r="4651" spans="1:7" x14ac:dyDescent="0.3">
      <c r="A4651" s="2">
        <v>46252</v>
      </c>
      <c r="B4651" s="2" t="s">
        <v>14012</v>
      </c>
      <c r="C4651" s="15">
        <v>0</v>
      </c>
      <c r="D4651" s="17">
        <v>0</v>
      </c>
      <c r="E4651" s="19">
        <v>0</v>
      </c>
      <c r="F4651" s="2">
        <v>0.39949099999999999</v>
      </c>
      <c r="G4651" s="2">
        <v>0</v>
      </c>
    </row>
    <row r="4652" spans="1:7" x14ac:dyDescent="0.3">
      <c r="A4652" s="2">
        <v>24869</v>
      </c>
      <c r="B4652" s="2" t="s">
        <v>14015</v>
      </c>
      <c r="C4652" s="14">
        <v>-250000</v>
      </c>
      <c r="D4652" s="16">
        <v>250000</v>
      </c>
      <c r="E4652" s="18">
        <v>0</v>
      </c>
      <c r="F4652" s="2">
        <v>5.2170019999999999</v>
      </c>
      <c r="G4652" s="2">
        <v>101</v>
      </c>
    </row>
    <row r="4653" spans="1:7" x14ac:dyDescent="0.3">
      <c r="A4653" s="2">
        <v>77934</v>
      </c>
      <c r="B4653" s="2" t="s">
        <v>14019</v>
      </c>
      <c r="C4653" s="15">
        <v>-250000</v>
      </c>
      <c r="D4653" s="17">
        <v>250000</v>
      </c>
      <c r="E4653" s="19">
        <v>0</v>
      </c>
      <c r="F4653" s="2">
        <v>6.5102999999999994E-2</v>
      </c>
      <c r="G4653" s="2">
        <v>7</v>
      </c>
    </row>
    <row r="4654" spans="1:7" x14ac:dyDescent="0.3">
      <c r="A4654" s="2">
        <v>34697</v>
      </c>
      <c r="B4654" s="2" t="s">
        <v>14023</v>
      </c>
      <c r="C4654" s="14">
        <v>0</v>
      </c>
      <c r="D4654" s="16">
        <v>0</v>
      </c>
      <c r="E4654" s="18">
        <v>0</v>
      </c>
      <c r="F4654" s="2">
        <v>1.063615</v>
      </c>
      <c r="G4654" s="2">
        <v>12</v>
      </c>
    </row>
    <row r="4655" spans="1:7" x14ac:dyDescent="0.3">
      <c r="A4655" s="2">
        <v>320435</v>
      </c>
      <c r="B4655" s="2" t="s">
        <v>14027</v>
      </c>
      <c r="C4655" s="15">
        <v>0</v>
      </c>
      <c r="D4655" s="17">
        <v>0</v>
      </c>
      <c r="E4655" s="19">
        <v>0</v>
      </c>
      <c r="F4655" s="2">
        <v>1.0607E-2</v>
      </c>
      <c r="G4655" s="2">
        <v>0</v>
      </c>
    </row>
    <row r="4656" spans="1:7" x14ac:dyDescent="0.3">
      <c r="A4656" s="2">
        <v>150211</v>
      </c>
      <c r="B4656" s="2" t="s">
        <v>14028</v>
      </c>
      <c r="C4656" s="14">
        <v>0</v>
      </c>
      <c r="D4656" s="16">
        <v>0</v>
      </c>
      <c r="E4656" s="18">
        <v>0</v>
      </c>
      <c r="F4656" s="2">
        <v>1.084387</v>
      </c>
      <c r="G4656" s="2">
        <v>14</v>
      </c>
    </row>
    <row r="4657" spans="1:7" x14ac:dyDescent="0.3">
      <c r="A4657" s="2">
        <v>306667</v>
      </c>
      <c r="B4657" s="2" t="s">
        <v>14031</v>
      </c>
      <c r="C4657" s="15">
        <v>0</v>
      </c>
      <c r="D4657" s="17">
        <v>0</v>
      </c>
      <c r="E4657" s="19">
        <v>0</v>
      </c>
      <c r="F4657" s="2">
        <v>0.17229900000000001</v>
      </c>
      <c r="G4657" s="2">
        <v>2</v>
      </c>
    </row>
    <row r="4658" spans="1:7" x14ac:dyDescent="0.3">
      <c r="A4658" s="2">
        <v>274758</v>
      </c>
      <c r="B4658" s="2" t="s">
        <v>14033</v>
      </c>
      <c r="C4658" s="14">
        <v>0</v>
      </c>
      <c r="D4658" s="16">
        <v>0</v>
      </c>
      <c r="E4658" s="18">
        <v>0</v>
      </c>
      <c r="F4658" s="2">
        <v>0.27898099999999998</v>
      </c>
      <c r="G4658" s="2">
        <v>0</v>
      </c>
    </row>
    <row r="4659" spans="1:7" x14ac:dyDescent="0.3">
      <c r="A4659" s="2">
        <v>3060</v>
      </c>
      <c r="B4659" s="2" t="s">
        <v>14036</v>
      </c>
      <c r="C4659" s="15">
        <v>21755000</v>
      </c>
      <c r="D4659" s="17">
        <v>245000</v>
      </c>
      <c r="E4659" s="19">
        <v>22000000</v>
      </c>
      <c r="F4659" s="2">
        <v>0.785744</v>
      </c>
      <c r="G4659" s="2">
        <v>21</v>
      </c>
    </row>
    <row r="4660" spans="1:7" x14ac:dyDescent="0.3">
      <c r="A4660" s="2">
        <v>40963</v>
      </c>
      <c r="B4660" s="2" t="s">
        <v>14038</v>
      </c>
      <c r="C4660" s="14">
        <v>0</v>
      </c>
      <c r="D4660" s="16">
        <v>0</v>
      </c>
      <c r="E4660" s="18">
        <v>0</v>
      </c>
      <c r="F4660" s="2">
        <v>9.2100000000000001E-2</v>
      </c>
      <c r="G4660" s="2">
        <v>1</v>
      </c>
    </row>
    <row r="4661" spans="1:7" x14ac:dyDescent="0.3">
      <c r="A4661" s="2">
        <v>173224</v>
      </c>
      <c r="B4661" s="2" t="s">
        <v>14041</v>
      </c>
      <c r="C4661" s="15">
        <v>-250</v>
      </c>
      <c r="D4661" s="17">
        <v>250</v>
      </c>
      <c r="E4661" s="19">
        <v>0</v>
      </c>
      <c r="F4661" s="2">
        <v>0.166655</v>
      </c>
      <c r="G4661" s="2">
        <v>3</v>
      </c>
    </row>
    <row r="4662" spans="1:7" x14ac:dyDescent="0.3">
      <c r="A4662" s="2">
        <v>18533</v>
      </c>
      <c r="B4662" s="2" t="s">
        <v>14045</v>
      </c>
      <c r="C4662" s="14">
        <v>2030712</v>
      </c>
      <c r="D4662" s="16">
        <v>230000</v>
      </c>
      <c r="E4662" s="18">
        <v>2260712</v>
      </c>
      <c r="F4662" s="2">
        <v>18.450613000000001</v>
      </c>
      <c r="G4662" s="2">
        <v>733</v>
      </c>
    </row>
    <row r="4663" spans="1:7" x14ac:dyDescent="0.3">
      <c r="A4663" s="2">
        <v>376010</v>
      </c>
      <c r="B4663" s="2" t="s">
        <v>14047</v>
      </c>
      <c r="C4663" s="15">
        <v>0</v>
      </c>
      <c r="D4663" s="17">
        <v>0</v>
      </c>
      <c r="E4663" s="19">
        <v>0</v>
      </c>
      <c r="F4663" s="2">
        <v>0.58953999999999995</v>
      </c>
      <c r="G4663" s="2">
        <v>0</v>
      </c>
    </row>
    <row r="4664" spans="1:7" x14ac:dyDescent="0.3">
      <c r="A4664" s="2">
        <v>139948</v>
      </c>
      <c r="B4664" s="2" t="s">
        <v>14052</v>
      </c>
      <c r="C4664" s="14">
        <v>-113700</v>
      </c>
      <c r="D4664" s="16">
        <v>225000</v>
      </c>
      <c r="E4664" s="18">
        <v>111300</v>
      </c>
      <c r="F4664" s="2">
        <v>0.12667600000000001</v>
      </c>
      <c r="G4664" s="2">
        <v>6</v>
      </c>
    </row>
    <row r="4665" spans="1:7" x14ac:dyDescent="0.3">
      <c r="A4665" s="2">
        <v>77332</v>
      </c>
      <c r="B4665" s="2" t="s">
        <v>14056</v>
      </c>
      <c r="C4665" s="15">
        <v>0</v>
      </c>
      <c r="D4665" s="17">
        <v>0</v>
      </c>
      <c r="E4665" s="19">
        <v>0</v>
      </c>
      <c r="F4665" s="2">
        <v>6.5155000000000005E-2</v>
      </c>
      <c r="G4665" s="2">
        <v>10</v>
      </c>
    </row>
    <row r="4666" spans="1:7" x14ac:dyDescent="0.3">
      <c r="A4666" s="2">
        <v>70478</v>
      </c>
      <c r="B4666" s="2" t="s">
        <v>14059</v>
      </c>
      <c r="C4666" s="14">
        <v>26900000</v>
      </c>
      <c r="D4666" s="16">
        <v>100000</v>
      </c>
      <c r="E4666" s="18">
        <v>27000000</v>
      </c>
      <c r="F4666" s="2">
        <v>1.1838919999999999</v>
      </c>
      <c r="G4666" s="2">
        <v>5</v>
      </c>
    </row>
    <row r="4667" spans="1:7" x14ac:dyDescent="0.3">
      <c r="A4667" s="2">
        <v>35073</v>
      </c>
      <c r="B4667" s="2" t="s">
        <v>14063</v>
      </c>
      <c r="C4667" s="15">
        <v>4790000</v>
      </c>
      <c r="D4667" s="17">
        <v>210000</v>
      </c>
      <c r="E4667" s="19">
        <v>5000000</v>
      </c>
      <c r="F4667" s="2">
        <v>2.0436610000000002</v>
      </c>
      <c r="G4667" s="2">
        <v>41</v>
      </c>
    </row>
    <row r="4668" spans="1:7" x14ac:dyDescent="0.3">
      <c r="A4668" s="2">
        <v>9659</v>
      </c>
      <c r="B4668" s="2" t="s">
        <v>14067</v>
      </c>
      <c r="C4668" s="14">
        <v>99600000</v>
      </c>
      <c r="D4668" s="16">
        <v>400000</v>
      </c>
      <c r="E4668" s="18">
        <v>100000000</v>
      </c>
      <c r="F4668" s="2">
        <v>33.142184999999998</v>
      </c>
      <c r="G4668" s="2">
        <v>1213</v>
      </c>
    </row>
    <row r="4669" spans="1:7" x14ac:dyDescent="0.3">
      <c r="A4669" s="2">
        <v>10218</v>
      </c>
      <c r="B4669" s="2" t="s">
        <v>14069</v>
      </c>
      <c r="C4669" s="15">
        <v>4305922</v>
      </c>
      <c r="D4669" s="17">
        <v>200000</v>
      </c>
      <c r="E4669" s="19">
        <v>4505922</v>
      </c>
      <c r="F4669" s="2">
        <v>13.971674</v>
      </c>
      <c r="G4669" s="2">
        <v>253</v>
      </c>
    </row>
    <row r="4670" spans="1:7" x14ac:dyDescent="0.3">
      <c r="A4670" s="2">
        <v>391</v>
      </c>
      <c r="B4670" s="2" t="s">
        <v>14071</v>
      </c>
      <c r="C4670" s="14">
        <v>14300000</v>
      </c>
      <c r="D4670" s="16">
        <v>200000</v>
      </c>
      <c r="E4670" s="18">
        <v>14500000</v>
      </c>
      <c r="F4670" s="2">
        <v>38.771062000000001</v>
      </c>
      <c r="G4670" s="2">
        <v>883</v>
      </c>
    </row>
    <row r="4671" spans="1:7" x14ac:dyDescent="0.3">
      <c r="A4671" s="2">
        <v>43595</v>
      </c>
      <c r="B4671" s="2" t="s">
        <v>14073</v>
      </c>
      <c r="C4671" s="15">
        <v>2000000</v>
      </c>
      <c r="D4671" s="17">
        <v>200000</v>
      </c>
      <c r="E4671" s="19">
        <v>2200000</v>
      </c>
      <c r="F4671" s="2">
        <v>0.62275199999999997</v>
      </c>
      <c r="G4671" s="2">
        <v>27</v>
      </c>
    </row>
    <row r="4672" spans="1:7" x14ac:dyDescent="0.3">
      <c r="A4672" s="2">
        <v>194588</v>
      </c>
      <c r="B4672" s="2" t="s">
        <v>14076</v>
      </c>
      <c r="C4672" s="14">
        <v>0</v>
      </c>
      <c r="D4672" s="16">
        <v>0</v>
      </c>
      <c r="E4672" s="18">
        <v>0</v>
      </c>
      <c r="F4672" s="2">
        <v>4.9979999999999998E-3</v>
      </c>
      <c r="G4672" s="2">
        <v>0</v>
      </c>
    </row>
    <row r="4673" spans="1:7" x14ac:dyDescent="0.3">
      <c r="A4673" s="2">
        <v>54897</v>
      </c>
      <c r="B4673" s="2" t="s">
        <v>14077</v>
      </c>
      <c r="C4673" s="15">
        <v>2095733</v>
      </c>
      <c r="D4673" s="17">
        <v>200000</v>
      </c>
      <c r="E4673" s="19">
        <v>2295733</v>
      </c>
      <c r="F4673" s="2">
        <v>0.61628300000000003</v>
      </c>
      <c r="G4673" s="2">
        <v>10</v>
      </c>
    </row>
    <row r="4674" spans="1:7" x14ac:dyDescent="0.3">
      <c r="A4674" s="2">
        <v>83588</v>
      </c>
      <c r="B4674" s="2" t="s">
        <v>14081</v>
      </c>
      <c r="C4674" s="14">
        <v>0</v>
      </c>
      <c r="D4674" s="16">
        <v>0</v>
      </c>
      <c r="E4674" s="18">
        <v>0</v>
      </c>
      <c r="F4674" s="2">
        <v>2.8365369999999999</v>
      </c>
      <c r="G4674" s="2">
        <v>7</v>
      </c>
    </row>
    <row r="4675" spans="1:7" x14ac:dyDescent="0.3">
      <c r="A4675" s="2">
        <v>53256</v>
      </c>
      <c r="B4675" s="2" t="s">
        <v>14083</v>
      </c>
      <c r="C4675" s="15">
        <v>2611555</v>
      </c>
      <c r="D4675" s="17">
        <v>0</v>
      </c>
      <c r="E4675" s="19">
        <v>2611555</v>
      </c>
      <c r="F4675" s="2">
        <v>5.937602</v>
      </c>
      <c r="G4675" s="2">
        <v>31</v>
      </c>
    </row>
    <row r="4676" spans="1:7" x14ac:dyDescent="0.3">
      <c r="A4676" s="2">
        <v>40920</v>
      </c>
      <c r="B4676" s="2" t="s">
        <v>14085</v>
      </c>
      <c r="C4676" s="14">
        <v>-200000</v>
      </c>
      <c r="D4676" s="16">
        <v>200000</v>
      </c>
      <c r="E4676" s="18">
        <v>0</v>
      </c>
      <c r="F4676" s="2">
        <v>6.1039999999999997E-2</v>
      </c>
      <c r="G4676" s="2">
        <v>2</v>
      </c>
    </row>
    <row r="4677" spans="1:7" x14ac:dyDescent="0.3">
      <c r="A4677" s="2">
        <v>287815</v>
      </c>
      <c r="B4677" s="2" t="s">
        <v>14089</v>
      </c>
      <c r="C4677" s="15">
        <v>0</v>
      </c>
      <c r="D4677" s="17">
        <v>0</v>
      </c>
      <c r="E4677" s="19">
        <v>0</v>
      </c>
      <c r="F4677" s="2">
        <v>6.2088999999999998E-2</v>
      </c>
      <c r="G4677" s="2">
        <v>1</v>
      </c>
    </row>
    <row r="4678" spans="1:7" x14ac:dyDescent="0.3">
      <c r="A4678" s="2">
        <v>54702</v>
      </c>
      <c r="B4678" s="2" t="s">
        <v>14091</v>
      </c>
      <c r="C4678" s="14">
        <v>-450000</v>
      </c>
      <c r="D4678" s="16">
        <v>450000</v>
      </c>
      <c r="E4678" s="18">
        <v>0</v>
      </c>
      <c r="F4678" s="2">
        <v>1.077321</v>
      </c>
      <c r="G4678" s="2">
        <v>14</v>
      </c>
    </row>
    <row r="4679" spans="1:7" x14ac:dyDescent="0.3">
      <c r="A4679" s="2">
        <v>176074</v>
      </c>
      <c r="B4679" s="2" t="s">
        <v>14094</v>
      </c>
      <c r="C4679" s="15">
        <v>0</v>
      </c>
      <c r="D4679" s="17">
        <v>0</v>
      </c>
      <c r="E4679" s="19">
        <v>0</v>
      </c>
      <c r="F4679" s="2">
        <v>0.47212300000000001</v>
      </c>
      <c r="G4679" s="2">
        <v>2</v>
      </c>
    </row>
    <row r="4680" spans="1:7" x14ac:dyDescent="0.3">
      <c r="A4680" s="2">
        <v>69270</v>
      </c>
      <c r="B4680" s="2" t="s">
        <v>14097</v>
      </c>
      <c r="C4680" s="14">
        <v>-13000000</v>
      </c>
      <c r="D4680" s="16">
        <v>13000000</v>
      </c>
      <c r="E4680" s="18">
        <v>0</v>
      </c>
      <c r="F4680" s="2">
        <v>4.009379</v>
      </c>
      <c r="G4680" s="2">
        <v>24</v>
      </c>
    </row>
    <row r="4681" spans="1:7" x14ac:dyDescent="0.3">
      <c r="A4681" s="2">
        <v>5759</v>
      </c>
      <c r="B4681" s="2" t="s">
        <v>14101</v>
      </c>
      <c r="C4681" s="15">
        <v>0</v>
      </c>
      <c r="D4681" s="17">
        <v>0</v>
      </c>
      <c r="E4681" s="19">
        <v>0</v>
      </c>
      <c r="F4681" s="2">
        <v>3.2993450000000002</v>
      </c>
      <c r="G4681" s="2">
        <v>23</v>
      </c>
    </row>
    <row r="4682" spans="1:7" x14ac:dyDescent="0.3">
      <c r="A4682" s="2">
        <v>402515</v>
      </c>
      <c r="B4682" s="2" t="s">
        <v>14103</v>
      </c>
      <c r="C4682" s="14">
        <v>0</v>
      </c>
      <c r="D4682" s="16">
        <v>0</v>
      </c>
      <c r="E4682" s="18">
        <v>0</v>
      </c>
      <c r="F4682" s="2">
        <v>1.8716E-2</v>
      </c>
      <c r="G4682" s="2">
        <v>0</v>
      </c>
    </row>
    <row r="4683" spans="1:7" x14ac:dyDescent="0.3">
      <c r="A4683" s="2">
        <v>126141</v>
      </c>
      <c r="B4683" s="2" t="s">
        <v>14107</v>
      </c>
      <c r="C4683" s="15">
        <v>0</v>
      </c>
      <c r="D4683" s="17">
        <v>0</v>
      </c>
      <c r="E4683" s="19">
        <v>0</v>
      </c>
      <c r="F4683" s="2">
        <v>9.2562000000000005E-2</v>
      </c>
      <c r="G4683" s="2">
        <v>3</v>
      </c>
    </row>
    <row r="4684" spans="1:7" x14ac:dyDescent="0.3">
      <c r="A4684" s="2">
        <v>48035</v>
      </c>
      <c r="B4684" s="2" t="s">
        <v>14110</v>
      </c>
      <c r="C4684" s="14">
        <v>0</v>
      </c>
      <c r="D4684" s="16">
        <v>0</v>
      </c>
      <c r="E4684" s="18">
        <v>0</v>
      </c>
      <c r="F4684" s="2">
        <v>3.2251889999999999</v>
      </c>
      <c r="G4684" s="2">
        <v>65</v>
      </c>
    </row>
    <row r="4685" spans="1:7" x14ac:dyDescent="0.3">
      <c r="A4685" s="2">
        <v>14758</v>
      </c>
      <c r="B4685" s="2" t="s">
        <v>14114</v>
      </c>
      <c r="C4685" s="15">
        <v>0</v>
      </c>
      <c r="D4685" s="17">
        <v>0</v>
      </c>
      <c r="E4685" s="19">
        <v>0</v>
      </c>
      <c r="F4685" s="2">
        <v>1.9484349999999999</v>
      </c>
      <c r="G4685" s="2">
        <v>34</v>
      </c>
    </row>
    <row r="4686" spans="1:7" x14ac:dyDescent="0.3">
      <c r="A4686" s="2">
        <v>13363</v>
      </c>
      <c r="B4686" s="2" t="s">
        <v>14117</v>
      </c>
      <c r="C4686" s="14">
        <v>0</v>
      </c>
      <c r="D4686" s="16">
        <v>0</v>
      </c>
      <c r="E4686" s="18">
        <v>0</v>
      </c>
      <c r="F4686" s="2">
        <v>31.339015</v>
      </c>
      <c r="G4686" s="2">
        <v>687</v>
      </c>
    </row>
    <row r="4687" spans="1:7" x14ac:dyDescent="0.3">
      <c r="A4687" s="2">
        <v>37985</v>
      </c>
      <c r="B4687" s="2" t="s">
        <v>14120</v>
      </c>
      <c r="C4687" s="15">
        <v>0</v>
      </c>
      <c r="D4687" s="17">
        <v>0</v>
      </c>
      <c r="E4687" s="19">
        <v>0</v>
      </c>
      <c r="F4687" s="2">
        <v>0.15065999999999999</v>
      </c>
      <c r="G4687" s="2">
        <v>4</v>
      </c>
    </row>
    <row r="4688" spans="1:7" x14ac:dyDescent="0.3">
      <c r="A4688" s="2">
        <v>25786</v>
      </c>
      <c r="B4688" s="2" t="s">
        <v>14122</v>
      </c>
      <c r="C4688" s="14">
        <v>0</v>
      </c>
      <c r="D4688" s="16">
        <v>0</v>
      </c>
      <c r="E4688" s="18">
        <v>0</v>
      </c>
      <c r="F4688" s="2">
        <v>4.9805849999999996</v>
      </c>
      <c r="G4688" s="2">
        <v>9</v>
      </c>
    </row>
    <row r="4689" spans="1:7" x14ac:dyDescent="0.3">
      <c r="A4689" s="2">
        <v>36549</v>
      </c>
      <c r="B4689" s="2" t="s">
        <v>14125</v>
      </c>
      <c r="C4689" s="15">
        <v>0</v>
      </c>
      <c r="D4689" s="17">
        <v>0</v>
      </c>
      <c r="E4689" s="19">
        <v>0</v>
      </c>
      <c r="F4689" s="2">
        <v>0.145014</v>
      </c>
      <c r="G4689" s="2">
        <v>4</v>
      </c>
    </row>
    <row r="4690" spans="1:7" x14ac:dyDescent="0.3">
      <c r="A4690" s="2">
        <v>361398</v>
      </c>
      <c r="B4690" s="2" t="s">
        <v>14128</v>
      </c>
      <c r="C4690" s="14">
        <v>0</v>
      </c>
      <c r="D4690" s="16">
        <v>0</v>
      </c>
      <c r="E4690" s="18">
        <v>0</v>
      </c>
      <c r="F4690" s="2">
        <v>3.6532000000000002E-2</v>
      </c>
      <c r="G4690" s="2">
        <v>0</v>
      </c>
    </row>
    <row r="4691" spans="1:7" x14ac:dyDescent="0.3">
      <c r="A4691" s="2">
        <v>289180</v>
      </c>
      <c r="B4691" s="2" t="s">
        <v>14133</v>
      </c>
      <c r="C4691" s="15">
        <v>0</v>
      </c>
      <c r="D4691" s="17">
        <v>0</v>
      </c>
      <c r="E4691" s="19">
        <v>0</v>
      </c>
      <c r="F4691" s="2">
        <v>1.045623</v>
      </c>
      <c r="G4691" s="2">
        <v>4</v>
      </c>
    </row>
    <row r="4692" spans="1:7" x14ac:dyDescent="0.3">
      <c r="A4692" s="2">
        <v>288927</v>
      </c>
      <c r="B4692" s="2" t="s">
        <v>14136</v>
      </c>
      <c r="C4692" s="14">
        <v>0</v>
      </c>
      <c r="D4692" s="16">
        <v>0</v>
      </c>
      <c r="E4692" s="18">
        <v>0</v>
      </c>
      <c r="F4692" s="2">
        <v>0.25465900000000002</v>
      </c>
      <c r="G4692" s="2">
        <v>0</v>
      </c>
    </row>
    <row r="4693" spans="1:7" x14ac:dyDescent="0.3">
      <c r="A4693" s="2">
        <v>21334</v>
      </c>
      <c r="B4693" s="2" t="s">
        <v>14139</v>
      </c>
      <c r="C4693" s="15">
        <v>720000</v>
      </c>
      <c r="D4693" s="17">
        <v>180000</v>
      </c>
      <c r="E4693" s="19">
        <v>900000</v>
      </c>
      <c r="F4693" s="2">
        <v>7.0721179999999997</v>
      </c>
      <c r="G4693" s="2">
        <v>112</v>
      </c>
    </row>
    <row r="4694" spans="1:7" x14ac:dyDescent="0.3">
      <c r="A4694" s="2">
        <v>79120</v>
      </c>
      <c r="B4694" s="2" t="s">
        <v>14143</v>
      </c>
      <c r="C4694" s="14">
        <v>461947</v>
      </c>
      <c r="D4694" s="16">
        <v>8000</v>
      </c>
      <c r="E4694" s="18">
        <v>469947</v>
      </c>
      <c r="F4694" s="2">
        <v>1.0412539999999999</v>
      </c>
      <c r="G4694" s="2">
        <v>163</v>
      </c>
    </row>
    <row r="4695" spans="1:7" x14ac:dyDescent="0.3">
      <c r="A4695" s="2">
        <v>27995</v>
      </c>
      <c r="B4695" s="2" t="s">
        <v>14146</v>
      </c>
      <c r="C4695" s="15">
        <v>0</v>
      </c>
      <c r="D4695" s="17">
        <v>0</v>
      </c>
      <c r="E4695" s="19">
        <v>0</v>
      </c>
      <c r="F4695" s="2">
        <v>6.722213</v>
      </c>
      <c r="G4695" s="2">
        <v>25</v>
      </c>
    </row>
    <row r="4696" spans="1:7" x14ac:dyDescent="0.3">
      <c r="A4696" s="2">
        <v>253290</v>
      </c>
      <c r="B4696" s="2" t="s">
        <v>14148</v>
      </c>
      <c r="C4696" s="14">
        <v>0</v>
      </c>
      <c r="D4696" s="16">
        <v>0</v>
      </c>
      <c r="E4696" s="18">
        <v>0</v>
      </c>
      <c r="F4696" s="2">
        <v>1.5188999999999999E-2</v>
      </c>
      <c r="G4696" s="2">
        <v>0</v>
      </c>
    </row>
    <row r="4697" spans="1:7" x14ac:dyDescent="0.3">
      <c r="A4697" s="2">
        <v>344466</v>
      </c>
      <c r="B4697" s="2" t="s">
        <v>14150</v>
      </c>
      <c r="C4697" s="15">
        <v>0</v>
      </c>
      <c r="D4697" s="17">
        <v>0</v>
      </c>
      <c r="E4697" s="19">
        <v>0</v>
      </c>
      <c r="F4697" s="2">
        <v>0.32762200000000002</v>
      </c>
      <c r="G4697" s="2">
        <v>0</v>
      </c>
    </row>
    <row r="4698" spans="1:7" x14ac:dyDescent="0.3">
      <c r="A4698" s="2">
        <v>55420</v>
      </c>
      <c r="B4698" s="2" t="s">
        <v>14153</v>
      </c>
      <c r="C4698" s="14">
        <v>1676935</v>
      </c>
      <c r="D4698" s="16">
        <v>100000</v>
      </c>
      <c r="E4698" s="18">
        <v>1776935</v>
      </c>
      <c r="F4698" s="2">
        <v>25.402697</v>
      </c>
      <c r="G4698" s="2">
        <v>527</v>
      </c>
    </row>
    <row r="4699" spans="1:7" x14ac:dyDescent="0.3">
      <c r="A4699" s="2">
        <v>5822</v>
      </c>
      <c r="B4699" s="2" t="s">
        <v>14156</v>
      </c>
      <c r="C4699" s="15">
        <v>15050000</v>
      </c>
      <c r="D4699" s="17">
        <v>150000</v>
      </c>
      <c r="E4699" s="19">
        <v>15200000</v>
      </c>
      <c r="F4699" s="2">
        <v>0.132878</v>
      </c>
      <c r="G4699" s="2">
        <v>18</v>
      </c>
    </row>
    <row r="4700" spans="1:7" x14ac:dyDescent="0.3">
      <c r="A4700" s="2">
        <v>408429</v>
      </c>
      <c r="B4700" s="2" t="s">
        <v>14160</v>
      </c>
      <c r="C4700" s="14">
        <v>-200</v>
      </c>
      <c r="D4700" s="16">
        <v>200</v>
      </c>
      <c r="E4700" s="18">
        <v>0</v>
      </c>
      <c r="F4700" s="2">
        <v>5.0978000000000002E-2</v>
      </c>
      <c r="G4700" s="2">
        <v>1</v>
      </c>
    </row>
    <row r="4701" spans="1:7" x14ac:dyDescent="0.3">
      <c r="A4701" s="2">
        <v>39141</v>
      </c>
      <c r="B4701" s="2" t="s">
        <v>14163</v>
      </c>
      <c r="C4701" s="15">
        <v>2741288</v>
      </c>
      <c r="D4701" s="17">
        <v>150000</v>
      </c>
      <c r="E4701" s="19">
        <v>2891288</v>
      </c>
      <c r="F4701" s="2">
        <v>8.5703279999999999</v>
      </c>
      <c r="G4701" s="2">
        <v>19</v>
      </c>
    </row>
    <row r="4702" spans="1:7" x14ac:dyDescent="0.3">
      <c r="A4702" s="2">
        <v>5723</v>
      </c>
      <c r="B4702" s="2" t="s">
        <v>14165</v>
      </c>
      <c r="C4702" s="14">
        <v>20550513</v>
      </c>
      <c r="D4702" s="16">
        <v>160000</v>
      </c>
      <c r="E4702" s="18">
        <v>20710513</v>
      </c>
      <c r="F4702" s="2">
        <v>19.052178999999999</v>
      </c>
      <c r="G4702" s="2">
        <v>453</v>
      </c>
    </row>
    <row r="4703" spans="1:7" x14ac:dyDescent="0.3">
      <c r="A4703" s="2">
        <v>28666</v>
      </c>
      <c r="B4703" s="2" t="s">
        <v>14167</v>
      </c>
      <c r="C4703" s="15">
        <v>0</v>
      </c>
      <c r="D4703" s="17">
        <v>0</v>
      </c>
      <c r="E4703" s="19">
        <v>0</v>
      </c>
      <c r="F4703" s="2">
        <v>0.61997899999999995</v>
      </c>
      <c r="G4703" s="2">
        <v>4</v>
      </c>
    </row>
    <row r="4704" spans="1:7" x14ac:dyDescent="0.3">
      <c r="A4704" s="2">
        <v>30979</v>
      </c>
      <c r="B4704" s="2" t="s">
        <v>14170</v>
      </c>
      <c r="C4704" s="14">
        <v>0</v>
      </c>
      <c r="D4704" s="16">
        <v>0</v>
      </c>
      <c r="E4704" s="18">
        <v>0</v>
      </c>
      <c r="F4704" s="2">
        <v>0.46540399999999998</v>
      </c>
      <c r="G4704" s="2">
        <v>2</v>
      </c>
    </row>
    <row r="4705" spans="1:7" x14ac:dyDescent="0.3">
      <c r="A4705" s="2">
        <v>50497</v>
      </c>
      <c r="B4705" s="2" t="s">
        <v>14173</v>
      </c>
      <c r="C4705" s="15">
        <v>0</v>
      </c>
      <c r="D4705" s="17">
        <v>0</v>
      </c>
      <c r="E4705" s="19">
        <v>0</v>
      </c>
      <c r="F4705" s="2">
        <v>2.8053509999999999</v>
      </c>
      <c r="G4705" s="2">
        <v>49</v>
      </c>
    </row>
    <row r="4706" spans="1:7" x14ac:dyDescent="0.3">
      <c r="A4706" s="2">
        <v>354624</v>
      </c>
      <c r="B4706" s="2" t="s">
        <v>14177</v>
      </c>
      <c r="C4706" s="14">
        <v>0</v>
      </c>
      <c r="D4706" s="16">
        <v>0</v>
      </c>
      <c r="E4706" s="18">
        <v>0</v>
      </c>
      <c r="F4706" s="2">
        <v>7.6647000000000007E-2</v>
      </c>
      <c r="G4706" s="2">
        <v>0</v>
      </c>
    </row>
    <row r="4707" spans="1:7" x14ac:dyDescent="0.3">
      <c r="A4707" s="2">
        <v>13187</v>
      </c>
      <c r="B4707" s="2" t="s">
        <v>14182</v>
      </c>
      <c r="C4707" s="15">
        <v>0</v>
      </c>
      <c r="D4707" s="17">
        <v>0</v>
      </c>
      <c r="E4707" s="19">
        <v>0</v>
      </c>
      <c r="F4707" s="2">
        <v>8.7011830000000003</v>
      </c>
      <c r="G4707" s="2">
        <v>153</v>
      </c>
    </row>
    <row r="4708" spans="1:7" x14ac:dyDescent="0.3">
      <c r="A4708" s="2">
        <v>335244</v>
      </c>
      <c r="B4708" s="2" t="s">
        <v>14186</v>
      </c>
      <c r="C4708" s="14">
        <v>0</v>
      </c>
      <c r="D4708" s="16">
        <v>0</v>
      </c>
      <c r="E4708" s="18">
        <v>0</v>
      </c>
      <c r="F4708" s="2">
        <v>2.1392000000000001E-2</v>
      </c>
      <c r="G4708" s="2">
        <v>0</v>
      </c>
    </row>
    <row r="4709" spans="1:7" x14ac:dyDescent="0.3">
      <c r="A4709" s="2">
        <v>178862</v>
      </c>
      <c r="B4709" s="2" t="s">
        <v>14188</v>
      </c>
      <c r="C4709" s="15">
        <v>0</v>
      </c>
      <c r="D4709" s="17">
        <v>0</v>
      </c>
      <c r="E4709" s="19">
        <v>0</v>
      </c>
      <c r="F4709" s="2">
        <v>2.557258</v>
      </c>
      <c r="G4709" s="2">
        <v>11</v>
      </c>
    </row>
    <row r="4710" spans="1:7" x14ac:dyDescent="0.3">
      <c r="A4710" s="2">
        <v>331745</v>
      </c>
      <c r="B4710" s="2" t="s">
        <v>14192</v>
      </c>
      <c r="C4710" s="14">
        <v>0</v>
      </c>
      <c r="D4710" s="16">
        <v>0</v>
      </c>
      <c r="E4710" s="18">
        <v>0</v>
      </c>
      <c r="F4710" s="2">
        <v>0.52312199999999998</v>
      </c>
      <c r="G4710" s="2">
        <v>6</v>
      </c>
    </row>
    <row r="4711" spans="1:7" x14ac:dyDescent="0.3">
      <c r="A4711" s="2">
        <v>1779</v>
      </c>
      <c r="B4711" s="2" t="s">
        <v>14195</v>
      </c>
      <c r="C4711" s="15">
        <v>6546368</v>
      </c>
      <c r="D4711" s="17">
        <v>160000</v>
      </c>
      <c r="E4711" s="19">
        <v>6706368</v>
      </c>
      <c r="F4711" s="2">
        <v>3.2849029999999999</v>
      </c>
      <c r="G4711" s="2">
        <v>90</v>
      </c>
    </row>
    <row r="4712" spans="1:7" x14ac:dyDescent="0.3">
      <c r="A4712" s="2">
        <v>282128</v>
      </c>
      <c r="B4712" s="2" t="s">
        <v>14197</v>
      </c>
      <c r="C4712" s="14">
        <v>0</v>
      </c>
      <c r="D4712" s="16">
        <v>0</v>
      </c>
      <c r="E4712" s="18">
        <v>0</v>
      </c>
      <c r="F4712" s="2">
        <v>1.5696999999999999E-2</v>
      </c>
      <c r="G4712" s="2">
        <v>0</v>
      </c>
    </row>
    <row r="4713" spans="1:7" x14ac:dyDescent="0.3">
      <c r="A4713" s="2">
        <v>86812</v>
      </c>
      <c r="B4713" s="2" t="s">
        <v>14201</v>
      </c>
      <c r="C4713" s="15">
        <v>0</v>
      </c>
      <c r="D4713" s="17">
        <v>0</v>
      </c>
      <c r="E4713" s="19">
        <v>0</v>
      </c>
      <c r="F4713" s="2">
        <v>6.1923830000000004</v>
      </c>
      <c r="G4713" s="2">
        <v>108</v>
      </c>
    </row>
    <row r="4714" spans="1:7" x14ac:dyDescent="0.3">
      <c r="A4714" s="2">
        <v>38786</v>
      </c>
      <c r="B4714" s="2" t="s">
        <v>14204</v>
      </c>
      <c r="C4714" s="14">
        <v>0</v>
      </c>
      <c r="D4714" s="16">
        <v>0</v>
      </c>
      <c r="E4714" s="18">
        <v>0</v>
      </c>
      <c r="F4714" s="2">
        <v>5.2560000000000003E-3</v>
      </c>
      <c r="G4714" s="2">
        <v>0</v>
      </c>
    </row>
    <row r="4715" spans="1:7" x14ac:dyDescent="0.3">
      <c r="A4715" s="2">
        <v>84355</v>
      </c>
      <c r="B4715" s="2" t="s">
        <v>14205</v>
      </c>
      <c r="C4715" s="15">
        <v>3075000</v>
      </c>
      <c r="D4715" s="17">
        <v>125000</v>
      </c>
      <c r="E4715" s="19">
        <v>3200000</v>
      </c>
      <c r="F4715" s="2">
        <v>12.833247</v>
      </c>
      <c r="G4715" s="2">
        <v>137</v>
      </c>
    </row>
    <row r="4716" spans="1:7" x14ac:dyDescent="0.3">
      <c r="A4716" s="2">
        <v>18632</v>
      </c>
      <c r="B4716" s="2" t="s">
        <v>14209</v>
      </c>
      <c r="C4716" s="14">
        <v>-120000</v>
      </c>
      <c r="D4716" s="16">
        <v>120000</v>
      </c>
      <c r="E4716" s="18">
        <v>0</v>
      </c>
      <c r="F4716" s="2">
        <v>2.213889</v>
      </c>
      <c r="G4716" s="2">
        <v>24</v>
      </c>
    </row>
    <row r="4717" spans="1:7" x14ac:dyDescent="0.3">
      <c r="A4717" s="2">
        <v>40652</v>
      </c>
      <c r="B4717" s="2" t="s">
        <v>14213</v>
      </c>
      <c r="C4717" s="15">
        <v>-120000</v>
      </c>
      <c r="D4717" s="17">
        <v>120000</v>
      </c>
      <c r="E4717" s="19">
        <v>0</v>
      </c>
      <c r="F4717" s="2">
        <v>1.112792</v>
      </c>
      <c r="G4717" s="2">
        <v>20</v>
      </c>
    </row>
    <row r="4718" spans="1:7" x14ac:dyDescent="0.3">
      <c r="A4718" s="2">
        <v>339408</v>
      </c>
      <c r="B4718" s="2" t="s">
        <v>14216</v>
      </c>
      <c r="C4718" s="14">
        <v>7361566</v>
      </c>
      <c r="D4718" s="16">
        <v>8500000</v>
      </c>
      <c r="E4718" s="18">
        <v>15861566</v>
      </c>
      <c r="F4718" s="2">
        <v>9.4528079999999992</v>
      </c>
      <c r="G4718" s="2">
        <v>178</v>
      </c>
    </row>
    <row r="4719" spans="1:7" x14ac:dyDescent="0.3">
      <c r="A4719" s="2">
        <v>266857</v>
      </c>
      <c r="B4719" s="2" t="s">
        <v>14220</v>
      </c>
      <c r="C4719" s="15">
        <v>0</v>
      </c>
      <c r="D4719" s="17">
        <v>0</v>
      </c>
      <c r="E4719" s="19">
        <v>0</v>
      </c>
      <c r="F4719" s="2">
        <v>2.3879999999999999E-3</v>
      </c>
      <c r="G4719" s="2">
        <v>0</v>
      </c>
    </row>
    <row r="4720" spans="1:7" x14ac:dyDescent="0.3">
      <c r="A4720" s="2">
        <v>18925</v>
      </c>
      <c r="B4720" s="2" t="s">
        <v>14223</v>
      </c>
      <c r="C4720" s="14">
        <v>10078331</v>
      </c>
      <c r="D4720" s="16">
        <v>100000</v>
      </c>
      <c r="E4720" s="18">
        <v>10178331</v>
      </c>
      <c r="F4720" s="2">
        <v>4.5636979999999996</v>
      </c>
      <c r="G4720" s="2">
        <v>64</v>
      </c>
    </row>
    <row r="4721" spans="1:7" x14ac:dyDescent="0.3">
      <c r="A4721" s="2">
        <v>299245</v>
      </c>
      <c r="B4721" s="2" t="s">
        <v>14225</v>
      </c>
      <c r="C4721" s="15">
        <v>42564410</v>
      </c>
      <c r="D4721" s="17">
        <v>100000</v>
      </c>
      <c r="E4721" s="19">
        <v>42664410</v>
      </c>
      <c r="F4721" s="2">
        <v>18.045781999999999</v>
      </c>
      <c r="G4721" s="2">
        <v>361</v>
      </c>
    </row>
    <row r="4722" spans="1:7" x14ac:dyDescent="0.3">
      <c r="A4722" s="2">
        <v>985</v>
      </c>
      <c r="B4722" s="2" t="s">
        <v>14229</v>
      </c>
      <c r="C4722" s="14">
        <v>6990000</v>
      </c>
      <c r="D4722" s="16">
        <v>10000</v>
      </c>
      <c r="E4722" s="18">
        <v>7000000</v>
      </c>
      <c r="F4722" s="2">
        <v>20.399578000000002</v>
      </c>
      <c r="G4722" s="2">
        <v>485</v>
      </c>
    </row>
    <row r="4723" spans="1:7" x14ac:dyDescent="0.3">
      <c r="A4723" s="2">
        <v>34101</v>
      </c>
      <c r="B4723" s="2" t="s">
        <v>14232</v>
      </c>
      <c r="C4723" s="15">
        <v>0</v>
      </c>
      <c r="D4723" s="17">
        <v>0</v>
      </c>
      <c r="E4723" s="19">
        <v>0</v>
      </c>
      <c r="F4723" s="2">
        <v>2.3534830000000002</v>
      </c>
      <c r="G4723" s="2">
        <v>19</v>
      </c>
    </row>
    <row r="4724" spans="1:7" x14ac:dyDescent="0.3">
      <c r="A4724" s="2">
        <v>9821</v>
      </c>
      <c r="B4724" s="2" t="s">
        <v>14235</v>
      </c>
      <c r="C4724" s="14">
        <v>0</v>
      </c>
      <c r="D4724" s="16">
        <v>0</v>
      </c>
      <c r="E4724" s="18">
        <v>0</v>
      </c>
      <c r="F4724" s="2">
        <v>5.4976820000000002</v>
      </c>
      <c r="G4724" s="2">
        <v>51</v>
      </c>
    </row>
    <row r="4725" spans="1:7" x14ac:dyDescent="0.3">
      <c r="A4725" s="2">
        <v>65448</v>
      </c>
      <c r="B4725" s="2" t="s">
        <v>14237</v>
      </c>
      <c r="C4725" s="15">
        <v>0</v>
      </c>
      <c r="D4725" s="17">
        <v>0</v>
      </c>
      <c r="E4725" s="19">
        <v>0</v>
      </c>
      <c r="F4725" s="2">
        <v>1.1169999999999999E-3</v>
      </c>
      <c r="G4725" s="2">
        <v>8</v>
      </c>
    </row>
    <row r="4726" spans="1:7" x14ac:dyDescent="0.3">
      <c r="A4726" s="2">
        <v>18841</v>
      </c>
      <c r="B4726" s="2" t="s">
        <v>14240</v>
      </c>
      <c r="C4726" s="14">
        <v>0</v>
      </c>
      <c r="D4726" s="16">
        <v>0</v>
      </c>
      <c r="E4726" s="18">
        <v>0</v>
      </c>
      <c r="F4726" s="2">
        <v>1.680525</v>
      </c>
      <c r="G4726" s="2">
        <v>30</v>
      </c>
    </row>
    <row r="4727" spans="1:7" x14ac:dyDescent="0.3">
      <c r="A4727" s="2">
        <v>272726</v>
      </c>
      <c r="B4727" s="2" t="s">
        <v>14244</v>
      </c>
      <c r="C4727" s="15">
        <v>0</v>
      </c>
      <c r="D4727" s="17">
        <v>0</v>
      </c>
      <c r="E4727" s="19">
        <v>0</v>
      </c>
      <c r="F4727" s="2">
        <v>0.28397</v>
      </c>
      <c r="G4727" s="2">
        <v>0</v>
      </c>
    </row>
    <row r="4728" spans="1:7" x14ac:dyDescent="0.3">
      <c r="A4728" s="2">
        <v>175291</v>
      </c>
      <c r="B4728" s="2" t="s">
        <v>14247</v>
      </c>
      <c r="C4728" s="14">
        <v>0</v>
      </c>
      <c r="D4728" s="16">
        <v>0</v>
      </c>
      <c r="E4728" s="18">
        <v>0</v>
      </c>
      <c r="F4728" s="2">
        <v>10.826252999999999</v>
      </c>
      <c r="G4728" s="2">
        <v>155</v>
      </c>
    </row>
    <row r="4729" spans="1:7" x14ac:dyDescent="0.3">
      <c r="A4729" s="2">
        <v>80215</v>
      </c>
      <c r="B4729" s="2" t="s">
        <v>14251</v>
      </c>
      <c r="C4729" s="15">
        <v>0</v>
      </c>
      <c r="D4729" s="17">
        <v>0</v>
      </c>
      <c r="E4729" s="19">
        <v>0</v>
      </c>
      <c r="F4729" s="2">
        <v>7.6766769999999998</v>
      </c>
      <c r="G4729" s="2">
        <v>203</v>
      </c>
    </row>
    <row r="4730" spans="1:7" x14ac:dyDescent="0.3">
      <c r="A4730" s="2">
        <v>13538</v>
      </c>
      <c r="B4730" s="2" t="s">
        <v>14255</v>
      </c>
      <c r="C4730" s="14">
        <v>0</v>
      </c>
      <c r="D4730" s="16">
        <v>0</v>
      </c>
      <c r="E4730" s="18">
        <v>0</v>
      </c>
      <c r="F4730" s="2">
        <v>8.3029510000000002</v>
      </c>
      <c r="G4730" s="2">
        <v>40</v>
      </c>
    </row>
    <row r="4731" spans="1:7" x14ac:dyDescent="0.3">
      <c r="A4731" s="2">
        <v>51130</v>
      </c>
      <c r="B4731" s="2" t="s">
        <v>14258</v>
      </c>
      <c r="C4731" s="15">
        <v>0</v>
      </c>
      <c r="D4731" s="17">
        <v>0</v>
      </c>
      <c r="E4731" s="19">
        <v>0</v>
      </c>
      <c r="F4731" s="2">
        <v>0.18640100000000001</v>
      </c>
      <c r="G4731" s="2">
        <v>2</v>
      </c>
    </row>
    <row r="4732" spans="1:7" x14ac:dyDescent="0.3">
      <c r="A4732" s="2">
        <v>270554</v>
      </c>
      <c r="B4732" s="2" t="s">
        <v>14262</v>
      </c>
      <c r="C4732" s="14">
        <v>0</v>
      </c>
      <c r="D4732" s="16">
        <v>0</v>
      </c>
      <c r="E4732" s="18">
        <v>0</v>
      </c>
      <c r="F4732" s="2">
        <v>5.3754999999999997E-2</v>
      </c>
      <c r="G4732" s="2">
        <v>1</v>
      </c>
    </row>
    <row r="4733" spans="1:7" x14ac:dyDescent="0.3">
      <c r="A4733" s="2">
        <v>72086</v>
      </c>
      <c r="B4733" s="2" t="s">
        <v>14266</v>
      </c>
      <c r="C4733" s="15">
        <v>0</v>
      </c>
      <c r="D4733" s="17">
        <v>0</v>
      </c>
      <c r="E4733" s="19">
        <v>0</v>
      </c>
      <c r="F4733" s="2">
        <v>7.4005000000000001E-2</v>
      </c>
      <c r="G4733" s="2">
        <v>6</v>
      </c>
    </row>
    <row r="4734" spans="1:7" x14ac:dyDescent="0.3">
      <c r="A4734" s="2">
        <v>268917</v>
      </c>
      <c r="B4734" s="2" t="s">
        <v>14270</v>
      </c>
      <c r="C4734" s="14">
        <v>-100</v>
      </c>
      <c r="D4734" s="16">
        <v>100</v>
      </c>
      <c r="E4734" s="18">
        <v>0</v>
      </c>
      <c r="F4734" s="2">
        <v>0.39457500000000001</v>
      </c>
      <c r="G4734" s="2">
        <v>2</v>
      </c>
    </row>
    <row r="4735" spans="1:7" x14ac:dyDescent="0.3">
      <c r="A4735" s="2">
        <v>64973</v>
      </c>
      <c r="B4735" s="2" t="s">
        <v>14274</v>
      </c>
      <c r="C4735" s="15">
        <v>0</v>
      </c>
      <c r="D4735" s="17">
        <v>0</v>
      </c>
      <c r="E4735" s="19">
        <v>0</v>
      </c>
      <c r="F4735" s="2">
        <v>2.0167999999999998E-2</v>
      </c>
      <c r="G4735" s="2">
        <v>4</v>
      </c>
    </row>
    <row r="4736" spans="1:7" x14ac:dyDescent="0.3">
      <c r="A4736" s="2">
        <v>473</v>
      </c>
      <c r="B4736" s="2" t="s">
        <v>14276</v>
      </c>
      <c r="C4736" s="14">
        <v>3161152</v>
      </c>
      <c r="D4736" s="16">
        <v>60000</v>
      </c>
      <c r="E4736" s="18">
        <v>3221152</v>
      </c>
      <c r="F4736" s="2">
        <v>27.788067000000002</v>
      </c>
      <c r="G4736" s="2">
        <v>586</v>
      </c>
    </row>
    <row r="4737" spans="1:7" x14ac:dyDescent="0.3">
      <c r="A4737" s="2">
        <v>90414</v>
      </c>
      <c r="B4737" s="2" t="s">
        <v>14279</v>
      </c>
      <c r="C4737" s="15">
        <v>0</v>
      </c>
      <c r="D4737" s="17">
        <v>0</v>
      </c>
      <c r="E4737" s="19">
        <v>0</v>
      </c>
      <c r="F4737" s="2">
        <v>2.0839E-2</v>
      </c>
      <c r="G4737" s="2">
        <v>1</v>
      </c>
    </row>
    <row r="4738" spans="1:7" x14ac:dyDescent="0.3">
      <c r="A4738" s="2">
        <v>111794</v>
      </c>
      <c r="B4738" s="2" t="s">
        <v>14282</v>
      </c>
      <c r="C4738" s="14">
        <v>0</v>
      </c>
      <c r="D4738" s="16">
        <v>0</v>
      </c>
      <c r="E4738" s="18">
        <v>0</v>
      </c>
      <c r="F4738" s="2">
        <v>0.40807300000000002</v>
      </c>
      <c r="G4738" s="2">
        <v>3</v>
      </c>
    </row>
    <row r="4739" spans="1:7" x14ac:dyDescent="0.3">
      <c r="A4739" s="2">
        <v>360188</v>
      </c>
      <c r="B4739" s="2" t="s">
        <v>14285</v>
      </c>
      <c r="C4739" s="15">
        <v>-75000</v>
      </c>
      <c r="D4739" s="17">
        <v>75000</v>
      </c>
      <c r="E4739" s="19">
        <v>0</v>
      </c>
      <c r="F4739" s="2">
        <v>0.140989</v>
      </c>
      <c r="G4739" s="2">
        <v>3</v>
      </c>
    </row>
    <row r="4740" spans="1:7" x14ac:dyDescent="0.3">
      <c r="A4740" s="2">
        <v>9372</v>
      </c>
      <c r="B4740" s="2" t="s">
        <v>14290</v>
      </c>
      <c r="C4740" s="14">
        <v>28510078</v>
      </c>
      <c r="D4740" s="16">
        <v>65000</v>
      </c>
      <c r="E4740" s="18">
        <v>28575078</v>
      </c>
      <c r="F4740" s="2">
        <v>10.400603</v>
      </c>
      <c r="G4740" s="2">
        <v>506</v>
      </c>
    </row>
    <row r="4741" spans="1:7" x14ac:dyDescent="0.3">
      <c r="A4741" s="2">
        <v>85860</v>
      </c>
      <c r="B4741" s="2" t="s">
        <v>14293</v>
      </c>
      <c r="C4741" s="15">
        <v>0</v>
      </c>
      <c r="D4741" s="17">
        <v>0</v>
      </c>
      <c r="E4741" s="19">
        <v>0</v>
      </c>
      <c r="F4741" s="2">
        <v>0.83895699999999995</v>
      </c>
      <c r="G4741" s="2">
        <v>11</v>
      </c>
    </row>
    <row r="4742" spans="1:7" x14ac:dyDescent="0.3">
      <c r="A4742" s="2">
        <v>244534</v>
      </c>
      <c r="B4742" s="2" t="s">
        <v>14297</v>
      </c>
      <c r="C4742" s="14">
        <v>0</v>
      </c>
      <c r="D4742" s="16">
        <v>0</v>
      </c>
      <c r="E4742" s="18">
        <v>0</v>
      </c>
      <c r="F4742" s="2">
        <v>7.052422</v>
      </c>
      <c r="G4742" s="2">
        <v>58</v>
      </c>
    </row>
    <row r="4743" spans="1:7" x14ac:dyDescent="0.3">
      <c r="A4743" s="2">
        <v>33468</v>
      </c>
      <c r="B4743" s="2" t="s">
        <v>14300</v>
      </c>
      <c r="C4743" s="15">
        <v>-62000</v>
      </c>
      <c r="D4743" s="17">
        <v>62000</v>
      </c>
      <c r="E4743" s="19">
        <v>0</v>
      </c>
      <c r="F4743" s="2">
        <v>2.4070480000000001</v>
      </c>
      <c r="G4743" s="2">
        <v>32</v>
      </c>
    </row>
    <row r="4744" spans="1:7" x14ac:dyDescent="0.3">
      <c r="A4744" s="2">
        <v>294086</v>
      </c>
      <c r="B4744" s="2" t="s">
        <v>14304</v>
      </c>
      <c r="C4744" s="14">
        <v>0</v>
      </c>
      <c r="D4744" s="16">
        <v>0</v>
      </c>
      <c r="E4744" s="18">
        <v>0</v>
      </c>
      <c r="F4744" s="2">
        <v>0.17637700000000001</v>
      </c>
      <c r="G4744" s="2">
        <v>4</v>
      </c>
    </row>
    <row r="4745" spans="1:7" x14ac:dyDescent="0.3">
      <c r="A4745" s="2">
        <v>139998</v>
      </c>
      <c r="B4745" s="2" t="s">
        <v>14307</v>
      </c>
      <c r="C4745" s="15">
        <v>0</v>
      </c>
      <c r="D4745" s="17">
        <v>0</v>
      </c>
      <c r="E4745" s="19">
        <v>0</v>
      </c>
      <c r="F4745" s="2">
        <v>0.62055400000000005</v>
      </c>
      <c r="G4745" s="2">
        <v>10</v>
      </c>
    </row>
    <row r="4746" spans="1:7" x14ac:dyDescent="0.3">
      <c r="A4746" s="2">
        <v>74777</v>
      </c>
      <c r="B4746" s="2" t="s">
        <v>14311</v>
      </c>
      <c r="C4746" s="14">
        <v>-70000</v>
      </c>
      <c r="D4746" s="16">
        <v>70000</v>
      </c>
      <c r="E4746" s="18">
        <v>0</v>
      </c>
      <c r="F4746" s="2">
        <v>6.328665</v>
      </c>
      <c r="G4746" s="2">
        <v>121</v>
      </c>
    </row>
    <row r="4747" spans="1:7" x14ac:dyDescent="0.3">
      <c r="A4747" s="2">
        <v>16388</v>
      </c>
      <c r="B4747" s="2" t="s">
        <v>14314</v>
      </c>
      <c r="C4747" s="15">
        <v>0</v>
      </c>
      <c r="D4747" s="17">
        <v>0</v>
      </c>
      <c r="E4747" s="19">
        <v>0</v>
      </c>
      <c r="F4747" s="2">
        <v>1.5789029999999999</v>
      </c>
      <c r="G4747" s="2">
        <v>23</v>
      </c>
    </row>
    <row r="4748" spans="1:7" x14ac:dyDescent="0.3">
      <c r="A4748" s="2">
        <v>159770</v>
      </c>
      <c r="B4748" s="2" t="s">
        <v>14316</v>
      </c>
      <c r="C4748" s="14">
        <v>0</v>
      </c>
      <c r="D4748" s="16">
        <v>0</v>
      </c>
      <c r="E4748" s="18">
        <v>0</v>
      </c>
      <c r="F4748" s="2">
        <v>0.83393700000000004</v>
      </c>
      <c r="G4748" s="2">
        <v>42</v>
      </c>
    </row>
    <row r="4749" spans="1:7" x14ac:dyDescent="0.3">
      <c r="A4749" s="2">
        <v>42109</v>
      </c>
      <c r="B4749" s="2" t="s">
        <v>14320</v>
      </c>
      <c r="C4749" s="15">
        <v>0</v>
      </c>
      <c r="D4749" s="17">
        <v>0</v>
      </c>
      <c r="E4749" s="19">
        <v>0</v>
      </c>
      <c r="F4749" s="2">
        <v>0.55760200000000004</v>
      </c>
      <c r="G4749" s="2">
        <v>2</v>
      </c>
    </row>
    <row r="4750" spans="1:7" x14ac:dyDescent="0.3">
      <c r="A4750" s="2">
        <v>47607</v>
      </c>
      <c r="B4750" s="2" t="s">
        <v>14323</v>
      </c>
      <c r="C4750" s="14">
        <v>351498</v>
      </c>
      <c r="D4750" s="16">
        <v>65000</v>
      </c>
      <c r="E4750" s="18">
        <v>416498</v>
      </c>
      <c r="F4750" s="2">
        <v>2.3803320000000001</v>
      </c>
      <c r="G4750" s="2">
        <v>59</v>
      </c>
    </row>
    <row r="4751" spans="1:7" x14ac:dyDescent="0.3">
      <c r="A4751" s="2">
        <v>193603</v>
      </c>
      <c r="B4751" s="2" t="s">
        <v>14327</v>
      </c>
      <c r="C4751" s="15">
        <v>-60000</v>
      </c>
      <c r="D4751" s="17">
        <v>60000</v>
      </c>
      <c r="E4751" s="19">
        <v>0</v>
      </c>
      <c r="F4751" s="2">
        <v>0.41234199999999999</v>
      </c>
      <c r="G4751" s="2">
        <v>6</v>
      </c>
    </row>
    <row r="4752" spans="1:7" x14ac:dyDescent="0.3">
      <c r="A4752" s="2">
        <v>84659</v>
      </c>
      <c r="B4752" s="2" t="s">
        <v>14330</v>
      </c>
      <c r="C4752" s="14">
        <v>0</v>
      </c>
      <c r="D4752" s="16">
        <v>0</v>
      </c>
      <c r="E4752" s="18">
        <v>0</v>
      </c>
      <c r="F4752" s="2">
        <v>7.7576999999999993E-2</v>
      </c>
      <c r="G4752" s="2">
        <v>1</v>
      </c>
    </row>
    <row r="4753" spans="1:7" x14ac:dyDescent="0.3">
      <c r="A4753" s="2">
        <v>322745</v>
      </c>
      <c r="B4753" s="2" t="s">
        <v>14333</v>
      </c>
      <c r="C4753" s="15">
        <v>-50000</v>
      </c>
      <c r="D4753" s="17">
        <v>50000</v>
      </c>
      <c r="E4753" s="19">
        <v>0</v>
      </c>
      <c r="F4753" s="2">
        <v>0.29358699999999999</v>
      </c>
      <c r="G4753" s="2">
        <v>3</v>
      </c>
    </row>
    <row r="4754" spans="1:7" x14ac:dyDescent="0.3">
      <c r="A4754" s="2">
        <v>20981</v>
      </c>
      <c r="B4754" s="2" t="s">
        <v>14335</v>
      </c>
      <c r="C4754" s="14">
        <v>-50000</v>
      </c>
      <c r="D4754" s="16">
        <v>50000</v>
      </c>
      <c r="E4754" s="18">
        <v>0</v>
      </c>
      <c r="F4754" s="2">
        <v>1.7771479999999999</v>
      </c>
      <c r="G4754" s="2">
        <v>41</v>
      </c>
    </row>
    <row r="4755" spans="1:7" x14ac:dyDescent="0.3">
      <c r="A4755" s="2">
        <v>174362</v>
      </c>
      <c r="B4755" s="2" t="s">
        <v>14339</v>
      </c>
      <c r="C4755" s="15">
        <v>0</v>
      </c>
      <c r="D4755" s="17">
        <v>0</v>
      </c>
      <c r="E4755" s="19">
        <v>0</v>
      </c>
      <c r="F4755" s="2">
        <v>4.8725999999999998E-2</v>
      </c>
      <c r="G4755" s="2">
        <v>1</v>
      </c>
    </row>
    <row r="4756" spans="1:7" x14ac:dyDescent="0.3">
      <c r="A4756" s="2">
        <v>242095</v>
      </c>
      <c r="B4756" s="2" t="s">
        <v>14341</v>
      </c>
      <c r="C4756" s="14">
        <v>-3399104</v>
      </c>
      <c r="D4756" s="16">
        <v>4000000</v>
      </c>
      <c r="E4756" s="18">
        <v>600896</v>
      </c>
      <c r="F4756" s="2">
        <v>27.662696</v>
      </c>
      <c r="G4756" s="2">
        <v>631</v>
      </c>
    </row>
    <row r="4757" spans="1:7" x14ac:dyDescent="0.3">
      <c r="A4757" s="2">
        <v>250902</v>
      </c>
      <c r="B4757" s="2" t="s">
        <v>14344</v>
      </c>
      <c r="C4757" s="15">
        <v>-50000</v>
      </c>
      <c r="D4757" s="17">
        <v>50000</v>
      </c>
      <c r="E4757" s="19">
        <v>0</v>
      </c>
      <c r="F4757" s="2">
        <v>0.54561999999999999</v>
      </c>
      <c r="G4757" s="2">
        <v>3</v>
      </c>
    </row>
    <row r="4758" spans="1:7" x14ac:dyDescent="0.3">
      <c r="A4758" s="2">
        <v>158895</v>
      </c>
      <c r="B4758" s="2" t="s">
        <v>14348</v>
      </c>
      <c r="C4758" s="14">
        <v>0</v>
      </c>
      <c r="D4758" s="16">
        <v>0</v>
      </c>
      <c r="E4758" s="18">
        <v>0</v>
      </c>
      <c r="F4758" s="2">
        <v>0.76368000000000003</v>
      </c>
      <c r="G4758" s="2">
        <v>4</v>
      </c>
    </row>
    <row r="4759" spans="1:7" x14ac:dyDescent="0.3">
      <c r="A4759" s="2">
        <v>222250</v>
      </c>
      <c r="B4759" s="2" t="s">
        <v>14351</v>
      </c>
      <c r="C4759" s="15">
        <v>0</v>
      </c>
      <c r="D4759" s="17">
        <v>0</v>
      </c>
      <c r="E4759" s="19">
        <v>0</v>
      </c>
      <c r="F4759" s="2">
        <v>0.97035099999999996</v>
      </c>
      <c r="G4759" s="2">
        <v>2</v>
      </c>
    </row>
    <row r="4760" spans="1:7" x14ac:dyDescent="0.3">
      <c r="A4760" s="2">
        <v>18292</v>
      </c>
      <c r="B4760" s="2" t="s">
        <v>14355</v>
      </c>
      <c r="C4760" s="14">
        <v>0</v>
      </c>
      <c r="D4760" s="16">
        <v>0</v>
      </c>
      <c r="E4760" s="18">
        <v>0</v>
      </c>
      <c r="F4760" s="2">
        <v>2.0588340000000001</v>
      </c>
      <c r="G4760" s="2">
        <v>36</v>
      </c>
    </row>
    <row r="4761" spans="1:7" x14ac:dyDescent="0.3">
      <c r="A4761" s="2">
        <v>125537</v>
      </c>
      <c r="B4761" s="2" t="s">
        <v>14357</v>
      </c>
      <c r="C4761" s="15">
        <v>0</v>
      </c>
      <c r="D4761" s="17">
        <v>0</v>
      </c>
      <c r="E4761" s="19">
        <v>0</v>
      </c>
      <c r="F4761" s="2">
        <v>7.3400000000000002E-3</v>
      </c>
      <c r="G4761" s="2">
        <v>1</v>
      </c>
    </row>
    <row r="4762" spans="1:7" x14ac:dyDescent="0.3">
      <c r="A4762" s="2">
        <v>326576</v>
      </c>
      <c r="B4762" s="2" t="s">
        <v>14360</v>
      </c>
      <c r="C4762" s="14">
        <v>0</v>
      </c>
      <c r="D4762" s="16">
        <v>0</v>
      </c>
      <c r="E4762" s="18">
        <v>0</v>
      </c>
      <c r="F4762" s="2">
        <v>4.9468999999999999E-2</v>
      </c>
      <c r="G4762" s="2">
        <v>1</v>
      </c>
    </row>
    <row r="4763" spans="1:7" x14ac:dyDescent="0.3">
      <c r="A4763" s="2">
        <v>228550</v>
      </c>
      <c r="B4763" s="2" t="s">
        <v>14363</v>
      </c>
      <c r="C4763" s="15">
        <v>0</v>
      </c>
      <c r="D4763" s="17">
        <v>0</v>
      </c>
      <c r="E4763" s="19">
        <v>0</v>
      </c>
      <c r="F4763" s="2">
        <v>0.16077900000000001</v>
      </c>
      <c r="G4763" s="2">
        <v>8</v>
      </c>
    </row>
    <row r="4764" spans="1:7" x14ac:dyDescent="0.3">
      <c r="A4764" s="2">
        <v>13963</v>
      </c>
      <c r="B4764" s="2" t="s">
        <v>14366</v>
      </c>
      <c r="C4764" s="14">
        <v>321952</v>
      </c>
      <c r="D4764" s="16">
        <v>0</v>
      </c>
      <c r="E4764" s="18">
        <v>321952</v>
      </c>
      <c r="F4764" s="2">
        <v>3.2772869999999998</v>
      </c>
      <c r="G4764" s="2">
        <v>64</v>
      </c>
    </row>
    <row r="4765" spans="1:7" x14ac:dyDescent="0.3">
      <c r="A4765" s="2">
        <v>290391</v>
      </c>
      <c r="B4765" s="2" t="s">
        <v>14369</v>
      </c>
      <c r="C4765" s="15">
        <v>-50000</v>
      </c>
      <c r="D4765" s="17">
        <v>50000</v>
      </c>
      <c r="E4765" s="19">
        <v>0</v>
      </c>
      <c r="F4765" s="2">
        <v>0.59580900000000003</v>
      </c>
      <c r="G4765" s="2">
        <v>2</v>
      </c>
    </row>
    <row r="4766" spans="1:7" x14ac:dyDescent="0.3">
      <c r="A4766" s="2">
        <v>44770</v>
      </c>
      <c r="B4766" s="2" t="s">
        <v>14373</v>
      </c>
      <c r="C4766" s="14">
        <v>0</v>
      </c>
      <c r="D4766" s="16">
        <v>0</v>
      </c>
      <c r="E4766" s="18">
        <v>0</v>
      </c>
      <c r="F4766" s="2">
        <v>0.61108099999999999</v>
      </c>
      <c r="G4766" s="2">
        <v>15</v>
      </c>
    </row>
    <row r="4767" spans="1:7" x14ac:dyDescent="0.3">
      <c r="A4767" s="2">
        <v>69382</v>
      </c>
      <c r="B4767" s="2" t="s">
        <v>14376</v>
      </c>
      <c r="C4767" s="15">
        <v>0</v>
      </c>
      <c r="D4767" s="17">
        <v>0</v>
      </c>
      <c r="E4767" s="19">
        <v>0</v>
      </c>
      <c r="F4767" s="2">
        <v>3.5820000000000001E-3</v>
      </c>
      <c r="G4767" s="2">
        <v>0</v>
      </c>
    </row>
    <row r="4768" spans="1:7" x14ac:dyDescent="0.3">
      <c r="A4768" s="2">
        <v>40769</v>
      </c>
      <c r="B4768" s="2" t="s">
        <v>14379</v>
      </c>
      <c r="C4768" s="14">
        <v>-500000</v>
      </c>
      <c r="D4768" s="16">
        <v>500000</v>
      </c>
      <c r="E4768" s="18">
        <v>0</v>
      </c>
      <c r="F4768" s="2">
        <v>0.123068</v>
      </c>
      <c r="G4768" s="2">
        <v>8</v>
      </c>
    </row>
    <row r="4769" spans="1:7" x14ac:dyDescent="0.3">
      <c r="A4769" s="2">
        <v>220490</v>
      </c>
      <c r="B4769" s="2" t="s">
        <v>14382</v>
      </c>
      <c r="C4769" s="15">
        <v>0</v>
      </c>
      <c r="D4769" s="17">
        <v>0</v>
      </c>
      <c r="E4769" s="19">
        <v>0</v>
      </c>
      <c r="F4769" s="2">
        <v>5.6459000000000002E-2</v>
      </c>
      <c r="G4769" s="2">
        <v>0</v>
      </c>
    </row>
    <row r="4770" spans="1:7" x14ac:dyDescent="0.3">
      <c r="A4770" s="2">
        <v>42151</v>
      </c>
      <c r="B4770" s="2" t="s">
        <v>14385</v>
      </c>
      <c r="C4770" s="14">
        <v>-21192</v>
      </c>
      <c r="D4770" s="16">
        <v>31192</v>
      </c>
      <c r="E4770" s="18">
        <v>10000</v>
      </c>
      <c r="F4770" s="2">
        <v>1.330379</v>
      </c>
      <c r="G4770" s="2">
        <v>26</v>
      </c>
    </row>
    <row r="4771" spans="1:7" x14ac:dyDescent="0.3">
      <c r="A4771" s="2">
        <v>2292</v>
      </c>
      <c r="B4771" s="2" t="s">
        <v>14387</v>
      </c>
      <c r="C4771" s="15">
        <v>3124130</v>
      </c>
      <c r="D4771" s="17">
        <v>27000</v>
      </c>
      <c r="E4771" s="19">
        <v>3151130</v>
      </c>
      <c r="F4771" s="2">
        <v>19.748657999999999</v>
      </c>
      <c r="G4771" s="2">
        <v>755</v>
      </c>
    </row>
    <row r="4772" spans="1:7" x14ac:dyDescent="0.3">
      <c r="A4772" s="2">
        <v>42497</v>
      </c>
      <c r="B4772" s="2" t="s">
        <v>14389</v>
      </c>
      <c r="C4772" s="14">
        <v>-27000</v>
      </c>
      <c r="D4772" s="16">
        <v>27000</v>
      </c>
      <c r="E4772" s="18">
        <v>0</v>
      </c>
      <c r="F4772" s="2">
        <v>2.7810999999999999E-2</v>
      </c>
      <c r="G4772" s="2">
        <v>9</v>
      </c>
    </row>
    <row r="4773" spans="1:7" x14ac:dyDescent="0.3">
      <c r="A4773" s="2">
        <v>33693</v>
      </c>
      <c r="B4773" s="2" t="s">
        <v>14392</v>
      </c>
      <c r="C4773" s="15">
        <v>76901</v>
      </c>
      <c r="D4773" s="17">
        <v>0</v>
      </c>
      <c r="E4773" s="19">
        <v>76901</v>
      </c>
      <c r="F4773" s="2">
        <v>0.36263299999999998</v>
      </c>
      <c r="G4773" s="2">
        <v>8</v>
      </c>
    </row>
    <row r="4774" spans="1:7" x14ac:dyDescent="0.3">
      <c r="A4774" s="2">
        <v>14585</v>
      </c>
      <c r="B4774" s="2" t="s">
        <v>14394</v>
      </c>
      <c r="C4774" s="14">
        <v>0</v>
      </c>
      <c r="D4774" s="16">
        <v>0</v>
      </c>
      <c r="E4774" s="18">
        <v>0</v>
      </c>
      <c r="F4774" s="2">
        <v>2.634007</v>
      </c>
      <c r="G4774" s="2">
        <v>44</v>
      </c>
    </row>
    <row r="4775" spans="1:7" x14ac:dyDescent="0.3">
      <c r="A4775" s="2">
        <v>185465</v>
      </c>
      <c r="B4775" s="2" t="s">
        <v>14396</v>
      </c>
      <c r="C4775" s="15">
        <v>0</v>
      </c>
      <c r="D4775" s="17">
        <v>0</v>
      </c>
      <c r="E4775" s="19">
        <v>0</v>
      </c>
      <c r="F4775" s="2">
        <v>3.9264E-2</v>
      </c>
      <c r="G4775" s="2">
        <v>2</v>
      </c>
    </row>
    <row r="4776" spans="1:7" x14ac:dyDescent="0.3">
      <c r="A4776" s="2">
        <v>38780</v>
      </c>
      <c r="B4776" s="2" t="s">
        <v>14399</v>
      </c>
      <c r="C4776" s="14">
        <v>0</v>
      </c>
      <c r="D4776" s="16">
        <v>0</v>
      </c>
      <c r="E4776" s="18">
        <v>0</v>
      </c>
      <c r="F4776" s="2">
        <v>7.101197</v>
      </c>
      <c r="G4776" s="2">
        <v>131</v>
      </c>
    </row>
    <row r="4777" spans="1:7" x14ac:dyDescent="0.3">
      <c r="A4777" s="2">
        <v>14022</v>
      </c>
      <c r="B4777" s="2" t="s">
        <v>14401</v>
      </c>
      <c r="C4777" s="15">
        <v>0</v>
      </c>
      <c r="D4777" s="17">
        <v>0</v>
      </c>
      <c r="E4777" s="19">
        <v>0</v>
      </c>
      <c r="F4777" s="2">
        <v>3.3206220000000002</v>
      </c>
      <c r="G4777" s="2">
        <v>77</v>
      </c>
    </row>
    <row r="4778" spans="1:7" x14ac:dyDescent="0.3">
      <c r="A4778" s="2">
        <v>366967</v>
      </c>
      <c r="B4778" s="2" t="s">
        <v>14403</v>
      </c>
      <c r="C4778" s="14">
        <v>0</v>
      </c>
      <c r="D4778" s="16">
        <v>0</v>
      </c>
      <c r="E4778" s="18">
        <v>0</v>
      </c>
      <c r="F4778" s="2">
        <v>3.8143000000000003E-2</v>
      </c>
      <c r="G4778" s="2">
        <v>0</v>
      </c>
    </row>
    <row r="4779" spans="1:7" x14ac:dyDescent="0.3">
      <c r="A4779" s="2">
        <v>255266</v>
      </c>
      <c r="B4779" s="2" t="s">
        <v>14406</v>
      </c>
      <c r="C4779" s="15">
        <v>-22000</v>
      </c>
      <c r="D4779" s="17">
        <v>22000</v>
      </c>
      <c r="E4779" s="19">
        <v>0</v>
      </c>
      <c r="F4779" s="2">
        <v>4.8947999999999998E-2</v>
      </c>
      <c r="G4779" s="2">
        <v>1</v>
      </c>
    </row>
    <row r="4780" spans="1:7" x14ac:dyDescent="0.3">
      <c r="A4780" s="2">
        <v>17345</v>
      </c>
      <c r="B4780" s="2" t="s">
        <v>14408</v>
      </c>
      <c r="C4780" s="14">
        <v>0</v>
      </c>
      <c r="D4780" s="16">
        <v>0</v>
      </c>
      <c r="E4780" s="18">
        <v>0</v>
      </c>
      <c r="F4780" s="2">
        <v>1.048524</v>
      </c>
      <c r="G4780" s="2">
        <v>19</v>
      </c>
    </row>
    <row r="4781" spans="1:7" x14ac:dyDescent="0.3">
      <c r="A4781" s="2">
        <v>226458</v>
      </c>
      <c r="B4781" s="2" t="s">
        <v>14409</v>
      </c>
      <c r="C4781" s="15">
        <v>0</v>
      </c>
      <c r="D4781" s="17">
        <v>0</v>
      </c>
      <c r="E4781" s="19">
        <v>0</v>
      </c>
      <c r="F4781" s="2">
        <v>3.619167</v>
      </c>
      <c r="G4781" s="2">
        <v>79</v>
      </c>
    </row>
    <row r="4782" spans="1:7" x14ac:dyDescent="0.3">
      <c r="A4782" s="2">
        <v>24055</v>
      </c>
      <c r="B4782" s="2" t="s">
        <v>14413</v>
      </c>
      <c r="C4782" s="14">
        <v>0</v>
      </c>
      <c r="D4782" s="16">
        <v>0</v>
      </c>
      <c r="E4782" s="18">
        <v>0</v>
      </c>
      <c r="F4782" s="2">
        <v>1.2439549999999999</v>
      </c>
      <c r="G4782" s="2">
        <v>15</v>
      </c>
    </row>
    <row r="4783" spans="1:7" x14ac:dyDescent="0.3">
      <c r="A4783" s="2">
        <v>287625</v>
      </c>
      <c r="B4783" s="2" t="s">
        <v>14415</v>
      </c>
      <c r="C4783" s="15">
        <v>0</v>
      </c>
      <c r="D4783" s="17">
        <v>0</v>
      </c>
      <c r="E4783" s="19">
        <v>0</v>
      </c>
      <c r="F4783" s="2">
        <v>0.32779399999999997</v>
      </c>
      <c r="G4783" s="2">
        <v>0</v>
      </c>
    </row>
    <row r="4784" spans="1:7" x14ac:dyDescent="0.3">
      <c r="A4784" s="2">
        <v>44990</v>
      </c>
      <c r="B4784" s="2" t="s">
        <v>14419</v>
      </c>
      <c r="C4784" s="14">
        <v>0</v>
      </c>
      <c r="D4784" s="16">
        <v>0</v>
      </c>
      <c r="E4784" s="18">
        <v>0</v>
      </c>
      <c r="F4784" s="2">
        <v>0.67457</v>
      </c>
      <c r="G4784" s="2">
        <v>12</v>
      </c>
    </row>
    <row r="4785" spans="1:7" x14ac:dyDescent="0.3">
      <c r="A4785" s="2">
        <v>86304</v>
      </c>
      <c r="B4785" s="2" t="s">
        <v>14422</v>
      </c>
      <c r="C4785" s="15">
        <v>0</v>
      </c>
      <c r="D4785" s="17">
        <v>0</v>
      </c>
      <c r="E4785" s="19">
        <v>0</v>
      </c>
      <c r="F4785" s="2">
        <v>3.5459909999999999</v>
      </c>
      <c r="G4785" s="2">
        <v>13</v>
      </c>
    </row>
    <row r="4786" spans="1:7" x14ac:dyDescent="0.3">
      <c r="A4786" s="2">
        <v>692</v>
      </c>
      <c r="B4786" s="2" t="s">
        <v>14427</v>
      </c>
      <c r="C4786" s="14">
        <v>5988000</v>
      </c>
      <c r="D4786" s="16">
        <v>12000</v>
      </c>
      <c r="E4786" s="18">
        <v>6000000</v>
      </c>
      <c r="F4786" s="2">
        <v>4.5536440000000002</v>
      </c>
      <c r="G4786" s="2">
        <v>110</v>
      </c>
    </row>
    <row r="4787" spans="1:7" x14ac:dyDescent="0.3">
      <c r="A4787" s="2">
        <v>39851</v>
      </c>
      <c r="B4787" s="2" t="s">
        <v>14430</v>
      </c>
      <c r="C4787" s="15">
        <v>0</v>
      </c>
      <c r="D4787" s="17">
        <v>0</v>
      </c>
      <c r="E4787" s="19">
        <v>0</v>
      </c>
      <c r="F4787" s="2">
        <v>1.464566</v>
      </c>
      <c r="G4787" s="2">
        <v>17</v>
      </c>
    </row>
    <row r="4788" spans="1:7" x14ac:dyDescent="0.3">
      <c r="A4788" s="2">
        <v>13898</v>
      </c>
      <c r="B4788" s="2" t="s">
        <v>14432</v>
      </c>
      <c r="C4788" s="14">
        <v>0</v>
      </c>
      <c r="D4788" s="16">
        <v>0</v>
      </c>
      <c r="E4788" s="18">
        <v>0</v>
      </c>
      <c r="F4788" s="2">
        <v>1.1937789999999999</v>
      </c>
      <c r="G4788" s="2">
        <v>17</v>
      </c>
    </row>
    <row r="4789" spans="1:7" x14ac:dyDescent="0.3">
      <c r="A4789" s="2">
        <v>157185</v>
      </c>
      <c r="B4789" s="2" t="s">
        <v>14436</v>
      </c>
      <c r="C4789" s="15">
        <v>-13</v>
      </c>
      <c r="D4789" s="17">
        <v>13</v>
      </c>
      <c r="E4789" s="19">
        <v>0</v>
      </c>
      <c r="F4789" s="2">
        <v>0.332679</v>
      </c>
      <c r="G4789" s="2">
        <v>1</v>
      </c>
    </row>
    <row r="4790" spans="1:7" x14ac:dyDescent="0.3">
      <c r="A4790" s="2">
        <v>36095</v>
      </c>
      <c r="B4790" s="2" t="s">
        <v>14441</v>
      </c>
      <c r="C4790" s="14">
        <v>79000</v>
      </c>
      <c r="D4790" s="16">
        <v>20000</v>
      </c>
      <c r="E4790" s="18">
        <v>99000</v>
      </c>
      <c r="F4790" s="2">
        <v>0.21244299999999999</v>
      </c>
      <c r="G4790" s="2">
        <v>63</v>
      </c>
    </row>
    <row r="4791" spans="1:7" x14ac:dyDescent="0.3">
      <c r="A4791" s="2">
        <v>182291</v>
      </c>
      <c r="B4791" s="2" t="s">
        <v>14445</v>
      </c>
      <c r="C4791" s="15">
        <v>0</v>
      </c>
      <c r="D4791" s="17">
        <v>0</v>
      </c>
      <c r="E4791" s="19">
        <v>0</v>
      </c>
      <c r="F4791" s="2">
        <v>2.9756999999999999E-2</v>
      </c>
      <c r="G4791" s="2">
        <v>2</v>
      </c>
    </row>
    <row r="4792" spans="1:7" x14ac:dyDescent="0.3">
      <c r="A4792" s="2">
        <v>286939</v>
      </c>
      <c r="B4792" s="2" t="s">
        <v>14450</v>
      </c>
      <c r="C4792" s="14">
        <v>0</v>
      </c>
      <c r="D4792" s="16">
        <v>0</v>
      </c>
      <c r="E4792" s="18">
        <v>0</v>
      </c>
      <c r="F4792" s="2">
        <v>0.16651299999999999</v>
      </c>
      <c r="G4792" s="2">
        <v>0</v>
      </c>
    </row>
    <row r="4793" spans="1:7" x14ac:dyDescent="0.3">
      <c r="A4793" s="2">
        <v>124606</v>
      </c>
      <c r="B4793" s="2" t="s">
        <v>14454</v>
      </c>
      <c r="C4793" s="15">
        <v>0</v>
      </c>
      <c r="D4793" s="17">
        <v>0</v>
      </c>
      <c r="E4793" s="19">
        <v>0</v>
      </c>
      <c r="F4793" s="2">
        <v>0.91811600000000004</v>
      </c>
      <c r="G4793" s="2">
        <v>1</v>
      </c>
    </row>
    <row r="4794" spans="1:7" x14ac:dyDescent="0.3">
      <c r="A4794" s="2">
        <v>14337</v>
      </c>
      <c r="B4794" s="2" t="s">
        <v>14458</v>
      </c>
      <c r="C4794" s="14">
        <v>417760</v>
      </c>
      <c r="D4794" s="16">
        <v>7000</v>
      </c>
      <c r="E4794" s="18">
        <v>424760</v>
      </c>
      <c r="F4794" s="2">
        <v>23.307949000000001</v>
      </c>
      <c r="G4794" s="2">
        <v>658</v>
      </c>
    </row>
    <row r="4795" spans="1:7" x14ac:dyDescent="0.3">
      <c r="A4795" s="2">
        <v>67238</v>
      </c>
      <c r="B4795" s="2" t="s">
        <v>14462</v>
      </c>
      <c r="C4795" s="15">
        <v>0</v>
      </c>
      <c r="D4795" s="17">
        <v>0</v>
      </c>
      <c r="E4795" s="19">
        <v>0</v>
      </c>
      <c r="F4795" s="2">
        <v>2.2172999999999998E-2</v>
      </c>
      <c r="G4795" s="2">
        <v>2</v>
      </c>
    </row>
    <row r="4796" spans="1:7" x14ac:dyDescent="0.3">
      <c r="A4796" s="2">
        <v>9367</v>
      </c>
      <c r="B4796" s="2" t="s">
        <v>14464</v>
      </c>
      <c r="C4796" s="14">
        <v>1820920</v>
      </c>
      <c r="D4796" s="16">
        <v>220000</v>
      </c>
      <c r="E4796" s="18">
        <v>2040920</v>
      </c>
      <c r="F4796" s="2">
        <v>14.269792000000001</v>
      </c>
      <c r="G4796" s="2">
        <v>238</v>
      </c>
    </row>
    <row r="4797" spans="1:7" x14ac:dyDescent="0.3">
      <c r="A4797" s="2">
        <v>72766</v>
      </c>
      <c r="B4797" s="2" t="s">
        <v>14466</v>
      </c>
      <c r="C4797" s="15">
        <v>-9000</v>
      </c>
      <c r="D4797" s="17">
        <v>9000</v>
      </c>
      <c r="E4797" s="19">
        <v>0</v>
      </c>
      <c r="F4797" s="2">
        <v>0.64255200000000001</v>
      </c>
      <c r="G4797" s="2">
        <v>5</v>
      </c>
    </row>
    <row r="4798" spans="1:7" x14ac:dyDescent="0.3">
      <c r="A4798" s="2">
        <v>231617</v>
      </c>
      <c r="B4798" s="2" t="s">
        <v>14469</v>
      </c>
      <c r="C4798" s="14">
        <v>0</v>
      </c>
      <c r="D4798" s="16">
        <v>0</v>
      </c>
      <c r="E4798" s="18">
        <v>0</v>
      </c>
      <c r="F4798" s="2">
        <v>1.4444760000000001</v>
      </c>
      <c r="G4798" s="2">
        <v>6</v>
      </c>
    </row>
    <row r="4799" spans="1:7" x14ac:dyDescent="0.3">
      <c r="A4799" s="2">
        <v>126186</v>
      </c>
      <c r="B4799" s="2" t="s">
        <v>14473</v>
      </c>
      <c r="C4799" s="15">
        <v>0</v>
      </c>
      <c r="D4799" s="17">
        <v>0</v>
      </c>
      <c r="E4799" s="19">
        <v>0</v>
      </c>
      <c r="F4799" s="2">
        <v>0.85700799999999999</v>
      </c>
      <c r="G4799" s="2">
        <v>7</v>
      </c>
    </row>
    <row r="4800" spans="1:7" x14ac:dyDescent="0.3">
      <c r="A4800" s="2">
        <v>25975</v>
      </c>
      <c r="B4800" s="2" t="s">
        <v>14476</v>
      </c>
      <c r="C4800" s="14">
        <v>0</v>
      </c>
      <c r="D4800" s="16">
        <v>0</v>
      </c>
      <c r="E4800" s="18">
        <v>0</v>
      </c>
      <c r="F4800" s="2">
        <v>1.929883</v>
      </c>
      <c r="G4800" s="2">
        <v>16</v>
      </c>
    </row>
    <row r="4801" spans="1:7" x14ac:dyDescent="0.3">
      <c r="A4801" s="2">
        <v>370980</v>
      </c>
      <c r="B4801" s="2" t="s">
        <v>14480</v>
      </c>
      <c r="C4801" s="15">
        <v>-15000000</v>
      </c>
      <c r="D4801" s="17">
        <v>15000000</v>
      </c>
      <c r="E4801" s="19">
        <v>0</v>
      </c>
      <c r="F4801" s="2">
        <v>0.73864600000000002</v>
      </c>
      <c r="G4801" s="2">
        <v>12</v>
      </c>
    </row>
    <row r="4802" spans="1:7" x14ac:dyDescent="0.3">
      <c r="A4802" s="2">
        <v>459488</v>
      </c>
      <c r="B4802" s="2" t="s">
        <v>14484</v>
      </c>
      <c r="C4802" s="14">
        <v>-2</v>
      </c>
      <c r="D4802" s="16">
        <v>2</v>
      </c>
      <c r="E4802" s="18">
        <v>0</v>
      </c>
      <c r="F4802" s="2">
        <v>5.0625000000000003E-2</v>
      </c>
      <c r="G4802" s="2">
        <v>0</v>
      </c>
    </row>
    <row r="4803" spans="1:7" x14ac:dyDescent="0.3">
      <c r="A4803" s="2">
        <v>292539</v>
      </c>
      <c r="B4803" s="2" t="s">
        <v>14488</v>
      </c>
      <c r="C4803" s="15">
        <v>-913000</v>
      </c>
      <c r="D4803" s="17">
        <v>913000</v>
      </c>
      <c r="E4803" s="19">
        <v>0</v>
      </c>
      <c r="F4803" s="2">
        <v>0.79569800000000002</v>
      </c>
      <c r="G4803" s="2">
        <v>8</v>
      </c>
    </row>
    <row r="4804" spans="1:7" x14ac:dyDescent="0.3">
      <c r="A4804" s="2">
        <v>380097</v>
      </c>
      <c r="B4804" s="2" t="s">
        <v>14490</v>
      </c>
      <c r="C4804" s="14">
        <v>0</v>
      </c>
      <c r="D4804" s="16">
        <v>0</v>
      </c>
      <c r="E4804" s="18">
        <v>0</v>
      </c>
      <c r="F4804" s="2">
        <v>0</v>
      </c>
      <c r="G4804" s="2">
        <v>0</v>
      </c>
    </row>
  </sheetData>
  <sortState xmlns:xlrd2="http://schemas.microsoft.com/office/spreadsheetml/2017/richdata2" ref="L70:L78">
    <sortCondition ref="L70"/>
  </sortState>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84DCD8-0A3E-48FB-8C3D-018116E3ECD7}">
  <dimension ref="B6:L97"/>
  <sheetViews>
    <sheetView workbookViewId="0">
      <selection activeCell="AC6" sqref="AC6:AC7"/>
    </sheetView>
  </sheetViews>
  <sheetFormatPr defaultRowHeight="14.4" x14ac:dyDescent="0.3"/>
  <cols>
    <col min="2" max="2" width="15.44140625" bestFit="1" customWidth="1"/>
    <col min="3" max="3" width="17.44140625" bestFit="1" customWidth="1"/>
    <col min="5" max="5" width="15.44140625" bestFit="1" customWidth="1"/>
    <col min="6" max="6" width="18.44140625" bestFit="1" customWidth="1"/>
    <col min="7" max="7" width="13.44140625" bestFit="1" customWidth="1"/>
    <col min="8" max="8" width="15.44140625" bestFit="1" customWidth="1"/>
    <col min="9" max="9" width="19" bestFit="1" customWidth="1"/>
    <col min="11" max="11" width="12.5546875" bestFit="1" customWidth="1"/>
    <col min="12" max="12" width="14.77734375" bestFit="1" customWidth="1"/>
  </cols>
  <sheetData>
    <row r="6" spans="2:12" x14ac:dyDescent="0.3">
      <c r="B6" s="6" t="s">
        <v>14493</v>
      </c>
      <c r="C6" t="s">
        <v>14501</v>
      </c>
      <c r="E6" s="6" t="s">
        <v>14493</v>
      </c>
      <c r="F6" t="s">
        <v>14501</v>
      </c>
      <c r="H6" s="6" t="s">
        <v>14493</v>
      </c>
      <c r="I6" t="s">
        <v>14503</v>
      </c>
      <c r="K6" s="6" t="s">
        <v>14493</v>
      </c>
      <c r="L6" t="s">
        <v>14501</v>
      </c>
    </row>
    <row r="7" spans="2:12" x14ac:dyDescent="0.3">
      <c r="B7" s="7" t="s">
        <v>18</v>
      </c>
      <c r="C7" s="11">
        <v>2550965087</v>
      </c>
      <c r="E7" s="7" t="s">
        <v>304</v>
      </c>
      <c r="F7" s="10">
        <v>3908988791</v>
      </c>
      <c r="H7" s="7" t="s">
        <v>12086</v>
      </c>
      <c r="I7" s="20">
        <v>10</v>
      </c>
      <c r="K7" s="7" t="s">
        <v>14505</v>
      </c>
      <c r="L7" s="20">
        <v>8008844</v>
      </c>
    </row>
    <row r="8" spans="2:12" x14ac:dyDescent="0.3">
      <c r="B8" s="7" t="s">
        <v>53</v>
      </c>
      <c r="C8" s="11">
        <v>1125403694</v>
      </c>
      <c r="E8" s="7" t="s">
        <v>158</v>
      </c>
      <c r="F8" s="10">
        <v>6889596223</v>
      </c>
      <c r="H8" s="7" t="s">
        <v>14038</v>
      </c>
      <c r="I8" s="20">
        <v>10</v>
      </c>
      <c r="K8" s="7" t="s">
        <v>14506</v>
      </c>
      <c r="L8" s="20">
        <v>21755000</v>
      </c>
    </row>
    <row r="9" spans="2:12" x14ac:dyDescent="0.3">
      <c r="B9" s="7" t="s">
        <v>484</v>
      </c>
      <c r="C9" s="11">
        <v>1124219009</v>
      </c>
      <c r="E9" s="7" t="s">
        <v>149</v>
      </c>
      <c r="F9" s="10">
        <v>3056368294</v>
      </c>
      <c r="H9" s="7" t="s">
        <v>12726</v>
      </c>
      <c r="I9" s="20">
        <v>10</v>
      </c>
      <c r="K9" s="7" t="s">
        <v>14507</v>
      </c>
      <c r="L9" s="20">
        <v>-91969578</v>
      </c>
    </row>
    <row r="10" spans="2:12" x14ac:dyDescent="0.3">
      <c r="B10" s="7" t="s">
        <v>196</v>
      </c>
      <c r="C10" s="11">
        <v>1316249360</v>
      </c>
      <c r="E10" s="7" t="s">
        <v>284</v>
      </c>
      <c r="F10" s="10">
        <v>4536829786</v>
      </c>
      <c r="H10" s="7" t="s">
        <v>7137</v>
      </c>
      <c r="I10" s="20">
        <v>9.3000000000000007</v>
      </c>
      <c r="K10" s="7" t="s">
        <v>14508</v>
      </c>
      <c r="L10" s="20">
        <v>3979000</v>
      </c>
    </row>
    <row r="11" spans="2:12" x14ac:dyDescent="0.3">
      <c r="B11" s="7" t="s">
        <v>148</v>
      </c>
      <c r="C11" s="11">
        <v>1015439994</v>
      </c>
      <c r="E11" s="7" t="s">
        <v>192</v>
      </c>
      <c r="F11" s="10">
        <v>8837108072</v>
      </c>
      <c r="H11" s="7" t="s">
        <v>11923</v>
      </c>
      <c r="I11" s="20">
        <v>9.5</v>
      </c>
      <c r="K11" s="7" t="s">
        <v>14509</v>
      </c>
      <c r="L11" s="20">
        <v>4050000</v>
      </c>
    </row>
    <row r="12" spans="2:12" x14ac:dyDescent="0.3">
      <c r="B12" s="7" t="s">
        <v>139</v>
      </c>
      <c r="C12" s="11">
        <v>1363528810</v>
      </c>
      <c r="E12" s="7" t="s">
        <v>655</v>
      </c>
      <c r="F12" s="10">
        <v>1355150636</v>
      </c>
      <c r="H12" s="7" t="s">
        <v>10485</v>
      </c>
      <c r="I12" s="20">
        <v>10</v>
      </c>
      <c r="K12" s="7" t="s">
        <v>14510</v>
      </c>
      <c r="L12" s="20">
        <v>21</v>
      </c>
    </row>
    <row r="13" spans="2:12" x14ac:dyDescent="0.3">
      <c r="B13" s="7" t="s">
        <v>1855</v>
      </c>
      <c r="C13" s="11">
        <v>1082730962</v>
      </c>
      <c r="E13" s="7" t="s">
        <v>197</v>
      </c>
      <c r="F13" s="10">
        <v>3091474140</v>
      </c>
      <c r="H13" s="7" t="s">
        <v>9950</v>
      </c>
      <c r="I13" s="20">
        <v>8.4</v>
      </c>
      <c r="K13" s="7" t="s">
        <v>14511</v>
      </c>
      <c r="L13" s="20">
        <v>3842000</v>
      </c>
    </row>
    <row r="14" spans="2:12" x14ac:dyDescent="0.3">
      <c r="B14" s="7" t="s">
        <v>91</v>
      </c>
      <c r="C14" s="11">
        <v>1299557910</v>
      </c>
      <c r="E14" s="7" t="s">
        <v>105</v>
      </c>
      <c r="F14" s="10">
        <v>5671628843</v>
      </c>
      <c r="H14" s="7" t="s">
        <v>8349</v>
      </c>
      <c r="I14" s="20">
        <v>8.4</v>
      </c>
      <c r="K14" s="7" t="s">
        <v>14512</v>
      </c>
      <c r="L14" s="20">
        <v>4175000</v>
      </c>
    </row>
    <row r="15" spans="2:12" x14ac:dyDescent="0.3">
      <c r="B15" s="7" t="s">
        <v>1162</v>
      </c>
      <c r="C15" s="11">
        <v>1024888979</v>
      </c>
      <c r="E15" s="7" t="s">
        <v>33</v>
      </c>
      <c r="F15" s="10">
        <v>25779883707</v>
      </c>
      <c r="H15" s="7" t="s">
        <v>5689</v>
      </c>
      <c r="I15" s="20">
        <v>8.5</v>
      </c>
      <c r="K15" s="7" t="s">
        <v>14513</v>
      </c>
      <c r="L15" s="20">
        <v>2593000</v>
      </c>
    </row>
    <row r="16" spans="2:12" x14ac:dyDescent="0.3">
      <c r="B16" s="7" t="s">
        <v>126</v>
      </c>
      <c r="C16" s="11">
        <v>1645034188</v>
      </c>
      <c r="E16" s="7" t="s">
        <v>21</v>
      </c>
      <c r="F16" s="10">
        <v>186412178484</v>
      </c>
      <c r="H16" s="7" t="s">
        <v>8857</v>
      </c>
      <c r="I16" s="20">
        <v>8.5</v>
      </c>
      <c r="K16" s="7" t="s">
        <v>14514</v>
      </c>
      <c r="L16" s="20">
        <v>10035999</v>
      </c>
    </row>
    <row r="17" spans="2:12" x14ac:dyDescent="0.3">
      <c r="B17" s="7" t="s">
        <v>14494</v>
      </c>
      <c r="C17" s="10">
        <v>13548017993</v>
      </c>
      <c r="E17" s="7" t="s">
        <v>14494</v>
      </c>
      <c r="F17" s="10">
        <v>249539206976</v>
      </c>
      <c r="H17" s="7" t="s">
        <v>14494</v>
      </c>
      <c r="I17" s="10">
        <v>10</v>
      </c>
      <c r="K17" s="7" t="s">
        <v>14515</v>
      </c>
      <c r="L17" s="20">
        <v>183437063</v>
      </c>
    </row>
    <row r="18" spans="2:12" x14ac:dyDescent="0.3">
      <c r="K18" s="7" t="s">
        <v>14516</v>
      </c>
      <c r="L18" s="20">
        <v>7788365</v>
      </c>
    </row>
    <row r="19" spans="2:12" x14ac:dyDescent="0.3">
      <c r="K19" s="7" t="s">
        <v>14517</v>
      </c>
      <c r="L19" s="20">
        <v>435254426</v>
      </c>
    </row>
    <row r="20" spans="2:12" x14ac:dyDescent="0.3">
      <c r="B20" t="s">
        <v>14501</v>
      </c>
      <c r="E20" t="s">
        <v>14504</v>
      </c>
      <c r="H20" t="s">
        <v>14502</v>
      </c>
      <c r="K20" s="7" t="s">
        <v>14518</v>
      </c>
      <c r="L20" s="20">
        <v>174624000</v>
      </c>
    </row>
    <row r="21" spans="2:12" x14ac:dyDescent="0.3">
      <c r="B21" s="11">
        <v>255594520923</v>
      </c>
      <c r="E21" s="11">
        <v>395097847444</v>
      </c>
      <c r="H21" s="11">
        <v>139503326521</v>
      </c>
      <c r="K21" s="7" t="s">
        <v>4661</v>
      </c>
      <c r="L21" s="20">
        <v>4750000</v>
      </c>
    </row>
    <row r="22" spans="2:12" x14ac:dyDescent="0.3">
      <c r="K22" s="7" t="s">
        <v>14519</v>
      </c>
      <c r="L22" s="20">
        <v>276173650</v>
      </c>
    </row>
    <row r="23" spans="2:12" x14ac:dyDescent="0.3">
      <c r="K23" s="7" t="s">
        <v>14520</v>
      </c>
      <c r="L23" s="20">
        <v>7267000</v>
      </c>
    </row>
    <row r="24" spans="2:12" x14ac:dyDescent="0.3">
      <c r="K24" s="7" t="s">
        <v>14521</v>
      </c>
      <c r="L24" s="20">
        <v>22222000</v>
      </c>
    </row>
    <row r="25" spans="2:12" x14ac:dyDescent="0.3">
      <c r="K25" s="7" t="s">
        <v>14522</v>
      </c>
      <c r="L25" s="20">
        <v>42414124</v>
      </c>
    </row>
    <row r="26" spans="2:12" x14ac:dyDescent="0.3">
      <c r="K26" s="7" t="s">
        <v>14523</v>
      </c>
      <c r="L26" s="20">
        <v>3500000</v>
      </c>
    </row>
    <row r="27" spans="2:12" x14ac:dyDescent="0.3">
      <c r="K27" s="7" t="s">
        <v>14524</v>
      </c>
      <c r="L27" s="20">
        <v>5268000</v>
      </c>
    </row>
    <row r="28" spans="2:12" x14ac:dyDescent="0.3">
      <c r="K28" s="7" t="s">
        <v>14525</v>
      </c>
      <c r="L28" s="20">
        <v>10600000</v>
      </c>
    </row>
    <row r="29" spans="2:12" x14ac:dyDescent="0.3">
      <c r="K29" s="7" t="s">
        <v>14526</v>
      </c>
      <c r="L29" s="20">
        <v>4231215</v>
      </c>
    </row>
    <row r="30" spans="2:12" x14ac:dyDescent="0.3">
      <c r="K30" s="7" t="s">
        <v>14527</v>
      </c>
      <c r="L30" s="20">
        <v>36650000</v>
      </c>
    </row>
    <row r="31" spans="2:12" x14ac:dyDescent="0.3">
      <c r="K31" s="7" t="s">
        <v>14528</v>
      </c>
      <c r="L31" s="20">
        <v>43929200</v>
      </c>
    </row>
    <row r="32" spans="2:12" x14ac:dyDescent="0.3">
      <c r="K32" s="7" t="s">
        <v>14529</v>
      </c>
      <c r="L32" s="20">
        <v>72790000</v>
      </c>
    </row>
    <row r="33" spans="11:12" x14ac:dyDescent="0.3">
      <c r="K33" s="7" t="s">
        <v>14530</v>
      </c>
      <c r="L33" s="20">
        <v>40161841</v>
      </c>
    </row>
    <row r="34" spans="11:12" x14ac:dyDescent="0.3">
      <c r="K34" s="7" t="s">
        <v>14531</v>
      </c>
      <c r="L34" s="20">
        <v>5800000</v>
      </c>
    </row>
    <row r="35" spans="11:12" x14ac:dyDescent="0.3">
      <c r="K35" s="7" t="s">
        <v>14532</v>
      </c>
      <c r="L35" s="20">
        <v>24300000</v>
      </c>
    </row>
    <row r="36" spans="11:12" x14ac:dyDescent="0.3">
      <c r="K36" s="7" t="s">
        <v>14533</v>
      </c>
      <c r="L36" s="20">
        <v>30950000</v>
      </c>
    </row>
    <row r="37" spans="11:12" x14ac:dyDescent="0.3">
      <c r="K37" s="7" t="s">
        <v>14534</v>
      </c>
      <c r="L37" s="20">
        <v>14570324</v>
      </c>
    </row>
    <row r="38" spans="11:12" x14ac:dyDescent="0.3">
      <c r="K38" s="7" t="s">
        <v>14535</v>
      </c>
      <c r="L38" s="20">
        <v>38616152</v>
      </c>
    </row>
    <row r="39" spans="11:12" x14ac:dyDescent="0.3">
      <c r="K39" s="7" t="s">
        <v>14536</v>
      </c>
      <c r="L39" s="20">
        <v>60593052</v>
      </c>
    </row>
    <row r="40" spans="11:12" x14ac:dyDescent="0.3">
      <c r="K40" s="7" t="s">
        <v>14537</v>
      </c>
      <c r="L40" s="20">
        <v>56556822</v>
      </c>
    </row>
    <row r="41" spans="11:12" x14ac:dyDescent="0.3">
      <c r="K41" s="7" t="s">
        <v>14538</v>
      </c>
      <c r="L41" s="20">
        <v>176863231</v>
      </c>
    </row>
    <row r="42" spans="11:12" x14ac:dyDescent="0.3">
      <c r="K42" s="7" t="s">
        <v>14539</v>
      </c>
      <c r="L42" s="20">
        <v>216142236</v>
      </c>
    </row>
    <row r="43" spans="11:12" x14ac:dyDescent="0.3">
      <c r="K43" s="7" t="s">
        <v>14540</v>
      </c>
      <c r="L43" s="20">
        <v>294034460</v>
      </c>
    </row>
    <row r="44" spans="11:12" x14ac:dyDescent="0.3">
      <c r="K44" s="7" t="s">
        <v>14541</v>
      </c>
      <c r="L44" s="20">
        <v>505956513</v>
      </c>
    </row>
    <row r="45" spans="11:12" x14ac:dyDescent="0.3">
      <c r="K45" s="7" t="s">
        <v>14542</v>
      </c>
      <c r="L45" s="20">
        <v>46372200</v>
      </c>
    </row>
    <row r="46" spans="11:12" x14ac:dyDescent="0.3">
      <c r="K46" s="7" t="s">
        <v>14543</v>
      </c>
      <c r="L46" s="20">
        <v>112292338</v>
      </c>
    </row>
    <row r="47" spans="11:12" x14ac:dyDescent="0.3">
      <c r="K47" s="7" t="s">
        <v>14544</v>
      </c>
      <c r="L47" s="20">
        <v>145535477</v>
      </c>
    </row>
    <row r="48" spans="11:12" x14ac:dyDescent="0.3">
      <c r="K48" s="7" t="s">
        <v>14545</v>
      </c>
      <c r="L48" s="20">
        <v>259941767</v>
      </c>
    </row>
    <row r="49" spans="11:12" x14ac:dyDescent="0.3">
      <c r="K49" s="7" t="s">
        <v>14546</v>
      </c>
      <c r="L49" s="20">
        <v>145174843</v>
      </c>
    </row>
    <row r="50" spans="11:12" x14ac:dyDescent="0.3">
      <c r="K50" s="7" t="s">
        <v>14547</v>
      </c>
      <c r="L50" s="20">
        <v>264064798</v>
      </c>
    </row>
    <row r="51" spans="11:12" x14ac:dyDescent="0.3">
      <c r="K51" s="7" t="s">
        <v>14548</v>
      </c>
      <c r="L51" s="20">
        <v>277170701</v>
      </c>
    </row>
    <row r="52" spans="11:12" x14ac:dyDescent="0.3">
      <c r="K52" s="7" t="s">
        <v>14549</v>
      </c>
      <c r="L52" s="20">
        <v>923973849</v>
      </c>
    </row>
    <row r="53" spans="11:12" x14ac:dyDescent="0.3">
      <c r="K53" s="7" t="s">
        <v>14550</v>
      </c>
      <c r="L53" s="20">
        <v>355082174</v>
      </c>
    </row>
    <row r="54" spans="11:12" x14ac:dyDescent="0.3">
      <c r="K54" s="7" t="s">
        <v>14551</v>
      </c>
      <c r="L54" s="20">
        <v>627797570</v>
      </c>
    </row>
    <row r="55" spans="11:12" x14ac:dyDescent="0.3">
      <c r="K55" s="7" t="s">
        <v>14552</v>
      </c>
      <c r="L55" s="20">
        <v>243433870</v>
      </c>
    </row>
    <row r="56" spans="11:12" x14ac:dyDescent="0.3">
      <c r="K56" s="7" t="s">
        <v>14553</v>
      </c>
      <c r="L56" s="20">
        <v>1326648920</v>
      </c>
    </row>
    <row r="57" spans="11:12" x14ac:dyDescent="0.3">
      <c r="K57" s="7" t="s">
        <v>14554</v>
      </c>
      <c r="L57" s="20">
        <v>831516800</v>
      </c>
    </row>
    <row r="58" spans="11:12" x14ac:dyDescent="0.3">
      <c r="K58" s="7" t="s">
        <v>14555</v>
      </c>
      <c r="L58" s="20">
        <v>784902891</v>
      </c>
    </row>
    <row r="59" spans="11:12" x14ac:dyDescent="0.3">
      <c r="K59" s="7" t="s">
        <v>14556</v>
      </c>
      <c r="L59" s="20">
        <v>1007882451</v>
      </c>
    </row>
    <row r="60" spans="11:12" x14ac:dyDescent="0.3">
      <c r="K60" s="7" t="s">
        <v>14557</v>
      </c>
      <c r="L60" s="20">
        <v>942528566</v>
      </c>
    </row>
    <row r="61" spans="11:12" x14ac:dyDescent="0.3">
      <c r="K61" s="7" t="s">
        <v>13373</v>
      </c>
      <c r="L61" s="20">
        <v>1602238694</v>
      </c>
    </row>
    <row r="62" spans="11:12" x14ac:dyDescent="0.3">
      <c r="K62" s="7" t="s">
        <v>14558</v>
      </c>
      <c r="L62" s="20">
        <v>1227499743</v>
      </c>
    </row>
    <row r="63" spans="11:12" x14ac:dyDescent="0.3">
      <c r="K63" s="7" t="s">
        <v>14559</v>
      </c>
      <c r="L63" s="20">
        <v>1344758180</v>
      </c>
    </row>
    <row r="64" spans="11:12" x14ac:dyDescent="0.3">
      <c r="K64" s="7" t="s">
        <v>14560</v>
      </c>
      <c r="L64" s="20">
        <v>1147059822</v>
      </c>
    </row>
    <row r="65" spans="11:12" x14ac:dyDescent="0.3">
      <c r="K65" s="7" t="s">
        <v>14561</v>
      </c>
      <c r="L65" s="20">
        <v>1165692986</v>
      </c>
    </row>
    <row r="66" spans="11:12" x14ac:dyDescent="0.3">
      <c r="K66" s="7" t="s">
        <v>14562</v>
      </c>
      <c r="L66" s="20">
        <v>1181431169</v>
      </c>
    </row>
    <row r="67" spans="11:12" x14ac:dyDescent="0.3">
      <c r="K67" s="7" t="s">
        <v>14563</v>
      </c>
      <c r="L67" s="20">
        <v>1609737768</v>
      </c>
    </row>
    <row r="68" spans="11:12" x14ac:dyDescent="0.3">
      <c r="K68" s="7" t="s">
        <v>14564</v>
      </c>
      <c r="L68" s="20">
        <v>2126611601</v>
      </c>
    </row>
    <row r="69" spans="11:12" x14ac:dyDescent="0.3">
      <c r="K69" s="7" t="s">
        <v>14565</v>
      </c>
      <c r="L69" s="20">
        <v>3124546854</v>
      </c>
    </row>
    <row r="70" spans="11:12" x14ac:dyDescent="0.3">
      <c r="K70" s="7" t="s">
        <v>14566</v>
      </c>
      <c r="L70" s="20">
        <v>1941107492</v>
      </c>
    </row>
    <row r="71" spans="11:12" x14ac:dyDescent="0.3">
      <c r="K71" s="7" t="s">
        <v>14567</v>
      </c>
      <c r="L71" s="20">
        <v>2918279859</v>
      </c>
    </row>
    <row r="72" spans="11:12" x14ac:dyDescent="0.3">
      <c r="K72" s="7" t="s">
        <v>14568</v>
      </c>
      <c r="L72" s="20">
        <v>3006052707</v>
      </c>
    </row>
    <row r="73" spans="11:12" x14ac:dyDescent="0.3">
      <c r="K73" s="7" t="s">
        <v>14569</v>
      </c>
      <c r="L73" s="20">
        <v>4518525504</v>
      </c>
    </row>
    <row r="74" spans="11:12" x14ac:dyDescent="0.3">
      <c r="K74" s="7" t="s">
        <v>14570</v>
      </c>
      <c r="L74" s="20">
        <v>4090793115</v>
      </c>
    </row>
    <row r="75" spans="11:12" x14ac:dyDescent="0.3">
      <c r="K75" s="7" t="s">
        <v>14571</v>
      </c>
      <c r="L75" s="20">
        <v>3970915460</v>
      </c>
    </row>
    <row r="76" spans="11:12" x14ac:dyDescent="0.3">
      <c r="K76" s="7" t="s">
        <v>14572</v>
      </c>
      <c r="L76" s="20">
        <v>5777079347</v>
      </c>
    </row>
    <row r="77" spans="11:12" x14ac:dyDescent="0.3">
      <c r="K77" s="7" t="s">
        <v>14573</v>
      </c>
      <c r="L77" s="20">
        <v>4322660783</v>
      </c>
    </row>
    <row r="78" spans="11:12" x14ac:dyDescent="0.3">
      <c r="K78" s="7" t="s">
        <v>14574</v>
      </c>
      <c r="L78" s="20">
        <v>5326315236</v>
      </c>
    </row>
    <row r="79" spans="11:12" x14ac:dyDescent="0.3">
      <c r="K79" s="7" t="s">
        <v>14575</v>
      </c>
      <c r="L79" s="20">
        <v>5499018307</v>
      </c>
    </row>
    <row r="80" spans="11:12" x14ac:dyDescent="0.3">
      <c r="K80" s="7" t="s">
        <v>14576</v>
      </c>
      <c r="L80" s="20">
        <v>7715853364</v>
      </c>
    </row>
    <row r="81" spans="11:12" x14ac:dyDescent="0.3">
      <c r="K81" s="7" t="s">
        <v>14577</v>
      </c>
      <c r="L81" s="20">
        <v>8745911387</v>
      </c>
    </row>
    <row r="82" spans="11:12" x14ac:dyDescent="0.3">
      <c r="K82" s="7" t="s">
        <v>14578</v>
      </c>
      <c r="L82" s="20">
        <v>8879381342</v>
      </c>
    </row>
    <row r="83" spans="11:12" x14ac:dyDescent="0.3">
      <c r="K83" s="7" t="s">
        <v>14579</v>
      </c>
      <c r="L83" s="20">
        <v>9853888816</v>
      </c>
    </row>
    <row r="84" spans="11:12" x14ac:dyDescent="0.3">
      <c r="K84" s="7" t="s">
        <v>14580</v>
      </c>
      <c r="L84" s="20">
        <v>8583004694</v>
      </c>
    </row>
    <row r="85" spans="11:12" x14ac:dyDescent="0.3">
      <c r="K85" s="7" t="s">
        <v>14581</v>
      </c>
      <c r="L85" s="11">
        <v>9997362773</v>
      </c>
    </row>
    <row r="86" spans="11:12" x14ac:dyDescent="0.3">
      <c r="K86" s="7" t="s">
        <v>14582</v>
      </c>
      <c r="L86" s="11">
        <v>10498974132</v>
      </c>
    </row>
    <row r="87" spans="11:12" x14ac:dyDescent="0.3">
      <c r="K87" s="7" t="s">
        <v>14583</v>
      </c>
      <c r="L87" s="11">
        <v>10991530704</v>
      </c>
    </row>
    <row r="88" spans="11:12" x14ac:dyDescent="0.3">
      <c r="K88" s="7" t="s">
        <v>14584</v>
      </c>
      <c r="L88" s="11">
        <v>13428184744</v>
      </c>
    </row>
    <row r="89" spans="11:12" x14ac:dyDescent="0.3">
      <c r="K89" s="7" t="s">
        <v>14585</v>
      </c>
      <c r="L89" s="11">
        <v>12587107307</v>
      </c>
    </row>
    <row r="90" spans="11:12" x14ac:dyDescent="0.3">
      <c r="K90" s="7" t="s">
        <v>14586</v>
      </c>
      <c r="L90" s="11">
        <v>12762693725</v>
      </c>
    </row>
    <row r="91" spans="11:12" x14ac:dyDescent="0.3">
      <c r="K91" s="7" t="s">
        <v>248</v>
      </c>
      <c r="L91" s="11">
        <v>16877927592</v>
      </c>
    </row>
    <row r="92" spans="11:12" x14ac:dyDescent="0.3">
      <c r="K92" s="7" t="s">
        <v>14587</v>
      </c>
      <c r="L92" s="11">
        <v>15205612461</v>
      </c>
    </row>
    <row r="93" spans="11:12" x14ac:dyDescent="0.3">
      <c r="K93" s="7" t="s">
        <v>14588</v>
      </c>
      <c r="L93" s="11">
        <v>16752037278</v>
      </c>
    </row>
    <row r="94" spans="11:12" x14ac:dyDescent="0.3">
      <c r="K94" s="7" t="s">
        <v>14589</v>
      </c>
      <c r="L94" s="11">
        <v>16050476854</v>
      </c>
    </row>
    <row r="95" spans="11:12" x14ac:dyDescent="0.3">
      <c r="K95" s="7" t="s">
        <v>14590</v>
      </c>
      <c r="L95" s="20">
        <v>9708016948</v>
      </c>
    </row>
    <row r="96" spans="11:12" x14ac:dyDescent="0.3">
      <c r="K96" s="7" t="s">
        <v>14591</v>
      </c>
      <c r="L96" s="20">
        <v>0</v>
      </c>
    </row>
    <row r="97" spans="11:12" x14ac:dyDescent="0.3">
      <c r="K97" s="7" t="s">
        <v>14494</v>
      </c>
      <c r="L97" s="20">
        <v>255594520923</v>
      </c>
    </row>
  </sheetData>
  <pageMargins left="0.7" right="0.7" top="0.75" bottom="0.75" header="0.3" footer="0.3"/>
  <drawing r:id="rId8"/>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DE611F-1ED7-444F-82C4-BC1765AF9345}">
  <dimension ref="A1:A31"/>
  <sheetViews>
    <sheetView topLeftCell="A2" workbookViewId="0">
      <selection activeCell="AC6" sqref="AC6:AC7"/>
    </sheetView>
  </sheetViews>
  <sheetFormatPr defaultRowHeight="14.4" x14ac:dyDescent="0.3"/>
  <cols>
    <col min="1" max="1" width="1.44140625" customWidth="1"/>
    <col min="2" max="2" width="0.77734375" customWidth="1"/>
    <col min="6" max="6" width="2.88671875" customWidth="1"/>
    <col min="15" max="15" width="10.88671875" customWidth="1"/>
    <col min="16" max="16" width="7.6640625" customWidth="1"/>
    <col min="26" max="26" width="4.88671875" customWidth="1"/>
    <col min="27" max="27" width="2.6640625" customWidth="1"/>
    <col min="29" max="29" width="15.44140625" bestFit="1" customWidth="1"/>
  </cols>
  <sheetData>
    <row r="1" ht="10.199999999999999" customHeight="1" x14ac:dyDescent="0.3"/>
    <row r="2" ht="6" customHeight="1" x14ac:dyDescent="0.3"/>
    <row r="4" ht="26.4" customHeight="1" x14ac:dyDescent="0.3"/>
    <row r="30" ht="6" customHeight="1" x14ac:dyDescent="0.3"/>
    <row r="31" ht="9" customHeight="1"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7C8D791B-F126-4717-B7A2-F393CED6544A}">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Main File</vt:lpstr>
      <vt:lpstr>mean_median</vt:lpstr>
      <vt:lpstr> Spread_and_Correlation of Data</vt:lpstr>
      <vt:lpstr>PIVOT_TABLE</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Abhijeet Chandra</dc:creator>
  <cp:lastModifiedBy>Abhijeet Chandra</cp:lastModifiedBy>
  <dcterms:created xsi:type="dcterms:W3CDTF">2025-07-02T11:20:58Z</dcterms:created>
  <dcterms:modified xsi:type="dcterms:W3CDTF">2025-07-09T06:15:13Z</dcterms:modified>
</cp:coreProperties>
</file>